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itaowens/Documents/GitHub/Forecasting-in-Python/datasets/"/>
    </mc:Choice>
  </mc:AlternateContent>
  <xr:revisionPtr revIDLastSave="0" documentId="13_ncr:1_{317C7C32-CB73-E64E-8D57-65D6C6BE2038}" xr6:coauthVersionLast="47" xr6:coauthVersionMax="47" xr10:uidLastSave="{00000000-0000-0000-0000-000000000000}"/>
  <bookViews>
    <workbookView xWindow="21840" yWindow="500" windowWidth="15800" windowHeight="19520" xr2:uid="{00000000-000D-0000-FFFF-FFFF00000000}"/>
  </bookViews>
  <sheets>
    <sheet name="dinner" sheetId="8" r:id="rId1"/>
    <sheet name="Sheet1" sheetId="7" r:id="rId2"/>
    <sheet name="Data" sheetId="6" r:id="rId3"/>
    <sheet name="final" sheetId="1" r:id="rId4"/>
    <sheet name="initial" sheetId="4" r:id="rId5"/>
    <sheet name="outliers removed" sheetId="5" r:id="rId6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nstant" localSheetId="4">initial!$Y$10</definedName>
    <definedName name="constant" localSheetId="5">'outliers removed'!$Z$10</definedName>
    <definedName name="constant">final!$Y$10</definedName>
    <definedName name="month" localSheetId="4">initial!$V$3:$W$14</definedName>
    <definedName name="month" localSheetId="5">'outliers removed'!$W$3:$X$14</definedName>
    <definedName name="month">final!$V$3:$W$14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50000</definedName>
    <definedName name="RiskNumSimulations" hidden="1">11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3" hidden="1">final!$Y$3:$Y$10,final!$W$17:$W$23,final!$AA$3:$AA$55</definedName>
    <definedName name="solver_adj" localSheetId="4" hidden="1">initial!$Y$3:$Y$10,initial!$W$17:$W$22,initial!$AA$3:$AA$55</definedName>
    <definedName name="solver_adj" localSheetId="5" hidden="1">'outliers removed'!$Z$3:$Z$10,'outliers removed'!$X$17:$X$24,'outliers removed'!$AB$3:$AB$55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bd" localSheetId="3" hidden="1">2</definedName>
    <definedName name="solver_ibd" localSheetId="4" hidden="1">2</definedName>
    <definedName name="solver_ibd" localSheetId="5" hidden="1">2</definedName>
    <definedName name="solver_itr" localSheetId="3" hidden="1">100</definedName>
    <definedName name="solver_itr" localSheetId="4" hidden="1">100</definedName>
    <definedName name="solver_itr" localSheetId="5" hidden="1">100</definedName>
    <definedName name="solver_lhs1" localSheetId="3" hidden="1">final!$AA$2</definedName>
    <definedName name="solver_lhs1" localSheetId="4" hidden="1">initial!$AA$2</definedName>
    <definedName name="solver_lhs1" localSheetId="5" hidden="1">'outliers removed'!$AB$2</definedName>
    <definedName name="solver_lhs2" localSheetId="3" hidden="1">final!$Y$2</definedName>
    <definedName name="solver_lhs2" localSheetId="4" hidden="1">initial!$Y$2</definedName>
    <definedName name="solver_lhs2" localSheetId="5" hidden="1">'outliers removed'!$Z$2</definedName>
    <definedName name="solver_lin" localSheetId="3" hidden="1">2</definedName>
    <definedName name="solver_lin" localSheetId="4" hidden="1">2</definedName>
    <definedName name="solver_lin" localSheetId="5" hidden="1">2</definedName>
    <definedName name="solver_loc" localSheetId="3" hidden="1">1</definedName>
    <definedName name="solver_loc" localSheetId="4" hidden="1">1</definedName>
    <definedName name="solver_loc" localSheetId="5" hidden="1">1</definedName>
    <definedName name="solver_lva" localSheetId="3" hidden="1">2</definedName>
    <definedName name="solver_lva" localSheetId="4" hidden="1">2</definedName>
    <definedName name="solver_lva" localSheetId="5" hidden="1">2</definedName>
    <definedName name="solver_mip" localSheetId="3" hidden="1">5000</definedName>
    <definedName name="solver_mip" localSheetId="4" hidden="1">5000</definedName>
    <definedName name="solver_mip" localSheetId="5" hidden="1">5000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od" localSheetId="3" hidden="1">5000</definedName>
    <definedName name="solver_nod" localSheetId="4" hidden="1">5000</definedName>
    <definedName name="solver_nod" localSheetId="5" hidden="1">5000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fx" localSheetId="3" hidden="1">2</definedName>
    <definedName name="solver_ofx" localSheetId="4" hidden="1">2</definedName>
    <definedName name="solver_ofx" localSheetId="5" hidden="1">2</definedName>
    <definedName name="solver_opt" localSheetId="3" hidden="1">final!$S$1</definedName>
    <definedName name="solver_opt" localSheetId="4" hidden="1">initial!$S$1</definedName>
    <definedName name="solver_opt" localSheetId="5" hidden="1">'outliers removed'!$T$1</definedName>
    <definedName name="solver_piv" localSheetId="3" hidden="1">0.000001</definedName>
    <definedName name="solver_piv" localSheetId="4" hidden="1">0.000001</definedName>
    <definedName name="solver_piv" localSheetId="5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o" localSheetId="3" hidden="1">2</definedName>
    <definedName name="solver_pro" localSheetId="4" hidden="1">2</definedName>
    <definedName name="solver_pro" localSheetId="5" hidden="1">2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d" localSheetId="3" hidden="1">0.000001</definedName>
    <definedName name="solver_red" localSheetId="4" hidden="1">0.000001</definedName>
    <definedName name="solver_red" localSheetId="5" hidden="1">0.000001</definedName>
    <definedName name="solver_rel1" localSheetId="3" hidden="1">2</definedName>
    <definedName name="solver_rel1" localSheetId="4" hidden="1">2</definedName>
    <definedName name="solver_rel1" localSheetId="5" hidden="1">2</definedName>
    <definedName name="solver_rel2" localSheetId="3" hidden="1">2</definedName>
    <definedName name="solver_rel2" localSheetId="4" hidden="1">2</definedName>
    <definedName name="solver_rel2" localSheetId="5" hidden="1">2</definedName>
    <definedName name="solver_reo" localSheetId="3" hidden="1">2</definedName>
    <definedName name="solver_reo" localSheetId="4" hidden="1">2</definedName>
    <definedName name="solver_reo" localSheetId="5" hidden="1">2</definedName>
    <definedName name="solver_rep" localSheetId="3" hidden="1">2</definedName>
    <definedName name="solver_rep" localSheetId="4" hidden="1">2</definedName>
    <definedName name="solver_rep" localSheetId="5" hidden="1">2</definedName>
    <definedName name="solver_rhs1" localSheetId="3" hidden="1">0</definedName>
    <definedName name="solver_rhs1" localSheetId="4" hidden="1">0</definedName>
    <definedName name="solver_rhs1" localSheetId="5" hidden="1">0</definedName>
    <definedName name="solver_rhs2" localSheetId="3" hidden="1">0</definedName>
    <definedName name="solver_rhs2" localSheetId="4" hidden="1">0</definedName>
    <definedName name="solver_rhs2" localSheetId="5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td" localSheetId="3" hidden="1">1</definedName>
    <definedName name="solver_std" localSheetId="4" hidden="1">1</definedName>
    <definedName name="solver_std" localSheetId="5" hidden="1">1</definedName>
    <definedName name="solver_tim" localSheetId="3" hidden="1">100</definedName>
    <definedName name="solver_tim" localSheetId="4" hidden="1">100</definedName>
    <definedName name="solver_tim" localSheetId="5" hidden="1">100</definedName>
    <definedName name="solver_tol" localSheetId="3" hidden="1">0.0005</definedName>
    <definedName name="solver_tol" localSheetId="4" hidden="1">0.0005</definedName>
    <definedName name="solver_tol" localSheetId="5" hidden="1">0.0005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3" hidden="1">2</definedName>
    <definedName name="solver_ver" localSheetId="4" hidden="1">2</definedName>
    <definedName name="solver_ver" localSheetId="5" hidden="1">2</definedName>
    <definedName name="week" localSheetId="4">initial!$Z$3:$AA$55</definedName>
    <definedName name="week" localSheetId="5">'outliers removed'!$AA$3:$AB$55</definedName>
    <definedName name="week">final!$Z$3:$AA$55</definedName>
    <definedName name="weekday" localSheetId="4">initial!$X$3:$Y$9</definedName>
    <definedName name="weekday" localSheetId="5">'outliers removed'!$Y$3:$Z$9</definedName>
    <definedName name="weekday">final!$X$3:$Y$9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60" i="7" l="1"/>
  <c r="D1560" i="7"/>
  <c r="C1560" i="7"/>
  <c r="B1560" i="7"/>
  <c r="E1559" i="7"/>
  <c r="D1559" i="7"/>
  <c r="C1559" i="7"/>
  <c r="B1559" i="7"/>
  <c r="E1558" i="7"/>
  <c r="D1558" i="7"/>
  <c r="C1558" i="7"/>
  <c r="B1558" i="7"/>
  <c r="E1557" i="7"/>
  <c r="D1557" i="7"/>
  <c r="C1557" i="7"/>
  <c r="B1557" i="7"/>
  <c r="E1556" i="7"/>
  <c r="D1556" i="7"/>
  <c r="C1556" i="7"/>
  <c r="B1556" i="7"/>
  <c r="E1555" i="7"/>
  <c r="D1555" i="7"/>
  <c r="C1555" i="7"/>
  <c r="B1555" i="7"/>
  <c r="E1554" i="7"/>
  <c r="D1554" i="7"/>
  <c r="C1554" i="7"/>
  <c r="B1554" i="7"/>
  <c r="E1553" i="7"/>
  <c r="D1553" i="7"/>
  <c r="C1553" i="7"/>
  <c r="B1553" i="7"/>
  <c r="E1552" i="7"/>
  <c r="D1552" i="7"/>
  <c r="C1552" i="7"/>
  <c r="B1552" i="7"/>
  <c r="E1551" i="7"/>
  <c r="D1551" i="7"/>
  <c r="C1551" i="7"/>
  <c r="B1551" i="7"/>
  <c r="E1550" i="7"/>
  <c r="D1550" i="7"/>
  <c r="C1550" i="7"/>
  <c r="B1550" i="7"/>
  <c r="E1549" i="7"/>
  <c r="D1549" i="7"/>
  <c r="C1549" i="7"/>
  <c r="B1549" i="7"/>
  <c r="E1548" i="7"/>
  <c r="D1548" i="7"/>
  <c r="C1548" i="7"/>
  <c r="B1548" i="7"/>
  <c r="E1547" i="7"/>
  <c r="D1547" i="7"/>
  <c r="C1547" i="7"/>
  <c r="B1547" i="7"/>
  <c r="E1546" i="7"/>
  <c r="D1546" i="7"/>
  <c r="C1546" i="7"/>
  <c r="B1546" i="7"/>
  <c r="E1545" i="7"/>
  <c r="D1545" i="7"/>
  <c r="C1545" i="7"/>
  <c r="B1545" i="7"/>
  <c r="E1544" i="7"/>
  <c r="D1544" i="7"/>
  <c r="C1544" i="7"/>
  <c r="B1544" i="7"/>
  <c r="E1543" i="7"/>
  <c r="D1543" i="7"/>
  <c r="C1543" i="7"/>
  <c r="B1543" i="7"/>
  <c r="E1542" i="7"/>
  <c r="D1542" i="7"/>
  <c r="C1542" i="7"/>
  <c r="B1542" i="7"/>
  <c r="E1541" i="7"/>
  <c r="D1541" i="7"/>
  <c r="C1541" i="7"/>
  <c r="B1541" i="7"/>
  <c r="E1540" i="7"/>
  <c r="D1540" i="7"/>
  <c r="C1540" i="7"/>
  <c r="B1540" i="7"/>
  <c r="E1539" i="7"/>
  <c r="D1539" i="7"/>
  <c r="C1539" i="7"/>
  <c r="B1539" i="7"/>
  <c r="E1538" i="7"/>
  <c r="D1538" i="7"/>
  <c r="C1538" i="7"/>
  <c r="B1538" i="7"/>
  <c r="E1537" i="7"/>
  <c r="D1537" i="7"/>
  <c r="C1537" i="7"/>
  <c r="B1537" i="7"/>
  <c r="E1536" i="7"/>
  <c r="D1536" i="7"/>
  <c r="C1536" i="7"/>
  <c r="B1536" i="7"/>
  <c r="E1535" i="7"/>
  <c r="D1535" i="7"/>
  <c r="C1535" i="7"/>
  <c r="B1535" i="7"/>
  <c r="E1534" i="7"/>
  <c r="D1534" i="7"/>
  <c r="C1534" i="7"/>
  <c r="B1534" i="7"/>
  <c r="E1533" i="7"/>
  <c r="D1533" i="7"/>
  <c r="C1533" i="7"/>
  <c r="B1533" i="7"/>
  <c r="E1532" i="7"/>
  <c r="D1532" i="7"/>
  <c r="C1532" i="7"/>
  <c r="B1532" i="7"/>
  <c r="E1531" i="7"/>
  <c r="D1531" i="7"/>
  <c r="C1531" i="7"/>
  <c r="B1531" i="7"/>
  <c r="E1530" i="7"/>
  <c r="D1530" i="7"/>
  <c r="C1530" i="7"/>
  <c r="B1530" i="7"/>
  <c r="E1529" i="7"/>
  <c r="D1529" i="7"/>
  <c r="C1529" i="7"/>
  <c r="B1529" i="7"/>
  <c r="E1528" i="7"/>
  <c r="D1528" i="7"/>
  <c r="C1528" i="7"/>
  <c r="B1528" i="7"/>
  <c r="E1527" i="7"/>
  <c r="D1527" i="7"/>
  <c r="C1527" i="7"/>
  <c r="B1527" i="7"/>
  <c r="E1526" i="7"/>
  <c r="D1526" i="7"/>
  <c r="C1526" i="7"/>
  <c r="B1526" i="7"/>
  <c r="E1525" i="7"/>
  <c r="D1525" i="7"/>
  <c r="C1525" i="7"/>
  <c r="B1525" i="7"/>
  <c r="E1524" i="7"/>
  <c r="D1524" i="7"/>
  <c r="C1524" i="7"/>
  <c r="B1524" i="7"/>
  <c r="E1523" i="7"/>
  <c r="D1523" i="7"/>
  <c r="C1523" i="7"/>
  <c r="B1523" i="7"/>
  <c r="E1522" i="7"/>
  <c r="D1522" i="7"/>
  <c r="C1522" i="7"/>
  <c r="B1522" i="7"/>
  <c r="E1521" i="7"/>
  <c r="D1521" i="7"/>
  <c r="C1521" i="7"/>
  <c r="B1521" i="7"/>
  <c r="E1520" i="7"/>
  <c r="D1520" i="7"/>
  <c r="C1520" i="7"/>
  <c r="B1520" i="7"/>
  <c r="E1519" i="7"/>
  <c r="D1519" i="7"/>
  <c r="C1519" i="7"/>
  <c r="B1519" i="7"/>
  <c r="E1518" i="7"/>
  <c r="D1518" i="7"/>
  <c r="C1518" i="7"/>
  <c r="B1518" i="7"/>
  <c r="E1517" i="7"/>
  <c r="D1517" i="7"/>
  <c r="C1517" i="7"/>
  <c r="B1517" i="7"/>
  <c r="E1516" i="7"/>
  <c r="D1516" i="7"/>
  <c r="C1516" i="7"/>
  <c r="B1516" i="7"/>
  <c r="E1515" i="7"/>
  <c r="D1515" i="7"/>
  <c r="C1515" i="7"/>
  <c r="B1515" i="7"/>
  <c r="E1514" i="7"/>
  <c r="D1514" i="7"/>
  <c r="C1514" i="7"/>
  <c r="B1514" i="7"/>
  <c r="E1513" i="7"/>
  <c r="D1513" i="7"/>
  <c r="C1513" i="7"/>
  <c r="B1513" i="7"/>
  <c r="E1512" i="7"/>
  <c r="D1512" i="7"/>
  <c r="C1512" i="7"/>
  <c r="B1512" i="7"/>
  <c r="E1511" i="7"/>
  <c r="D1511" i="7"/>
  <c r="C1511" i="7"/>
  <c r="B1511" i="7"/>
  <c r="E1510" i="7"/>
  <c r="D1510" i="7"/>
  <c r="C1510" i="7"/>
  <c r="B1510" i="7"/>
  <c r="E1509" i="7"/>
  <c r="D1509" i="7"/>
  <c r="C1509" i="7"/>
  <c r="B1509" i="7"/>
  <c r="E1508" i="7"/>
  <c r="D1508" i="7"/>
  <c r="C1508" i="7"/>
  <c r="B1508" i="7"/>
  <c r="E1507" i="7"/>
  <c r="D1507" i="7"/>
  <c r="C1507" i="7"/>
  <c r="B1507" i="7"/>
  <c r="E1506" i="7"/>
  <c r="D1506" i="7"/>
  <c r="C1506" i="7"/>
  <c r="B1506" i="7"/>
  <c r="E1505" i="7"/>
  <c r="D1505" i="7"/>
  <c r="C1505" i="7"/>
  <c r="B1505" i="7"/>
  <c r="E1504" i="7"/>
  <c r="D1504" i="7"/>
  <c r="C1504" i="7"/>
  <c r="B1504" i="7"/>
  <c r="E1503" i="7"/>
  <c r="D1503" i="7"/>
  <c r="C1503" i="7"/>
  <c r="B1503" i="7"/>
  <c r="E1502" i="7"/>
  <c r="D1502" i="7"/>
  <c r="C1502" i="7"/>
  <c r="B1502" i="7"/>
  <c r="E1501" i="7"/>
  <c r="D1501" i="7"/>
  <c r="C1501" i="7"/>
  <c r="B1501" i="7"/>
  <c r="E1500" i="7"/>
  <c r="D1500" i="7"/>
  <c r="C1500" i="7"/>
  <c r="B1500" i="7"/>
  <c r="E1499" i="7"/>
  <c r="D1499" i="7"/>
  <c r="C1499" i="7"/>
  <c r="B1499" i="7"/>
  <c r="E1498" i="7"/>
  <c r="D1498" i="7"/>
  <c r="C1498" i="7"/>
  <c r="B1498" i="7"/>
  <c r="E1497" i="7"/>
  <c r="D1497" i="7"/>
  <c r="C1497" i="7"/>
  <c r="B1497" i="7"/>
  <c r="E1496" i="7"/>
  <c r="D1496" i="7"/>
  <c r="C1496" i="7"/>
  <c r="B1496" i="7"/>
  <c r="E1495" i="7"/>
  <c r="D1495" i="7"/>
  <c r="C1495" i="7"/>
  <c r="B1495" i="7"/>
  <c r="E1494" i="7"/>
  <c r="D1494" i="7"/>
  <c r="C1494" i="7"/>
  <c r="B1494" i="7"/>
  <c r="E1493" i="7"/>
  <c r="D1493" i="7"/>
  <c r="C1493" i="7"/>
  <c r="B1493" i="7"/>
  <c r="E1492" i="7"/>
  <c r="D1492" i="7"/>
  <c r="C1492" i="7"/>
  <c r="B1492" i="7"/>
  <c r="E1491" i="7"/>
  <c r="D1491" i="7"/>
  <c r="C1491" i="7"/>
  <c r="B1491" i="7"/>
  <c r="E1490" i="7"/>
  <c r="D1490" i="7"/>
  <c r="C1490" i="7"/>
  <c r="B1490" i="7"/>
  <c r="E1489" i="7"/>
  <c r="D1489" i="7"/>
  <c r="C1489" i="7"/>
  <c r="B1489" i="7"/>
  <c r="E1488" i="7"/>
  <c r="D1488" i="7"/>
  <c r="C1488" i="7"/>
  <c r="B1488" i="7"/>
  <c r="E1487" i="7"/>
  <c r="D1487" i="7"/>
  <c r="C1487" i="7"/>
  <c r="B1487" i="7"/>
  <c r="E1486" i="7"/>
  <c r="D1486" i="7"/>
  <c r="C1486" i="7"/>
  <c r="B1486" i="7"/>
  <c r="E1485" i="7"/>
  <c r="D1485" i="7"/>
  <c r="C1485" i="7"/>
  <c r="B1485" i="7"/>
  <c r="E1484" i="7"/>
  <c r="D1484" i="7"/>
  <c r="C1484" i="7"/>
  <c r="B1484" i="7"/>
  <c r="E1483" i="7"/>
  <c r="D1483" i="7"/>
  <c r="C1483" i="7"/>
  <c r="B1483" i="7"/>
  <c r="E1482" i="7"/>
  <c r="D1482" i="7"/>
  <c r="C1482" i="7"/>
  <c r="B1482" i="7"/>
  <c r="E1481" i="7"/>
  <c r="D1481" i="7"/>
  <c r="C1481" i="7"/>
  <c r="B1481" i="7"/>
  <c r="E1480" i="7"/>
  <c r="D1480" i="7"/>
  <c r="C1480" i="7"/>
  <c r="B1480" i="7"/>
  <c r="E1479" i="7"/>
  <c r="D1479" i="7"/>
  <c r="C1479" i="7"/>
  <c r="B1479" i="7"/>
  <c r="E1478" i="7"/>
  <c r="D1478" i="7"/>
  <c r="C1478" i="7"/>
  <c r="B1478" i="7"/>
  <c r="E1477" i="7"/>
  <c r="D1477" i="7"/>
  <c r="C1477" i="7"/>
  <c r="B1477" i="7"/>
  <c r="E1476" i="7"/>
  <c r="D1476" i="7"/>
  <c r="C1476" i="7"/>
  <c r="B1476" i="7"/>
  <c r="E1475" i="7"/>
  <c r="D1475" i="7"/>
  <c r="C1475" i="7"/>
  <c r="B1475" i="7"/>
  <c r="E1474" i="7"/>
  <c r="D1474" i="7"/>
  <c r="C1474" i="7"/>
  <c r="B1474" i="7"/>
  <c r="E1473" i="7"/>
  <c r="D1473" i="7"/>
  <c r="C1473" i="7"/>
  <c r="B1473" i="7"/>
  <c r="E1472" i="7"/>
  <c r="D1472" i="7"/>
  <c r="C1472" i="7"/>
  <c r="B1472" i="7"/>
  <c r="E1471" i="7"/>
  <c r="D1471" i="7"/>
  <c r="C1471" i="7"/>
  <c r="B1471" i="7"/>
  <c r="E1470" i="7"/>
  <c r="D1470" i="7"/>
  <c r="C1470" i="7"/>
  <c r="B1470" i="7"/>
  <c r="E1469" i="7"/>
  <c r="D1469" i="7"/>
  <c r="C1469" i="7"/>
  <c r="B1469" i="7"/>
  <c r="E1468" i="7"/>
  <c r="D1468" i="7"/>
  <c r="C1468" i="7"/>
  <c r="B1468" i="7"/>
  <c r="E1467" i="7"/>
  <c r="D1467" i="7"/>
  <c r="C1467" i="7"/>
  <c r="B1467" i="7"/>
  <c r="E1466" i="7"/>
  <c r="D1466" i="7"/>
  <c r="C1466" i="7"/>
  <c r="B1466" i="7"/>
  <c r="E1465" i="7"/>
  <c r="D1465" i="7"/>
  <c r="C1465" i="7"/>
  <c r="B1465" i="7"/>
  <c r="E1464" i="7"/>
  <c r="D1464" i="7"/>
  <c r="C1464" i="7"/>
  <c r="B1464" i="7"/>
  <c r="E1463" i="7"/>
  <c r="D1463" i="7"/>
  <c r="C1463" i="7"/>
  <c r="B1463" i="7"/>
  <c r="E1462" i="7"/>
  <c r="D1462" i="7"/>
  <c r="C1462" i="7"/>
  <c r="B1462" i="7"/>
  <c r="E1461" i="7"/>
  <c r="D1461" i="7"/>
  <c r="C1461" i="7"/>
  <c r="B1461" i="7"/>
  <c r="E1460" i="7"/>
  <c r="D1460" i="7"/>
  <c r="C1460" i="7"/>
  <c r="B1460" i="7"/>
  <c r="E1459" i="7"/>
  <c r="D1459" i="7"/>
  <c r="C1459" i="7"/>
  <c r="B1459" i="7"/>
  <c r="E1458" i="7"/>
  <c r="D1458" i="7"/>
  <c r="C1458" i="7"/>
  <c r="B1458" i="7"/>
  <c r="E1457" i="7"/>
  <c r="D1457" i="7"/>
  <c r="C1457" i="7"/>
  <c r="B1457" i="7"/>
  <c r="E1456" i="7"/>
  <c r="D1456" i="7"/>
  <c r="C1456" i="7"/>
  <c r="B1456" i="7"/>
  <c r="E1455" i="7"/>
  <c r="D1455" i="7"/>
  <c r="C1455" i="7"/>
  <c r="B1455" i="7"/>
  <c r="E1454" i="7"/>
  <c r="D1454" i="7"/>
  <c r="C1454" i="7"/>
  <c r="B1454" i="7"/>
  <c r="E1453" i="7"/>
  <c r="D1453" i="7"/>
  <c r="C1453" i="7"/>
  <c r="B1453" i="7"/>
  <c r="E1452" i="7"/>
  <c r="D1452" i="7"/>
  <c r="C1452" i="7"/>
  <c r="B1452" i="7"/>
  <c r="E1451" i="7"/>
  <c r="D1451" i="7"/>
  <c r="C1451" i="7"/>
  <c r="B1451" i="7"/>
  <c r="E1450" i="7"/>
  <c r="D1450" i="7"/>
  <c r="C1450" i="7"/>
  <c r="B1450" i="7"/>
  <c r="E1449" i="7"/>
  <c r="D1449" i="7"/>
  <c r="C1449" i="7"/>
  <c r="B1449" i="7"/>
  <c r="E1448" i="7"/>
  <c r="D1448" i="7"/>
  <c r="C1448" i="7"/>
  <c r="B1448" i="7"/>
  <c r="E1447" i="7"/>
  <c r="D1447" i="7"/>
  <c r="C1447" i="7"/>
  <c r="B1447" i="7"/>
  <c r="E1446" i="7"/>
  <c r="D1446" i="7"/>
  <c r="C1446" i="7"/>
  <c r="B1446" i="7"/>
  <c r="E1445" i="7"/>
  <c r="D1445" i="7"/>
  <c r="C1445" i="7"/>
  <c r="B1445" i="7"/>
  <c r="E1444" i="7"/>
  <c r="D1444" i="7"/>
  <c r="C1444" i="7"/>
  <c r="B1444" i="7"/>
  <c r="E1443" i="7"/>
  <c r="D1443" i="7"/>
  <c r="C1443" i="7"/>
  <c r="B1443" i="7"/>
  <c r="E1442" i="7"/>
  <c r="D1442" i="7"/>
  <c r="C1442" i="7"/>
  <c r="B1442" i="7"/>
  <c r="E1441" i="7"/>
  <c r="D1441" i="7"/>
  <c r="C1441" i="7"/>
  <c r="B1441" i="7"/>
  <c r="E1440" i="7"/>
  <c r="D1440" i="7"/>
  <c r="C1440" i="7"/>
  <c r="B1440" i="7"/>
  <c r="E1439" i="7"/>
  <c r="D1439" i="7"/>
  <c r="C1439" i="7"/>
  <c r="B1439" i="7"/>
  <c r="E1438" i="7"/>
  <c r="D1438" i="7"/>
  <c r="C1438" i="7"/>
  <c r="B1438" i="7"/>
  <c r="E1437" i="7"/>
  <c r="D1437" i="7"/>
  <c r="C1437" i="7"/>
  <c r="B1437" i="7"/>
  <c r="E1436" i="7"/>
  <c r="D1436" i="7"/>
  <c r="C1436" i="7"/>
  <c r="B1436" i="7"/>
  <c r="E1435" i="7"/>
  <c r="D1435" i="7"/>
  <c r="C1435" i="7"/>
  <c r="B1435" i="7"/>
  <c r="E1434" i="7"/>
  <c r="D1434" i="7"/>
  <c r="C1434" i="7"/>
  <c r="B1434" i="7"/>
  <c r="E1433" i="7"/>
  <c r="D1433" i="7"/>
  <c r="C1433" i="7"/>
  <c r="B1433" i="7"/>
  <c r="E1432" i="7"/>
  <c r="D1432" i="7"/>
  <c r="C1432" i="7"/>
  <c r="B1432" i="7"/>
  <c r="E1431" i="7"/>
  <c r="D1431" i="7"/>
  <c r="C1431" i="7"/>
  <c r="B1431" i="7"/>
  <c r="E1430" i="7"/>
  <c r="D1430" i="7"/>
  <c r="C1430" i="7"/>
  <c r="B1430" i="7"/>
  <c r="E1429" i="7"/>
  <c r="D1429" i="7"/>
  <c r="C1429" i="7"/>
  <c r="B1429" i="7"/>
  <c r="E1428" i="7"/>
  <c r="D1428" i="7"/>
  <c r="C1428" i="7"/>
  <c r="B1428" i="7"/>
  <c r="E1427" i="7"/>
  <c r="D1427" i="7"/>
  <c r="C1427" i="7"/>
  <c r="B1427" i="7"/>
  <c r="E1426" i="7"/>
  <c r="D1426" i="7"/>
  <c r="C1426" i="7"/>
  <c r="B1426" i="7"/>
  <c r="E1425" i="7"/>
  <c r="D1425" i="7"/>
  <c r="C1425" i="7"/>
  <c r="B1425" i="7"/>
  <c r="E1424" i="7"/>
  <c r="D1424" i="7"/>
  <c r="C1424" i="7"/>
  <c r="B1424" i="7"/>
  <c r="E1423" i="7"/>
  <c r="D1423" i="7"/>
  <c r="C1423" i="7"/>
  <c r="B1423" i="7"/>
  <c r="E1422" i="7"/>
  <c r="D1422" i="7"/>
  <c r="C1422" i="7"/>
  <c r="B1422" i="7"/>
  <c r="E1421" i="7"/>
  <c r="D1421" i="7"/>
  <c r="C1421" i="7"/>
  <c r="B1421" i="7"/>
  <c r="E1420" i="7"/>
  <c r="D1420" i="7"/>
  <c r="C1420" i="7"/>
  <c r="B1420" i="7"/>
  <c r="E1419" i="7"/>
  <c r="D1419" i="7"/>
  <c r="C1419" i="7"/>
  <c r="B1419" i="7"/>
  <c r="E1418" i="7"/>
  <c r="D1418" i="7"/>
  <c r="C1418" i="7"/>
  <c r="B1418" i="7"/>
  <c r="E1417" i="7"/>
  <c r="D1417" i="7"/>
  <c r="C1417" i="7"/>
  <c r="B1417" i="7"/>
  <c r="E1416" i="7"/>
  <c r="D1416" i="7"/>
  <c r="C1416" i="7"/>
  <c r="B1416" i="7"/>
  <c r="E1415" i="7"/>
  <c r="D1415" i="7"/>
  <c r="C1415" i="7"/>
  <c r="B1415" i="7"/>
  <c r="E1414" i="7"/>
  <c r="D1414" i="7"/>
  <c r="C1414" i="7"/>
  <c r="B1414" i="7"/>
  <c r="E1413" i="7"/>
  <c r="D1413" i="7"/>
  <c r="C1413" i="7"/>
  <c r="B1413" i="7"/>
  <c r="E1412" i="7"/>
  <c r="D1412" i="7"/>
  <c r="C1412" i="7"/>
  <c r="B1412" i="7"/>
  <c r="E1411" i="7"/>
  <c r="D1411" i="7"/>
  <c r="C1411" i="7"/>
  <c r="B1411" i="7"/>
  <c r="E1410" i="7"/>
  <c r="D1410" i="7"/>
  <c r="C1410" i="7"/>
  <c r="B1410" i="7"/>
  <c r="E1409" i="7"/>
  <c r="D1409" i="7"/>
  <c r="C1409" i="7"/>
  <c r="B1409" i="7"/>
  <c r="E1408" i="7"/>
  <c r="D1408" i="7"/>
  <c r="C1408" i="7"/>
  <c r="B1408" i="7"/>
  <c r="E1407" i="7"/>
  <c r="D1407" i="7"/>
  <c r="C1407" i="7"/>
  <c r="B1407" i="7"/>
  <c r="E1406" i="7"/>
  <c r="D1406" i="7"/>
  <c r="C1406" i="7"/>
  <c r="B1406" i="7"/>
  <c r="E1405" i="7"/>
  <c r="D1405" i="7"/>
  <c r="C1405" i="7"/>
  <c r="B1405" i="7"/>
  <c r="E1404" i="7"/>
  <c r="D1404" i="7"/>
  <c r="C1404" i="7"/>
  <c r="B1404" i="7"/>
  <c r="E1403" i="7"/>
  <c r="D1403" i="7"/>
  <c r="C1403" i="7"/>
  <c r="B1403" i="7"/>
  <c r="E1402" i="7"/>
  <c r="D1402" i="7"/>
  <c r="C1402" i="7"/>
  <c r="B1402" i="7"/>
  <c r="E1401" i="7"/>
  <c r="D1401" i="7"/>
  <c r="C1401" i="7"/>
  <c r="B1401" i="7"/>
  <c r="E1400" i="7"/>
  <c r="D1400" i="7"/>
  <c r="C1400" i="7"/>
  <c r="B1400" i="7"/>
  <c r="E1399" i="7"/>
  <c r="D1399" i="7"/>
  <c r="C1399" i="7"/>
  <c r="B1399" i="7"/>
  <c r="E1398" i="7"/>
  <c r="D1398" i="7"/>
  <c r="C1398" i="7"/>
  <c r="B1398" i="7"/>
  <c r="E1397" i="7"/>
  <c r="D1397" i="7"/>
  <c r="C1397" i="7"/>
  <c r="B1397" i="7"/>
  <c r="E1396" i="7"/>
  <c r="D1396" i="7"/>
  <c r="C1396" i="7"/>
  <c r="B1396" i="7"/>
  <c r="E1395" i="7"/>
  <c r="D1395" i="7"/>
  <c r="C1395" i="7"/>
  <c r="B1395" i="7"/>
  <c r="E1394" i="7"/>
  <c r="D1394" i="7"/>
  <c r="C1394" i="7"/>
  <c r="B1394" i="7"/>
  <c r="E1393" i="7"/>
  <c r="D1393" i="7"/>
  <c r="C1393" i="7"/>
  <c r="B1393" i="7"/>
  <c r="E1392" i="7"/>
  <c r="D1392" i="7"/>
  <c r="C1392" i="7"/>
  <c r="B1392" i="7"/>
  <c r="E1391" i="7"/>
  <c r="D1391" i="7"/>
  <c r="C1391" i="7"/>
  <c r="B1391" i="7"/>
  <c r="E1390" i="7"/>
  <c r="D1390" i="7"/>
  <c r="C1390" i="7"/>
  <c r="B1390" i="7"/>
  <c r="E1389" i="7"/>
  <c r="D1389" i="7"/>
  <c r="C1389" i="7"/>
  <c r="B1389" i="7"/>
  <c r="E1388" i="7"/>
  <c r="D1388" i="7"/>
  <c r="C1388" i="7"/>
  <c r="B1388" i="7"/>
  <c r="E1387" i="7"/>
  <c r="D1387" i="7"/>
  <c r="C1387" i="7"/>
  <c r="B1387" i="7"/>
  <c r="E1386" i="7"/>
  <c r="D1386" i="7"/>
  <c r="C1386" i="7"/>
  <c r="B1386" i="7"/>
  <c r="E1385" i="7"/>
  <c r="D1385" i="7"/>
  <c r="C1385" i="7"/>
  <c r="B1385" i="7"/>
  <c r="E1384" i="7"/>
  <c r="D1384" i="7"/>
  <c r="C1384" i="7"/>
  <c r="B1384" i="7"/>
  <c r="E1383" i="7"/>
  <c r="D1383" i="7"/>
  <c r="C1383" i="7"/>
  <c r="B1383" i="7"/>
  <c r="E1382" i="7"/>
  <c r="D1382" i="7"/>
  <c r="C1382" i="7"/>
  <c r="B1382" i="7"/>
  <c r="E1381" i="7"/>
  <c r="D1381" i="7"/>
  <c r="C1381" i="7"/>
  <c r="B1381" i="7"/>
  <c r="E1380" i="7"/>
  <c r="D1380" i="7"/>
  <c r="C1380" i="7"/>
  <c r="B1380" i="7"/>
  <c r="E1379" i="7"/>
  <c r="D1379" i="7"/>
  <c r="C1379" i="7"/>
  <c r="B1379" i="7"/>
  <c r="E1378" i="7"/>
  <c r="D1378" i="7"/>
  <c r="C1378" i="7"/>
  <c r="B1378" i="7"/>
  <c r="E1377" i="7"/>
  <c r="D1377" i="7"/>
  <c r="C1377" i="7"/>
  <c r="B1377" i="7"/>
  <c r="E1376" i="7"/>
  <c r="D1376" i="7"/>
  <c r="C1376" i="7"/>
  <c r="B1376" i="7"/>
  <c r="E1375" i="7"/>
  <c r="D1375" i="7"/>
  <c r="C1375" i="7"/>
  <c r="B1375" i="7"/>
  <c r="E1374" i="7"/>
  <c r="D1374" i="7"/>
  <c r="C1374" i="7"/>
  <c r="B1374" i="7"/>
  <c r="E1373" i="7"/>
  <c r="D1373" i="7"/>
  <c r="C1373" i="7"/>
  <c r="B1373" i="7"/>
  <c r="E1372" i="7"/>
  <c r="D1372" i="7"/>
  <c r="C1372" i="7"/>
  <c r="B1372" i="7"/>
  <c r="E1371" i="7"/>
  <c r="D1371" i="7"/>
  <c r="C1371" i="7"/>
  <c r="B1371" i="7"/>
  <c r="E1370" i="7"/>
  <c r="D1370" i="7"/>
  <c r="C1370" i="7"/>
  <c r="B1370" i="7"/>
  <c r="E1369" i="7"/>
  <c r="D1369" i="7"/>
  <c r="C1369" i="7"/>
  <c r="B1369" i="7"/>
  <c r="E1368" i="7"/>
  <c r="D1368" i="7"/>
  <c r="C1368" i="7"/>
  <c r="B1368" i="7"/>
  <c r="E1367" i="7"/>
  <c r="D1367" i="7"/>
  <c r="C1367" i="7"/>
  <c r="B1367" i="7"/>
  <c r="E1366" i="7"/>
  <c r="D1366" i="7"/>
  <c r="C1366" i="7"/>
  <c r="B1366" i="7"/>
  <c r="E1365" i="7"/>
  <c r="D1365" i="7"/>
  <c r="C1365" i="7"/>
  <c r="B1365" i="7"/>
  <c r="E1364" i="7"/>
  <c r="D1364" i="7"/>
  <c r="C1364" i="7"/>
  <c r="B1364" i="7"/>
  <c r="E1363" i="7"/>
  <c r="D1363" i="7"/>
  <c r="C1363" i="7"/>
  <c r="B1363" i="7"/>
  <c r="E1362" i="7"/>
  <c r="D1362" i="7"/>
  <c r="C1362" i="7"/>
  <c r="B1362" i="7"/>
  <c r="E1361" i="7"/>
  <c r="D1361" i="7"/>
  <c r="C1361" i="7"/>
  <c r="B1361" i="7"/>
  <c r="E1360" i="7"/>
  <c r="D1360" i="7"/>
  <c r="C1360" i="7"/>
  <c r="B1360" i="7"/>
  <c r="E1359" i="7"/>
  <c r="D1359" i="7"/>
  <c r="C1359" i="7"/>
  <c r="B1359" i="7"/>
  <c r="E1358" i="7"/>
  <c r="D1358" i="7"/>
  <c r="C1358" i="7"/>
  <c r="B1358" i="7"/>
  <c r="E1357" i="7"/>
  <c r="D1357" i="7"/>
  <c r="C1357" i="7"/>
  <c r="B1357" i="7"/>
  <c r="E1356" i="7"/>
  <c r="D1356" i="7"/>
  <c r="C1356" i="7"/>
  <c r="B1356" i="7"/>
  <c r="E1355" i="7"/>
  <c r="D1355" i="7"/>
  <c r="C1355" i="7"/>
  <c r="B1355" i="7"/>
  <c r="E1354" i="7"/>
  <c r="D1354" i="7"/>
  <c r="C1354" i="7"/>
  <c r="B1354" i="7"/>
  <c r="E1353" i="7"/>
  <c r="D1353" i="7"/>
  <c r="C1353" i="7"/>
  <c r="B1353" i="7"/>
  <c r="E1352" i="7"/>
  <c r="D1352" i="7"/>
  <c r="C1352" i="7"/>
  <c r="B1352" i="7"/>
  <c r="E1351" i="7"/>
  <c r="D1351" i="7"/>
  <c r="C1351" i="7"/>
  <c r="B1351" i="7"/>
  <c r="E1350" i="7"/>
  <c r="D1350" i="7"/>
  <c r="C1350" i="7"/>
  <c r="B1350" i="7"/>
  <c r="E1349" i="7"/>
  <c r="D1349" i="7"/>
  <c r="C1349" i="7"/>
  <c r="B1349" i="7"/>
  <c r="E1348" i="7"/>
  <c r="D1348" i="7"/>
  <c r="C1348" i="7"/>
  <c r="B1348" i="7"/>
  <c r="E1347" i="7"/>
  <c r="D1347" i="7"/>
  <c r="C1347" i="7"/>
  <c r="B1347" i="7"/>
  <c r="E1346" i="7"/>
  <c r="D1346" i="7"/>
  <c r="C1346" i="7"/>
  <c r="B1346" i="7"/>
  <c r="E1345" i="7"/>
  <c r="D1345" i="7"/>
  <c r="C1345" i="7"/>
  <c r="B1345" i="7"/>
  <c r="E1344" i="7"/>
  <c r="D1344" i="7"/>
  <c r="C1344" i="7"/>
  <c r="B1344" i="7"/>
  <c r="E1343" i="7"/>
  <c r="D1343" i="7"/>
  <c r="C1343" i="7"/>
  <c r="B1343" i="7"/>
  <c r="E1342" i="7"/>
  <c r="D1342" i="7"/>
  <c r="C1342" i="7"/>
  <c r="B1342" i="7"/>
  <c r="E1341" i="7"/>
  <c r="D1341" i="7"/>
  <c r="C1341" i="7"/>
  <c r="B1341" i="7"/>
  <c r="E1340" i="7"/>
  <c r="D1340" i="7"/>
  <c r="C1340" i="7"/>
  <c r="B1340" i="7"/>
  <c r="E1339" i="7"/>
  <c r="D1339" i="7"/>
  <c r="C1339" i="7"/>
  <c r="B1339" i="7"/>
  <c r="E1338" i="7"/>
  <c r="D1338" i="7"/>
  <c r="C1338" i="7"/>
  <c r="B1338" i="7"/>
  <c r="E1337" i="7"/>
  <c r="D1337" i="7"/>
  <c r="C1337" i="7"/>
  <c r="B1337" i="7"/>
  <c r="E1336" i="7"/>
  <c r="D1336" i="7"/>
  <c r="C1336" i="7"/>
  <c r="B1336" i="7"/>
  <c r="E1335" i="7"/>
  <c r="D1335" i="7"/>
  <c r="C1335" i="7"/>
  <c r="B1335" i="7"/>
  <c r="E1334" i="7"/>
  <c r="D1334" i="7"/>
  <c r="C1334" i="7"/>
  <c r="B1334" i="7"/>
  <c r="E1333" i="7"/>
  <c r="D1333" i="7"/>
  <c r="C1333" i="7"/>
  <c r="B1333" i="7"/>
  <c r="E1332" i="7"/>
  <c r="D1332" i="7"/>
  <c r="C1332" i="7"/>
  <c r="B1332" i="7"/>
  <c r="E1331" i="7"/>
  <c r="D1331" i="7"/>
  <c r="C1331" i="7"/>
  <c r="B1331" i="7"/>
  <c r="E1330" i="7"/>
  <c r="D1330" i="7"/>
  <c r="C1330" i="7"/>
  <c r="B1330" i="7"/>
  <c r="E1329" i="7"/>
  <c r="D1329" i="7"/>
  <c r="C1329" i="7"/>
  <c r="B1329" i="7"/>
  <c r="E1328" i="7"/>
  <c r="D1328" i="7"/>
  <c r="C1328" i="7"/>
  <c r="B1328" i="7"/>
  <c r="E1327" i="7"/>
  <c r="D1327" i="7"/>
  <c r="C1327" i="7"/>
  <c r="B1327" i="7"/>
  <c r="E1326" i="7"/>
  <c r="D1326" i="7"/>
  <c r="C1326" i="7"/>
  <c r="B1326" i="7"/>
  <c r="E1325" i="7"/>
  <c r="D1325" i="7"/>
  <c r="C1325" i="7"/>
  <c r="B1325" i="7"/>
  <c r="E1324" i="7"/>
  <c r="D1324" i="7"/>
  <c r="C1324" i="7"/>
  <c r="B1324" i="7"/>
  <c r="E1323" i="7"/>
  <c r="D1323" i="7"/>
  <c r="C1323" i="7"/>
  <c r="B1323" i="7"/>
  <c r="E1322" i="7"/>
  <c r="D1322" i="7"/>
  <c r="C1322" i="7"/>
  <c r="B1322" i="7"/>
  <c r="E1321" i="7"/>
  <c r="D1321" i="7"/>
  <c r="C1321" i="7"/>
  <c r="B1321" i="7"/>
  <c r="E1320" i="7"/>
  <c r="D1320" i="7"/>
  <c r="C1320" i="7"/>
  <c r="B1320" i="7"/>
  <c r="E1319" i="7"/>
  <c r="D1319" i="7"/>
  <c r="C1319" i="7"/>
  <c r="B1319" i="7"/>
  <c r="E1318" i="7"/>
  <c r="D1318" i="7"/>
  <c r="C1318" i="7"/>
  <c r="B1318" i="7"/>
  <c r="E1317" i="7"/>
  <c r="D1317" i="7"/>
  <c r="C1317" i="7"/>
  <c r="B1317" i="7"/>
  <c r="E1316" i="7"/>
  <c r="D1316" i="7"/>
  <c r="C1316" i="7"/>
  <c r="B1316" i="7"/>
  <c r="E1315" i="7"/>
  <c r="D1315" i="7"/>
  <c r="C1315" i="7"/>
  <c r="B1315" i="7"/>
  <c r="E1314" i="7"/>
  <c r="D1314" i="7"/>
  <c r="C1314" i="7"/>
  <c r="B1314" i="7"/>
  <c r="E1313" i="7"/>
  <c r="D1313" i="7"/>
  <c r="C1313" i="7"/>
  <c r="B1313" i="7"/>
  <c r="E1312" i="7"/>
  <c r="D1312" i="7"/>
  <c r="C1312" i="7"/>
  <c r="B1312" i="7"/>
  <c r="E1311" i="7"/>
  <c r="D1311" i="7"/>
  <c r="C1311" i="7"/>
  <c r="B1311" i="7"/>
  <c r="E1310" i="7"/>
  <c r="D1310" i="7"/>
  <c r="C1310" i="7"/>
  <c r="B1310" i="7"/>
  <c r="E1309" i="7"/>
  <c r="D1309" i="7"/>
  <c r="C1309" i="7"/>
  <c r="B1309" i="7"/>
  <c r="E1308" i="7"/>
  <c r="D1308" i="7"/>
  <c r="C1308" i="7"/>
  <c r="B1308" i="7"/>
  <c r="E1307" i="7"/>
  <c r="D1307" i="7"/>
  <c r="C1307" i="7"/>
  <c r="B1307" i="7"/>
  <c r="E1306" i="7"/>
  <c r="D1306" i="7"/>
  <c r="C1306" i="7"/>
  <c r="B1306" i="7"/>
  <c r="E1305" i="7"/>
  <c r="D1305" i="7"/>
  <c r="C1305" i="7"/>
  <c r="B1305" i="7"/>
  <c r="E1304" i="7"/>
  <c r="D1304" i="7"/>
  <c r="C1304" i="7"/>
  <c r="B1304" i="7"/>
  <c r="E1303" i="7"/>
  <c r="D1303" i="7"/>
  <c r="C1303" i="7"/>
  <c r="B1303" i="7"/>
  <c r="E1302" i="7"/>
  <c r="D1302" i="7"/>
  <c r="C1302" i="7"/>
  <c r="B1302" i="7"/>
  <c r="E1301" i="7"/>
  <c r="D1301" i="7"/>
  <c r="C1301" i="7"/>
  <c r="B1301" i="7"/>
  <c r="E1300" i="7"/>
  <c r="D1300" i="7"/>
  <c r="C1300" i="7"/>
  <c r="B1300" i="7"/>
  <c r="E1299" i="7"/>
  <c r="D1299" i="7"/>
  <c r="C1299" i="7"/>
  <c r="B1299" i="7"/>
  <c r="E1298" i="7"/>
  <c r="D1298" i="7"/>
  <c r="C1298" i="7"/>
  <c r="B1298" i="7"/>
  <c r="E1297" i="7"/>
  <c r="D1297" i="7"/>
  <c r="C1297" i="7"/>
  <c r="B1297" i="7"/>
  <c r="E1296" i="7"/>
  <c r="D1296" i="7"/>
  <c r="C1296" i="7"/>
  <c r="B1296" i="7"/>
  <c r="E1295" i="7"/>
  <c r="D1295" i="7"/>
  <c r="C1295" i="7"/>
  <c r="B1295" i="7"/>
  <c r="E1294" i="7"/>
  <c r="D1294" i="7"/>
  <c r="C1294" i="7"/>
  <c r="B1294" i="7"/>
  <c r="E1293" i="7"/>
  <c r="D1293" i="7"/>
  <c r="C1293" i="7"/>
  <c r="B1293" i="7"/>
  <c r="E1292" i="7"/>
  <c r="D1292" i="7"/>
  <c r="C1292" i="7"/>
  <c r="B1292" i="7"/>
  <c r="E1291" i="7"/>
  <c r="D1291" i="7"/>
  <c r="C1291" i="7"/>
  <c r="B1291" i="7"/>
  <c r="E1290" i="7"/>
  <c r="D1290" i="7"/>
  <c r="C1290" i="7"/>
  <c r="B1290" i="7"/>
  <c r="E1289" i="7"/>
  <c r="D1289" i="7"/>
  <c r="C1289" i="7"/>
  <c r="B1289" i="7"/>
  <c r="E1288" i="7"/>
  <c r="D1288" i="7"/>
  <c r="C1288" i="7"/>
  <c r="B1288" i="7"/>
  <c r="E1287" i="7"/>
  <c r="D1287" i="7"/>
  <c r="C1287" i="7"/>
  <c r="B1287" i="7"/>
  <c r="E1286" i="7"/>
  <c r="D1286" i="7"/>
  <c r="C1286" i="7"/>
  <c r="B1286" i="7"/>
  <c r="E1285" i="7"/>
  <c r="D1285" i="7"/>
  <c r="C1285" i="7"/>
  <c r="B1285" i="7"/>
  <c r="E1284" i="7"/>
  <c r="D1284" i="7"/>
  <c r="C1284" i="7"/>
  <c r="B1284" i="7"/>
  <c r="E1283" i="7"/>
  <c r="D1283" i="7"/>
  <c r="C1283" i="7"/>
  <c r="B1283" i="7"/>
  <c r="E1282" i="7"/>
  <c r="D1282" i="7"/>
  <c r="C1282" i="7"/>
  <c r="B1282" i="7"/>
  <c r="E1281" i="7"/>
  <c r="D1281" i="7"/>
  <c r="C1281" i="7"/>
  <c r="B1281" i="7"/>
  <c r="E1280" i="7"/>
  <c r="D1280" i="7"/>
  <c r="C1280" i="7"/>
  <c r="B1280" i="7"/>
  <c r="E1279" i="7"/>
  <c r="D1279" i="7"/>
  <c r="C1279" i="7"/>
  <c r="B1279" i="7"/>
  <c r="E1278" i="7"/>
  <c r="D1278" i="7"/>
  <c r="C1278" i="7"/>
  <c r="B1278" i="7"/>
  <c r="E1277" i="7"/>
  <c r="D1277" i="7"/>
  <c r="C1277" i="7"/>
  <c r="B1277" i="7"/>
  <c r="E1276" i="7"/>
  <c r="D1276" i="7"/>
  <c r="C1276" i="7"/>
  <c r="B1276" i="7"/>
  <c r="E1275" i="7"/>
  <c r="D1275" i="7"/>
  <c r="C1275" i="7"/>
  <c r="B1275" i="7"/>
  <c r="E1274" i="7"/>
  <c r="D1274" i="7"/>
  <c r="C1274" i="7"/>
  <c r="B1274" i="7"/>
  <c r="E1273" i="7"/>
  <c r="D1273" i="7"/>
  <c r="C1273" i="7"/>
  <c r="B1273" i="7"/>
  <c r="E1272" i="7"/>
  <c r="D1272" i="7"/>
  <c r="C1272" i="7"/>
  <c r="B1272" i="7"/>
  <c r="E1271" i="7"/>
  <c r="D1271" i="7"/>
  <c r="C1271" i="7"/>
  <c r="B1271" i="7"/>
  <c r="E1270" i="7"/>
  <c r="D1270" i="7"/>
  <c r="C1270" i="7"/>
  <c r="B1270" i="7"/>
  <c r="E1269" i="7"/>
  <c r="D1269" i="7"/>
  <c r="C1269" i="7"/>
  <c r="B1269" i="7"/>
  <c r="E1268" i="7"/>
  <c r="D1268" i="7"/>
  <c r="C1268" i="7"/>
  <c r="B1268" i="7"/>
  <c r="E1267" i="7"/>
  <c r="D1267" i="7"/>
  <c r="C1267" i="7"/>
  <c r="B1267" i="7"/>
  <c r="E1266" i="7"/>
  <c r="D1266" i="7"/>
  <c r="C1266" i="7"/>
  <c r="B1266" i="7"/>
  <c r="E1265" i="7"/>
  <c r="D1265" i="7"/>
  <c r="C1265" i="7"/>
  <c r="B1265" i="7"/>
  <c r="E1264" i="7"/>
  <c r="D1264" i="7"/>
  <c r="C1264" i="7"/>
  <c r="B1264" i="7"/>
  <c r="E1263" i="7"/>
  <c r="D1263" i="7"/>
  <c r="C1263" i="7"/>
  <c r="B1263" i="7"/>
  <c r="E1262" i="7"/>
  <c r="D1262" i="7"/>
  <c r="C1262" i="7"/>
  <c r="B1262" i="7"/>
  <c r="E1261" i="7"/>
  <c r="D1261" i="7"/>
  <c r="C1261" i="7"/>
  <c r="B1261" i="7"/>
  <c r="E1260" i="7"/>
  <c r="D1260" i="7"/>
  <c r="C1260" i="7"/>
  <c r="B1260" i="7"/>
  <c r="E1259" i="7"/>
  <c r="D1259" i="7"/>
  <c r="C1259" i="7"/>
  <c r="B1259" i="7"/>
  <c r="E1258" i="7"/>
  <c r="D1258" i="7"/>
  <c r="C1258" i="7"/>
  <c r="B1258" i="7"/>
  <c r="E1257" i="7"/>
  <c r="D1257" i="7"/>
  <c r="C1257" i="7"/>
  <c r="B1257" i="7"/>
  <c r="E1256" i="7"/>
  <c r="D1256" i="7"/>
  <c r="C1256" i="7"/>
  <c r="B1256" i="7"/>
  <c r="E1255" i="7"/>
  <c r="D1255" i="7"/>
  <c r="C1255" i="7"/>
  <c r="B1255" i="7"/>
  <c r="E1254" i="7"/>
  <c r="D1254" i="7"/>
  <c r="C1254" i="7"/>
  <c r="B1254" i="7"/>
  <c r="E1253" i="7"/>
  <c r="D1253" i="7"/>
  <c r="C1253" i="7"/>
  <c r="B1253" i="7"/>
  <c r="E1252" i="7"/>
  <c r="D1252" i="7"/>
  <c r="C1252" i="7"/>
  <c r="B1252" i="7"/>
  <c r="E1251" i="7"/>
  <c r="D1251" i="7"/>
  <c r="C1251" i="7"/>
  <c r="B1251" i="7"/>
  <c r="E1250" i="7"/>
  <c r="D1250" i="7"/>
  <c r="C1250" i="7"/>
  <c r="B1250" i="7"/>
  <c r="E1249" i="7"/>
  <c r="D1249" i="7"/>
  <c r="C1249" i="7"/>
  <c r="B1249" i="7"/>
  <c r="E1248" i="7"/>
  <c r="D1248" i="7"/>
  <c r="C1248" i="7"/>
  <c r="B1248" i="7"/>
  <c r="E1247" i="7"/>
  <c r="D1247" i="7"/>
  <c r="C1247" i="7"/>
  <c r="B1247" i="7"/>
  <c r="E1246" i="7"/>
  <c r="D1246" i="7"/>
  <c r="C1246" i="7"/>
  <c r="B1246" i="7"/>
  <c r="E1245" i="7"/>
  <c r="D1245" i="7"/>
  <c r="C1245" i="7"/>
  <c r="B1245" i="7"/>
  <c r="E1244" i="7"/>
  <c r="D1244" i="7"/>
  <c r="C1244" i="7"/>
  <c r="B1244" i="7"/>
  <c r="E1243" i="7"/>
  <c r="D1243" i="7"/>
  <c r="C1243" i="7"/>
  <c r="B1243" i="7"/>
  <c r="E1242" i="7"/>
  <c r="D1242" i="7"/>
  <c r="C1242" i="7"/>
  <c r="B1242" i="7"/>
  <c r="E1241" i="7"/>
  <c r="D1241" i="7"/>
  <c r="C1241" i="7"/>
  <c r="B1241" i="7"/>
  <c r="E1240" i="7"/>
  <c r="D1240" i="7"/>
  <c r="C1240" i="7"/>
  <c r="B1240" i="7"/>
  <c r="E1239" i="7"/>
  <c r="D1239" i="7"/>
  <c r="C1239" i="7"/>
  <c r="B1239" i="7"/>
  <c r="E1238" i="7"/>
  <c r="D1238" i="7"/>
  <c r="C1238" i="7"/>
  <c r="B1238" i="7"/>
  <c r="E1237" i="7"/>
  <c r="D1237" i="7"/>
  <c r="C1237" i="7"/>
  <c r="B1237" i="7"/>
  <c r="E1236" i="7"/>
  <c r="D1236" i="7"/>
  <c r="C1236" i="7"/>
  <c r="B1236" i="7"/>
  <c r="E1235" i="7"/>
  <c r="D1235" i="7"/>
  <c r="C1235" i="7"/>
  <c r="B1235" i="7"/>
  <c r="E1234" i="7"/>
  <c r="D1234" i="7"/>
  <c r="C1234" i="7"/>
  <c r="B1234" i="7"/>
  <c r="E1233" i="7"/>
  <c r="D1233" i="7"/>
  <c r="C1233" i="7"/>
  <c r="B1233" i="7"/>
  <c r="E1232" i="7"/>
  <c r="D1232" i="7"/>
  <c r="C1232" i="7"/>
  <c r="B1232" i="7"/>
  <c r="E1231" i="7"/>
  <c r="D1231" i="7"/>
  <c r="C1231" i="7"/>
  <c r="B1231" i="7"/>
  <c r="E1230" i="7"/>
  <c r="D1230" i="7"/>
  <c r="C1230" i="7"/>
  <c r="B1230" i="7"/>
  <c r="E1229" i="7"/>
  <c r="D1229" i="7"/>
  <c r="C1229" i="7"/>
  <c r="B1229" i="7"/>
  <c r="E1228" i="7"/>
  <c r="D1228" i="7"/>
  <c r="C1228" i="7"/>
  <c r="B1228" i="7"/>
  <c r="E1227" i="7"/>
  <c r="D1227" i="7"/>
  <c r="C1227" i="7"/>
  <c r="B1227" i="7"/>
  <c r="E1226" i="7"/>
  <c r="D1226" i="7"/>
  <c r="C1226" i="7"/>
  <c r="B1226" i="7"/>
  <c r="E1225" i="7"/>
  <c r="D1225" i="7"/>
  <c r="C1225" i="7"/>
  <c r="B1225" i="7"/>
  <c r="E1224" i="7"/>
  <c r="D1224" i="7"/>
  <c r="C1224" i="7"/>
  <c r="B1224" i="7"/>
  <c r="E1223" i="7"/>
  <c r="D1223" i="7"/>
  <c r="C1223" i="7"/>
  <c r="B1223" i="7"/>
  <c r="E1222" i="7"/>
  <c r="D1222" i="7"/>
  <c r="C1222" i="7"/>
  <c r="B1222" i="7"/>
  <c r="E1221" i="7"/>
  <c r="D1221" i="7"/>
  <c r="C1221" i="7"/>
  <c r="B1221" i="7"/>
  <c r="E1220" i="7"/>
  <c r="D1220" i="7"/>
  <c r="C1220" i="7"/>
  <c r="B1220" i="7"/>
  <c r="E1219" i="7"/>
  <c r="D1219" i="7"/>
  <c r="C1219" i="7"/>
  <c r="B1219" i="7"/>
  <c r="E1218" i="7"/>
  <c r="D1218" i="7"/>
  <c r="C1218" i="7"/>
  <c r="B1218" i="7"/>
  <c r="E1217" i="7"/>
  <c r="D1217" i="7"/>
  <c r="C1217" i="7"/>
  <c r="B1217" i="7"/>
  <c r="E1216" i="7"/>
  <c r="D1216" i="7"/>
  <c r="C1216" i="7"/>
  <c r="B1216" i="7"/>
  <c r="E1215" i="7"/>
  <c r="D1215" i="7"/>
  <c r="C1215" i="7"/>
  <c r="B1215" i="7"/>
  <c r="E1214" i="7"/>
  <c r="D1214" i="7"/>
  <c r="C1214" i="7"/>
  <c r="B1214" i="7"/>
  <c r="E1213" i="7"/>
  <c r="D1213" i="7"/>
  <c r="C1213" i="7"/>
  <c r="B1213" i="7"/>
  <c r="E1212" i="7"/>
  <c r="D1212" i="7"/>
  <c r="C1212" i="7"/>
  <c r="B1212" i="7"/>
  <c r="E1211" i="7"/>
  <c r="D1211" i="7"/>
  <c r="C1211" i="7"/>
  <c r="B1211" i="7"/>
  <c r="E1210" i="7"/>
  <c r="D1210" i="7"/>
  <c r="C1210" i="7"/>
  <c r="B1210" i="7"/>
  <c r="E1209" i="7"/>
  <c r="D1209" i="7"/>
  <c r="C1209" i="7"/>
  <c r="B1209" i="7"/>
  <c r="E1208" i="7"/>
  <c r="D1208" i="7"/>
  <c r="C1208" i="7"/>
  <c r="B1208" i="7"/>
  <c r="E1207" i="7"/>
  <c r="D1207" i="7"/>
  <c r="C1207" i="7"/>
  <c r="B1207" i="7"/>
  <c r="E1206" i="7"/>
  <c r="D1206" i="7"/>
  <c r="C1206" i="7"/>
  <c r="B1206" i="7"/>
  <c r="E1205" i="7"/>
  <c r="D1205" i="7"/>
  <c r="C1205" i="7"/>
  <c r="B1205" i="7"/>
  <c r="E1204" i="7"/>
  <c r="D1204" i="7"/>
  <c r="C1204" i="7"/>
  <c r="B1204" i="7"/>
  <c r="E1203" i="7"/>
  <c r="D1203" i="7"/>
  <c r="C1203" i="7"/>
  <c r="B1203" i="7"/>
  <c r="E1202" i="7"/>
  <c r="D1202" i="7"/>
  <c r="C1202" i="7"/>
  <c r="B1202" i="7"/>
  <c r="E1201" i="7"/>
  <c r="D1201" i="7"/>
  <c r="C1201" i="7"/>
  <c r="B1201" i="7"/>
  <c r="E1200" i="7"/>
  <c r="D1200" i="7"/>
  <c r="C1200" i="7"/>
  <c r="B1200" i="7"/>
  <c r="E1199" i="7"/>
  <c r="D1199" i="7"/>
  <c r="C1199" i="7"/>
  <c r="B1199" i="7"/>
  <c r="E1198" i="7"/>
  <c r="D1198" i="7"/>
  <c r="C1198" i="7"/>
  <c r="B1198" i="7"/>
  <c r="E1197" i="7"/>
  <c r="D1197" i="7"/>
  <c r="C1197" i="7"/>
  <c r="B1197" i="7"/>
  <c r="E1196" i="7"/>
  <c r="D1196" i="7"/>
  <c r="C1196" i="7"/>
  <c r="B1196" i="7"/>
  <c r="E1195" i="7"/>
  <c r="D1195" i="7"/>
  <c r="C1195" i="7"/>
  <c r="B1195" i="7"/>
  <c r="E1194" i="7"/>
  <c r="D1194" i="7"/>
  <c r="C1194" i="7"/>
  <c r="B1194" i="7"/>
  <c r="E1193" i="7"/>
  <c r="D1193" i="7"/>
  <c r="C1193" i="7"/>
  <c r="B1193" i="7"/>
  <c r="E1192" i="7"/>
  <c r="D1192" i="7"/>
  <c r="C1192" i="7"/>
  <c r="B1192" i="7"/>
  <c r="E1191" i="7"/>
  <c r="D1191" i="7"/>
  <c r="C1191" i="7"/>
  <c r="B1191" i="7"/>
  <c r="E1190" i="7"/>
  <c r="D1190" i="7"/>
  <c r="C1190" i="7"/>
  <c r="B1190" i="7"/>
  <c r="E1189" i="7"/>
  <c r="D1189" i="7"/>
  <c r="C1189" i="7"/>
  <c r="B1189" i="7"/>
  <c r="E1188" i="7"/>
  <c r="D1188" i="7"/>
  <c r="C1188" i="7"/>
  <c r="B1188" i="7"/>
  <c r="E1187" i="7"/>
  <c r="D1187" i="7"/>
  <c r="C1187" i="7"/>
  <c r="B1187" i="7"/>
  <c r="E1186" i="7"/>
  <c r="D1186" i="7"/>
  <c r="C1186" i="7"/>
  <c r="B1186" i="7"/>
  <c r="E1185" i="7"/>
  <c r="D1185" i="7"/>
  <c r="C1185" i="7"/>
  <c r="B1185" i="7"/>
  <c r="E1184" i="7"/>
  <c r="D1184" i="7"/>
  <c r="C1184" i="7"/>
  <c r="B1184" i="7"/>
  <c r="E1183" i="7"/>
  <c r="D1183" i="7"/>
  <c r="C1183" i="7"/>
  <c r="B1183" i="7"/>
  <c r="E1182" i="7"/>
  <c r="D1182" i="7"/>
  <c r="C1182" i="7"/>
  <c r="B1182" i="7"/>
  <c r="E1181" i="7"/>
  <c r="D1181" i="7"/>
  <c r="C1181" i="7"/>
  <c r="B1181" i="7"/>
  <c r="E1180" i="7"/>
  <c r="D1180" i="7"/>
  <c r="C1180" i="7"/>
  <c r="B1180" i="7"/>
  <c r="E1179" i="7"/>
  <c r="D1179" i="7"/>
  <c r="C1179" i="7"/>
  <c r="B1179" i="7"/>
  <c r="E1178" i="7"/>
  <c r="D1178" i="7"/>
  <c r="C1178" i="7"/>
  <c r="B1178" i="7"/>
  <c r="E1177" i="7"/>
  <c r="D1177" i="7"/>
  <c r="C1177" i="7"/>
  <c r="B1177" i="7"/>
  <c r="E1176" i="7"/>
  <c r="D1176" i="7"/>
  <c r="C1176" i="7"/>
  <c r="B1176" i="7"/>
  <c r="E1175" i="7"/>
  <c r="D1175" i="7"/>
  <c r="C1175" i="7"/>
  <c r="B1175" i="7"/>
  <c r="E1174" i="7"/>
  <c r="D1174" i="7"/>
  <c r="C1174" i="7"/>
  <c r="B1174" i="7"/>
  <c r="E1173" i="7"/>
  <c r="D1173" i="7"/>
  <c r="C1173" i="7"/>
  <c r="B1173" i="7"/>
  <c r="E1172" i="7"/>
  <c r="D1172" i="7"/>
  <c r="C1172" i="7"/>
  <c r="B1172" i="7"/>
  <c r="E1171" i="7"/>
  <c r="D1171" i="7"/>
  <c r="C1171" i="7"/>
  <c r="B1171" i="7"/>
  <c r="E1170" i="7"/>
  <c r="D1170" i="7"/>
  <c r="C1170" i="7"/>
  <c r="B1170" i="7"/>
  <c r="E1169" i="7"/>
  <c r="D1169" i="7"/>
  <c r="C1169" i="7"/>
  <c r="B1169" i="7"/>
  <c r="E1168" i="7"/>
  <c r="D1168" i="7"/>
  <c r="C1168" i="7"/>
  <c r="B1168" i="7"/>
  <c r="E1167" i="7"/>
  <c r="D1167" i="7"/>
  <c r="C1167" i="7"/>
  <c r="B1167" i="7"/>
  <c r="E1166" i="7"/>
  <c r="D1166" i="7"/>
  <c r="C1166" i="7"/>
  <c r="B1166" i="7"/>
  <c r="E1165" i="7"/>
  <c r="D1165" i="7"/>
  <c r="C1165" i="7"/>
  <c r="B1165" i="7"/>
  <c r="E1164" i="7"/>
  <c r="D1164" i="7"/>
  <c r="C1164" i="7"/>
  <c r="B1164" i="7"/>
  <c r="E1163" i="7"/>
  <c r="D1163" i="7"/>
  <c r="C1163" i="7"/>
  <c r="B1163" i="7"/>
  <c r="E1162" i="7"/>
  <c r="D1162" i="7"/>
  <c r="C1162" i="7"/>
  <c r="B1162" i="7"/>
  <c r="E1161" i="7"/>
  <c r="D1161" i="7"/>
  <c r="C1161" i="7"/>
  <c r="B1161" i="7"/>
  <c r="E1160" i="7"/>
  <c r="D1160" i="7"/>
  <c r="C1160" i="7"/>
  <c r="B1160" i="7"/>
  <c r="E1159" i="7"/>
  <c r="D1159" i="7"/>
  <c r="C1159" i="7"/>
  <c r="B1159" i="7"/>
  <c r="E1158" i="7"/>
  <c r="D1158" i="7"/>
  <c r="C1158" i="7"/>
  <c r="B1158" i="7"/>
  <c r="E1157" i="7"/>
  <c r="D1157" i="7"/>
  <c r="C1157" i="7"/>
  <c r="B1157" i="7"/>
  <c r="E1156" i="7"/>
  <c r="D1156" i="7"/>
  <c r="C1156" i="7"/>
  <c r="B1156" i="7"/>
  <c r="E1155" i="7"/>
  <c r="D1155" i="7"/>
  <c r="C1155" i="7"/>
  <c r="B1155" i="7"/>
  <c r="E1154" i="7"/>
  <c r="D1154" i="7"/>
  <c r="C1154" i="7"/>
  <c r="B1154" i="7"/>
  <c r="E1153" i="7"/>
  <c r="D1153" i="7"/>
  <c r="C1153" i="7"/>
  <c r="B1153" i="7"/>
  <c r="E1152" i="7"/>
  <c r="D1152" i="7"/>
  <c r="C1152" i="7"/>
  <c r="B1152" i="7"/>
  <c r="E1151" i="7"/>
  <c r="D1151" i="7"/>
  <c r="C1151" i="7"/>
  <c r="B1151" i="7"/>
  <c r="E1150" i="7"/>
  <c r="D1150" i="7"/>
  <c r="C1150" i="7"/>
  <c r="B1150" i="7"/>
  <c r="E1149" i="7"/>
  <c r="D1149" i="7"/>
  <c r="C1149" i="7"/>
  <c r="B1149" i="7"/>
  <c r="E1148" i="7"/>
  <c r="D1148" i="7"/>
  <c r="C1148" i="7"/>
  <c r="B1148" i="7"/>
  <c r="E1147" i="7"/>
  <c r="D1147" i="7"/>
  <c r="C1147" i="7"/>
  <c r="B1147" i="7"/>
  <c r="E1146" i="7"/>
  <c r="D1146" i="7"/>
  <c r="C1146" i="7"/>
  <c r="B1146" i="7"/>
  <c r="E1145" i="7"/>
  <c r="D1145" i="7"/>
  <c r="C1145" i="7"/>
  <c r="B1145" i="7"/>
  <c r="E1144" i="7"/>
  <c r="D1144" i="7"/>
  <c r="C1144" i="7"/>
  <c r="B1144" i="7"/>
  <c r="E1143" i="7"/>
  <c r="D1143" i="7"/>
  <c r="C1143" i="7"/>
  <c r="B1143" i="7"/>
  <c r="E1142" i="7"/>
  <c r="D1142" i="7"/>
  <c r="C1142" i="7"/>
  <c r="B1142" i="7"/>
  <c r="E1141" i="7"/>
  <c r="D1141" i="7"/>
  <c r="C1141" i="7"/>
  <c r="B1141" i="7"/>
  <c r="E1140" i="7"/>
  <c r="D1140" i="7"/>
  <c r="C1140" i="7"/>
  <c r="B1140" i="7"/>
  <c r="E1139" i="7"/>
  <c r="D1139" i="7"/>
  <c r="C1139" i="7"/>
  <c r="B1139" i="7"/>
  <c r="E1138" i="7"/>
  <c r="D1138" i="7"/>
  <c r="C1138" i="7"/>
  <c r="B1138" i="7"/>
  <c r="E1137" i="7"/>
  <c r="D1137" i="7"/>
  <c r="C1137" i="7"/>
  <c r="B1137" i="7"/>
  <c r="E1136" i="7"/>
  <c r="D1136" i="7"/>
  <c r="C1136" i="7"/>
  <c r="B1136" i="7"/>
  <c r="E1135" i="7"/>
  <c r="D1135" i="7"/>
  <c r="C1135" i="7"/>
  <c r="B1135" i="7"/>
  <c r="E1134" i="7"/>
  <c r="D1134" i="7"/>
  <c r="C1134" i="7"/>
  <c r="B1134" i="7"/>
  <c r="E1133" i="7"/>
  <c r="D1133" i="7"/>
  <c r="C1133" i="7"/>
  <c r="B1133" i="7"/>
  <c r="E1132" i="7"/>
  <c r="D1132" i="7"/>
  <c r="C1132" i="7"/>
  <c r="B1132" i="7"/>
  <c r="E1131" i="7"/>
  <c r="D1131" i="7"/>
  <c r="C1131" i="7"/>
  <c r="B1131" i="7"/>
  <c r="E1130" i="7"/>
  <c r="D1130" i="7"/>
  <c r="C1130" i="7"/>
  <c r="B1130" i="7"/>
  <c r="E1129" i="7"/>
  <c r="D1129" i="7"/>
  <c r="C1129" i="7"/>
  <c r="B1129" i="7"/>
  <c r="E1128" i="7"/>
  <c r="D1128" i="7"/>
  <c r="C1128" i="7"/>
  <c r="B1128" i="7"/>
  <c r="E1127" i="7"/>
  <c r="D1127" i="7"/>
  <c r="C1127" i="7"/>
  <c r="B1127" i="7"/>
  <c r="E1126" i="7"/>
  <c r="D1126" i="7"/>
  <c r="C1126" i="7"/>
  <c r="B1126" i="7"/>
  <c r="E1125" i="7"/>
  <c r="D1125" i="7"/>
  <c r="C1125" i="7"/>
  <c r="B1125" i="7"/>
  <c r="E1124" i="7"/>
  <c r="D1124" i="7"/>
  <c r="C1124" i="7"/>
  <c r="B1124" i="7"/>
  <c r="E1123" i="7"/>
  <c r="D1123" i="7"/>
  <c r="C1123" i="7"/>
  <c r="B1123" i="7"/>
  <c r="E1122" i="7"/>
  <c r="D1122" i="7"/>
  <c r="C1122" i="7"/>
  <c r="B1122" i="7"/>
  <c r="E1121" i="7"/>
  <c r="D1121" i="7"/>
  <c r="C1121" i="7"/>
  <c r="B1121" i="7"/>
  <c r="E1120" i="7"/>
  <c r="D1120" i="7"/>
  <c r="C1120" i="7"/>
  <c r="B1120" i="7"/>
  <c r="E1119" i="7"/>
  <c r="D1119" i="7"/>
  <c r="C1119" i="7"/>
  <c r="B1119" i="7"/>
  <c r="E1118" i="7"/>
  <c r="D1118" i="7"/>
  <c r="C1118" i="7"/>
  <c r="B1118" i="7"/>
  <c r="E1117" i="7"/>
  <c r="D1117" i="7"/>
  <c r="C1117" i="7"/>
  <c r="B1117" i="7"/>
  <c r="E1116" i="7"/>
  <c r="D1116" i="7"/>
  <c r="C1116" i="7"/>
  <c r="B1116" i="7"/>
  <c r="E1115" i="7"/>
  <c r="D1115" i="7"/>
  <c r="C1115" i="7"/>
  <c r="B1115" i="7"/>
  <c r="E1114" i="7"/>
  <c r="D1114" i="7"/>
  <c r="C1114" i="7"/>
  <c r="B1114" i="7"/>
  <c r="E1113" i="7"/>
  <c r="D1113" i="7"/>
  <c r="C1113" i="7"/>
  <c r="B1113" i="7"/>
  <c r="E1112" i="7"/>
  <c r="D1112" i="7"/>
  <c r="C1112" i="7"/>
  <c r="B1112" i="7"/>
  <c r="E1111" i="7"/>
  <c r="D1111" i="7"/>
  <c r="C1111" i="7"/>
  <c r="B1111" i="7"/>
  <c r="E1110" i="7"/>
  <c r="D1110" i="7"/>
  <c r="C1110" i="7"/>
  <c r="B1110" i="7"/>
  <c r="E1109" i="7"/>
  <c r="D1109" i="7"/>
  <c r="C1109" i="7"/>
  <c r="B1109" i="7"/>
  <c r="E1108" i="7"/>
  <c r="D1108" i="7"/>
  <c r="C1108" i="7"/>
  <c r="B1108" i="7"/>
  <c r="E1107" i="7"/>
  <c r="D1107" i="7"/>
  <c r="C1107" i="7"/>
  <c r="B1107" i="7"/>
  <c r="E1106" i="7"/>
  <c r="D1106" i="7"/>
  <c r="C1106" i="7"/>
  <c r="B1106" i="7"/>
  <c r="E1105" i="7"/>
  <c r="D1105" i="7"/>
  <c r="C1105" i="7"/>
  <c r="B1105" i="7"/>
  <c r="E1104" i="7"/>
  <c r="D1104" i="7"/>
  <c r="C1104" i="7"/>
  <c r="B1104" i="7"/>
  <c r="E1103" i="7"/>
  <c r="D1103" i="7"/>
  <c r="C1103" i="7"/>
  <c r="B1103" i="7"/>
  <c r="E1102" i="7"/>
  <c r="D1102" i="7"/>
  <c r="C1102" i="7"/>
  <c r="B1102" i="7"/>
  <c r="E1101" i="7"/>
  <c r="D1101" i="7"/>
  <c r="C1101" i="7"/>
  <c r="B1101" i="7"/>
  <c r="E1100" i="7"/>
  <c r="D1100" i="7"/>
  <c r="C1100" i="7"/>
  <c r="B1100" i="7"/>
  <c r="E1099" i="7"/>
  <c r="D1099" i="7"/>
  <c r="C1099" i="7"/>
  <c r="B1099" i="7"/>
  <c r="E1098" i="7"/>
  <c r="D1098" i="7"/>
  <c r="C1098" i="7"/>
  <c r="B1098" i="7"/>
  <c r="E1097" i="7"/>
  <c r="D1097" i="7"/>
  <c r="C1097" i="7"/>
  <c r="B1097" i="7"/>
  <c r="E1096" i="7"/>
  <c r="D1096" i="7"/>
  <c r="C1096" i="7"/>
  <c r="B1096" i="7"/>
  <c r="E1095" i="7"/>
  <c r="D1095" i="7"/>
  <c r="C1095" i="7"/>
  <c r="B1095" i="7"/>
  <c r="E1094" i="7"/>
  <c r="D1094" i="7"/>
  <c r="C1094" i="7"/>
  <c r="B1094" i="7"/>
  <c r="E1093" i="7"/>
  <c r="D1093" i="7"/>
  <c r="C1093" i="7"/>
  <c r="B1093" i="7"/>
  <c r="E1092" i="7"/>
  <c r="D1092" i="7"/>
  <c r="C1092" i="7"/>
  <c r="B1092" i="7"/>
  <c r="E1091" i="7"/>
  <c r="D1091" i="7"/>
  <c r="C1091" i="7"/>
  <c r="B1091" i="7"/>
  <c r="E1090" i="7"/>
  <c r="D1090" i="7"/>
  <c r="C1090" i="7"/>
  <c r="B1090" i="7"/>
  <c r="E1089" i="7"/>
  <c r="D1089" i="7"/>
  <c r="C1089" i="7"/>
  <c r="B1089" i="7"/>
  <c r="E1088" i="7"/>
  <c r="D1088" i="7"/>
  <c r="C1088" i="7"/>
  <c r="B1088" i="7"/>
  <c r="E1087" i="7"/>
  <c r="D1087" i="7"/>
  <c r="C1087" i="7"/>
  <c r="B1087" i="7"/>
  <c r="E1086" i="7"/>
  <c r="D1086" i="7"/>
  <c r="C1086" i="7"/>
  <c r="B1086" i="7"/>
  <c r="E1085" i="7"/>
  <c r="D1085" i="7"/>
  <c r="C1085" i="7"/>
  <c r="B1085" i="7"/>
  <c r="E1084" i="7"/>
  <c r="D1084" i="7"/>
  <c r="C1084" i="7"/>
  <c r="B1084" i="7"/>
  <c r="E1083" i="7"/>
  <c r="D1083" i="7"/>
  <c r="C1083" i="7"/>
  <c r="B1083" i="7"/>
  <c r="E1082" i="7"/>
  <c r="D1082" i="7"/>
  <c r="C1082" i="7"/>
  <c r="B1082" i="7"/>
  <c r="E1081" i="7"/>
  <c r="D1081" i="7"/>
  <c r="C1081" i="7"/>
  <c r="B1081" i="7"/>
  <c r="E1080" i="7"/>
  <c r="D1080" i="7"/>
  <c r="C1080" i="7"/>
  <c r="B1080" i="7"/>
  <c r="E1079" i="7"/>
  <c r="D1079" i="7"/>
  <c r="C1079" i="7"/>
  <c r="B1079" i="7"/>
  <c r="E1078" i="7"/>
  <c r="D1078" i="7"/>
  <c r="C1078" i="7"/>
  <c r="B1078" i="7"/>
  <c r="E1077" i="7"/>
  <c r="D1077" i="7"/>
  <c r="C1077" i="7"/>
  <c r="B1077" i="7"/>
  <c r="E1076" i="7"/>
  <c r="D1076" i="7"/>
  <c r="C1076" i="7"/>
  <c r="B1076" i="7"/>
  <c r="E1075" i="7"/>
  <c r="D1075" i="7"/>
  <c r="C1075" i="7"/>
  <c r="B1075" i="7"/>
  <c r="E1074" i="7"/>
  <c r="D1074" i="7"/>
  <c r="C1074" i="7"/>
  <c r="B1074" i="7"/>
  <c r="E1073" i="7"/>
  <c r="D1073" i="7"/>
  <c r="C1073" i="7"/>
  <c r="B1073" i="7"/>
  <c r="E1072" i="7"/>
  <c r="D1072" i="7"/>
  <c r="C1072" i="7"/>
  <c r="B1072" i="7"/>
  <c r="E1071" i="7"/>
  <c r="D1071" i="7"/>
  <c r="C1071" i="7"/>
  <c r="B1071" i="7"/>
  <c r="E1070" i="7"/>
  <c r="D1070" i="7"/>
  <c r="C1070" i="7"/>
  <c r="B1070" i="7"/>
  <c r="E1069" i="7"/>
  <c r="D1069" i="7"/>
  <c r="C1069" i="7"/>
  <c r="B1069" i="7"/>
  <c r="E1068" i="7"/>
  <c r="D1068" i="7"/>
  <c r="C1068" i="7"/>
  <c r="B1068" i="7"/>
  <c r="E1067" i="7"/>
  <c r="D1067" i="7"/>
  <c r="C1067" i="7"/>
  <c r="B1067" i="7"/>
  <c r="E1066" i="7"/>
  <c r="D1066" i="7"/>
  <c r="C1066" i="7"/>
  <c r="B1066" i="7"/>
  <c r="E1065" i="7"/>
  <c r="D1065" i="7"/>
  <c r="C1065" i="7"/>
  <c r="B1065" i="7"/>
  <c r="E1064" i="7"/>
  <c r="D1064" i="7"/>
  <c r="C1064" i="7"/>
  <c r="B1064" i="7"/>
  <c r="E1063" i="7"/>
  <c r="D1063" i="7"/>
  <c r="C1063" i="7"/>
  <c r="B1063" i="7"/>
  <c r="E1062" i="7"/>
  <c r="D1062" i="7"/>
  <c r="C1062" i="7"/>
  <c r="B1062" i="7"/>
  <c r="E1061" i="7"/>
  <c r="D1061" i="7"/>
  <c r="C1061" i="7"/>
  <c r="B1061" i="7"/>
  <c r="E1060" i="7"/>
  <c r="D1060" i="7"/>
  <c r="C1060" i="7"/>
  <c r="B1060" i="7"/>
  <c r="E1059" i="7"/>
  <c r="D1059" i="7"/>
  <c r="C1059" i="7"/>
  <c r="B1059" i="7"/>
  <c r="E1058" i="7"/>
  <c r="D1058" i="7"/>
  <c r="C1058" i="7"/>
  <c r="B1058" i="7"/>
  <c r="E1057" i="7"/>
  <c r="D1057" i="7"/>
  <c r="C1057" i="7"/>
  <c r="B1057" i="7"/>
  <c r="E1056" i="7"/>
  <c r="D1056" i="7"/>
  <c r="C1056" i="7"/>
  <c r="B1056" i="7"/>
  <c r="E1055" i="7"/>
  <c r="D1055" i="7"/>
  <c r="C1055" i="7"/>
  <c r="B1055" i="7"/>
  <c r="E1054" i="7"/>
  <c r="D1054" i="7"/>
  <c r="C1054" i="7"/>
  <c r="B1054" i="7"/>
  <c r="E1053" i="7"/>
  <c r="D1053" i="7"/>
  <c r="C1053" i="7"/>
  <c r="B1053" i="7"/>
  <c r="E1052" i="7"/>
  <c r="D1052" i="7"/>
  <c r="C1052" i="7"/>
  <c r="B1052" i="7"/>
  <c r="E1051" i="7"/>
  <c r="D1051" i="7"/>
  <c r="C1051" i="7"/>
  <c r="B1051" i="7"/>
  <c r="E1050" i="7"/>
  <c r="D1050" i="7"/>
  <c r="C1050" i="7"/>
  <c r="B1050" i="7"/>
  <c r="E1049" i="7"/>
  <c r="D1049" i="7"/>
  <c r="C1049" i="7"/>
  <c r="B1049" i="7"/>
  <c r="E1048" i="7"/>
  <c r="D1048" i="7"/>
  <c r="C1048" i="7"/>
  <c r="B1048" i="7"/>
  <c r="E1047" i="7"/>
  <c r="D1047" i="7"/>
  <c r="C1047" i="7"/>
  <c r="B1047" i="7"/>
  <c r="E1046" i="7"/>
  <c r="D1046" i="7"/>
  <c r="C1046" i="7"/>
  <c r="B1046" i="7"/>
  <c r="E1045" i="7"/>
  <c r="D1045" i="7"/>
  <c r="C1045" i="7"/>
  <c r="B1045" i="7"/>
  <c r="E1044" i="7"/>
  <c r="D1044" i="7"/>
  <c r="C1044" i="7"/>
  <c r="B1044" i="7"/>
  <c r="E1043" i="7"/>
  <c r="D1043" i="7"/>
  <c r="C1043" i="7"/>
  <c r="B1043" i="7"/>
  <c r="E1042" i="7"/>
  <c r="D1042" i="7"/>
  <c r="C1042" i="7"/>
  <c r="B1042" i="7"/>
  <c r="E1041" i="7"/>
  <c r="D1041" i="7"/>
  <c r="C1041" i="7"/>
  <c r="B1041" i="7"/>
  <c r="E1040" i="7"/>
  <c r="D1040" i="7"/>
  <c r="C1040" i="7"/>
  <c r="B1040" i="7"/>
  <c r="E1039" i="7"/>
  <c r="D1039" i="7"/>
  <c r="C1039" i="7"/>
  <c r="B1039" i="7"/>
  <c r="E1038" i="7"/>
  <c r="D1038" i="7"/>
  <c r="C1038" i="7"/>
  <c r="B1038" i="7"/>
  <c r="E1037" i="7"/>
  <c r="D1037" i="7"/>
  <c r="C1037" i="7"/>
  <c r="B1037" i="7"/>
  <c r="E1036" i="7"/>
  <c r="D1036" i="7"/>
  <c r="C1036" i="7"/>
  <c r="B1036" i="7"/>
  <c r="E1035" i="7"/>
  <c r="D1035" i="7"/>
  <c r="C1035" i="7"/>
  <c r="B1035" i="7"/>
  <c r="E1034" i="7"/>
  <c r="D1034" i="7"/>
  <c r="C1034" i="7"/>
  <c r="B1034" i="7"/>
  <c r="E1033" i="7"/>
  <c r="D1033" i="7"/>
  <c r="C1033" i="7"/>
  <c r="B1033" i="7"/>
  <c r="E1032" i="7"/>
  <c r="D1032" i="7"/>
  <c r="C1032" i="7"/>
  <c r="B1032" i="7"/>
  <c r="E1031" i="7"/>
  <c r="D1031" i="7"/>
  <c r="C1031" i="7"/>
  <c r="B1031" i="7"/>
  <c r="E1030" i="7"/>
  <c r="D1030" i="7"/>
  <c r="C1030" i="7"/>
  <c r="B1030" i="7"/>
  <c r="E1029" i="7"/>
  <c r="D1029" i="7"/>
  <c r="C1029" i="7"/>
  <c r="B1029" i="7"/>
  <c r="E1028" i="7"/>
  <c r="D1028" i="7"/>
  <c r="C1028" i="7"/>
  <c r="B1028" i="7"/>
  <c r="E1027" i="7"/>
  <c r="D1027" i="7"/>
  <c r="C1027" i="7"/>
  <c r="B1027" i="7"/>
  <c r="E1026" i="7"/>
  <c r="D1026" i="7"/>
  <c r="C1026" i="7"/>
  <c r="B1026" i="7"/>
  <c r="E1025" i="7"/>
  <c r="D1025" i="7"/>
  <c r="C1025" i="7"/>
  <c r="B1025" i="7"/>
  <c r="E1024" i="7"/>
  <c r="D1024" i="7"/>
  <c r="C1024" i="7"/>
  <c r="B1024" i="7"/>
  <c r="E1023" i="7"/>
  <c r="D1023" i="7"/>
  <c r="C1023" i="7"/>
  <c r="B1023" i="7"/>
  <c r="E1022" i="7"/>
  <c r="D1022" i="7"/>
  <c r="C1022" i="7"/>
  <c r="B1022" i="7"/>
  <c r="E1021" i="7"/>
  <c r="D1021" i="7"/>
  <c r="C1021" i="7"/>
  <c r="B1021" i="7"/>
  <c r="E1020" i="7"/>
  <c r="D1020" i="7"/>
  <c r="C1020" i="7"/>
  <c r="B1020" i="7"/>
  <c r="E1019" i="7"/>
  <c r="D1019" i="7"/>
  <c r="C1019" i="7"/>
  <c r="B1019" i="7"/>
  <c r="E1018" i="7"/>
  <c r="D1018" i="7"/>
  <c r="C1018" i="7"/>
  <c r="B1018" i="7"/>
  <c r="E1017" i="7"/>
  <c r="D1017" i="7"/>
  <c r="C1017" i="7"/>
  <c r="B1017" i="7"/>
  <c r="E1016" i="7"/>
  <c r="D1016" i="7"/>
  <c r="C1016" i="7"/>
  <c r="B1016" i="7"/>
  <c r="E1015" i="7"/>
  <c r="D1015" i="7"/>
  <c r="C1015" i="7"/>
  <c r="B1015" i="7"/>
  <c r="E1014" i="7"/>
  <c r="D1014" i="7"/>
  <c r="C1014" i="7"/>
  <c r="B1014" i="7"/>
  <c r="E1013" i="7"/>
  <c r="D1013" i="7"/>
  <c r="C1013" i="7"/>
  <c r="B1013" i="7"/>
  <c r="E1012" i="7"/>
  <c r="D1012" i="7"/>
  <c r="C1012" i="7"/>
  <c r="B1012" i="7"/>
  <c r="E1011" i="7"/>
  <c r="D1011" i="7"/>
  <c r="C1011" i="7"/>
  <c r="B1011" i="7"/>
  <c r="E1010" i="7"/>
  <c r="D1010" i="7"/>
  <c r="C1010" i="7"/>
  <c r="B1010" i="7"/>
  <c r="E1009" i="7"/>
  <c r="D1009" i="7"/>
  <c r="C1009" i="7"/>
  <c r="B1009" i="7"/>
  <c r="E1008" i="7"/>
  <c r="D1008" i="7"/>
  <c r="C1008" i="7"/>
  <c r="B1008" i="7"/>
  <c r="E1007" i="7"/>
  <c r="D1007" i="7"/>
  <c r="C1007" i="7"/>
  <c r="B1007" i="7"/>
  <c r="E1006" i="7"/>
  <c r="D1006" i="7"/>
  <c r="C1006" i="7"/>
  <c r="B1006" i="7"/>
  <c r="E1005" i="7"/>
  <c r="D1005" i="7"/>
  <c r="C1005" i="7"/>
  <c r="B1005" i="7"/>
  <c r="E1004" i="7"/>
  <c r="D1004" i="7"/>
  <c r="C1004" i="7"/>
  <c r="B1004" i="7"/>
  <c r="E1003" i="7"/>
  <c r="D1003" i="7"/>
  <c r="C1003" i="7"/>
  <c r="B1003" i="7"/>
  <c r="E1002" i="7"/>
  <c r="D1002" i="7"/>
  <c r="C1002" i="7"/>
  <c r="B1002" i="7"/>
  <c r="E1001" i="7"/>
  <c r="D1001" i="7"/>
  <c r="C1001" i="7"/>
  <c r="B1001" i="7"/>
  <c r="E1000" i="7"/>
  <c r="D1000" i="7"/>
  <c r="C1000" i="7"/>
  <c r="B1000" i="7"/>
  <c r="E999" i="7"/>
  <c r="D999" i="7"/>
  <c r="C999" i="7"/>
  <c r="B999" i="7"/>
  <c r="E998" i="7"/>
  <c r="D998" i="7"/>
  <c r="C998" i="7"/>
  <c r="B998" i="7"/>
  <c r="E997" i="7"/>
  <c r="D997" i="7"/>
  <c r="C997" i="7"/>
  <c r="B997" i="7"/>
  <c r="E996" i="7"/>
  <c r="D996" i="7"/>
  <c r="C996" i="7"/>
  <c r="B996" i="7"/>
  <c r="E995" i="7"/>
  <c r="D995" i="7"/>
  <c r="C995" i="7"/>
  <c r="B995" i="7"/>
  <c r="E994" i="7"/>
  <c r="D994" i="7"/>
  <c r="C994" i="7"/>
  <c r="B994" i="7"/>
  <c r="E993" i="7"/>
  <c r="D993" i="7"/>
  <c r="C993" i="7"/>
  <c r="B993" i="7"/>
  <c r="E992" i="7"/>
  <c r="D992" i="7"/>
  <c r="C992" i="7"/>
  <c r="B992" i="7"/>
  <c r="E991" i="7"/>
  <c r="D991" i="7"/>
  <c r="C991" i="7"/>
  <c r="B991" i="7"/>
  <c r="E990" i="7"/>
  <c r="D990" i="7"/>
  <c r="C990" i="7"/>
  <c r="B990" i="7"/>
  <c r="E989" i="7"/>
  <c r="D989" i="7"/>
  <c r="C989" i="7"/>
  <c r="B989" i="7"/>
  <c r="E988" i="7"/>
  <c r="D988" i="7"/>
  <c r="C988" i="7"/>
  <c r="B988" i="7"/>
  <c r="E987" i="7"/>
  <c r="D987" i="7"/>
  <c r="C987" i="7"/>
  <c r="B987" i="7"/>
  <c r="E986" i="7"/>
  <c r="D986" i="7"/>
  <c r="C986" i="7"/>
  <c r="B986" i="7"/>
  <c r="E985" i="7"/>
  <c r="D985" i="7"/>
  <c r="C985" i="7"/>
  <c r="B985" i="7"/>
  <c r="E984" i="7"/>
  <c r="D984" i="7"/>
  <c r="C984" i="7"/>
  <c r="B984" i="7"/>
  <c r="E983" i="7"/>
  <c r="D983" i="7"/>
  <c r="C983" i="7"/>
  <c r="B983" i="7"/>
  <c r="E982" i="7"/>
  <c r="D982" i="7"/>
  <c r="C982" i="7"/>
  <c r="B982" i="7"/>
  <c r="E981" i="7"/>
  <c r="D981" i="7"/>
  <c r="C981" i="7"/>
  <c r="B981" i="7"/>
  <c r="E980" i="7"/>
  <c r="D980" i="7"/>
  <c r="C980" i="7"/>
  <c r="B980" i="7"/>
  <c r="E979" i="7"/>
  <c r="D979" i="7"/>
  <c r="C979" i="7"/>
  <c r="B979" i="7"/>
  <c r="E978" i="7"/>
  <c r="D978" i="7"/>
  <c r="C978" i="7"/>
  <c r="B978" i="7"/>
  <c r="E977" i="7"/>
  <c r="D977" i="7"/>
  <c r="C977" i="7"/>
  <c r="B977" i="7"/>
  <c r="E976" i="7"/>
  <c r="D976" i="7"/>
  <c r="C976" i="7"/>
  <c r="B976" i="7"/>
  <c r="E975" i="7"/>
  <c r="D975" i="7"/>
  <c r="C975" i="7"/>
  <c r="B975" i="7"/>
  <c r="E974" i="7"/>
  <c r="D974" i="7"/>
  <c r="C974" i="7"/>
  <c r="B974" i="7"/>
  <c r="E973" i="7"/>
  <c r="D973" i="7"/>
  <c r="C973" i="7"/>
  <c r="B973" i="7"/>
  <c r="E972" i="7"/>
  <c r="D972" i="7"/>
  <c r="C972" i="7"/>
  <c r="B972" i="7"/>
  <c r="E971" i="7"/>
  <c r="D971" i="7"/>
  <c r="C971" i="7"/>
  <c r="B971" i="7"/>
  <c r="E970" i="7"/>
  <c r="D970" i="7"/>
  <c r="C970" i="7"/>
  <c r="B970" i="7"/>
  <c r="E969" i="7"/>
  <c r="D969" i="7"/>
  <c r="C969" i="7"/>
  <c r="B969" i="7"/>
  <c r="E968" i="7"/>
  <c r="D968" i="7"/>
  <c r="C968" i="7"/>
  <c r="B968" i="7"/>
  <c r="E967" i="7"/>
  <c r="D967" i="7"/>
  <c r="C967" i="7"/>
  <c r="B967" i="7"/>
  <c r="E966" i="7"/>
  <c r="D966" i="7"/>
  <c r="C966" i="7"/>
  <c r="B966" i="7"/>
  <c r="E965" i="7"/>
  <c r="D965" i="7"/>
  <c r="C965" i="7"/>
  <c r="B965" i="7"/>
  <c r="E964" i="7"/>
  <c r="D964" i="7"/>
  <c r="C964" i="7"/>
  <c r="B964" i="7"/>
  <c r="E963" i="7"/>
  <c r="D963" i="7"/>
  <c r="C963" i="7"/>
  <c r="B963" i="7"/>
  <c r="E962" i="7"/>
  <c r="D962" i="7"/>
  <c r="C962" i="7"/>
  <c r="B962" i="7"/>
  <c r="E961" i="7"/>
  <c r="D961" i="7"/>
  <c r="C961" i="7"/>
  <c r="B961" i="7"/>
  <c r="E960" i="7"/>
  <c r="D960" i="7"/>
  <c r="C960" i="7"/>
  <c r="B960" i="7"/>
  <c r="E959" i="7"/>
  <c r="D959" i="7"/>
  <c r="C959" i="7"/>
  <c r="B959" i="7"/>
  <c r="E958" i="7"/>
  <c r="D958" i="7"/>
  <c r="C958" i="7"/>
  <c r="B958" i="7"/>
  <c r="E957" i="7"/>
  <c r="D957" i="7"/>
  <c r="C957" i="7"/>
  <c r="B957" i="7"/>
  <c r="E956" i="7"/>
  <c r="D956" i="7"/>
  <c r="C956" i="7"/>
  <c r="B956" i="7"/>
  <c r="E955" i="7"/>
  <c r="D955" i="7"/>
  <c r="C955" i="7"/>
  <c r="B955" i="7"/>
  <c r="E954" i="7"/>
  <c r="D954" i="7"/>
  <c r="C954" i="7"/>
  <c r="B954" i="7"/>
  <c r="E953" i="7"/>
  <c r="D953" i="7"/>
  <c r="C953" i="7"/>
  <c r="B953" i="7"/>
  <c r="E952" i="7"/>
  <c r="D952" i="7"/>
  <c r="C952" i="7"/>
  <c r="B952" i="7"/>
  <c r="E951" i="7"/>
  <c r="D951" i="7"/>
  <c r="C951" i="7"/>
  <c r="B951" i="7"/>
  <c r="E950" i="7"/>
  <c r="D950" i="7"/>
  <c r="C950" i="7"/>
  <c r="B950" i="7"/>
  <c r="E949" i="7"/>
  <c r="D949" i="7"/>
  <c r="C949" i="7"/>
  <c r="B949" i="7"/>
  <c r="E948" i="7"/>
  <c r="D948" i="7"/>
  <c r="C948" i="7"/>
  <c r="B948" i="7"/>
  <c r="E947" i="7"/>
  <c r="D947" i="7"/>
  <c r="C947" i="7"/>
  <c r="B947" i="7"/>
  <c r="E946" i="7"/>
  <c r="D946" i="7"/>
  <c r="C946" i="7"/>
  <c r="B946" i="7"/>
  <c r="E945" i="7"/>
  <c r="D945" i="7"/>
  <c r="C945" i="7"/>
  <c r="B945" i="7"/>
  <c r="E944" i="7"/>
  <c r="D944" i="7"/>
  <c r="C944" i="7"/>
  <c r="B944" i="7"/>
  <c r="E943" i="7"/>
  <c r="D943" i="7"/>
  <c r="C943" i="7"/>
  <c r="B943" i="7"/>
  <c r="E942" i="7"/>
  <c r="D942" i="7"/>
  <c r="C942" i="7"/>
  <c r="B942" i="7"/>
  <c r="E941" i="7"/>
  <c r="D941" i="7"/>
  <c r="C941" i="7"/>
  <c r="B941" i="7"/>
  <c r="E940" i="7"/>
  <c r="D940" i="7"/>
  <c r="C940" i="7"/>
  <c r="B940" i="7"/>
  <c r="E939" i="7"/>
  <c r="D939" i="7"/>
  <c r="C939" i="7"/>
  <c r="B939" i="7"/>
  <c r="E938" i="7"/>
  <c r="D938" i="7"/>
  <c r="C938" i="7"/>
  <c r="B938" i="7"/>
  <c r="E937" i="7"/>
  <c r="D937" i="7"/>
  <c r="C937" i="7"/>
  <c r="B937" i="7"/>
  <c r="E936" i="7"/>
  <c r="D936" i="7"/>
  <c r="C936" i="7"/>
  <c r="B936" i="7"/>
  <c r="E935" i="7"/>
  <c r="D935" i="7"/>
  <c r="C935" i="7"/>
  <c r="B935" i="7"/>
  <c r="E934" i="7"/>
  <c r="D934" i="7"/>
  <c r="C934" i="7"/>
  <c r="B934" i="7"/>
  <c r="E933" i="7"/>
  <c r="D933" i="7"/>
  <c r="C933" i="7"/>
  <c r="B933" i="7"/>
  <c r="E932" i="7"/>
  <c r="D932" i="7"/>
  <c r="C932" i="7"/>
  <c r="B932" i="7"/>
  <c r="E931" i="7"/>
  <c r="D931" i="7"/>
  <c r="C931" i="7"/>
  <c r="B931" i="7"/>
  <c r="E930" i="7"/>
  <c r="D930" i="7"/>
  <c r="C930" i="7"/>
  <c r="B930" i="7"/>
  <c r="E929" i="7"/>
  <c r="D929" i="7"/>
  <c r="C929" i="7"/>
  <c r="B929" i="7"/>
  <c r="E928" i="7"/>
  <c r="D928" i="7"/>
  <c r="C928" i="7"/>
  <c r="B928" i="7"/>
  <c r="E927" i="7"/>
  <c r="D927" i="7"/>
  <c r="C927" i="7"/>
  <c r="B927" i="7"/>
  <c r="E926" i="7"/>
  <c r="D926" i="7"/>
  <c r="C926" i="7"/>
  <c r="B926" i="7"/>
  <c r="E925" i="7"/>
  <c r="D925" i="7"/>
  <c r="C925" i="7"/>
  <c r="B925" i="7"/>
  <c r="E924" i="7"/>
  <c r="D924" i="7"/>
  <c r="C924" i="7"/>
  <c r="B924" i="7"/>
  <c r="E923" i="7"/>
  <c r="D923" i="7"/>
  <c r="C923" i="7"/>
  <c r="B923" i="7"/>
  <c r="E922" i="7"/>
  <c r="D922" i="7"/>
  <c r="C922" i="7"/>
  <c r="B922" i="7"/>
  <c r="E921" i="7"/>
  <c r="D921" i="7"/>
  <c r="C921" i="7"/>
  <c r="B921" i="7"/>
  <c r="E920" i="7"/>
  <c r="D920" i="7"/>
  <c r="C920" i="7"/>
  <c r="B920" i="7"/>
  <c r="E919" i="7"/>
  <c r="D919" i="7"/>
  <c r="C919" i="7"/>
  <c r="B919" i="7"/>
  <c r="E918" i="7"/>
  <c r="D918" i="7"/>
  <c r="C918" i="7"/>
  <c r="B918" i="7"/>
  <c r="E917" i="7"/>
  <c r="D917" i="7"/>
  <c r="C917" i="7"/>
  <c r="B917" i="7"/>
  <c r="E916" i="7"/>
  <c r="D916" i="7"/>
  <c r="C916" i="7"/>
  <c r="B916" i="7"/>
  <c r="E915" i="7"/>
  <c r="D915" i="7"/>
  <c r="C915" i="7"/>
  <c r="B915" i="7"/>
  <c r="E914" i="7"/>
  <c r="D914" i="7"/>
  <c r="C914" i="7"/>
  <c r="B914" i="7"/>
  <c r="E913" i="7"/>
  <c r="D913" i="7"/>
  <c r="C913" i="7"/>
  <c r="B913" i="7"/>
  <c r="E912" i="7"/>
  <c r="D912" i="7"/>
  <c r="C912" i="7"/>
  <c r="B912" i="7"/>
  <c r="E911" i="7"/>
  <c r="D911" i="7"/>
  <c r="C911" i="7"/>
  <c r="B911" i="7"/>
  <c r="E910" i="7"/>
  <c r="D910" i="7"/>
  <c r="C910" i="7"/>
  <c r="B910" i="7"/>
  <c r="E909" i="7"/>
  <c r="D909" i="7"/>
  <c r="C909" i="7"/>
  <c r="B909" i="7"/>
  <c r="E908" i="7"/>
  <c r="D908" i="7"/>
  <c r="C908" i="7"/>
  <c r="B908" i="7"/>
  <c r="E907" i="7"/>
  <c r="D907" i="7"/>
  <c r="C907" i="7"/>
  <c r="B907" i="7"/>
  <c r="E906" i="7"/>
  <c r="D906" i="7"/>
  <c r="C906" i="7"/>
  <c r="B906" i="7"/>
  <c r="E905" i="7"/>
  <c r="D905" i="7"/>
  <c r="C905" i="7"/>
  <c r="B905" i="7"/>
  <c r="E904" i="7"/>
  <c r="D904" i="7"/>
  <c r="C904" i="7"/>
  <c r="B904" i="7"/>
  <c r="E903" i="7"/>
  <c r="D903" i="7"/>
  <c r="C903" i="7"/>
  <c r="B903" i="7"/>
  <c r="E902" i="7"/>
  <c r="D902" i="7"/>
  <c r="C902" i="7"/>
  <c r="B902" i="7"/>
  <c r="E901" i="7"/>
  <c r="D901" i="7"/>
  <c r="C901" i="7"/>
  <c r="B901" i="7"/>
  <c r="E900" i="7"/>
  <c r="D900" i="7"/>
  <c r="C900" i="7"/>
  <c r="B900" i="7"/>
  <c r="E899" i="7"/>
  <c r="D899" i="7"/>
  <c r="C899" i="7"/>
  <c r="B899" i="7"/>
  <c r="E898" i="7"/>
  <c r="D898" i="7"/>
  <c r="C898" i="7"/>
  <c r="B898" i="7"/>
  <c r="E897" i="7"/>
  <c r="D897" i="7"/>
  <c r="C897" i="7"/>
  <c r="B897" i="7"/>
  <c r="E896" i="7"/>
  <c r="D896" i="7"/>
  <c r="C896" i="7"/>
  <c r="B896" i="7"/>
  <c r="E895" i="7"/>
  <c r="D895" i="7"/>
  <c r="C895" i="7"/>
  <c r="B895" i="7"/>
  <c r="E894" i="7"/>
  <c r="D894" i="7"/>
  <c r="C894" i="7"/>
  <c r="B894" i="7"/>
  <c r="E893" i="7"/>
  <c r="D893" i="7"/>
  <c r="C893" i="7"/>
  <c r="B893" i="7"/>
  <c r="E892" i="7"/>
  <c r="D892" i="7"/>
  <c r="C892" i="7"/>
  <c r="B892" i="7"/>
  <c r="E891" i="7"/>
  <c r="D891" i="7"/>
  <c r="C891" i="7"/>
  <c r="B891" i="7"/>
  <c r="E890" i="7"/>
  <c r="D890" i="7"/>
  <c r="C890" i="7"/>
  <c r="B890" i="7"/>
  <c r="E889" i="7"/>
  <c r="D889" i="7"/>
  <c r="C889" i="7"/>
  <c r="B889" i="7"/>
  <c r="E888" i="7"/>
  <c r="D888" i="7"/>
  <c r="C888" i="7"/>
  <c r="B888" i="7"/>
  <c r="E887" i="7"/>
  <c r="D887" i="7"/>
  <c r="C887" i="7"/>
  <c r="B887" i="7"/>
  <c r="E886" i="7"/>
  <c r="D886" i="7"/>
  <c r="C886" i="7"/>
  <c r="B886" i="7"/>
  <c r="E885" i="7"/>
  <c r="D885" i="7"/>
  <c r="C885" i="7"/>
  <c r="B885" i="7"/>
  <c r="E884" i="7"/>
  <c r="D884" i="7"/>
  <c r="C884" i="7"/>
  <c r="B884" i="7"/>
  <c r="E883" i="7"/>
  <c r="D883" i="7"/>
  <c r="C883" i="7"/>
  <c r="B883" i="7"/>
  <c r="E882" i="7"/>
  <c r="D882" i="7"/>
  <c r="C882" i="7"/>
  <c r="B882" i="7"/>
  <c r="E881" i="7"/>
  <c r="D881" i="7"/>
  <c r="C881" i="7"/>
  <c r="B881" i="7"/>
  <c r="E880" i="7"/>
  <c r="D880" i="7"/>
  <c r="C880" i="7"/>
  <c r="B880" i="7"/>
  <c r="E879" i="7"/>
  <c r="D879" i="7"/>
  <c r="C879" i="7"/>
  <c r="B879" i="7"/>
  <c r="E878" i="7"/>
  <c r="D878" i="7"/>
  <c r="C878" i="7"/>
  <c r="B878" i="7"/>
  <c r="E877" i="7"/>
  <c r="D877" i="7"/>
  <c r="C877" i="7"/>
  <c r="B877" i="7"/>
  <c r="E876" i="7"/>
  <c r="D876" i="7"/>
  <c r="C876" i="7"/>
  <c r="B876" i="7"/>
  <c r="E875" i="7"/>
  <c r="D875" i="7"/>
  <c r="C875" i="7"/>
  <c r="B875" i="7"/>
  <c r="E874" i="7"/>
  <c r="D874" i="7"/>
  <c r="C874" i="7"/>
  <c r="B874" i="7"/>
  <c r="E873" i="7"/>
  <c r="D873" i="7"/>
  <c r="C873" i="7"/>
  <c r="B873" i="7"/>
  <c r="E872" i="7"/>
  <c r="D872" i="7"/>
  <c r="C872" i="7"/>
  <c r="B872" i="7"/>
  <c r="E871" i="7"/>
  <c r="D871" i="7"/>
  <c r="C871" i="7"/>
  <c r="B871" i="7"/>
  <c r="E870" i="7"/>
  <c r="D870" i="7"/>
  <c r="C870" i="7"/>
  <c r="B870" i="7"/>
  <c r="E869" i="7"/>
  <c r="D869" i="7"/>
  <c r="C869" i="7"/>
  <c r="B869" i="7"/>
  <c r="E868" i="7"/>
  <c r="D868" i="7"/>
  <c r="C868" i="7"/>
  <c r="B868" i="7"/>
  <c r="E867" i="7"/>
  <c r="D867" i="7"/>
  <c r="C867" i="7"/>
  <c r="B867" i="7"/>
  <c r="E866" i="7"/>
  <c r="D866" i="7"/>
  <c r="C866" i="7"/>
  <c r="B866" i="7"/>
  <c r="E865" i="7"/>
  <c r="D865" i="7"/>
  <c r="C865" i="7"/>
  <c r="B865" i="7"/>
  <c r="E864" i="7"/>
  <c r="D864" i="7"/>
  <c r="C864" i="7"/>
  <c r="B864" i="7"/>
  <c r="E863" i="7"/>
  <c r="D863" i="7"/>
  <c r="C863" i="7"/>
  <c r="B863" i="7"/>
  <c r="E862" i="7"/>
  <c r="D862" i="7"/>
  <c r="C862" i="7"/>
  <c r="B862" i="7"/>
  <c r="E861" i="7"/>
  <c r="D861" i="7"/>
  <c r="C861" i="7"/>
  <c r="B861" i="7"/>
  <c r="E860" i="7"/>
  <c r="D860" i="7"/>
  <c r="C860" i="7"/>
  <c r="B860" i="7"/>
  <c r="E859" i="7"/>
  <c r="D859" i="7"/>
  <c r="C859" i="7"/>
  <c r="B859" i="7"/>
  <c r="E858" i="7"/>
  <c r="D858" i="7"/>
  <c r="C858" i="7"/>
  <c r="B858" i="7"/>
  <c r="E857" i="7"/>
  <c r="D857" i="7"/>
  <c r="C857" i="7"/>
  <c r="B857" i="7"/>
  <c r="E856" i="7"/>
  <c r="D856" i="7"/>
  <c r="C856" i="7"/>
  <c r="B856" i="7"/>
  <c r="E855" i="7"/>
  <c r="D855" i="7"/>
  <c r="C855" i="7"/>
  <c r="B855" i="7"/>
  <c r="E854" i="7"/>
  <c r="D854" i="7"/>
  <c r="C854" i="7"/>
  <c r="B854" i="7"/>
  <c r="E853" i="7"/>
  <c r="D853" i="7"/>
  <c r="C853" i="7"/>
  <c r="B853" i="7"/>
  <c r="E852" i="7"/>
  <c r="D852" i="7"/>
  <c r="C852" i="7"/>
  <c r="B852" i="7"/>
  <c r="E851" i="7"/>
  <c r="D851" i="7"/>
  <c r="C851" i="7"/>
  <c r="B851" i="7"/>
  <c r="E850" i="7"/>
  <c r="D850" i="7"/>
  <c r="C850" i="7"/>
  <c r="B850" i="7"/>
  <c r="E849" i="7"/>
  <c r="D849" i="7"/>
  <c r="C849" i="7"/>
  <c r="B849" i="7"/>
  <c r="E848" i="7"/>
  <c r="D848" i="7"/>
  <c r="C848" i="7"/>
  <c r="B848" i="7"/>
  <c r="E847" i="7"/>
  <c r="D847" i="7"/>
  <c r="C847" i="7"/>
  <c r="B847" i="7"/>
  <c r="E846" i="7"/>
  <c r="D846" i="7"/>
  <c r="C846" i="7"/>
  <c r="B846" i="7"/>
  <c r="E845" i="7"/>
  <c r="D845" i="7"/>
  <c r="C845" i="7"/>
  <c r="B845" i="7"/>
  <c r="E844" i="7"/>
  <c r="D844" i="7"/>
  <c r="C844" i="7"/>
  <c r="B844" i="7"/>
  <c r="E843" i="7"/>
  <c r="D843" i="7"/>
  <c r="C843" i="7"/>
  <c r="B843" i="7"/>
  <c r="E842" i="7"/>
  <c r="D842" i="7"/>
  <c r="C842" i="7"/>
  <c r="B842" i="7"/>
  <c r="E841" i="7"/>
  <c r="D841" i="7"/>
  <c r="C841" i="7"/>
  <c r="B841" i="7"/>
  <c r="E840" i="7"/>
  <c r="D840" i="7"/>
  <c r="C840" i="7"/>
  <c r="B840" i="7"/>
  <c r="E839" i="7"/>
  <c r="D839" i="7"/>
  <c r="C839" i="7"/>
  <c r="B839" i="7"/>
  <c r="E838" i="7"/>
  <c r="D838" i="7"/>
  <c r="C838" i="7"/>
  <c r="B838" i="7"/>
  <c r="E837" i="7"/>
  <c r="D837" i="7"/>
  <c r="C837" i="7"/>
  <c r="B837" i="7"/>
  <c r="E836" i="7"/>
  <c r="D836" i="7"/>
  <c r="C836" i="7"/>
  <c r="B836" i="7"/>
  <c r="E835" i="7"/>
  <c r="D835" i="7"/>
  <c r="C835" i="7"/>
  <c r="B835" i="7"/>
  <c r="E834" i="7"/>
  <c r="D834" i="7"/>
  <c r="C834" i="7"/>
  <c r="B834" i="7"/>
  <c r="E833" i="7"/>
  <c r="D833" i="7"/>
  <c r="C833" i="7"/>
  <c r="B833" i="7"/>
  <c r="E832" i="7"/>
  <c r="D832" i="7"/>
  <c r="C832" i="7"/>
  <c r="B832" i="7"/>
  <c r="E831" i="7"/>
  <c r="D831" i="7"/>
  <c r="C831" i="7"/>
  <c r="B831" i="7"/>
  <c r="E830" i="7"/>
  <c r="D830" i="7"/>
  <c r="C830" i="7"/>
  <c r="B830" i="7"/>
  <c r="E829" i="7"/>
  <c r="D829" i="7"/>
  <c r="C829" i="7"/>
  <c r="B829" i="7"/>
  <c r="E828" i="7"/>
  <c r="D828" i="7"/>
  <c r="C828" i="7"/>
  <c r="B828" i="7"/>
  <c r="E827" i="7"/>
  <c r="D827" i="7"/>
  <c r="C827" i="7"/>
  <c r="B827" i="7"/>
  <c r="E826" i="7"/>
  <c r="D826" i="7"/>
  <c r="C826" i="7"/>
  <c r="B826" i="7"/>
  <c r="E825" i="7"/>
  <c r="D825" i="7"/>
  <c r="C825" i="7"/>
  <c r="B825" i="7"/>
  <c r="E824" i="7"/>
  <c r="D824" i="7"/>
  <c r="C824" i="7"/>
  <c r="B824" i="7"/>
  <c r="E823" i="7"/>
  <c r="D823" i="7"/>
  <c r="C823" i="7"/>
  <c r="B823" i="7"/>
  <c r="E822" i="7"/>
  <c r="D822" i="7"/>
  <c r="C822" i="7"/>
  <c r="B822" i="7"/>
  <c r="E821" i="7"/>
  <c r="D821" i="7"/>
  <c r="C821" i="7"/>
  <c r="B821" i="7"/>
  <c r="E820" i="7"/>
  <c r="D820" i="7"/>
  <c r="C820" i="7"/>
  <c r="B820" i="7"/>
  <c r="E819" i="7"/>
  <c r="D819" i="7"/>
  <c r="C819" i="7"/>
  <c r="B819" i="7"/>
  <c r="E818" i="7"/>
  <c r="D818" i="7"/>
  <c r="C818" i="7"/>
  <c r="B818" i="7"/>
  <c r="E817" i="7"/>
  <c r="D817" i="7"/>
  <c r="C817" i="7"/>
  <c r="B817" i="7"/>
  <c r="E816" i="7"/>
  <c r="D816" i="7"/>
  <c r="C816" i="7"/>
  <c r="B816" i="7"/>
  <c r="E815" i="7"/>
  <c r="D815" i="7"/>
  <c r="C815" i="7"/>
  <c r="B815" i="7"/>
  <c r="E814" i="7"/>
  <c r="D814" i="7"/>
  <c r="C814" i="7"/>
  <c r="B814" i="7"/>
  <c r="E813" i="7"/>
  <c r="D813" i="7"/>
  <c r="C813" i="7"/>
  <c r="B813" i="7"/>
  <c r="E812" i="7"/>
  <c r="D812" i="7"/>
  <c r="C812" i="7"/>
  <c r="B812" i="7"/>
  <c r="E811" i="7"/>
  <c r="D811" i="7"/>
  <c r="C811" i="7"/>
  <c r="B811" i="7"/>
  <c r="E810" i="7"/>
  <c r="D810" i="7"/>
  <c r="C810" i="7"/>
  <c r="B810" i="7"/>
  <c r="E809" i="7"/>
  <c r="D809" i="7"/>
  <c r="C809" i="7"/>
  <c r="B809" i="7"/>
  <c r="E808" i="7"/>
  <c r="D808" i="7"/>
  <c r="C808" i="7"/>
  <c r="B808" i="7"/>
  <c r="E807" i="7"/>
  <c r="D807" i="7"/>
  <c r="C807" i="7"/>
  <c r="B807" i="7"/>
  <c r="E806" i="7"/>
  <c r="D806" i="7"/>
  <c r="C806" i="7"/>
  <c r="B806" i="7"/>
  <c r="E805" i="7"/>
  <c r="D805" i="7"/>
  <c r="C805" i="7"/>
  <c r="B805" i="7"/>
  <c r="E804" i="7"/>
  <c r="D804" i="7"/>
  <c r="C804" i="7"/>
  <c r="B804" i="7"/>
  <c r="E803" i="7"/>
  <c r="D803" i="7"/>
  <c r="C803" i="7"/>
  <c r="B803" i="7"/>
  <c r="E802" i="7"/>
  <c r="D802" i="7"/>
  <c r="C802" i="7"/>
  <c r="B802" i="7"/>
  <c r="E801" i="7"/>
  <c r="D801" i="7"/>
  <c r="C801" i="7"/>
  <c r="B801" i="7"/>
  <c r="E800" i="7"/>
  <c r="D800" i="7"/>
  <c r="C800" i="7"/>
  <c r="B800" i="7"/>
  <c r="E799" i="7"/>
  <c r="D799" i="7"/>
  <c r="C799" i="7"/>
  <c r="B799" i="7"/>
  <c r="E798" i="7"/>
  <c r="D798" i="7"/>
  <c r="C798" i="7"/>
  <c r="B798" i="7"/>
  <c r="E797" i="7"/>
  <c r="D797" i="7"/>
  <c r="C797" i="7"/>
  <c r="B797" i="7"/>
  <c r="E796" i="7"/>
  <c r="D796" i="7"/>
  <c r="C796" i="7"/>
  <c r="B796" i="7"/>
  <c r="E795" i="7"/>
  <c r="D795" i="7"/>
  <c r="C795" i="7"/>
  <c r="B795" i="7"/>
  <c r="E794" i="7"/>
  <c r="D794" i="7"/>
  <c r="C794" i="7"/>
  <c r="B794" i="7"/>
  <c r="E793" i="7"/>
  <c r="D793" i="7"/>
  <c r="C793" i="7"/>
  <c r="B793" i="7"/>
  <c r="E792" i="7"/>
  <c r="D792" i="7"/>
  <c r="C792" i="7"/>
  <c r="B792" i="7"/>
  <c r="E791" i="7"/>
  <c r="D791" i="7"/>
  <c r="C791" i="7"/>
  <c r="B791" i="7"/>
  <c r="E790" i="7"/>
  <c r="D790" i="7"/>
  <c r="C790" i="7"/>
  <c r="B790" i="7"/>
  <c r="E789" i="7"/>
  <c r="D789" i="7"/>
  <c r="C789" i="7"/>
  <c r="B789" i="7"/>
  <c r="E788" i="7"/>
  <c r="D788" i="7"/>
  <c r="C788" i="7"/>
  <c r="B788" i="7"/>
  <c r="E787" i="7"/>
  <c r="D787" i="7"/>
  <c r="C787" i="7"/>
  <c r="B787" i="7"/>
  <c r="E786" i="7"/>
  <c r="D786" i="7"/>
  <c r="C786" i="7"/>
  <c r="B786" i="7"/>
  <c r="E785" i="7"/>
  <c r="D785" i="7"/>
  <c r="C785" i="7"/>
  <c r="B785" i="7"/>
  <c r="E784" i="7"/>
  <c r="D784" i="7"/>
  <c r="C784" i="7"/>
  <c r="B784" i="7"/>
  <c r="E783" i="7"/>
  <c r="D783" i="7"/>
  <c r="C783" i="7"/>
  <c r="B783" i="7"/>
  <c r="E782" i="7"/>
  <c r="D782" i="7"/>
  <c r="C782" i="7"/>
  <c r="B782" i="7"/>
  <c r="E781" i="7"/>
  <c r="D781" i="7"/>
  <c r="C781" i="7"/>
  <c r="B781" i="7"/>
  <c r="E780" i="7"/>
  <c r="D780" i="7"/>
  <c r="C780" i="7"/>
  <c r="B780" i="7"/>
  <c r="E779" i="7"/>
  <c r="D779" i="7"/>
  <c r="C779" i="7"/>
  <c r="B779" i="7"/>
  <c r="E778" i="7"/>
  <c r="D778" i="7"/>
  <c r="C778" i="7"/>
  <c r="B778" i="7"/>
  <c r="E777" i="7"/>
  <c r="D777" i="7"/>
  <c r="C777" i="7"/>
  <c r="B777" i="7"/>
  <c r="E776" i="7"/>
  <c r="D776" i="7"/>
  <c r="C776" i="7"/>
  <c r="B776" i="7"/>
  <c r="E775" i="7"/>
  <c r="D775" i="7"/>
  <c r="C775" i="7"/>
  <c r="B775" i="7"/>
  <c r="E774" i="7"/>
  <c r="D774" i="7"/>
  <c r="C774" i="7"/>
  <c r="B774" i="7"/>
  <c r="E773" i="7"/>
  <c r="D773" i="7"/>
  <c r="C773" i="7"/>
  <c r="B773" i="7"/>
  <c r="E772" i="7"/>
  <c r="D772" i="7"/>
  <c r="C772" i="7"/>
  <c r="B772" i="7"/>
  <c r="E771" i="7"/>
  <c r="D771" i="7"/>
  <c r="C771" i="7"/>
  <c r="B771" i="7"/>
  <c r="E770" i="7"/>
  <c r="D770" i="7"/>
  <c r="C770" i="7"/>
  <c r="B770" i="7"/>
  <c r="E769" i="7"/>
  <c r="D769" i="7"/>
  <c r="C769" i="7"/>
  <c r="B769" i="7"/>
  <c r="E768" i="7"/>
  <c r="D768" i="7"/>
  <c r="C768" i="7"/>
  <c r="B768" i="7"/>
  <c r="E767" i="7"/>
  <c r="D767" i="7"/>
  <c r="C767" i="7"/>
  <c r="B767" i="7"/>
  <c r="E766" i="7"/>
  <c r="D766" i="7"/>
  <c r="C766" i="7"/>
  <c r="B766" i="7"/>
  <c r="E765" i="7"/>
  <c r="D765" i="7"/>
  <c r="C765" i="7"/>
  <c r="B765" i="7"/>
  <c r="E764" i="7"/>
  <c r="D764" i="7"/>
  <c r="C764" i="7"/>
  <c r="B764" i="7"/>
  <c r="E763" i="7"/>
  <c r="D763" i="7"/>
  <c r="C763" i="7"/>
  <c r="B763" i="7"/>
  <c r="E762" i="7"/>
  <c r="D762" i="7"/>
  <c r="C762" i="7"/>
  <c r="B762" i="7"/>
  <c r="E761" i="7"/>
  <c r="D761" i="7"/>
  <c r="C761" i="7"/>
  <c r="B761" i="7"/>
  <c r="E760" i="7"/>
  <c r="D760" i="7"/>
  <c r="C760" i="7"/>
  <c r="B760" i="7"/>
  <c r="E759" i="7"/>
  <c r="D759" i="7"/>
  <c r="C759" i="7"/>
  <c r="B759" i="7"/>
  <c r="E758" i="7"/>
  <c r="D758" i="7"/>
  <c r="C758" i="7"/>
  <c r="B758" i="7"/>
  <c r="E757" i="7"/>
  <c r="D757" i="7"/>
  <c r="C757" i="7"/>
  <c r="B757" i="7"/>
  <c r="E756" i="7"/>
  <c r="D756" i="7"/>
  <c r="C756" i="7"/>
  <c r="B756" i="7"/>
  <c r="E755" i="7"/>
  <c r="D755" i="7"/>
  <c r="C755" i="7"/>
  <c r="B755" i="7"/>
  <c r="E754" i="7"/>
  <c r="D754" i="7"/>
  <c r="C754" i="7"/>
  <c r="B754" i="7"/>
  <c r="E753" i="7"/>
  <c r="D753" i="7"/>
  <c r="C753" i="7"/>
  <c r="B753" i="7"/>
  <c r="E752" i="7"/>
  <c r="D752" i="7"/>
  <c r="C752" i="7"/>
  <c r="B752" i="7"/>
  <c r="E751" i="7"/>
  <c r="D751" i="7"/>
  <c r="C751" i="7"/>
  <c r="B751" i="7"/>
  <c r="E750" i="7"/>
  <c r="D750" i="7"/>
  <c r="C750" i="7"/>
  <c r="B750" i="7"/>
  <c r="E749" i="7"/>
  <c r="D749" i="7"/>
  <c r="C749" i="7"/>
  <c r="B749" i="7"/>
  <c r="E748" i="7"/>
  <c r="D748" i="7"/>
  <c r="C748" i="7"/>
  <c r="B748" i="7"/>
  <c r="E747" i="7"/>
  <c r="D747" i="7"/>
  <c r="C747" i="7"/>
  <c r="B747" i="7"/>
  <c r="E746" i="7"/>
  <c r="D746" i="7"/>
  <c r="C746" i="7"/>
  <c r="B746" i="7"/>
  <c r="E745" i="7"/>
  <c r="D745" i="7"/>
  <c r="C745" i="7"/>
  <c r="B745" i="7"/>
  <c r="E744" i="7"/>
  <c r="D744" i="7"/>
  <c r="C744" i="7"/>
  <c r="B744" i="7"/>
  <c r="E743" i="7"/>
  <c r="D743" i="7"/>
  <c r="C743" i="7"/>
  <c r="B743" i="7"/>
  <c r="E742" i="7"/>
  <c r="D742" i="7"/>
  <c r="C742" i="7"/>
  <c r="B742" i="7"/>
  <c r="E741" i="7"/>
  <c r="D741" i="7"/>
  <c r="C741" i="7"/>
  <c r="B741" i="7"/>
  <c r="E740" i="7"/>
  <c r="D740" i="7"/>
  <c r="C740" i="7"/>
  <c r="B740" i="7"/>
  <c r="E739" i="7"/>
  <c r="D739" i="7"/>
  <c r="C739" i="7"/>
  <c r="B739" i="7"/>
  <c r="E738" i="7"/>
  <c r="D738" i="7"/>
  <c r="C738" i="7"/>
  <c r="B738" i="7"/>
  <c r="E737" i="7"/>
  <c r="D737" i="7"/>
  <c r="C737" i="7"/>
  <c r="B737" i="7"/>
  <c r="E736" i="7"/>
  <c r="D736" i="7"/>
  <c r="C736" i="7"/>
  <c r="B736" i="7"/>
  <c r="E735" i="7"/>
  <c r="D735" i="7"/>
  <c r="C735" i="7"/>
  <c r="B735" i="7"/>
  <c r="E734" i="7"/>
  <c r="D734" i="7"/>
  <c r="C734" i="7"/>
  <c r="B734" i="7"/>
  <c r="E733" i="7"/>
  <c r="D733" i="7"/>
  <c r="C733" i="7"/>
  <c r="B733" i="7"/>
  <c r="E732" i="7"/>
  <c r="D732" i="7"/>
  <c r="C732" i="7"/>
  <c r="B732" i="7"/>
  <c r="E731" i="7"/>
  <c r="D731" i="7"/>
  <c r="C731" i="7"/>
  <c r="B731" i="7"/>
  <c r="E730" i="7"/>
  <c r="D730" i="7"/>
  <c r="C730" i="7"/>
  <c r="B730" i="7"/>
  <c r="E729" i="7"/>
  <c r="D729" i="7"/>
  <c r="C729" i="7"/>
  <c r="B729" i="7"/>
  <c r="E728" i="7"/>
  <c r="D728" i="7"/>
  <c r="C728" i="7"/>
  <c r="B728" i="7"/>
  <c r="E727" i="7"/>
  <c r="D727" i="7"/>
  <c r="C727" i="7"/>
  <c r="B727" i="7"/>
  <c r="E726" i="7"/>
  <c r="D726" i="7"/>
  <c r="C726" i="7"/>
  <c r="B726" i="7"/>
  <c r="E725" i="7"/>
  <c r="D725" i="7"/>
  <c r="C725" i="7"/>
  <c r="B725" i="7"/>
  <c r="E724" i="7"/>
  <c r="D724" i="7"/>
  <c r="C724" i="7"/>
  <c r="B724" i="7"/>
  <c r="E723" i="7"/>
  <c r="D723" i="7"/>
  <c r="C723" i="7"/>
  <c r="B723" i="7"/>
  <c r="E722" i="7"/>
  <c r="D722" i="7"/>
  <c r="C722" i="7"/>
  <c r="B722" i="7"/>
  <c r="E721" i="7"/>
  <c r="D721" i="7"/>
  <c r="C721" i="7"/>
  <c r="B721" i="7"/>
  <c r="E720" i="7"/>
  <c r="D720" i="7"/>
  <c r="C720" i="7"/>
  <c r="B720" i="7"/>
  <c r="E719" i="7"/>
  <c r="D719" i="7"/>
  <c r="C719" i="7"/>
  <c r="B719" i="7"/>
  <c r="E718" i="7"/>
  <c r="D718" i="7"/>
  <c r="C718" i="7"/>
  <c r="B718" i="7"/>
  <c r="E717" i="7"/>
  <c r="D717" i="7"/>
  <c r="C717" i="7"/>
  <c r="B717" i="7"/>
  <c r="E716" i="7"/>
  <c r="D716" i="7"/>
  <c r="C716" i="7"/>
  <c r="B716" i="7"/>
  <c r="E715" i="7"/>
  <c r="D715" i="7"/>
  <c r="C715" i="7"/>
  <c r="B715" i="7"/>
  <c r="E714" i="7"/>
  <c r="D714" i="7"/>
  <c r="C714" i="7"/>
  <c r="B714" i="7"/>
  <c r="E713" i="7"/>
  <c r="D713" i="7"/>
  <c r="C713" i="7"/>
  <c r="B713" i="7"/>
  <c r="E712" i="7"/>
  <c r="D712" i="7"/>
  <c r="C712" i="7"/>
  <c r="B712" i="7"/>
  <c r="E711" i="7"/>
  <c r="D711" i="7"/>
  <c r="C711" i="7"/>
  <c r="B711" i="7"/>
  <c r="E710" i="7"/>
  <c r="D710" i="7"/>
  <c r="C710" i="7"/>
  <c r="B710" i="7"/>
  <c r="E709" i="7"/>
  <c r="D709" i="7"/>
  <c r="C709" i="7"/>
  <c r="B709" i="7"/>
  <c r="E708" i="7"/>
  <c r="D708" i="7"/>
  <c r="C708" i="7"/>
  <c r="B708" i="7"/>
  <c r="E707" i="7"/>
  <c r="D707" i="7"/>
  <c r="C707" i="7"/>
  <c r="B707" i="7"/>
  <c r="E706" i="7"/>
  <c r="D706" i="7"/>
  <c r="C706" i="7"/>
  <c r="B706" i="7"/>
  <c r="E705" i="7"/>
  <c r="D705" i="7"/>
  <c r="C705" i="7"/>
  <c r="B705" i="7"/>
  <c r="E704" i="7"/>
  <c r="D704" i="7"/>
  <c r="C704" i="7"/>
  <c r="B704" i="7"/>
  <c r="E703" i="7"/>
  <c r="D703" i="7"/>
  <c r="C703" i="7"/>
  <c r="B703" i="7"/>
  <c r="E702" i="7"/>
  <c r="D702" i="7"/>
  <c r="C702" i="7"/>
  <c r="B702" i="7"/>
  <c r="E701" i="7"/>
  <c r="D701" i="7"/>
  <c r="C701" i="7"/>
  <c r="B701" i="7"/>
  <c r="E700" i="7"/>
  <c r="D700" i="7"/>
  <c r="C700" i="7"/>
  <c r="B700" i="7"/>
  <c r="E699" i="7"/>
  <c r="D699" i="7"/>
  <c r="C699" i="7"/>
  <c r="B699" i="7"/>
  <c r="E698" i="7"/>
  <c r="D698" i="7"/>
  <c r="C698" i="7"/>
  <c r="B698" i="7"/>
  <c r="E697" i="7"/>
  <c r="D697" i="7"/>
  <c r="C697" i="7"/>
  <c r="B697" i="7"/>
  <c r="E696" i="7"/>
  <c r="D696" i="7"/>
  <c r="C696" i="7"/>
  <c r="B696" i="7"/>
  <c r="E695" i="7"/>
  <c r="D695" i="7"/>
  <c r="C695" i="7"/>
  <c r="B695" i="7"/>
  <c r="E694" i="7"/>
  <c r="D694" i="7"/>
  <c r="C694" i="7"/>
  <c r="B694" i="7"/>
  <c r="E693" i="7"/>
  <c r="D693" i="7"/>
  <c r="C693" i="7"/>
  <c r="B693" i="7"/>
  <c r="E692" i="7"/>
  <c r="D692" i="7"/>
  <c r="C692" i="7"/>
  <c r="B692" i="7"/>
  <c r="E691" i="7"/>
  <c r="D691" i="7"/>
  <c r="C691" i="7"/>
  <c r="B691" i="7"/>
  <c r="E690" i="7"/>
  <c r="D690" i="7"/>
  <c r="C690" i="7"/>
  <c r="B690" i="7"/>
  <c r="E689" i="7"/>
  <c r="D689" i="7"/>
  <c r="C689" i="7"/>
  <c r="B689" i="7"/>
  <c r="E688" i="7"/>
  <c r="D688" i="7"/>
  <c r="C688" i="7"/>
  <c r="B688" i="7"/>
  <c r="E687" i="7"/>
  <c r="D687" i="7"/>
  <c r="C687" i="7"/>
  <c r="B687" i="7"/>
  <c r="E686" i="7"/>
  <c r="D686" i="7"/>
  <c r="C686" i="7"/>
  <c r="B686" i="7"/>
  <c r="E685" i="7"/>
  <c r="D685" i="7"/>
  <c r="C685" i="7"/>
  <c r="B685" i="7"/>
  <c r="E684" i="7"/>
  <c r="D684" i="7"/>
  <c r="C684" i="7"/>
  <c r="B684" i="7"/>
  <c r="E683" i="7"/>
  <c r="D683" i="7"/>
  <c r="C683" i="7"/>
  <c r="B683" i="7"/>
  <c r="E682" i="7"/>
  <c r="D682" i="7"/>
  <c r="C682" i="7"/>
  <c r="B682" i="7"/>
  <c r="E681" i="7"/>
  <c r="D681" i="7"/>
  <c r="C681" i="7"/>
  <c r="B681" i="7"/>
  <c r="E680" i="7"/>
  <c r="D680" i="7"/>
  <c r="C680" i="7"/>
  <c r="B680" i="7"/>
  <c r="E679" i="7"/>
  <c r="D679" i="7"/>
  <c r="C679" i="7"/>
  <c r="B679" i="7"/>
  <c r="E678" i="7"/>
  <c r="D678" i="7"/>
  <c r="C678" i="7"/>
  <c r="B678" i="7"/>
  <c r="E677" i="7"/>
  <c r="D677" i="7"/>
  <c r="C677" i="7"/>
  <c r="B677" i="7"/>
  <c r="E676" i="7"/>
  <c r="D676" i="7"/>
  <c r="C676" i="7"/>
  <c r="B676" i="7"/>
  <c r="E675" i="7"/>
  <c r="D675" i="7"/>
  <c r="C675" i="7"/>
  <c r="B675" i="7"/>
  <c r="E674" i="7"/>
  <c r="D674" i="7"/>
  <c r="C674" i="7"/>
  <c r="B674" i="7"/>
  <c r="E673" i="7"/>
  <c r="D673" i="7"/>
  <c r="C673" i="7"/>
  <c r="B673" i="7"/>
  <c r="E672" i="7"/>
  <c r="D672" i="7"/>
  <c r="C672" i="7"/>
  <c r="B672" i="7"/>
  <c r="E671" i="7"/>
  <c r="D671" i="7"/>
  <c r="C671" i="7"/>
  <c r="B671" i="7"/>
  <c r="E670" i="7"/>
  <c r="D670" i="7"/>
  <c r="C670" i="7"/>
  <c r="B670" i="7"/>
  <c r="E669" i="7"/>
  <c r="D669" i="7"/>
  <c r="C669" i="7"/>
  <c r="B669" i="7"/>
  <c r="E668" i="7"/>
  <c r="D668" i="7"/>
  <c r="C668" i="7"/>
  <c r="B668" i="7"/>
  <c r="E667" i="7"/>
  <c r="D667" i="7"/>
  <c r="C667" i="7"/>
  <c r="B667" i="7"/>
  <c r="E666" i="7"/>
  <c r="D666" i="7"/>
  <c r="C666" i="7"/>
  <c r="B666" i="7"/>
  <c r="E665" i="7"/>
  <c r="D665" i="7"/>
  <c r="C665" i="7"/>
  <c r="B665" i="7"/>
  <c r="E664" i="7"/>
  <c r="D664" i="7"/>
  <c r="C664" i="7"/>
  <c r="B664" i="7"/>
  <c r="E663" i="7"/>
  <c r="D663" i="7"/>
  <c r="C663" i="7"/>
  <c r="B663" i="7"/>
  <c r="E662" i="7"/>
  <c r="D662" i="7"/>
  <c r="C662" i="7"/>
  <c r="B662" i="7"/>
  <c r="E661" i="7"/>
  <c r="D661" i="7"/>
  <c r="C661" i="7"/>
  <c r="B661" i="7"/>
  <c r="E660" i="7"/>
  <c r="D660" i="7"/>
  <c r="C660" i="7"/>
  <c r="B660" i="7"/>
  <c r="E659" i="7"/>
  <c r="D659" i="7"/>
  <c r="C659" i="7"/>
  <c r="B659" i="7"/>
  <c r="E658" i="7"/>
  <c r="D658" i="7"/>
  <c r="C658" i="7"/>
  <c r="B658" i="7"/>
  <c r="E657" i="7"/>
  <c r="D657" i="7"/>
  <c r="C657" i="7"/>
  <c r="B657" i="7"/>
  <c r="E656" i="7"/>
  <c r="D656" i="7"/>
  <c r="C656" i="7"/>
  <c r="B656" i="7"/>
  <c r="E655" i="7"/>
  <c r="D655" i="7"/>
  <c r="C655" i="7"/>
  <c r="B655" i="7"/>
  <c r="E654" i="7"/>
  <c r="D654" i="7"/>
  <c r="C654" i="7"/>
  <c r="B654" i="7"/>
  <c r="E653" i="7"/>
  <c r="D653" i="7"/>
  <c r="C653" i="7"/>
  <c r="B653" i="7"/>
  <c r="E652" i="7"/>
  <c r="D652" i="7"/>
  <c r="C652" i="7"/>
  <c r="B652" i="7"/>
  <c r="E651" i="7"/>
  <c r="D651" i="7"/>
  <c r="C651" i="7"/>
  <c r="B651" i="7"/>
  <c r="E650" i="7"/>
  <c r="D650" i="7"/>
  <c r="C650" i="7"/>
  <c r="B650" i="7"/>
  <c r="E649" i="7"/>
  <c r="D649" i="7"/>
  <c r="C649" i="7"/>
  <c r="B649" i="7"/>
  <c r="E648" i="7"/>
  <c r="D648" i="7"/>
  <c r="C648" i="7"/>
  <c r="B648" i="7"/>
  <c r="E647" i="7"/>
  <c r="D647" i="7"/>
  <c r="C647" i="7"/>
  <c r="B647" i="7"/>
  <c r="E646" i="7"/>
  <c r="D646" i="7"/>
  <c r="C646" i="7"/>
  <c r="B646" i="7"/>
  <c r="E645" i="7"/>
  <c r="D645" i="7"/>
  <c r="C645" i="7"/>
  <c r="B645" i="7"/>
  <c r="E644" i="7"/>
  <c r="D644" i="7"/>
  <c r="C644" i="7"/>
  <c r="B644" i="7"/>
  <c r="E643" i="7"/>
  <c r="D643" i="7"/>
  <c r="C643" i="7"/>
  <c r="B643" i="7"/>
  <c r="E642" i="7"/>
  <c r="D642" i="7"/>
  <c r="C642" i="7"/>
  <c r="B642" i="7"/>
  <c r="E641" i="7"/>
  <c r="D641" i="7"/>
  <c r="C641" i="7"/>
  <c r="B641" i="7"/>
  <c r="E640" i="7"/>
  <c r="D640" i="7"/>
  <c r="C640" i="7"/>
  <c r="B640" i="7"/>
  <c r="E639" i="7"/>
  <c r="D639" i="7"/>
  <c r="C639" i="7"/>
  <c r="B639" i="7"/>
  <c r="E638" i="7"/>
  <c r="D638" i="7"/>
  <c r="C638" i="7"/>
  <c r="B638" i="7"/>
  <c r="E637" i="7"/>
  <c r="D637" i="7"/>
  <c r="C637" i="7"/>
  <c r="B637" i="7"/>
  <c r="E636" i="7"/>
  <c r="D636" i="7"/>
  <c r="C636" i="7"/>
  <c r="B636" i="7"/>
  <c r="E635" i="7"/>
  <c r="D635" i="7"/>
  <c r="C635" i="7"/>
  <c r="B635" i="7"/>
  <c r="E634" i="7"/>
  <c r="D634" i="7"/>
  <c r="C634" i="7"/>
  <c r="B634" i="7"/>
  <c r="E633" i="7"/>
  <c r="D633" i="7"/>
  <c r="C633" i="7"/>
  <c r="B633" i="7"/>
  <c r="E632" i="7"/>
  <c r="D632" i="7"/>
  <c r="C632" i="7"/>
  <c r="B632" i="7"/>
  <c r="E631" i="7"/>
  <c r="D631" i="7"/>
  <c r="C631" i="7"/>
  <c r="B631" i="7"/>
  <c r="E630" i="7"/>
  <c r="D630" i="7"/>
  <c r="C630" i="7"/>
  <c r="B630" i="7"/>
  <c r="E629" i="7"/>
  <c r="D629" i="7"/>
  <c r="C629" i="7"/>
  <c r="B629" i="7"/>
  <c r="E628" i="7"/>
  <c r="D628" i="7"/>
  <c r="C628" i="7"/>
  <c r="B628" i="7"/>
  <c r="E627" i="7"/>
  <c r="D627" i="7"/>
  <c r="C627" i="7"/>
  <c r="B627" i="7"/>
  <c r="E626" i="7"/>
  <c r="D626" i="7"/>
  <c r="C626" i="7"/>
  <c r="B626" i="7"/>
  <c r="E625" i="7"/>
  <c r="D625" i="7"/>
  <c r="C625" i="7"/>
  <c r="B625" i="7"/>
  <c r="E624" i="7"/>
  <c r="D624" i="7"/>
  <c r="C624" i="7"/>
  <c r="B624" i="7"/>
  <c r="E623" i="7"/>
  <c r="D623" i="7"/>
  <c r="C623" i="7"/>
  <c r="B623" i="7"/>
  <c r="E622" i="7"/>
  <c r="D622" i="7"/>
  <c r="C622" i="7"/>
  <c r="B622" i="7"/>
  <c r="E621" i="7"/>
  <c r="D621" i="7"/>
  <c r="C621" i="7"/>
  <c r="B621" i="7"/>
  <c r="E620" i="7"/>
  <c r="D620" i="7"/>
  <c r="C620" i="7"/>
  <c r="B620" i="7"/>
  <c r="E619" i="7"/>
  <c r="D619" i="7"/>
  <c r="C619" i="7"/>
  <c r="B619" i="7"/>
  <c r="E618" i="7"/>
  <c r="D618" i="7"/>
  <c r="C618" i="7"/>
  <c r="B618" i="7"/>
  <c r="E617" i="7"/>
  <c r="D617" i="7"/>
  <c r="C617" i="7"/>
  <c r="B617" i="7"/>
  <c r="E616" i="7"/>
  <c r="D616" i="7"/>
  <c r="C616" i="7"/>
  <c r="B616" i="7"/>
  <c r="E615" i="7"/>
  <c r="D615" i="7"/>
  <c r="C615" i="7"/>
  <c r="B615" i="7"/>
  <c r="E614" i="7"/>
  <c r="D614" i="7"/>
  <c r="C614" i="7"/>
  <c r="B614" i="7"/>
  <c r="E613" i="7"/>
  <c r="D613" i="7"/>
  <c r="C613" i="7"/>
  <c r="B613" i="7"/>
  <c r="E612" i="7"/>
  <c r="D612" i="7"/>
  <c r="C612" i="7"/>
  <c r="B612" i="7"/>
  <c r="E611" i="7"/>
  <c r="D611" i="7"/>
  <c r="C611" i="7"/>
  <c r="B611" i="7"/>
  <c r="E610" i="7"/>
  <c r="D610" i="7"/>
  <c r="C610" i="7"/>
  <c r="B610" i="7"/>
  <c r="E609" i="7"/>
  <c r="D609" i="7"/>
  <c r="C609" i="7"/>
  <c r="B609" i="7"/>
  <c r="E608" i="7"/>
  <c r="D608" i="7"/>
  <c r="C608" i="7"/>
  <c r="B608" i="7"/>
  <c r="E607" i="7"/>
  <c r="D607" i="7"/>
  <c r="C607" i="7"/>
  <c r="B607" i="7"/>
  <c r="E606" i="7"/>
  <c r="D606" i="7"/>
  <c r="C606" i="7"/>
  <c r="B606" i="7"/>
  <c r="E605" i="7"/>
  <c r="D605" i="7"/>
  <c r="C605" i="7"/>
  <c r="B605" i="7"/>
  <c r="E604" i="7"/>
  <c r="D604" i="7"/>
  <c r="C604" i="7"/>
  <c r="B604" i="7"/>
  <c r="E603" i="7"/>
  <c r="D603" i="7"/>
  <c r="C603" i="7"/>
  <c r="B603" i="7"/>
  <c r="E602" i="7"/>
  <c r="D602" i="7"/>
  <c r="C602" i="7"/>
  <c r="B602" i="7"/>
  <c r="E601" i="7"/>
  <c r="D601" i="7"/>
  <c r="C601" i="7"/>
  <c r="B601" i="7"/>
  <c r="E600" i="7"/>
  <c r="D600" i="7"/>
  <c r="C600" i="7"/>
  <c r="B600" i="7"/>
  <c r="E599" i="7"/>
  <c r="D599" i="7"/>
  <c r="C599" i="7"/>
  <c r="B599" i="7"/>
  <c r="E598" i="7"/>
  <c r="D598" i="7"/>
  <c r="C598" i="7"/>
  <c r="B598" i="7"/>
  <c r="E597" i="7"/>
  <c r="D597" i="7"/>
  <c r="C597" i="7"/>
  <c r="B597" i="7"/>
  <c r="E596" i="7"/>
  <c r="D596" i="7"/>
  <c r="C596" i="7"/>
  <c r="B596" i="7"/>
  <c r="E595" i="7"/>
  <c r="D595" i="7"/>
  <c r="C595" i="7"/>
  <c r="B595" i="7"/>
  <c r="E594" i="7"/>
  <c r="D594" i="7"/>
  <c r="C594" i="7"/>
  <c r="B594" i="7"/>
  <c r="E593" i="7"/>
  <c r="D593" i="7"/>
  <c r="C593" i="7"/>
  <c r="B593" i="7"/>
  <c r="E592" i="7"/>
  <c r="D592" i="7"/>
  <c r="C592" i="7"/>
  <c r="B592" i="7"/>
  <c r="E591" i="7"/>
  <c r="D591" i="7"/>
  <c r="C591" i="7"/>
  <c r="B591" i="7"/>
  <c r="E590" i="7"/>
  <c r="D590" i="7"/>
  <c r="C590" i="7"/>
  <c r="B590" i="7"/>
  <c r="E589" i="7"/>
  <c r="D589" i="7"/>
  <c r="C589" i="7"/>
  <c r="B589" i="7"/>
  <c r="E588" i="7"/>
  <c r="D588" i="7"/>
  <c r="C588" i="7"/>
  <c r="B588" i="7"/>
  <c r="E587" i="7"/>
  <c r="D587" i="7"/>
  <c r="C587" i="7"/>
  <c r="B587" i="7"/>
  <c r="E586" i="7"/>
  <c r="D586" i="7"/>
  <c r="C586" i="7"/>
  <c r="B586" i="7"/>
  <c r="E585" i="7"/>
  <c r="D585" i="7"/>
  <c r="C585" i="7"/>
  <c r="B585" i="7"/>
  <c r="E584" i="7"/>
  <c r="D584" i="7"/>
  <c r="C584" i="7"/>
  <c r="B584" i="7"/>
  <c r="E583" i="7"/>
  <c r="D583" i="7"/>
  <c r="C583" i="7"/>
  <c r="B583" i="7"/>
  <c r="E582" i="7"/>
  <c r="D582" i="7"/>
  <c r="C582" i="7"/>
  <c r="B582" i="7"/>
  <c r="E581" i="7"/>
  <c r="D581" i="7"/>
  <c r="C581" i="7"/>
  <c r="B581" i="7"/>
  <c r="E580" i="7"/>
  <c r="D580" i="7"/>
  <c r="C580" i="7"/>
  <c r="B580" i="7"/>
  <c r="E579" i="7"/>
  <c r="D579" i="7"/>
  <c r="C579" i="7"/>
  <c r="B579" i="7"/>
  <c r="E578" i="7"/>
  <c r="D578" i="7"/>
  <c r="C578" i="7"/>
  <c r="B578" i="7"/>
  <c r="E577" i="7"/>
  <c r="D577" i="7"/>
  <c r="C577" i="7"/>
  <c r="B577" i="7"/>
  <c r="E576" i="7"/>
  <c r="D576" i="7"/>
  <c r="C576" i="7"/>
  <c r="B576" i="7"/>
  <c r="E575" i="7"/>
  <c r="D575" i="7"/>
  <c r="C575" i="7"/>
  <c r="B575" i="7"/>
  <c r="E574" i="7"/>
  <c r="D574" i="7"/>
  <c r="C574" i="7"/>
  <c r="B574" i="7"/>
  <c r="E573" i="7"/>
  <c r="D573" i="7"/>
  <c r="C573" i="7"/>
  <c r="B573" i="7"/>
  <c r="E572" i="7"/>
  <c r="D572" i="7"/>
  <c r="C572" i="7"/>
  <c r="B572" i="7"/>
  <c r="E571" i="7"/>
  <c r="D571" i="7"/>
  <c r="C571" i="7"/>
  <c r="B571" i="7"/>
  <c r="E570" i="7"/>
  <c r="D570" i="7"/>
  <c r="C570" i="7"/>
  <c r="B570" i="7"/>
  <c r="E569" i="7"/>
  <c r="D569" i="7"/>
  <c r="C569" i="7"/>
  <c r="B569" i="7"/>
  <c r="E568" i="7"/>
  <c r="D568" i="7"/>
  <c r="C568" i="7"/>
  <c r="B568" i="7"/>
  <c r="E567" i="7"/>
  <c r="D567" i="7"/>
  <c r="C567" i="7"/>
  <c r="B567" i="7"/>
  <c r="E566" i="7"/>
  <c r="D566" i="7"/>
  <c r="C566" i="7"/>
  <c r="B566" i="7"/>
  <c r="E565" i="7"/>
  <c r="D565" i="7"/>
  <c r="C565" i="7"/>
  <c r="B565" i="7"/>
  <c r="E564" i="7"/>
  <c r="D564" i="7"/>
  <c r="C564" i="7"/>
  <c r="B564" i="7"/>
  <c r="E563" i="7"/>
  <c r="D563" i="7"/>
  <c r="C563" i="7"/>
  <c r="B563" i="7"/>
  <c r="E562" i="7"/>
  <c r="D562" i="7"/>
  <c r="C562" i="7"/>
  <c r="B562" i="7"/>
  <c r="E561" i="7"/>
  <c r="D561" i="7"/>
  <c r="C561" i="7"/>
  <c r="B561" i="7"/>
  <c r="E560" i="7"/>
  <c r="D560" i="7"/>
  <c r="C560" i="7"/>
  <c r="B560" i="7"/>
  <c r="E559" i="7"/>
  <c r="D559" i="7"/>
  <c r="C559" i="7"/>
  <c r="B559" i="7"/>
  <c r="E558" i="7"/>
  <c r="D558" i="7"/>
  <c r="C558" i="7"/>
  <c r="B558" i="7"/>
  <c r="E557" i="7"/>
  <c r="D557" i="7"/>
  <c r="C557" i="7"/>
  <c r="B557" i="7"/>
  <c r="E556" i="7"/>
  <c r="D556" i="7"/>
  <c r="C556" i="7"/>
  <c r="B556" i="7"/>
  <c r="E555" i="7"/>
  <c r="D555" i="7"/>
  <c r="C555" i="7"/>
  <c r="B555" i="7"/>
  <c r="E554" i="7"/>
  <c r="D554" i="7"/>
  <c r="C554" i="7"/>
  <c r="B554" i="7"/>
  <c r="E553" i="7"/>
  <c r="D553" i="7"/>
  <c r="C553" i="7"/>
  <c r="B553" i="7"/>
  <c r="E552" i="7"/>
  <c r="D552" i="7"/>
  <c r="C552" i="7"/>
  <c r="B552" i="7"/>
  <c r="E551" i="7"/>
  <c r="D551" i="7"/>
  <c r="C551" i="7"/>
  <c r="B551" i="7"/>
  <c r="E550" i="7"/>
  <c r="D550" i="7"/>
  <c r="C550" i="7"/>
  <c r="B550" i="7"/>
  <c r="E549" i="7"/>
  <c r="D549" i="7"/>
  <c r="C549" i="7"/>
  <c r="B549" i="7"/>
  <c r="E548" i="7"/>
  <c r="D548" i="7"/>
  <c r="C548" i="7"/>
  <c r="B548" i="7"/>
  <c r="E547" i="7"/>
  <c r="D547" i="7"/>
  <c r="C547" i="7"/>
  <c r="B547" i="7"/>
  <c r="E546" i="7"/>
  <c r="D546" i="7"/>
  <c r="C546" i="7"/>
  <c r="B546" i="7"/>
  <c r="E545" i="7"/>
  <c r="D545" i="7"/>
  <c r="C545" i="7"/>
  <c r="B545" i="7"/>
  <c r="E544" i="7"/>
  <c r="D544" i="7"/>
  <c r="C544" i="7"/>
  <c r="B544" i="7"/>
  <c r="E543" i="7"/>
  <c r="D543" i="7"/>
  <c r="C543" i="7"/>
  <c r="B543" i="7"/>
  <c r="E542" i="7"/>
  <c r="D542" i="7"/>
  <c r="C542" i="7"/>
  <c r="B542" i="7"/>
  <c r="E541" i="7"/>
  <c r="D541" i="7"/>
  <c r="C541" i="7"/>
  <c r="B541" i="7"/>
  <c r="E540" i="7"/>
  <c r="D540" i="7"/>
  <c r="C540" i="7"/>
  <c r="B540" i="7"/>
  <c r="E539" i="7"/>
  <c r="D539" i="7"/>
  <c r="C539" i="7"/>
  <c r="B539" i="7"/>
  <c r="E538" i="7"/>
  <c r="D538" i="7"/>
  <c r="C538" i="7"/>
  <c r="B538" i="7"/>
  <c r="E537" i="7"/>
  <c r="D537" i="7"/>
  <c r="C537" i="7"/>
  <c r="B537" i="7"/>
  <c r="E536" i="7"/>
  <c r="D536" i="7"/>
  <c r="C536" i="7"/>
  <c r="B536" i="7"/>
  <c r="E535" i="7"/>
  <c r="D535" i="7"/>
  <c r="C535" i="7"/>
  <c r="B535" i="7"/>
  <c r="E534" i="7"/>
  <c r="D534" i="7"/>
  <c r="C534" i="7"/>
  <c r="B534" i="7"/>
  <c r="E533" i="7"/>
  <c r="D533" i="7"/>
  <c r="C533" i="7"/>
  <c r="B533" i="7"/>
  <c r="E532" i="7"/>
  <c r="D532" i="7"/>
  <c r="C532" i="7"/>
  <c r="B532" i="7"/>
  <c r="E531" i="7"/>
  <c r="D531" i="7"/>
  <c r="C531" i="7"/>
  <c r="B531" i="7"/>
  <c r="E530" i="7"/>
  <c r="D530" i="7"/>
  <c r="C530" i="7"/>
  <c r="B530" i="7"/>
  <c r="E529" i="7"/>
  <c r="D529" i="7"/>
  <c r="C529" i="7"/>
  <c r="B529" i="7"/>
  <c r="E528" i="7"/>
  <c r="D528" i="7"/>
  <c r="C528" i="7"/>
  <c r="B528" i="7"/>
  <c r="E527" i="7"/>
  <c r="D527" i="7"/>
  <c r="C527" i="7"/>
  <c r="B527" i="7"/>
  <c r="E526" i="7"/>
  <c r="D526" i="7"/>
  <c r="C526" i="7"/>
  <c r="B526" i="7"/>
  <c r="E525" i="7"/>
  <c r="D525" i="7"/>
  <c r="C525" i="7"/>
  <c r="B525" i="7"/>
  <c r="E524" i="7"/>
  <c r="D524" i="7"/>
  <c r="C524" i="7"/>
  <c r="B524" i="7"/>
  <c r="E523" i="7"/>
  <c r="D523" i="7"/>
  <c r="C523" i="7"/>
  <c r="B523" i="7"/>
  <c r="E522" i="7"/>
  <c r="D522" i="7"/>
  <c r="C522" i="7"/>
  <c r="B522" i="7"/>
  <c r="E521" i="7"/>
  <c r="D521" i="7"/>
  <c r="C521" i="7"/>
  <c r="B521" i="7"/>
  <c r="E520" i="7"/>
  <c r="D520" i="7"/>
  <c r="C520" i="7"/>
  <c r="B520" i="7"/>
  <c r="E519" i="7"/>
  <c r="D519" i="7"/>
  <c r="C519" i="7"/>
  <c r="B519" i="7"/>
  <c r="E518" i="7"/>
  <c r="D518" i="7"/>
  <c r="C518" i="7"/>
  <c r="B518" i="7"/>
  <c r="E517" i="7"/>
  <c r="D517" i="7"/>
  <c r="C517" i="7"/>
  <c r="B517" i="7"/>
  <c r="E516" i="7"/>
  <c r="D516" i="7"/>
  <c r="C516" i="7"/>
  <c r="B516" i="7"/>
  <c r="E515" i="7"/>
  <c r="D515" i="7"/>
  <c r="C515" i="7"/>
  <c r="B515" i="7"/>
  <c r="E514" i="7"/>
  <c r="D514" i="7"/>
  <c r="C514" i="7"/>
  <c r="B514" i="7"/>
  <c r="E513" i="7"/>
  <c r="D513" i="7"/>
  <c r="C513" i="7"/>
  <c r="B513" i="7"/>
  <c r="E512" i="7"/>
  <c r="D512" i="7"/>
  <c r="C512" i="7"/>
  <c r="B512" i="7"/>
  <c r="E511" i="7"/>
  <c r="D511" i="7"/>
  <c r="C511" i="7"/>
  <c r="B511" i="7"/>
  <c r="E510" i="7"/>
  <c r="D510" i="7"/>
  <c r="C510" i="7"/>
  <c r="B510" i="7"/>
  <c r="E509" i="7"/>
  <c r="D509" i="7"/>
  <c r="C509" i="7"/>
  <c r="B509" i="7"/>
  <c r="E508" i="7"/>
  <c r="D508" i="7"/>
  <c r="C508" i="7"/>
  <c r="B508" i="7"/>
  <c r="E507" i="7"/>
  <c r="D507" i="7"/>
  <c r="C507" i="7"/>
  <c r="B507" i="7"/>
  <c r="E506" i="7"/>
  <c r="D506" i="7"/>
  <c r="C506" i="7"/>
  <c r="B506" i="7"/>
  <c r="E505" i="7"/>
  <c r="D505" i="7"/>
  <c r="C505" i="7"/>
  <c r="B505" i="7"/>
  <c r="E504" i="7"/>
  <c r="D504" i="7"/>
  <c r="C504" i="7"/>
  <c r="B504" i="7"/>
  <c r="E503" i="7"/>
  <c r="D503" i="7"/>
  <c r="C503" i="7"/>
  <c r="B503" i="7"/>
  <c r="E502" i="7"/>
  <c r="D502" i="7"/>
  <c r="C502" i="7"/>
  <c r="B502" i="7"/>
  <c r="E501" i="7"/>
  <c r="D501" i="7"/>
  <c r="C501" i="7"/>
  <c r="B501" i="7"/>
  <c r="E500" i="7"/>
  <c r="D500" i="7"/>
  <c r="C500" i="7"/>
  <c r="B500" i="7"/>
  <c r="E499" i="7"/>
  <c r="D499" i="7"/>
  <c r="C499" i="7"/>
  <c r="B499" i="7"/>
  <c r="E498" i="7"/>
  <c r="D498" i="7"/>
  <c r="C498" i="7"/>
  <c r="B498" i="7"/>
  <c r="E497" i="7"/>
  <c r="D497" i="7"/>
  <c r="C497" i="7"/>
  <c r="B497" i="7"/>
  <c r="E496" i="7"/>
  <c r="D496" i="7"/>
  <c r="C496" i="7"/>
  <c r="B496" i="7"/>
  <c r="E495" i="7"/>
  <c r="D495" i="7"/>
  <c r="C495" i="7"/>
  <c r="B495" i="7"/>
  <c r="E494" i="7"/>
  <c r="D494" i="7"/>
  <c r="C494" i="7"/>
  <c r="B494" i="7"/>
  <c r="E493" i="7"/>
  <c r="D493" i="7"/>
  <c r="C493" i="7"/>
  <c r="B493" i="7"/>
  <c r="E492" i="7"/>
  <c r="D492" i="7"/>
  <c r="C492" i="7"/>
  <c r="B492" i="7"/>
  <c r="E491" i="7"/>
  <c r="D491" i="7"/>
  <c r="C491" i="7"/>
  <c r="B491" i="7"/>
  <c r="E490" i="7"/>
  <c r="D490" i="7"/>
  <c r="C490" i="7"/>
  <c r="B490" i="7"/>
  <c r="E489" i="7"/>
  <c r="D489" i="7"/>
  <c r="C489" i="7"/>
  <c r="B489" i="7"/>
  <c r="E488" i="7"/>
  <c r="D488" i="7"/>
  <c r="C488" i="7"/>
  <c r="B488" i="7"/>
  <c r="E487" i="7"/>
  <c r="D487" i="7"/>
  <c r="C487" i="7"/>
  <c r="B487" i="7"/>
  <c r="E486" i="7"/>
  <c r="D486" i="7"/>
  <c r="C486" i="7"/>
  <c r="B486" i="7"/>
  <c r="E485" i="7"/>
  <c r="D485" i="7"/>
  <c r="C485" i="7"/>
  <c r="B485" i="7"/>
  <c r="E484" i="7"/>
  <c r="D484" i="7"/>
  <c r="C484" i="7"/>
  <c r="B484" i="7"/>
  <c r="E483" i="7"/>
  <c r="D483" i="7"/>
  <c r="C483" i="7"/>
  <c r="B483" i="7"/>
  <c r="E482" i="7"/>
  <c r="D482" i="7"/>
  <c r="C482" i="7"/>
  <c r="B482" i="7"/>
  <c r="E481" i="7"/>
  <c r="D481" i="7"/>
  <c r="C481" i="7"/>
  <c r="B481" i="7"/>
  <c r="E480" i="7"/>
  <c r="D480" i="7"/>
  <c r="C480" i="7"/>
  <c r="B480" i="7"/>
  <c r="E479" i="7"/>
  <c r="D479" i="7"/>
  <c r="C479" i="7"/>
  <c r="B479" i="7"/>
  <c r="E478" i="7"/>
  <c r="D478" i="7"/>
  <c r="C478" i="7"/>
  <c r="B478" i="7"/>
  <c r="E477" i="7"/>
  <c r="D477" i="7"/>
  <c r="C477" i="7"/>
  <c r="B477" i="7"/>
  <c r="E476" i="7"/>
  <c r="D476" i="7"/>
  <c r="C476" i="7"/>
  <c r="B476" i="7"/>
  <c r="E475" i="7"/>
  <c r="D475" i="7"/>
  <c r="C475" i="7"/>
  <c r="B475" i="7"/>
  <c r="E474" i="7"/>
  <c r="D474" i="7"/>
  <c r="C474" i="7"/>
  <c r="B474" i="7"/>
  <c r="E473" i="7"/>
  <c r="D473" i="7"/>
  <c r="C473" i="7"/>
  <c r="B473" i="7"/>
  <c r="E472" i="7"/>
  <c r="D472" i="7"/>
  <c r="C472" i="7"/>
  <c r="B472" i="7"/>
  <c r="E471" i="7"/>
  <c r="D471" i="7"/>
  <c r="C471" i="7"/>
  <c r="B471" i="7"/>
  <c r="E470" i="7"/>
  <c r="D470" i="7"/>
  <c r="C470" i="7"/>
  <c r="B470" i="7"/>
  <c r="E469" i="7"/>
  <c r="D469" i="7"/>
  <c r="C469" i="7"/>
  <c r="B469" i="7"/>
  <c r="E468" i="7"/>
  <c r="D468" i="7"/>
  <c r="C468" i="7"/>
  <c r="B468" i="7"/>
  <c r="E467" i="7"/>
  <c r="D467" i="7"/>
  <c r="C467" i="7"/>
  <c r="B467" i="7"/>
  <c r="E466" i="7"/>
  <c r="D466" i="7"/>
  <c r="C466" i="7"/>
  <c r="B466" i="7"/>
  <c r="E465" i="7"/>
  <c r="D465" i="7"/>
  <c r="C465" i="7"/>
  <c r="B465" i="7"/>
  <c r="E464" i="7"/>
  <c r="D464" i="7"/>
  <c r="C464" i="7"/>
  <c r="B464" i="7"/>
  <c r="E463" i="7"/>
  <c r="D463" i="7"/>
  <c r="C463" i="7"/>
  <c r="B463" i="7"/>
  <c r="E462" i="7"/>
  <c r="D462" i="7"/>
  <c r="C462" i="7"/>
  <c r="B462" i="7"/>
  <c r="E461" i="7"/>
  <c r="D461" i="7"/>
  <c r="C461" i="7"/>
  <c r="B461" i="7"/>
  <c r="E460" i="7"/>
  <c r="D460" i="7"/>
  <c r="C460" i="7"/>
  <c r="B460" i="7"/>
  <c r="E459" i="7"/>
  <c r="D459" i="7"/>
  <c r="C459" i="7"/>
  <c r="B459" i="7"/>
  <c r="E458" i="7"/>
  <c r="D458" i="7"/>
  <c r="C458" i="7"/>
  <c r="B458" i="7"/>
  <c r="E457" i="7"/>
  <c r="D457" i="7"/>
  <c r="C457" i="7"/>
  <c r="B457" i="7"/>
  <c r="E456" i="7"/>
  <c r="D456" i="7"/>
  <c r="C456" i="7"/>
  <c r="B456" i="7"/>
  <c r="E455" i="7"/>
  <c r="D455" i="7"/>
  <c r="C455" i="7"/>
  <c r="B455" i="7"/>
  <c r="E454" i="7"/>
  <c r="D454" i="7"/>
  <c r="C454" i="7"/>
  <c r="B454" i="7"/>
  <c r="E453" i="7"/>
  <c r="D453" i="7"/>
  <c r="C453" i="7"/>
  <c r="B453" i="7"/>
  <c r="E452" i="7"/>
  <c r="D452" i="7"/>
  <c r="C452" i="7"/>
  <c r="B452" i="7"/>
  <c r="E451" i="7"/>
  <c r="D451" i="7"/>
  <c r="C451" i="7"/>
  <c r="B451" i="7"/>
  <c r="E450" i="7"/>
  <c r="D450" i="7"/>
  <c r="C450" i="7"/>
  <c r="B450" i="7"/>
  <c r="E449" i="7"/>
  <c r="D449" i="7"/>
  <c r="C449" i="7"/>
  <c r="B449" i="7"/>
  <c r="E448" i="7"/>
  <c r="D448" i="7"/>
  <c r="C448" i="7"/>
  <c r="B448" i="7"/>
  <c r="E447" i="7"/>
  <c r="D447" i="7"/>
  <c r="C447" i="7"/>
  <c r="B447" i="7"/>
  <c r="E446" i="7"/>
  <c r="D446" i="7"/>
  <c r="C446" i="7"/>
  <c r="B446" i="7"/>
  <c r="E445" i="7"/>
  <c r="D445" i="7"/>
  <c r="C445" i="7"/>
  <c r="B445" i="7"/>
  <c r="E444" i="7"/>
  <c r="D444" i="7"/>
  <c r="C444" i="7"/>
  <c r="B444" i="7"/>
  <c r="E443" i="7"/>
  <c r="D443" i="7"/>
  <c r="C443" i="7"/>
  <c r="B443" i="7"/>
  <c r="E442" i="7"/>
  <c r="D442" i="7"/>
  <c r="C442" i="7"/>
  <c r="B442" i="7"/>
  <c r="E441" i="7"/>
  <c r="D441" i="7"/>
  <c r="C441" i="7"/>
  <c r="B441" i="7"/>
  <c r="E440" i="7"/>
  <c r="D440" i="7"/>
  <c r="C440" i="7"/>
  <c r="B440" i="7"/>
  <c r="E439" i="7"/>
  <c r="D439" i="7"/>
  <c r="C439" i="7"/>
  <c r="B439" i="7"/>
  <c r="E438" i="7"/>
  <c r="D438" i="7"/>
  <c r="C438" i="7"/>
  <c r="B438" i="7"/>
  <c r="E437" i="7"/>
  <c r="D437" i="7"/>
  <c r="C437" i="7"/>
  <c r="B437" i="7"/>
  <c r="E436" i="7"/>
  <c r="D436" i="7"/>
  <c r="C436" i="7"/>
  <c r="B436" i="7"/>
  <c r="E435" i="7"/>
  <c r="D435" i="7"/>
  <c r="C435" i="7"/>
  <c r="B435" i="7"/>
  <c r="E434" i="7"/>
  <c r="D434" i="7"/>
  <c r="C434" i="7"/>
  <c r="B434" i="7"/>
  <c r="E433" i="7"/>
  <c r="D433" i="7"/>
  <c r="C433" i="7"/>
  <c r="B433" i="7"/>
  <c r="E432" i="7"/>
  <c r="D432" i="7"/>
  <c r="C432" i="7"/>
  <c r="B432" i="7"/>
  <c r="E431" i="7"/>
  <c r="D431" i="7"/>
  <c r="C431" i="7"/>
  <c r="B431" i="7"/>
  <c r="E430" i="7"/>
  <c r="D430" i="7"/>
  <c r="C430" i="7"/>
  <c r="B430" i="7"/>
  <c r="E429" i="7"/>
  <c r="D429" i="7"/>
  <c r="C429" i="7"/>
  <c r="B429" i="7"/>
  <c r="E428" i="7"/>
  <c r="D428" i="7"/>
  <c r="C428" i="7"/>
  <c r="B428" i="7"/>
  <c r="E427" i="7"/>
  <c r="D427" i="7"/>
  <c r="C427" i="7"/>
  <c r="B427" i="7"/>
  <c r="E426" i="7"/>
  <c r="D426" i="7"/>
  <c r="C426" i="7"/>
  <c r="B426" i="7"/>
  <c r="E425" i="7"/>
  <c r="D425" i="7"/>
  <c r="C425" i="7"/>
  <c r="B425" i="7"/>
  <c r="E424" i="7"/>
  <c r="D424" i="7"/>
  <c r="C424" i="7"/>
  <c r="B424" i="7"/>
  <c r="E423" i="7"/>
  <c r="D423" i="7"/>
  <c r="C423" i="7"/>
  <c r="B423" i="7"/>
  <c r="E422" i="7"/>
  <c r="D422" i="7"/>
  <c r="C422" i="7"/>
  <c r="B422" i="7"/>
  <c r="E421" i="7"/>
  <c r="D421" i="7"/>
  <c r="C421" i="7"/>
  <c r="B421" i="7"/>
  <c r="E420" i="7"/>
  <c r="D420" i="7"/>
  <c r="C420" i="7"/>
  <c r="B420" i="7"/>
  <c r="E419" i="7"/>
  <c r="D419" i="7"/>
  <c r="C419" i="7"/>
  <c r="B419" i="7"/>
  <c r="E418" i="7"/>
  <c r="D418" i="7"/>
  <c r="C418" i="7"/>
  <c r="B418" i="7"/>
  <c r="E417" i="7"/>
  <c r="D417" i="7"/>
  <c r="C417" i="7"/>
  <c r="B417" i="7"/>
  <c r="E416" i="7"/>
  <c r="D416" i="7"/>
  <c r="C416" i="7"/>
  <c r="B416" i="7"/>
  <c r="E415" i="7"/>
  <c r="D415" i="7"/>
  <c r="C415" i="7"/>
  <c r="B415" i="7"/>
  <c r="E414" i="7"/>
  <c r="D414" i="7"/>
  <c r="C414" i="7"/>
  <c r="B414" i="7"/>
  <c r="E413" i="7"/>
  <c r="D413" i="7"/>
  <c r="C413" i="7"/>
  <c r="B413" i="7"/>
  <c r="E412" i="7"/>
  <c r="D412" i="7"/>
  <c r="C412" i="7"/>
  <c r="B412" i="7"/>
  <c r="E411" i="7"/>
  <c r="D411" i="7"/>
  <c r="C411" i="7"/>
  <c r="B411" i="7"/>
  <c r="E410" i="7"/>
  <c r="D410" i="7"/>
  <c r="C410" i="7"/>
  <c r="B410" i="7"/>
  <c r="E409" i="7"/>
  <c r="D409" i="7"/>
  <c r="C409" i="7"/>
  <c r="B409" i="7"/>
  <c r="E408" i="7"/>
  <c r="D408" i="7"/>
  <c r="C408" i="7"/>
  <c r="B408" i="7"/>
  <c r="E407" i="7"/>
  <c r="D407" i="7"/>
  <c r="C407" i="7"/>
  <c r="B407" i="7"/>
  <c r="E406" i="7"/>
  <c r="D406" i="7"/>
  <c r="C406" i="7"/>
  <c r="B406" i="7"/>
  <c r="E405" i="7"/>
  <c r="D405" i="7"/>
  <c r="C405" i="7"/>
  <c r="B405" i="7"/>
  <c r="E404" i="7"/>
  <c r="D404" i="7"/>
  <c r="C404" i="7"/>
  <c r="B404" i="7"/>
  <c r="E403" i="7"/>
  <c r="D403" i="7"/>
  <c r="C403" i="7"/>
  <c r="B403" i="7"/>
  <c r="E402" i="7"/>
  <c r="D402" i="7"/>
  <c r="C402" i="7"/>
  <c r="B402" i="7"/>
  <c r="E401" i="7"/>
  <c r="D401" i="7"/>
  <c r="C401" i="7"/>
  <c r="B401" i="7"/>
  <c r="E400" i="7"/>
  <c r="D400" i="7"/>
  <c r="C400" i="7"/>
  <c r="B400" i="7"/>
  <c r="E399" i="7"/>
  <c r="D399" i="7"/>
  <c r="C399" i="7"/>
  <c r="B399" i="7"/>
  <c r="E398" i="7"/>
  <c r="D398" i="7"/>
  <c r="C398" i="7"/>
  <c r="B398" i="7"/>
  <c r="E397" i="7"/>
  <c r="D397" i="7"/>
  <c r="C397" i="7"/>
  <c r="B397" i="7"/>
  <c r="E396" i="7"/>
  <c r="D396" i="7"/>
  <c r="C396" i="7"/>
  <c r="B396" i="7"/>
  <c r="E395" i="7"/>
  <c r="D395" i="7"/>
  <c r="C395" i="7"/>
  <c r="B395" i="7"/>
  <c r="E394" i="7"/>
  <c r="D394" i="7"/>
  <c r="C394" i="7"/>
  <c r="B394" i="7"/>
  <c r="E393" i="7"/>
  <c r="D393" i="7"/>
  <c r="C393" i="7"/>
  <c r="B393" i="7"/>
  <c r="E392" i="7"/>
  <c r="D392" i="7"/>
  <c r="C392" i="7"/>
  <c r="B392" i="7"/>
  <c r="E391" i="7"/>
  <c r="D391" i="7"/>
  <c r="C391" i="7"/>
  <c r="B391" i="7"/>
  <c r="E390" i="7"/>
  <c r="D390" i="7"/>
  <c r="C390" i="7"/>
  <c r="B390" i="7"/>
  <c r="E389" i="7"/>
  <c r="D389" i="7"/>
  <c r="C389" i="7"/>
  <c r="B389" i="7"/>
  <c r="E388" i="7"/>
  <c r="D388" i="7"/>
  <c r="C388" i="7"/>
  <c r="B388" i="7"/>
  <c r="E387" i="7"/>
  <c r="D387" i="7"/>
  <c r="C387" i="7"/>
  <c r="B387" i="7"/>
  <c r="E386" i="7"/>
  <c r="D386" i="7"/>
  <c r="C386" i="7"/>
  <c r="B386" i="7"/>
  <c r="E385" i="7"/>
  <c r="D385" i="7"/>
  <c r="C385" i="7"/>
  <c r="B385" i="7"/>
  <c r="E384" i="7"/>
  <c r="D384" i="7"/>
  <c r="C384" i="7"/>
  <c r="B384" i="7"/>
  <c r="E383" i="7"/>
  <c r="D383" i="7"/>
  <c r="C383" i="7"/>
  <c r="B383" i="7"/>
  <c r="E382" i="7"/>
  <c r="D382" i="7"/>
  <c r="C382" i="7"/>
  <c r="B382" i="7"/>
  <c r="E381" i="7"/>
  <c r="D381" i="7"/>
  <c r="C381" i="7"/>
  <c r="B381" i="7"/>
  <c r="E380" i="7"/>
  <c r="D380" i="7"/>
  <c r="C380" i="7"/>
  <c r="B380" i="7"/>
  <c r="E379" i="7"/>
  <c r="D379" i="7"/>
  <c r="C379" i="7"/>
  <c r="B379" i="7"/>
  <c r="E378" i="7"/>
  <c r="D378" i="7"/>
  <c r="C378" i="7"/>
  <c r="B378" i="7"/>
  <c r="E377" i="7"/>
  <c r="D377" i="7"/>
  <c r="C377" i="7"/>
  <c r="B377" i="7"/>
  <c r="E376" i="7"/>
  <c r="D376" i="7"/>
  <c r="C376" i="7"/>
  <c r="B376" i="7"/>
  <c r="E375" i="7"/>
  <c r="D375" i="7"/>
  <c r="C375" i="7"/>
  <c r="B375" i="7"/>
  <c r="E374" i="7"/>
  <c r="D374" i="7"/>
  <c r="C374" i="7"/>
  <c r="B374" i="7"/>
  <c r="E373" i="7"/>
  <c r="D373" i="7"/>
  <c r="C373" i="7"/>
  <c r="B373" i="7"/>
  <c r="E372" i="7"/>
  <c r="D372" i="7"/>
  <c r="C372" i="7"/>
  <c r="B372" i="7"/>
  <c r="E371" i="7"/>
  <c r="D371" i="7"/>
  <c r="C371" i="7"/>
  <c r="B371" i="7"/>
  <c r="E370" i="7"/>
  <c r="D370" i="7"/>
  <c r="C370" i="7"/>
  <c r="B370" i="7"/>
  <c r="E369" i="7"/>
  <c r="D369" i="7"/>
  <c r="C369" i="7"/>
  <c r="B369" i="7"/>
  <c r="E368" i="7"/>
  <c r="D368" i="7"/>
  <c r="C368" i="7"/>
  <c r="B368" i="7"/>
  <c r="E367" i="7"/>
  <c r="D367" i="7"/>
  <c r="C367" i="7"/>
  <c r="B367" i="7"/>
  <c r="E366" i="7"/>
  <c r="D366" i="7"/>
  <c r="C366" i="7"/>
  <c r="B366" i="7"/>
  <c r="E365" i="7"/>
  <c r="D365" i="7"/>
  <c r="C365" i="7"/>
  <c r="B365" i="7"/>
  <c r="E364" i="7"/>
  <c r="D364" i="7"/>
  <c r="C364" i="7"/>
  <c r="B364" i="7"/>
  <c r="E363" i="7"/>
  <c r="D363" i="7"/>
  <c r="C363" i="7"/>
  <c r="B363" i="7"/>
  <c r="E362" i="7"/>
  <c r="D362" i="7"/>
  <c r="C362" i="7"/>
  <c r="B362" i="7"/>
  <c r="E361" i="7"/>
  <c r="D361" i="7"/>
  <c r="C361" i="7"/>
  <c r="B361" i="7"/>
  <c r="E360" i="7"/>
  <c r="D360" i="7"/>
  <c r="C360" i="7"/>
  <c r="B360" i="7"/>
  <c r="E359" i="7"/>
  <c r="D359" i="7"/>
  <c r="C359" i="7"/>
  <c r="B359" i="7"/>
  <c r="E358" i="7"/>
  <c r="D358" i="7"/>
  <c r="C358" i="7"/>
  <c r="B358" i="7"/>
  <c r="E357" i="7"/>
  <c r="D357" i="7"/>
  <c r="C357" i="7"/>
  <c r="B357" i="7"/>
  <c r="E356" i="7"/>
  <c r="D356" i="7"/>
  <c r="C356" i="7"/>
  <c r="B356" i="7"/>
  <c r="E355" i="7"/>
  <c r="D355" i="7"/>
  <c r="C355" i="7"/>
  <c r="B355" i="7"/>
  <c r="E354" i="7"/>
  <c r="D354" i="7"/>
  <c r="C354" i="7"/>
  <c r="B354" i="7"/>
  <c r="E353" i="7"/>
  <c r="D353" i="7"/>
  <c r="C353" i="7"/>
  <c r="B353" i="7"/>
  <c r="E352" i="7"/>
  <c r="D352" i="7"/>
  <c r="C352" i="7"/>
  <c r="B352" i="7"/>
  <c r="E351" i="7"/>
  <c r="D351" i="7"/>
  <c r="C351" i="7"/>
  <c r="B351" i="7"/>
  <c r="E350" i="7"/>
  <c r="D350" i="7"/>
  <c r="C350" i="7"/>
  <c r="B350" i="7"/>
  <c r="E349" i="7"/>
  <c r="D349" i="7"/>
  <c r="C349" i="7"/>
  <c r="B349" i="7"/>
  <c r="E348" i="7"/>
  <c r="D348" i="7"/>
  <c r="C348" i="7"/>
  <c r="B348" i="7"/>
  <c r="E347" i="7"/>
  <c r="D347" i="7"/>
  <c r="C347" i="7"/>
  <c r="B347" i="7"/>
  <c r="E346" i="7"/>
  <c r="D346" i="7"/>
  <c r="C346" i="7"/>
  <c r="B346" i="7"/>
  <c r="E345" i="7"/>
  <c r="D345" i="7"/>
  <c r="C345" i="7"/>
  <c r="B345" i="7"/>
  <c r="E344" i="7"/>
  <c r="D344" i="7"/>
  <c r="C344" i="7"/>
  <c r="B344" i="7"/>
  <c r="E343" i="7"/>
  <c r="D343" i="7"/>
  <c r="C343" i="7"/>
  <c r="B343" i="7"/>
  <c r="E342" i="7"/>
  <c r="D342" i="7"/>
  <c r="C342" i="7"/>
  <c r="B342" i="7"/>
  <c r="E341" i="7"/>
  <c r="D341" i="7"/>
  <c r="C341" i="7"/>
  <c r="B341" i="7"/>
  <c r="E340" i="7"/>
  <c r="D340" i="7"/>
  <c r="C340" i="7"/>
  <c r="B340" i="7"/>
  <c r="E339" i="7"/>
  <c r="D339" i="7"/>
  <c r="C339" i="7"/>
  <c r="B339" i="7"/>
  <c r="E338" i="7"/>
  <c r="D338" i="7"/>
  <c r="C338" i="7"/>
  <c r="B338" i="7"/>
  <c r="E337" i="7"/>
  <c r="D337" i="7"/>
  <c r="C337" i="7"/>
  <c r="B337" i="7"/>
  <c r="E336" i="7"/>
  <c r="D336" i="7"/>
  <c r="C336" i="7"/>
  <c r="B336" i="7"/>
  <c r="E335" i="7"/>
  <c r="D335" i="7"/>
  <c r="C335" i="7"/>
  <c r="B335" i="7"/>
  <c r="E334" i="7"/>
  <c r="D334" i="7"/>
  <c r="C334" i="7"/>
  <c r="B334" i="7"/>
  <c r="E333" i="7"/>
  <c r="D333" i="7"/>
  <c r="C333" i="7"/>
  <c r="B333" i="7"/>
  <c r="E332" i="7"/>
  <c r="D332" i="7"/>
  <c r="C332" i="7"/>
  <c r="B332" i="7"/>
  <c r="E331" i="7"/>
  <c r="D331" i="7"/>
  <c r="C331" i="7"/>
  <c r="B331" i="7"/>
  <c r="E330" i="7"/>
  <c r="D330" i="7"/>
  <c r="C330" i="7"/>
  <c r="B330" i="7"/>
  <c r="E329" i="7"/>
  <c r="D329" i="7"/>
  <c r="C329" i="7"/>
  <c r="B329" i="7"/>
  <c r="E328" i="7"/>
  <c r="D328" i="7"/>
  <c r="C328" i="7"/>
  <c r="B328" i="7"/>
  <c r="E327" i="7"/>
  <c r="D327" i="7"/>
  <c r="C327" i="7"/>
  <c r="B327" i="7"/>
  <c r="E326" i="7"/>
  <c r="D326" i="7"/>
  <c r="C326" i="7"/>
  <c r="B326" i="7"/>
  <c r="E325" i="7"/>
  <c r="D325" i="7"/>
  <c r="C325" i="7"/>
  <c r="B325" i="7"/>
  <c r="E324" i="7"/>
  <c r="D324" i="7"/>
  <c r="C324" i="7"/>
  <c r="B324" i="7"/>
  <c r="E323" i="7"/>
  <c r="D323" i="7"/>
  <c r="C323" i="7"/>
  <c r="B323" i="7"/>
  <c r="E322" i="7"/>
  <c r="D322" i="7"/>
  <c r="C322" i="7"/>
  <c r="B322" i="7"/>
  <c r="E321" i="7"/>
  <c r="D321" i="7"/>
  <c r="C321" i="7"/>
  <c r="B321" i="7"/>
  <c r="E320" i="7"/>
  <c r="D320" i="7"/>
  <c r="C320" i="7"/>
  <c r="B320" i="7"/>
  <c r="E319" i="7"/>
  <c r="D319" i="7"/>
  <c r="C319" i="7"/>
  <c r="B319" i="7"/>
  <c r="E318" i="7"/>
  <c r="D318" i="7"/>
  <c r="C318" i="7"/>
  <c r="B318" i="7"/>
  <c r="E317" i="7"/>
  <c r="D317" i="7"/>
  <c r="C317" i="7"/>
  <c r="B317" i="7"/>
  <c r="E316" i="7"/>
  <c r="D316" i="7"/>
  <c r="C316" i="7"/>
  <c r="B316" i="7"/>
  <c r="E315" i="7"/>
  <c r="D315" i="7"/>
  <c r="C315" i="7"/>
  <c r="B315" i="7"/>
  <c r="E314" i="7"/>
  <c r="D314" i="7"/>
  <c r="C314" i="7"/>
  <c r="B314" i="7"/>
  <c r="E313" i="7"/>
  <c r="D313" i="7"/>
  <c r="C313" i="7"/>
  <c r="B313" i="7"/>
  <c r="E312" i="7"/>
  <c r="D312" i="7"/>
  <c r="C312" i="7"/>
  <c r="B312" i="7"/>
  <c r="E311" i="7"/>
  <c r="D311" i="7"/>
  <c r="C311" i="7"/>
  <c r="B311" i="7"/>
  <c r="E310" i="7"/>
  <c r="D310" i="7"/>
  <c r="C310" i="7"/>
  <c r="B310" i="7"/>
  <c r="E309" i="7"/>
  <c r="D309" i="7"/>
  <c r="C309" i="7"/>
  <c r="B309" i="7"/>
  <c r="E308" i="7"/>
  <c r="D308" i="7"/>
  <c r="C308" i="7"/>
  <c r="B308" i="7"/>
  <c r="E307" i="7"/>
  <c r="D307" i="7"/>
  <c r="C307" i="7"/>
  <c r="B307" i="7"/>
  <c r="E306" i="7"/>
  <c r="D306" i="7"/>
  <c r="C306" i="7"/>
  <c r="B306" i="7"/>
  <c r="E305" i="7"/>
  <c r="D305" i="7"/>
  <c r="C305" i="7"/>
  <c r="B305" i="7"/>
  <c r="E304" i="7"/>
  <c r="D304" i="7"/>
  <c r="C304" i="7"/>
  <c r="B304" i="7"/>
  <c r="E303" i="7"/>
  <c r="D303" i="7"/>
  <c r="C303" i="7"/>
  <c r="B303" i="7"/>
  <c r="E302" i="7"/>
  <c r="D302" i="7"/>
  <c r="C302" i="7"/>
  <c r="B302" i="7"/>
  <c r="E301" i="7"/>
  <c r="D301" i="7"/>
  <c r="C301" i="7"/>
  <c r="B301" i="7"/>
  <c r="E300" i="7"/>
  <c r="D300" i="7"/>
  <c r="C300" i="7"/>
  <c r="B300" i="7"/>
  <c r="E299" i="7"/>
  <c r="D299" i="7"/>
  <c r="C299" i="7"/>
  <c r="B299" i="7"/>
  <c r="E298" i="7"/>
  <c r="D298" i="7"/>
  <c r="C298" i="7"/>
  <c r="B298" i="7"/>
  <c r="E297" i="7"/>
  <c r="D297" i="7"/>
  <c r="C297" i="7"/>
  <c r="B297" i="7"/>
  <c r="E296" i="7"/>
  <c r="D296" i="7"/>
  <c r="C296" i="7"/>
  <c r="B296" i="7"/>
  <c r="E295" i="7"/>
  <c r="D295" i="7"/>
  <c r="C295" i="7"/>
  <c r="B295" i="7"/>
  <c r="E294" i="7"/>
  <c r="D294" i="7"/>
  <c r="C294" i="7"/>
  <c r="B294" i="7"/>
  <c r="E293" i="7"/>
  <c r="D293" i="7"/>
  <c r="C293" i="7"/>
  <c r="B293" i="7"/>
  <c r="E292" i="7"/>
  <c r="D292" i="7"/>
  <c r="C292" i="7"/>
  <c r="B292" i="7"/>
  <c r="E291" i="7"/>
  <c r="D291" i="7"/>
  <c r="C291" i="7"/>
  <c r="B291" i="7"/>
  <c r="E290" i="7"/>
  <c r="D290" i="7"/>
  <c r="C290" i="7"/>
  <c r="B290" i="7"/>
  <c r="E289" i="7"/>
  <c r="D289" i="7"/>
  <c r="C289" i="7"/>
  <c r="B289" i="7"/>
  <c r="E288" i="7"/>
  <c r="D288" i="7"/>
  <c r="C288" i="7"/>
  <c r="B288" i="7"/>
  <c r="E287" i="7"/>
  <c r="D287" i="7"/>
  <c r="C287" i="7"/>
  <c r="B287" i="7"/>
  <c r="E286" i="7"/>
  <c r="D286" i="7"/>
  <c r="C286" i="7"/>
  <c r="B286" i="7"/>
  <c r="E285" i="7"/>
  <c r="D285" i="7"/>
  <c r="C285" i="7"/>
  <c r="B285" i="7"/>
  <c r="E284" i="7"/>
  <c r="D284" i="7"/>
  <c r="C284" i="7"/>
  <c r="B284" i="7"/>
  <c r="E283" i="7"/>
  <c r="D283" i="7"/>
  <c r="C283" i="7"/>
  <c r="B283" i="7"/>
  <c r="E282" i="7"/>
  <c r="D282" i="7"/>
  <c r="C282" i="7"/>
  <c r="B282" i="7"/>
  <c r="E281" i="7"/>
  <c r="D281" i="7"/>
  <c r="C281" i="7"/>
  <c r="B281" i="7"/>
  <c r="E280" i="7"/>
  <c r="D280" i="7"/>
  <c r="C280" i="7"/>
  <c r="B280" i="7"/>
  <c r="E279" i="7"/>
  <c r="D279" i="7"/>
  <c r="C279" i="7"/>
  <c r="B279" i="7"/>
  <c r="E278" i="7"/>
  <c r="D278" i="7"/>
  <c r="C278" i="7"/>
  <c r="B278" i="7"/>
  <c r="E277" i="7"/>
  <c r="D277" i="7"/>
  <c r="C277" i="7"/>
  <c r="B277" i="7"/>
  <c r="E276" i="7"/>
  <c r="D276" i="7"/>
  <c r="C276" i="7"/>
  <c r="B276" i="7"/>
  <c r="E275" i="7"/>
  <c r="D275" i="7"/>
  <c r="C275" i="7"/>
  <c r="B275" i="7"/>
  <c r="E274" i="7"/>
  <c r="D274" i="7"/>
  <c r="C274" i="7"/>
  <c r="B274" i="7"/>
  <c r="E273" i="7"/>
  <c r="D273" i="7"/>
  <c r="C273" i="7"/>
  <c r="B273" i="7"/>
  <c r="E272" i="7"/>
  <c r="D272" i="7"/>
  <c r="C272" i="7"/>
  <c r="B272" i="7"/>
  <c r="E271" i="7"/>
  <c r="D271" i="7"/>
  <c r="C271" i="7"/>
  <c r="B271" i="7"/>
  <c r="E270" i="7"/>
  <c r="D270" i="7"/>
  <c r="C270" i="7"/>
  <c r="B270" i="7"/>
  <c r="E269" i="7"/>
  <c r="D269" i="7"/>
  <c r="C269" i="7"/>
  <c r="B269" i="7"/>
  <c r="E268" i="7"/>
  <c r="D268" i="7"/>
  <c r="C268" i="7"/>
  <c r="B268" i="7"/>
  <c r="E267" i="7"/>
  <c r="D267" i="7"/>
  <c r="C267" i="7"/>
  <c r="B267" i="7"/>
  <c r="E266" i="7"/>
  <c r="D266" i="7"/>
  <c r="C266" i="7"/>
  <c r="B266" i="7"/>
  <c r="E265" i="7"/>
  <c r="D265" i="7"/>
  <c r="C265" i="7"/>
  <c r="B265" i="7"/>
  <c r="E264" i="7"/>
  <c r="D264" i="7"/>
  <c r="C264" i="7"/>
  <c r="B264" i="7"/>
  <c r="E263" i="7"/>
  <c r="D263" i="7"/>
  <c r="C263" i="7"/>
  <c r="B263" i="7"/>
  <c r="E262" i="7"/>
  <c r="D262" i="7"/>
  <c r="C262" i="7"/>
  <c r="B262" i="7"/>
  <c r="E261" i="7"/>
  <c r="D261" i="7"/>
  <c r="C261" i="7"/>
  <c r="B261" i="7"/>
  <c r="E260" i="7"/>
  <c r="D260" i="7"/>
  <c r="C260" i="7"/>
  <c r="B260" i="7"/>
  <c r="E259" i="7"/>
  <c r="D259" i="7"/>
  <c r="C259" i="7"/>
  <c r="B259" i="7"/>
  <c r="E258" i="7"/>
  <c r="D258" i="7"/>
  <c r="C258" i="7"/>
  <c r="B258" i="7"/>
  <c r="E257" i="7"/>
  <c r="D257" i="7"/>
  <c r="C257" i="7"/>
  <c r="B257" i="7"/>
  <c r="E256" i="7"/>
  <c r="D256" i="7"/>
  <c r="C256" i="7"/>
  <c r="B256" i="7"/>
  <c r="E255" i="7"/>
  <c r="D255" i="7"/>
  <c r="C255" i="7"/>
  <c r="B255" i="7"/>
  <c r="E254" i="7"/>
  <c r="D254" i="7"/>
  <c r="C254" i="7"/>
  <c r="B254" i="7"/>
  <c r="E253" i="7"/>
  <c r="D253" i="7"/>
  <c r="C253" i="7"/>
  <c r="B253" i="7"/>
  <c r="E252" i="7"/>
  <c r="D252" i="7"/>
  <c r="C252" i="7"/>
  <c r="B252" i="7"/>
  <c r="E251" i="7"/>
  <c r="D251" i="7"/>
  <c r="C251" i="7"/>
  <c r="B251" i="7"/>
  <c r="E250" i="7"/>
  <c r="D250" i="7"/>
  <c r="C250" i="7"/>
  <c r="B250" i="7"/>
  <c r="E249" i="7"/>
  <c r="D249" i="7"/>
  <c r="C249" i="7"/>
  <c r="B249" i="7"/>
  <c r="E248" i="7"/>
  <c r="D248" i="7"/>
  <c r="C248" i="7"/>
  <c r="B248" i="7"/>
  <c r="E247" i="7"/>
  <c r="D247" i="7"/>
  <c r="C247" i="7"/>
  <c r="B247" i="7"/>
  <c r="E246" i="7"/>
  <c r="D246" i="7"/>
  <c r="C246" i="7"/>
  <c r="B246" i="7"/>
  <c r="E245" i="7"/>
  <c r="D245" i="7"/>
  <c r="C245" i="7"/>
  <c r="B245" i="7"/>
  <c r="E244" i="7"/>
  <c r="D244" i="7"/>
  <c r="C244" i="7"/>
  <c r="B244" i="7"/>
  <c r="E243" i="7"/>
  <c r="D243" i="7"/>
  <c r="C243" i="7"/>
  <c r="B243" i="7"/>
  <c r="E242" i="7"/>
  <c r="D242" i="7"/>
  <c r="C242" i="7"/>
  <c r="B242" i="7"/>
  <c r="E241" i="7"/>
  <c r="D241" i="7"/>
  <c r="C241" i="7"/>
  <c r="B241" i="7"/>
  <c r="E240" i="7"/>
  <c r="D240" i="7"/>
  <c r="C240" i="7"/>
  <c r="B240" i="7"/>
  <c r="E239" i="7"/>
  <c r="D239" i="7"/>
  <c r="C239" i="7"/>
  <c r="B239" i="7"/>
  <c r="E238" i="7"/>
  <c r="D238" i="7"/>
  <c r="C238" i="7"/>
  <c r="B238" i="7"/>
  <c r="E237" i="7"/>
  <c r="D237" i="7"/>
  <c r="C237" i="7"/>
  <c r="B237" i="7"/>
  <c r="E236" i="7"/>
  <c r="D236" i="7"/>
  <c r="C236" i="7"/>
  <c r="B236" i="7"/>
  <c r="E235" i="7"/>
  <c r="D235" i="7"/>
  <c r="C235" i="7"/>
  <c r="B235" i="7"/>
  <c r="E234" i="7"/>
  <c r="D234" i="7"/>
  <c r="C234" i="7"/>
  <c r="B234" i="7"/>
  <c r="E233" i="7"/>
  <c r="D233" i="7"/>
  <c r="C233" i="7"/>
  <c r="B233" i="7"/>
  <c r="E232" i="7"/>
  <c r="D232" i="7"/>
  <c r="C232" i="7"/>
  <c r="B232" i="7"/>
  <c r="E231" i="7"/>
  <c r="D231" i="7"/>
  <c r="C231" i="7"/>
  <c r="B231" i="7"/>
  <c r="E230" i="7"/>
  <c r="D230" i="7"/>
  <c r="C230" i="7"/>
  <c r="B230" i="7"/>
  <c r="E229" i="7"/>
  <c r="D229" i="7"/>
  <c r="C229" i="7"/>
  <c r="B229" i="7"/>
  <c r="E228" i="7"/>
  <c r="D228" i="7"/>
  <c r="C228" i="7"/>
  <c r="B228" i="7"/>
  <c r="E227" i="7"/>
  <c r="D227" i="7"/>
  <c r="C227" i="7"/>
  <c r="B227" i="7"/>
  <c r="E226" i="7"/>
  <c r="D226" i="7"/>
  <c r="C226" i="7"/>
  <c r="B226" i="7"/>
  <c r="E225" i="7"/>
  <c r="D225" i="7"/>
  <c r="C225" i="7"/>
  <c r="B225" i="7"/>
  <c r="E224" i="7"/>
  <c r="D224" i="7"/>
  <c r="C224" i="7"/>
  <c r="B224" i="7"/>
  <c r="E223" i="7"/>
  <c r="D223" i="7"/>
  <c r="C223" i="7"/>
  <c r="B223" i="7"/>
  <c r="E222" i="7"/>
  <c r="D222" i="7"/>
  <c r="C222" i="7"/>
  <c r="B222" i="7"/>
  <c r="E221" i="7"/>
  <c r="D221" i="7"/>
  <c r="C221" i="7"/>
  <c r="B221" i="7"/>
  <c r="E220" i="7"/>
  <c r="D220" i="7"/>
  <c r="C220" i="7"/>
  <c r="B220" i="7"/>
  <c r="E219" i="7"/>
  <c r="D219" i="7"/>
  <c r="C219" i="7"/>
  <c r="B219" i="7"/>
  <c r="E218" i="7"/>
  <c r="D218" i="7"/>
  <c r="C218" i="7"/>
  <c r="B218" i="7"/>
  <c r="E217" i="7"/>
  <c r="D217" i="7"/>
  <c r="C217" i="7"/>
  <c r="B217" i="7"/>
  <c r="E216" i="7"/>
  <c r="D216" i="7"/>
  <c r="C216" i="7"/>
  <c r="B216" i="7"/>
  <c r="E215" i="7"/>
  <c r="D215" i="7"/>
  <c r="C215" i="7"/>
  <c r="B215" i="7"/>
  <c r="E214" i="7"/>
  <c r="D214" i="7"/>
  <c r="C214" i="7"/>
  <c r="B214" i="7"/>
  <c r="E213" i="7"/>
  <c r="D213" i="7"/>
  <c r="C213" i="7"/>
  <c r="B213" i="7"/>
  <c r="E212" i="7"/>
  <c r="D212" i="7"/>
  <c r="C212" i="7"/>
  <c r="B212" i="7"/>
  <c r="E211" i="7"/>
  <c r="D211" i="7"/>
  <c r="C211" i="7"/>
  <c r="B211" i="7"/>
  <c r="E210" i="7"/>
  <c r="D210" i="7"/>
  <c r="C210" i="7"/>
  <c r="B210" i="7"/>
  <c r="E209" i="7"/>
  <c r="D209" i="7"/>
  <c r="C209" i="7"/>
  <c r="B209" i="7"/>
  <c r="E208" i="7"/>
  <c r="D208" i="7"/>
  <c r="C208" i="7"/>
  <c r="B208" i="7"/>
  <c r="E207" i="7"/>
  <c r="D207" i="7"/>
  <c r="C207" i="7"/>
  <c r="B207" i="7"/>
  <c r="E206" i="7"/>
  <c r="D206" i="7"/>
  <c r="C206" i="7"/>
  <c r="B206" i="7"/>
  <c r="E205" i="7"/>
  <c r="D205" i="7"/>
  <c r="C205" i="7"/>
  <c r="B205" i="7"/>
  <c r="E204" i="7"/>
  <c r="D204" i="7"/>
  <c r="C204" i="7"/>
  <c r="B204" i="7"/>
  <c r="E203" i="7"/>
  <c r="D203" i="7"/>
  <c r="C203" i="7"/>
  <c r="B203" i="7"/>
  <c r="E202" i="7"/>
  <c r="D202" i="7"/>
  <c r="C202" i="7"/>
  <c r="B202" i="7"/>
  <c r="E201" i="7"/>
  <c r="D201" i="7"/>
  <c r="C201" i="7"/>
  <c r="B201" i="7"/>
  <c r="E200" i="7"/>
  <c r="D200" i="7"/>
  <c r="C200" i="7"/>
  <c r="B200" i="7"/>
  <c r="E199" i="7"/>
  <c r="D199" i="7"/>
  <c r="C199" i="7"/>
  <c r="B199" i="7"/>
  <c r="E198" i="7"/>
  <c r="D198" i="7"/>
  <c r="C198" i="7"/>
  <c r="B198" i="7"/>
  <c r="E197" i="7"/>
  <c r="D197" i="7"/>
  <c r="C197" i="7"/>
  <c r="B197" i="7"/>
  <c r="E196" i="7"/>
  <c r="D196" i="7"/>
  <c r="C196" i="7"/>
  <c r="B196" i="7"/>
  <c r="E195" i="7"/>
  <c r="D195" i="7"/>
  <c r="C195" i="7"/>
  <c r="B195" i="7"/>
  <c r="E194" i="7"/>
  <c r="D194" i="7"/>
  <c r="C194" i="7"/>
  <c r="B194" i="7"/>
  <c r="E193" i="7"/>
  <c r="D193" i="7"/>
  <c r="C193" i="7"/>
  <c r="B193" i="7"/>
  <c r="E192" i="7"/>
  <c r="D192" i="7"/>
  <c r="C192" i="7"/>
  <c r="B192" i="7"/>
  <c r="E191" i="7"/>
  <c r="D191" i="7"/>
  <c r="C191" i="7"/>
  <c r="B191" i="7"/>
  <c r="E190" i="7"/>
  <c r="D190" i="7"/>
  <c r="C190" i="7"/>
  <c r="B190" i="7"/>
  <c r="E189" i="7"/>
  <c r="D189" i="7"/>
  <c r="C189" i="7"/>
  <c r="B189" i="7"/>
  <c r="E188" i="7"/>
  <c r="D188" i="7"/>
  <c r="C188" i="7"/>
  <c r="B188" i="7"/>
  <c r="E187" i="7"/>
  <c r="D187" i="7"/>
  <c r="C187" i="7"/>
  <c r="B187" i="7"/>
  <c r="E186" i="7"/>
  <c r="D186" i="7"/>
  <c r="C186" i="7"/>
  <c r="B186" i="7"/>
  <c r="E185" i="7"/>
  <c r="D185" i="7"/>
  <c r="C185" i="7"/>
  <c r="B185" i="7"/>
  <c r="E184" i="7"/>
  <c r="D184" i="7"/>
  <c r="C184" i="7"/>
  <c r="B184" i="7"/>
  <c r="E183" i="7"/>
  <c r="D183" i="7"/>
  <c r="C183" i="7"/>
  <c r="B183" i="7"/>
  <c r="E182" i="7"/>
  <c r="D182" i="7"/>
  <c r="C182" i="7"/>
  <c r="B182" i="7"/>
  <c r="E181" i="7"/>
  <c r="D181" i="7"/>
  <c r="C181" i="7"/>
  <c r="B181" i="7"/>
  <c r="E180" i="7"/>
  <c r="D180" i="7"/>
  <c r="C180" i="7"/>
  <c r="B180" i="7"/>
  <c r="E179" i="7"/>
  <c r="D179" i="7"/>
  <c r="C179" i="7"/>
  <c r="B179" i="7"/>
  <c r="E178" i="7"/>
  <c r="D178" i="7"/>
  <c r="C178" i="7"/>
  <c r="B178" i="7"/>
  <c r="E177" i="7"/>
  <c r="D177" i="7"/>
  <c r="C177" i="7"/>
  <c r="B177" i="7"/>
  <c r="E176" i="7"/>
  <c r="D176" i="7"/>
  <c r="C176" i="7"/>
  <c r="B176" i="7"/>
  <c r="E175" i="7"/>
  <c r="D175" i="7"/>
  <c r="C175" i="7"/>
  <c r="B175" i="7"/>
  <c r="E174" i="7"/>
  <c r="D174" i="7"/>
  <c r="C174" i="7"/>
  <c r="B174" i="7"/>
  <c r="E173" i="7"/>
  <c r="D173" i="7"/>
  <c r="C173" i="7"/>
  <c r="B173" i="7"/>
  <c r="E172" i="7"/>
  <c r="D172" i="7"/>
  <c r="C172" i="7"/>
  <c r="B172" i="7"/>
  <c r="E171" i="7"/>
  <c r="D171" i="7"/>
  <c r="C171" i="7"/>
  <c r="B171" i="7"/>
  <c r="E170" i="7"/>
  <c r="D170" i="7"/>
  <c r="C170" i="7"/>
  <c r="B170" i="7"/>
  <c r="E169" i="7"/>
  <c r="D169" i="7"/>
  <c r="C169" i="7"/>
  <c r="B169" i="7"/>
  <c r="E168" i="7"/>
  <c r="D168" i="7"/>
  <c r="C168" i="7"/>
  <c r="B168" i="7"/>
  <c r="E167" i="7"/>
  <c r="D167" i="7"/>
  <c r="C167" i="7"/>
  <c r="B167" i="7"/>
  <c r="E166" i="7"/>
  <c r="D166" i="7"/>
  <c r="C166" i="7"/>
  <c r="B166" i="7"/>
  <c r="E165" i="7"/>
  <c r="D165" i="7"/>
  <c r="C165" i="7"/>
  <c r="B165" i="7"/>
  <c r="E164" i="7"/>
  <c r="D164" i="7"/>
  <c r="C164" i="7"/>
  <c r="B164" i="7"/>
  <c r="E163" i="7"/>
  <c r="D163" i="7"/>
  <c r="C163" i="7"/>
  <c r="B163" i="7"/>
  <c r="E162" i="7"/>
  <c r="D162" i="7"/>
  <c r="C162" i="7"/>
  <c r="B162" i="7"/>
  <c r="E161" i="7"/>
  <c r="D161" i="7"/>
  <c r="C161" i="7"/>
  <c r="B161" i="7"/>
  <c r="E160" i="7"/>
  <c r="D160" i="7"/>
  <c r="C160" i="7"/>
  <c r="B160" i="7"/>
  <c r="E159" i="7"/>
  <c r="D159" i="7"/>
  <c r="C159" i="7"/>
  <c r="B159" i="7"/>
  <c r="E158" i="7"/>
  <c r="D158" i="7"/>
  <c r="C158" i="7"/>
  <c r="B158" i="7"/>
  <c r="E157" i="7"/>
  <c r="D157" i="7"/>
  <c r="C157" i="7"/>
  <c r="B157" i="7"/>
  <c r="E156" i="7"/>
  <c r="D156" i="7"/>
  <c r="C156" i="7"/>
  <c r="B156" i="7"/>
  <c r="E155" i="7"/>
  <c r="D155" i="7"/>
  <c r="C155" i="7"/>
  <c r="B155" i="7"/>
  <c r="E154" i="7"/>
  <c r="D154" i="7"/>
  <c r="C154" i="7"/>
  <c r="B154" i="7"/>
  <c r="E153" i="7"/>
  <c r="D153" i="7"/>
  <c r="C153" i="7"/>
  <c r="B153" i="7"/>
  <c r="E152" i="7"/>
  <c r="D152" i="7"/>
  <c r="C152" i="7"/>
  <c r="B152" i="7"/>
  <c r="E151" i="7"/>
  <c r="D151" i="7"/>
  <c r="C151" i="7"/>
  <c r="B151" i="7"/>
  <c r="E150" i="7"/>
  <c r="D150" i="7"/>
  <c r="C150" i="7"/>
  <c r="B150" i="7"/>
  <c r="E149" i="7"/>
  <c r="D149" i="7"/>
  <c r="C149" i="7"/>
  <c r="B149" i="7"/>
  <c r="E148" i="7"/>
  <c r="D148" i="7"/>
  <c r="C148" i="7"/>
  <c r="B148" i="7"/>
  <c r="E147" i="7"/>
  <c r="D147" i="7"/>
  <c r="C147" i="7"/>
  <c r="B147" i="7"/>
  <c r="E146" i="7"/>
  <c r="D146" i="7"/>
  <c r="C146" i="7"/>
  <c r="B146" i="7"/>
  <c r="E145" i="7"/>
  <c r="D145" i="7"/>
  <c r="C145" i="7"/>
  <c r="B145" i="7"/>
  <c r="E144" i="7"/>
  <c r="D144" i="7"/>
  <c r="C144" i="7"/>
  <c r="B144" i="7"/>
  <c r="E143" i="7"/>
  <c r="D143" i="7"/>
  <c r="C143" i="7"/>
  <c r="B143" i="7"/>
  <c r="E142" i="7"/>
  <c r="D142" i="7"/>
  <c r="C142" i="7"/>
  <c r="B142" i="7"/>
  <c r="E141" i="7"/>
  <c r="D141" i="7"/>
  <c r="C141" i="7"/>
  <c r="B141" i="7"/>
  <c r="E140" i="7"/>
  <c r="D140" i="7"/>
  <c r="C140" i="7"/>
  <c r="B140" i="7"/>
  <c r="E139" i="7"/>
  <c r="D139" i="7"/>
  <c r="C139" i="7"/>
  <c r="B139" i="7"/>
  <c r="E138" i="7"/>
  <c r="D138" i="7"/>
  <c r="C138" i="7"/>
  <c r="B138" i="7"/>
  <c r="E137" i="7"/>
  <c r="D137" i="7"/>
  <c r="C137" i="7"/>
  <c r="B137" i="7"/>
  <c r="E136" i="7"/>
  <c r="D136" i="7"/>
  <c r="C136" i="7"/>
  <c r="B136" i="7"/>
  <c r="E135" i="7"/>
  <c r="D135" i="7"/>
  <c r="C135" i="7"/>
  <c r="B135" i="7"/>
  <c r="E134" i="7"/>
  <c r="D134" i="7"/>
  <c r="C134" i="7"/>
  <c r="B134" i="7"/>
  <c r="E133" i="7"/>
  <c r="D133" i="7"/>
  <c r="C133" i="7"/>
  <c r="B133" i="7"/>
  <c r="E132" i="7"/>
  <c r="D132" i="7"/>
  <c r="C132" i="7"/>
  <c r="B132" i="7"/>
  <c r="E131" i="7"/>
  <c r="D131" i="7"/>
  <c r="C131" i="7"/>
  <c r="B131" i="7"/>
  <c r="E130" i="7"/>
  <c r="D130" i="7"/>
  <c r="C130" i="7"/>
  <c r="B130" i="7"/>
  <c r="E129" i="7"/>
  <c r="D129" i="7"/>
  <c r="C129" i="7"/>
  <c r="B129" i="7"/>
  <c r="E128" i="7"/>
  <c r="D128" i="7"/>
  <c r="C128" i="7"/>
  <c r="B128" i="7"/>
  <c r="E127" i="7"/>
  <c r="D127" i="7"/>
  <c r="C127" i="7"/>
  <c r="B127" i="7"/>
  <c r="E126" i="7"/>
  <c r="D126" i="7"/>
  <c r="C126" i="7"/>
  <c r="B126" i="7"/>
  <c r="E125" i="7"/>
  <c r="D125" i="7"/>
  <c r="C125" i="7"/>
  <c r="B125" i="7"/>
  <c r="E124" i="7"/>
  <c r="D124" i="7"/>
  <c r="C124" i="7"/>
  <c r="B124" i="7"/>
  <c r="E123" i="7"/>
  <c r="D123" i="7"/>
  <c r="C123" i="7"/>
  <c r="B123" i="7"/>
  <c r="E122" i="7"/>
  <c r="D122" i="7"/>
  <c r="C122" i="7"/>
  <c r="B122" i="7"/>
  <c r="E121" i="7"/>
  <c r="D121" i="7"/>
  <c r="C121" i="7"/>
  <c r="B121" i="7"/>
  <c r="E120" i="7"/>
  <c r="D120" i="7"/>
  <c r="C120" i="7"/>
  <c r="B120" i="7"/>
  <c r="E119" i="7"/>
  <c r="D119" i="7"/>
  <c r="C119" i="7"/>
  <c r="B119" i="7"/>
  <c r="E118" i="7"/>
  <c r="D118" i="7"/>
  <c r="C118" i="7"/>
  <c r="B118" i="7"/>
  <c r="E117" i="7"/>
  <c r="D117" i="7"/>
  <c r="C117" i="7"/>
  <c r="B117" i="7"/>
  <c r="E116" i="7"/>
  <c r="D116" i="7"/>
  <c r="C116" i="7"/>
  <c r="B116" i="7"/>
  <c r="E115" i="7"/>
  <c r="D115" i="7"/>
  <c r="C115" i="7"/>
  <c r="B115" i="7"/>
  <c r="E114" i="7"/>
  <c r="D114" i="7"/>
  <c r="C114" i="7"/>
  <c r="B114" i="7"/>
  <c r="E113" i="7"/>
  <c r="D113" i="7"/>
  <c r="C113" i="7"/>
  <c r="B113" i="7"/>
  <c r="E112" i="7"/>
  <c r="D112" i="7"/>
  <c r="C112" i="7"/>
  <c r="B112" i="7"/>
  <c r="E111" i="7"/>
  <c r="D111" i="7"/>
  <c r="C111" i="7"/>
  <c r="B111" i="7"/>
  <c r="E110" i="7"/>
  <c r="D110" i="7"/>
  <c r="C110" i="7"/>
  <c r="B110" i="7"/>
  <c r="E109" i="7"/>
  <c r="D109" i="7"/>
  <c r="C109" i="7"/>
  <c r="B109" i="7"/>
  <c r="E108" i="7"/>
  <c r="D108" i="7"/>
  <c r="C108" i="7"/>
  <c r="B108" i="7"/>
  <c r="E107" i="7"/>
  <c r="D107" i="7"/>
  <c r="C107" i="7"/>
  <c r="B107" i="7"/>
  <c r="E106" i="7"/>
  <c r="D106" i="7"/>
  <c r="C106" i="7"/>
  <c r="B106" i="7"/>
  <c r="E105" i="7"/>
  <c r="D105" i="7"/>
  <c r="C105" i="7"/>
  <c r="B105" i="7"/>
  <c r="E104" i="7"/>
  <c r="D104" i="7"/>
  <c r="C104" i="7"/>
  <c r="B104" i="7"/>
  <c r="E103" i="7"/>
  <c r="D103" i="7"/>
  <c r="C103" i="7"/>
  <c r="B103" i="7"/>
  <c r="E102" i="7"/>
  <c r="D102" i="7"/>
  <c r="C102" i="7"/>
  <c r="B102" i="7"/>
  <c r="E101" i="7"/>
  <c r="D101" i="7"/>
  <c r="C101" i="7"/>
  <c r="B101" i="7"/>
  <c r="E100" i="7"/>
  <c r="D100" i="7"/>
  <c r="C100" i="7"/>
  <c r="B100" i="7"/>
  <c r="E99" i="7"/>
  <c r="D99" i="7"/>
  <c r="C99" i="7"/>
  <c r="B99" i="7"/>
  <c r="E98" i="7"/>
  <c r="D98" i="7"/>
  <c r="C98" i="7"/>
  <c r="B98" i="7"/>
  <c r="E97" i="7"/>
  <c r="D97" i="7"/>
  <c r="C97" i="7"/>
  <c r="B97" i="7"/>
  <c r="E96" i="7"/>
  <c r="D96" i="7"/>
  <c r="C96" i="7"/>
  <c r="B96" i="7"/>
  <c r="E95" i="7"/>
  <c r="D95" i="7"/>
  <c r="C95" i="7"/>
  <c r="B95" i="7"/>
  <c r="E94" i="7"/>
  <c r="D94" i="7"/>
  <c r="C94" i="7"/>
  <c r="B94" i="7"/>
  <c r="E93" i="7"/>
  <c r="D93" i="7"/>
  <c r="C93" i="7"/>
  <c r="B93" i="7"/>
  <c r="E92" i="7"/>
  <c r="D92" i="7"/>
  <c r="C92" i="7"/>
  <c r="B92" i="7"/>
  <c r="E91" i="7"/>
  <c r="D91" i="7"/>
  <c r="C91" i="7"/>
  <c r="B91" i="7"/>
  <c r="E90" i="7"/>
  <c r="D90" i="7"/>
  <c r="C90" i="7"/>
  <c r="B90" i="7"/>
  <c r="E89" i="7"/>
  <c r="D89" i="7"/>
  <c r="C89" i="7"/>
  <c r="B89" i="7"/>
  <c r="E88" i="7"/>
  <c r="D88" i="7"/>
  <c r="C88" i="7"/>
  <c r="B88" i="7"/>
  <c r="E87" i="7"/>
  <c r="D87" i="7"/>
  <c r="C87" i="7"/>
  <c r="B87" i="7"/>
  <c r="E86" i="7"/>
  <c r="D86" i="7"/>
  <c r="C86" i="7"/>
  <c r="B86" i="7"/>
  <c r="E85" i="7"/>
  <c r="D85" i="7"/>
  <c r="C85" i="7"/>
  <c r="B85" i="7"/>
  <c r="E84" i="7"/>
  <c r="D84" i="7"/>
  <c r="C84" i="7"/>
  <c r="B84" i="7"/>
  <c r="E83" i="7"/>
  <c r="D83" i="7"/>
  <c r="C83" i="7"/>
  <c r="B83" i="7"/>
  <c r="E82" i="7"/>
  <c r="D82" i="7"/>
  <c r="C82" i="7"/>
  <c r="B82" i="7"/>
  <c r="E81" i="7"/>
  <c r="D81" i="7"/>
  <c r="C81" i="7"/>
  <c r="B81" i="7"/>
  <c r="E80" i="7"/>
  <c r="D80" i="7"/>
  <c r="C80" i="7"/>
  <c r="B80" i="7"/>
  <c r="E79" i="7"/>
  <c r="D79" i="7"/>
  <c r="C79" i="7"/>
  <c r="B79" i="7"/>
  <c r="E78" i="7"/>
  <c r="D78" i="7"/>
  <c r="C78" i="7"/>
  <c r="B78" i="7"/>
  <c r="E77" i="7"/>
  <c r="D77" i="7"/>
  <c r="C77" i="7"/>
  <c r="B77" i="7"/>
  <c r="E76" i="7"/>
  <c r="D76" i="7"/>
  <c r="C76" i="7"/>
  <c r="B76" i="7"/>
  <c r="E75" i="7"/>
  <c r="D75" i="7"/>
  <c r="C75" i="7"/>
  <c r="B75" i="7"/>
  <c r="E74" i="7"/>
  <c r="D74" i="7"/>
  <c r="C74" i="7"/>
  <c r="B74" i="7"/>
  <c r="E73" i="7"/>
  <c r="D73" i="7"/>
  <c r="C73" i="7"/>
  <c r="B73" i="7"/>
  <c r="E72" i="7"/>
  <c r="D72" i="7"/>
  <c r="C72" i="7"/>
  <c r="B72" i="7"/>
  <c r="E71" i="7"/>
  <c r="D71" i="7"/>
  <c r="C71" i="7"/>
  <c r="B71" i="7"/>
  <c r="E70" i="7"/>
  <c r="D70" i="7"/>
  <c r="C70" i="7"/>
  <c r="B70" i="7"/>
  <c r="E69" i="7"/>
  <c r="D69" i="7"/>
  <c r="C69" i="7"/>
  <c r="B69" i="7"/>
  <c r="E68" i="7"/>
  <c r="D68" i="7"/>
  <c r="C68" i="7"/>
  <c r="B68" i="7"/>
  <c r="E67" i="7"/>
  <c r="D67" i="7"/>
  <c r="C67" i="7"/>
  <c r="B67" i="7"/>
  <c r="E66" i="7"/>
  <c r="D66" i="7"/>
  <c r="C66" i="7"/>
  <c r="B66" i="7"/>
  <c r="E65" i="7"/>
  <c r="D65" i="7"/>
  <c r="C65" i="7"/>
  <c r="B65" i="7"/>
  <c r="E64" i="7"/>
  <c r="D64" i="7"/>
  <c r="C64" i="7"/>
  <c r="B64" i="7"/>
  <c r="E63" i="7"/>
  <c r="D63" i="7"/>
  <c r="C63" i="7"/>
  <c r="B63" i="7"/>
  <c r="E62" i="7"/>
  <c r="D62" i="7"/>
  <c r="C62" i="7"/>
  <c r="B62" i="7"/>
  <c r="E61" i="7"/>
  <c r="D61" i="7"/>
  <c r="C61" i="7"/>
  <c r="B61" i="7"/>
  <c r="E60" i="7"/>
  <c r="D60" i="7"/>
  <c r="C60" i="7"/>
  <c r="B60" i="7"/>
  <c r="E59" i="7"/>
  <c r="D59" i="7"/>
  <c r="C59" i="7"/>
  <c r="B59" i="7"/>
  <c r="E58" i="7"/>
  <c r="D58" i="7"/>
  <c r="C58" i="7"/>
  <c r="B58" i="7"/>
  <c r="E57" i="7"/>
  <c r="D57" i="7"/>
  <c r="C57" i="7"/>
  <c r="B57" i="7"/>
  <c r="E56" i="7"/>
  <c r="D56" i="7"/>
  <c r="C56" i="7"/>
  <c r="B56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D50" i="7"/>
  <c r="C50" i="7"/>
  <c r="B50" i="7"/>
  <c r="E49" i="7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E8" i="7"/>
  <c r="D8" i="7"/>
  <c r="C8" i="7"/>
  <c r="B8" i="7"/>
  <c r="E7" i="7"/>
  <c r="D7" i="7"/>
  <c r="C7" i="7"/>
  <c r="B7" i="7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E2" i="7"/>
  <c r="D2" i="7"/>
  <c r="C2" i="7"/>
  <c r="B2" i="7"/>
  <c r="F3" i="5"/>
  <c r="E3" i="5"/>
  <c r="C3" i="5"/>
  <c r="D3" i="5"/>
  <c r="F4" i="5"/>
  <c r="E4" i="5"/>
  <c r="C4" i="5"/>
  <c r="D4" i="5"/>
  <c r="I4" i="5"/>
  <c r="M4" i="5"/>
  <c r="F5" i="5"/>
  <c r="E5" i="5"/>
  <c r="C5" i="5"/>
  <c r="K5" i="5"/>
  <c r="D5" i="5"/>
  <c r="F6" i="5"/>
  <c r="E6" i="5"/>
  <c r="C6" i="5"/>
  <c r="M6" i="5"/>
  <c r="D6" i="5"/>
  <c r="I6" i="5"/>
  <c r="J6" i="5"/>
  <c r="O6" i="5"/>
  <c r="F7" i="5"/>
  <c r="E7" i="5"/>
  <c r="C7" i="5"/>
  <c r="D7" i="5"/>
  <c r="F8" i="5"/>
  <c r="E8" i="5"/>
  <c r="C8" i="5"/>
  <c r="M8" i="5"/>
  <c r="D8" i="5"/>
  <c r="F9" i="5"/>
  <c r="E9" i="5"/>
  <c r="C9" i="5"/>
  <c r="D9" i="5"/>
  <c r="F10" i="5"/>
  <c r="E10" i="5"/>
  <c r="C10" i="5"/>
  <c r="D10" i="5"/>
  <c r="N10" i="5"/>
  <c r="F11" i="5"/>
  <c r="E11" i="5"/>
  <c r="C11" i="5"/>
  <c r="J11" i="5"/>
  <c r="D11" i="5"/>
  <c r="F12" i="5"/>
  <c r="E12" i="5"/>
  <c r="C12" i="5"/>
  <c r="D12" i="5"/>
  <c r="F13" i="5"/>
  <c r="E13" i="5"/>
  <c r="C13" i="5"/>
  <c r="D13" i="5"/>
  <c r="F14" i="5"/>
  <c r="E14" i="5"/>
  <c r="C14" i="5"/>
  <c r="D14" i="5"/>
  <c r="J14" i="5"/>
  <c r="K14" i="5"/>
  <c r="F15" i="5"/>
  <c r="E15" i="5"/>
  <c r="C15" i="5"/>
  <c r="D15" i="5"/>
  <c r="F16" i="5"/>
  <c r="E16" i="5"/>
  <c r="C16" i="5"/>
  <c r="D16" i="5"/>
  <c r="N16" i="5"/>
  <c r="M16" i="5"/>
  <c r="I16" i="5"/>
  <c r="F17" i="5"/>
  <c r="E17" i="5"/>
  <c r="C17" i="5"/>
  <c r="O17" i="5"/>
  <c r="D17" i="5"/>
  <c r="J17" i="5"/>
  <c r="K17" i="5"/>
  <c r="F18" i="5"/>
  <c r="E18" i="5"/>
  <c r="C18" i="5"/>
  <c r="N18" i="5"/>
  <c r="D18" i="5"/>
  <c r="F19" i="5"/>
  <c r="E19" i="5"/>
  <c r="C19" i="5"/>
  <c r="D19" i="5"/>
  <c r="O19" i="5"/>
  <c r="F20" i="5"/>
  <c r="E20" i="5"/>
  <c r="C20" i="5"/>
  <c r="D20" i="5"/>
  <c r="N20" i="5"/>
  <c r="F21" i="5"/>
  <c r="E21" i="5"/>
  <c r="C21" i="5"/>
  <c r="D21" i="5"/>
  <c r="F22" i="5"/>
  <c r="E22" i="5"/>
  <c r="C22" i="5"/>
  <c r="I22" i="5"/>
  <c r="M22" i="5"/>
  <c r="D22" i="5"/>
  <c r="K22" i="5"/>
  <c r="N22" i="5"/>
  <c r="O22" i="5"/>
  <c r="F23" i="5"/>
  <c r="E23" i="5"/>
  <c r="C23" i="5"/>
  <c r="J23" i="5"/>
  <c r="D23" i="5"/>
  <c r="N23" i="5"/>
  <c r="F24" i="5"/>
  <c r="E24" i="5"/>
  <c r="C24" i="5"/>
  <c r="D24" i="5"/>
  <c r="F25" i="5"/>
  <c r="E25" i="5"/>
  <c r="C25" i="5"/>
  <c r="D25" i="5"/>
  <c r="F26" i="5"/>
  <c r="E26" i="5"/>
  <c r="C26" i="5"/>
  <c r="D26" i="5"/>
  <c r="I26" i="5"/>
  <c r="J26" i="5"/>
  <c r="O26" i="5"/>
  <c r="F27" i="5"/>
  <c r="E27" i="5"/>
  <c r="C27" i="5"/>
  <c r="I27" i="5"/>
  <c r="D27" i="5"/>
  <c r="J27" i="5"/>
  <c r="K27" i="5"/>
  <c r="M27" i="5"/>
  <c r="N27" i="5"/>
  <c r="F28" i="5"/>
  <c r="E28" i="5"/>
  <c r="C28" i="5"/>
  <c r="M28" i="5"/>
  <c r="D28" i="5"/>
  <c r="F29" i="5"/>
  <c r="E29" i="5"/>
  <c r="C29" i="5"/>
  <c r="D29" i="5"/>
  <c r="O29" i="5"/>
  <c r="M29" i="5"/>
  <c r="J29" i="5"/>
  <c r="F30" i="5"/>
  <c r="E30" i="5"/>
  <c r="C30" i="5"/>
  <c r="K30" i="5"/>
  <c r="D30" i="5"/>
  <c r="F31" i="5"/>
  <c r="E31" i="5"/>
  <c r="C31" i="5"/>
  <c r="D31" i="5"/>
  <c r="N31" i="5"/>
  <c r="J31" i="5"/>
  <c r="M31" i="5"/>
  <c r="F32" i="5"/>
  <c r="E32" i="5"/>
  <c r="C32" i="5"/>
  <c r="N32" i="5"/>
  <c r="D32" i="5"/>
  <c r="I32" i="5"/>
  <c r="M32" i="5"/>
  <c r="F33" i="5"/>
  <c r="E33" i="5"/>
  <c r="C33" i="5"/>
  <c r="D33" i="5"/>
  <c r="F34" i="5"/>
  <c r="E34" i="5"/>
  <c r="C34" i="5"/>
  <c r="D34" i="5"/>
  <c r="F35" i="5"/>
  <c r="E35" i="5"/>
  <c r="C35" i="5"/>
  <c r="D35" i="5"/>
  <c r="F36" i="5"/>
  <c r="E36" i="5"/>
  <c r="C36" i="5"/>
  <c r="M36" i="5"/>
  <c r="D36" i="5"/>
  <c r="I36" i="5"/>
  <c r="K36" i="5"/>
  <c r="F37" i="5"/>
  <c r="E37" i="5"/>
  <c r="C37" i="5"/>
  <c r="D37" i="5"/>
  <c r="F38" i="5"/>
  <c r="E38" i="5"/>
  <c r="C38" i="5"/>
  <c r="D38" i="5"/>
  <c r="N38" i="5"/>
  <c r="O38" i="5"/>
  <c r="F39" i="5"/>
  <c r="E39" i="5"/>
  <c r="C39" i="5"/>
  <c r="D39" i="5"/>
  <c r="N39" i="5"/>
  <c r="O39" i="5"/>
  <c r="F40" i="5"/>
  <c r="E40" i="5"/>
  <c r="C40" i="5"/>
  <c r="D40" i="5"/>
  <c r="F41" i="5"/>
  <c r="E41" i="5"/>
  <c r="C41" i="5"/>
  <c r="D41" i="5"/>
  <c r="F42" i="5"/>
  <c r="E42" i="5"/>
  <c r="C42" i="5"/>
  <c r="I42" i="5"/>
  <c r="D42" i="5"/>
  <c r="J42" i="5"/>
  <c r="N42" i="5"/>
  <c r="F43" i="5"/>
  <c r="E43" i="5"/>
  <c r="C43" i="5"/>
  <c r="D43" i="5"/>
  <c r="J43" i="5"/>
  <c r="O43" i="5"/>
  <c r="F44" i="5"/>
  <c r="E44" i="5"/>
  <c r="C44" i="5"/>
  <c r="D44" i="5"/>
  <c r="F45" i="5"/>
  <c r="E45" i="5"/>
  <c r="C45" i="5"/>
  <c r="D45" i="5"/>
  <c r="J45" i="5"/>
  <c r="F46" i="5"/>
  <c r="E46" i="5"/>
  <c r="C46" i="5"/>
  <c r="D46" i="5"/>
  <c r="F47" i="5"/>
  <c r="E47" i="5"/>
  <c r="C47" i="5"/>
  <c r="D47" i="5"/>
  <c r="M47" i="5"/>
  <c r="N47" i="5"/>
  <c r="F48" i="5"/>
  <c r="E48" i="5"/>
  <c r="C48" i="5"/>
  <c r="D48" i="5"/>
  <c r="N48" i="5"/>
  <c r="F49" i="5"/>
  <c r="E49" i="5"/>
  <c r="C49" i="5"/>
  <c r="J49" i="5"/>
  <c r="D49" i="5"/>
  <c r="K49" i="5"/>
  <c r="M49" i="5"/>
  <c r="F50" i="5"/>
  <c r="E50" i="5"/>
  <c r="C50" i="5"/>
  <c r="D50" i="5"/>
  <c r="N50" i="5"/>
  <c r="F51" i="5"/>
  <c r="E51" i="5"/>
  <c r="C51" i="5"/>
  <c r="D51" i="5"/>
  <c r="F52" i="5"/>
  <c r="E52" i="5"/>
  <c r="C52" i="5"/>
  <c r="N52" i="5"/>
  <c r="D52" i="5"/>
  <c r="F53" i="5"/>
  <c r="E53" i="5"/>
  <c r="C53" i="5"/>
  <c r="D53" i="5"/>
  <c r="F54" i="5"/>
  <c r="E54" i="5"/>
  <c r="C54" i="5"/>
  <c r="D54" i="5"/>
  <c r="K54" i="5"/>
  <c r="F55" i="5"/>
  <c r="E55" i="5"/>
  <c r="C55" i="5"/>
  <c r="I55" i="5"/>
  <c r="D55" i="5"/>
  <c r="J55" i="5"/>
  <c r="K55" i="5"/>
  <c r="N55" i="5"/>
  <c r="F56" i="5"/>
  <c r="E56" i="5"/>
  <c r="C56" i="5"/>
  <c r="I56" i="5"/>
  <c r="D56" i="5"/>
  <c r="F57" i="5"/>
  <c r="E57" i="5"/>
  <c r="C57" i="5"/>
  <c r="D57" i="5"/>
  <c r="F58" i="5"/>
  <c r="E58" i="5"/>
  <c r="C58" i="5"/>
  <c r="D58" i="5"/>
  <c r="F59" i="5"/>
  <c r="E59" i="5"/>
  <c r="C59" i="5"/>
  <c r="D59" i="5"/>
  <c r="J59" i="5"/>
  <c r="K59" i="5"/>
  <c r="I59" i="5"/>
  <c r="M59" i="5"/>
  <c r="N59" i="5"/>
  <c r="O59" i="5"/>
  <c r="F60" i="5"/>
  <c r="E60" i="5"/>
  <c r="C60" i="5"/>
  <c r="D60" i="5"/>
  <c r="M60" i="5"/>
  <c r="F61" i="5"/>
  <c r="E61" i="5"/>
  <c r="C61" i="5"/>
  <c r="D61" i="5"/>
  <c r="K61" i="5"/>
  <c r="F62" i="5"/>
  <c r="E62" i="5"/>
  <c r="C62" i="5"/>
  <c r="D62" i="5"/>
  <c r="F63" i="5"/>
  <c r="E63" i="5"/>
  <c r="C63" i="5"/>
  <c r="D63" i="5"/>
  <c r="J63" i="5"/>
  <c r="K63" i="5"/>
  <c r="I63" i="5"/>
  <c r="M63" i="5"/>
  <c r="N63" i="5"/>
  <c r="O63" i="5"/>
  <c r="F64" i="5"/>
  <c r="E64" i="5"/>
  <c r="C64" i="5"/>
  <c r="J64" i="5"/>
  <c r="D64" i="5"/>
  <c r="I64" i="5"/>
  <c r="M64" i="5"/>
  <c r="F65" i="5"/>
  <c r="E65" i="5"/>
  <c r="C65" i="5"/>
  <c r="D65" i="5"/>
  <c r="F66" i="5"/>
  <c r="E66" i="5"/>
  <c r="C66" i="5"/>
  <c r="D66" i="5"/>
  <c r="O66" i="5"/>
  <c r="J66" i="5"/>
  <c r="F67" i="5"/>
  <c r="E67" i="5"/>
  <c r="C67" i="5"/>
  <c r="D67" i="5"/>
  <c r="J67" i="5"/>
  <c r="K67" i="5"/>
  <c r="I67" i="5"/>
  <c r="M67" i="5"/>
  <c r="N67" i="5"/>
  <c r="O67" i="5"/>
  <c r="F68" i="5"/>
  <c r="E68" i="5"/>
  <c r="C68" i="5"/>
  <c r="D68" i="5"/>
  <c r="F69" i="5"/>
  <c r="E69" i="5"/>
  <c r="C69" i="5"/>
  <c r="D69" i="5"/>
  <c r="F70" i="5"/>
  <c r="E70" i="5"/>
  <c r="C70" i="5"/>
  <c r="K70" i="5"/>
  <c r="D70" i="5"/>
  <c r="F71" i="5"/>
  <c r="E71" i="5"/>
  <c r="C71" i="5"/>
  <c r="I71" i="5"/>
  <c r="D71" i="5"/>
  <c r="J71" i="5"/>
  <c r="K71" i="5"/>
  <c r="M71" i="5"/>
  <c r="N71" i="5"/>
  <c r="F72" i="5"/>
  <c r="E72" i="5"/>
  <c r="C72" i="5"/>
  <c r="M72" i="5"/>
  <c r="D72" i="5"/>
  <c r="F73" i="5"/>
  <c r="E73" i="5"/>
  <c r="C73" i="5"/>
  <c r="D73" i="5"/>
  <c r="O73" i="5"/>
  <c r="M73" i="5"/>
  <c r="J73" i="5"/>
  <c r="F74" i="5"/>
  <c r="E74" i="5"/>
  <c r="C74" i="5"/>
  <c r="D74" i="5"/>
  <c r="F75" i="5"/>
  <c r="E75" i="5"/>
  <c r="C75" i="5"/>
  <c r="M75" i="5"/>
  <c r="D75" i="5"/>
  <c r="N75" i="5"/>
  <c r="F76" i="5"/>
  <c r="E76" i="5"/>
  <c r="C76" i="5"/>
  <c r="D76" i="5"/>
  <c r="F77" i="5"/>
  <c r="E77" i="5"/>
  <c r="C77" i="5"/>
  <c r="D77" i="5"/>
  <c r="K77" i="5"/>
  <c r="M77" i="5"/>
  <c r="F78" i="5"/>
  <c r="E78" i="5"/>
  <c r="C78" i="5"/>
  <c r="D78" i="5"/>
  <c r="F79" i="5"/>
  <c r="E79" i="5"/>
  <c r="C79" i="5"/>
  <c r="D79" i="5"/>
  <c r="I79" i="5"/>
  <c r="F80" i="5"/>
  <c r="E80" i="5"/>
  <c r="C80" i="5"/>
  <c r="D80" i="5"/>
  <c r="K80" i="5"/>
  <c r="N80" i="5"/>
  <c r="F81" i="5"/>
  <c r="E81" i="5"/>
  <c r="C81" i="5"/>
  <c r="D81" i="5"/>
  <c r="F82" i="5"/>
  <c r="E82" i="5"/>
  <c r="C82" i="5"/>
  <c r="D82" i="5"/>
  <c r="F83" i="5"/>
  <c r="E83" i="5"/>
  <c r="C83" i="5"/>
  <c r="D83" i="5"/>
  <c r="J83" i="5"/>
  <c r="K83" i="5"/>
  <c r="I83" i="5"/>
  <c r="N83" i="5"/>
  <c r="O83" i="5"/>
  <c r="F84" i="5"/>
  <c r="E84" i="5"/>
  <c r="C84" i="5"/>
  <c r="D84" i="5"/>
  <c r="K84" i="5"/>
  <c r="F85" i="5"/>
  <c r="E85" i="5"/>
  <c r="C85" i="5"/>
  <c r="D85" i="5"/>
  <c r="F86" i="5"/>
  <c r="E86" i="5"/>
  <c r="C86" i="5"/>
  <c r="D86" i="5"/>
  <c r="I86" i="5"/>
  <c r="O86" i="5"/>
  <c r="F87" i="5"/>
  <c r="E87" i="5"/>
  <c r="C87" i="5"/>
  <c r="D87" i="5"/>
  <c r="J87" i="5"/>
  <c r="K87" i="5"/>
  <c r="I87" i="5"/>
  <c r="M87" i="5"/>
  <c r="N87" i="5"/>
  <c r="O87" i="5"/>
  <c r="F88" i="5"/>
  <c r="E88" i="5"/>
  <c r="C88" i="5"/>
  <c r="D88" i="5"/>
  <c r="F89" i="5"/>
  <c r="E89" i="5"/>
  <c r="C89" i="5"/>
  <c r="D89" i="5"/>
  <c r="O89" i="5"/>
  <c r="M89" i="5"/>
  <c r="J89" i="5"/>
  <c r="F90" i="5"/>
  <c r="E90" i="5"/>
  <c r="C90" i="5"/>
  <c r="D90" i="5"/>
  <c r="F91" i="5"/>
  <c r="E91" i="5"/>
  <c r="C91" i="5"/>
  <c r="D91" i="5"/>
  <c r="F92" i="5"/>
  <c r="E92" i="5"/>
  <c r="C92" i="5"/>
  <c r="D92" i="5"/>
  <c r="I92" i="5"/>
  <c r="F93" i="5"/>
  <c r="E93" i="5"/>
  <c r="C93" i="5"/>
  <c r="D93" i="5"/>
  <c r="K93" i="5"/>
  <c r="M93" i="5"/>
  <c r="F94" i="5"/>
  <c r="E94" i="5"/>
  <c r="C94" i="5"/>
  <c r="D94" i="5"/>
  <c r="K94" i="5"/>
  <c r="F95" i="5"/>
  <c r="E95" i="5"/>
  <c r="C95" i="5"/>
  <c r="D95" i="5"/>
  <c r="I95" i="5"/>
  <c r="F96" i="5"/>
  <c r="E96" i="5"/>
  <c r="C96" i="5"/>
  <c r="N96" i="5"/>
  <c r="D96" i="5"/>
  <c r="K96" i="5"/>
  <c r="F97" i="5"/>
  <c r="E97" i="5"/>
  <c r="C97" i="5"/>
  <c r="M97" i="5"/>
  <c r="D97" i="5"/>
  <c r="K97" i="5"/>
  <c r="F98" i="5"/>
  <c r="E98" i="5"/>
  <c r="C98" i="5"/>
  <c r="N98" i="5"/>
  <c r="D98" i="5"/>
  <c r="F99" i="5"/>
  <c r="E99" i="5"/>
  <c r="C99" i="5"/>
  <c r="D99" i="5"/>
  <c r="F100" i="5"/>
  <c r="E100" i="5"/>
  <c r="C100" i="5"/>
  <c r="K100" i="5"/>
  <c r="D100" i="5"/>
  <c r="F101" i="5"/>
  <c r="E101" i="5"/>
  <c r="C101" i="5"/>
  <c r="D101" i="5"/>
  <c r="M101" i="5"/>
  <c r="F102" i="5"/>
  <c r="E102" i="5"/>
  <c r="C102" i="5"/>
  <c r="D102" i="5"/>
  <c r="N102" i="5"/>
  <c r="I102" i="5"/>
  <c r="O102" i="5"/>
  <c r="F103" i="5"/>
  <c r="E103" i="5"/>
  <c r="C103" i="5"/>
  <c r="D103" i="5"/>
  <c r="J103" i="5"/>
  <c r="K103" i="5"/>
  <c r="I103" i="5"/>
  <c r="M103" i="5"/>
  <c r="N103" i="5"/>
  <c r="O103" i="5"/>
  <c r="F104" i="5"/>
  <c r="E104" i="5"/>
  <c r="C104" i="5"/>
  <c r="D104" i="5"/>
  <c r="F105" i="5"/>
  <c r="E105" i="5"/>
  <c r="C105" i="5"/>
  <c r="D105" i="5"/>
  <c r="F106" i="5"/>
  <c r="E106" i="5"/>
  <c r="C106" i="5"/>
  <c r="M106" i="5"/>
  <c r="D106" i="5"/>
  <c r="K106" i="5"/>
  <c r="I106" i="5"/>
  <c r="J106" i="5"/>
  <c r="N106" i="5"/>
  <c r="O106" i="5"/>
  <c r="F107" i="5"/>
  <c r="E107" i="5"/>
  <c r="C107" i="5"/>
  <c r="D107" i="5"/>
  <c r="F108" i="5"/>
  <c r="E108" i="5"/>
  <c r="C108" i="5"/>
  <c r="D108" i="5"/>
  <c r="M108" i="5"/>
  <c r="F109" i="5"/>
  <c r="E109" i="5"/>
  <c r="C109" i="5"/>
  <c r="D109" i="5"/>
  <c r="F110" i="5"/>
  <c r="E110" i="5"/>
  <c r="C110" i="5"/>
  <c r="M110" i="5"/>
  <c r="D110" i="5"/>
  <c r="K110" i="5"/>
  <c r="I110" i="5"/>
  <c r="J110" i="5"/>
  <c r="N110" i="5"/>
  <c r="O110" i="5"/>
  <c r="F111" i="5"/>
  <c r="E111" i="5"/>
  <c r="C111" i="5"/>
  <c r="D111" i="5"/>
  <c r="J111" i="5"/>
  <c r="F112" i="5"/>
  <c r="E112" i="5"/>
  <c r="C112" i="5"/>
  <c r="M112" i="5"/>
  <c r="D112" i="5"/>
  <c r="F113" i="5"/>
  <c r="E113" i="5"/>
  <c r="C113" i="5"/>
  <c r="D113" i="5"/>
  <c r="O113" i="5"/>
  <c r="F114" i="5"/>
  <c r="E114" i="5"/>
  <c r="C114" i="5"/>
  <c r="D114" i="5"/>
  <c r="M114" i="5"/>
  <c r="K114" i="5"/>
  <c r="J114" i="5"/>
  <c r="N114" i="5"/>
  <c r="F115" i="5"/>
  <c r="E115" i="5"/>
  <c r="C115" i="5"/>
  <c r="D115" i="5"/>
  <c r="I115" i="5"/>
  <c r="F116" i="5"/>
  <c r="E116" i="5"/>
  <c r="C116" i="5"/>
  <c r="D116" i="5"/>
  <c r="F117" i="5"/>
  <c r="E117" i="5"/>
  <c r="C117" i="5"/>
  <c r="D117" i="5"/>
  <c r="O117" i="5"/>
  <c r="F118" i="5"/>
  <c r="E118" i="5"/>
  <c r="C118" i="5"/>
  <c r="D118" i="5"/>
  <c r="F119" i="5"/>
  <c r="E119" i="5"/>
  <c r="C119" i="5"/>
  <c r="K119" i="5"/>
  <c r="D119" i="5"/>
  <c r="M119" i="5"/>
  <c r="F120" i="5"/>
  <c r="E120" i="5"/>
  <c r="C120" i="5"/>
  <c r="D120" i="5"/>
  <c r="F121" i="5"/>
  <c r="E121" i="5"/>
  <c r="C121" i="5"/>
  <c r="D121" i="5"/>
  <c r="J121" i="5"/>
  <c r="O121" i="5"/>
  <c r="F122" i="5"/>
  <c r="E122" i="5"/>
  <c r="C122" i="5"/>
  <c r="M122" i="5"/>
  <c r="D122" i="5"/>
  <c r="F123" i="5"/>
  <c r="E123" i="5"/>
  <c r="C123" i="5"/>
  <c r="D123" i="5"/>
  <c r="F124" i="5"/>
  <c r="E124" i="5"/>
  <c r="C124" i="5"/>
  <c r="D124" i="5"/>
  <c r="F125" i="5"/>
  <c r="E125" i="5"/>
  <c r="C125" i="5"/>
  <c r="K125" i="5"/>
  <c r="D125" i="5"/>
  <c r="O125" i="5"/>
  <c r="J125" i="5"/>
  <c r="F126" i="5"/>
  <c r="E126" i="5"/>
  <c r="C126" i="5"/>
  <c r="D126" i="5"/>
  <c r="J126" i="5"/>
  <c r="K126" i="5"/>
  <c r="I126" i="5"/>
  <c r="M126" i="5"/>
  <c r="N126" i="5"/>
  <c r="O126" i="5"/>
  <c r="F127" i="5"/>
  <c r="E127" i="5"/>
  <c r="C127" i="5"/>
  <c r="D127" i="5"/>
  <c r="F128" i="5"/>
  <c r="E128" i="5"/>
  <c r="C128" i="5"/>
  <c r="D128" i="5"/>
  <c r="F129" i="5"/>
  <c r="E129" i="5"/>
  <c r="C129" i="5"/>
  <c r="D129" i="5"/>
  <c r="F130" i="5"/>
  <c r="E130" i="5"/>
  <c r="C130" i="5"/>
  <c r="J130" i="5"/>
  <c r="D130" i="5"/>
  <c r="F131" i="5"/>
  <c r="E131" i="5"/>
  <c r="C131" i="5"/>
  <c r="D131" i="5"/>
  <c r="F132" i="5"/>
  <c r="E132" i="5"/>
  <c r="C132" i="5"/>
  <c r="D132" i="5"/>
  <c r="F133" i="5"/>
  <c r="E133" i="5"/>
  <c r="C133" i="5"/>
  <c r="D133" i="5"/>
  <c r="F134" i="5"/>
  <c r="E134" i="5"/>
  <c r="C134" i="5"/>
  <c r="D134" i="5"/>
  <c r="I134" i="5"/>
  <c r="K134" i="5"/>
  <c r="M134" i="5"/>
  <c r="N134" i="5"/>
  <c r="F135" i="5"/>
  <c r="E135" i="5"/>
  <c r="C135" i="5"/>
  <c r="M135" i="5"/>
  <c r="D135" i="5"/>
  <c r="F136" i="5"/>
  <c r="E136" i="5"/>
  <c r="C136" i="5"/>
  <c r="K136" i="5"/>
  <c r="D136" i="5"/>
  <c r="F137" i="5"/>
  <c r="E137" i="5"/>
  <c r="C137" i="5"/>
  <c r="D137" i="5"/>
  <c r="F138" i="5"/>
  <c r="E138" i="5"/>
  <c r="C138" i="5"/>
  <c r="I138" i="5"/>
  <c r="D138" i="5"/>
  <c r="O138" i="5"/>
  <c r="K138" i="5"/>
  <c r="M138" i="5"/>
  <c r="N138" i="5"/>
  <c r="F139" i="5"/>
  <c r="E139" i="5"/>
  <c r="C139" i="5"/>
  <c r="K139" i="5"/>
  <c r="D139" i="5"/>
  <c r="F140" i="5"/>
  <c r="E140" i="5"/>
  <c r="C140" i="5"/>
  <c r="D140" i="5"/>
  <c r="F141" i="5"/>
  <c r="E141" i="5"/>
  <c r="C141" i="5"/>
  <c r="I141" i="5"/>
  <c r="D141" i="5"/>
  <c r="O141" i="5"/>
  <c r="F142" i="5"/>
  <c r="E142" i="5"/>
  <c r="C142" i="5"/>
  <c r="D142" i="5"/>
  <c r="J142" i="5"/>
  <c r="F143" i="5"/>
  <c r="E143" i="5"/>
  <c r="C143" i="5"/>
  <c r="D143" i="5"/>
  <c r="F144" i="5"/>
  <c r="E144" i="5"/>
  <c r="C144" i="5"/>
  <c r="O144" i="5"/>
  <c r="D144" i="5"/>
  <c r="M144" i="5"/>
  <c r="F145" i="5"/>
  <c r="E145" i="5"/>
  <c r="C145" i="5"/>
  <c r="J145" i="5"/>
  <c r="D145" i="5"/>
  <c r="F146" i="5"/>
  <c r="E146" i="5"/>
  <c r="C146" i="5"/>
  <c r="D146" i="5"/>
  <c r="J146" i="5"/>
  <c r="K146" i="5"/>
  <c r="I146" i="5"/>
  <c r="M146" i="5"/>
  <c r="N146" i="5"/>
  <c r="O146" i="5"/>
  <c r="F147" i="5"/>
  <c r="E147" i="5"/>
  <c r="C147" i="5"/>
  <c r="D147" i="5"/>
  <c r="F148" i="5"/>
  <c r="E148" i="5"/>
  <c r="C148" i="5"/>
  <c r="D148" i="5"/>
  <c r="F149" i="5"/>
  <c r="E149" i="5"/>
  <c r="C149" i="5"/>
  <c r="J149" i="5"/>
  <c r="D149" i="5"/>
  <c r="F150" i="5"/>
  <c r="E150" i="5"/>
  <c r="C150" i="5"/>
  <c r="M150" i="5"/>
  <c r="D150" i="5"/>
  <c r="F151" i="5"/>
  <c r="E151" i="5"/>
  <c r="C151" i="5"/>
  <c r="D151" i="5"/>
  <c r="N151" i="5"/>
  <c r="M151" i="5"/>
  <c r="I151" i="5"/>
  <c r="F152" i="5"/>
  <c r="E152" i="5"/>
  <c r="C152" i="5"/>
  <c r="D152" i="5"/>
  <c r="F153" i="5"/>
  <c r="E153" i="5"/>
  <c r="C153" i="5"/>
  <c r="D153" i="5"/>
  <c r="F154" i="5"/>
  <c r="E154" i="5"/>
  <c r="C154" i="5"/>
  <c r="N154" i="5"/>
  <c r="D154" i="5"/>
  <c r="O154" i="5"/>
  <c r="I154" i="5"/>
  <c r="F155" i="5"/>
  <c r="E155" i="5"/>
  <c r="C155" i="5"/>
  <c r="D155" i="5"/>
  <c r="K155" i="5"/>
  <c r="M155" i="5"/>
  <c r="I155" i="5"/>
  <c r="N155" i="5"/>
  <c r="F156" i="5"/>
  <c r="E156" i="5"/>
  <c r="C156" i="5"/>
  <c r="D156" i="5"/>
  <c r="F157" i="5"/>
  <c r="E157" i="5"/>
  <c r="C157" i="5"/>
  <c r="D157" i="5"/>
  <c r="K157" i="5"/>
  <c r="I157" i="5"/>
  <c r="O157" i="5"/>
  <c r="F158" i="5"/>
  <c r="E158" i="5"/>
  <c r="C158" i="5"/>
  <c r="I158" i="5"/>
  <c r="D158" i="5"/>
  <c r="J158" i="5"/>
  <c r="K158" i="5"/>
  <c r="N158" i="5"/>
  <c r="O158" i="5"/>
  <c r="F159" i="5"/>
  <c r="E159" i="5"/>
  <c r="C159" i="5"/>
  <c r="M159" i="5"/>
  <c r="D159" i="5"/>
  <c r="F160" i="5"/>
  <c r="E160" i="5"/>
  <c r="C160" i="5"/>
  <c r="D160" i="5"/>
  <c r="F161" i="5"/>
  <c r="E161" i="5"/>
  <c r="C161" i="5"/>
  <c r="D161" i="5"/>
  <c r="J161" i="5"/>
  <c r="F162" i="5"/>
  <c r="E162" i="5"/>
  <c r="C162" i="5"/>
  <c r="I162" i="5"/>
  <c r="D162" i="5"/>
  <c r="J162" i="5"/>
  <c r="K162" i="5"/>
  <c r="M162" i="5"/>
  <c r="N162" i="5"/>
  <c r="F163" i="5"/>
  <c r="E163" i="5"/>
  <c r="C163" i="5"/>
  <c r="D163" i="5"/>
  <c r="F164" i="5"/>
  <c r="E164" i="5"/>
  <c r="C164" i="5"/>
  <c r="J164" i="5"/>
  <c r="D164" i="5"/>
  <c r="F165" i="5"/>
  <c r="E165" i="5"/>
  <c r="C165" i="5"/>
  <c r="D165" i="5"/>
  <c r="J165" i="5"/>
  <c r="K165" i="5"/>
  <c r="F166" i="5"/>
  <c r="E166" i="5"/>
  <c r="C166" i="5"/>
  <c r="M166" i="5"/>
  <c r="D166" i="5"/>
  <c r="F167" i="5"/>
  <c r="E167" i="5"/>
  <c r="C167" i="5"/>
  <c r="D167" i="5"/>
  <c r="N167" i="5"/>
  <c r="M167" i="5"/>
  <c r="I167" i="5"/>
  <c r="F168" i="5"/>
  <c r="E168" i="5"/>
  <c r="C168" i="5"/>
  <c r="D168" i="5"/>
  <c r="K168" i="5"/>
  <c r="F169" i="5"/>
  <c r="E169" i="5"/>
  <c r="C169" i="5"/>
  <c r="N169" i="5"/>
  <c r="D169" i="5"/>
  <c r="F170" i="5"/>
  <c r="E170" i="5"/>
  <c r="C170" i="5"/>
  <c r="D170" i="5"/>
  <c r="F171" i="5"/>
  <c r="E171" i="5"/>
  <c r="C171" i="5"/>
  <c r="D171" i="5"/>
  <c r="K171" i="5"/>
  <c r="M171" i="5"/>
  <c r="I171" i="5"/>
  <c r="N171" i="5"/>
  <c r="F172" i="5"/>
  <c r="E172" i="5"/>
  <c r="C172" i="5"/>
  <c r="D172" i="5"/>
  <c r="F173" i="5"/>
  <c r="E173" i="5"/>
  <c r="C173" i="5"/>
  <c r="D173" i="5"/>
  <c r="K173" i="5"/>
  <c r="I173" i="5"/>
  <c r="O173" i="5"/>
  <c r="F174" i="5"/>
  <c r="E174" i="5"/>
  <c r="C174" i="5"/>
  <c r="I174" i="5"/>
  <c r="D174" i="5"/>
  <c r="J174" i="5"/>
  <c r="K174" i="5"/>
  <c r="N174" i="5"/>
  <c r="O174" i="5"/>
  <c r="F175" i="5"/>
  <c r="E175" i="5"/>
  <c r="C175" i="5"/>
  <c r="D175" i="5"/>
  <c r="F176" i="5"/>
  <c r="E176" i="5"/>
  <c r="C176" i="5"/>
  <c r="D176" i="5"/>
  <c r="F177" i="5"/>
  <c r="E177" i="5"/>
  <c r="C177" i="5"/>
  <c r="I177" i="5"/>
  <c r="D177" i="5"/>
  <c r="N177" i="5"/>
  <c r="F178" i="5"/>
  <c r="E178" i="5"/>
  <c r="C178" i="5"/>
  <c r="D178" i="5"/>
  <c r="J178" i="5"/>
  <c r="F179" i="5"/>
  <c r="E179" i="5"/>
  <c r="C179" i="5"/>
  <c r="D179" i="5"/>
  <c r="M179" i="5"/>
  <c r="F180" i="5"/>
  <c r="E180" i="5"/>
  <c r="C180" i="5"/>
  <c r="D180" i="5"/>
  <c r="O180" i="5"/>
  <c r="F181" i="5"/>
  <c r="E181" i="5"/>
  <c r="C181" i="5"/>
  <c r="D181" i="5"/>
  <c r="F182" i="5"/>
  <c r="E182" i="5"/>
  <c r="C182" i="5"/>
  <c r="D182" i="5"/>
  <c r="N182" i="5"/>
  <c r="M182" i="5"/>
  <c r="F183" i="5"/>
  <c r="E183" i="5"/>
  <c r="C183" i="5"/>
  <c r="D183" i="5"/>
  <c r="F184" i="5"/>
  <c r="E184" i="5"/>
  <c r="C184" i="5"/>
  <c r="D184" i="5"/>
  <c r="F185" i="5"/>
  <c r="E185" i="5"/>
  <c r="C185" i="5"/>
  <c r="D185" i="5"/>
  <c r="F186" i="5"/>
  <c r="E186" i="5"/>
  <c r="C186" i="5"/>
  <c r="I186" i="5"/>
  <c r="D186" i="5"/>
  <c r="F187" i="5"/>
  <c r="E187" i="5"/>
  <c r="C187" i="5"/>
  <c r="D187" i="5"/>
  <c r="K187" i="5"/>
  <c r="M187" i="5"/>
  <c r="I187" i="5"/>
  <c r="N187" i="5"/>
  <c r="F188" i="5"/>
  <c r="E188" i="5"/>
  <c r="C188" i="5"/>
  <c r="D188" i="5"/>
  <c r="K188" i="5"/>
  <c r="F189" i="5"/>
  <c r="E189" i="5"/>
  <c r="C189" i="5"/>
  <c r="D189" i="5"/>
  <c r="F190" i="5"/>
  <c r="E190" i="5"/>
  <c r="C190" i="5"/>
  <c r="K190" i="5"/>
  <c r="D190" i="5"/>
  <c r="J190" i="5"/>
  <c r="N190" i="5"/>
  <c r="F191" i="5"/>
  <c r="E191" i="5"/>
  <c r="C191" i="5"/>
  <c r="K191" i="5"/>
  <c r="D191" i="5"/>
  <c r="F192" i="5"/>
  <c r="E192" i="5"/>
  <c r="C192" i="5"/>
  <c r="D192" i="5"/>
  <c r="M192" i="5"/>
  <c r="F193" i="5"/>
  <c r="E193" i="5"/>
  <c r="C193" i="5"/>
  <c r="I193" i="5"/>
  <c r="D193" i="5"/>
  <c r="N193" i="5"/>
  <c r="F194" i="5"/>
  <c r="E194" i="5"/>
  <c r="C194" i="5"/>
  <c r="K194" i="5"/>
  <c r="D194" i="5"/>
  <c r="J194" i="5"/>
  <c r="M194" i="5"/>
  <c r="F195" i="5"/>
  <c r="E195" i="5"/>
  <c r="C195" i="5"/>
  <c r="D195" i="5"/>
  <c r="M195" i="5"/>
  <c r="N195" i="5"/>
  <c r="F196" i="5"/>
  <c r="E196" i="5"/>
  <c r="C196" i="5"/>
  <c r="D196" i="5"/>
  <c r="O196" i="5"/>
  <c r="F197" i="5"/>
  <c r="E197" i="5"/>
  <c r="C197" i="5"/>
  <c r="D197" i="5"/>
  <c r="F198" i="5"/>
  <c r="E198" i="5"/>
  <c r="C198" i="5"/>
  <c r="D198" i="5"/>
  <c r="F199" i="5"/>
  <c r="E199" i="5"/>
  <c r="C199" i="5"/>
  <c r="D199" i="5"/>
  <c r="I199" i="5"/>
  <c r="F200" i="5"/>
  <c r="E200" i="5"/>
  <c r="C200" i="5"/>
  <c r="M200" i="5"/>
  <c r="D200" i="5"/>
  <c r="K200" i="5"/>
  <c r="O200" i="5"/>
  <c r="F201" i="5"/>
  <c r="E201" i="5"/>
  <c r="C201" i="5"/>
  <c r="D201" i="5"/>
  <c r="K201" i="5"/>
  <c r="F202" i="5"/>
  <c r="E202" i="5"/>
  <c r="C202" i="5"/>
  <c r="D202" i="5"/>
  <c r="F203" i="5"/>
  <c r="E203" i="5"/>
  <c r="C203" i="5"/>
  <c r="D203" i="5"/>
  <c r="M203" i="5"/>
  <c r="I203" i="5"/>
  <c r="K203" i="5"/>
  <c r="N203" i="5"/>
  <c r="F204" i="5"/>
  <c r="E204" i="5"/>
  <c r="C204" i="5"/>
  <c r="D204" i="5"/>
  <c r="K204" i="5"/>
  <c r="M204" i="5"/>
  <c r="F205" i="5"/>
  <c r="E205" i="5"/>
  <c r="C205" i="5"/>
  <c r="D205" i="5"/>
  <c r="K205" i="5"/>
  <c r="F206" i="5"/>
  <c r="E206" i="5"/>
  <c r="C206" i="5"/>
  <c r="N206" i="5"/>
  <c r="D206" i="5"/>
  <c r="I206" i="5"/>
  <c r="J206" i="5"/>
  <c r="F207" i="5"/>
  <c r="E207" i="5"/>
  <c r="C207" i="5"/>
  <c r="D207" i="5"/>
  <c r="K207" i="5"/>
  <c r="M207" i="5"/>
  <c r="F208" i="5"/>
  <c r="E208" i="5"/>
  <c r="C208" i="5"/>
  <c r="D208" i="5"/>
  <c r="F209" i="5"/>
  <c r="E209" i="5"/>
  <c r="C209" i="5"/>
  <c r="M209" i="5"/>
  <c r="D209" i="5"/>
  <c r="N209" i="5"/>
  <c r="F210" i="5"/>
  <c r="E210" i="5"/>
  <c r="C210" i="5"/>
  <c r="D210" i="5"/>
  <c r="M210" i="5"/>
  <c r="F211" i="5"/>
  <c r="E211" i="5"/>
  <c r="C211" i="5"/>
  <c r="N211" i="5"/>
  <c r="D211" i="5"/>
  <c r="F212" i="5"/>
  <c r="E212" i="5"/>
  <c r="C212" i="5"/>
  <c r="D212" i="5"/>
  <c r="F213" i="5"/>
  <c r="E213" i="5"/>
  <c r="C213" i="5"/>
  <c r="D213" i="5"/>
  <c r="M213" i="5"/>
  <c r="F214" i="5"/>
  <c r="E214" i="5"/>
  <c r="C214" i="5"/>
  <c r="D214" i="5"/>
  <c r="F215" i="5"/>
  <c r="E215" i="5"/>
  <c r="C215" i="5"/>
  <c r="D215" i="5"/>
  <c r="M215" i="5"/>
  <c r="J215" i="5"/>
  <c r="K215" i="5"/>
  <c r="O215" i="5"/>
  <c r="F216" i="5"/>
  <c r="E216" i="5"/>
  <c r="C216" i="5"/>
  <c r="D216" i="5"/>
  <c r="K216" i="5"/>
  <c r="N216" i="5"/>
  <c r="F217" i="5"/>
  <c r="E217" i="5"/>
  <c r="C217" i="5"/>
  <c r="D217" i="5"/>
  <c r="F218" i="5"/>
  <c r="E218" i="5"/>
  <c r="C218" i="5"/>
  <c r="D218" i="5"/>
  <c r="N218" i="5"/>
  <c r="F219" i="5"/>
  <c r="E219" i="5"/>
  <c r="C219" i="5"/>
  <c r="D219" i="5"/>
  <c r="M219" i="5"/>
  <c r="F220" i="5"/>
  <c r="E220" i="5"/>
  <c r="C220" i="5"/>
  <c r="D220" i="5"/>
  <c r="K220" i="5"/>
  <c r="F221" i="5"/>
  <c r="E221" i="5"/>
  <c r="C221" i="5"/>
  <c r="N221" i="5"/>
  <c r="D221" i="5"/>
  <c r="I221" i="5"/>
  <c r="J221" i="5"/>
  <c r="F222" i="5"/>
  <c r="E222" i="5"/>
  <c r="C222" i="5"/>
  <c r="D222" i="5"/>
  <c r="F223" i="5"/>
  <c r="E223" i="5"/>
  <c r="C223" i="5"/>
  <c r="D223" i="5"/>
  <c r="O223" i="5"/>
  <c r="F224" i="5"/>
  <c r="E224" i="5"/>
  <c r="C224" i="5"/>
  <c r="D224" i="5"/>
  <c r="F225" i="5"/>
  <c r="E225" i="5"/>
  <c r="C225" i="5"/>
  <c r="M225" i="5"/>
  <c r="D225" i="5"/>
  <c r="K225" i="5"/>
  <c r="I225" i="5"/>
  <c r="J225" i="5"/>
  <c r="N225" i="5"/>
  <c r="O225" i="5"/>
  <c r="F226" i="5"/>
  <c r="E226" i="5"/>
  <c r="C226" i="5"/>
  <c r="D226" i="5"/>
  <c r="F227" i="5"/>
  <c r="E227" i="5"/>
  <c r="C227" i="5"/>
  <c r="D227" i="5"/>
  <c r="F228" i="5"/>
  <c r="E228" i="5"/>
  <c r="C228" i="5"/>
  <c r="K228" i="5"/>
  <c r="D228" i="5"/>
  <c r="J228" i="5"/>
  <c r="F229" i="5"/>
  <c r="E229" i="5"/>
  <c r="C229" i="5"/>
  <c r="D229" i="5"/>
  <c r="F230" i="5"/>
  <c r="E230" i="5"/>
  <c r="C230" i="5"/>
  <c r="I230" i="5"/>
  <c r="D230" i="5"/>
  <c r="N230" i="5"/>
  <c r="M230" i="5"/>
  <c r="F231" i="5"/>
  <c r="E231" i="5"/>
  <c r="C231" i="5"/>
  <c r="D231" i="5"/>
  <c r="K231" i="5"/>
  <c r="M231" i="5"/>
  <c r="J231" i="5"/>
  <c r="O231" i="5"/>
  <c r="F232" i="5"/>
  <c r="E232" i="5"/>
  <c r="C232" i="5"/>
  <c r="D232" i="5"/>
  <c r="F233" i="5"/>
  <c r="E233" i="5"/>
  <c r="C233" i="5"/>
  <c r="D233" i="5"/>
  <c r="O233" i="5"/>
  <c r="F234" i="5"/>
  <c r="E234" i="5"/>
  <c r="C234" i="5"/>
  <c r="I234" i="5"/>
  <c r="D234" i="5"/>
  <c r="K234" i="5"/>
  <c r="M234" i="5"/>
  <c r="N234" i="5"/>
  <c r="F235" i="5"/>
  <c r="E235" i="5"/>
  <c r="C235" i="5"/>
  <c r="D235" i="5"/>
  <c r="F236" i="5"/>
  <c r="E236" i="5"/>
  <c r="C236" i="5"/>
  <c r="I236" i="5"/>
  <c r="D236" i="5"/>
  <c r="O236" i="5"/>
  <c r="F237" i="5"/>
  <c r="E237" i="5"/>
  <c r="C237" i="5"/>
  <c r="D237" i="5"/>
  <c r="J237" i="5"/>
  <c r="F238" i="5"/>
  <c r="E238" i="5"/>
  <c r="C238" i="5"/>
  <c r="D238" i="5"/>
  <c r="F239" i="5"/>
  <c r="E239" i="5"/>
  <c r="C239" i="5"/>
  <c r="D239" i="5"/>
  <c r="F240" i="5"/>
  <c r="E240" i="5"/>
  <c r="C240" i="5"/>
  <c r="D240" i="5"/>
  <c r="J240" i="5"/>
  <c r="F241" i="5"/>
  <c r="E241" i="5"/>
  <c r="C241" i="5"/>
  <c r="D241" i="5"/>
  <c r="J241" i="5"/>
  <c r="K241" i="5"/>
  <c r="I241" i="5"/>
  <c r="M241" i="5"/>
  <c r="N241" i="5"/>
  <c r="O241" i="5"/>
  <c r="F242" i="5"/>
  <c r="E242" i="5"/>
  <c r="C242" i="5"/>
  <c r="D242" i="5"/>
  <c r="F243" i="5"/>
  <c r="E243" i="5"/>
  <c r="C243" i="5"/>
  <c r="D243" i="5"/>
  <c r="O243" i="5"/>
  <c r="F244" i="5"/>
  <c r="E244" i="5"/>
  <c r="C244" i="5"/>
  <c r="K244" i="5"/>
  <c r="D244" i="5"/>
  <c r="F245" i="5"/>
  <c r="E245" i="5"/>
  <c r="C245" i="5"/>
  <c r="D245" i="5"/>
  <c r="F246" i="5"/>
  <c r="E246" i="5"/>
  <c r="C246" i="5"/>
  <c r="D246" i="5"/>
  <c r="F247" i="5"/>
  <c r="E247" i="5"/>
  <c r="C247" i="5"/>
  <c r="J247" i="5"/>
  <c r="D247" i="5"/>
  <c r="K247" i="5"/>
  <c r="M247" i="5"/>
  <c r="O247" i="5"/>
  <c r="F248" i="5"/>
  <c r="E248" i="5"/>
  <c r="C248" i="5"/>
  <c r="D248" i="5"/>
  <c r="F249" i="5"/>
  <c r="E249" i="5"/>
  <c r="C249" i="5"/>
  <c r="D249" i="5"/>
  <c r="F250" i="5"/>
  <c r="E250" i="5"/>
  <c r="C250" i="5"/>
  <c r="I250" i="5"/>
  <c r="D250" i="5"/>
  <c r="K250" i="5"/>
  <c r="M250" i="5"/>
  <c r="N250" i="5"/>
  <c r="F251" i="5"/>
  <c r="E251" i="5"/>
  <c r="C251" i="5"/>
  <c r="D251" i="5"/>
  <c r="K251" i="5"/>
  <c r="F252" i="5"/>
  <c r="E252" i="5"/>
  <c r="C252" i="5"/>
  <c r="O252" i="5"/>
  <c r="M252" i="5"/>
  <c r="D252" i="5"/>
  <c r="K252" i="5"/>
  <c r="N252" i="5"/>
  <c r="F253" i="5"/>
  <c r="E253" i="5"/>
  <c r="C253" i="5"/>
  <c r="D253" i="5"/>
  <c r="J253" i="5"/>
  <c r="F254" i="5"/>
  <c r="E254" i="5"/>
  <c r="C254" i="5"/>
  <c r="D254" i="5"/>
  <c r="K254" i="5"/>
  <c r="F255" i="5"/>
  <c r="E255" i="5"/>
  <c r="C255" i="5"/>
  <c r="D255" i="5"/>
  <c r="M255" i="5"/>
  <c r="F256" i="5"/>
  <c r="E256" i="5"/>
  <c r="C256" i="5"/>
  <c r="N256" i="5"/>
  <c r="M256" i="5"/>
  <c r="D256" i="5"/>
  <c r="J256" i="5"/>
  <c r="K256" i="5"/>
  <c r="F257" i="5"/>
  <c r="E257" i="5"/>
  <c r="C257" i="5"/>
  <c r="D257" i="5"/>
  <c r="J257" i="5"/>
  <c r="F258" i="5"/>
  <c r="E258" i="5"/>
  <c r="C258" i="5"/>
  <c r="N258" i="5"/>
  <c r="D258" i="5"/>
  <c r="M258" i="5"/>
  <c r="F259" i="5"/>
  <c r="E259" i="5"/>
  <c r="C259" i="5"/>
  <c r="O259" i="5"/>
  <c r="D259" i="5"/>
  <c r="F260" i="5"/>
  <c r="E260" i="5"/>
  <c r="C260" i="5"/>
  <c r="D260" i="5"/>
  <c r="F261" i="5"/>
  <c r="E261" i="5"/>
  <c r="C261" i="5"/>
  <c r="D261" i="5"/>
  <c r="F262" i="5"/>
  <c r="E262" i="5"/>
  <c r="C262" i="5"/>
  <c r="D262" i="5"/>
  <c r="F263" i="5"/>
  <c r="E263" i="5"/>
  <c r="C263" i="5"/>
  <c r="M263" i="5"/>
  <c r="D263" i="5"/>
  <c r="K263" i="5"/>
  <c r="O263" i="5"/>
  <c r="F264" i="5"/>
  <c r="E264" i="5"/>
  <c r="C264" i="5"/>
  <c r="D264" i="5"/>
  <c r="F265" i="5"/>
  <c r="E265" i="5"/>
  <c r="C265" i="5"/>
  <c r="D265" i="5"/>
  <c r="F266" i="5"/>
  <c r="E266" i="5"/>
  <c r="C266" i="5"/>
  <c r="I266" i="5"/>
  <c r="D266" i="5"/>
  <c r="K266" i="5"/>
  <c r="M266" i="5"/>
  <c r="N266" i="5"/>
  <c r="F267" i="5"/>
  <c r="E267" i="5"/>
  <c r="C267" i="5"/>
  <c r="M267" i="5"/>
  <c r="D267" i="5"/>
  <c r="K267" i="5"/>
  <c r="F268" i="5"/>
  <c r="E268" i="5"/>
  <c r="C268" i="5"/>
  <c r="D268" i="5"/>
  <c r="F269" i="5"/>
  <c r="E269" i="5"/>
  <c r="C269" i="5"/>
  <c r="D269" i="5"/>
  <c r="J269" i="5"/>
  <c r="K269" i="5"/>
  <c r="I269" i="5"/>
  <c r="N269" i="5"/>
  <c r="O269" i="5"/>
  <c r="F270" i="5"/>
  <c r="E270" i="5"/>
  <c r="C270" i="5"/>
  <c r="M270" i="5"/>
  <c r="D270" i="5"/>
  <c r="K270" i="5"/>
  <c r="F271" i="5"/>
  <c r="E271" i="5"/>
  <c r="C271" i="5"/>
  <c r="D271" i="5"/>
  <c r="F272" i="5"/>
  <c r="E272" i="5"/>
  <c r="C272" i="5"/>
  <c r="I272" i="5"/>
  <c r="D272" i="5"/>
  <c r="N272" i="5"/>
  <c r="F273" i="5"/>
  <c r="E273" i="5"/>
  <c r="C273" i="5"/>
  <c r="K273" i="5"/>
  <c r="D273" i="5"/>
  <c r="J273" i="5"/>
  <c r="M273" i="5"/>
  <c r="F274" i="5"/>
  <c r="E274" i="5"/>
  <c r="C274" i="5"/>
  <c r="D274" i="5"/>
  <c r="F275" i="5"/>
  <c r="E275" i="5"/>
  <c r="C275" i="5"/>
  <c r="D275" i="5"/>
  <c r="F276" i="5"/>
  <c r="E276" i="5"/>
  <c r="C276" i="5"/>
  <c r="D276" i="5"/>
  <c r="J276" i="5"/>
  <c r="F277" i="5"/>
  <c r="E277" i="5"/>
  <c r="C277" i="5"/>
  <c r="D277" i="5"/>
  <c r="M277" i="5"/>
  <c r="F278" i="5"/>
  <c r="E278" i="5"/>
  <c r="C278" i="5"/>
  <c r="D278" i="5"/>
  <c r="N278" i="5"/>
  <c r="F279" i="5"/>
  <c r="E279" i="5"/>
  <c r="C279" i="5"/>
  <c r="J279" i="5"/>
  <c r="D279" i="5"/>
  <c r="K279" i="5"/>
  <c r="M279" i="5"/>
  <c r="O279" i="5"/>
  <c r="F280" i="5"/>
  <c r="E280" i="5"/>
  <c r="C280" i="5"/>
  <c r="N280" i="5"/>
  <c r="D280" i="5"/>
  <c r="K280" i="5"/>
  <c r="F281" i="5"/>
  <c r="E281" i="5"/>
  <c r="C281" i="5"/>
  <c r="D281" i="5"/>
  <c r="O281" i="5"/>
  <c r="F282" i="5"/>
  <c r="E282" i="5"/>
  <c r="C282" i="5"/>
  <c r="D282" i="5"/>
  <c r="F283" i="5"/>
  <c r="E283" i="5"/>
  <c r="C283" i="5"/>
  <c r="D283" i="5"/>
  <c r="F284" i="5"/>
  <c r="E284" i="5"/>
  <c r="C284" i="5"/>
  <c r="O284" i="5"/>
  <c r="M284" i="5"/>
  <c r="D284" i="5"/>
  <c r="K284" i="5"/>
  <c r="N284" i="5"/>
  <c r="F285" i="5"/>
  <c r="E285" i="5"/>
  <c r="C285" i="5"/>
  <c r="J285" i="5"/>
  <c r="D285" i="5"/>
  <c r="F286" i="5"/>
  <c r="E286" i="5"/>
  <c r="C286" i="5"/>
  <c r="D286" i="5"/>
  <c r="M286" i="5"/>
  <c r="F287" i="5"/>
  <c r="E287" i="5"/>
  <c r="C287" i="5"/>
  <c r="D287" i="5"/>
  <c r="F288" i="5"/>
  <c r="E288" i="5"/>
  <c r="C288" i="5"/>
  <c r="D288" i="5"/>
  <c r="F289" i="5"/>
  <c r="E289" i="5"/>
  <c r="C289" i="5"/>
  <c r="D289" i="5"/>
  <c r="J289" i="5"/>
  <c r="F290" i="5"/>
  <c r="E290" i="5"/>
  <c r="C290" i="5"/>
  <c r="D290" i="5"/>
  <c r="F291" i="5"/>
  <c r="E291" i="5"/>
  <c r="C291" i="5"/>
  <c r="D291" i="5"/>
  <c r="J291" i="5"/>
  <c r="F292" i="5"/>
  <c r="E292" i="5"/>
  <c r="C292" i="5"/>
  <c r="J292" i="5"/>
  <c r="D292" i="5"/>
  <c r="F293" i="5"/>
  <c r="E293" i="5"/>
  <c r="C293" i="5"/>
  <c r="D293" i="5"/>
  <c r="M293" i="5"/>
  <c r="N293" i="5"/>
  <c r="F294" i="5"/>
  <c r="E294" i="5"/>
  <c r="C294" i="5"/>
  <c r="M294" i="5"/>
  <c r="D294" i="5"/>
  <c r="N294" i="5"/>
  <c r="F295" i="5"/>
  <c r="E295" i="5"/>
  <c r="C295" i="5"/>
  <c r="J295" i="5"/>
  <c r="D295" i="5"/>
  <c r="K295" i="5"/>
  <c r="M295" i="5"/>
  <c r="O295" i="5"/>
  <c r="F296" i="5"/>
  <c r="E296" i="5"/>
  <c r="C296" i="5"/>
  <c r="D296" i="5"/>
  <c r="N296" i="5"/>
  <c r="F297" i="5"/>
  <c r="E297" i="5"/>
  <c r="C297" i="5"/>
  <c r="D297" i="5"/>
  <c r="F298" i="5"/>
  <c r="E298" i="5"/>
  <c r="C298" i="5"/>
  <c r="D298" i="5"/>
  <c r="K298" i="5"/>
  <c r="F299" i="5"/>
  <c r="E299" i="5"/>
  <c r="C299" i="5"/>
  <c r="D299" i="5"/>
  <c r="F300" i="5"/>
  <c r="E300" i="5"/>
  <c r="C300" i="5"/>
  <c r="D300" i="5"/>
  <c r="K300" i="5"/>
  <c r="F301" i="5"/>
  <c r="E301" i="5"/>
  <c r="C301" i="5"/>
  <c r="D301" i="5"/>
  <c r="J301" i="5"/>
  <c r="K301" i="5"/>
  <c r="I301" i="5"/>
  <c r="N301" i="5"/>
  <c r="O301" i="5"/>
  <c r="F302" i="5"/>
  <c r="E302" i="5"/>
  <c r="C302" i="5"/>
  <c r="D302" i="5"/>
  <c r="F303" i="5"/>
  <c r="E303" i="5"/>
  <c r="C303" i="5"/>
  <c r="D303" i="5"/>
  <c r="F304" i="5"/>
  <c r="E304" i="5"/>
  <c r="C304" i="5"/>
  <c r="D304" i="5"/>
  <c r="F305" i="5"/>
  <c r="E305" i="5"/>
  <c r="C305" i="5"/>
  <c r="D305" i="5"/>
  <c r="F306" i="5"/>
  <c r="E306" i="5"/>
  <c r="C306" i="5"/>
  <c r="D306" i="5"/>
  <c r="M306" i="5"/>
  <c r="F307" i="5"/>
  <c r="E307" i="5"/>
  <c r="C307" i="5"/>
  <c r="M307" i="5"/>
  <c r="D307" i="5"/>
  <c r="O307" i="5"/>
  <c r="F308" i="5"/>
  <c r="E308" i="5"/>
  <c r="C308" i="5"/>
  <c r="D308" i="5"/>
  <c r="K308" i="5"/>
  <c r="F309" i="5"/>
  <c r="E309" i="5"/>
  <c r="C309" i="5"/>
  <c r="D309" i="5"/>
  <c r="F310" i="5"/>
  <c r="E310" i="5"/>
  <c r="C310" i="5"/>
  <c r="D310" i="5"/>
  <c r="F311" i="5"/>
  <c r="E311" i="5"/>
  <c r="C311" i="5"/>
  <c r="D311" i="5"/>
  <c r="M311" i="5"/>
  <c r="J311" i="5"/>
  <c r="K311" i="5"/>
  <c r="O311" i="5"/>
  <c r="F312" i="5"/>
  <c r="E312" i="5"/>
  <c r="C312" i="5"/>
  <c r="D312" i="5"/>
  <c r="F313" i="5"/>
  <c r="E313" i="5"/>
  <c r="C313" i="5"/>
  <c r="D313" i="5"/>
  <c r="I313" i="5"/>
  <c r="F314" i="5"/>
  <c r="E314" i="5"/>
  <c r="C314" i="5"/>
  <c r="D314" i="5"/>
  <c r="M314" i="5"/>
  <c r="F315" i="5"/>
  <c r="E315" i="5"/>
  <c r="C315" i="5"/>
  <c r="D315" i="5"/>
  <c r="K315" i="5"/>
  <c r="F316" i="5"/>
  <c r="E316" i="5"/>
  <c r="C316" i="5"/>
  <c r="M316" i="5"/>
  <c r="D316" i="5"/>
  <c r="K316" i="5"/>
  <c r="N316" i="5"/>
  <c r="F317" i="5"/>
  <c r="E317" i="5"/>
  <c r="C317" i="5"/>
  <c r="D317" i="5"/>
  <c r="I317" i="5"/>
  <c r="F318" i="5"/>
  <c r="E318" i="5"/>
  <c r="C318" i="5"/>
  <c r="D318" i="5"/>
  <c r="K318" i="5"/>
  <c r="F319" i="5"/>
  <c r="E319" i="5"/>
  <c r="C319" i="5"/>
  <c r="D319" i="5"/>
  <c r="M319" i="5"/>
  <c r="F320" i="5"/>
  <c r="E320" i="5"/>
  <c r="C320" i="5"/>
  <c r="D320" i="5"/>
  <c r="K320" i="5"/>
  <c r="F321" i="5"/>
  <c r="E321" i="5"/>
  <c r="C321" i="5"/>
  <c r="I321" i="5"/>
  <c r="D321" i="5"/>
  <c r="J321" i="5"/>
  <c r="O321" i="5"/>
  <c r="F322" i="5"/>
  <c r="E322" i="5"/>
  <c r="C322" i="5"/>
  <c r="D322" i="5"/>
  <c r="N322" i="5"/>
  <c r="M322" i="5"/>
  <c r="F323" i="5"/>
  <c r="E323" i="5"/>
  <c r="C323" i="5"/>
  <c r="M323" i="5"/>
  <c r="D323" i="5"/>
  <c r="O323" i="5"/>
  <c r="F324" i="5"/>
  <c r="E324" i="5"/>
  <c r="C324" i="5"/>
  <c r="D324" i="5"/>
  <c r="F325" i="5"/>
  <c r="E325" i="5"/>
  <c r="C325" i="5"/>
  <c r="D325" i="5"/>
  <c r="F326" i="5"/>
  <c r="E326" i="5"/>
  <c r="C326" i="5"/>
  <c r="D326" i="5"/>
  <c r="F327" i="5"/>
  <c r="E327" i="5"/>
  <c r="C327" i="5"/>
  <c r="D327" i="5"/>
  <c r="J327" i="5"/>
  <c r="K327" i="5"/>
  <c r="F328" i="5"/>
  <c r="E328" i="5"/>
  <c r="C328" i="5"/>
  <c r="K328" i="5"/>
  <c r="D328" i="5"/>
  <c r="F329" i="5"/>
  <c r="E329" i="5"/>
  <c r="C329" i="5"/>
  <c r="D329" i="5"/>
  <c r="I329" i="5"/>
  <c r="N329" i="5"/>
  <c r="F330" i="5"/>
  <c r="E330" i="5"/>
  <c r="C330" i="5"/>
  <c r="D330" i="5"/>
  <c r="K330" i="5"/>
  <c r="N330" i="5"/>
  <c r="F331" i="5"/>
  <c r="E331" i="5"/>
  <c r="C331" i="5"/>
  <c r="D331" i="5"/>
  <c r="F332" i="5"/>
  <c r="E332" i="5"/>
  <c r="C332" i="5"/>
  <c r="D332" i="5"/>
  <c r="F333" i="5"/>
  <c r="E333" i="5"/>
  <c r="C333" i="5"/>
  <c r="D333" i="5"/>
  <c r="N333" i="5"/>
  <c r="F334" i="5"/>
  <c r="E334" i="5"/>
  <c r="C334" i="5"/>
  <c r="D334" i="5"/>
  <c r="F335" i="5"/>
  <c r="E335" i="5"/>
  <c r="C335" i="5"/>
  <c r="D335" i="5"/>
  <c r="M335" i="5"/>
  <c r="O335" i="5"/>
  <c r="F336" i="5"/>
  <c r="E336" i="5"/>
  <c r="C336" i="5"/>
  <c r="D336" i="5"/>
  <c r="K336" i="5"/>
  <c r="F337" i="5"/>
  <c r="E337" i="5"/>
  <c r="C337" i="5"/>
  <c r="M337" i="5"/>
  <c r="D337" i="5"/>
  <c r="F338" i="5"/>
  <c r="E338" i="5"/>
  <c r="C338" i="5"/>
  <c r="D338" i="5"/>
  <c r="M338" i="5"/>
  <c r="F339" i="5"/>
  <c r="E339" i="5"/>
  <c r="C339" i="5"/>
  <c r="D339" i="5"/>
  <c r="M339" i="5"/>
  <c r="I339" i="5"/>
  <c r="N339" i="5"/>
  <c r="F340" i="5"/>
  <c r="E340" i="5"/>
  <c r="C340" i="5"/>
  <c r="D340" i="5"/>
  <c r="K340" i="5"/>
  <c r="M340" i="5"/>
  <c r="F341" i="5"/>
  <c r="E341" i="5"/>
  <c r="C341" i="5"/>
  <c r="O341" i="5"/>
  <c r="M341" i="5"/>
  <c r="D341" i="5"/>
  <c r="I341" i="5"/>
  <c r="K341" i="5"/>
  <c r="N341" i="5"/>
  <c r="F342" i="5"/>
  <c r="E342" i="5"/>
  <c r="C342" i="5"/>
  <c r="D342" i="5"/>
  <c r="J342" i="5"/>
  <c r="F343" i="5"/>
  <c r="E343" i="5"/>
  <c r="C343" i="5"/>
  <c r="D343" i="5"/>
  <c r="K343" i="5"/>
  <c r="M343" i="5"/>
  <c r="F344" i="5"/>
  <c r="E344" i="5"/>
  <c r="C344" i="5"/>
  <c r="D344" i="5"/>
  <c r="O344" i="5"/>
  <c r="F345" i="5"/>
  <c r="E345" i="5"/>
  <c r="C345" i="5"/>
  <c r="M345" i="5"/>
  <c r="D345" i="5"/>
  <c r="J345" i="5"/>
  <c r="I345" i="5"/>
  <c r="K345" i="5"/>
  <c r="N345" i="5"/>
  <c r="O345" i="5"/>
  <c r="F346" i="5"/>
  <c r="E346" i="5"/>
  <c r="C346" i="5"/>
  <c r="M346" i="5"/>
  <c r="D346" i="5"/>
  <c r="K346" i="5"/>
  <c r="J346" i="5"/>
  <c r="N346" i="5"/>
  <c r="F347" i="5"/>
  <c r="E347" i="5"/>
  <c r="C347" i="5"/>
  <c r="D347" i="5"/>
  <c r="F348" i="5"/>
  <c r="E348" i="5"/>
  <c r="C348" i="5"/>
  <c r="D348" i="5"/>
  <c r="F349" i="5"/>
  <c r="E349" i="5"/>
  <c r="C349" i="5"/>
  <c r="J349" i="5"/>
  <c r="D349" i="5"/>
  <c r="F350" i="5"/>
  <c r="E350" i="5"/>
  <c r="C350" i="5"/>
  <c r="D350" i="5"/>
  <c r="M350" i="5"/>
  <c r="F351" i="5"/>
  <c r="E351" i="5"/>
  <c r="C351" i="5"/>
  <c r="I351" i="5"/>
  <c r="D351" i="5"/>
  <c r="M351" i="5"/>
  <c r="N351" i="5"/>
  <c r="F352" i="5"/>
  <c r="E352" i="5"/>
  <c r="C352" i="5"/>
  <c r="D352" i="5"/>
  <c r="M352" i="5"/>
  <c r="J352" i="5"/>
  <c r="O352" i="5"/>
  <c r="F353" i="5"/>
  <c r="E353" i="5"/>
  <c r="C353" i="5"/>
  <c r="D353" i="5"/>
  <c r="K353" i="5"/>
  <c r="N353" i="5"/>
  <c r="F354" i="5"/>
  <c r="E354" i="5"/>
  <c r="C354" i="5"/>
  <c r="I354" i="5"/>
  <c r="D354" i="5"/>
  <c r="F355" i="5"/>
  <c r="E355" i="5"/>
  <c r="C355" i="5"/>
  <c r="N355" i="5"/>
  <c r="D355" i="5"/>
  <c r="M355" i="5"/>
  <c r="K355" i="5"/>
  <c r="F356" i="5"/>
  <c r="E356" i="5"/>
  <c r="C356" i="5"/>
  <c r="D356" i="5"/>
  <c r="F357" i="5"/>
  <c r="E357" i="5"/>
  <c r="C357" i="5"/>
  <c r="D357" i="5"/>
  <c r="K357" i="5"/>
  <c r="O357" i="5"/>
  <c r="F358" i="5"/>
  <c r="E358" i="5"/>
  <c r="C358" i="5"/>
  <c r="D358" i="5"/>
  <c r="N358" i="5"/>
  <c r="F359" i="5"/>
  <c r="E359" i="5"/>
  <c r="C359" i="5"/>
  <c r="M359" i="5"/>
  <c r="D359" i="5"/>
  <c r="F360" i="5"/>
  <c r="E360" i="5"/>
  <c r="C360" i="5"/>
  <c r="D360" i="5"/>
  <c r="F361" i="5"/>
  <c r="E361" i="5"/>
  <c r="C361" i="5"/>
  <c r="M361" i="5"/>
  <c r="D361" i="5"/>
  <c r="J361" i="5"/>
  <c r="I361" i="5"/>
  <c r="K361" i="5"/>
  <c r="N361" i="5"/>
  <c r="O361" i="5"/>
  <c r="F362" i="5"/>
  <c r="E362" i="5"/>
  <c r="C362" i="5"/>
  <c r="D362" i="5"/>
  <c r="M362" i="5"/>
  <c r="F363" i="5"/>
  <c r="E363" i="5"/>
  <c r="C363" i="5"/>
  <c r="D363" i="5"/>
  <c r="F364" i="5"/>
  <c r="E364" i="5"/>
  <c r="C364" i="5"/>
  <c r="D364" i="5"/>
  <c r="J364" i="5"/>
  <c r="F365" i="5"/>
  <c r="E365" i="5"/>
  <c r="C365" i="5"/>
  <c r="K365" i="5"/>
  <c r="D365" i="5"/>
  <c r="J365" i="5"/>
  <c r="F366" i="5"/>
  <c r="E366" i="5"/>
  <c r="C366" i="5"/>
  <c r="D366" i="5"/>
  <c r="F367" i="5"/>
  <c r="E367" i="5"/>
  <c r="C367" i="5"/>
  <c r="I367" i="5"/>
  <c r="D367" i="5"/>
  <c r="M367" i="5"/>
  <c r="N367" i="5"/>
  <c r="F368" i="5"/>
  <c r="E368" i="5"/>
  <c r="C368" i="5"/>
  <c r="D368" i="5"/>
  <c r="M368" i="5"/>
  <c r="J368" i="5"/>
  <c r="O368" i="5"/>
  <c r="F369" i="5"/>
  <c r="E369" i="5"/>
  <c r="C369" i="5"/>
  <c r="D369" i="5"/>
  <c r="N369" i="5"/>
  <c r="F370" i="5"/>
  <c r="E370" i="5"/>
  <c r="C370" i="5"/>
  <c r="D370" i="5"/>
  <c r="O370" i="5"/>
  <c r="F371" i="5"/>
  <c r="E371" i="5"/>
  <c r="C371" i="5"/>
  <c r="M371" i="5"/>
  <c r="D371" i="5"/>
  <c r="N371" i="5"/>
  <c r="F372" i="5"/>
  <c r="E372" i="5"/>
  <c r="C372" i="5"/>
  <c r="D372" i="5"/>
  <c r="F373" i="5"/>
  <c r="E373" i="5"/>
  <c r="C373" i="5"/>
  <c r="O373" i="5"/>
  <c r="M373" i="5"/>
  <c r="D373" i="5"/>
  <c r="I373" i="5"/>
  <c r="K373" i="5"/>
  <c r="N373" i="5"/>
  <c r="F374" i="5"/>
  <c r="E374" i="5"/>
  <c r="C374" i="5"/>
  <c r="D374" i="5"/>
  <c r="J374" i="5"/>
  <c r="F375" i="5"/>
  <c r="E375" i="5"/>
  <c r="C375" i="5"/>
  <c r="D375" i="5"/>
  <c r="F376" i="5"/>
  <c r="E376" i="5"/>
  <c r="C376" i="5"/>
  <c r="D376" i="5"/>
  <c r="F377" i="5"/>
  <c r="E377" i="5"/>
  <c r="C377" i="5"/>
  <c r="M377" i="5"/>
  <c r="D377" i="5"/>
  <c r="J377" i="5"/>
  <c r="I377" i="5"/>
  <c r="K377" i="5"/>
  <c r="N377" i="5"/>
  <c r="O377" i="5"/>
  <c r="F378" i="5"/>
  <c r="E378" i="5"/>
  <c r="C378" i="5"/>
  <c r="D378" i="5"/>
  <c r="M378" i="5"/>
  <c r="F379" i="5"/>
  <c r="E379" i="5"/>
  <c r="C379" i="5"/>
  <c r="D379" i="5"/>
  <c r="M379" i="5"/>
  <c r="F380" i="5"/>
  <c r="E380" i="5"/>
  <c r="C380" i="5"/>
  <c r="J380" i="5"/>
  <c r="D380" i="5"/>
  <c r="M380" i="5"/>
  <c r="O380" i="5"/>
  <c r="F381" i="5"/>
  <c r="E381" i="5"/>
  <c r="C381" i="5"/>
  <c r="K381" i="5"/>
  <c r="D381" i="5"/>
  <c r="F382" i="5"/>
  <c r="E382" i="5"/>
  <c r="C382" i="5"/>
  <c r="N382" i="5"/>
  <c r="D382" i="5"/>
  <c r="M382" i="5"/>
  <c r="F383" i="5"/>
  <c r="E383" i="5"/>
  <c r="C383" i="5"/>
  <c r="D383" i="5"/>
  <c r="F384" i="5"/>
  <c r="E384" i="5"/>
  <c r="C384" i="5"/>
  <c r="K384" i="5"/>
  <c r="D384" i="5"/>
  <c r="F385" i="5"/>
  <c r="E385" i="5"/>
  <c r="C385" i="5"/>
  <c r="D385" i="5"/>
  <c r="F386" i="5"/>
  <c r="E386" i="5"/>
  <c r="C386" i="5"/>
  <c r="I386" i="5"/>
  <c r="D386" i="5"/>
  <c r="F387" i="5"/>
  <c r="E387" i="5"/>
  <c r="C387" i="5"/>
  <c r="D387" i="5"/>
  <c r="M387" i="5"/>
  <c r="I387" i="5"/>
  <c r="N387" i="5"/>
  <c r="F388" i="5"/>
  <c r="E388" i="5"/>
  <c r="C388" i="5"/>
  <c r="D388" i="5"/>
  <c r="K388" i="5"/>
  <c r="F389" i="5"/>
  <c r="E389" i="5"/>
  <c r="C389" i="5"/>
  <c r="D389" i="5"/>
  <c r="K389" i="5"/>
  <c r="F390" i="5"/>
  <c r="E390" i="5"/>
  <c r="C390" i="5"/>
  <c r="K390" i="5"/>
  <c r="D390" i="5"/>
  <c r="N390" i="5"/>
  <c r="F391" i="5"/>
  <c r="E391" i="5"/>
  <c r="C391" i="5"/>
  <c r="K391" i="5"/>
  <c r="D391" i="5"/>
  <c r="F392" i="5"/>
  <c r="E392" i="5"/>
  <c r="C392" i="5"/>
  <c r="D392" i="5"/>
  <c r="M392" i="5"/>
  <c r="F393" i="5"/>
  <c r="E393" i="5"/>
  <c r="C393" i="5"/>
  <c r="M393" i="5"/>
  <c r="D393" i="5"/>
  <c r="J393" i="5"/>
  <c r="N393" i="5"/>
  <c r="F394" i="5"/>
  <c r="E394" i="5"/>
  <c r="C394" i="5"/>
  <c r="D394" i="5"/>
  <c r="M394" i="5"/>
  <c r="F395" i="5"/>
  <c r="E395" i="5"/>
  <c r="C395" i="5"/>
  <c r="D395" i="5"/>
  <c r="M395" i="5"/>
  <c r="N395" i="5"/>
  <c r="F396" i="5"/>
  <c r="E396" i="5"/>
  <c r="C396" i="5"/>
  <c r="M396" i="5"/>
  <c r="D396" i="5"/>
  <c r="F397" i="5"/>
  <c r="E397" i="5"/>
  <c r="C397" i="5"/>
  <c r="D397" i="5"/>
  <c r="F398" i="5"/>
  <c r="E398" i="5"/>
  <c r="C398" i="5"/>
  <c r="D398" i="5"/>
  <c r="F399" i="5"/>
  <c r="E399" i="5"/>
  <c r="C399" i="5"/>
  <c r="D399" i="5"/>
  <c r="I399" i="5"/>
  <c r="F400" i="5"/>
  <c r="E400" i="5"/>
  <c r="C400" i="5"/>
  <c r="D400" i="5"/>
  <c r="O400" i="5"/>
  <c r="F401" i="5"/>
  <c r="E401" i="5"/>
  <c r="C401" i="5"/>
  <c r="D401" i="5"/>
  <c r="F402" i="5"/>
  <c r="E402" i="5"/>
  <c r="C402" i="5"/>
  <c r="D402" i="5"/>
  <c r="F403" i="5"/>
  <c r="E403" i="5"/>
  <c r="C403" i="5"/>
  <c r="N403" i="5"/>
  <c r="D403" i="5"/>
  <c r="M403" i="5"/>
  <c r="K403" i="5"/>
  <c r="F404" i="5"/>
  <c r="E404" i="5"/>
  <c r="C404" i="5"/>
  <c r="M404" i="5"/>
  <c r="D404" i="5"/>
  <c r="K404" i="5"/>
  <c r="F405" i="5"/>
  <c r="E405" i="5"/>
  <c r="C405" i="5"/>
  <c r="D405" i="5"/>
  <c r="K405" i="5"/>
  <c r="F406" i="5"/>
  <c r="E406" i="5"/>
  <c r="C406" i="5"/>
  <c r="D406" i="5"/>
  <c r="K406" i="5"/>
  <c r="I406" i="5"/>
  <c r="N406" i="5"/>
  <c r="F407" i="5"/>
  <c r="E407" i="5"/>
  <c r="C407" i="5"/>
  <c r="M407" i="5"/>
  <c r="D407" i="5"/>
  <c r="K407" i="5"/>
  <c r="F408" i="5"/>
  <c r="E408" i="5"/>
  <c r="C408" i="5"/>
  <c r="D408" i="5"/>
  <c r="F409" i="5"/>
  <c r="E409" i="5"/>
  <c r="C409" i="5"/>
  <c r="D409" i="5"/>
  <c r="J409" i="5"/>
  <c r="N409" i="5"/>
  <c r="F410" i="5"/>
  <c r="E410" i="5"/>
  <c r="C410" i="5"/>
  <c r="K410" i="5"/>
  <c r="D410" i="5"/>
  <c r="M410" i="5"/>
  <c r="F411" i="5"/>
  <c r="E411" i="5"/>
  <c r="C411" i="5"/>
  <c r="D411" i="5"/>
  <c r="N411" i="5"/>
  <c r="F412" i="5"/>
  <c r="E412" i="5"/>
  <c r="C412" i="5"/>
  <c r="D412" i="5"/>
  <c r="F413" i="5"/>
  <c r="E413" i="5"/>
  <c r="C413" i="5"/>
  <c r="D413" i="5"/>
  <c r="J413" i="5"/>
  <c r="F414" i="5"/>
  <c r="E414" i="5"/>
  <c r="C414" i="5"/>
  <c r="D414" i="5"/>
  <c r="M414" i="5"/>
  <c r="F415" i="5"/>
  <c r="E415" i="5"/>
  <c r="C415" i="5"/>
  <c r="D415" i="5"/>
  <c r="N415" i="5"/>
  <c r="F416" i="5"/>
  <c r="E416" i="5"/>
  <c r="C416" i="5"/>
  <c r="D416" i="5"/>
  <c r="O416" i="5"/>
  <c r="F417" i="5"/>
  <c r="E417" i="5"/>
  <c r="C417" i="5"/>
  <c r="D417" i="5"/>
  <c r="F418" i="5"/>
  <c r="E418" i="5"/>
  <c r="C418" i="5"/>
  <c r="I418" i="5"/>
  <c r="D418" i="5"/>
  <c r="O418" i="5"/>
  <c r="N418" i="5"/>
  <c r="F419" i="5"/>
  <c r="E419" i="5"/>
  <c r="C419" i="5"/>
  <c r="D419" i="5"/>
  <c r="K419" i="5"/>
  <c r="F420" i="5"/>
  <c r="E420" i="5"/>
  <c r="C420" i="5"/>
  <c r="M420" i="5"/>
  <c r="D420" i="5"/>
  <c r="F421" i="5"/>
  <c r="E421" i="5"/>
  <c r="C421" i="5"/>
  <c r="M421" i="5"/>
  <c r="D421" i="5"/>
  <c r="K421" i="5"/>
  <c r="I421" i="5"/>
  <c r="N421" i="5"/>
  <c r="O421" i="5"/>
  <c r="F422" i="5"/>
  <c r="E422" i="5"/>
  <c r="C422" i="5"/>
  <c r="N422" i="5"/>
  <c r="D422" i="5"/>
  <c r="K422" i="5"/>
  <c r="J422" i="5"/>
  <c r="O422" i="5"/>
  <c r="F423" i="5"/>
  <c r="E423" i="5"/>
  <c r="C423" i="5"/>
  <c r="M423" i="5"/>
  <c r="D423" i="5"/>
  <c r="F424" i="5"/>
  <c r="E424" i="5"/>
  <c r="C424" i="5"/>
  <c r="O424" i="5"/>
  <c r="D424" i="5"/>
  <c r="F425" i="5"/>
  <c r="E425" i="5"/>
  <c r="C425" i="5"/>
  <c r="M425" i="5"/>
  <c r="D425" i="5"/>
  <c r="J425" i="5"/>
  <c r="I425" i="5"/>
  <c r="K425" i="5"/>
  <c r="N425" i="5"/>
  <c r="O425" i="5"/>
  <c r="F426" i="5"/>
  <c r="E426" i="5"/>
  <c r="C426" i="5"/>
  <c r="D426" i="5"/>
  <c r="M426" i="5"/>
  <c r="F427" i="5"/>
  <c r="E427" i="5"/>
  <c r="C427" i="5"/>
  <c r="D427" i="5"/>
  <c r="F428" i="5"/>
  <c r="E428" i="5"/>
  <c r="C428" i="5"/>
  <c r="D428" i="5"/>
  <c r="J428" i="5"/>
  <c r="F429" i="5"/>
  <c r="E429" i="5"/>
  <c r="C429" i="5"/>
  <c r="K429" i="5"/>
  <c r="D429" i="5"/>
  <c r="J429" i="5"/>
  <c r="F430" i="5"/>
  <c r="E430" i="5"/>
  <c r="C430" i="5"/>
  <c r="D430" i="5"/>
  <c r="F431" i="5"/>
  <c r="E431" i="5"/>
  <c r="C431" i="5"/>
  <c r="I431" i="5"/>
  <c r="D431" i="5"/>
  <c r="M431" i="5"/>
  <c r="N431" i="5"/>
  <c r="F432" i="5"/>
  <c r="E432" i="5"/>
  <c r="C432" i="5"/>
  <c r="D432" i="5"/>
  <c r="M432" i="5"/>
  <c r="J432" i="5"/>
  <c r="O432" i="5"/>
  <c r="F433" i="5"/>
  <c r="E433" i="5"/>
  <c r="C433" i="5"/>
  <c r="N433" i="5"/>
  <c r="D433" i="5"/>
  <c r="F434" i="5"/>
  <c r="E434" i="5"/>
  <c r="C434" i="5"/>
  <c r="D434" i="5"/>
  <c r="F435" i="5"/>
  <c r="E435" i="5"/>
  <c r="C435" i="5"/>
  <c r="N435" i="5"/>
  <c r="D435" i="5"/>
  <c r="M435" i="5"/>
  <c r="K435" i="5"/>
  <c r="F436" i="5"/>
  <c r="E436" i="5"/>
  <c r="C436" i="5"/>
  <c r="D436" i="5"/>
  <c r="F437" i="5"/>
  <c r="E437" i="5"/>
  <c r="C437" i="5"/>
  <c r="M437" i="5"/>
  <c r="D437" i="5"/>
  <c r="K437" i="5"/>
  <c r="O437" i="5"/>
  <c r="F438" i="5"/>
  <c r="E438" i="5"/>
  <c r="C438" i="5"/>
  <c r="D438" i="5"/>
  <c r="N438" i="5"/>
  <c r="F439" i="5"/>
  <c r="E439" i="5"/>
  <c r="C439" i="5"/>
  <c r="D439" i="5"/>
  <c r="F440" i="5"/>
  <c r="E440" i="5"/>
  <c r="C440" i="5"/>
  <c r="D440" i="5"/>
  <c r="F441" i="5"/>
  <c r="E441" i="5"/>
  <c r="C441" i="5"/>
  <c r="D441" i="5"/>
  <c r="J441" i="5"/>
  <c r="F442" i="5"/>
  <c r="E442" i="5"/>
  <c r="C442" i="5"/>
  <c r="D442" i="5"/>
  <c r="K442" i="5"/>
  <c r="I442" i="5"/>
  <c r="M442" i="5"/>
  <c r="O442" i="5"/>
  <c r="F443" i="5"/>
  <c r="E443" i="5"/>
  <c r="C443" i="5"/>
  <c r="D443" i="5"/>
  <c r="M443" i="5"/>
  <c r="F444" i="5"/>
  <c r="E444" i="5"/>
  <c r="C444" i="5"/>
  <c r="O444" i="5"/>
  <c r="D444" i="5"/>
  <c r="F445" i="5"/>
  <c r="E445" i="5"/>
  <c r="C445" i="5"/>
  <c r="D445" i="5"/>
  <c r="F446" i="5"/>
  <c r="E446" i="5"/>
  <c r="C446" i="5"/>
  <c r="D446" i="5"/>
  <c r="F447" i="5"/>
  <c r="E447" i="5"/>
  <c r="C447" i="5"/>
  <c r="D447" i="5"/>
  <c r="F448" i="5"/>
  <c r="E448" i="5"/>
  <c r="C448" i="5"/>
  <c r="D448" i="5"/>
  <c r="M448" i="5"/>
  <c r="J448" i="5"/>
  <c r="O448" i="5"/>
  <c r="F449" i="5"/>
  <c r="E449" i="5"/>
  <c r="C449" i="5"/>
  <c r="D449" i="5"/>
  <c r="F450" i="5"/>
  <c r="E450" i="5"/>
  <c r="C450" i="5"/>
  <c r="D450" i="5"/>
  <c r="I450" i="5"/>
  <c r="F451" i="5"/>
  <c r="E451" i="5"/>
  <c r="C451" i="5"/>
  <c r="N451" i="5"/>
  <c r="D451" i="5"/>
  <c r="M451" i="5"/>
  <c r="K451" i="5"/>
  <c r="F452" i="5"/>
  <c r="E452" i="5"/>
  <c r="C452" i="5"/>
  <c r="D452" i="5"/>
  <c r="K452" i="5"/>
  <c r="F453" i="5"/>
  <c r="E453" i="5"/>
  <c r="C453" i="5"/>
  <c r="M453" i="5"/>
  <c r="D453" i="5"/>
  <c r="K453" i="5"/>
  <c r="I453" i="5"/>
  <c r="N453" i="5"/>
  <c r="O453" i="5"/>
  <c r="F454" i="5"/>
  <c r="E454" i="5"/>
  <c r="C454" i="5"/>
  <c r="D454" i="5"/>
  <c r="J454" i="5"/>
  <c r="F455" i="5"/>
  <c r="E455" i="5"/>
  <c r="C455" i="5"/>
  <c r="K455" i="5"/>
  <c r="D455" i="5"/>
  <c r="F456" i="5"/>
  <c r="E456" i="5"/>
  <c r="C456" i="5"/>
  <c r="D456" i="5"/>
  <c r="M456" i="5"/>
  <c r="F457" i="5"/>
  <c r="E457" i="5"/>
  <c r="C457" i="5"/>
  <c r="M457" i="5"/>
  <c r="D457" i="5"/>
  <c r="J457" i="5"/>
  <c r="I457" i="5"/>
  <c r="K457" i="5"/>
  <c r="N457" i="5"/>
  <c r="O457" i="5"/>
  <c r="F458" i="5"/>
  <c r="E458" i="5"/>
  <c r="C458" i="5"/>
  <c r="D458" i="5"/>
  <c r="J458" i="5"/>
  <c r="F459" i="5"/>
  <c r="E459" i="5"/>
  <c r="C459" i="5"/>
  <c r="N459" i="5"/>
  <c r="D459" i="5"/>
  <c r="M459" i="5"/>
  <c r="F460" i="5"/>
  <c r="E460" i="5"/>
  <c r="C460" i="5"/>
  <c r="O460" i="5"/>
  <c r="D460" i="5"/>
  <c r="F461" i="5"/>
  <c r="E461" i="5"/>
  <c r="C461" i="5"/>
  <c r="D461" i="5"/>
  <c r="F462" i="5"/>
  <c r="E462" i="5"/>
  <c r="C462" i="5"/>
  <c r="D462" i="5"/>
  <c r="F463" i="5"/>
  <c r="E463" i="5"/>
  <c r="C463" i="5"/>
  <c r="D463" i="5"/>
  <c r="I463" i="5"/>
  <c r="F464" i="5"/>
  <c r="E464" i="5"/>
  <c r="C464" i="5"/>
  <c r="K464" i="5"/>
  <c r="D464" i="5"/>
  <c r="F465" i="5"/>
  <c r="E465" i="5"/>
  <c r="C465" i="5"/>
  <c r="K465" i="5"/>
  <c r="D465" i="5"/>
  <c r="F466" i="5"/>
  <c r="E466" i="5"/>
  <c r="C466" i="5"/>
  <c r="I466" i="5"/>
  <c r="D466" i="5"/>
  <c r="N466" i="5"/>
  <c r="F467" i="5"/>
  <c r="E467" i="5"/>
  <c r="C467" i="5"/>
  <c r="D467" i="5"/>
  <c r="N467" i="5"/>
  <c r="F468" i="5"/>
  <c r="E468" i="5"/>
  <c r="C468" i="5"/>
  <c r="D468" i="5"/>
  <c r="F469" i="5"/>
  <c r="E469" i="5"/>
  <c r="C469" i="5"/>
  <c r="O469" i="5"/>
  <c r="M469" i="5"/>
  <c r="D469" i="5"/>
  <c r="I469" i="5"/>
  <c r="K469" i="5"/>
  <c r="N469" i="5"/>
  <c r="F470" i="5"/>
  <c r="E470" i="5"/>
  <c r="C470" i="5"/>
  <c r="N470" i="5"/>
  <c r="D470" i="5"/>
  <c r="K470" i="5"/>
  <c r="J470" i="5"/>
  <c r="O470" i="5"/>
  <c r="F471" i="5"/>
  <c r="E471" i="5"/>
  <c r="C471" i="5"/>
  <c r="D471" i="5"/>
  <c r="F472" i="5"/>
  <c r="E472" i="5"/>
  <c r="C472" i="5"/>
  <c r="M472" i="5"/>
  <c r="D472" i="5"/>
  <c r="O472" i="5"/>
  <c r="F473" i="5"/>
  <c r="E473" i="5"/>
  <c r="C473" i="5"/>
  <c r="M473" i="5"/>
  <c r="D473" i="5"/>
  <c r="J473" i="5"/>
  <c r="I473" i="5"/>
  <c r="K473" i="5"/>
  <c r="N473" i="5"/>
  <c r="O473" i="5"/>
  <c r="F474" i="5"/>
  <c r="E474" i="5"/>
  <c r="C474" i="5"/>
  <c r="D474" i="5"/>
  <c r="F475" i="5"/>
  <c r="E475" i="5"/>
  <c r="C475" i="5"/>
  <c r="D475" i="5"/>
  <c r="N475" i="5"/>
  <c r="F476" i="5"/>
  <c r="E476" i="5"/>
  <c r="C476" i="5"/>
  <c r="D476" i="5"/>
  <c r="F477" i="5"/>
  <c r="E477" i="5"/>
  <c r="C477" i="5"/>
  <c r="D477" i="5"/>
  <c r="J477" i="5"/>
  <c r="F478" i="5"/>
  <c r="E478" i="5"/>
  <c r="C478" i="5"/>
  <c r="D478" i="5"/>
  <c r="F479" i="5"/>
  <c r="E479" i="5"/>
  <c r="C479" i="5"/>
  <c r="D479" i="5"/>
  <c r="N479" i="5"/>
  <c r="F480" i="5"/>
  <c r="E480" i="5"/>
  <c r="C480" i="5"/>
  <c r="D480" i="5"/>
  <c r="F481" i="5"/>
  <c r="E481" i="5"/>
  <c r="C481" i="5"/>
  <c r="D481" i="5"/>
  <c r="F482" i="5"/>
  <c r="E482" i="5"/>
  <c r="C482" i="5"/>
  <c r="I482" i="5"/>
  <c r="D482" i="5"/>
  <c r="O482" i="5"/>
  <c r="N482" i="5"/>
  <c r="F483" i="5"/>
  <c r="E483" i="5"/>
  <c r="C483" i="5"/>
  <c r="D483" i="5"/>
  <c r="K483" i="5"/>
  <c r="F484" i="5"/>
  <c r="E484" i="5"/>
  <c r="C484" i="5"/>
  <c r="M484" i="5"/>
  <c r="D484" i="5"/>
  <c r="F485" i="5"/>
  <c r="E485" i="5"/>
  <c r="C485" i="5"/>
  <c r="M485" i="5"/>
  <c r="D485" i="5"/>
  <c r="K485" i="5"/>
  <c r="I485" i="5"/>
  <c r="N485" i="5"/>
  <c r="O485" i="5"/>
  <c r="F486" i="5"/>
  <c r="E486" i="5"/>
  <c r="C486" i="5"/>
  <c r="N486" i="5"/>
  <c r="D486" i="5"/>
  <c r="K486" i="5"/>
  <c r="J486" i="5"/>
  <c r="O486" i="5"/>
  <c r="F487" i="5"/>
  <c r="E487" i="5"/>
  <c r="C487" i="5"/>
  <c r="D487" i="5"/>
  <c r="F488" i="5"/>
  <c r="E488" i="5"/>
  <c r="C488" i="5"/>
  <c r="D488" i="5"/>
  <c r="O488" i="5"/>
  <c r="F489" i="5"/>
  <c r="E489" i="5"/>
  <c r="C489" i="5"/>
  <c r="D489" i="5"/>
  <c r="J489" i="5"/>
  <c r="F490" i="5"/>
  <c r="E490" i="5"/>
  <c r="C490" i="5"/>
  <c r="M490" i="5"/>
  <c r="D490" i="5"/>
  <c r="K490" i="5"/>
  <c r="J490" i="5"/>
  <c r="N490" i="5"/>
  <c r="F491" i="5"/>
  <c r="E491" i="5"/>
  <c r="C491" i="5"/>
  <c r="D491" i="5"/>
  <c r="F492" i="5"/>
  <c r="E492" i="5"/>
  <c r="C492" i="5"/>
  <c r="J492" i="5"/>
  <c r="D492" i="5"/>
  <c r="F493" i="5"/>
  <c r="E493" i="5"/>
  <c r="C493" i="5"/>
  <c r="D493" i="5"/>
  <c r="J493" i="5"/>
  <c r="K493" i="5"/>
  <c r="F494" i="5"/>
  <c r="E494" i="5"/>
  <c r="C494" i="5"/>
  <c r="D494" i="5"/>
  <c r="N494" i="5"/>
  <c r="F495" i="5"/>
  <c r="E495" i="5"/>
  <c r="C495" i="5"/>
  <c r="D495" i="5"/>
  <c r="F496" i="5"/>
  <c r="E496" i="5"/>
  <c r="C496" i="5"/>
  <c r="D496" i="5"/>
  <c r="F497" i="5"/>
  <c r="E497" i="5"/>
  <c r="C497" i="5"/>
  <c r="D497" i="5"/>
  <c r="F498" i="5"/>
  <c r="E498" i="5"/>
  <c r="C498" i="5"/>
  <c r="D498" i="5"/>
  <c r="O498" i="5"/>
  <c r="F499" i="5"/>
  <c r="E499" i="5"/>
  <c r="C499" i="5"/>
  <c r="D499" i="5"/>
  <c r="F500" i="5"/>
  <c r="E500" i="5"/>
  <c r="C500" i="5"/>
  <c r="D500" i="5"/>
  <c r="F501" i="5"/>
  <c r="E501" i="5"/>
  <c r="C501" i="5"/>
  <c r="D501" i="5"/>
  <c r="N501" i="5"/>
  <c r="O501" i="5"/>
  <c r="F502" i="5"/>
  <c r="E502" i="5"/>
  <c r="C502" i="5"/>
  <c r="D502" i="5"/>
  <c r="N502" i="5"/>
  <c r="J502" i="5"/>
  <c r="F503" i="5"/>
  <c r="E503" i="5"/>
  <c r="C503" i="5"/>
  <c r="D503" i="5"/>
  <c r="F504" i="5"/>
  <c r="E504" i="5"/>
  <c r="C504" i="5"/>
  <c r="O504" i="5"/>
  <c r="D504" i="5"/>
  <c r="F505" i="5"/>
  <c r="E505" i="5"/>
  <c r="C505" i="5"/>
  <c r="M505" i="5"/>
  <c r="D505" i="5"/>
  <c r="J505" i="5"/>
  <c r="I505" i="5"/>
  <c r="K505" i="5"/>
  <c r="N505" i="5"/>
  <c r="O505" i="5"/>
  <c r="F506" i="5"/>
  <c r="E506" i="5"/>
  <c r="C506" i="5"/>
  <c r="N506" i="5"/>
  <c r="D506" i="5"/>
  <c r="F507" i="5"/>
  <c r="E507" i="5"/>
  <c r="C507" i="5"/>
  <c r="N507" i="5"/>
  <c r="D507" i="5"/>
  <c r="F508" i="5"/>
  <c r="E508" i="5"/>
  <c r="C508" i="5"/>
  <c r="D508" i="5"/>
  <c r="F509" i="5"/>
  <c r="E509" i="5"/>
  <c r="C509" i="5"/>
  <c r="D509" i="5"/>
  <c r="O509" i="5"/>
  <c r="J509" i="5"/>
  <c r="F510" i="5"/>
  <c r="E510" i="5"/>
  <c r="C510" i="5"/>
  <c r="D510" i="5"/>
  <c r="N510" i="5"/>
  <c r="F511" i="5"/>
  <c r="E511" i="5"/>
  <c r="C511" i="5"/>
  <c r="D511" i="5"/>
  <c r="F512" i="5"/>
  <c r="E512" i="5"/>
  <c r="C512" i="5"/>
  <c r="J512" i="5"/>
  <c r="D512" i="5"/>
  <c r="M512" i="5"/>
  <c r="K512" i="5"/>
  <c r="F513" i="5"/>
  <c r="E513" i="5"/>
  <c r="C513" i="5"/>
  <c r="D513" i="5"/>
  <c r="N513" i="5"/>
  <c r="F514" i="5"/>
  <c r="E514" i="5"/>
  <c r="C514" i="5"/>
  <c r="D514" i="5"/>
  <c r="K514" i="5"/>
  <c r="F515" i="5"/>
  <c r="E515" i="5"/>
  <c r="C515" i="5"/>
  <c r="D515" i="5"/>
  <c r="F516" i="5"/>
  <c r="E516" i="5"/>
  <c r="C516" i="5"/>
  <c r="D516" i="5"/>
  <c r="N516" i="5"/>
  <c r="I516" i="5"/>
  <c r="F517" i="5"/>
  <c r="E517" i="5"/>
  <c r="C517" i="5"/>
  <c r="K517" i="5"/>
  <c r="D517" i="5"/>
  <c r="F518" i="5"/>
  <c r="E518" i="5"/>
  <c r="C518" i="5"/>
  <c r="D518" i="5"/>
  <c r="M518" i="5"/>
  <c r="F519" i="5"/>
  <c r="E519" i="5"/>
  <c r="C519" i="5"/>
  <c r="D519" i="5"/>
  <c r="J519" i="5"/>
  <c r="N519" i="5"/>
  <c r="F520" i="5"/>
  <c r="E520" i="5"/>
  <c r="C520" i="5"/>
  <c r="D520" i="5"/>
  <c r="I520" i="5"/>
  <c r="M520" i="5"/>
  <c r="O520" i="5"/>
  <c r="F521" i="5"/>
  <c r="E521" i="5"/>
  <c r="C521" i="5"/>
  <c r="D521" i="5"/>
  <c r="M521" i="5"/>
  <c r="F522" i="5"/>
  <c r="E522" i="5"/>
  <c r="C522" i="5"/>
  <c r="D522" i="5"/>
  <c r="J522" i="5"/>
  <c r="F523" i="5"/>
  <c r="E523" i="5"/>
  <c r="C523" i="5"/>
  <c r="D523" i="5"/>
  <c r="F524" i="5"/>
  <c r="E524" i="5"/>
  <c r="C524" i="5"/>
  <c r="D524" i="5"/>
  <c r="M524" i="5"/>
  <c r="F525" i="5"/>
  <c r="E525" i="5"/>
  <c r="C525" i="5"/>
  <c r="D525" i="5"/>
  <c r="F526" i="5"/>
  <c r="E526" i="5"/>
  <c r="C526" i="5"/>
  <c r="D526" i="5"/>
  <c r="F527" i="5"/>
  <c r="E527" i="5"/>
  <c r="C527" i="5"/>
  <c r="D527" i="5"/>
  <c r="K527" i="5"/>
  <c r="F528" i="5"/>
  <c r="E528" i="5"/>
  <c r="C528" i="5"/>
  <c r="N528" i="5"/>
  <c r="D528" i="5"/>
  <c r="I528" i="5"/>
  <c r="F529" i="5"/>
  <c r="E529" i="5"/>
  <c r="C529" i="5"/>
  <c r="D529" i="5"/>
  <c r="M529" i="5"/>
  <c r="K529" i="5"/>
  <c r="F530" i="5"/>
  <c r="E530" i="5"/>
  <c r="C530" i="5"/>
  <c r="D530" i="5"/>
  <c r="F531" i="5"/>
  <c r="E531" i="5"/>
  <c r="C531" i="5"/>
  <c r="D531" i="5"/>
  <c r="K531" i="5"/>
  <c r="O531" i="5"/>
  <c r="F532" i="5"/>
  <c r="E532" i="5"/>
  <c r="C532" i="5"/>
  <c r="D532" i="5"/>
  <c r="F533" i="5"/>
  <c r="E533" i="5"/>
  <c r="C533" i="5"/>
  <c r="M533" i="5"/>
  <c r="D533" i="5"/>
  <c r="K533" i="5"/>
  <c r="F534" i="5"/>
  <c r="E534" i="5"/>
  <c r="C534" i="5"/>
  <c r="O534" i="5"/>
  <c r="D534" i="5"/>
  <c r="M534" i="5"/>
  <c r="F535" i="5"/>
  <c r="E535" i="5"/>
  <c r="C535" i="5"/>
  <c r="J535" i="5"/>
  <c r="D535" i="5"/>
  <c r="F536" i="5"/>
  <c r="E536" i="5"/>
  <c r="C536" i="5"/>
  <c r="D536" i="5"/>
  <c r="F537" i="5"/>
  <c r="E537" i="5"/>
  <c r="C537" i="5"/>
  <c r="D537" i="5"/>
  <c r="F538" i="5"/>
  <c r="E538" i="5"/>
  <c r="C538" i="5"/>
  <c r="D538" i="5"/>
  <c r="F539" i="5"/>
  <c r="E539" i="5"/>
  <c r="C539" i="5"/>
  <c r="D539" i="5"/>
  <c r="J539" i="5"/>
  <c r="F540" i="5"/>
  <c r="E540" i="5"/>
  <c r="C540" i="5"/>
  <c r="D540" i="5"/>
  <c r="M540" i="5"/>
  <c r="F541" i="5"/>
  <c r="E541" i="5"/>
  <c r="C541" i="5"/>
  <c r="I541" i="5"/>
  <c r="D541" i="5"/>
  <c r="F542" i="5"/>
  <c r="E542" i="5"/>
  <c r="C542" i="5"/>
  <c r="D542" i="5"/>
  <c r="J542" i="5"/>
  <c r="O542" i="5"/>
  <c r="F543" i="5"/>
  <c r="E543" i="5"/>
  <c r="C543" i="5"/>
  <c r="D543" i="5"/>
  <c r="F544" i="5"/>
  <c r="E544" i="5"/>
  <c r="C544" i="5"/>
  <c r="I544" i="5"/>
  <c r="D544" i="5"/>
  <c r="O544" i="5"/>
  <c r="N544" i="5"/>
  <c r="F545" i="5"/>
  <c r="E545" i="5"/>
  <c r="C545" i="5"/>
  <c r="D545" i="5"/>
  <c r="M545" i="5"/>
  <c r="K545" i="5"/>
  <c r="F546" i="5"/>
  <c r="E546" i="5"/>
  <c r="C546" i="5"/>
  <c r="M546" i="5"/>
  <c r="D546" i="5"/>
  <c r="F547" i="5"/>
  <c r="E547" i="5"/>
  <c r="C547" i="5"/>
  <c r="M547" i="5"/>
  <c r="D547" i="5"/>
  <c r="K547" i="5"/>
  <c r="I547" i="5"/>
  <c r="N547" i="5"/>
  <c r="O547" i="5"/>
  <c r="F548" i="5"/>
  <c r="E548" i="5"/>
  <c r="C548" i="5"/>
  <c r="D548" i="5"/>
  <c r="O548" i="5"/>
  <c r="F549" i="5"/>
  <c r="E549" i="5"/>
  <c r="C549" i="5"/>
  <c r="M549" i="5"/>
  <c r="D549" i="5"/>
  <c r="F550" i="5"/>
  <c r="E550" i="5"/>
  <c r="C550" i="5"/>
  <c r="O550" i="5"/>
  <c r="D550" i="5"/>
  <c r="F551" i="5"/>
  <c r="E551" i="5"/>
  <c r="C551" i="5"/>
  <c r="M551" i="5"/>
  <c r="D551" i="5"/>
  <c r="J551" i="5"/>
  <c r="I551" i="5"/>
  <c r="K551" i="5"/>
  <c r="N551" i="5"/>
  <c r="O551" i="5"/>
  <c r="F552" i="5"/>
  <c r="E552" i="5"/>
  <c r="C552" i="5"/>
  <c r="D552" i="5"/>
  <c r="J552" i="5"/>
  <c r="I552" i="5"/>
  <c r="F553" i="5"/>
  <c r="E553" i="5"/>
  <c r="C553" i="5"/>
  <c r="D553" i="5"/>
  <c r="F554" i="5"/>
  <c r="E554" i="5"/>
  <c r="C554" i="5"/>
  <c r="D554" i="5"/>
  <c r="J554" i="5"/>
  <c r="F555" i="5"/>
  <c r="E555" i="5"/>
  <c r="C555" i="5"/>
  <c r="K555" i="5"/>
  <c r="D555" i="5"/>
  <c r="J555" i="5"/>
  <c r="F556" i="5"/>
  <c r="E556" i="5"/>
  <c r="C556" i="5"/>
  <c r="N556" i="5"/>
  <c r="D556" i="5"/>
  <c r="M556" i="5"/>
  <c r="F557" i="5"/>
  <c r="E557" i="5"/>
  <c r="C557" i="5"/>
  <c r="I557" i="5"/>
  <c r="D557" i="5"/>
  <c r="F558" i="5"/>
  <c r="E558" i="5"/>
  <c r="C558" i="5"/>
  <c r="D558" i="5"/>
  <c r="J558" i="5"/>
  <c r="O558" i="5"/>
  <c r="F559" i="5"/>
  <c r="E559" i="5"/>
  <c r="C559" i="5"/>
  <c r="N559" i="5"/>
  <c r="D559" i="5"/>
  <c r="F560" i="5"/>
  <c r="E560" i="5"/>
  <c r="C560" i="5"/>
  <c r="D560" i="5"/>
  <c r="F561" i="5"/>
  <c r="E561" i="5"/>
  <c r="C561" i="5"/>
  <c r="D561" i="5"/>
  <c r="F562" i="5"/>
  <c r="E562" i="5"/>
  <c r="C562" i="5"/>
  <c r="D562" i="5"/>
  <c r="F563" i="5"/>
  <c r="E563" i="5"/>
  <c r="C563" i="5"/>
  <c r="O563" i="5"/>
  <c r="D563" i="5"/>
  <c r="K563" i="5"/>
  <c r="F564" i="5"/>
  <c r="E564" i="5"/>
  <c r="C564" i="5"/>
  <c r="J564" i="5"/>
  <c r="D564" i="5"/>
  <c r="F565" i="5"/>
  <c r="E565" i="5"/>
  <c r="C565" i="5"/>
  <c r="D565" i="5"/>
  <c r="F566" i="5"/>
  <c r="E566" i="5"/>
  <c r="C566" i="5"/>
  <c r="D566" i="5"/>
  <c r="F567" i="5"/>
  <c r="E567" i="5"/>
  <c r="C567" i="5"/>
  <c r="D567" i="5"/>
  <c r="M567" i="5"/>
  <c r="I567" i="5"/>
  <c r="N567" i="5"/>
  <c r="O567" i="5"/>
  <c r="F568" i="5"/>
  <c r="E568" i="5"/>
  <c r="C568" i="5"/>
  <c r="D568" i="5"/>
  <c r="J568" i="5"/>
  <c r="K568" i="5"/>
  <c r="M568" i="5"/>
  <c r="N568" i="5"/>
  <c r="F569" i="5"/>
  <c r="E569" i="5"/>
  <c r="C569" i="5"/>
  <c r="M569" i="5"/>
  <c r="D569" i="5"/>
  <c r="F570" i="5"/>
  <c r="E570" i="5"/>
  <c r="C570" i="5"/>
  <c r="D570" i="5"/>
  <c r="M570" i="5"/>
  <c r="J570" i="5"/>
  <c r="O570" i="5"/>
  <c r="F571" i="5"/>
  <c r="E571" i="5"/>
  <c r="C571" i="5"/>
  <c r="D571" i="5"/>
  <c r="F572" i="5"/>
  <c r="E572" i="5"/>
  <c r="C572" i="5"/>
  <c r="M572" i="5"/>
  <c r="D572" i="5"/>
  <c r="N572" i="5"/>
  <c r="F573" i="5"/>
  <c r="E573" i="5"/>
  <c r="C573" i="5"/>
  <c r="D573" i="5"/>
  <c r="F574" i="5"/>
  <c r="E574" i="5"/>
  <c r="C574" i="5"/>
  <c r="D574" i="5"/>
  <c r="O574" i="5"/>
  <c r="M574" i="5"/>
  <c r="F575" i="5"/>
  <c r="E575" i="5"/>
  <c r="C575" i="5"/>
  <c r="D575" i="5"/>
  <c r="F576" i="5"/>
  <c r="E576" i="5"/>
  <c r="C576" i="5"/>
  <c r="D576" i="5"/>
  <c r="I576" i="5"/>
  <c r="F577" i="5"/>
  <c r="E577" i="5"/>
  <c r="C577" i="5"/>
  <c r="D577" i="5"/>
  <c r="F578" i="5"/>
  <c r="E578" i="5"/>
  <c r="C578" i="5"/>
  <c r="K578" i="5"/>
  <c r="D578" i="5"/>
  <c r="F579" i="5"/>
  <c r="E579" i="5"/>
  <c r="C579" i="5"/>
  <c r="I579" i="5"/>
  <c r="D579" i="5"/>
  <c r="K579" i="5"/>
  <c r="F580" i="5"/>
  <c r="E580" i="5"/>
  <c r="C580" i="5"/>
  <c r="N580" i="5"/>
  <c r="D580" i="5"/>
  <c r="K580" i="5"/>
  <c r="I580" i="5"/>
  <c r="J580" i="5"/>
  <c r="O580" i="5"/>
  <c r="F581" i="5"/>
  <c r="E581" i="5"/>
  <c r="C581" i="5"/>
  <c r="D581" i="5"/>
  <c r="K581" i="5"/>
  <c r="F582" i="5"/>
  <c r="E582" i="5"/>
  <c r="C582" i="5"/>
  <c r="M582" i="5"/>
  <c r="D582" i="5"/>
  <c r="F583" i="5"/>
  <c r="E583" i="5"/>
  <c r="C583" i="5"/>
  <c r="D583" i="5"/>
  <c r="F584" i="5"/>
  <c r="E584" i="5"/>
  <c r="C584" i="5"/>
  <c r="M584" i="5"/>
  <c r="D584" i="5"/>
  <c r="K584" i="5"/>
  <c r="I584" i="5"/>
  <c r="J584" i="5"/>
  <c r="N584" i="5"/>
  <c r="O584" i="5"/>
  <c r="F585" i="5"/>
  <c r="E585" i="5"/>
  <c r="C585" i="5"/>
  <c r="D585" i="5"/>
  <c r="F586" i="5"/>
  <c r="E586" i="5"/>
  <c r="C586" i="5"/>
  <c r="D586" i="5"/>
  <c r="M586" i="5"/>
  <c r="J586" i="5"/>
  <c r="O586" i="5"/>
  <c r="F587" i="5"/>
  <c r="E587" i="5"/>
  <c r="C587" i="5"/>
  <c r="D587" i="5"/>
  <c r="F588" i="5"/>
  <c r="E588" i="5"/>
  <c r="C588" i="5"/>
  <c r="D588" i="5"/>
  <c r="F589" i="5"/>
  <c r="E589" i="5"/>
  <c r="C589" i="5"/>
  <c r="I589" i="5"/>
  <c r="D589" i="5"/>
  <c r="F590" i="5"/>
  <c r="E590" i="5"/>
  <c r="C590" i="5"/>
  <c r="O590" i="5"/>
  <c r="D590" i="5"/>
  <c r="M590" i="5"/>
  <c r="J590" i="5"/>
  <c r="K590" i="5"/>
  <c r="F591" i="5"/>
  <c r="E591" i="5"/>
  <c r="C591" i="5"/>
  <c r="D591" i="5"/>
  <c r="K591" i="5"/>
  <c r="F592" i="5"/>
  <c r="E592" i="5"/>
  <c r="C592" i="5"/>
  <c r="D592" i="5"/>
  <c r="N592" i="5"/>
  <c r="F593" i="5"/>
  <c r="E593" i="5"/>
  <c r="C593" i="5"/>
  <c r="I593" i="5"/>
  <c r="D593" i="5"/>
  <c r="K593" i="5"/>
  <c r="F594" i="5"/>
  <c r="E594" i="5"/>
  <c r="C594" i="5"/>
  <c r="K594" i="5"/>
  <c r="D594" i="5"/>
  <c r="M594" i="5"/>
  <c r="F595" i="5"/>
  <c r="E595" i="5"/>
  <c r="C595" i="5"/>
  <c r="M595" i="5"/>
  <c r="D595" i="5"/>
  <c r="N595" i="5"/>
  <c r="O595" i="5"/>
  <c r="F596" i="5"/>
  <c r="E596" i="5"/>
  <c r="C596" i="5"/>
  <c r="D596" i="5"/>
  <c r="F597" i="5"/>
  <c r="E597" i="5"/>
  <c r="C597" i="5"/>
  <c r="K597" i="5"/>
  <c r="D597" i="5"/>
  <c r="F598" i="5"/>
  <c r="E598" i="5"/>
  <c r="C598" i="5"/>
  <c r="D598" i="5"/>
  <c r="O598" i="5"/>
  <c r="M598" i="5"/>
  <c r="F599" i="5"/>
  <c r="E599" i="5"/>
  <c r="C599" i="5"/>
  <c r="D599" i="5"/>
  <c r="I599" i="5"/>
  <c r="O599" i="5"/>
  <c r="F600" i="5"/>
  <c r="E600" i="5"/>
  <c r="C600" i="5"/>
  <c r="M600" i="5"/>
  <c r="D600" i="5"/>
  <c r="K600" i="5"/>
  <c r="I600" i="5"/>
  <c r="J600" i="5"/>
  <c r="N600" i="5"/>
  <c r="O600" i="5"/>
  <c r="F601" i="5"/>
  <c r="E601" i="5"/>
  <c r="C601" i="5"/>
  <c r="N601" i="5"/>
  <c r="D601" i="5"/>
  <c r="F602" i="5"/>
  <c r="E602" i="5"/>
  <c r="C602" i="5"/>
  <c r="D602" i="5"/>
  <c r="F603" i="5"/>
  <c r="E603" i="5"/>
  <c r="C603" i="5"/>
  <c r="J603" i="5"/>
  <c r="D603" i="5"/>
  <c r="F604" i="5"/>
  <c r="E604" i="5"/>
  <c r="C604" i="5"/>
  <c r="D604" i="5"/>
  <c r="F605" i="5"/>
  <c r="E605" i="5"/>
  <c r="C605" i="5"/>
  <c r="D605" i="5"/>
  <c r="M605" i="5"/>
  <c r="I605" i="5"/>
  <c r="N605" i="5"/>
  <c r="F606" i="5"/>
  <c r="E606" i="5"/>
  <c r="C606" i="5"/>
  <c r="D606" i="5"/>
  <c r="J606" i="5"/>
  <c r="K606" i="5"/>
  <c r="F607" i="5"/>
  <c r="E607" i="5"/>
  <c r="C607" i="5"/>
  <c r="K607" i="5"/>
  <c r="D607" i="5"/>
  <c r="F608" i="5"/>
  <c r="E608" i="5"/>
  <c r="C608" i="5"/>
  <c r="D608" i="5"/>
  <c r="I608" i="5"/>
  <c r="F609" i="5"/>
  <c r="E609" i="5"/>
  <c r="C609" i="5"/>
  <c r="N609" i="5"/>
  <c r="D609" i="5"/>
  <c r="M609" i="5"/>
  <c r="I609" i="5"/>
  <c r="K609" i="5"/>
  <c r="F610" i="5"/>
  <c r="E610" i="5"/>
  <c r="C610" i="5"/>
  <c r="D610" i="5"/>
  <c r="M610" i="5"/>
  <c r="F611" i="5"/>
  <c r="E611" i="5"/>
  <c r="C611" i="5"/>
  <c r="M611" i="5"/>
  <c r="D611" i="5"/>
  <c r="N611" i="5"/>
  <c r="F612" i="5"/>
  <c r="E612" i="5"/>
  <c r="C612" i="5"/>
  <c r="D612" i="5"/>
  <c r="J612" i="5"/>
  <c r="N612" i="5"/>
  <c r="F613" i="5"/>
  <c r="E613" i="5"/>
  <c r="C613" i="5"/>
  <c r="D613" i="5"/>
  <c r="F614" i="5"/>
  <c r="E614" i="5"/>
  <c r="C614" i="5"/>
  <c r="O614" i="5"/>
  <c r="D614" i="5"/>
  <c r="F615" i="5"/>
  <c r="E615" i="5"/>
  <c r="C615" i="5"/>
  <c r="M615" i="5"/>
  <c r="D615" i="5"/>
  <c r="J615" i="5"/>
  <c r="O615" i="5"/>
  <c r="F616" i="5"/>
  <c r="E616" i="5"/>
  <c r="C616" i="5"/>
  <c r="D616" i="5"/>
  <c r="J616" i="5"/>
  <c r="F617" i="5"/>
  <c r="E617" i="5"/>
  <c r="C617" i="5"/>
  <c r="D617" i="5"/>
  <c r="F618" i="5"/>
  <c r="E618" i="5"/>
  <c r="C618" i="5"/>
  <c r="D618" i="5"/>
  <c r="J618" i="5"/>
  <c r="F619" i="5"/>
  <c r="E619" i="5"/>
  <c r="C619" i="5"/>
  <c r="D619" i="5"/>
  <c r="J619" i="5"/>
  <c r="F620" i="5"/>
  <c r="E620" i="5"/>
  <c r="C620" i="5"/>
  <c r="M620" i="5"/>
  <c r="D620" i="5"/>
  <c r="K620" i="5"/>
  <c r="I620" i="5"/>
  <c r="J620" i="5"/>
  <c r="N620" i="5"/>
  <c r="O620" i="5"/>
  <c r="F621" i="5"/>
  <c r="E621" i="5"/>
  <c r="C621" i="5"/>
  <c r="N621" i="5"/>
  <c r="D621" i="5"/>
  <c r="F622" i="5"/>
  <c r="E622" i="5"/>
  <c r="C622" i="5"/>
  <c r="D622" i="5"/>
  <c r="F623" i="5"/>
  <c r="E623" i="5"/>
  <c r="C623" i="5"/>
  <c r="D623" i="5"/>
  <c r="F624" i="5"/>
  <c r="E624" i="5"/>
  <c r="C624" i="5"/>
  <c r="D624" i="5"/>
  <c r="K624" i="5"/>
  <c r="M624" i="5"/>
  <c r="N624" i="5"/>
  <c r="F625" i="5"/>
  <c r="E625" i="5"/>
  <c r="C625" i="5"/>
  <c r="I625" i="5"/>
  <c r="D625" i="5"/>
  <c r="F626" i="5"/>
  <c r="E626" i="5"/>
  <c r="C626" i="5"/>
  <c r="D626" i="5"/>
  <c r="F627" i="5"/>
  <c r="E627" i="5"/>
  <c r="C627" i="5"/>
  <c r="D627" i="5"/>
  <c r="O627" i="5"/>
  <c r="F628" i="5"/>
  <c r="E628" i="5"/>
  <c r="C628" i="5"/>
  <c r="D628" i="5"/>
  <c r="K628" i="5"/>
  <c r="M628" i="5"/>
  <c r="F629" i="5"/>
  <c r="E629" i="5"/>
  <c r="C629" i="5"/>
  <c r="D629" i="5"/>
  <c r="F630" i="5"/>
  <c r="E630" i="5"/>
  <c r="C630" i="5"/>
  <c r="K630" i="5"/>
  <c r="D630" i="5"/>
  <c r="F631" i="5"/>
  <c r="E631" i="5"/>
  <c r="C631" i="5"/>
  <c r="J631" i="5"/>
  <c r="D631" i="5"/>
  <c r="O631" i="5"/>
  <c r="F632" i="5"/>
  <c r="E632" i="5"/>
  <c r="C632" i="5"/>
  <c r="D632" i="5"/>
  <c r="F633" i="5"/>
  <c r="E633" i="5"/>
  <c r="C633" i="5"/>
  <c r="D633" i="5"/>
  <c r="K633" i="5"/>
  <c r="I633" i="5"/>
  <c r="F634" i="5"/>
  <c r="E634" i="5"/>
  <c r="C634" i="5"/>
  <c r="D634" i="5"/>
  <c r="K634" i="5"/>
  <c r="M634" i="5"/>
  <c r="F635" i="5"/>
  <c r="E635" i="5"/>
  <c r="C635" i="5"/>
  <c r="D635" i="5"/>
  <c r="O635" i="5"/>
  <c r="F636" i="5"/>
  <c r="E636" i="5"/>
  <c r="C636" i="5"/>
  <c r="D636" i="5"/>
  <c r="F637" i="5"/>
  <c r="E637" i="5"/>
  <c r="C637" i="5"/>
  <c r="J637" i="5"/>
  <c r="D637" i="5"/>
  <c r="N637" i="5"/>
  <c r="F638" i="5"/>
  <c r="E638" i="5"/>
  <c r="C638" i="5"/>
  <c r="D638" i="5"/>
  <c r="M638" i="5"/>
  <c r="F639" i="5"/>
  <c r="E639" i="5"/>
  <c r="C639" i="5"/>
  <c r="D639" i="5"/>
  <c r="F640" i="5"/>
  <c r="E640" i="5"/>
  <c r="C640" i="5"/>
  <c r="M640" i="5"/>
  <c r="D640" i="5"/>
  <c r="K640" i="5"/>
  <c r="I640" i="5"/>
  <c r="J640" i="5"/>
  <c r="N640" i="5"/>
  <c r="O640" i="5"/>
  <c r="F641" i="5"/>
  <c r="E641" i="5"/>
  <c r="C641" i="5"/>
  <c r="D641" i="5"/>
  <c r="F642" i="5"/>
  <c r="E642" i="5"/>
  <c r="C642" i="5"/>
  <c r="D642" i="5"/>
  <c r="F643" i="5"/>
  <c r="E643" i="5"/>
  <c r="C643" i="5"/>
  <c r="O643" i="5"/>
  <c r="D643" i="5"/>
  <c r="F644" i="5"/>
  <c r="E644" i="5"/>
  <c r="C644" i="5"/>
  <c r="M644" i="5"/>
  <c r="D644" i="5"/>
  <c r="K644" i="5"/>
  <c r="I644" i="5"/>
  <c r="J644" i="5"/>
  <c r="N644" i="5"/>
  <c r="O644" i="5"/>
  <c r="F645" i="5"/>
  <c r="E645" i="5"/>
  <c r="C645" i="5"/>
  <c r="D645" i="5"/>
  <c r="M645" i="5"/>
  <c r="F646" i="5"/>
  <c r="E646" i="5"/>
  <c r="C646" i="5"/>
  <c r="D646" i="5"/>
  <c r="K646" i="5"/>
  <c r="F647" i="5"/>
  <c r="E647" i="5"/>
  <c r="C647" i="5"/>
  <c r="O647" i="5"/>
  <c r="D647" i="5"/>
  <c r="J647" i="5"/>
  <c r="F648" i="5"/>
  <c r="E648" i="5"/>
  <c r="C648" i="5"/>
  <c r="M648" i="5"/>
  <c r="D648" i="5"/>
  <c r="K648" i="5"/>
  <c r="I648" i="5"/>
  <c r="J648" i="5"/>
  <c r="N648" i="5"/>
  <c r="O648" i="5"/>
  <c r="F649" i="5"/>
  <c r="E649" i="5"/>
  <c r="C649" i="5"/>
  <c r="J649" i="5"/>
  <c r="D649" i="5"/>
  <c r="I649" i="5"/>
  <c r="N649" i="5"/>
  <c r="F650" i="5"/>
  <c r="E650" i="5"/>
  <c r="C650" i="5"/>
  <c r="D650" i="5"/>
  <c r="M650" i="5"/>
  <c r="F651" i="5"/>
  <c r="E651" i="5"/>
  <c r="C651" i="5"/>
  <c r="D651" i="5"/>
  <c r="O651" i="5"/>
  <c r="J651" i="5"/>
  <c r="K651" i="5"/>
  <c r="F652" i="5"/>
  <c r="E652" i="5"/>
  <c r="C652" i="5"/>
  <c r="M652" i="5"/>
  <c r="D652" i="5"/>
  <c r="K652" i="5"/>
  <c r="I652" i="5"/>
  <c r="J652" i="5"/>
  <c r="O652" i="5"/>
  <c r="F653" i="5"/>
  <c r="E653" i="5"/>
  <c r="C653" i="5"/>
  <c r="J653" i="5"/>
  <c r="D653" i="5"/>
  <c r="F654" i="5"/>
  <c r="E654" i="5"/>
  <c r="C654" i="5"/>
  <c r="M654" i="5"/>
  <c r="D654" i="5"/>
  <c r="F655" i="5"/>
  <c r="E655" i="5"/>
  <c r="C655" i="5"/>
  <c r="D655" i="5"/>
  <c r="F656" i="5"/>
  <c r="E656" i="5"/>
  <c r="C656" i="5"/>
  <c r="D656" i="5"/>
  <c r="J656" i="5"/>
  <c r="I656" i="5"/>
  <c r="N656" i="5"/>
  <c r="O656" i="5"/>
  <c r="F657" i="5"/>
  <c r="E657" i="5"/>
  <c r="C657" i="5"/>
  <c r="I657" i="5"/>
  <c r="D657" i="5"/>
  <c r="F658" i="5"/>
  <c r="E658" i="5"/>
  <c r="C658" i="5"/>
  <c r="D658" i="5"/>
  <c r="F659" i="5"/>
  <c r="E659" i="5"/>
  <c r="C659" i="5"/>
  <c r="O659" i="5"/>
  <c r="D659" i="5"/>
  <c r="F660" i="5"/>
  <c r="E660" i="5"/>
  <c r="C660" i="5"/>
  <c r="D660" i="5"/>
  <c r="J660" i="5"/>
  <c r="K660" i="5"/>
  <c r="I660" i="5"/>
  <c r="M660" i="5"/>
  <c r="N660" i="5"/>
  <c r="O660" i="5"/>
  <c r="F661" i="5"/>
  <c r="E661" i="5"/>
  <c r="C661" i="5"/>
  <c r="D661" i="5"/>
  <c r="M661" i="5"/>
  <c r="F662" i="5"/>
  <c r="E662" i="5"/>
  <c r="C662" i="5"/>
  <c r="D662" i="5"/>
  <c r="K662" i="5"/>
  <c r="F663" i="5"/>
  <c r="E663" i="5"/>
  <c r="C663" i="5"/>
  <c r="D663" i="5"/>
  <c r="O663" i="5"/>
  <c r="F664" i="5"/>
  <c r="E664" i="5"/>
  <c r="C664" i="5"/>
  <c r="D664" i="5"/>
  <c r="N664" i="5"/>
  <c r="F665" i="5"/>
  <c r="E665" i="5"/>
  <c r="C665" i="5"/>
  <c r="D665" i="5"/>
  <c r="I665" i="5"/>
  <c r="F666" i="5"/>
  <c r="E666" i="5"/>
  <c r="C666" i="5"/>
  <c r="D666" i="5"/>
  <c r="F667" i="5"/>
  <c r="E667" i="5"/>
  <c r="C667" i="5"/>
  <c r="K667" i="5"/>
  <c r="D667" i="5"/>
  <c r="J667" i="5"/>
  <c r="F668" i="5"/>
  <c r="E668" i="5"/>
  <c r="C668" i="5"/>
  <c r="D668" i="5"/>
  <c r="J668" i="5"/>
  <c r="K668" i="5"/>
  <c r="I668" i="5"/>
  <c r="M668" i="5"/>
  <c r="N668" i="5"/>
  <c r="O668" i="5"/>
  <c r="F669" i="5"/>
  <c r="E669" i="5"/>
  <c r="C669" i="5"/>
  <c r="D669" i="5"/>
  <c r="F670" i="5"/>
  <c r="E670" i="5"/>
  <c r="C670" i="5"/>
  <c r="M670" i="5"/>
  <c r="D670" i="5"/>
  <c r="F671" i="5"/>
  <c r="E671" i="5"/>
  <c r="C671" i="5"/>
  <c r="D671" i="5"/>
  <c r="K671" i="5"/>
  <c r="F672" i="5"/>
  <c r="E672" i="5"/>
  <c r="C672" i="5"/>
  <c r="D672" i="5"/>
  <c r="N672" i="5"/>
  <c r="F673" i="5"/>
  <c r="E673" i="5"/>
  <c r="C673" i="5"/>
  <c r="D673" i="5"/>
  <c r="F674" i="5"/>
  <c r="E674" i="5"/>
  <c r="C674" i="5"/>
  <c r="D674" i="5"/>
  <c r="F675" i="5"/>
  <c r="E675" i="5"/>
  <c r="C675" i="5"/>
  <c r="D675" i="5"/>
  <c r="F676" i="5"/>
  <c r="E676" i="5"/>
  <c r="C676" i="5"/>
  <c r="D676" i="5"/>
  <c r="F677" i="5"/>
  <c r="E677" i="5"/>
  <c r="C677" i="5"/>
  <c r="D677" i="5"/>
  <c r="K677" i="5"/>
  <c r="I677" i="5"/>
  <c r="M677" i="5"/>
  <c r="F678" i="5"/>
  <c r="E678" i="5"/>
  <c r="C678" i="5"/>
  <c r="K678" i="5"/>
  <c r="D678" i="5"/>
  <c r="F679" i="5"/>
  <c r="E679" i="5"/>
  <c r="C679" i="5"/>
  <c r="D679" i="5"/>
  <c r="J679" i="5"/>
  <c r="O679" i="5"/>
  <c r="F680" i="5"/>
  <c r="E680" i="5"/>
  <c r="C680" i="5"/>
  <c r="D680" i="5"/>
  <c r="J680" i="5"/>
  <c r="F681" i="5"/>
  <c r="E681" i="5"/>
  <c r="C681" i="5"/>
  <c r="J681" i="5"/>
  <c r="D681" i="5"/>
  <c r="N681" i="5"/>
  <c r="F682" i="5"/>
  <c r="E682" i="5"/>
  <c r="C682" i="5"/>
  <c r="D682" i="5"/>
  <c r="F683" i="5"/>
  <c r="E683" i="5"/>
  <c r="C683" i="5"/>
  <c r="J683" i="5"/>
  <c r="D683" i="5"/>
  <c r="K683" i="5"/>
  <c r="O683" i="5"/>
  <c r="F684" i="5"/>
  <c r="E684" i="5"/>
  <c r="C684" i="5"/>
  <c r="D684" i="5"/>
  <c r="J684" i="5"/>
  <c r="F685" i="5"/>
  <c r="E685" i="5"/>
  <c r="C685" i="5"/>
  <c r="D685" i="5"/>
  <c r="N685" i="5"/>
  <c r="F686" i="5"/>
  <c r="E686" i="5"/>
  <c r="C686" i="5"/>
  <c r="D686" i="5"/>
  <c r="F687" i="5"/>
  <c r="E687" i="5"/>
  <c r="C687" i="5"/>
  <c r="D687" i="5"/>
  <c r="F688" i="5"/>
  <c r="E688" i="5"/>
  <c r="C688" i="5"/>
  <c r="D688" i="5"/>
  <c r="K688" i="5"/>
  <c r="I688" i="5"/>
  <c r="J688" i="5"/>
  <c r="M688" i="5"/>
  <c r="N688" i="5"/>
  <c r="O688" i="5"/>
  <c r="F689" i="5"/>
  <c r="E689" i="5"/>
  <c r="C689" i="5"/>
  <c r="D689" i="5"/>
  <c r="F690" i="5"/>
  <c r="E690" i="5"/>
  <c r="C690" i="5"/>
  <c r="D690" i="5"/>
  <c r="F691" i="5"/>
  <c r="E691" i="5"/>
  <c r="C691" i="5"/>
  <c r="O691" i="5"/>
  <c r="D691" i="5"/>
  <c r="F692" i="5"/>
  <c r="E692" i="5"/>
  <c r="C692" i="5"/>
  <c r="D692" i="5"/>
  <c r="J692" i="5"/>
  <c r="K692" i="5"/>
  <c r="I692" i="5"/>
  <c r="M692" i="5"/>
  <c r="N692" i="5"/>
  <c r="O692" i="5"/>
  <c r="F693" i="5"/>
  <c r="E693" i="5"/>
  <c r="C693" i="5"/>
  <c r="K693" i="5"/>
  <c r="D693" i="5"/>
  <c r="M693" i="5"/>
  <c r="F694" i="5"/>
  <c r="E694" i="5"/>
  <c r="C694" i="5"/>
  <c r="D694" i="5"/>
  <c r="K694" i="5"/>
  <c r="F695" i="5"/>
  <c r="E695" i="5"/>
  <c r="C695" i="5"/>
  <c r="D695" i="5"/>
  <c r="F696" i="5"/>
  <c r="E696" i="5"/>
  <c r="C696" i="5"/>
  <c r="K696" i="5"/>
  <c r="D696" i="5"/>
  <c r="I696" i="5"/>
  <c r="J696" i="5"/>
  <c r="M696" i="5"/>
  <c r="N696" i="5"/>
  <c r="O696" i="5"/>
  <c r="F697" i="5"/>
  <c r="E697" i="5"/>
  <c r="C697" i="5"/>
  <c r="J697" i="5"/>
  <c r="D697" i="5"/>
  <c r="K697" i="5"/>
  <c r="M697" i="5"/>
  <c r="N697" i="5"/>
  <c r="F698" i="5"/>
  <c r="E698" i="5"/>
  <c r="C698" i="5"/>
  <c r="D698" i="5"/>
  <c r="F699" i="5"/>
  <c r="E699" i="5"/>
  <c r="C699" i="5"/>
  <c r="D699" i="5"/>
  <c r="J699" i="5"/>
  <c r="K699" i="5"/>
  <c r="O699" i="5"/>
  <c r="F700" i="5"/>
  <c r="E700" i="5"/>
  <c r="C700" i="5"/>
  <c r="M700" i="5"/>
  <c r="D700" i="5"/>
  <c r="I700" i="5"/>
  <c r="J700" i="5"/>
  <c r="O700" i="5"/>
  <c r="F701" i="5"/>
  <c r="E701" i="5"/>
  <c r="C701" i="5"/>
  <c r="N701" i="5"/>
  <c r="J701" i="5"/>
  <c r="D701" i="5"/>
  <c r="F702" i="5"/>
  <c r="E702" i="5"/>
  <c r="C702" i="5"/>
  <c r="M702" i="5"/>
  <c r="D702" i="5"/>
  <c r="F703" i="5"/>
  <c r="E703" i="5"/>
  <c r="C703" i="5"/>
  <c r="K703" i="5"/>
  <c r="D703" i="5"/>
  <c r="O703" i="5"/>
  <c r="F704" i="5"/>
  <c r="E704" i="5"/>
  <c r="C704" i="5"/>
  <c r="D704" i="5"/>
  <c r="J704" i="5"/>
  <c r="F705" i="5"/>
  <c r="E705" i="5"/>
  <c r="C705" i="5"/>
  <c r="D705" i="5"/>
  <c r="I705" i="5"/>
  <c r="F706" i="5"/>
  <c r="E706" i="5"/>
  <c r="C706" i="5"/>
  <c r="D706" i="5"/>
  <c r="F707" i="5"/>
  <c r="E707" i="5"/>
  <c r="C707" i="5"/>
  <c r="D707" i="5"/>
  <c r="O707" i="5"/>
  <c r="F708" i="5"/>
  <c r="E708" i="5"/>
  <c r="C708" i="5"/>
  <c r="D708" i="5"/>
  <c r="F709" i="5"/>
  <c r="E709" i="5"/>
  <c r="C709" i="5"/>
  <c r="D709" i="5"/>
  <c r="K709" i="5"/>
  <c r="I709" i="5"/>
  <c r="M709" i="5"/>
  <c r="F710" i="5"/>
  <c r="E710" i="5"/>
  <c r="C710" i="5"/>
  <c r="M710" i="5"/>
  <c r="D710" i="5"/>
  <c r="F711" i="5"/>
  <c r="E711" i="5"/>
  <c r="C711" i="5"/>
  <c r="D711" i="5"/>
  <c r="J711" i="5"/>
  <c r="F712" i="5"/>
  <c r="E712" i="5"/>
  <c r="C712" i="5"/>
  <c r="D712" i="5"/>
  <c r="F713" i="5"/>
  <c r="E713" i="5"/>
  <c r="C713" i="5"/>
  <c r="D713" i="5"/>
  <c r="F714" i="5"/>
  <c r="E714" i="5"/>
  <c r="C714" i="5"/>
  <c r="D714" i="5"/>
  <c r="M714" i="5"/>
  <c r="J714" i="5"/>
  <c r="K714" i="5"/>
  <c r="O714" i="5"/>
  <c r="F715" i="5"/>
  <c r="E715" i="5"/>
  <c r="C715" i="5"/>
  <c r="D715" i="5"/>
  <c r="K715" i="5"/>
  <c r="N715" i="5"/>
  <c r="F716" i="5"/>
  <c r="E716" i="5"/>
  <c r="C716" i="5"/>
  <c r="D716" i="5"/>
  <c r="F717" i="5"/>
  <c r="E717" i="5"/>
  <c r="C717" i="5"/>
  <c r="D717" i="5"/>
  <c r="N717" i="5"/>
  <c r="F718" i="5"/>
  <c r="E718" i="5"/>
  <c r="C718" i="5"/>
  <c r="M718" i="5"/>
  <c r="K718" i="5"/>
  <c r="D718" i="5"/>
  <c r="F719" i="5"/>
  <c r="E719" i="5"/>
  <c r="C719" i="5"/>
  <c r="M719" i="5"/>
  <c r="D719" i="5"/>
  <c r="I719" i="5"/>
  <c r="K719" i="5"/>
  <c r="F720" i="5"/>
  <c r="E720" i="5"/>
  <c r="C720" i="5"/>
  <c r="D720" i="5"/>
  <c r="J720" i="5"/>
  <c r="K720" i="5"/>
  <c r="I720" i="5"/>
  <c r="N720" i="5"/>
  <c r="O720" i="5"/>
  <c r="F721" i="5"/>
  <c r="E721" i="5"/>
  <c r="C721" i="5"/>
  <c r="M721" i="5"/>
  <c r="K721" i="5"/>
  <c r="D721" i="5"/>
  <c r="F722" i="5"/>
  <c r="E722" i="5"/>
  <c r="C722" i="5"/>
  <c r="M722" i="5"/>
  <c r="D722" i="5"/>
  <c r="O722" i="5"/>
  <c r="F723" i="5"/>
  <c r="E723" i="5"/>
  <c r="C723" i="5"/>
  <c r="D723" i="5"/>
  <c r="F724" i="5"/>
  <c r="E724" i="5"/>
  <c r="C724" i="5"/>
  <c r="D724" i="5"/>
  <c r="F725" i="5"/>
  <c r="E725" i="5"/>
  <c r="C725" i="5"/>
  <c r="D725" i="5"/>
  <c r="F726" i="5"/>
  <c r="E726" i="5"/>
  <c r="C726" i="5"/>
  <c r="D726" i="5"/>
  <c r="F727" i="5"/>
  <c r="E727" i="5"/>
  <c r="C727" i="5"/>
  <c r="D727" i="5"/>
  <c r="J727" i="5"/>
  <c r="K727" i="5"/>
  <c r="F728" i="5"/>
  <c r="E728" i="5"/>
  <c r="C728" i="5"/>
  <c r="D728" i="5"/>
  <c r="F729" i="5"/>
  <c r="E729" i="5"/>
  <c r="C729" i="5"/>
  <c r="D729" i="5"/>
  <c r="M729" i="5"/>
  <c r="I729" i="5"/>
  <c r="N729" i="5"/>
  <c r="F730" i="5"/>
  <c r="E730" i="5"/>
  <c r="C730" i="5"/>
  <c r="O730" i="5"/>
  <c r="D730" i="5"/>
  <c r="J730" i="5"/>
  <c r="K730" i="5"/>
  <c r="F731" i="5"/>
  <c r="E731" i="5"/>
  <c r="C731" i="5"/>
  <c r="K731" i="5"/>
  <c r="D731" i="5"/>
  <c r="N731" i="5"/>
  <c r="F732" i="5"/>
  <c r="E732" i="5"/>
  <c r="C732" i="5"/>
  <c r="D732" i="5"/>
  <c r="I732" i="5"/>
  <c r="F733" i="5"/>
  <c r="E733" i="5"/>
  <c r="C733" i="5"/>
  <c r="N733" i="5"/>
  <c r="D733" i="5"/>
  <c r="I733" i="5"/>
  <c r="K733" i="5"/>
  <c r="F734" i="5"/>
  <c r="E734" i="5"/>
  <c r="C734" i="5"/>
  <c r="D734" i="5"/>
  <c r="F735" i="5"/>
  <c r="E735" i="5"/>
  <c r="C735" i="5"/>
  <c r="M735" i="5"/>
  <c r="D735" i="5"/>
  <c r="I735" i="5"/>
  <c r="K735" i="5"/>
  <c r="F736" i="5"/>
  <c r="E736" i="5"/>
  <c r="C736" i="5"/>
  <c r="D736" i="5"/>
  <c r="J736" i="5"/>
  <c r="K736" i="5"/>
  <c r="I736" i="5"/>
  <c r="N736" i="5"/>
  <c r="O736" i="5"/>
  <c r="F737" i="5"/>
  <c r="E737" i="5"/>
  <c r="C737" i="5"/>
  <c r="D737" i="5"/>
  <c r="F738" i="5"/>
  <c r="E738" i="5"/>
  <c r="C738" i="5"/>
  <c r="D738" i="5"/>
  <c r="F739" i="5"/>
  <c r="E739" i="5"/>
  <c r="C739" i="5"/>
  <c r="M739" i="5"/>
  <c r="D739" i="5"/>
  <c r="I739" i="5"/>
  <c r="K739" i="5"/>
  <c r="N739" i="5"/>
  <c r="F740" i="5"/>
  <c r="E740" i="5"/>
  <c r="C740" i="5"/>
  <c r="M740" i="5"/>
  <c r="D740" i="5"/>
  <c r="I740" i="5"/>
  <c r="J740" i="5"/>
  <c r="O740" i="5"/>
  <c r="F741" i="5"/>
  <c r="E741" i="5"/>
  <c r="C741" i="5"/>
  <c r="D741" i="5"/>
  <c r="F742" i="5"/>
  <c r="E742" i="5"/>
  <c r="C742" i="5"/>
  <c r="D742" i="5"/>
  <c r="F743" i="5"/>
  <c r="E743" i="5"/>
  <c r="C743" i="5"/>
  <c r="D743" i="5"/>
  <c r="K743" i="5"/>
  <c r="F744" i="5"/>
  <c r="E744" i="5"/>
  <c r="C744" i="5"/>
  <c r="D744" i="5"/>
  <c r="F745" i="5"/>
  <c r="E745" i="5"/>
  <c r="C745" i="5"/>
  <c r="D745" i="5"/>
  <c r="M745" i="5"/>
  <c r="F746" i="5"/>
  <c r="E746" i="5"/>
  <c r="C746" i="5"/>
  <c r="D746" i="5"/>
  <c r="O746" i="5"/>
  <c r="F747" i="5"/>
  <c r="E747" i="5"/>
  <c r="C747" i="5"/>
  <c r="D747" i="5"/>
  <c r="F748" i="5"/>
  <c r="E748" i="5"/>
  <c r="C748" i="5"/>
  <c r="D748" i="5"/>
  <c r="F749" i="5"/>
  <c r="E749" i="5"/>
  <c r="C749" i="5"/>
  <c r="D749" i="5"/>
  <c r="N749" i="5"/>
  <c r="F750" i="5"/>
  <c r="E750" i="5"/>
  <c r="C750" i="5"/>
  <c r="D750" i="5"/>
  <c r="F751" i="5"/>
  <c r="E751" i="5"/>
  <c r="C751" i="5"/>
  <c r="M751" i="5"/>
  <c r="D751" i="5"/>
  <c r="I751" i="5"/>
  <c r="K751" i="5"/>
  <c r="F752" i="5"/>
  <c r="E752" i="5"/>
  <c r="C752" i="5"/>
  <c r="D752" i="5"/>
  <c r="J752" i="5"/>
  <c r="K752" i="5"/>
  <c r="I752" i="5"/>
  <c r="N752" i="5"/>
  <c r="O752" i="5"/>
  <c r="F753" i="5"/>
  <c r="E753" i="5"/>
  <c r="C753" i="5"/>
  <c r="M753" i="5"/>
  <c r="D753" i="5"/>
  <c r="K753" i="5"/>
  <c r="F754" i="5"/>
  <c r="E754" i="5"/>
  <c r="C754" i="5"/>
  <c r="D754" i="5"/>
  <c r="F755" i="5"/>
  <c r="E755" i="5"/>
  <c r="C755" i="5"/>
  <c r="M755" i="5"/>
  <c r="D755" i="5"/>
  <c r="I755" i="5"/>
  <c r="J755" i="5"/>
  <c r="O755" i="5"/>
  <c r="F756" i="5"/>
  <c r="E756" i="5"/>
  <c r="C756" i="5"/>
  <c r="D756" i="5"/>
  <c r="K756" i="5"/>
  <c r="I756" i="5"/>
  <c r="J756" i="5"/>
  <c r="M756" i="5"/>
  <c r="N756" i="5"/>
  <c r="O756" i="5"/>
  <c r="F757" i="5"/>
  <c r="E757" i="5"/>
  <c r="C757" i="5"/>
  <c r="D757" i="5"/>
  <c r="F758" i="5"/>
  <c r="E758" i="5"/>
  <c r="C758" i="5"/>
  <c r="D758" i="5"/>
  <c r="M758" i="5"/>
  <c r="O758" i="5"/>
  <c r="F759" i="5"/>
  <c r="E759" i="5"/>
  <c r="C759" i="5"/>
  <c r="D759" i="5"/>
  <c r="F760" i="5"/>
  <c r="E760" i="5"/>
  <c r="C760" i="5"/>
  <c r="M760" i="5"/>
  <c r="D760" i="5"/>
  <c r="F761" i="5"/>
  <c r="E761" i="5"/>
  <c r="C761" i="5"/>
  <c r="D761" i="5"/>
  <c r="F762" i="5"/>
  <c r="E762" i="5"/>
  <c r="C762" i="5"/>
  <c r="O762" i="5"/>
  <c r="D762" i="5"/>
  <c r="J762" i="5"/>
  <c r="K762" i="5"/>
  <c r="F763" i="5"/>
  <c r="E763" i="5"/>
  <c r="C763" i="5"/>
  <c r="K763" i="5"/>
  <c r="D763" i="5"/>
  <c r="N763" i="5"/>
  <c r="F764" i="5"/>
  <c r="E764" i="5"/>
  <c r="C764" i="5"/>
  <c r="D764" i="5"/>
  <c r="F765" i="5"/>
  <c r="E765" i="5"/>
  <c r="C765" i="5"/>
  <c r="D765" i="5"/>
  <c r="M765" i="5"/>
  <c r="I765" i="5"/>
  <c r="K765" i="5"/>
  <c r="N765" i="5"/>
  <c r="F766" i="5"/>
  <c r="E766" i="5"/>
  <c r="C766" i="5"/>
  <c r="D766" i="5"/>
  <c r="K766" i="5"/>
  <c r="M766" i="5"/>
  <c r="F767" i="5"/>
  <c r="E767" i="5"/>
  <c r="C767" i="5"/>
  <c r="D767" i="5"/>
  <c r="F768" i="5"/>
  <c r="E768" i="5"/>
  <c r="C768" i="5"/>
  <c r="N768" i="5"/>
  <c r="D768" i="5"/>
  <c r="I768" i="5"/>
  <c r="J768" i="5"/>
  <c r="F769" i="5"/>
  <c r="E769" i="5"/>
  <c r="C769" i="5"/>
  <c r="D769" i="5"/>
  <c r="K769" i="5"/>
  <c r="M769" i="5"/>
  <c r="F770" i="5"/>
  <c r="E770" i="5"/>
  <c r="C770" i="5"/>
  <c r="D770" i="5"/>
  <c r="F771" i="5"/>
  <c r="E771" i="5"/>
  <c r="C771" i="5"/>
  <c r="M771" i="5"/>
  <c r="D771" i="5"/>
  <c r="I771" i="5"/>
  <c r="J771" i="5"/>
  <c r="O771" i="5"/>
  <c r="F772" i="5"/>
  <c r="E772" i="5"/>
  <c r="C772" i="5"/>
  <c r="D772" i="5"/>
  <c r="M772" i="5"/>
  <c r="F773" i="5"/>
  <c r="E773" i="5"/>
  <c r="C773" i="5"/>
  <c r="M773" i="5"/>
  <c r="D773" i="5"/>
  <c r="N773" i="5"/>
  <c r="F774" i="5"/>
  <c r="E774" i="5"/>
  <c r="C774" i="5"/>
  <c r="D774" i="5"/>
  <c r="M774" i="5"/>
  <c r="F775" i="5"/>
  <c r="E775" i="5"/>
  <c r="C775" i="5"/>
  <c r="D775" i="5"/>
  <c r="F776" i="5"/>
  <c r="E776" i="5"/>
  <c r="C776" i="5"/>
  <c r="D776" i="5"/>
  <c r="F777" i="5"/>
  <c r="E777" i="5"/>
  <c r="C777" i="5"/>
  <c r="D777" i="5"/>
  <c r="M777" i="5"/>
  <c r="I777" i="5"/>
  <c r="N777" i="5"/>
  <c r="F778" i="5"/>
  <c r="E778" i="5"/>
  <c r="C778" i="5"/>
  <c r="O778" i="5"/>
  <c r="D778" i="5"/>
  <c r="J778" i="5"/>
  <c r="K778" i="5"/>
  <c r="F779" i="5"/>
  <c r="E779" i="5"/>
  <c r="C779" i="5"/>
  <c r="K779" i="5"/>
  <c r="D779" i="5"/>
  <c r="N779" i="5"/>
  <c r="F780" i="5"/>
  <c r="E780" i="5"/>
  <c r="C780" i="5"/>
  <c r="D780" i="5"/>
  <c r="F781" i="5"/>
  <c r="E781" i="5"/>
  <c r="C781" i="5"/>
  <c r="N781" i="5"/>
  <c r="D781" i="5"/>
  <c r="M781" i="5"/>
  <c r="I781" i="5"/>
  <c r="K781" i="5"/>
  <c r="F782" i="5"/>
  <c r="E782" i="5"/>
  <c r="C782" i="5"/>
  <c r="D782" i="5"/>
  <c r="M782" i="5"/>
  <c r="F783" i="5"/>
  <c r="E783" i="5"/>
  <c r="C783" i="5"/>
  <c r="D783" i="5"/>
  <c r="K783" i="5"/>
  <c r="F784" i="5"/>
  <c r="E784" i="5"/>
  <c r="C784" i="5"/>
  <c r="N784" i="5"/>
  <c r="D784" i="5"/>
  <c r="I784" i="5"/>
  <c r="J784" i="5"/>
  <c r="F785" i="5"/>
  <c r="E785" i="5"/>
  <c r="C785" i="5"/>
  <c r="K785" i="5"/>
  <c r="D785" i="5"/>
  <c r="M785" i="5"/>
  <c r="F786" i="5"/>
  <c r="E786" i="5"/>
  <c r="C786" i="5"/>
  <c r="D786" i="5"/>
  <c r="F787" i="5"/>
  <c r="E787" i="5"/>
  <c r="C787" i="5"/>
  <c r="M787" i="5"/>
  <c r="D787" i="5"/>
  <c r="I787" i="5"/>
  <c r="J787" i="5"/>
  <c r="O787" i="5"/>
  <c r="F788" i="5"/>
  <c r="E788" i="5"/>
  <c r="C788" i="5"/>
  <c r="D788" i="5"/>
  <c r="M788" i="5"/>
  <c r="F789" i="5"/>
  <c r="E789" i="5"/>
  <c r="C789" i="5"/>
  <c r="D789" i="5"/>
  <c r="F790" i="5"/>
  <c r="E790" i="5"/>
  <c r="C790" i="5"/>
  <c r="D790" i="5"/>
  <c r="F791" i="5"/>
  <c r="E791" i="5"/>
  <c r="C791" i="5"/>
  <c r="J791" i="5"/>
  <c r="D791" i="5"/>
  <c r="K791" i="5"/>
  <c r="F792" i="5"/>
  <c r="E792" i="5"/>
  <c r="C792" i="5"/>
  <c r="D792" i="5"/>
  <c r="M792" i="5"/>
  <c r="F793" i="5"/>
  <c r="E793" i="5"/>
  <c r="C793" i="5"/>
  <c r="M793" i="5"/>
  <c r="D793" i="5"/>
  <c r="N793" i="5"/>
  <c r="F794" i="5"/>
  <c r="E794" i="5"/>
  <c r="C794" i="5"/>
  <c r="D794" i="5"/>
  <c r="O794" i="5"/>
  <c r="F795" i="5"/>
  <c r="E795" i="5"/>
  <c r="C795" i="5"/>
  <c r="K795" i="5"/>
  <c r="D795" i="5"/>
  <c r="N795" i="5"/>
  <c r="F796" i="5"/>
  <c r="E796" i="5"/>
  <c r="C796" i="5"/>
  <c r="I796" i="5"/>
  <c r="D796" i="5"/>
  <c r="O796" i="5"/>
  <c r="F797" i="5"/>
  <c r="E797" i="5"/>
  <c r="C797" i="5"/>
  <c r="D797" i="5"/>
  <c r="F798" i="5"/>
  <c r="E798" i="5"/>
  <c r="C798" i="5"/>
  <c r="D798" i="5"/>
  <c r="F799" i="5"/>
  <c r="E799" i="5"/>
  <c r="C799" i="5"/>
  <c r="M799" i="5"/>
  <c r="D799" i="5"/>
  <c r="I799" i="5"/>
  <c r="N799" i="5"/>
  <c r="O799" i="5"/>
  <c r="F800" i="5"/>
  <c r="E800" i="5"/>
  <c r="C800" i="5"/>
  <c r="D800" i="5"/>
  <c r="J800" i="5"/>
  <c r="F801" i="5"/>
  <c r="E801" i="5"/>
  <c r="C801" i="5"/>
  <c r="D801" i="5"/>
  <c r="F802" i="5"/>
  <c r="E802" i="5"/>
  <c r="C802" i="5"/>
  <c r="D802" i="5"/>
  <c r="F803" i="5"/>
  <c r="E803" i="5"/>
  <c r="C803" i="5"/>
  <c r="M803" i="5"/>
  <c r="D803" i="5"/>
  <c r="I803" i="5"/>
  <c r="J803" i="5"/>
  <c r="O803" i="5"/>
  <c r="F804" i="5"/>
  <c r="E804" i="5"/>
  <c r="C804" i="5"/>
  <c r="D804" i="5"/>
  <c r="F805" i="5"/>
  <c r="E805" i="5"/>
  <c r="C805" i="5"/>
  <c r="D805" i="5"/>
  <c r="F806" i="5"/>
  <c r="E806" i="5"/>
  <c r="C806" i="5"/>
  <c r="M806" i="5"/>
  <c r="D806" i="5"/>
  <c r="J806" i="5"/>
  <c r="O806" i="5"/>
  <c r="F807" i="5"/>
  <c r="E807" i="5"/>
  <c r="C807" i="5"/>
  <c r="D807" i="5"/>
  <c r="F808" i="5"/>
  <c r="E808" i="5"/>
  <c r="C808" i="5"/>
  <c r="D808" i="5"/>
  <c r="M808" i="5"/>
  <c r="N808" i="5"/>
  <c r="F809" i="5"/>
  <c r="E809" i="5"/>
  <c r="C809" i="5"/>
  <c r="M809" i="5"/>
  <c r="D809" i="5"/>
  <c r="F810" i="5"/>
  <c r="E810" i="5"/>
  <c r="C810" i="5"/>
  <c r="O810" i="5"/>
  <c r="D810" i="5"/>
  <c r="J810" i="5"/>
  <c r="K810" i="5"/>
  <c r="F811" i="5"/>
  <c r="E811" i="5"/>
  <c r="C811" i="5"/>
  <c r="D811" i="5"/>
  <c r="F812" i="5"/>
  <c r="E812" i="5"/>
  <c r="C812" i="5"/>
  <c r="D812" i="5"/>
  <c r="F813" i="5"/>
  <c r="E813" i="5"/>
  <c r="C813" i="5"/>
  <c r="N813" i="5"/>
  <c r="D813" i="5"/>
  <c r="I813" i="5"/>
  <c r="K813" i="5"/>
  <c r="F814" i="5"/>
  <c r="E814" i="5"/>
  <c r="C814" i="5"/>
  <c r="K814" i="5"/>
  <c r="D814" i="5"/>
  <c r="M814" i="5"/>
  <c r="F815" i="5"/>
  <c r="E815" i="5"/>
  <c r="C815" i="5"/>
  <c r="M815" i="5"/>
  <c r="D815" i="5"/>
  <c r="I815" i="5"/>
  <c r="N815" i="5"/>
  <c r="O815" i="5"/>
  <c r="F816" i="5"/>
  <c r="E816" i="5"/>
  <c r="C816" i="5"/>
  <c r="D816" i="5"/>
  <c r="F817" i="5"/>
  <c r="E817" i="5"/>
  <c r="C817" i="5"/>
  <c r="K817" i="5"/>
  <c r="D817" i="5"/>
  <c r="M817" i="5"/>
  <c r="F818" i="5"/>
  <c r="E818" i="5"/>
  <c r="C818" i="5"/>
  <c r="D818" i="5"/>
  <c r="F819" i="5"/>
  <c r="E819" i="5"/>
  <c r="C819" i="5"/>
  <c r="M819" i="5"/>
  <c r="D819" i="5"/>
  <c r="I819" i="5"/>
  <c r="K819" i="5"/>
  <c r="N819" i="5"/>
  <c r="F820" i="5"/>
  <c r="E820" i="5"/>
  <c r="C820" i="5"/>
  <c r="D820" i="5"/>
  <c r="J820" i="5"/>
  <c r="F821" i="5"/>
  <c r="E821" i="5"/>
  <c r="C821" i="5"/>
  <c r="D821" i="5"/>
  <c r="M821" i="5"/>
  <c r="N821" i="5"/>
  <c r="F822" i="5"/>
  <c r="E822" i="5"/>
  <c r="C822" i="5"/>
  <c r="D822" i="5"/>
  <c r="F823" i="5"/>
  <c r="E823" i="5"/>
  <c r="C823" i="5"/>
  <c r="D823" i="5"/>
  <c r="F824" i="5"/>
  <c r="E824" i="5"/>
  <c r="C824" i="5"/>
  <c r="D824" i="5"/>
  <c r="M824" i="5"/>
  <c r="F825" i="5"/>
  <c r="E825" i="5"/>
  <c r="C825" i="5"/>
  <c r="D825" i="5"/>
  <c r="F826" i="5"/>
  <c r="E826" i="5"/>
  <c r="C826" i="5"/>
  <c r="D826" i="5"/>
  <c r="O826" i="5"/>
  <c r="F827" i="5"/>
  <c r="E827" i="5"/>
  <c r="C827" i="5"/>
  <c r="D827" i="5"/>
  <c r="F828" i="5"/>
  <c r="E828" i="5"/>
  <c r="C828" i="5"/>
  <c r="I828" i="5"/>
  <c r="D828" i="5"/>
  <c r="N828" i="5"/>
  <c r="O828" i="5"/>
  <c r="F829" i="5"/>
  <c r="E829" i="5"/>
  <c r="C829" i="5"/>
  <c r="D829" i="5"/>
  <c r="K829" i="5"/>
  <c r="F830" i="5"/>
  <c r="E830" i="5"/>
  <c r="C830" i="5"/>
  <c r="D830" i="5"/>
  <c r="F831" i="5"/>
  <c r="E831" i="5"/>
  <c r="C831" i="5"/>
  <c r="M831" i="5"/>
  <c r="D831" i="5"/>
  <c r="O831" i="5"/>
  <c r="F832" i="5"/>
  <c r="E832" i="5"/>
  <c r="C832" i="5"/>
  <c r="D832" i="5"/>
  <c r="F833" i="5"/>
  <c r="E833" i="5"/>
  <c r="C833" i="5"/>
  <c r="D833" i="5"/>
  <c r="F834" i="5"/>
  <c r="E834" i="5"/>
  <c r="C834" i="5"/>
  <c r="D834" i="5"/>
  <c r="K834" i="5"/>
  <c r="M834" i="5"/>
  <c r="O834" i="5"/>
  <c r="F835" i="5"/>
  <c r="E835" i="5"/>
  <c r="C835" i="5"/>
  <c r="M835" i="5"/>
  <c r="D835" i="5"/>
  <c r="I835" i="5"/>
  <c r="J835" i="5"/>
  <c r="N835" i="5"/>
  <c r="O835" i="5"/>
  <c r="F836" i="5"/>
  <c r="E836" i="5"/>
  <c r="C836" i="5"/>
  <c r="D836" i="5"/>
  <c r="F837" i="5"/>
  <c r="E837" i="5"/>
  <c r="C837" i="5"/>
  <c r="D837" i="5"/>
  <c r="F838" i="5"/>
  <c r="E838" i="5"/>
  <c r="C838" i="5"/>
  <c r="D838" i="5"/>
  <c r="F839" i="5"/>
  <c r="E839" i="5"/>
  <c r="C839" i="5"/>
  <c r="K839" i="5"/>
  <c r="D839" i="5"/>
  <c r="F840" i="5"/>
  <c r="E840" i="5"/>
  <c r="C840" i="5"/>
  <c r="D840" i="5"/>
  <c r="N840" i="5"/>
  <c r="J840" i="5"/>
  <c r="M840" i="5"/>
  <c r="F841" i="5"/>
  <c r="E841" i="5"/>
  <c r="C841" i="5"/>
  <c r="D841" i="5"/>
  <c r="F842" i="5"/>
  <c r="E842" i="5"/>
  <c r="C842" i="5"/>
  <c r="D842" i="5"/>
  <c r="M842" i="5"/>
  <c r="O842" i="5"/>
  <c r="F843" i="5"/>
  <c r="E843" i="5"/>
  <c r="C843" i="5"/>
  <c r="K843" i="5"/>
  <c r="J843" i="5"/>
  <c r="D843" i="5"/>
  <c r="N843" i="5"/>
  <c r="F844" i="5"/>
  <c r="E844" i="5"/>
  <c r="C844" i="5"/>
  <c r="D844" i="5"/>
  <c r="I844" i="5"/>
  <c r="M844" i="5"/>
  <c r="N844" i="5"/>
  <c r="O844" i="5"/>
  <c r="F845" i="5"/>
  <c r="E845" i="5"/>
  <c r="C845" i="5"/>
  <c r="D845" i="5"/>
  <c r="F846" i="5"/>
  <c r="E846" i="5"/>
  <c r="C846" i="5"/>
  <c r="D846" i="5"/>
  <c r="F847" i="5"/>
  <c r="E847" i="5"/>
  <c r="C847" i="5"/>
  <c r="D847" i="5"/>
  <c r="F848" i="5"/>
  <c r="E848" i="5"/>
  <c r="C848" i="5"/>
  <c r="O848" i="5"/>
  <c r="D848" i="5"/>
  <c r="J848" i="5"/>
  <c r="N848" i="5"/>
  <c r="F849" i="5"/>
  <c r="E849" i="5"/>
  <c r="C849" i="5"/>
  <c r="I849" i="5"/>
  <c r="D849" i="5"/>
  <c r="K849" i="5"/>
  <c r="M849" i="5"/>
  <c r="F850" i="5"/>
  <c r="E850" i="5"/>
  <c r="C850" i="5"/>
  <c r="D850" i="5"/>
  <c r="O850" i="5"/>
  <c r="F851" i="5"/>
  <c r="E851" i="5"/>
  <c r="C851" i="5"/>
  <c r="M851" i="5"/>
  <c r="D851" i="5"/>
  <c r="I851" i="5"/>
  <c r="K851" i="5"/>
  <c r="N851" i="5"/>
  <c r="F852" i="5"/>
  <c r="E852" i="5"/>
  <c r="C852" i="5"/>
  <c r="D852" i="5"/>
  <c r="J852" i="5"/>
  <c r="F853" i="5"/>
  <c r="E853" i="5"/>
  <c r="C853" i="5"/>
  <c r="M853" i="5"/>
  <c r="D853" i="5"/>
  <c r="K853" i="5"/>
  <c r="N853" i="5"/>
  <c r="F854" i="5"/>
  <c r="E854" i="5"/>
  <c r="C854" i="5"/>
  <c r="D854" i="5"/>
  <c r="F855" i="5"/>
  <c r="E855" i="5"/>
  <c r="C855" i="5"/>
  <c r="I855" i="5"/>
  <c r="D855" i="5"/>
  <c r="J855" i="5"/>
  <c r="K855" i="5"/>
  <c r="O855" i="5"/>
  <c r="F856" i="5"/>
  <c r="E856" i="5"/>
  <c r="C856" i="5"/>
  <c r="J856" i="5"/>
  <c r="D856" i="5"/>
  <c r="M856" i="5"/>
  <c r="N856" i="5"/>
  <c r="F857" i="5"/>
  <c r="E857" i="5"/>
  <c r="C857" i="5"/>
  <c r="D857" i="5"/>
  <c r="N857" i="5"/>
  <c r="F858" i="5"/>
  <c r="E858" i="5"/>
  <c r="C858" i="5"/>
  <c r="D858" i="5"/>
  <c r="F859" i="5"/>
  <c r="E859" i="5"/>
  <c r="C859" i="5"/>
  <c r="N859" i="5"/>
  <c r="D859" i="5"/>
  <c r="F860" i="5"/>
  <c r="E860" i="5"/>
  <c r="C860" i="5"/>
  <c r="D860" i="5"/>
  <c r="F861" i="5"/>
  <c r="E861" i="5"/>
  <c r="C861" i="5"/>
  <c r="D861" i="5"/>
  <c r="K861" i="5"/>
  <c r="F862" i="5"/>
  <c r="E862" i="5"/>
  <c r="C862" i="5"/>
  <c r="D862" i="5"/>
  <c r="M862" i="5"/>
  <c r="F863" i="5"/>
  <c r="E863" i="5"/>
  <c r="C863" i="5"/>
  <c r="N863" i="5"/>
  <c r="D863" i="5"/>
  <c r="F864" i="5"/>
  <c r="E864" i="5"/>
  <c r="C864" i="5"/>
  <c r="D864" i="5"/>
  <c r="F865" i="5"/>
  <c r="E865" i="5"/>
  <c r="C865" i="5"/>
  <c r="D865" i="5"/>
  <c r="M865" i="5"/>
  <c r="F866" i="5"/>
  <c r="E866" i="5"/>
  <c r="C866" i="5"/>
  <c r="O866" i="5"/>
  <c r="D866" i="5"/>
  <c r="F867" i="5"/>
  <c r="E867" i="5"/>
  <c r="C867" i="5"/>
  <c r="M867" i="5"/>
  <c r="D867" i="5"/>
  <c r="J867" i="5"/>
  <c r="I867" i="5"/>
  <c r="K867" i="5"/>
  <c r="N867" i="5"/>
  <c r="O867" i="5"/>
  <c r="F868" i="5"/>
  <c r="E868" i="5"/>
  <c r="C868" i="5"/>
  <c r="K868" i="5"/>
  <c r="D868" i="5"/>
  <c r="J868" i="5"/>
  <c r="I868" i="5"/>
  <c r="M868" i="5"/>
  <c r="O868" i="5"/>
  <c r="F869" i="5"/>
  <c r="E869" i="5"/>
  <c r="C869" i="5"/>
  <c r="K869" i="5"/>
  <c r="D869" i="5"/>
  <c r="N869" i="5"/>
  <c r="M869" i="5"/>
  <c r="F870" i="5"/>
  <c r="E870" i="5"/>
  <c r="C870" i="5"/>
  <c r="M870" i="5"/>
  <c r="D870" i="5"/>
  <c r="J870" i="5"/>
  <c r="O870" i="5"/>
  <c r="F871" i="5"/>
  <c r="E871" i="5"/>
  <c r="C871" i="5"/>
  <c r="O871" i="5"/>
  <c r="D871" i="5"/>
  <c r="I871" i="5"/>
  <c r="J871" i="5"/>
  <c r="K871" i="5"/>
  <c r="F872" i="5"/>
  <c r="E872" i="5"/>
  <c r="C872" i="5"/>
  <c r="J872" i="5"/>
  <c r="D872" i="5"/>
  <c r="N872" i="5"/>
  <c r="F873" i="5"/>
  <c r="E873" i="5"/>
  <c r="C873" i="5"/>
  <c r="I873" i="5"/>
  <c r="D873" i="5"/>
  <c r="M873" i="5"/>
  <c r="F874" i="5"/>
  <c r="E874" i="5"/>
  <c r="C874" i="5"/>
  <c r="O874" i="5"/>
  <c r="D874" i="5"/>
  <c r="M874" i="5"/>
  <c r="J874" i="5"/>
  <c r="K874" i="5"/>
  <c r="F875" i="5"/>
  <c r="E875" i="5"/>
  <c r="C875" i="5"/>
  <c r="D875" i="5"/>
  <c r="J875" i="5"/>
  <c r="K875" i="5"/>
  <c r="N875" i="5"/>
  <c r="F876" i="5"/>
  <c r="E876" i="5"/>
  <c r="C876" i="5"/>
  <c r="I876" i="5"/>
  <c r="D876" i="5"/>
  <c r="N876" i="5"/>
  <c r="O876" i="5"/>
  <c r="F877" i="5"/>
  <c r="E877" i="5"/>
  <c r="C877" i="5"/>
  <c r="D877" i="5"/>
  <c r="N877" i="5"/>
  <c r="F878" i="5"/>
  <c r="E878" i="5"/>
  <c r="C878" i="5"/>
  <c r="D878" i="5"/>
  <c r="F879" i="5"/>
  <c r="E879" i="5"/>
  <c r="C879" i="5"/>
  <c r="O879" i="5"/>
  <c r="D879" i="5"/>
  <c r="I879" i="5"/>
  <c r="K879" i="5"/>
  <c r="N879" i="5"/>
  <c r="F880" i="5"/>
  <c r="E880" i="5"/>
  <c r="C880" i="5"/>
  <c r="D880" i="5"/>
  <c r="N880" i="5"/>
  <c r="O880" i="5"/>
  <c r="F881" i="5"/>
  <c r="E881" i="5"/>
  <c r="C881" i="5"/>
  <c r="K881" i="5"/>
  <c r="D881" i="5"/>
  <c r="F882" i="5"/>
  <c r="E882" i="5"/>
  <c r="C882" i="5"/>
  <c r="K882" i="5"/>
  <c r="D882" i="5"/>
  <c r="F883" i="5"/>
  <c r="E883" i="5"/>
  <c r="C883" i="5"/>
  <c r="D883" i="5"/>
  <c r="F884" i="5"/>
  <c r="E884" i="5"/>
  <c r="C884" i="5"/>
  <c r="D884" i="5"/>
  <c r="F885" i="5"/>
  <c r="E885" i="5"/>
  <c r="C885" i="5"/>
  <c r="D885" i="5"/>
  <c r="F886" i="5"/>
  <c r="E886" i="5"/>
  <c r="C886" i="5"/>
  <c r="D886" i="5"/>
  <c r="M886" i="5"/>
  <c r="O886" i="5"/>
  <c r="F887" i="5"/>
  <c r="E887" i="5"/>
  <c r="C887" i="5"/>
  <c r="D887" i="5"/>
  <c r="F888" i="5"/>
  <c r="E888" i="5"/>
  <c r="C888" i="5"/>
  <c r="D888" i="5"/>
  <c r="F889" i="5"/>
  <c r="E889" i="5"/>
  <c r="C889" i="5"/>
  <c r="N889" i="5"/>
  <c r="D889" i="5"/>
  <c r="F890" i="5"/>
  <c r="E890" i="5"/>
  <c r="C890" i="5"/>
  <c r="D890" i="5"/>
  <c r="M890" i="5"/>
  <c r="K890" i="5"/>
  <c r="O890" i="5"/>
  <c r="F891" i="5"/>
  <c r="E891" i="5"/>
  <c r="C891" i="5"/>
  <c r="D891" i="5"/>
  <c r="N891" i="5"/>
  <c r="F892" i="5"/>
  <c r="E892" i="5"/>
  <c r="C892" i="5"/>
  <c r="D892" i="5"/>
  <c r="I892" i="5"/>
  <c r="F893" i="5"/>
  <c r="E893" i="5"/>
  <c r="C893" i="5"/>
  <c r="N893" i="5"/>
  <c r="D893" i="5"/>
  <c r="F894" i="5"/>
  <c r="E894" i="5"/>
  <c r="C894" i="5"/>
  <c r="D894" i="5"/>
  <c r="K894" i="5"/>
  <c r="F895" i="5"/>
  <c r="E895" i="5"/>
  <c r="C895" i="5"/>
  <c r="O895" i="5"/>
  <c r="D895" i="5"/>
  <c r="I895" i="5"/>
  <c r="N895" i="5"/>
  <c r="F896" i="5"/>
  <c r="E896" i="5"/>
  <c r="C896" i="5"/>
  <c r="D896" i="5"/>
  <c r="F897" i="5"/>
  <c r="E897" i="5"/>
  <c r="C897" i="5"/>
  <c r="D897" i="5"/>
  <c r="F898" i="5"/>
  <c r="E898" i="5"/>
  <c r="C898" i="5"/>
  <c r="D898" i="5"/>
  <c r="K898" i="5"/>
  <c r="M898" i="5"/>
  <c r="O898" i="5"/>
  <c r="F899" i="5"/>
  <c r="E899" i="5"/>
  <c r="C899" i="5"/>
  <c r="D899" i="5"/>
  <c r="F900" i="5"/>
  <c r="E900" i="5"/>
  <c r="C900" i="5"/>
  <c r="M900" i="5"/>
  <c r="D900" i="5"/>
  <c r="I900" i="5"/>
  <c r="J900" i="5"/>
  <c r="N900" i="5"/>
  <c r="O900" i="5"/>
  <c r="F901" i="5"/>
  <c r="E901" i="5"/>
  <c r="C901" i="5"/>
  <c r="D901" i="5"/>
  <c r="K901" i="5"/>
  <c r="F902" i="5"/>
  <c r="E902" i="5"/>
  <c r="C902" i="5"/>
  <c r="D902" i="5"/>
  <c r="F903" i="5"/>
  <c r="E903" i="5"/>
  <c r="C903" i="5"/>
  <c r="D903" i="5"/>
  <c r="F904" i="5"/>
  <c r="E904" i="5"/>
  <c r="C904" i="5"/>
  <c r="D904" i="5"/>
  <c r="N904" i="5"/>
  <c r="J904" i="5"/>
  <c r="M904" i="5"/>
  <c r="F905" i="5"/>
  <c r="E905" i="5"/>
  <c r="C905" i="5"/>
  <c r="I905" i="5"/>
  <c r="D905" i="5"/>
  <c r="F906" i="5"/>
  <c r="E906" i="5"/>
  <c r="C906" i="5"/>
  <c r="D906" i="5"/>
  <c r="F907" i="5"/>
  <c r="E907" i="5"/>
  <c r="C907" i="5"/>
  <c r="D907" i="5"/>
  <c r="K907" i="5"/>
  <c r="N907" i="5"/>
  <c r="F908" i="5"/>
  <c r="E908" i="5"/>
  <c r="C908" i="5"/>
  <c r="D908" i="5"/>
  <c r="N908" i="5"/>
  <c r="F909" i="5"/>
  <c r="E909" i="5"/>
  <c r="C909" i="5"/>
  <c r="I909" i="5"/>
  <c r="D909" i="5"/>
  <c r="F910" i="5"/>
  <c r="E910" i="5"/>
  <c r="C910" i="5"/>
  <c r="M910" i="5"/>
  <c r="D910" i="5"/>
  <c r="F911" i="5"/>
  <c r="E911" i="5"/>
  <c r="C911" i="5"/>
  <c r="D911" i="5"/>
  <c r="K911" i="5"/>
  <c r="N911" i="5"/>
  <c r="F912" i="5"/>
  <c r="E912" i="5"/>
  <c r="C912" i="5"/>
  <c r="D912" i="5"/>
  <c r="N912" i="5"/>
  <c r="O912" i="5"/>
  <c r="F913" i="5"/>
  <c r="E913" i="5"/>
  <c r="C913" i="5"/>
  <c r="D913" i="5"/>
  <c r="M913" i="5"/>
  <c r="F914" i="5"/>
  <c r="E914" i="5"/>
  <c r="C914" i="5"/>
  <c r="D914" i="5"/>
  <c r="M914" i="5"/>
  <c r="F915" i="5"/>
  <c r="E915" i="5"/>
  <c r="C915" i="5"/>
  <c r="D915" i="5"/>
  <c r="J915" i="5"/>
  <c r="F916" i="5"/>
  <c r="E916" i="5"/>
  <c r="C916" i="5"/>
  <c r="D916" i="5"/>
  <c r="J916" i="5"/>
  <c r="K916" i="5"/>
  <c r="I916" i="5"/>
  <c r="M916" i="5"/>
  <c r="N916" i="5"/>
  <c r="O916" i="5"/>
  <c r="F917" i="5"/>
  <c r="E917" i="5"/>
  <c r="C917" i="5"/>
  <c r="D917" i="5"/>
  <c r="N917" i="5"/>
  <c r="F918" i="5"/>
  <c r="E918" i="5"/>
  <c r="C918" i="5"/>
  <c r="D918" i="5"/>
  <c r="J918" i="5"/>
  <c r="F919" i="5"/>
  <c r="E919" i="5"/>
  <c r="C919" i="5"/>
  <c r="D919" i="5"/>
  <c r="K919" i="5"/>
  <c r="O919" i="5"/>
  <c r="F920" i="5"/>
  <c r="E920" i="5"/>
  <c r="C920" i="5"/>
  <c r="D920" i="5"/>
  <c r="N920" i="5"/>
  <c r="F921" i="5"/>
  <c r="E921" i="5"/>
  <c r="C921" i="5"/>
  <c r="M921" i="5"/>
  <c r="D921" i="5"/>
  <c r="N921" i="5"/>
  <c r="I921" i="5"/>
  <c r="F922" i="5"/>
  <c r="E922" i="5"/>
  <c r="C922" i="5"/>
  <c r="D922" i="5"/>
  <c r="F923" i="5"/>
  <c r="E923" i="5"/>
  <c r="C923" i="5"/>
  <c r="D923" i="5"/>
  <c r="N923" i="5"/>
  <c r="F924" i="5"/>
  <c r="E924" i="5"/>
  <c r="C924" i="5"/>
  <c r="M924" i="5"/>
  <c r="D924" i="5"/>
  <c r="N924" i="5"/>
  <c r="I924" i="5"/>
  <c r="O924" i="5"/>
  <c r="F925" i="5"/>
  <c r="E925" i="5"/>
  <c r="C925" i="5"/>
  <c r="I925" i="5"/>
  <c r="D925" i="5"/>
  <c r="K925" i="5"/>
  <c r="M925" i="5"/>
  <c r="N925" i="5"/>
  <c r="F926" i="5"/>
  <c r="E926" i="5"/>
  <c r="C926" i="5"/>
  <c r="K926" i="5"/>
  <c r="D926" i="5"/>
  <c r="M926" i="5"/>
  <c r="J926" i="5"/>
  <c r="F927" i="5"/>
  <c r="E927" i="5"/>
  <c r="C927" i="5"/>
  <c r="D927" i="5"/>
  <c r="F928" i="5"/>
  <c r="E928" i="5"/>
  <c r="C928" i="5"/>
  <c r="D928" i="5"/>
  <c r="N928" i="5"/>
  <c r="I928" i="5"/>
  <c r="J928" i="5"/>
  <c r="O928" i="5"/>
  <c r="F929" i="5"/>
  <c r="E929" i="5"/>
  <c r="C929" i="5"/>
  <c r="D929" i="5"/>
  <c r="M929" i="5"/>
  <c r="I929" i="5"/>
  <c r="K929" i="5"/>
  <c r="F930" i="5"/>
  <c r="E930" i="5"/>
  <c r="C930" i="5"/>
  <c r="O930" i="5"/>
  <c r="D930" i="5"/>
  <c r="F931" i="5"/>
  <c r="E931" i="5"/>
  <c r="C931" i="5"/>
  <c r="D931" i="5"/>
  <c r="J931" i="5"/>
  <c r="I931" i="5"/>
  <c r="N931" i="5"/>
  <c r="O931" i="5"/>
  <c r="F932" i="5"/>
  <c r="E932" i="5"/>
  <c r="C932" i="5"/>
  <c r="D932" i="5"/>
  <c r="J932" i="5"/>
  <c r="M932" i="5"/>
  <c r="F933" i="5"/>
  <c r="E933" i="5"/>
  <c r="C933" i="5"/>
  <c r="D933" i="5"/>
  <c r="M933" i="5"/>
  <c r="F934" i="5"/>
  <c r="E934" i="5"/>
  <c r="C934" i="5"/>
  <c r="M934" i="5"/>
  <c r="D934" i="5"/>
  <c r="O934" i="5"/>
  <c r="J934" i="5"/>
  <c r="F935" i="5"/>
  <c r="E935" i="5"/>
  <c r="C935" i="5"/>
  <c r="D935" i="5"/>
  <c r="J935" i="5"/>
  <c r="I935" i="5"/>
  <c r="F936" i="5"/>
  <c r="E936" i="5"/>
  <c r="C936" i="5"/>
  <c r="D936" i="5"/>
  <c r="N936" i="5"/>
  <c r="F937" i="5"/>
  <c r="E937" i="5"/>
  <c r="C937" i="5"/>
  <c r="D937" i="5"/>
  <c r="M937" i="5"/>
  <c r="F938" i="5"/>
  <c r="E938" i="5"/>
  <c r="C938" i="5"/>
  <c r="M938" i="5"/>
  <c r="D938" i="5"/>
  <c r="K938" i="5"/>
  <c r="F939" i="5"/>
  <c r="E939" i="5"/>
  <c r="C939" i="5"/>
  <c r="J939" i="5"/>
  <c r="D939" i="5"/>
  <c r="N939" i="5"/>
  <c r="F940" i="5"/>
  <c r="E940" i="5"/>
  <c r="C940" i="5"/>
  <c r="D940" i="5"/>
  <c r="O940" i="5"/>
  <c r="N940" i="5"/>
  <c r="F941" i="5"/>
  <c r="E941" i="5"/>
  <c r="C941" i="5"/>
  <c r="D941" i="5"/>
  <c r="N941" i="5"/>
  <c r="F942" i="5"/>
  <c r="E942" i="5"/>
  <c r="C942" i="5"/>
  <c r="D942" i="5"/>
  <c r="M942" i="5"/>
  <c r="F943" i="5"/>
  <c r="E943" i="5"/>
  <c r="C943" i="5"/>
  <c r="D943" i="5"/>
  <c r="K943" i="5"/>
  <c r="I943" i="5"/>
  <c r="O943" i="5"/>
  <c r="F944" i="5"/>
  <c r="E944" i="5"/>
  <c r="C944" i="5"/>
  <c r="D944" i="5"/>
  <c r="F945" i="5"/>
  <c r="E945" i="5"/>
  <c r="C945" i="5"/>
  <c r="D945" i="5"/>
  <c r="F946" i="5"/>
  <c r="E946" i="5"/>
  <c r="C946" i="5"/>
  <c r="K946" i="5"/>
  <c r="D946" i="5"/>
  <c r="F947" i="5"/>
  <c r="E947" i="5"/>
  <c r="C947" i="5"/>
  <c r="M947" i="5"/>
  <c r="D947" i="5"/>
  <c r="J947" i="5"/>
  <c r="I947" i="5"/>
  <c r="N947" i="5"/>
  <c r="O947" i="5"/>
  <c r="F948" i="5"/>
  <c r="E948" i="5"/>
  <c r="C948" i="5"/>
  <c r="K948" i="5"/>
  <c r="D948" i="5"/>
  <c r="J948" i="5"/>
  <c r="F949" i="5"/>
  <c r="E949" i="5"/>
  <c r="C949" i="5"/>
  <c r="D949" i="5"/>
  <c r="N949" i="5"/>
  <c r="F950" i="5"/>
  <c r="E950" i="5"/>
  <c r="C950" i="5"/>
  <c r="D950" i="5"/>
  <c r="F951" i="5"/>
  <c r="E951" i="5"/>
  <c r="C951" i="5"/>
  <c r="D951" i="5"/>
  <c r="K951" i="5"/>
  <c r="J951" i="5"/>
  <c r="F952" i="5"/>
  <c r="E952" i="5"/>
  <c r="C952" i="5"/>
  <c r="J952" i="5"/>
  <c r="D952" i="5"/>
  <c r="F953" i="5"/>
  <c r="E953" i="5"/>
  <c r="C953" i="5"/>
  <c r="D953" i="5"/>
  <c r="F954" i="5"/>
  <c r="E954" i="5"/>
  <c r="C954" i="5"/>
  <c r="D954" i="5"/>
  <c r="M954" i="5"/>
  <c r="K954" i="5"/>
  <c r="O954" i="5"/>
  <c r="F955" i="5"/>
  <c r="E955" i="5"/>
  <c r="C955" i="5"/>
  <c r="D955" i="5"/>
  <c r="N955" i="5"/>
  <c r="F956" i="5"/>
  <c r="E956" i="5"/>
  <c r="C956" i="5"/>
  <c r="D956" i="5"/>
  <c r="F957" i="5"/>
  <c r="E957" i="5"/>
  <c r="C957" i="5"/>
  <c r="D957" i="5"/>
  <c r="F958" i="5"/>
  <c r="E958" i="5"/>
  <c r="C958" i="5"/>
  <c r="D958" i="5"/>
  <c r="F959" i="5"/>
  <c r="E959" i="5"/>
  <c r="C959" i="5"/>
  <c r="D959" i="5"/>
  <c r="F960" i="5"/>
  <c r="E960" i="5"/>
  <c r="C960" i="5"/>
  <c r="D960" i="5"/>
  <c r="F961" i="5"/>
  <c r="E961" i="5"/>
  <c r="C961" i="5"/>
  <c r="D961" i="5"/>
  <c r="M961" i="5"/>
  <c r="F962" i="5"/>
  <c r="E962" i="5"/>
  <c r="C962" i="5"/>
  <c r="K962" i="5"/>
  <c r="D962" i="5"/>
  <c r="O962" i="5"/>
  <c r="F963" i="5"/>
  <c r="E963" i="5"/>
  <c r="C963" i="5"/>
  <c r="M963" i="5"/>
  <c r="D963" i="5"/>
  <c r="J963" i="5"/>
  <c r="I963" i="5"/>
  <c r="N963" i="5"/>
  <c r="O963" i="5"/>
  <c r="F964" i="5"/>
  <c r="E964" i="5"/>
  <c r="C964" i="5"/>
  <c r="D964" i="5"/>
  <c r="J964" i="5"/>
  <c r="F965" i="5"/>
  <c r="E965" i="5"/>
  <c r="C965" i="5"/>
  <c r="D965" i="5"/>
  <c r="F966" i="5"/>
  <c r="E966" i="5"/>
  <c r="C966" i="5"/>
  <c r="D966" i="5"/>
  <c r="O966" i="5"/>
  <c r="F967" i="5"/>
  <c r="E967" i="5"/>
  <c r="C967" i="5"/>
  <c r="D967" i="5"/>
  <c r="F968" i="5"/>
  <c r="E968" i="5"/>
  <c r="C968" i="5"/>
  <c r="D968" i="5"/>
  <c r="M968" i="5"/>
  <c r="J968" i="5"/>
  <c r="F969" i="5"/>
  <c r="E969" i="5"/>
  <c r="C969" i="5"/>
  <c r="D969" i="5"/>
  <c r="I969" i="5"/>
  <c r="F970" i="5"/>
  <c r="E970" i="5"/>
  <c r="C970" i="5"/>
  <c r="D970" i="5"/>
  <c r="O970" i="5"/>
  <c r="F971" i="5"/>
  <c r="E971" i="5"/>
  <c r="C971" i="5"/>
  <c r="K971" i="5"/>
  <c r="D971" i="5"/>
  <c r="F972" i="5"/>
  <c r="E972" i="5"/>
  <c r="C972" i="5"/>
  <c r="N972" i="5"/>
  <c r="D972" i="5"/>
  <c r="F973" i="5"/>
  <c r="E973" i="5"/>
  <c r="C973" i="5"/>
  <c r="I973" i="5"/>
  <c r="D973" i="5"/>
  <c r="F974" i="5"/>
  <c r="E974" i="5"/>
  <c r="C974" i="5"/>
  <c r="M974" i="5"/>
  <c r="D974" i="5"/>
  <c r="F975" i="5"/>
  <c r="E975" i="5"/>
  <c r="C975" i="5"/>
  <c r="D975" i="5"/>
  <c r="K975" i="5"/>
  <c r="F976" i="5"/>
  <c r="E976" i="5"/>
  <c r="C976" i="5"/>
  <c r="D976" i="5"/>
  <c r="N976" i="5"/>
  <c r="O976" i="5"/>
  <c r="F977" i="5"/>
  <c r="E977" i="5"/>
  <c r="C977" i="5"/>
  <c r="D977" i="5"/>
  <c r="M977" i="5"/>
  <c r="F978" i="5"/>
  <c r="E978" i="5"/>
  <c r="C978" i="5"/>
  <c r="D978" i="5"/>
  <c r="M978" i="5"/>
  <c r="F979" i="5"/>
  <c r="E979" i="5"/>
  <c r="C979" i="5"/>
  <c r="N979" i="5"/>
  <c r="M979" i="5"/>
  <c r="D979" i="5"/>
  <c r="J979" i="5"/>
  <c r="K979" i="5"/>
  <c r="F980" i="5"/>
  <c r="E980" i="5"/>
  <c r="C980" i="5"/>
  <c r="J980" i="5"/>
  <c r="D980" i="5"/>
  <c r="F981" i="5"/>
  <c r="E981" i="5"/>
  <c r="C981" i="5"/>
  <c r="D981" i="5"/>
  <c r="M981" i="5"/>
  <c r="K981" i="5"/>
  <c r="F982" i="5"/>
  <c r="E982" i="5"/>
  <c r="C982" i="5"/>
  <c r="D982" i="5"/>
  <c r="J982" i="5"/>
  <c r="F983" i="5"/>
  <c r="E983" i="5"/>
  <c r="C983" i="5"/>
  <c r="D983" i="5"/>
  <c r="J983" i="5"/>
  <c r="I983" i="5"/>
  <c r="O983" i="5"/>
  <c r="F984" i="5"/>
  <c r="E984" i="5"/>
  <c r="C984" i="5"/>
  <c r="D984" i="5"/>
  <c r="M984" i="5"/>
  <c r="J984" i="5"/>
  <c r="F985" i="5"/>
  <c r="E985" i="5"/>
  <c r="C985" i="5"/>
  <c r="D985" i="5"/>
  <c r="I985" i="5"/>
  <c r="M985" i="5"/>
  <c r="N985" i="5"/>
  <c r="F986" i="5"/>
  <c r="E986" i="5"/>
  <c r="C986" i="5"/>
  <c r="J986" i="5"/>
  <c r="D986" i="5"/>
  <c r="F987" i="5"/>
  <c r="E987" i="5"/>
  <c r="C987" i="5"/>
  <c r="D987" i="5"/>
  <c r="F988" i="5"/>
  <c r="E988" i="5"/>
  <c r="C988" i="5"/>
  <c r="D988" i="5"/>
  <c r="I988" i="5"/>
  <c r="M988" i="5"/>
  <c r="N988" i="5"/>
  <c r="O988" i="5"/>
  <c r="F989" i="5"/>
  <c r="E989" i="5"/>
  <c r="C989" i="5"/>
  <c r="D989" i="5"/>
  <c r="K989" i="5"/>
  <c r="M989" i="5"/>
  <c r="I989" i="5"/>
  <c r="F990" i="5"/>
  <c r="E990" i="5"/>
  <c r="C990" i="5"/>
  <c r="D990" i="5"/>
  <c r="F991" i="5"/>
  <c r="E991" i="5"/>
  <c r="C991" i="5"/>
  <c r="D991" i="5"/>
  <c r="N991" i="5"/>
  <c r="F992" i="5"/>
  <c r="E992" i="5"/>
  <c r="C992" i="5"/>
  <c r="D992" i="5"/>
  <c r="N992" i="5"/>
  <c r="F993" i="5"/>
  <c r="E993" i="5"/>
  <c r="C993" i="5"/>
  <c r="M993" i="5"/>
  <c r="D993" i="5"/>
  <c r="F994" i="5"/>
  <c r="E994" i="5"/>
  <c r="C994" i="5"/>
  <c r="D994" i="5"/>
  <c r="F995" i="5"/>
  <c r="E995" i="5"/>
  <c r="C995" i="5"/>
  <c r="N995" i="5"/>
  <c r="M995" i="5"/>
  <c r="D995" i="5"/>
  <c r="J995" i="5"/>
  <c r="K995" i="5"/>
  <c r="F996" i="5"/>
  <c r="E996" i="5"/>
  <c r="C996" i="5"/>
  <c r="D996" i="5"/>
  <c r="F997" i="5"/>
  <c r="E997" i="5"/>
  <c r="C997" i="5"/>
  <c r="D997" i="5"/>
  <c r="M997" i="5"/>
  <c r="F998" i="5"/>
  <c r="E998" i="5"/>
  <c r="C998" i="5"/>
  <c r="D998" i="5"/>
  <c r="M998" i="5"/>
  <c r="F999" i="5"/>
  <c r="E999" i="5"/>
  <c r="C999" i="5"/>
  <c r="D999" i="5"/>
  <c r="K999" i="5"/>
  <c r="F1000" i="5"/>
  <c r="E1000" i="5"/>
  <c r="C1000" i="5"/>
  <c r="D1000" i="5"/>
  <c r="F1001" i="5"/>
  <c r="E1001" i="5"/>
  <c r="C1001" i="5"/>
  <c r="N1001" i="5"/>
  <c r="M1001" i="5"/>
  <c r="D1001" i="5"/>
  <c r="F1002" i="5"/>
  <c r="E1002" i="5"/>
  <c r="C1002" i="5"/>
  <c r="D1002" i="5"/>
  <c r="K1002" i="5"/>
  <c r="M1002" i="5"/>
  <c r="J1002" i="5"/>
  <c r="F1003" i="5"/>
  <c r="E1003" i="5"/>
  <c r="C1003" i="5"/>
  <c r="D1003" i="5"/>
  <c r="F1004" i="5"/>
  <c r="E1004" i="5"/>
  <c r="C1004" i="5"/>
  <c r="O1004" i="5"/>
  <c r="D1004" i="5"/>
  <c r="N1004" i="5"/>
  <c r="F1005" i="5"/>
  <c r="E1005" i="5"/>
  <c r="C1005" i="5"/>
  <c r="K1005" i="5"/>
  <c r="D1005" i="5"/>
  <c r="F1006" i="5"/>
  <c r="E1006" i="5"/>
  <c r="C1006" i="5"/>
  <c r="D1006" i="5"/>
  <c r="F1007" i="5"/>
  <c r="E1007" i="5"/>
  <c r="C1007" i="5"/>
  <c r="D1007" i="5"/>
  <c r="O1007" i="5"/>
  <c r="F1008" i="5"/>
  <c r="E1008" i="5"/>
  <c r="C1008" i="5"/>
  <c r="D1008" i="5"/>
  <c r="F1009" i="5"/>
  <c r="E1009" i="5"/>
  <c r="C1009" i="5"/>
  <c r="D1009" i="5"/>
  <c r="K1009" i="5"/>
  <c r="F1010" i="5"/>
  <c r="E1010" i="5"/>
  <c r="C1010" i="5"/>
  <c r="O1010" i="5"/>
  <c r="D1010" i="5"/>
  <c r="F1011" i="5"/>
  <c r="E1011" i="5"/>
  <c r="C1011" i="5"/>
  <c r="D1011" i="5"/>
  <c r="J1011" i="5"/>
  <c r="I1011" i="5"/>
  <c r="N1011" i="5"/>
  <c r="O1011" i="5"/>
  <c r="F1012" i="5"/>
  <c r="E1012" i="5"/>
  <c r="C1012" i="5"/>
  <c r="K1012" i="5"/>
  <c r="D1012" i="5"/>
  <c r="J1012" i="5"/>
  <c r="M1012" i="5"/>
  <c r="F1013" i="5"/>
  <c r="E1013" i="5"/>
  <c r="C1013" i="5"/>
  <c r="D1013" i="5"/>
  <c r="N1013" i="5"/>
  <c r="F1014" i="5"/>
  <c r="E1014" i="5"/>
  <c r="C1014" i="5"/>
  <c r="D1014" i="5"/>
  <c r="F1015" i="5"/>
  <c r="E1015" i="5"/>
  <c r="C1015" i="5"/>
  <c r="K1015" i="5"/>
  <c r="D1015" i="5"/>
  <c r="J1015" i="5"/>
  <c r="F1016" i="5"/>
  <c r="E1016" i="5"/>
  <c r="C1016" i="5"/>
  <c r="J1016" i="5"/>
  <c r="D1016" i="5"/>
  <c r="F1017" i="5"/>
  <c r="E1017" i="5"/>
  <c r="C1017" i="5"/>
  <c r="D1017" i="5"/>
  <c r="F1018" i="5"/>
  <c r="E1018" i="5"/>
  <c r="C1018" i="5"/>
  <c r="D1018" i="5"/>
  <c r="K1018" i="5"/>
  <c r="M1018" i="5"/>
  <c r="J1018" i="5"/>
  <c r="O1018" i="5"/>
  <c r="F1019" i="5"/>
  <c r="E1019" i="5"/>
  <c r="C1019" i="5"/>
  <c r="D1019" i="5"/>
  <c r="N1019" i="5"/>
  <c r="J1019" i="5"/>
  <c r="K1019" i="5"/>
  <c r="F1020" i="5"/>
  <c r="E1020" i="5"/>
  <c r="C1020" i="5"/>
  <c r="D1020" i="5"/>
  <c r="F1021" i="5"/>
  <c r="E1021" i="5"/>
  <c r="C1021" i="5"/>
  <c r="D1021" i="5"/>
  <c r="N1021" i="5"/>
  <c r="F1022" i="5"/>
  <c r="E1022" i="5"/>
  <c r="C1022" i="5"/>
  <c r="D1022" i="5"/>
  <c r="F1023" i="5"/>
  <c r="E1023" i="5"/>
  <c r="C1023" i="5"/>
  <c r="D1023" i="5"/>
  <c r="N1023" i="5"/>
  <c r="I1023" i="5"/>
  <c r="K1023" i="5"/>
  <c r="O1023" i="5"/>
  <c r="F1024" i="5"/>
  <c r="E1024" i="5"/>
  <c r="C1024" i="5"/>
  <c r="D1024" i="5"/>
  <c r="I1024" i="5"/>
  <c r="O1024" i="5"/>
  <c r="F1025" i="5"/>
  <c r="E1025" i="5"/>
  <c r="C1025" i="5"/>
  <c r="D1025" i="5"/>
  <c r="F1026" i="5"/>
  <c r="E1026" i="5"/>
  <c r="C1026" i="5"/>
  <c r="D1026" i="5"/>
  <c r="M1026" i="5"/>
  <c r="F1027" i="5"/>
  <c r="E1027" i="5"/>
  <c r="C1027" i="5"/>
  <c r="D1027" i="5"/>
  <c r="N1027" i="5"/>
  <c r="F1028" i="5"/>
  <c r="E1028" i="5"/>
  <c r="C1028" i="5"/>
  <c r="K1028" i="5"/>
  <c r="D1028" i="5"/>
  <c r="J1028" i="5"/>
  <c r="M1028" i="5"/>
  <c r="F1029" i="5"/>
  <c r="E1029" i="5"/>
  <c r="C1029" i="5"/>
  <c r="D1029" i="5"/>
  <c r="N1029" i="5"/>
  <c r="F1030" i="5"/>
  <c r="E1030" i="5"/>
  <c r="C1030" i="5"/>
  <c r="D1030" i="5"/>
  <c r="O1030" i="5"/>
  <c r="F1031" i="5"/>
  <c r="E1031" i="5"/>
  <c r="C1031" i="5"/>
  <c r="O1031" i="5"/>
  <c r="K1031" i="5"/>
  <c r="D1031" i="5"/>
  <c r="F1032" i="5"/>
  <c r="E1032" i="5"/>
  <c r="C1032" i="5"/>
  <c r="D1032" i="5"/>
  <c r="J1032" i="5"/>
  <c r="M1032" i="5"/>
  <c r="F1033" i="5"/>
  <c r="E1033" i="5"/>
  <c r="C1033" i="5"/>
  <c r="D1033" i="5"/>
  <c r="F1034" i="5"/>
  <c r="E1034" i="5"/>
  <c r="C1034" i="5"/>
  <c r="D1034" i="5"/>
  <c r="O1034" i="5"/>
  <c r="F1035" i="5"/>
  <c r="E1035" i="5"/>
  <c r="C1035" i="5"/>
  <c r="D1035" i="5"/>
  <c r="K1035" i="5"/>
  <c r="F1036" i="5"/>
  <c r="E1036" i="5"/>
  <c r="C1036" i="5"/>
  <c r="I1036" i="5"/>
  <c r="D1036" i="5"/>
  <c r="O1036" i="5"/>
  <c r="F1037" i="5"/>
  <c r="E1037" i="5"/>
  <c r="C1037" i="5"/>
  <c r="D1037" i="5"/>
  <c r="I1037" i="5"/>
  <c r="F1038" i="5"/>
  <c r="E1038" i="5"/>
  <c r="C1038" i="5"/>
  <c r="D1038" i="5"/>
  <c r="F1039" i="5"/>
  <c r="E1039" i="5"/>
  <c r="C1039" i="5"/>
  <c r="D1039" i="5"/>
  <c r="F1040" i="5"/>
  <c r="E1040" i="5"/>
  <c r="C1040" i="5"/>
  <c r="D1040" i="5"/>
  <c r="I1040" i="5"/>
  <c r="J1040" i="5"/>
  <c r="O1040" i="5"/>
  <c r="F1041" i="5"/>
  <c r="E1041" i="5"/>
  <c r="C1041" i="5"/>
  <c r="D1041" i="5"/>
  <c r="F1042" i="5"/>
  <c r="E1042" i="5"/>
  <c r="C1042" i="5"/>
  <c r="D1042" i="5"/>
  <c r="F1043" i="5"/>
  <c r="E1043" i="5"/>
  <c r="C1043" i="5"/>
  <c r="D1043" i="5"/>
  <c r="N1043" i="5"/>
  <c r="F1044" i="5"/>
  <c r="E1044" i="5"/>
  <c r="C1044" i="5"/>
  <c r="D1044" i="5"/>
  <c r="J1044" i="5"/>
  <c r="F1045" i="5"/>
  <c r="E1045" i="5"/>
  <c r="C1045" i="5"/>
  <c r="D1045" i="5"/>
  <c r="N1045" i="5"/>
  <c r="K1045" i="5"/>
  <c r="M1045" i="5"/>
  <c r="F1046" i="5"/>
  <c r="E1046" i="5"/>
  <c r="C1046" i="5"/>
  <c r="O1046" i="5"/>
  <c r="D1046" i="5"/>
  <c r="F1047" i="5"/>
  <c r="E1047" i="5"/>
  <c r="C1047" i="5"/>
  <c r="D1047" i="5"/>
  <c r="I1047" i="5"/>
  <c r="K1047" i="5"/>
  <c r="O1047" i="5"/>
  <c r="F1048" i="5"/>
  <c r="E1048" i="5"/>
  <c r="C1048" i="5"/>
  <c r="D1048" i="5"/>
  <c r="N1048" i="5"/>
  <c r="F1049" i="5"/>
  <c r="E1049" i="5"/>
  <c r="C1049" i="5"/>
  <c r="D1049" i="5"/>
  <c r="M1049" i="5"/>
  <c r="F1050" i="5"/>
  <c r="E1050" i="5"/>
  <c r="C1050" i="5"/>
  <c r="D1050" i="5"/>
  <c r="J1050" i="5"/>
  <c r="F1051" i="5"/>
  <c r="E1051" i="5"/>
  <c r="C1051" i="5"/>
  <c r="D1051" i="5"/>
  <c r="F1052" i="5"/>
  <c r="E1052" i="5"/>
  <c r="C1052" i="5"/>
  <c r="I1052" i="5"/>
  <c r="D1052" i="5"/>
  <c r="N1052" i="5"/>
  <c r="F1053" i="5"/>
  <c r="E1053" i="5"/>
  <c r="C1053" i="5"/>
  <c r="M1053" i="5"/>
  <c r="D1053" i="5"/>
  <c r="K1053" i="5"/>
  <c r="F1054" i="5"/>
  <c r="E1054" i="5"/>
  <c r="C1054" i="5"/>
  <c r="D1054" i="5"/>
  <c r="M1054" i="5"/>
  <c r="J1054" i="5"/>
  <c r="F1055" i="5"/>
  <c r="E1055" i="5"/>
  <c r="C1055" i="5"/>
  <c r="D1055" i="5"/>
  <c r="F1056" i="5"/>
  <c r="E1056" i="5"/>
  <c r="C1056" i="5"/>
  <c r="D1056" i="5"/>
  <c r="N1056" i="5"/>
  <c r="F1057" i="5"/>
  <c r="E1057" i="5"/>
  <c r="C1057" i="5"/>
  <c r="D1057" i="5"/>
  <c r="M1057" i="5"/>
  <c r="F1058" i="5"/>
  <c r="E1058" i="5"/>
  <c r="C1058" i="5"/>
  <c r="O1058" i="5"/>
  <c r="D1058" i="5"/>
  <c r="F1059" i="5"/>
  <c r="E1059" i="5"/>
  <c r="C1059" i="5"/>
  <c r="J1059" i="5"/>
  <c r="D1059" i="5"/>
  <c r="F1060" i="5"/>
  <c r="E1060" i="5"/>
  <c r="C1060" i="5"/>
  <c r="D1060" i="5"/>
  <c r="J1060" i="5"/>
  <c r="K1060" i="5"/>
  <c r="I1060" i="5"/>
  <c r="M1060" i="5"/>
  <c r="N1060" i="5"/>
  <c r="O1060" i="5"/>
  <c r="F1061" i="5"/>
  <c r="E1061" i="5"/>
  <c r="C1061" i="5"/>
  <c r="D1061" i="5"/>
  <c r="F1062" i="5"/>
  <c r="E1062" i="5"/>
  <c r="C1062" i="5"/>
  <c r="D1062" i="5"/>
  <c r="M1062" i="5"/>
  <c r="F1063" i="5"/>
  <c r="E1063" i="5"/>
  <c r="C1063" i="5"/>
  <c r="J1063" i="5"/>
  <c r="D1063" i="5"/>
  <c r="K1063" i="5"/>
  <c r="I1063" i="5"/>
  <c r="O1063" i="5"/>
  <c r="F1064" i="5"/>
  <c r="E1064" i="5"/>
  <c r="C1064" i="5"/>
  <c r="D1064" i="5"/>
  <c r="N1064" i="5"/>
  <c r="F1065" i="5"/>
  <c r="E1065" i="5"/>
  <c r="C1065" i="5"/>
  <c r="D1065" i="5"/>
  <c r="K1065" i="5"/>
  <c r="O1065" i="5"/>
  <c r="F1066" i="5"/>
  <c r="E1066" i="5"/>
  <c r="C1066" i="5"/>
  <c r="N1066" i="5"/>
  <c r="K1066" i="5"/>
  <c r="D1066" i="5"/>
  <c r="F1067" i="5"/>
  <c r="E1067" i="5"/>
  <c r="C1067" i="5"/>
  <c r="D1067" i="5"/>
  <c r="I1067" i="5"/>
  <c r="O1067" i="5"/>
  <c r="F1068" i="5"/>
  <c r="E1068" i="5"/>
  <c r="C1068" i="5"/>
  <c r="D1068" i="5"/>
  <c r="K1068" i="5"/>
  <c r="N1068" i="5"/>
  <c r="F1069" i="5"/>
  <c r="E1069" i="5"/>
  <c r="C1069" i="5"/>
  <c r="D1069" i="5"/>
  <c r="F1070" i="5"/>
  <c r="E1070" i="5"/>
  <c r="C1070" i="5"/>
  <c r="O1070" i="5"/>
  <c r="M1070" i="5"/>
  <c r="D1070" i="5"/>
  <c r="K1070" i="5"/>
  <c r="N1070" i="5"/>
  <c r="F1071" i="5"/>
  <c r="E1071" i="5"/>
  <c r="C1071" i="5"/>
  <c r="D1071" i="5"/>
  <c r="J1071" i="5"/>
  <c r="F1072" i="5"/>
  <c r="E1072" i="5"/>
  <c r="C1072" i="5"/>
  <c r="D1072" i="5"/>
  <c r="F1073" i="5"/>
  <c r="E1073" i="5"/>
  <c r="C1073" i="5"/>
  <c r="D1073" i="5"/>
  <c r="F1074" i="5"/>
  <c r="E1074" i="5"/>
  <c r="C1074" i="5"/>
  <c r="M1074" i="5"/>
  <c r="D1074" i="5"/>
  <c r="J1074" i="5"/>
  <c r="I1074" i="5"/>
  <c r="N1074" i="5"/>
  <c r="O1074" i="5"/>
  <c r="F1075" i="5"/>
  <c r="E1075" i="5"/>
  <c r="C1075" i="5"/>
  <c r="D1075" i="5"/>
  <c r="J1075" i="5"/>
  <c r="M1075" i="5"/>
  <c r="F1076" i="5"/>
  <c r="E1076" i="5"/>
  <c r="C1076" i="5"/>
  <c r="D1076" i="5"/>
  <c r="M1076" i="5"/>
  <c r="F1077" i="5"/>
  <c r="E1077" i="5"/>
  <c r="C1077" i="5"/>
  <c r="D1077" i="5"/>
  <c r="J1077" i="5"/>
  <c r="M1077" i="5"/>
  <c r="F1078" i="5"/>
  <c r="E1078" i="5"/>
  <c r="C1078" i="5"/>
  <c r="J1078" i="5"/>
  <c r="D1078" i="5"/>
  <c r="K1078" i="5"/>
  <c r="F1079" i="5"/>
  <c r="E1079" i="5"/>
  <c r="C1079" i="5"/>
  <c r="D1079" i="5"/>
  <c r="F1080" i="5"/>
  <c r="E1080" i="5"/>
  <c r="C1080" i="5"/>
  <c r="D1080" i="5"/>
  <c r="M1080" i="5"/>
  <c r="F1081" i="5"/>
  <c r="E1081" i="5"/>
  <c r="C1081" i="5"/>
  <c r="D1081" i="5"/>
  <c r="J1081" i="5"/>
  <c r="M1081" i="5"/>
  <c r="O1081" i="5"/>
  <c r="F1082" i="5"/>
  <c r="E1082" i="5"/>
  <c r="C1082" i="5"/>
  <c r="D1082" i="5"/>
  <c r="F1083" i="5"/>
  <c r="E1083" i="5"/>
  <c r="C1083" i="5"/>
  <c r="D1083" i="5"/>
  <c r="F1084" i="5"/>
  <c r="E1084" i="5"/>
  <c r="C1084" i="5"/>
  <c r="D1084" i="5"/>
  <c r="I1084" i="5"/>
  <c r="M1084" i="5"/>
  <c r="N1084" i="5"/>
  <c r="F1085" i="5"/>
  <c r="E1085" i="5"/>
  <c r="C1085" i="5"/>
  <c r="D1085" i="5"/>
  <c r="K1085" i="5"/>
  <c r="F1086" i="5"/>
  <c r="E1086" i="5"/>
  <c r="C1086" i="5"/>
  <c r="O1086" i="5"/>
  <c r="M1086" i="5"/>
  <c r="D1086" i="5"/>
  <c r="K1086" i="5"/>
  <c r="N1086" i="5"/>
  <c r="F1087" i="5"/>
  <c r="E1087" i="5"/>
  <c r="C1087" i="5"/>
  <c r="D1087" i="5"/>
  <c r="J1087" i="5"/>
  <c r="F1088" i="5"/>
  <c r="E1088" i="5"/>
  <c r="C1088" i="5"/>
  <c r="D1088" i="5"/>
  <c r="K1088" i="5"/>
  <c r="F1089" i="5"/>
  <c r="E1089" i="5"/>
  <c r="C1089" i="5"/>
  <c r="D1089" i="5"/>
  <c r="M1089" i="5"/>
  <c r="F1090" i="5"/>
  <c r="E1090" i="5"/>
  <c r="C1090" i="5"/>
  <c r="N1090" i="5"/>
  <c r="M1090" i="5"/>
  <c r="D1090" i="5"/>
  <c r="J1090" i="5"/>
  <c r="K1090" i="5"/>
  <c r="F1091" i="5"/>
  <c r="E1091" i="5"/>
  <c r="C1091" i="5"/>
  <c r="D1091" i="5"/>
  <c r="J1091" i="5"/>
  <c r="F1092" i="5"/>
  <c r="E1092" i="5"/>
  <c r="C1092" i="5"/>
  <c r="D1092" i="5"/>
  <c r="N1092" i="5"/>
  <c r="M1092" i="5"/>
  <c r="F1093" i="5"/>
  <c r="E1093" i="5"/>
  <c r="C1093" i="5"/>
  <c r="O1093" i="5"/>
  <c r="D1093" i="5"/>
  <c r="F1094" i="5"/>
  <c r="E1094" i="5"/>
  <c r="C1094" i="5"/>
  <c r="D1094" i="5"/>
  <c r="F1095" i="5"/>
  <c r="E1095" i="5"/>
  <c r="C1095" i="5"/>
  <c r="M1095" i="5"/>
  <c r="D1095" i="5"/>
  <c r="F1096" i="5"/>
  <c r="E1096" i="5"/>
  <c r="C1096" i="5"/>
  <c r="D1096" i="5"/>
  <c r="F1097" i="5"/>
  <c r="E1097" i="5"/>
  <c r="C1097" i="5"/>
  <c r="D1097" i="5"/>
  <c r="F1098" i="5"/>
  <c r="E1098" i="5"/>
  <c r="C1098" i="5"/>
  <c r="K1098" i="5"/>
  <c r="D1098" i="5"/>
  <c r="F1099" i="5"/>
  <c r="E1099" i="5"/>
  <c r="C1099" i="5"/>
  <c r="D1099" i="5"/>
  <c r="I1099" i="5"/>
  <c r="N1099" i="5"/>
  <c r="F1100" i="5"/>
  <c r="E1100" i="5"/>
  <c r="C1100" i="5"/>
  <c r="M1100" i="5"/>
  <c r="D1100" i="5"/>
  <c r="K1100" i="5"/>
  <c r="F1101" i="5"/>
  <c r="E1101" i="5"/>
  <c r="C1101" i="5"/>
  <c r="K1101" i="5"/>
  <c r="D1101" i="5"/>
  <c r="F1102" i="5"/>
  <c r="E1102" i="5"/>
  <c r="C1102" i="5"/>
  <c r="M1102" i="5"/>
  <c r="D1102" i="5"/>
  <c r="K1102" i="5"/>
  <c r="I1102" i="5"/>
  <c r="O1102" i="5"/>
  <c r="F1103" i="5"/>
  <c r="E1103" i="5"/>
  <c r="C1103" i="5"/>
  <c r="D1103" i="5"/>
  <c r="I1103" i="5"/>
  <c r="K1103" i="5"/>
  <c r="N1103" i="5"/>
  <c r="O1103" i="5"/>
  <c r="F1104" i="5"/>
  <c r="E1104" i="5"/>
  <c r="C1104" i="5"/>
  <c r="D1104" i="5"/>
  <c r="F1105" i="5"/>
  <c r="E1105" i="5"/>
  <c r="C1105" i="5"/>
  <c r="D1105" i="5"/>
  <c r="M1105" i="5"/>
  <c r="O1105" i="5"/>
  <c r="F1106" i="5"/>
  <c r="E1106" i="5"/>
  <c r="C1106" i="5"/>
  <c r="N1106" i="5"/>
  <c r="M1106" i="5"/>
  <c r="D1106" i="5"/>
  <c r="J1106" i="5"/>
  <c r="K1106" i="5"/>
  <c r="F1107" i="5"/>
  <c r="E1107" i="5"/>
  <c r="C1107" i="5"/>
  <c r="J1107" i="5"/>
  <c r="D1107" i="5"/>
  <c r="F1108" i="5"/>
  <c r="E1108" i="5"/>
  <c r="C1108" i="5"/>
  <c r="D1108" i="5"/>
  <c r="F1109" i="5"/>
  <c r="E1109" i="5"/>
  <c r="C1109" i="5"/>
  <c r="M1109" i="5"/>
  <c r="D1109" i="5"/>
  <c r="F1110" i="5"/>
  <c r="E1110" i="5"/>
  <c r="C1110" i="5"/>
  <c r="D1110" i="5"/>
  <c r="J1110" i="5"/>
  <c r="F1111" i="5"/>
  <c r="E1111" i="5"/>
  <c r="C1111" i="5"/>
  <c r="D1111" i="5"/>
  <c r="F1112" i="5"/>
  <c r="E1112" i="5"/>
  <c r="C1112" i="5"/>
  <c r="D1112" i="5"/>
  <c r="I1112" i="5"/>
  <c r="M1112" i="5"/>
  <c r="F1113" i="5"/>
  <c r="E1113" i="5"/>
  <c r="C1113" i="5"/>
  <c r="D1113" i="5"/>
  <c r="M1113" i="5"/>
  <c r="J1113" i="5"/>
  <c r="K1113" i="5"/>
  <c r="O1113" i="5"/>
  <c r="F1114" i="5"/>
  <c r="E1114" i="5"/>
  <c r="C1114" i="5"/>
  <c r="D1114" i="5"/>
  <c r="K1114" i="5"/>
  <c r="N1114" i="5"/>
  <c r="F1115" i="5"/>
  <c r="E1115" i="5"/>
  <c r="C1115" i="5"/>
  <c r="I1115" i="5"/>
  <c r="D1115" i="5"/>
  <c r="O1115" i="5"/>
  <c r="F1116" i="5"/>
  <c r="E1116" i="5"/>
  <c r="C1116" i="5"/>
  <c r="D1116" i="5"/>
  <c r="I1116" i="5"/>
  <c r="M1116" i="5"/>
  <c r="N1116" i="5"/>
  <c r="F1117" i="5"/>
  <c r="E1117" i="5"/>
  <c r="C1117" i="5"/>
  <c r="D1117" i="5"/>
  <c r="F1118" i="5"/>
  <c r="E1118" i="5"/>
  <c r="C1118" i="5"/>
  <c r="D1118" i="5"/>
  <c r="K1118" i="5"/>
  <c r="F1119" i="5"/>
  <c r="E1119" i="5"/>
  <c r="C1119" i="5"/>
  <c r="D1119" i="5"/>
  <c r="J1119" i="5"/>
  <c r="K1119" i="5"/>
  <c r="I1119" i="5"/>
  <c r="N1119" i="5"/>
  <c r="O1119" i="5"/>
  <c r="F1120" i="5"/>
  <c r="E1120" i="5"/>
  <c r="C1120" i="5"/>
  <c r="M1120" i="5"/>
  <c r="D1120" i="5"/>
  <c r="K1120" i="5"/>
  <c r="F1121" i="5"/>
  <c r="E1121" i="5"/>
  <c r="C1121" i="5"/>
  <c r="D1121" i="5"/>
  <c r="F1122" i="5"/>
  <c r="E1122" i="5"/>
  <c r="C1122" i="5"/>
  <c r="D1122" i="5"/>
  <c r="J1122" i="5"/>
  <c r="I1122" i="5"/>
  <c r="N1122" i="5"/>
  <c r="O1122" i="5"/>
  <c r="F1123" i="5"/>
  <c r="E1123" i="5"/>
  <c r="C1123" i="5"/>
  <c r="D1123" i="5"/>
  <c r="J1123" i="5"/>
  <c r="F1124" i="5"/>
  <c r="E1124" i="5"/>
  <c r="C1124" i="5"/>
  <c r="D1124" i="5"/>
  <c r="F1125" i="5"/>
  <c r="E1125" i="5"/>
  <c r="C1125" i="5"/>
  <c r="D1125" i="5"/>
  <c r="F1126" i="5"/>
  <c r="E1126" i="5"/>
  <c r="C1126" i="5"/>
  <c r="D1126" i="5"/>
  <c r="J1126" i="5"/>
  <c r="K1126" i="5"/>
  <c r="F1127" i="5"/>
  <c r="E1127" i="5"/>
  <c r="C1127" i="5"/>
  <c r="D1127" i="5"/>
  <c r="O1127" i="5"/>
  <c r="F1128" i="5"/>
  <c r="E1128" i="5"/>
  <c r="C1128" i="5"/>
  <c r="D1128" i="5"/>
  <c r="K1128" i="5"/>
  <c r="F1129" i="5"/>
  <c r="E1129" i="5"/>
  <c r="C1129" i="5"/>
  <c r="J1129" i="5"/>
  <c r="D1129" i="5"/>
  <c r="K1129" i="5"/>
  <c r="N1129" i="5"/>
  <c r="F1130" i="5"/>
  <c r="E1130" i="5"/>
  <c r="C1130" i="5"/>
  <c r="M1130" i="5"/>
  <c r="D1130" i="5"/>
  <c r="F1131" i="5"/>
  <c r="E1131" i="5"/>
  <c r="C1131" i="5"/>
  <c r="D1131" i="5"/>
  <c r="K1131" i="5"/>
  <c r="F1132" i="5"/>
  <c r="E1132" i="5"/>
  <c r="C1132" i="5"/>
  <c r="D1132" i="5"/>
  <c r="I1132" i="5"/>
  <c r="J1132" i="5"/>
  <c r="O1132" i="5"/>
  <c r="F1133" i="5"/>
  <c r="E1133" i="5"/>
  <c r="C1133" i="5"/>
  <c r="D1133" i="5"/>
  <c r="F1134" i="5"/>
  <c r="E1134" i="5"/>
  <c r="C1134" i="5"/>
  <c r="D1134" i="5"/>
  <c r="F1135" i="5"/>
  <c r="E1135" i="5"/>
  <c r="C1135" i="5"/>
  <c r="D1135" i="5"/>
  <c r="O1135" i="5"/>
  <c r="F1136" i="5"/>
  <c r="E1136" i="5"/>
  <c r="C1136" i="5"/>
  <c r="D1136" i="5"/>
  <c r="J1136" i="5"/>
  <c r="M1136" i="5"/>
  <c r="F1137" i="5"/>
  <c r="E1137" i="5"/>
  <c r="C1137" i="5"/>
  <c r="D1137" i="5"/>
  <c r="K1137" i="5"/>
  <c r="I1137" i="5"/>
  <c r="M1137" i="5"/>
  <c r="F1138" i="5"/>
  <c r="E1138" i="5"/>
  <c r="C1138" i="5"/>
  <c r="K1138" i="5"/>
  <c r="D1138" i="5"/>
  <c r="F1139" i="5"/>
  <c r="E1139" i="5"/>
  <c r="C1139" i="5"/>
  <c r="D1139" i="5"/>
  <c r="J1139" i="5"/>
  <c r="O1139" i="5"/>
  <c r="F1140" i="5"/>
  <c r="E1140" i="5"/>
  <c r="C1140" i="5"/>
  <c r="D1140" i="5"/>
  <c r="M1140" i="5"/>
  <c r="N1140" i="5"/>
  <c r="F1141" i="5"/>
  <c r="E1141" i="5"/>
  <c r="C1141" i="5"/>
  <c r="J1141" i="5"/>
  <c r="D1141" i="5"/>
  <c r="M1141" i="5"/>
  <c r="F1142" i="5"/>
  <c r="E1142" i="5"/>
  <c r="C1142" i="5"/>
  <c r="M1142" i="5"/>
  <c r="D1142" i="5"/>
  <c r="F1143" i="5"/>
  <c r="E1143" i="5"/>
  <c r="C1143" i="5"/>
  <c r="D1143" i="5"/>
  <c r="O1143" i="5"/>
  <c r="J1143" i="5"/>
  <c r="K1143" i="5"/>
  <c r="F1144" i="5"/>
  <c r="E1144" i="5"/>
  <c r="C1144" i="5"/>
  <c r="K1144" i="5"/>
  <c r="D1144" i="5"/>
  <c r="I1144" i="5"/>
  <c r="J1144" i="5"/>
  <c r="O1144" i="5"/>
  <c r="F1145" i="5"/>
  <c r="E1145" i="5"/>
  <c r="C1145" i="5"/>
  <c r="K1145" i="5"/>
  <c r="J1145" i="5"/>
  <c r="D1145" i="5"/>
  <c r="N1145" i="5"/>
  <c r="F1146" i="5"/>
  <c r="E1146" i="5"/>
  <c r="C1146" i="5"/>
  <c r="D1146" i="5"/>
  <c r="K1146" i="5"/>
  <c r="F1147" i="5"/>
  <c r="E1147" i="5"/>
  <c r="C1147" i="5"/>
  <c r="K1147" i="5"/>
  <c r="D1147" i="5"/>
  <c r="O1147" i="5"/>
  <c r="F1148" i="5"/>
  <c r="E1148" i="5"/>
  <c r="C1148" i="5"/>
  <c r="I1148" i="5"/>
  <c r="D1148" i="5"/>
  <c r="J1148" i="5"/>
  <c r="M1148" i="5"/>
  <c r="F1149" i="5"/>
  <c r="E1149" i="5"/>
  <c r="C1149" i="5"/>
  <c r="D1149" i="5"/>
  <c r="F1150" i="5"/>
  <c r="E1150" i="5"/>
  <c r="C1150" i="5"/>
  <c r="D1150" i="5"/>
  <c r="F1151" i="5"/>
  <c r="E1151" i="5"/>
  <c r="C1151" i="5"/>
  <c r="O1151" i="5"/>
  <c r="D1151" i="5"/>
  <c r="F1152" i="5"/>
  <c r="E1152" i="5"/>
  <c r="C1152" i="5"/>
  <c r="D1152" i="5"/>
  <c r="J1152" i="5"/>
  <c r="K1152" i="5"/>
  <c r="I1152" i="5"/>
  <c r="M1152" i="5"/>
  <c r="N1152" i="5"/>
  <c r="O1152" i="5"/>
  <c r="F1153" i="5"/>
  <c r="E1153" i="5"/>
  <c r="C1153" i="5"/>
  <c r="I1153" i="5"/>
  <c r="D1153" i="5"/>
  <c r="M1153" i="5"/>
  <c r="F1154" i="5"/>
  <c r="E1154" i="5"/>
  <c r="C1154" i="5"/>
  <c r="D1154" i="5"/>
  <c r="K1154" i="5"/>
  <c r="F1155" i="5"/>
  <c r="E1155" i="5"/>
  <c r="C1155" i="5"/>
  <c r="O1155" i="5"/>
  <c r="D1155" i="5"/>
  <c r="F1156" i="5"/>
  <c r="E1156" i="5"/>
  <c r="C1156" i="5"/>
  <c r="D1156" i="5"/>
  <c r="J1156" i="5"/>
  <c r="K1156" i="5"/>
  <c r="I1156" i="5"/>
  <c r="M1156" i="5"/>
  <c r="N1156" i="5"/>
  <c r="O1156" i="5"/>
  <c r="F1157" i="5"/>
  <c r="E1157" i="5"/>
  <c r="C1157" i="5"/>
  <c r="K1157" i="5"/>
  <c r="D1157" i="5"/>
  <c r="I1157" i="5"/>
  <c r="F1158" i="5"/>
  <c r="E1158" i="5"/>
  <c r="C1158" i="5"/>
  <c r="K1158" i="5"/>
  <c r="D1158" i="5"/>
  <c r="M1158" i="5"/>
  <c r="F1159" i="5"/>
  <c r="E1159" i="5"/>
  <c r="C1159" i="5"/>
  <c r="K1159" i="5"/>
  <c r="D1159" i="5"/>
  <c r="O1159" i="5"/>
  <c r="F1160" i="5"/>
  <c r="E1160" i="5"/>
  <c r="C1160" i="5"/>
  <c r="D1160" i="5"/>
  <c r="J1160" i="5"/>
  <c r="K1160" i="5"/>
  <c r="I1160" i="5"/>
  <c r="M1160" i="5"/>
  <c r="N1160" i="5"/>
  <c r="O1160" i="5"/>
  <c r="F1161" i="5"/>
  <c r="E1161" i="5"/>
  <c r="C1161" i="5"/>
  <c r="D1161" i="5"/>
  <c r="F1162" i="5"/>
  <c r="E1162" i="5"/>
  <c r="C1162" i="5"/>
  <c r="M1162" i="5"/>
  <c r="K1162" i="5"/>
  <c r="D1162" i="5"/>
  <c r="F1163" i="5"/>
  <c r="E1163" i="5"/>
  <c r="C1163" i="5"/>
  <c r="J1163" i="5"/>
  <c r="D1163" i="5"/>
  <c r="K1163" i="5"/>
  <c r="O1163" i="5"/>
  <c r="F1164" i="5"/>
  <c r="E1164" i="5"/>
  <c r="C1164" i="5"/>
  <c r="D1164" i="5"/>
  <c r="F1165" i="5"/>
  <c r="E1165" i="5"/>
  <c r="C1165" i="5"/>
  <c r="D1165" i="5"/>
  <c r="F1166" i="5"/>
  <c r="E1166" i="5"/>
  <c r="C1166" i="5"/>
  <c r="D1166" i="5"/>
  <c r="F1167" i="5"/>
  <c r="E1167" i="5"/>
  <c r="C1167" i="5"/>
  <c r="D1167" i="5"/>
  <c r="F1168" i="5"/>
  <c r="E1168" i="5"/>
  <c r="C1168" i="5"/>
  <c r="D1168" i="5"/>
  <c r="J1168" i="5"/>
  <c r="K1168" i="5"/>
  <c r="I1168" i="5"/>
  <c r="M1168" i="5"/>
  <c r="N1168" i="5"/>
  <c r="O1168" i="5"/>
  <c r="F1169" i="5"/>
  <c r="E1169" i="5"/>
  <c r="C1169" i="5"/>
  <c r="D1169" i="5"/>
  <c r="M1169" i="5"/>
  <c r="F1170" i="5"/>
  <c r="E1170" i="5"/>
  <c r="C1170" i="5"/>
  <c r="D1170" i="5"/>
  <c r="K1170" i="5"/>
  <c r="F1171" i="5"/>
  <c r="E1171" i="5"/>
  <c r="C1171" i="5"/>
  <c r="D1171" i="5"/>
  <c r="F1172" i="5"/>
  <c r="E1172" i="5"/>
  <c r="C1172" i="5"/>
  <c r="D1172" i="5"/>
  <c r="J1172" i="5"/>
  <c r="K1172" i="5"/>
  <c r="I1172" i="5"/>
  <c r="M1172" i="5"/>
  <c r="N1172" i="5"/>
  <c r="O1172" i="5"/>
  <c r="F1173" i="5"/>
  <c r="E1173" i="5"/>
  <c r="C1173" i="5"/>
  <c r="D1173" i="5"/>
  <c r="F1174" i="5"/>
  <c r="E1174" i="5"/>
  <c r="C1174" i="5"/>
  <c r="K1174" i="5"/>
  <c r="D1174" i="5"/>
  <c r="M1174" i="5"/>
  <c r="F1175" i="5"/>
  <c r="E1175" i="5"/>
  <c r="C1175" i="5"/>
  <c r="D1175" i="5"/>
  <c r="F1176" i="5"/>
  <c r="E1176" i="5"/>
  <c r="C1176" i="5"/>
  <c r="D1176" i="5"/>
  <c r="J1176" i="5"/>
  <c r="K1176" i="5"/>
  <c r="I1176" i="5"/>
  <c r="M1176" i="5"/>
  <c r="N1176" i="5"/>
  <c r="O1176" i="5"/>
  <c r="F1177" i="5"/>
  <c r="E1177" i="5"/>
  <c r="C1177" i="5"/>
  <c r="D1177" i="5"/>
  <c r="N1177" i="5"/>
  <c r="F1178" i="5"/>
  <c r="E1178" i="5"/>
  <c r="C1178" i="5"/>
  <c r="M1178" i="5"/>
  <c r="K1178" i="5"/>
  <c r="D1178" i="5"/>
  <c r="F1179" i="5"/>
  <c r="E1179" i="5"/>
  <c r="C1179" i="5"/>
  <c r="J1179" i="5"/>
  <c r="D1179" i="5"/>
  <c r="K1179" i="5"/>
  <c r="O1179" i="5"/>
  <c r="F1180" i="5"/>
  <c r="E1180" i="5"/>
  <c r="C1180" i="5"/>
  <c r="D1180" i="5"/>
  <c r="J1180" i="5"/>
  <c r="F1181" i="5"/>
  <c r="E1181" i="5"/>
  <c r="C1181" i="5"/>
  <c r="D1181" i="5"/>
  <c r="F1182" i="5"/>
  <c r="E1182" i="5"/>
  <c r="C1182" i="5"/>
  <c r="D1182" i="5"/>
  <c r="F1183" i="5"/>
  <c r="E1183" i="5"/>
  <c r="C1183" i="5"/>
  <c r="D1183" i="5"/>
  <c r="F1184" i="5"/>
  <c r="E1184" i="5"/>
  <c r="C1184" i="5"/>
  <c r="D1184" i="5"/>
  <c r="J1184" i="5"/>
  <c r="K1184" i="5"/>
  <c r="I1184" i="5"/>
  <c r="M1184" i="5"/>
  <c r="N1184" i="5"/>
  <c r="O1184" i="5"/>
  <c r="F1185" i="5"/>
  <c r="E1185" i="5"/>
  <c r="C1185" i="5"/>
  <c r="M1185" i="5"/>
  <c r="D1185" i="5"/>
  <c r="F1186" i="5"/>
  <c r="E1186" i="5"/>
  <c r="C1186" i="5"/>
  <c r="D1186" i="5"/>
  <c r="K1186" i="5"/>
  <c r="F1187" i="5"/>
  <c r="E1187" i="5"/>
  <c r="C1187" i="5"/>
  <c r="D1187" i="5"/>
  <c r="F1188" i="5"/>
  <c r="E1188" i="5"/>
  <c r="C1188" i="5"/>
  <c r="D1188" i="5"/>
  <c r="J1188" i="5"/>
  <c r="K1188" i="5"/>
  <c r="I1188" i="5"/>
  <c r="M1188" i="5"/>
  <c r="N1188" i="5"/>
  <c r="O1188" i="5"/>
  <c r="F1189" i="5"/>
  <c r="E1189" i="5"/>
  <c r="C1189" i="5"/>
  <c r="D1189" i="5"/>
  <c r="I1189" i="5"/>
  <c r="F1190" i="5"/>
  <c r="E1190" i="5"/>
  <c r="C1190" i="5"/>
  <c r="K1190" i="5"/>
  <c r="D1190" i="5"/>
  <c r="M1190" i="5"/>
  <c r="F1191" i="5"/>
  <c r="E1191" i="5"/>
  <c r="C1191" i="5"/>
  <c r="K1191" i="5"/>
  <c r="D1191" i="5"/>
  <c r="F1192" i="5"/>
  <c r="E1192" i="5"/>
  <c r="C1192" i="5"/>
  <c r="D1192" i="5"/>
  <c r="J1192" i="5"/>
  <c r="K1192" i="5"/>
  <c r="I1192" i="5"/>
  <c r="M1192" i="5"/>
  <c r="N1192" i="5"/>
  <c r="O1192" i="5"/>
  <c r="F1193" i="5"/>
  <c r="E1193" i="5"/>
  <c r="C1193" i="5"/>
  <c r="D1193" i="5"/>
  <c r="N1193" i="5"/>
  <c r="F1194" i="5"/>
  <c r="E1194" i="5"/>
  <c r="C1194" i="5"/>
  <c r="M1194" i="5"/>
  <c r="K1194" i="5"/>
  <c r="D1194" i="5"/>
  <c r="F1195" i="5"/>
  <c r="E1195" i="5"/>
  <c r="C1195" i="5"/>
  <c r="J1195" i="5"/>
  <c r="D1195" i="5"/>
  <c r="K1195" i="5"/>
  <c r="O1195" i="5"/>
  <c r="F1196" i="5"/>
  <c r="E1196" i="5"/>
  <c r="C1196" i="5"/>
  <c r="D1196" i="5"/>
  <c r="J1196" i="5"/>
  <c r="F1197" i="5"/>
  <c r="E1197" i="5"/>
  <c r="C1197" i="5"/>
  <c r="D1197" i="5"/>
  <c r="F1198" i="5"/>
  <c r="E1198" i="5"/>
  <c r="C1198" i="5"/>
  <c r="D1198" i="5"/>
  <c r="F1199" i="5"/>
  <c r="E1199" i="5"/>
  <c r="C1199" i="5"/>
  <c r="D1199" i="5"/>
  <c r="O1199" i="5"/>
  <c r="F1200" i="5"/>
  <c r="E1200" i="5"/>
  <c r="C1200" i="5"/>
  <c r="D1200" i="5"/>
  <c r="M1200" i="5"/>
  <c r="F1201" i="5"/>
  <c r="E1201" i="5"/>
  <c r="C1201" i="5"/>
  <c r="K1201" i="5"/>
  <c r="D1201" i="5"/>
  <c r="I1201" i="5"/>
  <c r="M1201" i="5"/>
  <c r="F1202" i="5"/>
  <c r="E1202" i="5"/>
  <c r="C1202" i="5"/>
  <c r="K1202" i="5"/>
  <c r="D1202" i="5"/>
  <c r="F1203" i="5"/>
  <c r="E1203" i="5"/>
  <c r="C1203" i="5"/>
  <c r="J1203" i="5"/>
  <c r="D1203" i="5"/>
  <c r="O1203" i="5"/>
  <c r="F1204" i="5"/>
  <c r="E1204" i="5"/>
  <c r="C1204" i="5"/>
  <c r="D1204" i="5"/>
  <c r="M1204" i="5"/>
  <c r="F1205" i="5"/>
  <c r="E1205" i="5"/>
  <c r="C1205" i="5"/>
  <c r="N1205" i="5"/>
  <c r="D1205" i="5"/>
  <c r="K1205" i="5"/>
  <c r="I1205" i="5"/>
  <c r="F1206" i="5"/>
  <c r="E1206" i="5"/>
  <c r="C1206" i="5"/>
  <c r="D1206" i="5"/>
  <c r="K1206" i="5"/>
  <c r="M1206" i="5"/>
  <c r="F1207" i="5"/>
  <c r="E1207" i="5"/>
  <c r="C1207" i="5"/>
  <c r="O1207" i="5"/>
  <c r="D1207" i="5"/>
  <c r="F1208" i="5"/>
  <c r="E1208" i="5"/>
  <c r="C1208" i="5"/>
  <c r="D1208" i="5"/>
  <c r="M1208" i="5"/>
  <c r="N1208" i="5"/>
  <c r="F1209" i="5"/>
  <c r="E1209" i="5"/>
  <c r="C1209" i="5"/>
  <c r="J1209" i="5"/>
  <c r="D1209" i="5"/>
  <c r="F1210" i="5"/>
  <c r="E1210" i="5"/>
  <c r="C1210" i="5"/>
  <c r="M1210" i="5"/>
  <c r="K1210" i="5"/>
  <c r="D1210" i="5"/>
  <c r="F1211" i="5"/>
  <c r="E1211" i="5"/>
  <c r="C1211" i="5"/>
  <c r="D1211" i="5"/>
  <c r="K1211" i="5"/>
  <c r="F1212" i="5"/>
  <c r="E1212" i="5"/>
  <c r="C1212" i="5"/>
  <c r="D1212" i="5"/>
  <c r="O1212" i="5"/>
  <c r="F1213" i="5"/>
  <c r="E1213" i="5"/>
  <c r="C1213" i="5"/>
  <c r="D1213" i="5"/>
  <c r="F1214" i="5"/>
  <c r="E1214" i="5"/>
  <c r="C1214" i="5"/>
  <c r="D1214" i="5"/>
  <c r="F1215" i="5"/>
  <c r="E1215" i="5"/>
  <c r="C1215" i="5"/>
  <c r="D1215" i="5"/>
  <c r="J1215" i="5"/>
  <c r="F1216" i="5"/>
  <c r="E1216" i="5"/>
  <c r="C1216" i="5"/>
  <c r="D1216" i="5"/>
  <c r="I1216" i="5"/>
  <c r="J1216" i="5"/>
  <c r="O1216" i="5"/>
  <c r="F1217" i="5"/>
  <c r="E1217" i="5"/>
  <c r="C1217" i="5"/>
  <c r="D1217" i="5"/>
  <c r="F1218" i="5"/>
  <c r="E1218" i="5"/>
  <c r="C1218" i="5"/>
  <c r="D1218" i="5"/>
  <c r="O1218" i="5"/>
  <c r="F1219" i="5"/>
  <c r="E1219" i="5"/>
  <c r="C1219" i="5"/>
  <c r="J1219" i="5"/>
  <c r="M1219" i="5"/>
  <c r="D1219" i="5"/>
  <c r="K1219" i="5"/>
  <c r="F1220" i="5"/>
  <c r="E1220" i="5"/>
  <c r="C1220" i="5"/>
  <c r="D1220" i="5"/>
  <c r="N1220" i="5"/>
  <c r="F1221" i="5"/>
  <c r="E1221" i="5"/>
  <c r="C1221" i="5"/>
  <c r="D1221" i="5"/>
  <c r="N1221" i="5"/>
  <c r="F1222" i="5"/>
  <c r="E1222" i="5"/>
  <c r="C1222" i="5"/>
  <c r="D1222" i="5"/>
  <c r="K1222" i="5"/>
  <c r="M1222" i="5"/>
  <c r="O1222" i="5"/>
  <c r="F1223" i="5"/>
  <c r="E1223" i="5"/>
  <c r="C1223" i="5"/>
  <c r="D1223" i="5"/>
  <c r="K1223" i="5"/>
  <c r="F1224" i="5"/>
  <c r="E1224" i="5"/>
  <c r="C1224" i="5"/>
  <c r="N1224" i="5"/>
  <c r="D1224" i="5"/>
  <c r="F1225" i="5"/>
  <c r="E1225" i="5"/>
  <c r="C1225" i="5"/>
  <c r="I1225" i="5"/>
  <c r="D1225" i="5"/>
  <c r="F1226" i="5"/>
  <c r="E1226" i="5"/>
  <c r="C1226" i="5"/>
  <c r="O1226" i="5"/>
  <c r="D1226" i="5"/>
  <c r="K1226" i="5"/>
  <c r="F1227" i="5"/>
  <c r="E1227" i="5"/>
  <c r="C1227" i="5"/>
  <c r="M1227" i="5"/>
  <c r="D1227" i="5"/>
  <c r="N1227" i="5"/>
  <c r="F1228" i="5"/>
  <c r="E1228" i="5"/>
  <c r="C1228" i="5"/>
  <c r="D1228" i="5"/>
  <c r="J1228" i="5"/>
  <c r="F1229" i="5"/>
  <c r="E1229" i="5"/>
  <c r="C1229" i="5"/>
  <c r="D1229" i="5"/>
  <c r="K1229" i="5"/>
  <c r="F1230" i="5"/>
  <c r="E1230" i="5"/>
  <c r="C1230" i="5"/>
  <c r="D1230" i="5"/>
  <c r="F1231" i="5"/>
  <c r="E1231" i="5"/>
  <c r="C1231" i="5"/>
  <c r="D1231" i="5"/>
  <c r="I1231" i="5"/>
  <c r="O1231" i="5"/>
  <c r="F1232" i="5"/>
  <c r="E1232" i="5"/>
  <c r="C1232" i="5"/>
  <c r="D1232" i="5"/>
  <c r="J1232" i="5"/>
  <c r="M1232" i="5"/>
  <c r="F1233" i="5"/>
  <c r="E1233" i="5"/>
  <c r="C1233" i="5"/>
  <c r="D1233" i="5"/>
  <c r="F1234" i="5"/>
  <c r="E1234" i="5"/>
  <c r="C1234" i="5"/>
  <c r="O1234" i="5"/>
  <c r="D1234" i="5"/>
  <c r="F1235" i="5"/>
  <c r="E1235" i="5"/>
  <c r="C1235" i="5"/>
  <c r="D1235" i="5"/>
  <c r="J1235" i="5"/>
  <c r="F1236" i="5"/>
  <c r="E1236" i="5"/>
  <c r="C1236" i="5"/>
  <c r="K1236" i="5"/>
  <c r="D1236" i="5"/>
  <c r="M1236" i="5"/>
  <c r="N1236" i="5"/>
  <c r="F1237" i="5"/>
  <c r="E1237" i="5"/>
  <c r="C1237" i="5"/>
  <c r="D1237" i="5"/>
  <c r="F1238" i="5"/>
  <c r="E1238" i="5"/>
  <c r="C1238" i="5"/>
  <c r="D1238" i="5"/>
  <c r="K1238" i="5"/>
  <c r="F1239" i="5"/>
  <c r="E1239" i="5"/>
  <c r="C1239" i="5"/>
  <c r="K1239" i="5"/>
  <c r="D1239" i="5"/>
  <c r="F1240" i="5"/>
  <c r="E1240" i="5"/>
  <c r="C1240" i="5"/>
  <c r="D1240" i="5"/>
  <c r="F1241" i="5"/>
  <c r="E1241" i="5"/>
  <c r="C1241" i="5"/>
  <c r="D1241" i="5"/>
  <c r="K1241" i="5"/>
  <c r="M1241" i="5"/>
  <c r="I1241" i="5"/>
  <c r="N1241" i="5"/>
  <c r="F1242" i="5"/>
  <c r="E1242" i="5"/>
  <c r="C1242" i="5"/>
  <c r="D1242" i="5"/>
  <c r="K1242" i="5"/>
  <c r="F1243" i="5"/>
  <c r="E1243" i="5"/>
  <c r="C1243" i="5"/>
  <c r="D1243" i="5"/>
  <c r="I1243" i="5"/>
  <c r="K1243" i="5"/>
  <c r="F1244" i="5"/>
  <c r="E1244" i="5"/>
  <c r="C1244" i="5"/>
  <c r="D1244" i="5"/>
  <c r="J1244" i="5"/>
  <c r="K1244" i="5"/>
  <c r="I1244" i="5"/>
  <c r="N1244" i="5"/>
  <c r="O1244" i="5"/>
  <c r="F1245" i="5"/>
  <c r="E1245" i="5"/>
  <c r="C1245" i="5"/>
  <c r="K1245" i="5"/>
  <c r="N1245" i="5"/>
  <c r="D1245" i="5"/>
  <c r="M1245" i="5"/>
  <c r="F1246" i="5"/>
  <c r="E1246" i="5"/>
  <c r="C1246" i="5"/>
  <c r="D1246" i="5"/>
  <c r="M1246" i="5"/>
  <c r="F1247" i="5"/>
  <c r="E1247" i="5"/>
  <c r="C1247" i="5"/>
  <c r="D1247" i="5"/>
  <c r="J1247" i="5"/>
  <c r="K1247" i="5"/>
  <c r="F1248" i="5"/>
  <c r="E1248" i="5"/>
  <c r="C1248" i="5"/>
  <c r="I1248" i="5"/>
  <c r="D1248" i="5"/>
  <c r="O1248" i="5"/>
  <c r="F1249" i="5"/>
  <c r="E1249" i="5"/>
  <c r="C1249" i="5"/>
  <c r="D1249" i="5"/>
  <c r="M1249" i="5"/>
  <c r="F1250" i="5"/>
  <c r="E1250" i="5"/>
  <c r="C1250" i="5"/>
  <c r="O1250" i="5"/>
  <c r="D1250" i="5"/>
  <c r="F1251" i="5"/>
  <c r="E1251" i="5"/>
  <c r="C1251" i="5"/>
  <c r="M1251" i="5"/>
  <c r="D1251" i="5"/>
  <c r="F1252" i="5"/>
  <c r="E1252" i="5"/>
  <c r="C1252" i="5"/>
  <c r="D1252" i="5"/>
  <c r="N1252" i="5"/>
  <c r="F1253" i="5"/>
  <c r="E1253" i="5"/>
  <c r="C1253" i="5"/>
  <c r="D1253" i="5"/>
  <c r="F1254" i="5"/>
  <c r="E1254" i="5"/>
  <c r="C1254" i="5"/>
  <c r="D1254" i="5"/>
  <c r="K1254" i="5"/>
  <c r="F1255" i="5"/>
  <c r="E1255" i="5"/>
  <c r="C1255" i="5"/>
  <c r="D1255" i="5"/>
  <c r="F1256" i="5"/>
  <c r="E1256" i="5"/>
  <c r="C1256" i="5"/>
  <c r="D1256" i="5"/>
  <c r="N1256" i="5"/>
  <c r="F1257" i="5"/>
  <c r="E1257" i="5"/>
  <c r="C1257" i="5"/>
  <c r="D1257" i="5"/>
  <c r="K1257" i="5"/>
  <c r="F1258" i="5"/>
  <c r="E1258" i="5"/>
  <c r="C1258" i="5"/>
  <c r="K1258" i="5"/>
  <c r="D1258" i="5"/>
  <c r="F1259" i="5"/>
  <c r="E1259" i="5"/>
  <c r="C1259" i="5"/>
  <c r="D1259" i="5"/>
  <c r="K1259" i="5"/>
  <c r="F1260" i="5"/>
  <c r="E1260" i="5"/>
  <c r="C1260" i="5"/>
  <c r="D1260" i="5"/>
  <c r="J1260" i="5"/>
  <c r="N1260" i="5"/>
  <c r="F1261" i="5"/>
  <c r="E1261" i="5"/>
  <c r="C1261" i="5"/>
  <c r="N1261" i="5"/>
  <c r="D1261" i="5"/>
  <c r="F1262" i="5"/>
  <c r="E1262" i="5"/>
  <c r="C1262" i="5"/>
  <c r="M1262" i="5"/>
  <c r="D1262" i="5"/>
  <c r="F1263" i="5"/>
  <c r="E1263" i="5"/>
  <c r="C1263" i="5"/>
  <c r="D1263" i="5"/>
  <c r="I1263" i="5"/>
  <c r="O1263" i="5"/>
  <c r="F1264" i="5"/>
  <c r="E1264" i="5"/>
  <c r="C1264" i="5"/>
  <c r="D1264" i="5"/>
  <c r="J1264" i="5"/>
  <c r="K1264" i="5"/>
  <c r="M1264" i="5"/>
  <c r="F1265" i="5"/>
  <c r="E1265" i="5"/>
  <c r="C1265" i="5"/>
  <c r="M1265" i="5"/>
  <c r="D1265" i="5"/>
  <c r="F1266" i="5"/>
  <c r="E1266" i="5"/>
  <c r="C1266" i="5"/>
  <c r="D1266" i="5"/>
  <c r="F1267" i="5"/>
  <c r="E1267" i="5"/>
  <c r="C1267" i="5"/>
  <c r="D1267" i="5"/>
  <c r="J1267" i="5"/>
  <c r="F1268" i="5"/>
  <c r="E1268" i="5"/>
  <c r="C1268" i="5"/>
  <c r="K1268" i="5"/>
  <c r="D1268" i="5"/>
  <c r="M1268" i="5"/>
  <c r="N1268" i="5"/>
  <c r="F1269" i="5"/>
  <c r="E1269" i="5"/>
  <c r="C1269" i="5"/>
  <c r="D1269" i="5"/>
  <c r="F1270" i="5"/>
  <c r="E1270" i="5"/>
  <c r="C1270" i="5"/>
  <c r="D1270" i="5"/>
  <c r="F1271" i="5"/>
  <c r="E1271" i="5"/>
  <c r="C1271" i="5"/>
  <c r="K1271" i="5"/>
  <c r="D1271" i="5"/>
  <c r="F1272" i="5"/>
  <c r="E1272" i="5"/>
  <c r="C1272" i="5"/>
  <c r="D1272" i="5"/>
  <c r="N1272" i="5"/>
  <c r="F1273" i="5"/>
  <c r="E1273" i="5"/>
  <c r="C1273" i="5"/>
  <c r="D1273" i="5"/>
  <c r="K1273" i="5"/>
  <c r="M1273" i="5"/>
  <c r="F1274" i="5"/>
  <c r="E1274" i="5"/>
  <c r="C1274" i="5"/>
  <c r="K1274" i="5"/>
  <c r="D1274" i="5"/>
  <c r="M1274" i="5"/>
  <c r="F1275" i="5"/>
  <c r="E1275" i="5"/>
  <c r="C1275" i="5"/>
  <c r="D1275" i="5"/>
  <c r="I1275" i="5"/>
  <c r="O1275" i="5"/>
  <c r="F1276" i="5"/>
  <c r="E1276" i="5"/>
  <c r="C1276" i="5"/>
  <c r="D1276" i="5"/>
  <c r="J1276" i="5"/>
  <c r="F1277" i="5"/>
  <c r="E1277" i="5"/>
  <c r="C1277" i="5"/>
  <c r="K1277" i="5"/>
  <c r="N1277" i="5"/>
  <c r="D1277" i="5"/>
  <c r="F1278" i="5"/>
  <c r="E1278" i="5"/>
  <c r="C1278" i="5"/>
  <c r="D1278" i="5"/>
  <c r="F1279" i="5"/>
  <c r="E1279" i="5"/>
  <c r="C1279" i="5"/>
  <c r="I1279" i="5"/>
  <c r="D1279" i="5"/>
  <c r="J1279" i="5"/>
  <c r="K1279" i="5"/>
  <c r="N1279" i="5"/>
  <c r="F1280" i="5"/>
  <c r="E1280" i="5"/>
  <c r="C1280" i="5"/>
  <c r="D1280" i="5"/>
  <c r="O1280" i="5"/>
  <c r="F1281" i="5"/>
  <c r="E1281" i="5"/>
  <c r="C1281" i="5"/>
  <c r="D1281" i="5"/>
  <c r="F1282" i="5"/>
  <c r="E1282" i="5"/>
  <c r="C1282" i="5"/>
  <c r="D1282" i="5"/>
  <c r="O1282" i="5"/>
  <c r="F1283" i="5"/>
  <c r="E1283" i="5"/>
  <c r="C1283" i="5"/>
  <c r="J1283" i="5"/>
  <c r="M1283" i="5"/>
  <c r="D1283" i="5"/>
  <c r="F1284" i="5"/>
  <c r="E1284" i="5"/>
  <c r="C1284" i="5"/>
  <c r="D1284" i="5"/>
  <c r="N1284" i="5"/>
  <c r="K1284" i="5"/>
  <c r="F1285" i="5"/>
  <c r="E1285" i="5"/>
  <c r="C1285" i="5"/>
  <c r="D1285" i="5"/>
  <c r="N1285" i="5"/>
  <c r="F1286" i="5"/>
  <c r="E1286" i="5"/>
  <c r="C1286" i="5"/>
  <c r="D1286" i="5"/>
  <c r="K1286" i="5"/>
  <c r="F1287" i="5"/>
  <c r="E1287" i="5"/>
  <c r="C1287" i="5"/>
  <c r="D1287" i="5"/>
  <c r="K1287" i="5"/>
  <c r="F1288" i="5"/>
  <c r="E1288" i="5"/>
  <c r="C1288" i="5"/>
  <c r="D1288" i="5"/>
  <c r="F1289" i="5"/>
  <c r="E1289" i="5"/>
  <c r="C1289" i="5"/>
  <c r="D1289" i="5"/>
  <c r="I1289" i="5"/>
  <c r="F1290" i="5"/>
  <c r="E1290" i="5"/>
  <c r="C1290" i="5"/>
  <c r="O1290" i="5"/>
  <c r="D1290" i="5"/>
  <c r="F1291" i="5"/>
  <c r="E1291" i="5"/>
  <c r="C1291" i="5"/>
  <c r="O1291" i="5"/>
  <c r="M1291" i="5"/>
  <c r="D1291" i="5"/>
  <c r="K1291" i="5"/>
  <c r="N1291" i="5"/>
  <c r="F1292" i="5"/>
  <c r="E1292" i="5"/>
  <c r="C1292" i="5"/>
  <c r="N1292" i="5"/>
  <c r="D1292" i="5"/>
  <c r="K1292" i="5"/>
  <c r="J1292" i="5"/>
  <c r="O1292" i="5"/>
  <c r="F1293" i="5"/>
  <c r="E1293" i="5"/>
  <c r="C1293" i="5"/>
  <c r="D1293" i="5"/>
  <c r="M1293" i="5"/>
  <c r="F1294" i="5"/>
  <c r="E1294" i="5"/>
  <c r="C1294" i="5"/>
  <c r="M1294" i="5"/>
  <c r="D1294" i="5"/>
  <c r="F1295" i="5"/>
  <c r="E1295" i="5"/>
  <c r="C1295" i="5"/>
  <c r="D1295" i="5"/>
  <c r="J1295" i="5"/>
  <c r="I1295" i="5"/>
  <c r="O1295" i="5"/>
  <c r="F1296" i="5"/>
  <c r="E1296" i="5"/>
  <c r="C1296" i="5"/>
  <c r="D1296" i="5"/>
  <c r="M1296" i="5"/>
  <c r="I1296" i="5"/>
  <c r="O1296" i="5"/>
  <c r="F1297" i="5"/>
  <c r="E1297" i="5"/>
  <c r="C1297" i="5"/>
  <c r="D1297" i="5"/>
  <c r="M1297" i="5"/>
  <c r="F1298" i="5"/>
  <c r="E1298" i="5"/>
  <c r="C1298" i="5"/>
  <c r="O1298" i="5"/>
  <c r="D1298" i="5"/>
  <c r="F1299" i="5"/>
  <c r="E1299" i="5"/>
  <c r="C1299" i="5"/>
  <c r="M1299" i="5"/>
  <c r="D1299" i="5"/>
  <c r="K1299" i="5"/>
  <c r="F1300" i="5"/>
  <c r="E1300" i="5"/>
  <c r="C1300" i="5"/>
  <c r="D1300" i="5"/>
  <c r="F1301" i="5"/>
  <c r="E1301" i="5"/>
  <c r="C1301" i="5"/>
  <c r="D1301" i="5"/>
  <c r="N1301" i="5"/>
  <c r="F1302" i="5"/>
  <c r="E1302" i="5"/>
  <c r="C1302" i="5"/>
  <c r="D1302" i="5"/>
  <c r="O1302" i="5"/>
  <c r="M1302" i="5"/>
  <c r="F1303" i="5"/>
  <c r="E1303" i="5"/>
  <c r="C1303" i="5"/>
  <c r="D1303" i="5"/>
  <c r="K1303" i="5"/>
  <c r="F1304" i="5"/>
  <c r="E1304" i="5"/>
  <c r="C1304" i="5"/>
  <c r="D1304" i="5"/>
  <c r="F1305" i="5"/>
  <c r="E1305" i="5"/>
  <c r="C1305" i="5"/>
  <c r="D1305" i="5"/>
  <c r="N1305" i="5"/>
  <c r="I1305" i="5"/>
  <c r="F1306" i="5"/>
  <c r="E1306" i="5"/>
  <c r="C1306" i="5"/>
  <c r="O1306" i="5"/>
  <c r="D1306" i="5"/>
  <c r="K1306" i="5"/>
  <c r="M1306" i="5"/>
  <c r="F1307" i="5"/>
  <c r="E1307" i="5"/>
  <c r="C1307" i="5"/>
  <c r="I1307" i="5"/>
  <c r="D1307" i="5"/>
  <c r="N1307" i="5"/>
  <c r="F1308" i="5"/>
  <c r="E1308" i="5"/>
  <c r="C1308" i="5"/>
  <c r="I1308" i="5"/>
  <c r="D1308" i="5"/>
  <c r="N1308" i="5"/>
  <c r="F1309" i="5"/>
  <c r="E1309" i="5"/>
  <c r="C1309" i="5"/>
  <c r="D1309" i="5"/>
  <c r="F1310" i="5"/>
  <c r="E1310" i="5"/>
  <c r="C1310" i="5"/>
  <c r="D1310" i="5"/>
  <c r="F1311" i="5"/>
  <c r="E1311" i="5"/>
  <c r="C1311" i="5"/>
  <c r="D1311" i="5"/>
  <c r="N1311" i="5"/>
  <c r="I1311" i="5"/>
  <c r="J1311" i="5"/>
  <c r="O1311" i="5"/>
  <c r="F1312" i="5"/>
  <c r="E1312" i="5"/>
  <c r="C1312" i="5"/>
  <c r="D1312" i="5"/>
  <c r="M1312" i="5"/>
  <c r="K1312" i="5"/>
  <c r="J1312" i="5"/>
  <c r="N1312" i="5"/>
  <c r="F1313" i="5"/>
  <c r="E1313" i="5"/>
  <c r="C1313" i="5"/>
  <c r="D1313" i="5"/>
  <c r="M1313" i="5"/>
  <c r="F1314" i="5"/>
  <c r="E1314" i="5"/>
  <c r="C1314" i="5"/>
  <c r="D1314" i="5"/>
  <c r="O1314" i="5"/>
  <c r="F1315" i="5"/>
  <c r="E1315" i="5"/>
  <c r="C1315" i="5"/>
  <c r="J1315" i="5"/>
  <c r="M1315" i="5"/>
  <c r="D1315" i="5"/>
  <c r="F1316" i="5"/>
  <c r="E1316" i="5"/>
  <c r="C1316" i="5"/>
  <c r="D1316" i="5"/>
  <c r="N1316" i="5"/>
  <c r="K1316" i="5"/>
  <c r="M1316" i="5"/>
  <c r="F1317" i="5"/>
  <c r="E1317" i="5"/>
  <c r="C1317" i="5"/>
  <c r="D1317" i="5"/>
  <c r="F1318" i="5"/>
  <c r="E1318" i="5"/>
  <c r="C1318" i="5"/>
  <c r="O1318" i="5"/>
  <c r="D1318" i="5"/>
  <c r="K1318" i="5"/>
  <c r="F1319" i="5"/>
  <c r="E1319" i="5"/>
  <c r="C1319" i="5"/>
  <c r="D1319" i="5"/>
  <c r="F1320" i="5"/>
  <c r="E1320" i="5"/>
  <c r="C1320" i="5"/>
  <c r="N1320" i="5"/>
  <c r="D1320" i="5"/>
  <c r="F1321" i="5"/>
  <c r="E1321" i="5"/>
  <c r="C1321" i="5"/>
  <c r="D1321" i="5"/>
  <c r="K1321" i="5"/>
  <c r="M1321" i="5"/>
  <c r="I1321" i="5"/>
  <c r="N1321" i="5"/>
  <c r="F1322" i="5"/>
  <c r="E1322" i="5"/>
  <c r="C1322" i="5"/>
  <c r="D1322" i="5"/>
  <c r="M1322" i="5"/>
  <c r="K1322" i="5"/>
  <c r="F1323" i="5"/>
  <c r="E1323" i="5"/>
  <c r="C1323" i="5"/>
  <c r="M1323" i="5"/>
  <c r="D1323" i="5"/>
  <c r="K1323" i="5"/>
  <c r="F1324" i="5"/>
  <c r="E1324" i="5"/>
  <c r="C1324" i="5"/>
  <c r="D1324" i="5"/>
  <c r="J1324" i="5"/>
  <c r="K1324" i="5"/>
  <c r="I1324" i="5"/>
  <c r="N1324" i="5"/>
  <c r="O1324" i="5"/>
  <c r="F1325" i="5"/>
  <c r="E1325" i="5"/>
  <c r="C1325" i="5"/>
  <c r="K1325" i="5"/>
  <c r="D1325" i="5"/>
  <c r="M1325" i="5"/>
  <c r="F1326" i="5"/>
  <c r="E1326" i="5"/>
  <c r="C1326" i="5"/>
  <c r="D1326" i="5"/>
  <c r="M1326" i="5"/>
  <c r="F1327" i="5"/>
  <c r="E1327" i="5"/>
  <c r="C1327" i="5"/>
  <c r="I1327" i="5"/>
  <c r="D1327" i="5"/>
  <c r="J1327" i="5"/>
  <c r="N1327" i="5"/>
  <c r="F1328" i="5"/>
  <c r="E1328" i="5"/>
  <c r="C1328" i="5"/>
  <c r="M1328" i="5"/>
  <c r="D1328" i="5"/>
  <c r="J1328" i="5"/>
  <c r="F1329" i="5"/>
  <c r="E1329" i="5"/>
  <c r="C1329" i="5"/>
  <c r="D1329" i="5"/>
  <c r="M1329" i="5"/>
  <c r="F1330" i="5"/>
  <c r="E1330" i="5"/>
  <c r="C1330" i="5"/>
  <c r="M1330" i="5"/>
  <c r="D1330" i="5"/>
  <c r="F1331" i="5"/>
  <c r="E1331" i="5"/>
  <c r="C1331" i="5"/>
  <c r="D1331" i="5"/>
  <c r="F1332" i="5"/>
  <c r="E1332" i="5"/>
  <c r="C1332" i="5"/>
  <c r="D1332" i="5"/>
  <c r="N1332" i="5"/>
  <c r="M1332" i="5"/>
  <c r="F1333" i="5"/>
  <c r="E1333" i="5"/>
  <c r="C1333" i="5"/>
  <c r="D1333" i="5"/>
  <c r="F1334" i="5"/>
  <c r="E1334" i="5"/>
  <c r="C1334" i="5"/>
  <c r="M1334" i="5"/>
  <c r="D1334" i="5"/>
  <c r="K1334" i="5"/>
  <c r="O1334" i="5"/>
  <c r="F1335" i="5"/>
  <c r="E1335" i="5"/>
  <c r="C1335" i="5"/>
  <c r="K1335" i="5"/>
  <c r="D1335" i="5"/>
  <c r="F1336" i="5"/>
  <c r="E1336" i="5"/>
  <c r="C1336" i="5"/>
  <c r="D1336" i="5"/>
  <c r="O1336" i="5"/>
  <c r="I1336" i="5"/>
  <c r="N1336" i="5"/>
  <c r="F1337" i="5"/>
  <c r="E1337" i="5"/>
  <c r="C1337" i="5"/>
  <c r="N1337" i="5"/>
  <c r="D1337" i="5"/>
  <c r="K1337" i="5"/>
  <c r="F1338" i="5"/>
  <c r="E1338" i="5"/>
  <c r="C1338" i="5"/>
  <c r="K1338" i="5"/>
  <c r="D1338" i="5"/>
  <c r="F1339" i="5"/>
  <c r="E1339" i="5"/>
  <c r="C1339" i="5"/>
  <c r="I1339" i="5"/>
  <c r="D1339" i="5"/>
  <c r="K1339" i="5"/>
  <c r="O1339" i="5"/>
  <c r="F1340" i="5"/>
  <c r="E1340" i="5"/>
  <c r="C1340" i="5"/>
  <c r="K1340" i="5"/>
  <c r="D1340" i="5"/>
  <c r="J1340" i="5"/>
  <c r="N1340" i="5"/>
  <c r="F1341" i="5"/>
  <c r="E1341" i="5"/>
  <c r="C1341" i="5"/>
  <c r="K1341" i="5"/>
  <c r="D1341" i="5"/>
  <c r="F1342" i="5"/>
  <c r="E1342" i="5"/>
  <c r="C1342" i="5"/>
  <c r="O1342" i="5"/>
  <c r="D1342" i="5"/>
  <c r="M1342" i="5"/>
  <c r="F1343" i="5"/>
  <c r="E1343" i="5"/>
  <c r="C1343" i="5"/>
  <c r="N1343" i="5"/>
  <c r="M1343" i="5"/>
  <c r="D1343" i="5"/>
  <c r="J1343" i="5"/>
  <c r="K1343" i="5"/>
  <c r="F1344" i="5"/>
  <c r="E1344" i="5"/>
  <c r="C1344" i="5"/>
  <c r="D1344" i="5"/>
  <c r="J1344" i="5"/>
  <c r="K1344" i="5"/>
  <c r="I1344" i="5"/>
  <c r="M1344" i="5"/>
  <c r="N1344" i="5"/>
  <c r="O1344" i="5"/>
  <c r="F1345" i="5"/>
  <c r="E1345" i="5"/>
  <c r="C1345" i="5"/>
  <c r="N1345" i="5"/>
  <c r="M1345" i="5"/>
  <c r="D1345" i="5"/>
  <c r="F1346" i="5"/>
  <c r="E1346" i="5"/>
  <c r="C1346" i="5"/>
  <c r="D1346" i="5"/>
  <c r="M1346" i="5"/>
  <c r="F1347" i="5"/>
  <c r="E1347" i="5"/>
  <c r="C1347" i="5"/>
  <c r="K1347" i="5"/>
  <c r="D1347" i="5"/>
  <c r="J1347" i="5"/>
  <c r="F1348" i="5"/>
  <c r="E1348" i="5"/>
  <c r="C1348" i="5"/>
  <c r="D1348" i="5"/>
  <c r="F1349" i="5"/>
  <c r="E1349" i="5"/>
  <c r="C1349" i="5"/>
  <c r="M1349" i="5"/>
  <c r="D1349" i="5"/>
  <c r="N1349" i="5"/>
  <c r="F1350" i="5"/>
  <c r="E1350" i="5"/>
  <c r="C1350" i="5"/>
  <c r="M1350" i="5"/>
  <c r="D1350" i="5"/>
  <c r="K1350" i="5"/>
  <c r="O1350" i="5"/>
  <c r="F1351" i="5"/>
  <c r="E1351" i="5"/>
  <c r="C1351" i="5"/>
  <c r="K1351" i="5"/>
  <c r="D1351" i="5"/>
  <c r="F1352" i="5"/>
  <c r="E1352" i="5"/>
  <c r="C1352" i="5"/>
  <c r="D1352" i="5"/>
  <c r="O1352" i="5"/>
  <c r="I1352" i="5"/>
  <c r="N1352" i="5"/>
  <c r="F1353" i="5"/>
  <c r="E1353" i="5"/>
  <c r="C1353" i="5"/>
  <c r="N1353" i="5"/>
  <c r="D1353" i="5"/>
  <c r="K1353" i="5"/>
  <c r="F1354" i="5"/>
  <c r="E1354" i="5"/>
  <c r="C1354" i="5"/>
  <c r="K1354" i="5"/>
  <c r="D1354" i="5"/>
  <c r="F1355" i="5"/>
  <c r="E1355" i="5"/>
  <c r="C1355" i="5"/>
  <c r="I1355" i="5"/>
  <c r="D1355" i="5"/>
  <c r="K1355" i="5"/>
  <c r="O1355" i="5"/>
  <c r="F1356" i="5"/>
  <c r="E1356" i="5"/>
  <c r="C1356" i="5"/>
  <c r="K1356" i="5"/>
  <c r="D1356" i="5"/>
  <c r="J1356" i="5"/>
  <c r="N1356" i="5"/>
  <c r="F1357" i="5"/>
  <c r="E1357" i="5"/>
  <c r="C1357" i="5"/>
  <c r="J1357" i="5"/>
  <c r="D1357" i="5"/>
  <c r="O1357" i="5"/>
  <c r="F1358" i="5"/>
  <c r="E1358" i="5"/>
  <c r="C1358" i="5"/>
  <c r="K1358" i="5"/>
  <c r="D1358" i="5"/>
  <c r="J1358" i="5"/>
  <c r="M1358" i="5"/>
  <c r="F1359" i="5"/>
  <c r="E1359" i="5"/>
  <c r="C1359" i="5"/>
  <c r="D1359" i="5"/>
  <c r="F1360" i="5"/>
  <c r="E1360" i="5"/>
  <c r="C1360" i="5"/>
  <c r="D1360" i="5"/>
  <c r="F1361" i="5"/>
  <c r="E1361" i="5"/>
  <c r="C1361" i="5"/>
  <c r="D1361" i="5"/>
  <c r="O1361" i="5"/>
  <c r="F1362" i="5"/>
  <c r="E1362" i="5"/>
  <c r="C1362" i="5"/>
  <c r="I1362" i="5"/>
  <c r="D1362" i="5"/>
  <c r="J1362" i="5"/>
  <c r="K1362" i="5"/>
  <c r="M1362" i="5"/>
  <c r="N1362" i="5"/>
  <c r="F1363" i="5"/>
  <c r="E1363" i="5"/>
  <c r="C1363" i="5"/>
  <c r="N1363" i="5"/>
  <c r="D1363" i="5"/>
  <c r="M1363" i="5"/>
  <c r="F1364" i="5"/>
  <c r="E1364" i="5"/>
  <c r="C1364" i="5"/>
  <c r="K1364" i="5"/>
  <c r="D1364" i="5"/>
  <c r="F1365" i="5"/>
  <c r="E1365" i="5"/>
  <c r="C1365" i="5"/>
  <c r="D1365" i="5"/>
  <c r="J1365" i="5"/>
  <c r="O1365" i="5"/>
  <c r="F1366" i="5"/>
  <c r="E1366" i="5"/>
  <c r="C1366" i="5"/>
  <c r="K1366" i="5"/>
  <c r="D1366" i="5"/>
  <c r="J1366" i="5"/>
  <c r="M1366" i="5"/>
  <c r="F1367" i="5"/>
  <c r="E1367" i="5"/>
  <c r="C1367" i="5"/>
  <c r="D1367" i="5"/>
  <c r="I1367" i="5"/>
  <c r="K1367" i="5"/>
  <c r="N1367" i="5"/>
  <c r="F1368" i="5"/>
  <c r="E1368" i="5"/>
  <c r="C1368" i="5"/>
  <c r="M1368" i="5"/>
  <c r="D1368" i="5"/>
  <c r="K1368" i="5"/>
  <c r="F1369" i="5"/>
  <c r="E1369" i="5"/>
  <c r="C1369" i="5"/>
  <c r="J1369" i="5"/>
  <c r="D1369" i="5"/>
  <c r="O1369" i="5"/>
  <c r="F1370" i="5"/>
  <c r="E1370" i="5"/>
  <c r="C1370" i="5"/>
  <c r="K1370" i="5"/>
  <c r="D1370" i="5"/>
  <c r="J1370" i="5"/>
  <c r="M1370" i="5"/>
  <c r="F1371" i="5"/>
  <c r="E1371" i="5"/>
  <c r="C1371" i="5"/>
  <c r="D1371" i="5"/>
  <c r="M1371" i="5"/>
  <c r="K1371" i="5"/>
  <c r="F1372" i="5"/>
  <c r="E1372" i="5"/>
  <c r="C1372" i="5"/>
  <c r="M1372" i="5"/>
  <c r="D1372" i="5"/>
  <c r="F1373" i="5"/>
  <c r="E1373" i="5"/>
  <c r="C1373" i="5"/>
  <c r="D1373" i="5"/>
  <c r="J1373" i="5"/>
  <c r="I1373" i="5"/>
  <c r="N1373" i="5"/>
  <c r="O1373" i="5"/>
  <c r="F1374" i="5"/>
  <c r="E1374" i="5"/>
  <c r="C1374" i="5"/>
  <c r="K1374" i="5"/>
  <c r="D1374" i="5"/>
  <c r="J1374" i="5"/>
  <c r="M1374" i="5"/>
  <c r="F1375" i="5"/>
  <c r="E1375" i="5"/>
  <c r="C1375" i="5"/>
  <c r="D1375" i="5"/>
  <c r="M1375" i="5"/>
  <c r="F1376" i="5"/>
  <c r="E1376" i="5"/>
  <c r="C1376" i="5"/>
  <c r="D1376" i="5"/>
  <c r="O1376" i="5"/>
  <c r="F1377" i="5"/>
  <c r="E1377" i="5"/>
  <c r="C1377" i="5"/>
  <c r="J1377" i="5"/>
  <c r="M1377" i="5"/>
  <c r="D1377" i="5"/>
  <c r="K1377" i="5"/>
  <c r="F1378" i="5"/>
  <c r="E1378" i="5"/>
  <c r="C1378" i="5"/>
  <c r="M1378" i="5"/>
  <c r="D1378" i="5"/>
  <c r="N1378" i="5"/>
  <c r="K1378" i="5"/>
  <c r="F1379" i="5"/>
  <c r="E1379" i="5"/>
  <c r="C1379" i="5"/>
  <c r="D1379" i="5"/>
  <c r="F1380" i="5"/>
  <c r="E1380" i="5"/>
  <c r="C1380" i="5"/>
  <c r="D1380" i="5"/>
  <c r="K1380" i="5"/>
  <c r="M1380" i="5"/>
  <c r="J1380" i="5"/>
  <c r="O1380" i="5"/>
  <c r="F1381" i="5"/>
  <c r="E1381" i="5"/>
  <c r="C1381" i="5"/>
  <c r="D1381" i="5"/>
  <c r="F1382" i="5"/>
  <c r="E1382" i="5"/>
  <c r="C1382" i="5"/>
  <c r="D1382" i="5"/>
  <c r="N1382" i="5"/>
  <c r="F1383" i="5"/>
  <c r="E1383" i="5"/>
  <c r="C1383" i="5"/>
  <c r="I1383" i="5"/>
  <c r="D1383" i="5"/>
  <c r="K1383" i="5"/>
  <c r="M1383" i="5"/>
  <c r="N1383" i="5"/>
  <c r="F1384" i="5"/>
  <c r="E1384" i="5"/>
  <c r="C1384" i="5"/>
  <c r="K1384" i="5"/>
  <c r="D1384" i="5"/>
  <c r="M1384" i="5"/>
  <c r="F1385" i="5"/>
  <c r="E1385" i="5"/>
  <c r="C1385" i="5"/>
  <c r="D1385" i="5"/>
  <c r="K1385" i="5"/>
  <c r="I1385" i="5"/>
  <c r="O1385" i="5"/>
  <c r="F1386" i="5"/>
  <c r="E1386" i="5"/>
  <c r="C1386" i="5"/>
  <c r="I1386" i="5"/>
  <c r="D1386" i="5"/>
  <c r="J1386" i="5"/>
  <c r="K1386" i="5"/>
  <c r="N1386" i="5"/>
  <c r="O1386" i="5"/>
  <c r="F1387" i="5"/>
  <c r="E1387" i="5"/>
  <c r="C1387" i="5"/>
  <c r="K1387" i="5"/>
  <c r="N1387" i="5"/>
  <c r="D1387" i="5"/>
  <c r="M1387" i="5"/>
  <c r="F1388" i="5"/>
  <c r="E1388" i="5"/>
  <c r="C1388" i="5"/>
  <c r="D1388" i="5"/>
  <c r="M1388" i="5"/>
  <c r="F1389" i="5"/>
  <c r="E1389" i="5"/>
  <c r="C1389" i="5"/>
  <c r="N1389" i="5"/>
  <c r="M1389" i="5"/>
  <c r="D1389" i="5"/>
  <c r="J1389" i="5"/>
  <c r="K1389" i="5"/>
  <c r="F1390" i="5"/>
  <c r="E1390" i="5"/>
  <c r="C1390" i="5"/>
  <c r="D1390" i="5"/>
  <c r="J1390" i="5"/>
  <c r="K1390" i="5"/>
  <c r="I1390" i="5"/>
  <c r="M1390" i="5"/>
  <c r="N1390" i="5"/>
  <c r="O1390" i="5"/>
  <c r="F1391" i="5"/>
  <c r="E1391" i="5"/>
  <c r="C1391" i="5"/>
  <c r="M1391" i="5"/>
  <c r="D1391" i="5"/>
  <c r="F1392" i="5"/>
  <c r="E1392" i="5"/>
  <c r="C1392" i="5"/>
  <c r="D1392" i="5"/>
  <c r="F1393" i="5"/>
  <c r="E1393" i="5"/>
  <c r="C1393" i="5"/>
  <c r="M1393" i="5"/>
  <c r="D1393" i="5"/>
  <c r="K1393" i="5"/>
  <c r="F1394" i="5"/>
  <c r="E1394" i="5"/>
  <c r="C1394" i="5"/>
  <c r="K1394" i="5"/>
  <c r="D1394" i="5"/>
  <c r="N1394" i="5"/>
  <c r="F1395" i="5"/>
  <c r="E1395" i="5"/>
  <c r="C1395" i="5"/>
  <c r="D1395" i="5"/>
  <c r="N1395" i="5"/>
  <c r="F1396" i="5"/>
  <c r="E1396" i="5"/>
  <c r="C1396" i="5"/>
  <c r="M1396" i="5"/>
  <c r="D1396" i="5"/>
  <c r="K1396" i="5"/>
  <c r="O1396" i="5"/>
  <c r="F1397" i="5"/>
  <c r="E1397" i="5"/>
  <c r="C1397" i="5"/>
  <c r="K1397" i="5"/>
  <c r="D1397" i="5"/>
  <c r="F1398" i="5"/>
  <c r="E1398" i="5"/>
  <c r="C1398" i="5"/>
  <c r="N1398" i="5"/>
  <c r="D1398" i="5"/>
  <c r="F1399" i="5"/>
  <c r="E1399" i="5"/>
  <c r="C1399" i="5"/>
  <c r="D1399" i="5"/>
  <c r="K1399" i="5"/>
  <c r="M1399" i="5"/>
  <c r="I1399" i="5"/>
  <c r="N1399" i="5"/>
  <c r="F1400" i="5"/>
  <c r="E1400" i="5"/>
  <c r="C1400" i="5"/>
  <c r="D1400" i="5"/>
  <c r="M1400" i="5"/>
  <c r="K1400" i="5"/>
  <c r="F1401" i="5"/>
  <c r="E1401" i="5"/>
  <c r="C1401" i="5"/>
  <c r="M1401" i="5"/>
  <c r="D1401" i="5"/>
  <c r="K1401" i="5"/>
  <c r="F1402" i="5"/>
  <c r="E1402" i="5"/>
  <c r="C1402" i="5"/>
  <c r="D1402" i="5"/>
  <c r="J1402" i="5"/>
  <c r="K1402" i="5"/>
  <c r="I1402" i="5"/>
  <c r="N1402" i="5"/>
  <c r="O1402" i="5"/>
  <c r="F1403" i="5"/>
  <c r="E1403" i="5"/>
  <c r="C1403" i="5"/>
  <c r="K1403" i="5"/>
  <c r="D1403" i="5"/>
  <c r="M1403" i="5"/>
  <c r="F1404" i="5"/>
  <c r="E1404" i="5"/>
  <c r="C1404" i="5"/>
  <c r="D1404" i="5"/>
  <c r="F1405" i="5"/>
  <c r="E1405" i="5"/>
  <c r="C1405" i="5"/>
  <c r="D1405" i="5"/>
  <c r="J1405" i="5"/>
  <c r="I1405" i="5"/>
  <c r="N1405" i="5"/>
  <c r="O1405" i="5"/>
  <c r="F1406" i="5"/>
  <c r="E1406" i="5"/>
  <c r="C1406" i="5"/>
  <c r="K1406" i="5"/>
  <c r="D1406" i="5"/>
  <c r="J1406" i="5"/>
  <c r="M1406" i="5"/>
  <c r="F1407" i="5"/>
  <c r="E1407" i="5"/>
  <c r="C1407" i="5"/>
  <c r="D1407" i="5"/>
  <c r="F1408" i="5"/>
  <c r="E1408" i="5"/>
  <c r="C1408" i="5"/>
  <c r="D1408" i="5"/>
  <c r="O1408" i="5"/>
  <c r="F1409" i="5"/>
  <c r="E1409" i="5"/>
  <c r="C1409" i="5"/>
  <c r="J1409" i="5"/>
  <c r="D1409" i="5"/>
  <c r="K1409" i="5"/>
  <c r="F1410" i="5"/>
  <c r="E1410" i="5"/>
  <c r="C1410" i="5"/>
  <c r="D1410" i="5"/>
  <c r="N1410" i="5"/>
  <c r="K1410" i="5"/>
  <c r="M1410" i="5"/>
  <c r="F1411" i="5"/>
  <c r="E1411" i="5"/>
  <c r="C1411" i="5"/>
  <c r="N1411" i="5"/>
  <c r="D1411" i="5"/>
  <c r="F1412" i="5"/>
  <c r="E1412" i="5"/>
  <c r="C1412" i="5"/>
  <c r="D1412" i="5"/>
  <c r="K1412" i="5"/>
  <c r="M1412" i="5"/>
  <c r="J1412" i="5"/>
  <c r="O1412" i="5"/>
  <c r="F1413" i="5"/>
  <c r="E1413" i="5"/>
  <c r="C1413" i="5"/>
  <c r="D1413" i="5"/>
  <c r="K1413" i="5"/>
  <c r="F1414" i="5"/>
  <c r="E1414" i="5"/>
  <c r="C1414" i="5"/>
  <c r="D1414" i="5"/>
  <c r="N1414" i="5"/>
  <c r="F1415" i="5"/>
  <c r="E1415" i="5"/>
  <c r="C1415" i="5"/>
  <c r="M1415" i="5"/>
  <c r="D1415" i="5"/>
  <c r="K1415" i="5"/>
  <c r="N1415" i="5"/>
  <c r="F1416" i="5"/>
  <c r="E1416" i="5"/>
  <c r="C1416" i="5"/>
  <c r="K1416" i="5"/>
  <c r="O1416" i="5"/>
  <c r="D1416" i="5"/>
  <c r="M1416" i="5"/>
  <c r="F1417" i="5"/>
  <c r="E1417" i="5"/>
  <c r="C1417" i="5"/>
  <c r="I1417" i="5"/>
  <c r="D1417" i="5"/>
  <c r="K1417" i="5"/>
  <c r="O1417" i="5"/>
  <c r="F1418" i="5"/>
  <c r="E1418" i="5"/>
  <c r="C1418" i="5"/>
  <c r="K1418" i="5"/>
  <c r="D1418" i="5"/>
  <c r="J1418" i="5"/>
  <c r="N1418" i="5"/>
  <c r="F1419" i="5"/>
  <c r="E1419" i="5"/>
  <c r="C1419" i="5"/>
  <c r="N1419" i="5"/>
  <c r="D1419" i="5"/>
  <c r="M1419" i="5"/>
  <c r="F1420" i="5"/>
  <c r="E1420" i="5"/>
  <c r="C1420" i="5"/>
  <c r="M1420" i="5"/>
  <c r="D1420" i="5"/>
  <c r="F1421" i="5"/>
  <c r="E1421" i="5"/>
  <c r="C1421" i="5"/>
  <c r="M1421" i="5"/>
  <c r="D1421" i="5"/>
  <c r="J1421" i="5"/>
  <c r="F1422" i="5"/>
  <c r="E1422" i="5"/>
  <c r="C1422" i="5"/>
  <c r="I1422" i="5"/>
  <c r="D1422" i="5"/>
  <c r="J1422" i="5"/>
  <c r="K1422" i="5"/>
  <c r="M1422" i="5"/>
  <c r="N1422" i="5"/>
  <c r="F1423" i="5"/>
  <c r="E1423" i="5"/>
  <c r="C1423" i="5"/>
  <c r="M1423" i="5"/>
  <c r="D1423" i="5"/>
  <c r="F1424" i="5"/>
  <c r="E1424" i="5"/>
  <c r="C1424" i="5"/>
  <c r="D1424" i="5"/>
  <c r="O1424" i="5"/>
  <c r="F1425" i="5"/>
  <c r="E1425" i="5"/>
  <c r="C1425" i="5"/>
  <c r="J1425" i="5"/>
  <c r="D1425" i="5"/>
  <c r="K1425" i="5"/>
  <c r="F1426" i="5"/>
  <c r="E1426" i="5"/>
  <c r="C1426" i="5"/>
  <c r="D1426" i="5"/>
  <c r="N1426" i="5"/>
  <c r="K1426" i="5"/>
  <c r="M1426" i="5"/>
  <c r="F1427" i="5"/>
  <c r="E1427" i="5"/>
  <c r="C1427" i="5"/>
  <c r="N1427" i="5"/>
  <c r="D1427" i="5"/>
  <c r="F1428" i="5"/>
  <c r="E1428" i="5"/>
  <c r="C1428" i="5"/>
  <c r="D1428" i="5"/>
  <c r="K1428" i="5"/>
  <c r="M1428" i="5"/>
  <c r="J1428" i="5"/>
  <c r="O1428" i="5"/>
  <c r="F1429" i="5"/>
  <c r="E1429" i="5"/>
  <c r="C1429" i="5"/>
  <c r="D1429" i="5"/>
  <c r="K1429" i="5"/>
  <c r="F1430" i="5"/>
  <c r="E1430" i="5"/>
  <c r="C1430" i="5"/>
  <c r="D1430" i="5"/>
  <c r="F1431" i="5"/>
  <c r="E1431" i="5"/>
  <c r="C1431" i="5"/>
  <c r="I1431" i="5"/>
  <c r="D1431" i="5"/>
  <c r="K1431" i="5"/>
  <c r="M1431" i="5"/>
  <c r="N1431" i="5"/>
  <c r="F1432" i="5"/>
  <c r="E1432" i="5"/>
  <c r="C1432" i="5"/>
  <c r="K1432" i="5"/>
  <c r="D1432" i="5"/>
  <c r="M1432" i="5"/>
  <c r="F1433" i="5"/>
  <c r="E1433" i="5"/>
  <c r="C1433" i="5"/>
  <c r="D1433" i="5"/>
  <c r="K1433" i="5"/>
  <c r="I1433" i="5"/>
  <c r="O1433" i="5"/>
  <c r="F1434" i="5"/>
  <c r="E1434" i="5"/>
  <c r="C1434" i="5"/>
  <c r="I1434" i="5"/>
  <c r="D1434" i="5"/>
  <c r="J1434" i="5"/>
  <c r="K1434" i="5"/>
  <c r="N1434" i="5"/>
  <c r="O1434" i="5"/>
  <c r="F1435" i="5"/>
  <c r="E1435" i="5"/>
  <c r="C1435" i="5"/>
  <c r="K1435" i="5"/>
  <c r="N1435" i="5"/>
  <c r="D1435" i="5"/>
  <c r="M1435" i="5"/>
  <c r="F1436" i="5"/>
  <c r="E1436" i="5"/>
  <c r="C1436" i="5"/>
  <c r="D1436" i="5"/>
  <c r="M1436" i="5"/>
  <c r="F1437" i="5"/>
  <c r="E1437" i="5"/>
  <c r="C1437" i="5"/>
  <c r="N1437" i="5"/>
  <c r="M1437" i="5"/>
  <c r="D1437" i="5"/>
  <c r="J1437" i="5"/>
  <c r="K1437" i="5"/>
  <c r="F1438" i="5"/>
  <c r="E1438" i="5"/>
  <c r="C1438" i="5"/>
  <c r="D1438" i="5"/>
  <c r="J1438" i="5"/>
  <c r="K1438" i="5"/>
  <c r="I1438" i="5"/>
  <c r="M1438" i="5"/>
  <c r="N1438" i="5"/>
  <c r="O1438" i="5"/>
  <c r="F1439" i="5"/>
  <c r="E1439" i="5"/>
  <c r="C1439" i="5"/>
  <c r="M1439" i="5"/>
  <c r="D1439" i="5"/>
  <c r="F1440" i="5"/>
  <c r="E1440" i="5"/>
  <c r="C1440" i="5"/>
  <c r="O1440" i="5"/>
  <c r="D1440" i="5"/>
  <c r="F1441" i="5"/>
  <c r="E1441" i="5"/>
  <c r="C1441" i="5"/>
  <c r="D1441" i="5"/>
  <c r="K1441" i="5"/>
  <c r="J1441" i="5"/>
  <c r="F1442" i="5"/>
  <c r="E1442" i="5"/>
  <c r="C1442" i="5"/>
  <c r="K1442" i="5"/>
  <c r="D1442" i="5"/>
  <c r="N1442" i="5"/>
  <c r="F1443" i="5"/>
  <c r="E1443" i="5"/>
  <c r="C1443" i="5"/>
  <c r="D1443" i="5"/>
  <c r="F1444" i="5"/>
  <c r="E1444" i="5"/>
  <c r="C1444" i="5"/>
  <c r="M1444" i="5"/>
  <c r="D1444" i="5"/>
  <c r="K1444" i="5"/>
  <c r="O1444" i="5"/>
  <c r="F1445" i="5"/>
  <c r="E1445" i="5"/>
  <c r="C1445" i="5"/>
  <c r="D1445" i="5"/>
  <c r="F1446" i="5"/>
  <c r="E1446" i="5"/>
  <c r="C1446" i="5"/>
  <c r="N1446" i="5"/>
  <c r="D1446" i="5"/>
  <c r="F1447" i="5"/>
  <c r="E1447" i="5"/>
  <c r="C1447" i="5"/>
  <c r="N1447" i="5"/>
  <c r="D1447" i="5"/>
  <c r="K1447" i="5"/>
  <c r="F1448" i="5"/>
  <c r="E1448" i="5"/>
  <c r="C1448" i="5"/>
  <c r="O1448" i="5"/>
  <c r="D1448" i="5"/>
  <c r="M1448" i="5"/>
  <c r="F1449" i="5"/>
  <c r="E1449" i="5"/>
  <c r="C1449" i="5"/>
  <c r="O1449" i="5"/>
  <c r="M1449" i="5"/>
  <c r="D1449" i="5"/>
  <c r="K1449" i="5"/>
  <c r="N1449" i="5"/>
  <c r="F1450" i="5"/>
  <c r="E1450" i="5"/>
  <c r="C1450" i="5"/>
  <c r="N1450" i="5"/>
  <c r="D1450" i="5"/>
  <c r="J1450" i="5"/>
  <c r="F1451" i="5"/>
  <c r="E1451" i="5"/>
  <c r="C1451" i="5"/>
  <c r="D1451" i="5"/>
  <c r="M1451" i="5"/>
  <c r="K1451" i="5"/>
  <c r="F1452" i="5"/>
  <c r="E1452" i="5"/>
  <c r="C1452" i="5"/>
  <c r="M1452" i="5"/>
  <c r="D1452" i="5"/>
  <c r="F1453" i="5"/>
  <c r="E1453" i="5"/>
  <c r="C1453" i="5"/>
  <c r="D1453" i="5"/>
  <c r="J1453" i="5"/>
  <c r="I1453" i="5"/>
  <c r="N1453" i="5"/>
  <c r="O1453" i="5"/>
  <c r="F1454" i="5"/>
  <c r="E1454" i="5"/>
  <c r="C1454" i="5"/>
  <c r="K1454" i="5"/>
  <c r="D1454" i="5"/>
  <c r="J1454" i="5"/>
  <c r="M1454" i="5"/>
  <c r="F1455" i="5"/>
  <c r="E1455" i="5"/>
  <c r="C1455" i="5"/>
  <c r="D1455" i="5"/>
  <c r="M1455" i="5"/>
  <c r="F1456" i="5"/>
  <c r="E1456" i="5"/>
  <c r="C1456" i="5"/>
  <c r="D1456" i="5"/>
  <c r="F1457" i="5"/>
  <c r="E1457" i="5"/>
  <c r="C1457" i="5"/>
  <c r="J1457" i="5"/>
  <c r="D1457" i="5"/>
  <c r="K1457" i="5"/>
  <c r="F1458" i="5"/>
  <c r="E1458" i="5"/>
  <c r="C1458" i="5"/>
  <c r="D1458" i="5"/>
  <c r="N1458" i="5"/>
  <c r="K1458" i="5"/>
  <c r="M1458" i="5"/>
  <c r="F1459" i="5"/>
  <c r="E1459" i="5"/>
  <c r="C1459" i="5"/>
  <c r="N1459" i="5"/>
  <c r="D1459" i="5"/>
  <c r="F1460" i="5"/>
  <c r="E1460" i="5"/>
  <c r="C1460" i="5"/>
  <c r="D1460" i="5"/>
  <c r="K1460" i="5"/>
  <c r="M1460" i="5"/>
  <c r="J1460" i="5"/>
  <c r="O1460" i="5"/>
  <c r="F1461" i="5"/>
  <c r="E1461" i="5"/>
  <c r="C1461" i="5"/>
  <c r="D1461" i="5"/>
  <c r="K1461" i="5"/>
  <c r="F1462" i="5"/>
  <c r="E1462" i="5"/>
  <c r="C1462" i="5"/>
  <c r="D1462" i="5"/>
  <c r="N1462" i="5"/>
  <c r="F1463" i="5"/>
  <c r="E1463" i="5"/>
  <c r="C1463" i="5"/>
  <c r="M1463" i="5"/>
  <c r="D1463" i="5"/>
  <c r="K1463" i="5"/>
  <c r="N1463" i="5"/>
  <c r="F1464" i="5"/>
  <c r="E1464" i="5"/>
  <c r="C1464" i="5"/>
  <c r="K1464" i="5"/>
  <c r="O1464" i="5"/>
  <c r="D1464" i="5"/>
  <c r="M1464" i="5"/>
  <c r="F1465" i="5"/>
  <c r="E1465" i="5"/>
  <c r="C1465" i="5"/>
  <c r="D1465" i="5"/>
  <c r="I1465" i="5"/>
  <c r="O1465" i="5"/>
  <c r="F1466" i="5"/>
  <c r="E1466" i="5"/>
  <c r="C1466" i="5"/>
  <c r="K1466" i="5"/>
  <c r="D1466" i="5"/>
  <c r="J1466" i="5"/>
  <c r="N1466" i="5"/>
  <c r="F1467" i="5"/>
  <c r="E1467" i="5"/>
  <c r="C1467" i="5"/>
  <c r="N1467" i="5"/>
  <c r="D1467" i="5"/>
  <c r="M1467" i="5"/>
  <c r="F1468" i="5"/>
  <c r="E1468" i="5"/>
  <c r="C1468" i="5"/>
  <c r="D1468" i="5"/>
  <c r="F1469" i="5"/>
  <c r="E1469" i="5"/>
  <c r="C1469" i="5"/>
  <c r="N1469" i="5"/>
  <c r="M1469" i="5"/>
  <c r="D1469" i="5"/>
  <c r="J1469" i="5"/>
  <c r="K1469" i="5"/>
  <c r="F1470" i="5"/>
  <c r="E1470" i="5"/>
  <c r="C1470" i="5"/>
  <c r="M1470" i="5"/>
  <c r="D1470" i="5"/>
  <c r="K1470" i="5"/>
  <c r="I1470" i="5"/>
  <c r="J1470" i="5"/>
  <c r="N1470" i="5"/>
  <c r="O1470" i="5"/>
  <c r="F1471" i="5"/>
  <c r="E1471" i="5"/>
  <c r="C1471" i="5"/>
  <c r="D1471" i="5"/>
  <c r="F1472" i="5"/>
  <c r="E1472" i="5"/>
  <c r="C1472" i="5"/>
  <c r="O1472" i="5"/>
  <c r="D1472" i="5"/>
  <c r="F1473" i="5"/>
  <c r="E1473" i="5"/>
  <c r="C1473" i="5"/>
  <c r="M1473" i="5"/>
  <c r="D1473" i="5"/>
  <c r="K1473" i="5"/>
  <c r="F1474" i="5"/>
  <c r="E1474" i="5"/>
  <c r="C1474" i="5"/>
  <c r="K1474" i="5"/>
  <c r="D1474" i="5"/>
  <c r="N1474" i="5"/>
  <c r="F1475" i="5"/>
  <c r="E1475" i="5"/>
  <c r="C1475" i="5"/>
  <c r="D1475" i="5"/>
  <c r="N1475" i="5"/>
  <c r="F1476" i="5"/>
  <c r="E1476" i="5"/>
  <c r="C1476" i="5"/>
  <c r="M1476" i="5"/>
  <c r="D1476" i="5"/>
  <c r="K1476" i="5"/>
  <c r="O1476" i="5"/>
  <c r="F1477" i="5"/>
  <c r="E1477" i="5"/>
  <c r="C1477" i="5"/>
  <c r="K1477" i="5"/>
  <c r="D1477" i="5"/>
  <c r="F1478" i="5"/>
  <c r="E1478" i="5"/>
  <c r="C1478" i="5"/>
  <c r="N1478" i="5"/>
  <c r="D1478" i="5"/>
  <c r="F1479" i="5"/>
  <c r="E1479" i="5"/>
  <c r="C1479" i="5"/>
  <c r="N1479" i="5"/>
  <c r="D1479" i="5"/>
  <c r="M1479" i="5"/>
  <c r="I1479" i="5"/>
  <c r="K1479" i="5"/>
  <c r="F1480" i="5"/>
  <c r="E1480" i="5"/>
  <c r="C1480" i="5"/>
  <c r="O1480" i="5"/>
  <c r="D1480" i="5"/>
  <c r="M1480" i="5"/>
  <c r="K1480" i="5"/>
  <c r="F1481" i="5"/>
  <c r="E1481" i="5"/>
  <c r="C1481" i="5"/>
  <c r="M1481" i="5"/>
  <c r="D1481" i="5"/>
  <c r="K1481" i="5"/>
  <c r="F1482" i="5"/>
  <c r="E1482" i="5"/>
  <c r="C1482" i="5"/>
  <c r="D1482" i="5"/>
  <c r="K1482" i="5"/>
  <c r="I1482" i="5"/>
  <c r="J1482" i="5"/>
  <c r="N1482" i="5"/>
  <c r="O1482" i="5"/>
  <c r="F1483" i="5"/>
  <c r="E1483" i="5"/>
  <c r="C1483" i="5"/>
  <c r="D1483" i="5"/>
  <c r="K1483" i="5"/>
  <c r="F1484" i="5"/>
  <c r="E1484" i="5"/>
  <c r="C1484" i="5"/>
  <c r="D1484" i="5"/>
  <c r="M1484" i="5"/>
  <c r="F1485" i="5"/>
  <c r="E1485" i="5"/>
  <c r="C1485" i="5"/>
  <c r="M1485" i="5"/>
  <c r="D1485" i="5"/>
  <c r="I1485" i="5"/>
  <c r="K1485" i="5"/>
  <c r="N1485" i="5"/>
  <c r="F1486" i="5"/>
  <c r="E1486" i="5"/>
  <c r="C1486" i="5"/>
  <c r="M1486" i="5"/>
  <c r="D1486" i="5"/>
  <c r="I1486" i="5"/>
  <c r="J1486" i="5"/>
  <c r="O1486" i="5"/>
  <c r="F1487" i="5"/>
  <c r="E1487" i="5"/>
  <c r="C1487" i="5"/>
  <c r="D1487" i="5"/>
  <c r="M1487" i="5"/>
  <c r="F1488" i="5"/>
  <c r="E1488" i="5"/>
  <c r="C1488" i="5"/>
  <c r="O1488" i="5"/>
  <c r="D1488" i="5"/>
  <c r="F1489" i="5"/>
  <c r="E1489" i="5"/>
  <c r="C1489" i="5"/>
  <c r="M1489" i="5"/>
  <c r="D1489" i="5"/>
  <c r="J1489" i="5"/>
  <c r="K1489" i="5"/>
  <c r="F1490" i="5"/>
  <c r="E1490" i="5"/>
  <c r="C1490" i="5"/>
  <c r="K1490" i="5"/>
  <c r="D1490" i="5"/>
  <c r="N1490" i="5"/>
  <c r="F1491" i="5"/>
  <c r="E1491" i="5"/>
  <c r="C1491" i="5"/>
  <c r="D1491" i="5"/>
  <c r="N1491" i="5"/>
  <c r="F1492" i="5"/>
  <c r="E1492" i="5"/>
  <c r="C1492" i="5"/>
  <c r="O1492" i="5"/>
  <c r="D1492" i="5"/>
  <c r="K1492" i="5"/>
  <c r="F1493" i="5"/>
  <c r="E1493" i="5"/>
  <c r="C1493" i="5"/>
  <c r="K1493" i="5"/>
  <c r="D1493" i="5"/>
  <c r="F1494" i="5"/>
  <c r="E1494" i="5"/>
  <c r="C1494" i="5"/>
  <c r="D1494" i="5"/>
  <c r="F1495" i="5"/>
  <c r="E1495" i="5"/>
  <c r="C1495" i="5"/>
  <c r="N1495" i="5"/>
  <c r="D1495" i="5"/>
  <c r="I1495" i="5"/>
  <c r="K1495" i="5"/>
  <c r="F1496" i="5"/>
  <c r="E1496" i="5"/>
  <c r="C1496" i="5"/>
  <c r="O1496" i="5"/>
  <c r="D1496" i="5"/>
  <c r="K1496" i="5"/>
  <c r="M1496" i="5"/>
  <c r="F1497" i="5"/>
  <c r="E1497" i="5"/>
  <c r="C1497" i="5"/>
  <c r="M1497" i="5"/>
  <c r="D1497" i="5"/>
  <c r="K1497" i="5"/>
  <c r="F1498" i="5"/>
  <c r="E1498" i="5"/>
  <c r="C1498" i="5"/>
  <c r="N1498" i="5"/>
  <c r="D1498" i="5"/>
  <c r="I1498" i="5"/>
  <c r="J1498" i="5"/>
  <c r="F1499" i="5"/>
  <c r="E1499" i="5"/>
  <c r="C1499" i="5"/>
  <c r="D1499" i="5"/>
  <c r="K1499" i="5"/>
  <c r="F1500" i="5"/>
  <c r="E1500" i="5"/>
  <c r="C1500" i="5"/>
  <c r="M1500" i="5"/>
  <c r="D1500" i="5"/>
  <c r="F1501" i="5"/>
  <c r="E1501" i="5"/>
  <c r="C1501" i="5"/>
  <c r="D1501" i="5"/>
  <c r="I1501" i="5"/>
  <c r="N1501" i="5"/>
  <c r="F1502" i="5"/>
  <c r="E1502" i="5"/>
  <c r="C1502" i="5"/>
  <c r="M1502" i="5"/>
  <c r="D1502" i="5"/>
  <c r="J1502" i="5"/>
  <c r="F1503" i="5"/>
  <c r="E1503" i="5"/>
  <c r="C1503" i="5"/>
  <c r="D1503" i="5"/>
  <c r="M1503" i="5"/>
  <c r="F1504" i="5"/>
  <c r="E1504" i="5"/>
  <c r="C1504" i="5"/>
  <c r="D1504" i="5"/>
  <c r="O1504" i="5"/>
  <c r="F1505" i="5"/>
  <c r="E1505" i="5"/>
  <c r="C1505" i="5"/>
  <c r="M1505" i="5"/>
  <c r="D1505" i="5"/>
  <c r="K1505" i="5"/>
  <c r="F1506" i="5"/>
  <c r="E1506" i="5"/>
  <c r="C1506" i="5"/>
  <c r="D1506" i="5"/>
  <c r="K1506" i="5"/>
  <c r="F1507" i="5"/>
  <c r="E1507" i="5"/>
  <c r="C1507" i="5"/>
  <c r="D1507" i="5"/>
  <c r="F1508" i="5"/>
  <c r="E1508" i="5"/>
  <c r="C1508" i="5"/>
  <c r="O1508" i="5"/>
  <c r="D1508" i="5"/>
  <c r="M1508" i="5"/>
  <c r="J1508" i="5"/>
  <c r="K1508" i="5"/>
  <c r="F1509" i="5"/>
  <c r="E1509" i="5"/>
  <c r="C1509" i="5"/>
  <c r="D1509" i="5"/>
  <c r="F1510" i="5"/>
  <c r="E1510" i="5"/>
  <c r="C1510" i="5"/>
  <c r="D1510" i="5"/>
  <c r="N1510" i="5"/>
  <c r="F1511" i="5"/>
  <c r="E1511" i="5"/>
  <c r="C1511" i="5"/>
  <c r="D1511" i="5"/>
  <c r="M1511" i="5"/>
  <c r="N1511" i="5"/>
  <c r="F1512" i="5"/>
  <c r="E1512" i="5"/>
  <c r="C1512" i="5"/>
  <c r="O1512" i="5"/>
  <c r="D1512" i="5"/>
  <c r="K1512" i="5"/>
  <c r="F1513" i="5"/>
  <c r="E1513" i="5"/>
  <c r="C1513" i="5"/>
  <c r="M1513" i="5"/>
  <c r="D1513" i="5"/>
  <c r="I1513" i="5"/>
  <c r="O1513" i="5"/>
  <c r="F1514" i="5"/>
  <c r="E1514" i="5"/>
  <c r="C1514" i="5"/>
  <c r="D1514" i="5"/>
  <c r="K1514" i="5"/>
  <c r="N1514" i="5"/>
  <c r="F1515" i="5"/>
  <c r="E1515" i="5"/>
  <c r="C1515" i="5"/>
  <c r="N1515" i="5"/>
  <c r="D1515" i="5"/>
  <c r="M1515" i="5"/>
  <c r="F1516" i="5"/>
  <c r="E1516" i="5"/>
  <c r="C1516" i="5"/>
  <c r="M1516" i="5"/>
  <c r="D1516" i="5"/>
  <c r="F1517" i="5"/>
  <c r="E1517" i="5"/>
  <c r="C1517" i="5"/>
  <c r="M1517" i="5"/>
  <c r="D1517" i="5"/>
  <c r="J1517" i="5"/>
  <c r="F1518" i="5"/>
  <c r="E1518" i="5"/>
  <c r="C1518" i="5"/>
  <c r="M1518" i="5"/>
  <c r="D1518" i="5"/>
  <c r="K1518" i="5"/>
  <c r="I1518" i="5"/>
  <c r="J1518" i="5"/>
  <c r="N1518" i="5"/>
  <c r="O1518" i="5"/>
  <c r="F1519" i="5"/>
  <c r="E1519" i="5"/>
  <c r="C1519" i="5"/>
  <c r="M1519" i="5"/>
  <c r="D1519" i="5"/>
  <c r="F1520" i="5"/>
  <c r="E1520" i="5"/>
  <c r="C1520" i="5"/>
  <c r="D1520" i="5"/>
  <c r="F1521" i="5"/>
  <c r="E1521" i="5"/>
  <c r="C1521" i="5"/>
  <c r="M1521" i="5"/>
  <c r="D1521" i="5"/>
  <c r="J1521" i="5"/>
  <c r="K1521" i="5"/>
  <c r="F1522" i="5"/>
  <c r="E1522" i="5"/>
  <c r="C1522" i="5"/>
  <c r="K1522" i="5"/>
  <c r="D1522" i="5"/>
  <c r="N1522" i="5"/>
  <c r="F1523" i="5"/>
  <c r="E1523" i="5"/>
  <c r="C1523" i="5"/>
  <c r="D1523" i="5"/>
  <c r="N1523" i="5"/>
  <c r="F1524" i="5"/>
  <c r="E1524" i="5"/>
  <c r="C1524" i="5"/>
  <c r="O1524" i="5"/>
  <c r="D1524" i="5"/>
  <c r="K1524" i="5"/>
  <c r="F1525" i="5"/>
  <c r="E1525" i="5"/>
  <c r="C1525" i="5"/>
  <c r="K1525" i="5"/>
  <c r="D1525" i="5"/>
  <c r="F1526" i="5"/>
  <c r="E1526" i="5"/>
  <c r="C1526" i="5"/>
  <c r="N1526" i="5"/>
  <c r="D1526" i="5"/>
  <c r="F1527" i="5"/>
  <c r="E1527" i="5"/>
  <c r="C1527" i="5"/>
  <c r="D1527" i="5"/>
  <c r="M1527" i="5"/>
  <c r="I1527" i="5"/>
  <c r="K1527" i="5"/>
  <c r="N1527" i="5"/>
  <c r="F1528" i="5"/>
  <c r="E1528" i="5"/>
  <c r="C1528" i="5"/>
  <c r="O1528" i="5"/>
  <c r="D1528" i="5"/>
  <c r="K1528" i="5"/>
  <c r="F1529" i="5"/>
  <c r="E1529" i="5"/>
  <c r="C1529" i="5"/>
  <c r="M1529" i="5"/>
  <c r="D1529" i="5"/>
  <c r="I1529" i="5"/>
  <c r="K1529" i="5"/>
  <c r="F1530" i="5"/>
  <c r="E1530" i="5"/>
  <c r="C1530" i="5"/>
  <c r="D1530" i="5"/>
  <c r="J1530" i="5"/>
  <c r="K1530" i="5"/>
  <c r="I1530" i="5"/>
  <c r="N1530" i="5"/>
  <c r="O1530" i="5"/>
  <c r="F1531" i="5"/>
  <c r="E1531" i="5"/>
  <c r="C1531" i="5"/>
  <c r="K1531" i="5"/>
  <c r="N1531" i="5"/>
  <c r="D1531" i="5"/>
  <c r="M1531" i="5"/>
  <c r="F1532" i="5"/>
  <c r="E1532" i="5"/>
  <c r="C1532" i="5"/>
  <c r="D1532" i="5"/>
  <c r="F1533" i="5"/>
  <c r="E1533" i="5"/>
  <c r="C1533" i="5"/>
  <c r="D1533" i="5"/>
  <c r="I1533" i="5"/>
  <c r="N1533" i="5"/>
  <c r="F1534" i="5"/>
  <c r="E1534" i="5"/>
  <c r="C1534" i="5"/>
  <c r="M1534" i="5"/>
  <c r="D1534" i="5"/>
  <c r="J1534" i="5"/>
  <c r="F1535" i="5"/>
  <c r="E1535" i="5"/>
  <c r="C1535" i="5"/>
  <c r="D1535" i="5"/>
  <c r="F1536" i="5"/>
  <c r="E1536" i="5"/>
  <c r="C1536" i="5"/>
  <c r="D1536" i="5"/>
  <c r="O1536" i="5"/>
  <c r="F1537" i="5"/>
  <c r="E1537" i="5"/>
  <c r="C1537" i="5"/>
  <c r="M1537" i="5"/>
  <c r="D1537" i="5"/>
  <c r="J1537" i="5"/>
  <c r="F1538" i="5"/>
  <c r="E1538" i="5"/>
  <c r="C1538" i="5"/>
  <c r="D1538" i="5"/>
  <c r="K1538" i="5"/>
  <c r="M1538" i="5"/>
  <c r="N1538" i="5"/>
  <c r="F1539" i="5"/>
  <c r="E1539" i="5"/>
  <c r="C1539" i="5"/>
  <c r="N1539" i="5"/>
  <c r="D1539" i="5"/>
  <c r="F1540" i="5"/>
  <c r="E1540" i="5"/>
  <c r="C1540" i="5"/>
  <c r="D1540" i="5"/>
  <c r="M1540" i="5"/>
  <c r="J1540" i="5"/>
  <c r="K1540" i="5"/>
  <c r="O1540" i="5"/>
  <c r="F1541" i="5"/>
  <c r="E1541" i="5"/>
  <c r="C1541" i="5"/>
  <c r="D1541" i="5"/>
  <c r="K1541" i="5"/>
  <c r="F1542" i="5"/>
  <c r="E1542" i="5"/>
  <c r="C1542" i="5"/>
  <c r="D1542" i="5"/>
  <c r="N1542" i="5"/>
  <c r="F1543" i="5"/>
  <c r="E1543" i="5"/>
  <c r="C1543" i="5"/>
  <c r="N1543" i="5"/>
  <c r="D1543" i="5"/>
  <c r="K1543" i="5"/>
  <c r="F1544" i="5"/>
  <c r="E1544" i="5"/>
  <c r="C1544" i="5"/>
  <c r="O1544" i="5"/>
  <c r="D1544" i="5"/>
  <c r="M1544" i="5"/>
  <c r="F1545" i="5"/>
  <c r="E1545" i="5"/>
  <c r="C1545" i="5"/>
  <c r="M1545" i="5"/>
  <c r="D1545" i="5"/>
  <c r="I1545" i="5"/>
  <c r="N1545" i="5"/>
  <c r="O1545" i="5"/>
  <c r="F1546" i="5"/>
  <c r="E1546" i="5"/>
  <c r="C1546" i="5"/>
  <c r="N1546" i="5"/>
  <c r="D1546" i="5"/>
  <c r="J1546" i="5"/>
  <c r="F1547" i="5"/>
  <c r="E1547" i="5"/>
  <c r="C1547" i="5"/>
  <c r="N1547" i="5"/>
  <c r="D1547" i="5"/>
  <c r="K1547" i="5"/>
  <c r="M1547" i="5"/>
  <c r="F1548" i="5"/>
  <c r="E1548" i="5"/>
  <c r="C1548" i="5"/>
  <c r="M1548" i="5"/>
  <c r="D1548" i="5"/>
  <c r="F1549" i="5"/>
  <c r="E1549" i="5"/>
  <c r="C1549" i="5"/>
  <c r="N1549" i="5"/>
  <c r="M1549" i="5"/>
  <c r="D1549" i="5"/>
  <c r="I1549" i="5"/>
  <c r="J1549" i="5"/>
  <c r="K1549" i="5"/>
  <c r="O1549" i="5"/>
  <c r="F1550" i="5"/>
  <c r="E1550" i="5"/>
  <c r="C1550" i="5"/>
  <c r="D1550" i="5"/>
  <c r="K1550" i="5"/>
  <c r="M1550" i="5"/>
  <c r="F1551" i="5"/>
  <c r="E1551" i="5"/>
  <c r="C1551" i="5"/>
  <c r="M1551" i="5"/>
  <c r="D1551" i="5"/>
  <c r="F1552" i="5"/>
  <c r="E1552" i="5"/>
  <c r="C1552" i="5"/>
  <c r="D1552" i="5"/>
  <c r="O1552" i="5"/>
  <c r="F1553" i="5"/>
  <c r="E1553" i="5"/>
  <c r="C1553" i="5"/>
  <c r="M1553" i="5"/>
  <c r="D1553" i="5"/>
  <c r="K1553" i="5"/>
  <c r="J1553" i="5"/>
  <c r="F1554" i="5"/>
  <c r="E1554" i="5"/>
  <c r="C1554" i="5"/>
  <c r="M1554" i="5"/>
  <c r="D1554" i="5"/>
  <c r="K1554" i="5"/>
  <c r="N1554" i="5"/>
  <c r="F1555" i="5"/>
  <c r="E1555" i="5"/>
  <c r="C1555" i="5"/>
  <c r="N1555" i="5"/>
  <c r="D1555" i="5"/>
  <c r="F1556" i="5"/>
  <c r="E1556" i="5"/>
  <c r="C1556" i="5"/>
  <c r="J1556" i="5"/>
  <c r="D1556" i="5"/>
  <c r="M1556" i="5"/>
  <c r="K1556" i="5"/>
  <c r="F1557" i="5"/>
  <c r="E1557" i="5"/>
  <c r="C1557" i="5"/>
  <c r="K1557" i="5"/>
  <c r="D1557" i="5"/>
  <c r="F1558" i="5"/>
  <c r="E1558" i="5"/>
  <c r="C1558" i="5"/>
  <c r="D1558" i="5"/>
  <c r="F1559" i="5"/>
  <c r="E1559" i="5"/>
  <c r="C1559" i="5"/>
  <c r="D1559" i="5"/>
  <c r="N1559" i="5"/>
  <c r="F1560" i="5"/>
  <c r="E1560" i="5"/>
  <c r="C1560" i="5"/>
  <c r="O1560" i="5"/>
  <c r="D1560" i="5"/>
  <c r="M1560" i="5"/>
  <c r="K1560" i="5"/>
  <c r="F4" i="1"/>
  <c r="E4" i="1"/>
  <c r="C4" i="1"/>
  <c r="M4" i="1"/>
  <c r="D4" i="1"/>
  <c r="K4" i="1"/>
  <c r="N4" i="1"/>
  <c r="F5" i="1"/>
  <c r="E5" i="1"/>
  <c r="C5" i="1"/>
  <c r="M5" i="1"/>
  <c r="D5" i="1"/>
  <c r="J5" i="1"/>
  <c r="K5" i="1"/>
  <c r="F6" i="1"/>
  <c r="E6" i="1"/>
  <c r="C6" i="1"/>
  <c r="O6" i="1"/>
  <c r="D6" i="1"/>
  <c r="F7" i="1"/>
  <c r="E7" i="1"/>
  <c r="C7" i="1"/>
  <c r="M7" i="1"/>
  <c r="D7" i="1"/>
  <c r="F8" i="1"/>
  <c r="E8" i="1"/>
  <c r="C8" i="1"/>
  <c r="I8" i="1"/>
  <c r="D8" i="1"/>
  <c r="K8" i="1"/>
  <c r="J8" i="1"/>
  <c r="N8" i="1"/>
  <c r="F9" i="1"/>
  <c r="E9" i="1"/>
  <c r="C9" i="1"/>
  <c r="J9" i="1"/>
  <c r="D9" i="1"/>
  <c r="F10" i="1"/>
  <c r="E10" i="1"/>
  <c r="C10" i="1"/>
  <c r="D10" i="1"/>
  <c r="F11" i="1"/>
  <c r="E11" i="1"/>
  <c r="C11" i="1"/>
  <c r="D11" i="1"/>
  <c r="M11" i="1"/>
  <c r="F12" i="1"/>
  <c r="E12" i="1"/>
  <c r="C12" i="1"/>
  <c r="D12" i="1"/>
  <c r="J12" i="1"/>
  <c r="F13" i="1"/>
  <c r="E13" i="1"/>
  <c r="C13" i="1"/>
  <c r="D13" i="1"/>
  <c r="K13" i="1"/>
  <c r="O13" i="1"/>
  <c r="F14" i="1"/>
  <c r="E14" i="1"/>
  <c r="C14" i="1"/>
  <c r="O14" i="1"/>
  <c r="D14" i="1"/>
  <c r="M14" i="1"/>
  <c r="K14" i="1"/>
  <c r="F15" i="1"/>
  <c r="E15" i="1"/>
  <c r="C15" i="1"/>
  <c r="D15" i="1"/>
  <c r="M15" i="1"/>
  <c r="K15" i="1"/>
  <c r="F16" i="1"/>
  <c r="E16" i="1"/>
  <c r="C16" i="1"/>
  <c r="N16" i="1"/>
  <c r="D16" i="1"/>
  <c r="F17" i="1"/>
  <c r="E17" i="1"/>
  <c r="C17" i="1"/>
  <c r="D17" i="1"/>
  <c r="K17" i="1"/>
  <c r="F18" i="1"/>
  <c r="E18" i="1"/>
  <c r="C18" i="1"/>
  <c r="M18" i="1"/>
  <c r="D18" i="1"/>
  <c r="F19" i="1"/>
  <c r="E19" i="1"/>
  <c r="C19" i="1"/>
  <c r="D19" i="1"/>
  <c r="F20" i="1"/>
  <c r="E20" i="1"/>
  <c r="C20" i="1"/>
  <c r="M20" i="1"/>
  <c r="D20" i="1"/>
  <c r="K20" i="1"/>
  <c r="N20" i="1"/>
  <c r="F21" i="1"/>
  <c r="E21" i="1"/>
  <c r="C21" i="1"/>
  <c r="M21" i="1"/>
  <c r="D21" i="1"/>
  <c r="K21" i="1"/>
  <c r="J21" i="1"/>
  <c r="F22" i="1"/>
  <c r="E22" i="1"/>
  <c r="C22" i="1"/>
  <c r="D22" i="1"/>
  <c r="O22" i="1"/>
  <c r="F23" i="1"/>
  <c r="E23" i="1"/>
  <c r="C23" i="1"/>
  <c r="D23" i="1"/>
  <c r="M23" i="1"/>
  <c r="F24" i="1"/>
  <c r="E24" i="1"/>
  <c r="C24" i="1"/>
  <c r="D24" i="1"/>
  <c r="K24" i="1"/>
  <c r="J24" i="1"/>
  <c r="N24" i="1"/>
  <c r="F25" i="1"/>
  <c r="E25" i="1"/>
  <c r="C25" i="1"/>
  <c r="D25" i="1"/>
  <c r="J25" i="1"/>
  <c r="F26" i="1"/>
  <c r="E26" i="1"/>
  <c r="C26" i="1"/>
  <c r="M26" i="1"/>
  <c r="D26" i="1"/>
  <c r="F27" i="1"/>
  <c r="E27" i="1"/>
  <c r="C27" i="1"/>
  <c r="N27" i="1"/>
  <c r="D27" i="1"/>
  <c r="K27" i="1"/>
  <c r="M27" i="1"/>
  <c r="F28" i="1"/>
  <c r="E28" i="1"/>
  <c r="C28" i="1"/>
  <c r="J28" i="1"/>
  <c r="D28" i="1"/>
  <c r="K28" i="1"/>
  <c r="N28" i="1"/>
  <c r="F29" i="1"/>
  <c r="E29" i="1"/>
  <c r="C29" i="1"/>
  <c r="D29" i="1"/>
  <c r="K29" i="1"/>
  <c r="F30" i="1"/>
  <c r="E30" i="1"/>
  <c r="C30" i="1"/>
  <c r="D30" i="1"/>
  <c r="F31" i="1"/>
  <c r="E31" i="1"/>
  <c r="C31" i="1"/>
  <c r="D31" i="1"/>
  <c r="M31" i="1"/>
  <c r="F32" i="1"/>
  <c r="E32" i="1"/>
  <c r="C32" i="1"/>
  <c r="D32" i="1"/>
  <c r="I32" i="1"/>
  <c r="O32" i="1"/>
  <c r="F33" i="1"/>
  <c r="E33" i="1"/>
  <c r="C33" i="1"/>
  <c r="M33" i="1"/>
  <c r="D33" i="1"/>
  <c r="J33" i="1"/>
  <c r="K33" i="1"/>
  <c r="O33" i="1"/>
  <c r="F34" i="1"/>
  <c r="E34" i="1"/>
  <c r="C34" i="1"/>
  <c r="D34" i="1"/>
  <c r="F35" i="1"/>
  <c r="E35" i="1"/>
  <c r="C35" i="1"/>
  <c r="D35" i="1"/>
  <c r="F36" i="1"/>
  <c r="E36" i="1"/>
  <c r="C36" i="1"/>
  <c r="J36" i="1"/>
  <c r="D36" i="1"/>
  <c r="K36" i="1"/>
  <c r="N36" i="1"/>
  <c r="F37" i="1"/>
  <c r="E37" i="1"/>
  <c r="C37" i="1"/>
  <c r="D37" i="1"/>
  <c r="K37" i="1"/>
  <c r="F38" i="1"/>
  <c r="E38" i="1"/>
  <c r="C38" i="1"/>
  <c r="D38" i="1"/>
  <c r="K38" i="1"/>
  <c r="F39" i="1"/>
  <c r="E39" i="1"/>
  <c r="C39" i="1"/>
  <c r="J39" i="1"/>
  <c r="D39" i="1"/>
  <c r="M39" i="1"/>
  <c r="F40" i="1"/>
  <c r="E40" i="1"/>
  <c r="C40" i="1"/>
  <c r="D40" i="1"/>
  <c r="J40" i="1"/>
  <c r="I40" i="1"/>
  <c r="M40" i="1"/>
  <c r="F41" i="1"/>
  <c r="E41" i="1"/>
  <c r="C41" i="1"/>
  <c r="M41" i="1"/>
  <c r="D41" i="1"/>
  <c r="K41" i="1"/>
  <c r="J41" i="1"/>
  <c r="O41" i="1"/>
  <c r="F42" i="1"/>
  <c r="E42" i="1"/>
  <c r="C42" i="1"/>
  <c r="K42" i="1"/>
  <c r="D42" i="1"/>
  <c r="F43" i="1"/>
  <c r="E43" i="1"/>
  <c r="C43" i="1"/>
  <c r="D43" i="1"/>
  <c r="F44" i="1"/>
  <c r="E44" i="1"/>
  <c r="C44" i="1"/>
  <c r="D44" i="1"/>
  <c r="K44" i="1"/>
  <c r="J44" i="1"/>
  <c r="N44" i="1"/>
  <c r="F45" i="1"/>
  <c r="E45" i="1"/>
  <c r="C45" i="1"/>
  <c r="K45" i="1"/>
  <c r="D45" i="1"/>
  <c r="F46" i="1"/>
  <c r="E46" i="1"/>
  <c r="C46" i="1"/>
  <c r="D46" i="1"/>
  <c r="F47" i="1"/>
  <c r="E47" i="1"/>
  <c r="C47" i="1"/>
  <c r="D47" i="1"/>
  <c r="M47" i="1"/>
  <c r="F48" i="1"/>
  <c r="E48" i="1"/>
  <c r="C48" i="1"/>
  <c r="D48" i="1"/>
  <c r="M48" i="1"/>
  <c r="I48" i="1"/>
  <c r="F49" i="1"/>
  <c r="E49" i="1"/>
  <c r="C49" i="1"/>
  <c r="M49" i="1"/>
  <c r="D49" i="1"/>
  <c r="J49" i="1"/>
  <c r="K49" i="1"/>
  <c r="O49" i="1"/>
  <c r="F50" i="1"/>
  <c r="E50" i="1"/>
  <c r="C50" i="1"/>
  <c r="K50" i="1"/>
  <c r="D50" i="1"/>
  <c r="F51" i="1"/>
  <c r="E51" i="1"/>
  <c r="C51" i="1"/>
  <c r="D51" i="1"/>
  <c r="F52" i="1"/>
  <c r="E52" i="1"/>
  <c r="C52" i="1"/>
  <c r="D52" i="1"/>
  <c r="K52" i="1"/>
  <c r="J52" i="1"/>
  <c r="N52" i="1"/>
  <c r="F53" i="1"/>
  <c r="E53" i="1"/>
  <c r="C53" i="1"/>
  <c r="K53" i="1"/>
  <c r="D53" i="1"/>
  <c r="F54" i="1"/>
  <c r="E54" i="1"/>
  <c r="C54" i="1"/>
  <c r="D54" i="1"/>
  <c r="K54" i="1"/>
  <c r="F55" i="1"/>
  <c r="E55" i="1"/>
  <c r="C55" i="1"/>
  <c r="J55" i="1"/>
  <c r="D55" i="1"/>
  <c r="M55" i="1"/>
  <c r="F56" i="1"/>
  <c r="E56" i="1"/>
  <c r="C56" i="1"/>
  <c r="K56" i="1"/>
  <c r="D56" i="1"/>
  <c r="J56" i="1"/>
  <c r="M56" i="1"/>
  <c r="O56" i="1"/>
  <c r="F57" i="1"/>
  <c r="E57" i="1"/>
  <c r="C57" i="1"/>
  <c r="M57" i="1"/>
  <c r="D57" i="1"/>
  <c r="K57" i="1"/>
  <c r="J57" i="1"/>
  <c r="O57" i="1"/>
  <c r="F58" i="1"/>
  <c r="E58" i="1"/>
  <c r="C58" i="1"/>
  <c r="K58" i="1"/>
  <c r="D58" i="1"/>
  <c r="F59" i="1"/>
  <c r="E59" i="1"/>
  <c r="C59" i="1"/>
  <c r="D59" i="1"/>
  <c r="F60" i="1"/>
  <c r="E60" i="1"/>
  <c r="C60" i="1"/>
  <c r="K60" i="1"/>
  <c r="D60" i="1"/>
  <c r="N60" i="1"/>
  <c r="F61" i="1"/>
  <c r="E61" i="1"/>
  <c r="C61" i="1"/>
  <c r="D61" i="1"/>
  <c r="K61" i="1"/>
  <c r="F62" i="1"/>
  <c r="E62" i="1"/>
  <c r="C62" i="1"/>
  <c r="D62" i="1"/>
  <c r="F63" i="1"/>
  <c r="E63" i="1"/>
  <c r="C63" i="1"/>
  <c r="M63" i="1"/>
  <c r="D63" i="1"/>
  <c r="F64" i="1"/>
  <c r="E64" i="1"/>
  <c r="C64" i="1"/>
  <c r="D64" i="1"/>
  <c r="I64" i="1"/>
  <c r="M64" i="1"/>
  <c r="F65" i="1"/>
  <c r="E65" i="1"/>
  <c r="C65" i="1"/>
  <c r="M65" i="1"/>
  <c r="D65" i="1"/>
  <c r="J65" i="1"/>
  <c r="K65" i="1"/>
  <c r="O65" i="1"/>
  <c r="F66" i="1"/>
  <c r="E66" i="1"/>
  <c r="C66" i="1"/>
  <c r="K66" i="1"/>
  <c r="D66" i="1"/>
  <c r="F67" i="1"/>
  <c r="E67" i="1"/>
  <c r="C67" i="1"/>
  <c r="D67" i="1"/>
  <c r="F68" i="1"/>
  <c r="E68" i="1"/>
  <c r="C68" i="1"/>
  <c r="K68" i="1"/>
  <c r="D68" i="1"/>
  <c r="N68" i="1"/>
  <c r="F69" i="1"/>
  <c r="E69" i="1"/>
  <c r="C69" i="1"/>
  <c r="D69" i="1"/>
  <c r="K69" i="1"/>
  <c r="F70" i="1"/>
  <c r="E70" i="1"/>
  <c r="C70" i="1"/>
  <c r="K70" i="1"/>
  <c r="D70" i="1"/>
  <c r="F71" i="1"/>
  <c r="E71" i="1"/>
  <c r="C71" i="1"/>
  <c r="J71" i="1"/>
  <c r="D71" i="1"/>
  <c r="M71" i="1"/>
  <c r="F72" i="1"/>
  <c r="E72" i="1"/>
  <c r="C72" i="1"/>
  <c r="D72" i="1"/>
  <c r="I72" i="1"/>
  <c r="O72" i="1"/>
  <c r="F73" i="1"/>
  <c r="E73" i="1"/>
  <c r="C73" i="1"/>
  <c r="M73" i="1"/>
  <c r="D73" i="1"/>
  <c r="K73" i="1"/>
  <c r="F74" i="1"/>
  <c r="E74" i="1"/>
  <c r="C74" i="1"/>
  <c r="D74" i="1"/>
  <c r="K74" i="1"/>
  <c r="F75" i="1"/>
  <c r="E75" i="1"/>
  <c r="C75" i="1"/>
  <c r="D75" i="1"/>
  <c r="F76" i="1"/>
  <c r="E76" i="1"/>
  <c r="C76" i="1"/>
  <c r="D76" i="1"/>
  <c r="K76" i="1"/>
  <c r="N76" i="1"/>
  <c r="F77" i="1"/>
  <c r="E77" i="1"/>
  <c r="C77" i="1"/>
  <c r="D77" i="1"/>
  <c r="J77" i="1"/>
  <c r="F78" i="1"/>
  <c r="E78" i="1"/>
  <c r="C78" i="1"/>
  <c r="D78" i="1"/>
  <c r="F79" i="1"/>
  <c r="E79" i="1"/>
  <c r="C79" i="1"/>
  <c r="M79" i="1"/>
  <c r="D79" i="1"/>
  <c r="F80" i="1"/>
  <c r="E80" i="1"/>
  <c r="C80" i="1"/>
  <c r="D80" i="1"/>
  <c r="J80" i="1"/>
  <c r="K80" i="1"/>
  <c r="I80" i="1"/>
  <c r="M80" i="1"/>
  <c r="N80" i="1"/>
  <c r="O80" i="1"/>
  <c r="F81" i="1"/>
  <c r="E81" i="1"/>
  <c r="C81" i="1"/>
  <c r="M81" i="1"/>
  <c r="D81" i="1"/>
  <c r="J81" i="1"/>
  <c r="K81" i="1"/>
  <c r="O81" i="1"/>
  <c r="F82" i="1"/>
  <c r="E82" i="1"/>
  <c r="C82" i="1"/>
  <c r="D82" i="1"/>
  <c r="F83" i="1"/>
  <c r="E83" i="1"/>
  <c r="C83" i="1"/>
  <c r="D83" i="1"/>
  <c r="M83" i="1"/>
  <c r="F84" i="1"/>
  <c r="E84" i="1"/>
  <c r="C84" i="1"/>
  <c r="N84" i="1"/>
  <c r="D84" i="1"/>
  <c r="M84" i="1"/>
  <c r="F85" i="1"/>
  <c r="E85" i="1"/>
  <c r="C85" i="1"/>
  <c r="J85" i="1"/>
  <c r="D85" i="1"/>
  <c r="F86" i="1"/>
  <c r="E86" i="1"/>
  <c r="C86" i="1"/>
  <c r="D86" i="1"/>
  <c r="K86" i="1"/>
  <c r="F87" i="1"/>
  <c r="E87" i="1"/>
  <c r="C87" i="1"/>
  <c r="J87" i="1"/>
  <c r="D87" i="1"/>
  <c r="M87" i="1"/>
  <c r="F88" i="1"/>
  <c r="E88" i="1"/>
  <c r="C88" i="1"/>
  <c r="O88" i="1"/>
  <c r="D88" i="1"/>
  <c r="J88" i="1"/>
  <c r="M88" i="1"/>
  <c r="F89" i="1"/>
  <c r="E89" i="1"/>
  <c r="C89" i="1"/>
  <c r="M89" i="1"/>
  <c r="D89" i="1"/>
  <c r="K89" i="1"/>
  <c r="J89" i="1"/>
  <c r="O89" i="1"/>
  <c r="F90" i="1"/>
  <c r="E90" i="1"/>
  <c r="C90" i="1"/>
  <c r="K90" i="1"/>
  <c r="D90" i="1"/>
  <c r="F91" i="1"/>
  <c r="E91" i="1"/>
  <c r="C91" i="1"/>
  <c r="D91" i="1"/>
  <c r="F92" i="1"/>
  <c r="E92" i="1"/>
  <c r="C92" i="1"/>
  <c r="N92" i="1"/>
  <c r="D92" i="1"/>
  <c r="J92" i="1"/>
  <c r="M92" i="1"/>
  <c r="F93" i="1"/>
  <c r="E93" i="1"/>
  <c r="C93" i="1"/>
  <c r="J93" i="1"/>
  <c r="D93" i="1"/>
  <c r="K93" i="1"/>
  <c r="F94" i="1"/>
  <c r="E94" i="1"/>
  <c r="C94" i="1"/>
  <c r="D94" i="1"/>
  <c r="F95" i="1"/>
  <c r="E95" i="1"/>
  <c r="C95" i="1"/>
  <c r="D95" i="1"/>
  <c r="M95" i="1"/>
  <c r="F96" i="1"/>
  <c r="E96" i="1"/>
  <c r="C96" i="1"/>
  <c r="D96" i="1"/>
  <c r="J96" i="1"/>
  <c r="M96" i="1"/>
  <c r="N96" i="1"/>
  <c r="F97" i="1"/>
  <c r="E97" i="1"/>
  <c r="C97" i="1"/>
  <c r="J97" i="1"/>
  <c r="D97" i="1"/>
  <c r="K97" i="1"/>
  <c r="F98" i="1"/>
  <c r="E98" i="1"/>
  <c r="C98" i="1"/>
  <c r="K98" i="1"/>
  <c r="D98" i="1"/>
  <c r="F99" i="1"/>
  <c r="E99" i="1"/>
  <c r="C99" i="1"/>
  <c r="J99" i="1"/>
  <c r="D99" i="1"/>
  <c r="F100" i="1"/>
  <c r="E100" i="1"/>
  <c r="C100" i="1"/>
  <c r="N100" i="1"/>
  <c r="D100" i="1"/>
  <c r="K100" i="1"/>
  <c r="J100" i="1"/>
  <c r="M100" i="1"/>
  <c r="F101" i="1"/>
  <c r="E101" i="1"/>
  <c r="C101" i="1"/>
  <c r="D101" i="1"/>
  <c r="J101" i="1"/>
  <c r="K101" i="1"/>
  <c r="F102" i="1"/>
  <c r="E102" i="1"/>
  <c r="C102" i="1"/>
  <c r="K102" i="1"/>
  <c r="D102" i="1"/>
  <c r="F103" i="1"/>
  <c r="E103" i="1"/>
  <c r="C103" i="1"/>
  <c r="J103" i="1"/>
  <c r="D103" i="1"/>
  <c r="M103" i="1"/>
  <c r="F104" i="1"/>
  <c r="E104" i="1"/>
  <c r="C104" i="1"/>
  <c r="D104" i="1"/>
  <c r="I104" i="1"/>
  <c r="O104" i="1"/>
  <c r="F105" i="1"/>
  <c r="E105" i="1"/>
  <c r="C105" i="1"/>
  <c r="M105" i="1"/>
  <c r="D105" i="1"/>
  <c r="K105" i="1"/>
  <c r="F106" i="1"/>
  <c r="E106" i="1"/>
  <c r="C106" i="1"/>
  <c r="D106" i="1"/>
  <c r="K106" i="1"/>
  <c r="F107" i="1"/>
  <c r="E107" i="1"/>
  <c r="C107" i="1"/>
  <c r="D107" i="1"/>
  <c r="F108" i="1"/>
  <c r="E108" i="1"/>
  <c r="C108" i="1"/>
  <c r="D108" i="1"/>
  <c r="K108" i="1"/>
  <c r="N108" i="1"/>
  <c r="F109" i="1"/>
  <c r="E109" i="1"/>
  <c r="C109" i="1"/>
  <c r="D109" i="1"/>
  <c r="J109" i="1"/>
  <c r="F110" i="1"/>
  <c r="E110" i="1"/>
  <c r="C110" i="1"/>
  <c r="D110" i="1"/>
  <c r="F111" i="1"/>
  <c r="E111" i="1"/>
  <c r="C111" i="1"/>
  <c r="M111" i="1"/>
  <c r="D111" i="1"/>
  <c r="F112" i="1"/>
  <c r="E112" i="1"/>
  <c r="C112" i="1"/>
  <c r="D112" i="1"/>
  <c r="J112" i="1"/>
  <c r="K112" i="1"/>
  <c r="I112" i="1"/>
  <c r="M112" i="1"/>
  <c r="N112" i="1"/>
  <c r="O112" i="1"/>
  <c r="F113" i="1"/>
  <c r="E113" i="1"/>
  <c r="C113" i="1"/>
  <c r="M113" i="1"/>
  <c r="D113" i="1"/>
  <c r="J113" i="1"/>
  <c r="K113" i="1"/>
  <c r="O113" i="1"/>
  <c r="F114" i="1"/>
  <c r="E114" i="1"/>
  <c r="C114" i="1"/>
  <c r="D114" i="1"/>
  <c r="F115" i="1"/>
  <c r="E115" i="1"/>
  <c r="C115" i="1"/>
  <c r="D115" i="1"/>
  <c r="M115" i="1"/>
  <c r="F116" i="1"/>
  <c r="E116" i="1"/>
  <c r="C116" i="1"/>
  <c r="N116" i="1"/>
  <c r="D116" i="1"/>
  <c r="M116" i="1"/>
  <c r="F117" i="1"/>
  <c r="E117" i="1"/>
  <c r="C117" i="1"/>
  <c r="J117" i="1"/>
  <c r="D117" i="1"/>
  <c r="F118" i="1"/>
  <c r="E118" i="1"/>
  <c r="C118" i="1"/>
  <c r="D118" i="1"/>
  <c r="K118" i="1"/>
  <c r="F119" i="1"/>
  <c r="E119" i="1"/>
  <c r="C119" i="1"/>
  <c r="J119" i="1"/>
  <c r="D119" i="1"/>
  <c r="M119" i="1"/>
  <c r="F120" i="1"/>
  <c r="E120" i="1"/>
  <c r="C120" i="1"/>
  <c r="O120" i="1"/>
  <c r="D120" i="1"/>
  <c r="J120" i="1"/>
  <c r="M120" i="1"/>
  <c r="F121" i="1"/>
  <c r="E121" i="1"/>
  <c r="C121" i="1"/>
  <c r="M121" i="1"/>
  <c r="D121" i="1"/>
  <c r="K121" i="1"/>
  <c r="J121" i="1"/>
  <c r="O121" i="1"/>
  <c r="F122" i="1"/>
  <c r="E122" i="1"/>
  <c r="C122" i="1"/>
  <c r="K122" i="1"/>
  <c r="D122" i="1"/>
  <c r="F123" i="1"/>
  <c r="E123" i="1"/>
  <c r="C123" i="1"/>
  <c r="D123" i="1"/>
  <c r="F124" i="1"/>
  <c r="E124" i="1"/>
  <c r="C124" i="1"/>
  <c r="N124" i="1"/>
  <c r="D124" i="1"/>
  <c r="J124" i="1"/>
  <c r="M124" i="1"/>
  <c r="F125" i="1"/>
  <c r="E125" i="1"/>
  <c r="C125" i="1"/>
  <c r="J125" i="1"/>
  <c r="D125" i="1"/>
  <c r="K125" i="1"/>
  <c r="F126" i="1"/>
  <c r="E126" i="1"/>
  <c r="C126" i="1"/>
  <c r="D126" i="1"/>
  <c r="F127" i="1"/>
  <c r="E127" i="1"/>
  <c r="C127" i="1"/>
  <c r="D127" i="1"/>
  <c r="M127" i="1"/>
  <c r="F128" i="1"/>
  <c r="E128" i="1"/>
  <c r="C128" i="1"/>
  <c r="D128" i="1"/>
  <c r="J128" i="1"/>
  <c r="N128" i="1"/>
  <c r="F129" i="1"/>
  <c r="E129" i="1"/>
  <c r="C129" i="1"/>
  <c r="J129" i="1"/>
  <c r="D129" i="1"/>
  <c r="K129" i="1"/>
  <c r="F130" i="1"/>
  <c r="E130" i="1"/>
  <c r="C130" i="1"/>
  <c r="K130" i="1"/>
  <c r="D130" i="1"/>
  <c r="F131" i="1"/>
  <c r="E131" i="1"/>
  <c r="C131" i="1"/>
  <c r="J131" i="1"/>
  <c r="D131" i="1"/>
  <c r="F132" i="1"/>
  <c r="E132" i="1"/>
  <c r="C132" i="1"/>
  <c r="N132" i="1"/>
  <c r="D132" i="1"/>
  <c r="K132" i="1"/>
  <c r="J132" i="1"/>
  <c r="M132" i="1"/>
  <c r="F133" i="1"/>
  <c r="E133" i="1"/>
  <c r="C133" i="1"/>
  <c r="D133" i="1"/>
  <c r="J133" i="1"/>
  <c r="K133" i="1"/>
  <c r="F134" i="1"/>
  <c r="E134" i="1"/>
  <c r="C134" i="1"/>
  <c r="K134" i="1"/>
  <c r="D134" i="1"/>
  <c r="F135" i="1"/>
  <c r="E135" i="1"/>
  <c r="C135" i="1"/>
  <c r="J135" i="1"/>
  <c r="D135" i="1"/>
  <c r="M135" i="1"/>
  <c r="F136" i="1"/>
  <c r="E136" i="1"/>
  <c r="C136" i="1"/>
  <c r="D136" i="1"/>
  <c r="I136" i="1"/>
  <c r="O136" i="1"/>
  <c r="F137" i="1"/>
  <c r="E137" i="1"/>
  <c r="C137" i="1"/>
  <c r="D137" i="1"/>
  <c r="K137" i="1"/>
  <c r="F138" i="1"/>
  <c r="E138" i="1"/>
  <c r="C138" i="1"/>
  <c r="D138" i="1"/>
  <c r="K138" i="1"/>
  <c r="F139" i="1"/>
  <c r="E139" i="1"/>
  <c r="C139" i="1"/>
  <c r="D139" i="1"/>
  <c r="F140" i="1"/>
  <c r="E140" i="1"/>
  <c r="C140" i="1"/>
  <c r="D140" i="1"/>
  <c r="J140" i="1"/>
  <c r="K140" i="1"/>
  <c r="N140" i="1"/>
  <c r="F141" i="1"/>
  <c r="E141" i="1"/>
  <c r="C141" i="1"/>
  <c r="D141" i="1"/>
  <c r="J141" i="1"/>
  <c r="O141" i="1"/>
  <c r="F142" i="1"/>
  <c r="E142" i="1"/>
  <c r="C142" i="1"/>
  <c r="K142" i="1"/>
  <c r="D142" i="1"/>
  <c r="F143" i="1"/>
  <c r="E143" i="1"/>
  <c r="C143" i="1"/>
  <c r="K143" i="1"/>
  <c r="D143" i="1"/>
  <c r="I143" i="1"/>
  <c r="M143" i="1"/>
  <c r="F144" i="1"/>
  <c r="E144" i="1"/>
  <c r="C144" i="1"/>
  <c r="K144" i="1"/>
  <c r="D144" i="1"/>
  <c r="M144" i="1"/>
  <c r="N144" i="1"/>
  <c r="F145" i="1"/>
  <c r="E145" i="1"/>
  <c r="C145" i="1"/>
  <c r="J145" i="1"/>
  <c r="D145" i="1"/>
  <c r="O145" i="1"/>
  <c r="F146" i="1"/>
  <c r="E146" i="1"/>
  <c r="C146" i="1"/>
  <c r="D146" i="1"/>
  <c r="M146" i="1"/>
  <c r="F147" i="1"/>
  <c r="E147" i="1"/>
  <c r="C147" i="1"/>
  <c r="J147" i="1"/>
  <c r="D147" i="1"/>
  <c r="I147" i="1"/>
  <c r="M147" i="1"/>
  <c r="N147" i="1"/>
  <c r="F148" i="1"/>
  <c r="E148" i="1"/>
  <c r="C148" i="1"/>
  <c r="K148" i="1"/>
  <c r="D148" i="1"/>
  <c r="M148" i="1"/>
  <c r="N148" i="1"/>
  <c r="F149" i="1"/>
  <c r="E149" i="1"/>
  <c r="C149" i="1"/>
  <c r="K149" i="1"/>
  <c r="D149" i="1"/>
  <c r="F150" i="1"/>
  <c r="E150" i="1"/>
  <c r="C150" i="1"/>
  <c r="K150" i="1"/>
  <c r="D150" i="1"/>
  <c r="M150" i="1"/>
  <c r="F151" i="1"/>
  <c r="E151" i="1"/>
  <c r="C151" i="1"/>
  <c r="J151" i="1"/>
  <c r="D151" i="1"/>
  <c r="N151" i="1"/>
  <c r="F152" i="1"/>
  <c r="E152" i="1"/>
  <c r="C152" i="1"/>
  <c r="M152" i="1"/>
  <c r="D152" i="1"/>
  <c r="K152" i="1"/>
  <c r="I152" i="1"/>
  <c r="J152" i="1"/>
  <c r="O152" i="1"/>
  <c r="F153" i="1"/>
  <c r="E153" i="1"/>
  <c r="C153" i="1"/>
  <c r="D153" i="1"/>
  <c r="O153" i="1"/>
  <c r="F154" i="1"/>
  <c r="E154" i="1"/>
  <c r="C154" i="1"/>
  <c r="D154" i="1"/>
  <c r="F155" i="1"/>
  <c r="E155" i="1"/>
  <c r="C155" i="1"/>
  <c r="D155" i="1"/>
  <c r="F156" i="1"/>
  <c r="E156" i="1"/>
  <c r="C156" i="1"/>
  <c r="I156" i="1"/>
  <c r="D156" i="1"/>
  <c r="M156" i="1"/>
  <c r="O156" i="1"/>
  <c r="F157" i="1"/>
  <c r="E157" i="1"/>
  <c r="C157" i="1"/>
  <c r="D157" i="1"/>
  <c r="J157" i="1"/>
  <c r="F158" i="1"/>
  <c r="E158" i="1"/>
  <c r="C158" i="1"/>
  <c r="K158" i="1"/>
  <c r="D158" i="1"/>
  <c r="F159" i="1"/>
  <c r="E159" i="1"/>
  <c r="C159" i="1"/>
  <c r="D159" i="1"/>
  <c r="K159" i="1"/>
  <c r="I159" i="1"/>
  <c r="M159" i="1"/>
  <c r="F160" i="1"/>
  <c r="E160" i="1"/>
  <c r="C160" i="1"/>
  <c r="O160" i="1"/>
  <c r="D160" i="1"/>
  <c r="M160" i="1"/>
  <c r="F161" i="1"/>
  <c r="E161" i="1"/>
  <c r="C161" i="1"/>
  <c r="D161" i="1"/>
  <c r="O161" i="1"/>
  <c r="K161" i="1"/>
  <c r="F162" i="1"/>
  <c r="E162" i="1"/>
  <c r="C162" i="1"/>
  <c r="D162" i="1"/>
  <c r="K162" i="1"/>
  <c r="M162" i="1"/>
  <c r="F163" i="1"/>
  <c r="E163" i="1"/>
  <c r="C163" i="1"/>
  <c r="K163" i="1"/>
  <c r="D163" i="1"/>
  <c r="M163" i="1"/>
  <c r="F164" i="1"/>
  <c r="E164" i="1"/>
  <c r="C164" i="1"/>
  <c r="K164" i="1"/>
  <c r="D164" i="1"/>
  <c r="M164" i="1"/>
  <c r="F165" i="1"/>
  <c r="E165" i="1"/>
  <c r="C165" i="1"/>
  <c r="J165" i="1"/>
  <c r="D165" i="1"/>
  <c r="O165" i="1"/>
  <c r="K165" i="1"/>
  <c r="F166" i="1"/>
  <c r="E166" i="1"/>
  <c r="C166" i="1"/>
  <c r="M166" i="1"/>
  <c r="D166" i="1"/>
  <c r="F167" i="1"/>
  <c r="E167" i="1"/>
  <c r="C167" i="1"/>
  <c r="D167" i="1"/>
  <c r="J167" i="1"/>
  <c r="F168" i="1"/>
  <c r="E168" i="1"/>
  <c r="C168" i="1"/>
  <c r="M168" i="1"/>
  <c r="D168" i="1"/>
  <c r="K168" i="1"/>
  <c r="I168" i="1"/>
  <c r="J168" i="1"/>
  <c r="N168" i="1"/>
  <c r="O168" i="1"/>
  <c r="F169" i="1"/>
  <c r="E169" i="1"/>
  <c r="C169" i="1"/>
  <c r="D169" i="1"/>
  <c r="F170" i="1"/>
  <c r="E170" i="1"/>
  <c r="C170" i="1"/>
  <c r="D170" i="1"/>
  <c r="F171" i="1"/>
  <c r="E171" i="1"/>
  <c r="C171" i="1"/>
  <c r="D171" i="1"/>
  <c r="F172" i="1"/>
  <c r="E172" i="1"/>
  <c r="C172" i="1"/>
  <c r="K172" i="1"/>
  <c r="D172" i="1"/>
  <c r="J172" i="1"/>
  <c r="M172" i="1"/>
  <c r="F173" i="1"/>
  <c r="E173" i="1"/>
  <c r="C173" i="1"/>
  <c r="D173" i="1"/>
  <c r="J173" i="1"/>
  <c r="O173" i="1"/>
  <c r="F174" i="1"/>
  <c r="E174" i="1"/>
  <c r="C174" i="1"/>
  <c r="K174" i="1"/>
  <c r="D174" i="1"/>
  <c r="F175" i="1"/>
  <c r="E175" i="1"/>
  <c r="C175" i="1"/>
  <c r="I175" i="1"/>
  <c r="D175" i="1"/>
  <c r="M175" i="1"/>
  <c r="F176" i="1"/>
  <c r="E176" i="1"/>
  <c r="C176" i="1"/>
  <c r="K176" i="1"/>
  <c r="D176" i="1"/>
  <c r="J176" i="1"/>
  <c r="M176" i="1"/>
  <c r="F177" i="1"/>
  <c r="E177" i="1"/>
  <c r="C177" i="1"/>
  <c r="D177" i="1"/>
  <c r="J177" i="1"/>
  <c r="K177" i="1"/>
  <c r="O177" i="1"/>
  <c r="F178" i="1"/>
  <c r="E178" i="1"/>
  <c r="C178" i="1"/>
  <c r="M178" i="1"/>
  <c r="D178" i="1"/>
  <c r="F179" i="1"/>
  <c r="E179" i="1"/>
  <c r="C179" i="1"/>
  <c r="D179" i="1"/>
  <c r="J179" i="1"/>
  <c r="N179" i="1"/>
  <c r="F180" i="1"/>
  <c r="E180" i="1"/>
  <c r="C180" i="1"/>
  <c r="K180" i="1"/>
  <c r="D180" i="1"/>
  <c r="J180" i="1"/>
  <c r="M180" i="1"/>
  <c r="F181" i="1"/>
  <c r="E181" i="1"/>
  <c r="C181" i="1"/>
  <c r="J181" i="1"/>
  <c r="D181" i="1"/>
  <c r="O181" i="1"/>
  <c r="K181" i="1"/>
  <c r="F182" i="1"/>
  <c r="E182" i="1"/>
  <c r="C182" i="1"/>
  <c r="M182" i="1"/>
  <c r="D182" i="1"/>
  <c r="F183" i="1"/>
  <c r="E183" i="1"/>
  <c r="C183" i="1"/>
  <c r="D183" i="1"/>
  <c r="J183" i="1"/>
  <c r="F184" i="1"/>
  <c r="E184" i="1"/>
  <c r="C184" i="1"/>
  <c r="M184" i="1"/>
  <c r="D184" i="1"/>
  <c r="K184" i="1"/>
  <c r="I184" i="1"/>
  <c r="J184" i="1"/>
  <c r="N184" i="1"/>
  <c r="O184" i="1"/>
  <c r="F185" i="1"/>
  <c r="E185" i="1"/>
  <c r="C185" i="1"/>
  <c r="O185" i="1"/>
  <c r="D185" i="1"/>
  <c r="F186" i="1"/>
  <c r="E186" i="1"/>
  <c r="C186" i="1"/>
  <c r="D186" i="1"/>
  <c r="F187" i="1"/>
  <c r="E187" i="1"/>
  <c r="C187" i="1"/>
  <c r="D187" i="1"/>
  <c r="F188" i="1"/>
  <c r="E188" i="1"/>
  <c r="C188" i="1"/>
  <c r="I188" i="1"/>
  <c r="D188" i="1"/>
  <c r="J188" i="1"/>
  <c r="F189" i="1"/>
  <c r="E189" i="1"/>
  <c r="C189" i="1"/>
  <c r="D189" i="1"/>
  <c r="O189" i="1"/>
  <c r="J189" i="1"/>
  <c r="F190" i="1"/>
  <c r="E190" i="1"/>
  <c r="C190" i="1"/>
  <c r="K190" i="1"/>
  <c r="D190" i="1"/>
  <c r="F191" i="1"/>
  <c r="E191" i="1"/>
  <c r="C191" i="1"/>
  <c r="D191" i="1"/>
  <c r="K191" i="1"/>
  <c r="I191" i="1"/>
  <c r="M191" i="1"/>
  <c r="F192" i="1"/>
  <c r="E192" i="1"/>
  <c r="C192" i="1"/>
  <c r="I192" i="1"/>
  <c r="D192" i="1"/>
  <c r="J192" i="1"/>
  <c r="F193" i="1"/>
  <c r="E193" i="1"/>
  <c r="C193" i="1"/>
  <c r="D193" i="1"/>
  <c r="K193" i="1"/>
  <c r="J193" i="1"/>
  <c r="F194" i="1"/>
  <c r="E194" i="1"/>
  <c r="C194" i="1"/>
  <c r="D194" i="1"/>
  <c r="K194" i="1"/>
  <c r="M194" i="1"/>
  <c r="F195" i="1"/>
  <c r="E195" i="1"/>
  <c r="C195" i="1"/>
  <c r="N195" i="1"/>
  <c r="J195" i="1"/>
  <c r="D195" i="1"/>
  <c r="I195" i="1"/>
  <c r="M195" i="1"/>
  <c r="F196" i="1"/>
  <c r="E196" i="1"/>
  <c r="C196" i="1"/>
  <c r="I196" i="1"/>
  <c r="D196" i="1"/>
  <c r="J196" i="1"/>
  <c r="F197" i="1"/>
  <c r="E197" i="1"/>
  <c r="C197" i="1"/>
  <c r="D197" i="1"/>
  <c r="J197" i="1"/>
  <c r="F198" i="1"/>
  <c r="E198" i="1"/>
  <c r="C198" i="1"/>
  <c r="K198" i="1"/>
  <c r="D198" i="1"/>
  <c r="M198" i="1"/>
  <c r="F199" i="1"/>
  <c r="E199" i="1"/>
  <c r="C199" i="1"/>
  <c r="K199" i="1"/>
  <c r="J199" i="1"/>
  <c r="D199" i="1"/>
  <c r="N199" i="1"/>
  <c r="F200" i="1"/>
  <c r="E200" i="1"/>
  <c r="C200" i="1"/>
  <c r="D200" i="1"/>
  <c r="I200" i="1"/>
  <c r="K200" i="1"/>
  <c r="M200" i="1"/>
  <c r="N200" i="1"/>
  <c r="F201" i="1"/>
  <c r="E201" i="1"/>
  <c r="C201" i="1"/>
  <c r="O201" i="1"/>
  <c r="D201" i="1"/>
  <c r="F202" i="1"/>
  <c r="E202" i="1"/>
  <c r="C202" i="1"/>
  <c r="D202" i="1"/>
  <c r="F203" i="1"/>
  <c r="E203" i="1"/>
  <c r="C203" i="1"/>
  <c r="D203" i="1"/>
  <c r="F204" i="1"/>
  <c r="E204" i="1"/>
  <c r="C204" i="1"/>
  <c r="M204" i="1"/>
  <c r="D204" i="1"/>
  <c r="K204" i="1"/>
  <c r="I204" i="1"/>
  <c r="J204" i="1"/>
  <c r="N204" i="1"/>
  <c r="O204" i="1"/>
  <c r="F205" i="1"/>
  <c r="E205" i="1"/>
  <c r="C205" i="1"/>
  <c r="J205" i="1"/>
  <c r="D205" i="1"/>
  <c r="F206" i="1"/>
  <c r="E206" i="1"/>
  <c r="C206" i="1"/>
  <c r="D206" i="1"/>
  <c r="K206" i="1"/>
  <c r="F207" i="1"/>
  <c r="E207" i="1"/>
  <c r="C207" i="1"/>
  <c r="D207" i="1"/>
  <c r="I207" i="1"/>
  <c r="K207" i="1"/>
  <c r="F208" i="1"/>
  <c r="E208" i="1"/>
  <c r="C208" i="1"/>
  <c r="M208" i="1"/>
  <c r="D208" i="1"/>
  <c r="K208" i="1"/>
  <c r="I208" i="1"/>
  <c r="J208" i="1"/>
  <c r="N208" i="1"/>
  <c r="O208" i="1"/>
  <c r="F209" i="1"/>
  <c r="E209" i="1"/>
  <c r="C209" i="1"/>
  <c r="J209" i="1"/>
  <c r="D209" i="1"/>
  <c r="O209" i="1"/>
  <c r="F210" i="1"/>
  <c r="E210" i="1"/>
  <c r="C210" i="1"/>
  <c r="D210" i="1"/>
  <c r="J210" i="1"/>
  <c r="M210" i="1"/>
  <c r="O210" i="1"/>
  <c r="F211" i="1"/>
  <c r="E211" i="1"/>
  <c r="C211" i="1"/>
  <c r="D211" i="1"/>
  <c r="N211" i="1"/>
  <c r="F212" i="1"/>
  <c r="E212" i="1"/>
  <c r="C212" i="1"/>
  <c r="K212" i="1"/>
  <c r="D212" i="1"/>
  <c r="N212" i="1"/>
  <c r="F213" i="1"/>
  <c r="E213" i="1"/>
  <c r="C213" i="1"/>
  <c r="D213" i="1"/>
  <c r="M213" i="1"/>
  <c r="F214" i="1"/>
  <c r="E214" i="1"/>
  <c r="C214" i="1"/>
  <c r="D214" i="1"/>
  <c r="O214" i="1"/>
  <c r="F215" i="1"/>
  <c r="E215" i="1"/>
  <c r="C215" i="1"/>
  <c r="D215" i="1"/>
  <c r="M215" i="1"/>
  <c r="F216" i="1"/>
  <c r="E216" i="1"/>
  <c r="C216" i="1"/>
  <c r="K216" i="1"/>
  <c r="D216" i="1"/>
  <c r="J216" i="1"/>
  <c r="M216" i="1"/>
  <c r="F217" i="1"/>
  <c r="E217" i="1"/>
  <c r="C217" i="1"/>
  <c r="M217" i="1"/>
  <c r="D217" i="1"/>
  <c r="J217" i="1"/>
  <c r="I217" i="1"/>
  <c r="N217" i="1"/>
  <c r="O217" i="1"/>
  <c r="F218" i="1"/>
  <c r="E218" i="1"/>
  <c r="C218" i="1"/>
  <c r="D218" i="1"/>
  <c r="F219" i="1"/>
  <c r="E219" i="1"/>
  <c r="C219" i="1"/>
  <c r="K219" i="1"/>
  <c r="N219" i="1"/>
  <c r="D219" i="1"/>
  <c r="M219" i="1"/>
  <c r="F220" i="1"/>
  <c r="E220" i="1"/>
  <c r="C220" i="1"/>
  <c r="D220" i="1"/>
  <c r="I220" i="1"/>
  <c r="K220" i="1"/>
  <c r="N220" i="1"/>
  <c r="O220" i="1"/>
  <c r="F221" i="1"/>
  <c r="E221" i="1"/>
  <c r="C221" i="1"/>
  <c r="O221" i="1"/>
  <c r="M221" i="1"/>
  <c r="D221" i="1"/>
  <c r="K221" i="1"/>
  <c r="N221" i="1"/>
  <c r="F222" i="1"/>
  <c r="E222" i="1"/>
  <c r="C222" i="1"/>
  <c r="K222" i="1"/>
  <c r="D222" i="1"/>
  <c r="M222" i="1"/>
  <c r="F223" i="1"/>
  <c r="E223" i="1"/>
  <c r="C223" i="1"/>
  <c r="M223" i="1"/>
  <c r="D223" i="1"/>
  <c r="K223" i="1"/>
  <c r="N223" i="1"/>
  <c r="F224" i="1"/>
  <c r="E224" i="1"/>
  <c r="C224" i="1"/>
  <c r="N224" i="1"/>
  <c r="D224" i="1"/>
  <c r="F225" i="1"/>
  <c r="E225" i="1"/>
  <c r="C225" i="1"/>
  <c r="K225" i="1"/>
  <c r="D225" i="1"/>
  <c r="F226" i="1"/>
  <c r="E226" i="1"/>
  <c r="C226" i="1"/>
  <c r="O226" i="1"/>
  <c r="D226" i="1"/>
  <c r="M226" i="1"/>
  <c r="J226" i="1"/>
  <c r="K226" i="1"/>
  <c r="F227" i="1"/>
  <c r="E227" i="1"/>
  <c r="C227" i="1"/>
  <c r="D227" i="1"/>
  <c r="F228" i="1"/>
  <c r="E228" i="1"/>
  <c r="C228" i="1"/>
  <c r="D228" i="1"/>
  <c r="K228" i="1"/>
  <c r="M228" i="1"/>
  <c r="N228" i="1"/>
  <c r="F229" i="1"/>
  <c r="E229" i="1"/>
  <c r="C229" i="1"/>
  <c r="J229" i="1"/>
  <c r="D229" i="1"/>
  <c r="K229" i="1"/>
  <c r="F230" i="1"/>
  <c r="E230" i="1"/>
  <c r="C230" i="1"/>
  <c r="O230" i="1"/>
  <c r="D230" i="1"/>
  <c r="F231" i="1"/>
  <c r="E231" i="1"/>
  <c r="C231" i="1"/>
  <c r="M231" i="1"/>
  <c r="D231" i="1"/>
  <c r="F232" i="1"/>
  <c r="E232" i="1"/>
  <c r="C232" i="1"/>
  <c r="M232" i="1"/>
  <c r="D232" i="1"/>
  <c r="K232" i="1"/>
  <c r="I232" i="1"/>
  <c r="J232" i="1"/>
  <c r="N232" i="1"/>
  <c r="O232" i="1"/>
  <c r="F233" i="1"/>
  <c r="E233" i="1"/>
  <c r="C233" i="1"/>
  <c r="N233" i="1"/>
  <c r="M233" i="1"/>
  <c r="D233" i="1"/>
  <c r="J233" i="1"/>
  <c r="K233" i="1"/>
  <c r="F234" i="1"/>
  <c r="E234" i="1"/>
  <c r="C234" i="1"/>
  <c r="M234" i="1"/>
  <c r="D234" i="1"/>
  <c r="F235" i="1"/>
  <c r="E235" i="1"/>
  <c r="C235" i="1"/>
  <c r="D235" i="1"/>
  <c r="N235" i="1"/>
  <c r="F236" i="1"/>
  <c r="E236" i="1"/>
  <c r="C236" i="1"/>
  <c r="N236" i="1"/>
  <c r="D236" i="1"/>
  <c r="K236" i="1"/>
  <c r="I236" i="1"/>
  <c r="J236" i="1"/>
  <c r="O236" i="1"/>
  <c r="F237" i="1"/>
  <c r="E237" i="1"/>
  <c r="C237" i="1"/>
  <c r="D237" i="1"/>
  <c r="M237" i="1"/>
  <c r="O237" i="1"/>
  <c r="F238" i="1"/>
  <c r="E238" i="1"/>
  <c r="C238" i="1"/>
  <c r="K238" i="1"/>
  <c r="O238" i="1"/>
  <c r="D238" i="1"/>
  <c r="M238" i="1"/>
  <c r="F239" i="1"/>
  <c r="E239" i="1"/>
  <c r="C239" i="1"/>
  <c r="D239" i="1"/>
  <c r="I239" i="1"/>
  <c r="M239" i="1"/>
  <c r="N239" i="1"/>
  <c r="F240" i="1"/>
  <c r="E240" i="1"/>
  <c r="C240" i="1"/>
  <c r="D240" i="1"/>
  <c r="N240" i="1"/>
  <c r="F241" i="1"/>
  <c r="E241" i="1"/>
  <c r="C241" i="1"/>
  <c r="K241" i="1"/>
  <c r="D241" i="1"/>
  <c r="F242" i="1"/>
  <c r="E242" i="1"/>
  <c r="C242" i="1"/>
  <c r="J242" i="1"/>
  <c r="D242" i="1"/>
  <c r="K242" i="1"/>
  <c r="F243" i="1"/>
  <c r="E243" i="1"/>
  <c r="C243" i="1"/>
  <c r="N243" i="1"/>
  <c r="D243" i="1"/>
  <c r="F244" i="1"/>
  <c r="E244" i="1"/>
  <c r="C244" i="1"/>
  <c r="D244" i="1"/>
  <c r="K244" i="1"/>
  <c r="M244" i="1"/>
  <c r="N244" i="1"/>
  <c r="F245" i="1"/>
  <c r="E245" i="1"/>
  <c r="C245" i="1"/>
  <c r="J245" i="1"/>
  <c r="D245" i="1"/>
  <c r="K245" i="1"/>
  <c r="F246" i="1"/>
  <c r="E246" i="1"/>
  <c r="C246" i="1"/>
  <c r="O246" i="1"/>
  <c r="D246" i="1"/>
  <c r="F247" i="1"/>
  <c r="E247" i="1"/>
  <c r="C247" i="1"/>
  <c r="M247" i="1"/>
  <c r="D247" i="1"/>
  <c r="F248" i="1"/>
  <c r="E248" i="1"/>
  <c r="C248" i="1"/>
  <c r="M248" i="1"/>
  <c r="D248" i="1"/>
  <c r="K248" i="1"/>
  <c r="I248" i="1"/>
  <c r="J248" i="1"/>
  <c r="N248" i="1"/>
  <c r="O248" i="1"/>
  <c r="F249" i="1"/>
  <c r="E249" i="1"/>
  <c r="C249" i="1"/>
  <c r="N249" i="1"/>
  <c r="M249" i="1"/>
  <c r="D249" i="1"/>
  <c r="J249" i="1"/>
  <c r="K249" i="1"/>
  <c r="F250" i="1"/>
  <c r="E250" i="1"/>
  <c r="C250" i="1"/>
  <c r="D250" i="1"/>
  <c r="M250" i="1"/>
  <c r="F251" i="1"/>
  <c r="E251" i="1"/>
  <c r="C251" i="1"/>
  <c r="D251" i="1"/>
  <c r="N251" i="1"/>
  <c r="F252" i="1"/>
  <c r="E252" i="1"/>
  <c r="C252" i="1"/>
  <c r="N252" i="1"/>
  <c r="D252" i="1"/>
  <c r="K252" i="1"/>
  <c r="I252" i="1"/>
  <c r="J252" i="1"/>
  <c r="O252" i="1"/>
  <c r="F253" i="1"/>
  <c r="E253" i="1"/>
  <c r="C253" i="1"/>
  <c r="D253" i="1"/>
  <c r="M253" i="1"/>
  <c r="O253" i="1"/>
  <c r="F254" i="1"/>
  <c r="E254" i="1"/>
  <c r="C254" i="1"/>
  <c r="K254" i="1"/>
  <c r="O254" i="1"/>
  <c r="D254" i="1"/>
  <c r="M254" i="1"/>
  <c r="F255" i="1"/>
  <c r="E255" i="1"/>
  <c r="C255" i="1"/>
  <c r="D255" i="1"/>
  <c r="I255" i="1"/>
  <c r="M255" i="1"/>
  <c r="N255" i="1"/>
  <c r="F256" i="1"/>
  <c r="E256" i="1"/>
  <c r="C256" i="1"/>
  <c r="D256" i="1"/>
  <c r="F257" i="1"/>
  <c r="E257" i="1"/>
  <c r="C257" i="1"/>
  <c r="D257" i="1"/>
  <c r="F258" i="1"/>
  <c r="E258" i="1"/>
  <c r="C258" i="1"/>
  <c r="D258" i="1"/>
  <c r="J258" i="1"/>
  <c r="M258" i="1"/>
  <c r="O258" i="1"/>
  <c r="F259" i="1"/>
  <c r="E259" i="1"/>
  <c r="C259" i="1"/>
  <c r="D259" i="1"/>
  <c r="N259" i="1"/>
  <c r="F260" i="1"/>
  <c r="E260" i="1"/>
  <c r="C260" i="1"/>
  <c r="K260" i="1"/>
  <c r="D260" i="1"/>
  <c r="N260" i="1"/>
  <c r="F261" i="1"/>
  <c r="E261" i="1"/>
  <c r="C261" i="1"/>
  <c r="D261" i="1"/>
  <c r="M261" i="1"/>
  <c r="F262" i="1"/>
  <c r="E262" i="1"/>
  <c r="C262" i="1"/>
  <c r="D262" i="1"/>
  <c r="F263" i="1"/>
  <c r="E263" i="1"/>
  <c r="C263" i="1"/>
  <c r="D263" i="1"/>
  <c r="F264" i="1"/>
  <c r="E264" i="1"/>
  <c r="C264" i="1"/>
  <c r="M264" i="1"/>
  <c r="D264" i="1"/>
  <c r="K264" i="1"/>
  <c r="I264" i="1"/>
  <c r="J264" i="1"/>
  <c r="N264" i="1"/>
  <c r="O264" i="1"/>
  <c r="F265" i="1"/>
  <c r="E265" i="1"/>
  <c r="C265" i="1"/>
  <c r="N265" i="1"/>
  <c r="M265" i="1"/>
  <c r="D265" i="1"/>
  <c r="J265" i="1"/>
  <c r="K265" i="1"/>
  <c r="F266" i="1"/>
  <c r="E266" i="1"/>
  <c r="C266" i="1"/>
  <c r="D266" i="1"/>
  <c r="M266" i="1"/>
  <c r="F267" i="1"/>
  <c r="E267" i="1"/>
  <c r="C267" i="1"/>
  <c r="D267" i="1"/>
  <c r="N267" i="1"/>
  <c r="F268" i="1"/>
  <c r="E268" i="1"/>
  <c r="C268" i="1"/>
  <c r="N268" i="1"/>
  <c r="D268" i="1"/>
  <c r="K268" i="1"/>
  <c r="I268" i="1"/>
  <c r="J268" i="1"/>
  <c r="O268" i="1"/>
  <c r="F269" i="1"/>
  <c r="E269" i="1"/>
  <c r="C269" i="1"/>
  <c r="D269" i="1"/>
  <c r="M269" i="1"/>
  <c r="O269" i="1"/>
  <c r="F270" i="1"/>
  <c r="E270" i="1"/>
  <c r="C270" i="1"/>
  <c r="K270" i="1"/>
  <c r="O270" i="1"/>
  <c r="D270" i="1"/>
  <c r="M270" i="1"/>
  <c r="F271" i="1"/>
  <c r="E271" i="1"/>
  <c r="C271" i="1"/>
  <c r="D271" i="1"/>
  <c r="I271" i="1"/>
  <c r="M271" i="1"/>
  <c r="N271" i="1"/>
  <c r="F272" i="1"/>
  <c r="E272" i="1"/>
  <c r="C272" i="1"/>
  <c r="D272" i="1"/>
  <c r="N272" i="1"/>
  <c r="F273" i="1"/>
  <c r="E273" i="1"/>
  <c r="C273" i="1"/>
  <c r="K273" i="1"/>
  <c r="D273" i="1"/>
  <c r="F274" i="1"/>
  <c r="E274" i="1"/>
  <c r="C274" i="1"/>
  <c r="J274" i="1"/>
  <c r="D274" i="1"/>
  <c r="K274" i="1"/>
  <c r="F275" i="1"/>
  <c r="E275" i="1"/>
  <c r="C275" i="1"/>
  <c r="N275" i="1"/>
  <c r="D275" i="1"/>
  <c r="F276" i="1"/>
  <c r="E276" i="1"/>
  <c r="C276" i="1"/>
  <c r="D276" i="1"/>
  <c r="K276" i="1"/>
  <c r="M276" i="1"/>
  <c r="N276" i="1"/>
  <c r="F277" i="1"/>
  <c r="E277" i="1"/>
  <c r="C277" i="1"/>
  <c r="J277" i="1"/>
  <c r="D277" i="1"/>
  <c r="K277" i="1"/>
  <c r="F278" i="1"/>
  <c r="E278" i="1"/>
  <c r="C278" i="1"/>
  <c r="O278" i="1"/>
  <c r="D278" i="1"/>
  <c r="F279" i="1"/>
  <c r="E279" i="1"/>
  <c r="C279" i="1"/>
  <c r="M279" i="1"/>
  <c r="D279" i="1"/>
  <c r="F280" i="1"/>
  <c r="E280" i="1"/>
  <c r="C280" i="1"/>
  <c r="M280" i="1"/>
  <c r="D280" i="1"/>
  <c r="K280" i="1"/>
  <c r="I280" i="1"/>
  <c r="J280" i="1"/>
  <c r="N280" i="1"/>
  <c r="O280" i="1"/>
  <c r="F281" i="1"/>
  <c r="E281" i="1"/>
  <c r="C281" i="1"/>
  <c r="N281" i="1"/>
  <c r="M281" i="1"/>
  <c r="D281" i="1"/>
  <c r="J281" i="1"/>
  <c r="K281" i="1"/>
  <c r="F282" i="1"/>
  <c r="E282" i="1"/>
  <c r="C282" i="1"/>
  <c r="D282" i="1"/>
  <c r="F283" i="1"/>
  <c r="E283" i="1"/>
  <c r="C283" i="1"/>
  <c r="N283" i="1"/>
  <c r="D283" i="1"/>
  <c r="M283" i="1"/>
  <c r="K283" i="1"/>
  <c r="F284" i="1"/>
  <c r="E284" i="1"/>
  <c r="C284" i="1"/>
  <c r="I284" i="1"/>
  <c r="D284" i="1"/>
  <c r="J284" i="1"/>
  <c r="F285" i="1"/>
  <c r="E285" i="1"/>
  <c r="C285" i="1"/>
  <c r="M285" i="1"/>
  <c r="D285" i="1"/>
  <c r="K285" i="1"/>
  <c r="I285" i="1"/>
  <c r="O285" i="1"/>
  <c r="F286" i="1"/>
  <c r="E286" i="1"/>
  <c r="C286" i="1"/>
  <c r="D286" i="1"/>
  <c r="O286" i="1"/>
  <c r="F287" i="1"/>
  <c r="E287" i="1"/>
  <c r="C287" i="1"/>
  <c r="N287" i="1"/>
  <c r="D287" i="1"/>
  <c r="M287" i="1"/>
  <c r="I287" i="1"/>
  <c r="K287" i="1"/>
  <c r="F288" i="1"/>
  <c r="E288" i="1"/>
  <c r="C288" i="1"/>
  <c r="D288" i="1"/>
  <c r="N288" i="1"/>
  <c r="F289" i="1"/>
  <c r="E289" i="1"/>
  <c r="C289" i="1"/>
  <c r="D289" i="1"/>
  <c r="K289" i="1"/>
  <c r="F290" i="1"/>
  <c r="E290" i="1"/>
  <c r="C290" i="1"/>
  <c r="M290" i="1"/>
  <c r="D290" i="1"/>
  <c r="K290" i="1"/>
  <c r="O290" i="1"/>
  <c r="F291" i="1"/>
  <c r="E291" i="1"/>
  <c r="C291" i="1"/>
  <c r="D291" i="1"/>
  <c r="F292" i="1"/>
  <c r="E292" i="1"/>
  <c r="C292" i="1"/>
  <c r="K292" i="1"/>
  <c r="D292" i="1"/>
  <c r="N292" i="1"/>
  <c r="F293" i="1"/>
  <c r="E293" i="1"/>
  <c r="C293" i="1"/>
  <c r="D293" i="1"/>
  <c r="M293" i="1"/>
  <c r="F294" i="1"/>
  <c r="E294" i="1"/>
  <c r="C294" i="1"/>
  <c r="D294" i="1"/>
  <c r="O294" i="1"/>
  <c r="F295" i="1"/>
  <c r="E295" i="1"/>
  <c r="C295" i="1"/>
  <c r="D295" i="1"/>
  <c r="M295" i="1"/>
  <c r="F296" i="1"/>
  <c r="E296" i="1"/>
  <c r="C296" i="1"/>
  <c r="K296" i="1"/>
  <c r="D296" i="1"/>
  <c r="J296" i="1"/>
  <c r="M296" i="1"/>
  <c r="F297" i="1"/>
  <c r="E297" i="1"/>
  <c r="C297" i="1"/>
  <c r="M297" i="1"/>
  <c r="D297" i="1"/>
  <c r="J297" i="1"/>
  <c r="I297" i="1"/>
  <c r="N297" i="1"/>
  <c r="O297" i="1"/>
  <c r="F298" i="1"/>
  <c r="E298" i="1"/>
  <c r="C298" i="1"/>
  <c r="M298" i="1"/>
  <c r="D298" i="1"/>
  <c r="F299" i="1"/>
  <c r="E299" i="1"/>
  <c r="C299" i="1"/>
  <c r="K299" i="1"/>
  <c r="D299" i="1"/>
  <c r="M299" i="1"/>
  <c r="F300" i="1"/>
  <c r="E300" i="1"/>
  <c r="C300" i="1"/>
  <c r="K300" i="1"/>
  <c r="D300" i="1"/>
  <c r="J300" i="1"/>
  <c r="N300" i="1"/>
  <c r="F301" i="1"/>
  <c r="E301" i="1"/>
  <c r="C301" i="1"/>
  <c r="I301" i="1"/>
  <c r="D301" i="1"/>
  <c r="K301" i="1"/>
  <c r="F302" i="1"/>
  <c r="E302" i="1"/>
  <c r="C302" i="1"/>
  <c r="O302" i="1"/>
  <c r="D302" i="1"/>
  <c r="M302" i="1"/>
  <c r="K302" i="1"/>
  <c r="F303" i="1"/>
  <c r="E303" i="1"/>
  <c r="C303" i="1"/>
  <c r="I303" i="1"/>
  <c r="D303" i="1"/>
  <c r="K303" i="1"/>
  <c r="F304" i="1"/>
  <c r="E304" i="1"/>
  <c r="C304" i="1"/>
  <c r="N304" i="1"/>
  <c r="D304" i="1"/>
  <c r="F305" i="1"/>
  <c r="E305" i="1"/>
  <c r="C305" i="1"/>
  <c r="D305" i="1"/>
  <c r="K305" i="1"/>
  <c r="F306" i="1"/>
  <c r="E306" i="1"/>
  <c r="C306" i="1"/>
  <c r="D306" i="1"/>
  <c r="J306" i="1"/>
  <c r="M306" i="1"/>
  <c r="O306" i="1"/>
  <c r="F307" i="1"/>
  <c r="E307" i="1"/>
  <c r="C307" i="1"/>
  <c r="D307" i="1"/>
  <c r="N307" i="1"/>
  <c r="F308" i="1"/>
  <c r="E308" i="1"/>
  <c r="C308" i="1"/>
  <c r="K308" i="1"/>
  <c r="D308" i="1"/>
  <c r="N308" i="1"/>
  <c r="F309" i="1"/>
  <c r="E309" i="1"/>
  <c r="C309" i="1"/>
  <c r="D309" i="1"/>
  <c r="M309" i="1"/>
  <c r="F310" i="1"/>
  <c r="E310" i="1"/>
  <c r="C310" i="1"/>
  <c r="D310" i="1"/>
  <c r="O310" i="1"/>
  <c r="F311" i="1"/>
  <c r="E311" i="1"/>
  <c r="C311" i="1"/>
  <c r="D311" i="1"/>
  <c r="M311" i="1"/>
  <c r="F312" i="1"/>
  <c r="E312" i="1"/>
  <c r="C312" i="1"/>
  <c r="K312" i="1"/>
  <c r="D312" i="1"/>
  <c r="J312" i="1"/>
  <c r="M312" i="1"/>
  <c r="F313" i="1"/>
  <c r="E313" i="1"/>
  <c r="C313" i="1"/>
  <c r="M313" i="1"/>
  <c r="D313" i="1"/>
  <c r="J313" i="1"/>
  <c r="I313" i="1"/>
  <c r="N313" i="1"/>
  <c r="O313" i="1"/>
  <c r="F314" i="1"/>
  <c r="E314" i="1"/>
  <c r="C314" i="1"/>
  <c r="M314" i="1"/>
  <c r="D314" i="1"/>
  <c r="F315" i="1"/>
  <c r="E315" i="1"/>
  <c r="C315" i="1"/>
  <c r="K315" i="1"/>
  <c r="D315" i="1"/>
  <c r="M315" i="1"/>
  <c r="F316" i="1"/>
  <c r="E316" i="1"/>
  <c r="C316" i="1"/>
  <c r="K316" i="1"/>
  <c r="D316" i="1"/>
  <c r="J316" i="1"/>
  <c r="N316" i="1"/>
  <c r="F317" i="1"/>
  <c r="E317" i="1"/>
  <c r="C317" i="1"/>
  <c r="I317" i="1"/>
  <c r="D317" i="1"/>
  <c r="K317" i="1"/>
  <c r="F318" i="1"/>
  <c r="E318" i="1"/>
  <c r="C318" i="1"/>
  <c r="O318" i="1"/>
  <c r="D318" i="1"/>
  <c r="M318" i="1"/>
  <c r="K318" i="1"/>
  <c r="F319" i="1"/>
  <c r="E319" i="1"/>
  <c r="C319" i="1"/>
  <c r="I319" i="1"/>
  <c r="D319" i="1"/>
  <c r="K319" i="1"/>
  <c r="F320" i="1"/>
  <c r="E320" i="1"/>
  <c r="C320" i="1"/>
  <c r="D320" i="1"/>
  <c r="F321" i="1"/>
  <c r="E321" i="1"/>
  <c r="C321" i="1"/>
  <c r="D321" i="1"/>
  <c r="F322" i="1"/>
  <c r="E322" i="1"/>
  <c r="C322" i="1"/>
  <c r="J322" i="1"/>
  <c r="D322" i="1"/>
  <c r="K322" i="1"/>
  <c r="F323" i="1"/>
  <c r="E323" i="1"/>
  <c r="C323" i="1"/>
  <c r="N323" i="1"/>
  <c r="D323" i="1"/>
  <c r="F324" i="1"/>
  <c r="E324" i="1"/>
  <c r="C324" i="1"/>
  <c r="D324" i="1"/>
  <c r="K324" i="1"/>
  <c r="M324" i="1"/>
  <c r="N324" i="1"/>
  <c r="F325" i="1"/>
  <c r="E325" i="1"/>
  <c r="C325" i="1"/>
  <c r="J325" i="1"/>
  <c r="D325" i="1"/>
  <c r="K325" i="1"/>
  <c r="F326" i="1"/>
  <c r="E326" i="1"/>
  <c r="C326" i="1"/>
  <c r="D326" i="1"/>
  <c r="F327" i="1"/>
  <c r="E327" i="1"/>
  <c r="C327" i="1"/>
  <c r="D327" i="1"/>
  <c r="F328" i="1"/>
  <c r="E328" i="1"/>
  <c r="C328" i="1"/>
  <c r="K328" i="1"/>
  <c r="D328" i="1"/>
  <c r="J328" i="1"/>
  <c r="M328" i="1"/>
  <c r="F329" i="1"/>
  <c r="E329" i="1"/>
  <c r="C329" i="1"/>
  <c r="M329" i="1"/>
  <c r="D329" i="1"/>
  <c r="J329" i="1"/>
  <c r="I329" i="1"/>
  <c r="N329" i="1"/>
  <c r="O329" i="1"/>
  <c r="F330" i="1"/>
  <c r="E330" i="1"/>
  <c r="C330" i="1"/>
  <c r="M330" i="1"/>
  <c r="D330" i="1"/>
  <c r="F331" i="1"/>
  <c r="E331" i="1"/>
  <c r="C331" i="1"/>
  <c r="K331" i="1"/>
  <c r="D331" i="1"/>
  <c r="M331" i="1"/>
  <c r="F332" i="1"/>
  <c r="E332" i="1"/>
  <c r="C332" i="1"/>
  <c r="K332" i="1"/>
  <c r="D332" i="1"/>
  <c r="J332" i="1"/>
  <c r="N332" i="1"/>
  <c r="F333" i="1"/>
  <c r="E333" i="1"/>
  <c r="C333" i="1"/>
  <c r="I333" i="1"/>
  <c r="D333" i="1"/>
  <c r="K333" i="1"/>
  <c r="F334" i="1"/>
  <c r="E334" i="1"/>
  <c r="C334" i="1"/>
  <c r="O334" i="1"/>
  <c r="D334" i="1"/>
  <c r="M334" i="1"/>
  <c r="K334" i="1"/>
  <c r="F335" i="1"/>
  <c r="E335" i="1"/>
  <c r="C335" i="1"/>
  <c r="I335" i="1"/>
  <c r="D335" i="1"/>
  <c r="K335" i="1"/>
  <c r="F336" i="1"/>
  <c r="E336" i="1"/>
  <c r="C336" i="1"/>
  <c r="N336" i="1"/>
  <c r="D336" i="1"/>
  <c r="F337" i="1"/>
  <c r="E337" i="1"/>
  <c r="C337" i="1"/>
  <c r="K337" i="1"/>
  <c r="D337" i="1"/>
  <c r="F338" i="1"/>
  <c r="E338" i="1"/>
  <c r="C338" i="1"/>
  <c r="D338" i="1"/>
  <c r="J338" i="1"/>
  <c r="M338" i="1"/>
  <c r="O338" i="1"/>
  <c r="F339" i="1"/>
  <c r="E339" i="1"/>
  <c r="C339" i="1"/>
  <c r="D339" i="1"/>
  <c r="N339" i="1"/>
  <c r="F340" i="1"/>
  <c r="E340" i="1"/>
  <c r="C340" i="1"/>
  <c r="K340" i="1"/>
  <c r="D340" i="1"/>
  <c r="N340" i="1"/>
  <c r="F341" i="1"/>
  <c r="E341" i="1"/>
  <c r="C341" i="1"/>
  <c r="D341" i="1"/>
  <c r="M341" i="1"/>
  <c r="F342" i="1"/>
  <c r="E342" i="1"/>
  <c r="C342" i="1"/>
  <c r="D342" i="1"/>
  <c r="O342" i="1"/>
  <c r="F343" i="1"/>
  <c r="E343" i="1"/>
  <c r="C343" i="1"/>
  <c r="D343" i="1"/>
  <c r="M343" i="1"/>
  <c r="F344" i="1"/>
  <c r="E344" i="1"/>
  <c r="C344" i="1"/>
  <c r="K344" i="1"/>
  <c r="D344" i="1"/>
  <c r="J344" i="1"/>
  <c r="M344" i="1"/>
  <c r="F345" i="1"/>
  <c r="E345" i="1"/>
  <c r="C345" i="1"/>
  <c r="M345" i="1"/>
  <c r="D345" i="1"/>
  <c r="J345" i="1"/>
  <c r="I345" i="1"/>
  <c r="N345" i="1"/>
  <c r="O345" i="1"/>
  <c r="F346" i="1"/>
  <c r="E346" i="1"/>
  <c r="C346" i="1"/>
  <c r="D346" i="1"/>
  <c r="F347" i="1"/>
  <c r="E347" i="1"/>
  <c r="C347" i="1"/>
  <c r="K347" i="1"/>
  <c r="N347" i="1"/>
  <c r="D347" i="1"/>
  <c r="M347" i="1"/>
  <c r="F348" i="1"/>
  <c r="E348" i="1"/>
  <c r="C348" i="1"/>
  <c r="D348" i="1"/>
  <c r="I348" i="1"/>
  <c r="K348" i="1"/>
  <c r="N348" i="1"/>
  <c r="O348" i="1"/>
  <c r="F349" i="1"/>
  <c r="E349" i="1"/>
  <c r="C349" i="1"/>
  <c r="O349" i="1"/>
  <c r="M349" i="1"/>
  <c r="D349" i="1"/>
  <c r="K349" i="1"/>
  <c r="N349" i="1"/>
  <c r="F350" i="1"/>
  <c r="E350" i="1"/>
  <c r="C350" i="1"/>
  <c r="K350" i="1"/>
  <c r="D350" i="1"/>
  <c r="M350" i="1"/>
  <c r="F351" i="1"/>
  <c r="E351" i="1"/>
  <c r="C351" i="1"/>
  <c r="M351" i="1"/>
  <c r="D351" i="1"/>
  <c r="K351" i="1"/>
  <c r="N351" i="1"/>
  <c r="F352" i="1"/>
  <c r="E352" i="1"/>
  <c r="C352" i="1"/>
  <c r="N352" i="1"/>
  <c r="D352" i="1"/>
  <c r="F353" i="1"/>
  <c r="E353" i="1"/>
  <c r="C353" i="1"/>
  <c r="K353" i="1"/>
  <c r="D353" i="1"/>
  <c r="F354" i="1"/>
  <c r="E354" i="1"/>
  <c r="C354" i="1"/>
  <c r="O354" i="1"/>
  <c r="D354" i="1"/>
  <c r="M354" i="1"/>
  <c r="J354" i="1"/>
  <c r="K354" i="1"/>
  <c r="F355" i="1"/>
  <c r="E355" i="1"/>
  <c r="C355" i="1"/>
  <c r="D355" i="1"/>
  <c r="F356" i="1"/>
  <c r="E356" i="1"/>
  <c r="C356" i="1"/>
  <c r="D356" i="1"/>
  <c r="K356" i="1"/>
  <c r="M356" i="1"/>
  <c r="N356" i="1"/>
  <c r="F357" i="1"/>
  <c r="E357" i="1"/>
  <c r="C357" i="1"/>
  <c r="J357" i="1"/>
  <c r="D357" i="1"/>
  <c r="K357" i="1"/>
  <c r="F358" i="1"/>
  <c r="E358" i="1"/>
  <c r="C358" i="1"/>
  <c r="O358" i="1"/>
  <c r="D358" i="1"/>
  <c r="F359" i="1"/>
  <c r="E359" i="1"/>
  <c r="C359" i="1"/>
  <c r="M359" i="1"/>
  <c r="D359" i="1"/>
  <c r="F360" i="1"/>
  <c r="E360" i="1"/>
  <c r="C360" i="1"/>
  <c r="M360" i="1"/>
  <c r="D360" i="1"/>
  <c r="K360" i="1"/>
  <c r="I360" i="1"/>
  <c r="J360" i="1"/>
  <c r="N360" i="1"/>
  <c r="O360" i="1"/>
  <c r="F361" i="1"/>
  <c r="E361" i="1"/>
  <c r="C361" i="1"/>
  <c r="N361" i="1"/>
  <c r="M361" i="1"/>
  <c r="D361" i="1"/>
  <c r="J361" i="1"/>
  <c r="K361" i="1"/>
  <c r="F362" i="1"/>
  <c r="E362" i="1"/>
  <c r="C362" i="1"/>
  <c r="M362" i="1"/>
  <c r="D362" i="1"/>
  <c r="F363" i="1"/>
  <c r="E363" i="1"/>
  <c r="C363" i="1"/>
  <c r="D363" i="1"/>
  <c r="N363" i="1"/>
  <c r="F364" i="1"/>
  <c r="E364" i="1"/>
  <c r="C364" i="1"/>
  <c r="N364" i="1"/>
  <c r="D364" i="1"/>
  <c r="K364" i="1"/>
  <c r="I364" i="1"/>
  <c r="J364" i="1"/>
  <c r="O364" i="1"/>
  <c r="F365" i="1"/>
  <c r="E365" i="1"/>
  <c r="C365" i="1"/>
  <c r="D365" i="1"/>
  <c r="M365" i="1"/>
  <c r="O365" i="1"/>
  <c r="F366" i="1"/>
  <c r="E366" i="1"/>
  <c r="C366" i="1"/>
  <c r="K366" i="1"/>
  <c r="O366" i="1"/>
  <c r="D366" i="1"/>
  <c r="M366" i="1"/>
  <c r="F367" i="1"/>
  <c r="E367" i="1"/>
  <c r="C367" i="1"/>
  <c r="D367" i="1"/>
  <c r="I367" i="1"/>
  <c r="M367" i="1"/>
  <c r="N367" i="1"/>
  <c r="F368" i="1"/>
  <c r="E368" i="1"/>
  <c r="C368" i="1"/>
  <c r="D368" i="1"/>
  <c r="N368" i="1"/>
  <c r="F369" i="1"/>
  <c r="E369" i="1"/>
  <c r="C369" i="1"/>
  <c r="K369" i="1"/>
  <c r="D369" i="1"/>
  <c r="F370" i="1"/>
  <c r="E370" i="1"/>
  <c r="C370" i="1"/>
  <c r="J370" i="1"/>
  <c r="D370" i="1"/>
  <c r="K370" i="1"/>
  <c r="F371" i="1"/>
  <c r="E371" i="1"/>
  <c r="C371" i="1"/>
  <c r="N371" i="1"/>
  <c r="D371" i="1"/>
  <c r="F372" i="1"/>
  <c r="E372" i="1"/>
  <c r="C372" i="1"/>
  <c r="D372" i="1"/>
  <c r="K372" i="1"/>
  <c r="M372" i="1"/>
  <c r="N372" i="1"/>
  <c r="F373" i="1"/>
  <c r="E373" i="1"/>
  <c r="C373" i="1"/>
  <c r="J373" i="1"/>
  <c r="D373" i="1"/>
  <c r="K373" i="1"/>
  <c r="F374" i="1"/>
  <c r="E374" i="1"/>
  <c r="C374" i="1"/>
  <c r="O374" i="1"/>
  <c r="D374" i="1"/>
  <c r="F375" i="1"/>
  <c r="E375" i="1"/>
  <c r="C375" i="1"/>
  <c r="M375" i="1"/>
  <c r="D375" i="1"/>
  <c r="F376" i="1"/>
  <c r="E376" i="1"/>
  <c r="C376" i="1"/>
  <c r="M376" i="1"/>
  <c r="D376" i="1"/>
  <c r="K376" i="1"/>
  <c r="I376" i="1"/>
  <c r="J376" i="1"/>
  <c r="N376" i="1"/>
  <c r="O376" i="1"/>
  <c r="F377" i="1"/>
  <c r="E377" i="1"/>
  <c r="C377" i="1"/>
  <c r="N377" i="1"/>
  <c r="M377" i="1"/>
  <c r="D377" i="1"/>
  <c r="J377" i="1"/>
  <c r="K377" i="1"/>
  <c r="F378" i="1"/>
  <c r="E378" i="1"/>
  <c r="C378" i="1"/>
  <c r="D378" i="1"/>
  <c r="M378" i="1"/>
  <c r="F379" i="1"/>
  <c r="E379" i="1"/>
  <c r="C379" i="1"/>
  <c r="D379" i="1"/>
  <c r="N379" i="1"/>
  <c r="F380" i="1"/>
  <c r="E380" i="1"/>
  <c r="C380" i="1"/>
  <c r="N380" i="1"/>
  <c r="D380" i="1"/>
  <c r="K380" i="1"/>
  <c r="I380" i="1"/>
  <c r="J380" i="1"/>
  <c r="O380" i="1"/>
  <c r="F381" i="1"/>
  <c r="E381" i="1"/>
  <c r="C381" i="1"/>
  <c r="D381" i="1"/>
  <c r="M381" i="1"/>
  <c r="O381" i="1"/>
  <c r="F382" i="1"/>
  <c r="E382" i="1"/>
  <c r="C382" i="1"/>
  <c r="K382" i="1"/>
  <c r="O382" i="1"/>
  <c r="D382" i="1"/>
  <c r="M382" i="1"/>
  <c r="F383" i="1"/>
  <c r="E383" i="1"/>
  <c r="C383" i="1"/>
  <c r="D383" i="1"/>
  <c r="I383" i="1"/>
  <c r="M383" i="1"/>
  <c r="N383" i="1"/>
  <c r="F384" i="1"/>
  <c r="E384" i="1"/>
  <c r="C384" i="1"/>
  <c r="D384" i="1"/>
  <c r="F385" i="1"/>
  <c r="E385" i="1"/>
  <c r="C385" i="1"/>
  <c r="D385" i="1"/>
  <c r="F386" i="1"/>
  <c r="E386" i="1"/>
  <c r="C386" i="1"/>
  <c r="D386" i="1"/>
  <c r="J386" i="1"/>
  <c r="M386" i="1"/>
  <c r="O386" i="1"/>
  <c r="F387" i="1"/>
  <c r="E387" i="1"/>
  <c r="C387" i="1"/>
  <c r="D387" i="1"/>
  <c r="N387" i="1"/>
  <c r="F388" i="1"/>
  <c r="E388" i="1"/>
  <c r="C388" i="1"/>
  <c r="K388" i="1"/>
  <c r="D388" i="1"/>
  <c r="N388" i="1"/>
  <c r="F389" i="1"/>
  <c r="E389" i="1"/>
  <c r="C389" i="1"/>
  <c r="D389" i="1"/>
  <c r="M389" i="1"/>
  <c r="F390" i="1"/>
  <c r="E390" i="1"/>
  <c r="C390" i="1"/>
  <c r="D390" i="1"/>
  <c r="F391" i="1"/>
  <c r="E391" i="1"/>
  <c r="C391" i="1"/>
  <c r="D391" i="1"/>
  <c r="F392" i="1"/>
  <c r="E392" i="1"/>
  <c r="C392" i="1"/>
  <c r="M392" i="1"/>
  <c r="D392" i="1"/>
  <c r="K392" i="1"/>
  <c r="I392" i="1"/>
  <c r="J392" i="1"/>
  <c r="N392" i="1"/>
  <c r="O392" i="1"/>
  <c r="F393" i="1"/>
  <c r="E393" i="1"/>
  <c r="C393" i="1"/>
  <c r="N393" i="1"/>
  <c r="M393" i="1"/>
  <c r="D393" i="1"/>
  <c r="J393" i="1"/>
  <c r="K393" i="1"/>
  <c r="F394" i="1"/>
  <c r="E394" i="1"/>
  <c r="C394" i="1"/>
  <c r="D394" i="1"/>
  <c r="M394" i="1"/>
  <c r="F395" i="1"/>
  <c r="E395" i="1"/>
  <c r="C395" i="1"/>
  <c r="D395" i="1"/>
  <c r="N395" i="1"/>
  <c r="F396" i="1"/>
  <c r="E396" i="1"/>
  <c r="C396" i="1"/>
  <c r="M396" i="1"/>
  <c r="D396" i="1"/>
  <c r="K396" i="1"/>
  <c r="I396" i="1"/>
  <c r="J396" i="1"/>
  <c r="N396" i="1"/>
  <c r="O396" i="1"/>
  <c r="F397" i="1"/>
  <c r="E397" i="1"/>
  <c r="C397" i="1"/>
  <c r="J397" i="1"/>
  <c r="M397" i="1"/>
  <c r="D397" i="1"/>
  <c r="K397" i="1"/>
  <c r="O397" i="1"/>
  <c r="F398" i="1"/>
  <c r="E398" i="1"/>
  <c r="C398" i="1"/>
  <c r="K398" i="1"/>
  <c r="D398" i="1"/>
  <c r="F399" i="1"/>
  <c r="E399" i="1"/>
  <c r="C399" i="1"/>
  <c r="M399" i="1"/>
  <c r="D399" i="1"/>
  <c r="F400" i="1"/>
  <c r="E400" i="1"/>
  <c r="C400" i="1"/>
  <c r="D400" i="1"/>
  <c r="I400" i="1"/>
  <c r="K400" i="1"/>
  <c r="M400" i="1"/>
  <c r="N400" i="1"/>
  <c r="F401" i="1"/>
  <c r="E401" i="1"/>
  <c r="C401" i="1"/>
  <c r="J401" i="1"/>
  <c r="D401" i="1"/>
  <c r="K401" i="1"/>
  <c r="F402" i="1"/>
  <c r="E402" i="1"/>
  <c r="C402" i="1"/>
  <c r="K402" i="1"/>
  <c r="D402" i="1"/>
  <c r="F403" i="1"/>
  <c r="E403" i="1"/>
  <c r="C403" i="1"/>
  <c r="D403" i="1"/>
  <c r="F404" i="1"/>
  <c r="E404" i="1"/>
  <c r="C404" i="1"/>
  <c r="M404" i="1"/>
  <c r="D404" i="1"/>
  <c r="K404" i="1"/>
  <c r="I404" i="1"/>
  <c r="J404" i="1"/>
  <c r="N404" i="1"/>
  <c r="O404" i="1"/>
  <c r="F405" i="1"/>
  <c r="E405" i="1"/>
  <c r="C405" i="1"/>
  <c r="J405" i="1"/>
  <c r="M405" i="1"/>
  <c r="D405" i="1"/>
  <c r="K405" i="1"/>
  <c r="O405" i="1"/>
  <c r="F406" i="1"/>
  <c r="E406" i="1"/>
  <c r="C406" i="1"/>
  <c r="D406" i="1"/>
  <c r="F407" i="1"/>
  <c r="E407" i="1"/>
  <c r="C407" i="1"/>
  <c r="M407" i="1"/>
  <c r="D407" i="1"/>
  <c r="F408" i="1"/>
  <c r="E408" i="1"/>
  <c r="C408" i="1"/>
  <c r="I408" i="1"/>
  <c r="D408" i="1"/>
  <c r="J408" i="1"/>
  <c r="F409" i="1"/>
  <c r="E409" i="1"/>
  <c r="C409" i="1"/>
  <c r="D409" i="1"/>
  <c r="M409" i="1"/>
  <c r="F410" i="1"/>
  <c r="E410" i="1"/>
  <c r="C410" i="1"/>
  <c r="D410" i="1"/>
  <c r="K410" i="1"/>
  <c r="F411" i="1"/>
  <c r="E411" i="1"/>
  <c r="C411" i="1"/>
  <c r="M411" i="1"/>
  <c r="J411" i="1"/>
  <c r="D411" i="1"/>
  <c r="F412" i="1"/>
  <c r="E412" i="1"/>
  <c r="C412" i="1"/>
  <c r="M412" i="1"/>
  <c r="D412" i="1"/>
  <c r="K412" i="1"/>
  <c r="I412" i="1"/>
  <c r="J412" i="1"/>
  <c r="N412" i="1"/>
  <c r="O412" i="1"/>
  <c r="F413" i="1"/>
  <c r="E413" i="1"/>
  <c r="C413" i="1"/>
  <c r="J413" i="1"/>
  <c r="M413" i="1"/>
  <c r="D413" i="1"/>
  <c r="K413" i="1"/>
  <c r="O413" i="1"/>
  <c r="F414" i="1"/>
  <c r="E414" i="1"/>
  <c r="C414" i="1"/>
  <c r="K414" i="1"/>
  <c r="D414" i="1"/>
  <c r="F415" i="1"/>
  <c r="E415" i="1"/>
  <c r="C415" i="1"/>
  <c r="M415" i="1"/>
  <c r="D415" i="1"/>
  <c r="F416" i="1"/>
  <c r="E416" i="1"/>
  <c r="C416" i="1"/>
  <c r="D416" i="1"/>
  <c r="I416" i="1"/>
  <c r="K416" i="1"/>
  <c r="M416" i="1"/>
  <c r="N416" i="1"/>
  <c r="F417" i="1"/>
  <c r="E417" i="1"/>
  <c r="C417" i="1"/>
  <c r="J417" i="1"/>
  <c r="D417" i="1"/>
  <c r="K417" i="1"/>
  <c r="F418" i="1"/>
  <c r="E418" i="1"/>
  <c r="C418" i="1"/>
  <c r="K418" i="1"/>
  <c r="D418" i="1"/>
  <c r="F419" i="1"/>
  <c r="E419" i="1"/>
  <c r="C419" i="1"/>
  <c r="D419" i="1"/>
  <c r="F420" i="1"/>
  <c r="E420" i="1"/>
  <c r="C420" i="1"/>
  <c r="M420" i="1"/>
  <c r="D420" i="1"/>
  <c r="K420" i="1"/>
  <c r="I420" i="1"/>
  <c r="J420" i="1"/>
  <c r="N420" i="1"/>
  <c r="O420" i="1"/>
  <c r="F421" i="1"/>
  <c r="E421" i="1"/>
  <c r="C421" i="1"/>
  <c r="J421" i="1"/>
  <c r="M421" i="1"/>
  <c r="D421" i="1"/>
  <c r="K421" i="1"/>
  <c r="O421" i="1"/>
  <c r="F422" i="1"/>
  <c r="E422" i="1"/>
  <c r="C422" i="1"/>
  <c r="D422" i="1"/>
  <c r="F423" i="1"/>
  <c r="E423" i="1"/>
  <c r="C423" i="1"/>
  <c r="M423" i="1"/>
  <c r="D423" i="1"/>
  <c r="F424" i="1"/>
  <c r="E424" i="1"/>
  <c r="C424" i="1"/>
  <c r="I424" i="1"/>
  <c r="D424" i="1"/>
  <c r="J424" i="1"/>
  <c r="F425" i="1"/>
  <c r="E425" i="1"/>
  <c r="C425" i="1"/>
  <c r="D425" i="1"/>
  <c r="M425" i="1"/>
  <c r="F426" i="1"/>
  <c r="E426" i="1"/>
  <c r="C426" i="1"/>
  <c r="D426" i="1"/>
  <c r="K426" i="1"/>
  <c r="F427" i="1"/>
  <c r="E427" i="1"/>
  <c r="C427" i="1"/>
  <c r="M427" i="1"/>
  <c r="J427" i="1"/>
  <c r="D427" i="1"/>
  <c r="F428" i="1"/>
  <c r="E428" i="1"/>
  <c r="C428" i="1"/>
  <c r="M428" i="1"/>
  <c r="D428" i="1"/>
  <c r="K428" i="1"/>
  <c r="I428" i="1"/>
  <c r="J428" i="1"/>
  <c r="N428" i="1"/>
  <c r="O428" i="1"/>
  <c r="F429" i="1"/>
  <c r="E429" i="1"/>
  <c r="C429" i="1"/>
  <c r="J429" i="1"/>
  <c r="M429" i="1"/>
  <c r="D429" i="1"/>
  <c r="K429" i="1"/>
  <c r="O429" i="1"/>
  <c r="F430" i="1"/>
  <c r="E430" i="1"/>
  <c r="C430" i="1"/>
  <c r="K430" i="1"/>
  <c r="D430" i="1"/>
  <c r="F431" i="1"/>
  <c r="E431" i="1"/>
  <c r="C431" i="1"/>
  <c r="M431" i="1"/>
  <c r="D431" i="1"/>
  <c r="F432" i="1"/>
  <c r="E432" i="1"/>
  <c r="C432" i="1"/>
  <c r="D432" i="1"/>
  <c r="I432" i="1"/>
  <c r="K432" i="1"/>
  <c r="M432" i="1"/>
  <c r="N432" i="1"/>
  <c r="F433" i="1"/>
  <c r="E433" i="1"/>
  <c r="C433" i="1"/>
  <c r="J433" i="1"/>
  <c r="D433" i="1"/>
  <c r="K433" i="1"/>
  <c r="F434" i="1"/>
  <c r="E434" i="1"/>
  <c r="C434" i="1"/>
  <c r="K434" i="1"/>
  <c r="D434" i="1"/>
  <c r="F435" i="1"/>
  <c r="E435" i="1"/>
  <c r="C435" i="1"/>
  <c r="D435" i="1"/>
  <c r="F436" i="1"/>
  <c r="E436" i="1"/>
  <c r="C436" i="1"/>
  <c r="M436" i="1"/>
  <c r="D436" i="1"/>
  <c r="K436" i="1"/>
  <c r="I436" i="1"/>
  <c r="J436" i="1"/>
  <c r="N436" i="1"/>
  <c r="O436" i="1"/>
  <c r="F437" i="1"/>
  <c r="E437" i="1"/>
  <c r="C437" i="1"/>
  <c r="J437" i="1"/>
  <c r="M437" i="1"/>
  <c r="D437" i="1"/>
  <c r="K437" i="1"/>
  <c r="O437" i="1"/>
  <c r="F438" i="1"/>
  <c r="E438" i="1"/>
  <c r="C438" i="1"/>
  <c r="D438" i="1"/>
  <c r="F439" i="1"/>
  <c r="E439" i="1"/>
  <c r="C439" i="1"/>
  <c r="M439" i="1"/>
  <c r="D439" i="1"/>
  <c r="F440" i="1"/>
  <c r="E440" i="1"/>
  <c r="C440" i="1"/>
  <c r="I440" i="1"/>
  <c r="D440" i="1"/>
  <c r="J440" i="1"/>
  <c r="F441" i="1"/>
  <c r="E441" i="1"/>
  <c r="C441" i="1"/>
  <c r="D441" i="1"/>
  <c r="M441" i="1"/>
  <c r="F442" i="1"/>
  <c r="E442" i="1"/>
  <c r="C442" i="1"/>
  <c r="D442" i="1"/>
  <c r="K442" i="1"/>
  <c r="F443" i="1"/>
  <c r="E443" i="1"/>
  <c r="C443" i="1"/>
  <c r="M443" i="1"/>
  <c r="J443" i="1"/>
  <c r="D443" i="1"/>
  <c r="F444" i="1"/>
  <c r="E444" i="1"/>
  <c r="C444" i="1"/>
  <c r="M444" i="1"/>
  <c r="D444" i="1"/>
  <c r="K444" i="1"/>
  <c r="I444" i="1"/>
  <c r="J444" i="1"/>
  <c r="N444" i="1"/>
  <c r="O444" i="1"/>
  <c r="F445" i="1"/>
  <c r="E445" i="1"/>
  <c r="C445" i="1"/>
  <c r="J445" i="1"/>
  <c r="M445" i="1"/>
  <c r="D445" i="1"/>
  <c r="K445" i="1"/>
  <c r="O445" i="1"/>
  <c r="F446" i="1"/>
  <c r="E446" i="1"/>
  <c r="C446" i="1"/>
  <c r="K446" i="1"/>
  <c r="D446" i="1"/>
  <c r="F447" i="1"/>
  <c r="E447" i="1"/>
  <c r="C447" i="1"/>
  <c r="M447" i="1"/>
  <c r="D447" i="1"/>
  <c r="F448" i="1"/>
  <c r="E448" i="1"/>
  <c r="C448" i="1"/>
  <c r="D448" i="1"/>
  <c r="I448" i="1"/>
  <c r="K448" i="1"/>
  <c r="M448" i="1"/>
  <c r="N448" i="1"/>
  <c r="F449" i="1"/>
  <c r="E449" i="1"/>
  <c r="C449" i="1"/>
  <c r="J449" i="1"/>
  <c r="D449" i="1"/>
  <c r="K449" i="1"/>
  <c r="F450" i="1"/>
  <c r="E450" i="1"/>
  <c r="C450" i="1"/>
  <c r="K450" i="1"/>
  <c r="D450" i="1"/>
  <c r="F451" i="1"/>
  <c r="E451" i="1"/>
  <c r="C451" i="1"/>
  <c r="D451" i="1"/>
  <c r="F452" i="1"/>
  <c r="E452" i="1"/>
  <c r="C452" i="1"/>
  <c r="M452" i="1"/>
  <c r="D452" i="1"/>
  <c r="K452" i="1"/>
  <c r="I452" i="1"/>
  <c r="J452" i="1"/>
  <c r="N452" i="1"/>
  <c r="O452" i="1"/>
  <c r="F453" i="1"/>
  <c r="E453" i="1"/>
  <c r="C453" i="1"/>
  <c r="J453" i="1"/>
  <c r="M453" i="1"/>
  <c r="D453" i="1"/>
  <c r="K453" i="1"/>
  <c r="O453" i="1"/>
  <c r="F454" i="1"/>
  <c r="E454" i="1"/>
  <c r="C454" i="1"/>
  <c r="D454" i="1"/>
  <c r="F455" i="1"/>
  <c r="E455" i="1"/>
  <c r="C455" i="1"/>
  <c r="M455" i="1"/>
  <c r="D455" i="1"/>
  <c r="F456" i="1"/>
  <c r="E456" i="1"/>
  <c r="C456" i="1"/>
  <c r="I456" i="1"/>
  <c r="D456" i="1"/>
  <c r="J456" i="1"/>
  <c r="F457" i="1"/>
  <c r="E457" i="1"/>
  <c r="C457" i="1"/>
  <c r="D457" i="1"/>
  <c r="F458" i="1"/>
  <c r="E458" i="1"/>
  <c r="C458" i="1"/>
  <c r="D458" i="1"/>
  <c r="K458" i="1"/>
  <c r="F459" i="1"/>
  <c r="E459" i="1"/>
  <c r="C459" i="1"/>
  <c r="M459" i="1"/>
  <c r="J459" i="1"/>
  <c r="D459" i="1"/>
  <c r="F460" i="1"/>
  <c r="E460" i="1"/>
  <c r="C460" i="1"/>
  <c r="M460" i="1"/>
  <c r="D460" i="1"/>
  <c r="K460" i="1"/>
  <c r="I460" i="1"/>
  <c r="J460" i="1"/>
  <c r="N460" i="1"/>
  <c r="O460" i="1"/>
  <c r="F461" i="1"/>
  <c r="E461" i="1"/>
  <c r="C461" i="1"/>
  <c r="J461" i="1"/>
  <c r="M461" i="1"/>
  <c r="D461" i="1"/>
  <c r="K461" i="1"/>
  <c r="O461" i="1"/>
  <c r="F462" i="1"/>
  <c r="E462" i="1"/>
  <c r="C462" i="1"/>
  <c r="K462" i="1"/>
  <c r="D462" i="1"/>
  <c r="F463" i="1"/>
  <c r="E463" i="1"/>
  <c r="C463" i="1"/>
  <c r="D463" i="1"/>
  <c r="F464" i="1"/>
  <c r="E464" i="1"/>
  <c r="C464" i="1"/>
  <c r="D464" i="1"/>
  <c r="I464" i="1"/>
  <c r="K464" i="1"/>
  <c r="M464" i="1"/>
  <c r="N464" i="1"/>
  <c r="F465" i="1"/>
  <c r="E465" i="1"/>
  <c r="C465" i="1"/>
  <c r="K465" i="1"/>
  <c r="D465" i="1"/>
  <c r="F466" i="1"/>
  <c r="E466" i="1"/>
  <c r="C466" i="1"/>
  <c r="K466" i="1"/>
  <c r="D466" i="1"/>
  <c r="F467" i="1"/>
  <c r="E467" i="1"/>
  <c r="C467" i="1"/>
  <c r="D467" i="1"/>
  <c r="F468" i="1"/>
  <c r="E468" i="1"/>
  <c r="C468" i="1"/>
  <c r="M468" i="1"/>
  <c r="D468" i="1"/>
  <c r="K468" i="1"/>
  <c r="I468" i="1"/>
  <c r="J468" i="1"/>
  <c r="N468" i="1"/>
  <c r="O468" i="1"/>
  <c r="F469" i="1"/>
  <c r="E469" i="1"/>
  <c r="C469" i="1"/>
  <c r="J469" i="1"/>
  <c r="M469" i="1"/>
  <c r="D469" i="1"/>
  <c r="K469" i="1"/>
  <c r="O469" i="1"/>
  <c r="F470" i="1"/>
  <c r="E470" i="1"/>
  <c r="C470" i="1"/>
  <c r="D470" i="1"/>
  <c r="F471" i="1"/>
  <c r="E471" i="1"/>
  <c r="C471" i="1"/>
  <c r="M471" i="1"/>
  <c r="D471" i="1"/>
  <c r="F472" i="1"/>
  <c r="E472" i="1"/>
  <c r="C472" i="1"/>
  <c r="J472" i="1"/>
  <c r="D472" i="1"/>
  <c r="F473" i="1"/>
  <c r="E473" i="1"/>
  <c r="C473" i="1"/>
  <c r="D473" i="1"/>
  <c r="F474" i="1"/>
  <c r="E474" i="1"/>
  <c r="C474" i="1"/>
  <c r="D474" i="1"/>
  <c r="K474" i="1"/>
  <c r="F475" i="1"/>
  <c r="E475" i="1"/>
  <c r="C475" i="1"/>
  <c r="M475" i="1"/>
  <c r="J475" i="1"/>
  <c r="D475" i="1"/>
  <c r="F476" i="1"/>
  <c r="E476" i="1"/>
  <c r="C476" i="1"/>
  <c r="M476" i="1"/>
  <c r="D476" i="1"/>
  <c r="K476" i="1"/>
  <c r="I476" i="1"/>
  <c r="J476" i="1"/>
  <c r="N476" i="1"/>
  <c r="O476" i="1"/>
  <c r="F477" i="1"/>
  <c r="E477" i="1"/>
  <c r="C477" i="1"/>
  <c r="J477" i="1"/>
  <c r="M477" i="1"/>
  <c r="D477" i="1"/>
  <c r="K477" i="1"/>
  <c r="O477" i="1"/>
  <c r="F478" i="1"/>
  <c r="E478" i="1"/>
  <c r="C478" i="1"/>
  <c r="D478" i="1"/>
  <c r="F479" i="1"/>
  <c r="E479" i="1"/>
  <c r="C479" i="1"/>
  <c r="D479" i="1"/>
  <c r="F480" i="1"/>
  <c r="E480" i="1"/>
  <c r="C480" i="1"/>
  <c r="D480" i="1"/>
  <c r="I480" i="1"/>
  <c r="K480" i="1"/>
  <c r="M480" i="1"/>
  <c r="N480" i="1"/>
  <c r="F481" i="1"/>
  <c r="E481" i="1"/>
  <c r="C481" i="1"/>
  <c r="D481" i="1"/>
  <c r="K481" i="1"/>
  <c r="F482" i="1"/>
  <c r="E482" i="1"/>
  <c r="C482" i="1"/>
  <c r="K482" i="1"/>
  <c r="D482" i="1"/>
  <c r="F483" i="1"/>
  <c r="E483" i="1"/>
  <c r="C483" i="1"/>
  <c r="D483" i="1"/>
  <c r="F484" i="1"/>
  <c r="E484" i="1"/>
  <c r="C484" i="1"/>
  <c r="M484" i="1"/>
  <c r="D484" i="1"/>
  <c r="K484" i="1"/>
  <c r="I484" i="1"/>
  <c r="J484" i="1"/>
  <c r="N484" i="1"/>
  <c r="O484" i="1"/>
  <c r="F485" i="1"/>
  <c r="E485" i="1"/>
  <c r="C485" i="1"/>
  <c r="J485" i="1"/>
  <c r="M485" i="1"/>
  <c r="D485" i="1"/>
  <c r="K485" i="1"/>
  <c r="O485" i="1"/>
  <c r="F486" i="1"/>
  <c r="E486" i="1"/>
  <c r="C486" i="1"/>
  <c r="D486" i="1"/>
  <c r="F487" i="1"/>
  <c r="E487" i="1"/>
  <c r="C487" i="1"/>
  <c r="D487" i="1"/>
  <c r="F488" i="1"/>
  <c r="E488" i="1"/>
  <c r="C488" i="1"/>
  <c r="J488" i="1"/>
  <c r="D488" i="1"/>
  <c r="F489" i="1"/>
  <c r="E489" i="1"/>
  <c r="C489" i="1"/>
  <c r="D489" i="1"/>
  <c r="F490" i="1"/>
  <c r="E490" i="1"/>
  <c r="C490" i="1"/>
  <c r="D490" i="1"/>
  <c r="K490" i="1"/>
  <c r="F491" i="1"/>
  <c r="E491" i="1"/>
  <c r="C491" i="1"/>
  <c r="M491" i="1"/>
  <c r="J491" i="1"/>
  <c r="D491" i="1"/>
  <c r="F492" i="1"/>
  <c r="E492" i="1"/>
  <c r="C492" i="1"/>
  <c r="M492" i="1"/>
  <c r="D492" i="1"/>
  <c r="K492" i="1"/>
  <c r="I492" i="1"/>
  <c r="J492" i="1"/>
  <c r="N492" i="1"/>
  <c r="O492" i="1"/>
  <c r="F493" i="1"/>
  <c r="E493" i="1"/>
  <c r="C493" i="1"/>
  <c r="J493" i="1"/>
  <c r="M493" i="1"/>
  <c r="D493" i="1"/>
  <c r="K493" i="1"/>
  <c r="O493" i="1"/>
  <c r="F494" i="1"/>
  <c r="E494" i="1"/>
  <c r="C494" i="1"/>
  <c r="D494" i="1"/>
  <c r="F495" i="1"/>
  <c r="E495" i="1"/>
  <c r="C495" i="1"/>
  <c r="J495" i="1"/>
  <c r="D495" i="1"/>
  <c r="F496" i="1"/>
  <c r="E496" i="1"/>
  <c r="C496" i="1"/>
  <c r="D496" i="1"/>
  <c r="K496" i="1"/>
  <c r="M496" i="1"/>
  <c r="F497" i="1"/>
  <c r="E497" i="1"/>
  <c r="C497" i="1"/>
  <c r="D497" i="1"/>
  <c r="F498" i="1"/>
  <c r="E498" i="1"/>
  <c r="C498" i="1"/>
  <c r="K498" i="1"/>
  <c r="D498" i="1"/>
  <c r="F499" i="1"/>
  <c r="E499" i="1"/>
  <c r="C499" i="1"/>
  <c r="D499" i="1"/>
  <c r="F500" i="1"/>
  <c r="E500" i="1"/>
  <c r="C500" i="1"/>
  <c r="M500" i="1"/>
  <c r="D500" i="1"/>
  <c r="K500" i="1"/>
  <c r="I500" i="1"/>
  <c r="J500" i="1"/>
  <c r="N500" i="1"/>
  <c r="O500" i="1"/>
  <c r="F501" i="1"/>
  <c r="E501" i="1"/>
  <c r="C501" i="1"/>
  <c r="J501" i="1"/>
  <c r="M501" i="1"/>
  <c r="D501" i="1"/>
  <c r="K501" i="1"/>
  <c r="O501" i="1"/>
  <c r="F502" i="1"/>
  <c r="E502" i="1"/>
  <c r="C502" i="1"/>
  <c r="D502" i="1"/>
  <c r="F503" i="1"/>
  <c r="E503" i="1"/>
  <c r="C503" i="1"/>
  <c r="M503" i="1"/>
  <c r="D503" i="1"/>
  <c r="F504" i="1"/>
  <c r="E504" i="1"/>
  <c r="C504" i="1"/>
  <c r="D504" i="1"/>
  <c r="I504" i="1"/>
  <c r="O504" i="1"/>
  <c r="F505" i="1"/>
  <c r="E505" i="1"/>
  <c r="C505" i="1"/>
  <c r="M505" i="1"/>
  <c r="D505" i="1"/>
  <c r="O505" i="1"/>
  <c r="F506" i="1"/>
  <c r="E506" i="1"/>
  <c r="C506" i="1"/>
  <c r="D506" i="1"/>
  <c r="K506" i="1"/>
  <c r="F507" i="1"/>
  <c r="E507" i="1"/>
  <c r="C507" i="1"/>
  <c r="M507" i="1"/>
  <c r="D507" i="1"/>
  <c r="F508" i="1"/>
  <c r="E508" i="1"/>
  <c r="C508" i="1"/>
  <c r="M508" i="1"/>
  <c r="D508" i="1"/>
  <c r="K508" i="1"/>
  <c r="I508" i="1"/>
  <c r="J508" i="1"/>
  <c r="N508" i="1"/>
  <c r="O508" i="1"/>
  <c r="F509" i="1"/>
  <c r="E509" i="1"/>
  <c r="C509" i="1"/>
  <c r="J509" i="1"/>
  <c r="D509" i="1"/>
  <c r="O509" i="1"/>
  <c r="F510" i="1"/>
  <c r="E510" i="1"/>
  <c r="C510" i="1"/>
  <c r="D510" i="1"/>
  <c r="F511" i="1"/>
  <c r="E511" i="1"/>
  <c r="C511" i="1"/>
  <c r="J511" i="1"/>
  <c r="D511" i="1"/>
  <c r="F512" i="1"/>
  <c r="E512" i="1"/>
  <c r="C512" i="1"/>
  <c r="D512" i="1"/>
  <c r="K512" i="1"/>
  <c r="M512" i="1"/>
  <c r="N512" i="1"/>
  <c r="F513" i="1"/>
  <c r="E513" i="1"/>
  <c r="C513" i="1"/>
  <c r="J513" i="1"/>
  <c r="D513" i="1"/>
  <c r="K513" i="1"/>
  <c r="F514" i="1"/>
  <c r="E514" i="1"/>
  <c r="C514" i="1"/>
  <c r="K514" i="1"/>
  <c r="D514" i="1"/>
  <c r="F515" i="1"/>
  <c r="E515" i="1"/>
  <c r="C515" i="1"/>
  <c r="D515" i="1"/>
  <c r="F516" i="1"/>
  <c r="E516" i="1"/>
  <c r="C516" i="1"/>
  <c r="M516" i="1"/>
  <c r="D516" i="1"/>
  <c r="K516" i="1"/>
  <c r="I516" i="1"/>
  <c r="J516" i="1"/>
  <c r="N516" i="1"/>
  <c r="O516" i="1"/>
  <c r="F517" i="1"/>
  <c r="E517" i="1"/>
  <c r="C517" i="1"/>
  <c r="J517" i="1"/>
  <c r="D517" i="1"/>
  <c r="O517" i="1"/>
  <c r="F518" i="1"/>
  <c r="E518" i="1"/>
  <c r="C518" i="1"/>
  <c r="D518" i="1"/>
  <c r="F519" i="1"/>
  <c r="E519" i="1"/>
  <c r="C519" i="1"/>
  <c r="D519" i="1"/>
  <c r="F520" i="1"/>
  <c r="E520" i="1"/>
  <c r="C520" i="1"/>
  <c r="D520" i="1"/>
  <c r="I520" i="1"/>
  <c r="J520" i="1"/>
  <c r="O520" i="1"/>
  <c r="F521" i="1"/>
  <c r="E521" i="1"/>
  <c r="C521" i="1"/>
  <c r="D521" i="1"/>
  <c r="F522" i="1"/>
  <c r="E522" i="1"/>
  <c r="C522" i="1"/>
  <c r="D522" i="1"/>
  <c r="K522" i="1"/>
  <c r="F523" i="1"/>
  <c r="E523" i="1"/>
  <c r="C523" i="1"/>
  <c r="M523" i="1"/>
  <c r="J523" i="1"/>
  <c r="D523" i="1"/>
  <c r="F524" i="1"/>
  <c r="E524" i="1"/>
  <c r="C524" i="1"/>
  <c r="M524" i="1"/>
  <c r="D524" i="1"/>
  <c r="K524" i="1"/>
  <c r="I524" i="1"/>
  <c r="J524" i="1"/>
  <c r="N524" i="1"/>
  <c r="O524" i="1"/>
  <c r="F525" i="1"/>
  <c r="E525" i="1"/>
  <c r="C525" i="1"/>
  <c r="J525" i="1"/>
  <c r="M525" i="1"/>
  <c r="D525" i="1"/>
  <c r="K525" i="1"/>
  <c r="O525" i="1"/>
  <c r="F526" i="1"/>
  <c r="E526" i="1"/>
  <c r="C526" i="1"/>
  <c r="K526" i="1"/>
  <c r="D526" i="1"/>
  <c r="F527" i="1"/>
  <c r="E527" i="1"/>
  <c r="C527" i="1"/>
  <c r="J527" i="1"/>
  <c r="D527" i="1"/>
  <c r="M527" i="1"/>
  <c r="F528" i="1"/>
  <c r="E528" i="1"/>
  <c r="C528" i="1"/>
  <c r="D528" i="1"/>
  <c r="F529" i="1"/>
  <c r="E529" i="1"/>
  <c r="C529" i="1"/>
  <c r="D529" i="1"/>
  <c r="J529" i="1"/>
  <c r="F530" i="1"/>
  <c r="E530" i="1"/>
  <c r="C530" i="1"/>
  <c r="K530" i="1"/>
  <c r="D530" i="1"/>
  <c r="F531" i="1"/>
  <c r="E531" i="1"/>
  <c r="C531" i="1"/>
  <c r="D531" i="1"/>
  <c r="F532" i="1"/>
  <c r="E532" i="1"/>
  <c r="C532" i="1"/>
  <c r="M532" i="1"/>
  <c r="D532" i="1"/>
  <c r="K532" i="1"/>
  <c r="I532" i="1"/>
  <c r="J532" i="1"/>
  <c r="N532" i="1"/>
  <c r="O532" i="1"/>
  <c r="F533" i="1"/>
  <c r="E533" i="1"/>
  <c r="C533" i="1"/>
  <c r="J533" i="1"/>
  <c r="M533" i="1"/>
  <c r="D533" i="1"/>
  <c r="K533" i="1"/>
  <c r="O533" i="1"/>
  <c r="F534" i="1"/>
  <c r="E534" i="1"/>
  <c r="C534" i="1"/>
  <c r="D534" i="1"/>
  <c r="F535" i="1"/>
  <c r="E535" i="1"/>
  <c r="C535" i="1"/>
  <c r="M535" i="1"/>
  <c r="D535" i="1"/>
  <c r="F536" i="1"/>
  <c r="E536" i="1"/>
  <c r="C536" i="1"/>
  <c r="D536" i="1"/>
  <c r="O536" i="1"/>
  <c r="F537" i="1"/>
  <c r="E537" i="1"/>
  <c r="C537" i="1"/>
  <c r="M537" i="1"/>
  <c r="D537" i="1"/>
  <c r="O537" i="1"/>
  <c r="F538" i="1"/>
  <c r="E538" i="1"/>
  <c r="C538" i="1"/>
  <c r="D538" i="1"/>
  <c r="K538" i="1"/>
  <c r="F539" i="1"/>
  <c r="E539" i="1"/>
  <c r="C539" i="1"/>
  <c r="M539" i="1"/>
  <c r="D539" i="1"/>
  <c r="F540" i="1"/>
  <c r="E540" i="1"/>
  <c r="C540" i="1"/>
  <c r="M540" i="1"/>
  <c r="D540" i="1"/>
  <c r="K540" i="1"/>
  <c r="I540" i="1"/>
  <c r="J540" i="1"/>
  <c r="N540" i="1"/>
  <c r="O540" i="1"/>
  <c r="F541" i="1"/>
  <c r="E541" i="1"/>
  <c r="C541" i="1"/>
  <c r="J541" i="1"/>
  <c r="D541" i="1"/>
  <c r="O541" i="1"/>
  <c r="F542" i="1"/>
  <c r="E542" i="1"/>
  <c r="C542" i="1"/>
  <c r="D542" i="1"/>
  <c r="F543" i="1"/>
  <c r="E543" i="1"/>
  <c r="C543" i="1"/>
  <c r="J543" i="1"/>
  <c r="D543" i="1"/>
  <c r="M543" i="1"/>
  <c r="F544" i="1"/>
  <c r="E544" i="1"/>
  <c r="C544" i="1"/>
  <c r="D544" i="1"/>
  <c r="M544" i="1"/>
  <c r="K544" i="1"/>
  <c r="N544" i="1"/>
  <c r="F545" i="1"/>
  <c r="E545" i="1"/>
  <c r="C545" i="1"/>
  <c r="D545" i="1"/>
  <c r="J545" i="1"/>
  <c r="K545" i="1"/>
  <c r="F546" i="1"/>
  <c r="E546" i="1"/>
  <c r="C546" i="1"/>
  <c r="K546" i="1"/>
  <c r="D546" i="1"/>
  <c r="F547" i="1"/>
  <c r="E547" i="1"/>
  <c r="C547" i="1"/>
  <c r="D547" i="1"/>
  <c r="F548" i="1"/>
  <c r="E548" i="1"/>
  <c r="C548" i="1"/>
  <c r="M548" i="1"/>
  <c r="D548" i="1"/>
  <c r="K548" i="1"/>
  <c r="I548" i="1"/>
  <c r="J548" i="1"/>
  <c r="N548" i="1"/>
  <c r="O548" i="1"/>
  <c r="F549" i="1"/>
  <c r="E549" i="1"/>
  <c r="C549" i="1"/>
  <c r="J549" i="1"/>
  <c r="D549" i="1"/>
  <c r="O549" i="1"/>
  <c r="F550" i="1"/>
  <c r="E550" i="1"/>
  <c r="C550" i="1"/>
  <c r="D550" i="1"/>
  <c r="F551" i="1"/>
  <c r="E551" i="1"/>
  <c r="C551" i="1"/>
  <c r="D551" i="1"/>
  <c r="F552" i="1"/>
  <c r="E552" i="1"/>
  <c r="C552" i="1"/>
  <c r="I552" i="1"/>
  <c r="D552" i="1"/>
  <c r="J552" i="1"/>
  <c r="O552" i="1"/>
  <c r="F553" i="1"/>
  <c r="E553" i="1"/>
  <c r="C553" i="1"/>
  <c r="D553" i="1"/>
  <c r="O553" i="1"/>
  <c r="F554" i="1"/>
  <c r="E554" i="1"/>
  <c r="C554" i="1"/>
  <c r="D554" i="1"/>
  <c r="K554" i="1"/>
  <c r="F555" i="1"/>
  <c r="E555" i="1"/>
  <c r="C555" i="1"/>
  <c r="M555" i="1"/>
  <c r="J555" i="1"/>
  <c r="D555" i="1"/>
  <c r="F556" i="1"/>
  <c r="E556" i="1"/>
  <c r="C556" i="1"/>
  <c r="M556" i="1"/>
  <c r="D556" i="1"/>
  <c r="K556" i="1"/>
  <c r="I556" i="1"/>
  <c r="J556" i="1"/>
  <c r="N556" i="1"/>
  <c r="O556" i="1"/>
  <c r="F557" i="1"/>
  <c r="E557" i="1"/>
  <c r="C557" i="1"/>
  <c r="J557" i="1"/>
  <c r="M557" i="1"/>
  <c r="D557" i="1"/>
  <c r="K557" i="1"/>
  <c r="O557" i="1"/>
  <c r="F558" i="1"/>
  <c r="E558" i="1"/>
  <c r="C558" i="1"/>
  <c r="K558" i="1"/>
  <c r="D558" i="1"/>
  <c r="F559" i="1"/>
  <c r="E559" i="1"/>
  <c r="C559" i="1"/>
  <c r="J559" i="1"/>
  <c r="D559" i="1"/>
  <c r="F560" i="1"/>
  <c r="E560" i="1"/>
  <c r="C560" i="1"/>
  <c r="D560" i="1"/>
  <c r="K560" i="1"/>
  <c r="M560" i="1"/>
  <c r="F561" i="1"/>
  <c r="E561" i="1"/>
  <c r="C561" i="1"/>
  <c r="D561" i="1"/>
  <c r="F562" i="1"/>
  <c r="E562" i="1"/>
  <c r="C562" i="1"/>
  <c r="K562" i="1"/>
  <c r="D562" i="1"/>
  <c r="F563" i="1"/>
  <c r="E563" i="1"/>
  <c r="C563" i="1"/>
  <c r="D563" i="1"/>
  <c r="F564" i="1"/>
  <c r="E564" i="1"/>
  <c r="C564" i="1"/>
  <c r="M564" i="1"/>
  <c r="D564" i="1"/>
  <c r="K564" i="1"/>
  <c r="I564" i="1"/>
  <c r="J564" i="1"/>
  <c r="N564" i="1"/>
  <c r="O564" i="1"/>
  <c r="F565" i="1"/>
  <c r="E565" i="1"/>
  <c r="C565" i="1"/>
  <c r="J565" i="1"/>
  <c r="M565" i="1"/>
  <c r="D565" i="1"/>
  <c r="K565" i="1"/>
  <c r="O565" i="1"/>
  <c r="F566" i="1"/>
  <c r="E566" i="1"/>
  <c r="C566" i="1"/>
  <c r="D566" i="1"/>
  <c r="F567" i="1"/>
  <c r="E567" i="1"/>
  <c r="C567" i="1"/>
  <c r="M567" i="1"/>
  <c r="D567" i="1"/>
  <c r="F568" i="1"/>
  <c r="E568" i="1"/>
  <c r="C568" i="1"/>
  <c r="D568" i="1"/>
  <c r="I568" i="1"/>
  <c r="O568" i="1"/>
  <c r="F569" i="1"/>
  <c r="E569" i="1"/>
  <c r="C569" i="1"/>
  <c r="M569" i="1"/>
  <c r="D569" i="1"/>
  <c r="O569" i="1"/>
  <c r="F570" i="1"/>
  <c r="E570" i="1"/>
  <c r="C570" i="1"/>
  <c r="D570" i="1"/>
  <c r="K570" i="1"/>
  <c r="F571" i="1"/>
  <c r="E571" i="1"/>
  <c r="C571" i="1"/>
  <c r="M571" i="1"/>
  <c r="D571" i="1"/>
  <c r="F572" i="1"/>
  <c r="E572" i="1"/>
  <c r="C572" i="1"/>
  <c r="M572" i="1"/>
  <c r="D572" i="1"/>
  <c r="K572" i="1"/>
  <c r="I572" i="1"/>
  <c r="J572" i="1"/>
  <c r="N572" i="1"/>
  <c r="O572" i="1"/>
  <c r="F573" i="1"/>
  <c r="E573" i="1"/>
  <c r="C573" i="1"/>
  <c r="M573" i="1"/>
  <c r="D573" i="1"/>
  <c r="O573" i="1"/>
  <c r="F574" i="1"/>
  <c r="E574" i="1"/>
  <c r="C574" i="1"/>
  <c r="D574" i="1"/>
  <c r="K574" i="1"/>
  <c r="F575" i="1"/>
  <c r="E575" i="1"/>
  <c r="C575" i="1"/>
  <c r="M575" i="1"/>
  <c r="D575" i="1"/>
  <c r="F576" i="1"/>
  <c r="E576" i="1"/>
  <c r="C576" i="1"/>
  <c r="D576" i="1"/>
  <c r="J576" i="1"/>
  <c r="K576" i="1"/>
  <c r="I576" i="1"/>
  <c r="M576" i="1"/>
  <c r="N576" i="1"/>
  <c r="O576" i="1"/>
  <c r="F577" i="1"/>
  <c r="E577" i="1"/>
  <c r="C577" i="1"/>
  <c r="M577" i="1"/>
  <c r="D577" i="1"/>
  <c r="K577" i="1"/>
  <c r="J577" i="1"/>
  <c r="O577" i="1"/>
  <c r="F578" i="1"/>
  <c r="E578" i="1"/>
  <c r="C578" i="1"/>
  <c r="K578" i="1"/>
  <c r="D578" i="1"/>
  <c r="F579" i="1"/>
  <c r="E579" i="1"/>
  <c r="C579" i="1"/>
  <c r="D579" i="1"/>
  <c r="F580" i="1"/>
  <c r="E580" i="1"/>
  <c r="C580" i="1"/>
  <c r="I580" i="1"/>
  <c r="D580" i="1"/>
  <c r="K580" i="1"/>
  <c r="J580" i="1"/>
  <c r="N580" i="1"/>
  <c r="F581" i="1"/>
  <c r="E581" i="1"/>
  <c r="C581" i="1"/>
  <c r="M581" i="1"/>
  <c r="D581" i="1"/>
  <c r="K581" i="1"/>
  <c r="F582" i="1"/>
  <c r="E582" i="1"/>
  <c r="C582" i="1"/>
  <c r="D582" i="1"/>
  <c r="F583" i="1"/>
  <c r="E583" i="1"/>
  <c r="C583" i="1"/>
  <c r="M583" i="1"/>
  <c r="D583" i="1"/>
  <c r="F584" i="1"/>
  <c r="E584" i="1"/>
  <c r="C584" i="1"/>
  <c r="D584" i="1"/>
  <c r="J584" i="1"/>
  <c r="I584" i="1"/>
  <c r="M584" i="1"/>
  <c r="O584" i="1"/>
  <c r="F585" i="1"/>
  <c r="E585" i="1"/>
  <c r="C585" i="1"/>
  <c r="M585" i="1"/>
  <c r="D585" i="1"/>
  <c r="J585" i="1"/>
  <c r="K585" i="1"/>
  <c r="O585" i="1"/>
  <c r="F586" i="1"/>
  <c r="E586" i="1"/>
  <c r="C586" i="1"/>
  <c r="K586" i="1"/>
  <c r="D586" i="1"/>
  <c r="F587" i="1"/>
  <c r="E587" i="1"/>
  <c r="C587" i="1"/>
  <c r="J587" i="1"/>
  <c r="D587" i="1"/>
  <c r="F588" i="1"/>
  <c r="E588" i="1"/>
  <c r="C588" i="1"/>
  <c r="I588" i="1"/>
  <c r="D588" i="1"/>
  <c r="K588" i="1"/>
  <c r="J588" i="1"/>
  <c r="N588" i="1"/>
  <c r="F589" i="1"/>
  <c r="E589" i="1"/>
  <c r="C589" i="1"/>
  <c r="M589" i="1"/>
  <c r="D589" i="1"/>
  <c r="K589" i="1"/>
  <c r="F590" i="1"/>
  <c r="E590" i="1"/>
  <c r="C590" i="1"/>
  <c r="K590" i="1"/>
  <c r="D590" i="1"/>
  <c r="F591" i="1"/>
  <c r="E591" i="1"/>
  <c r="C591" i="1"/>
  <c r="J591" i="1"/>
  <c r="D591" i="1"/>
  <c r="M591" i="1"/>
  <c r="F592" i="1"/>
  <c r="E592" i="1"/>
  <c r="C592" i="1"/>
  <c r="K592" i="1"/>
  <c r="D592" i="1"/>
  <c r="I592" i="1"/>
  <c r="M592" i="1"/>
  <c r="F593" i="1"/>
  <c r="E593" i="1"/>
  <c r="C593" i="1"/>
  <c r="M593" i="1"/>
  <c r="D593" i="1"/>
  <c r="K593" i="1"/>
  <c r="J593" i="1"/>
  <c r="O593" i="1"/>
  <c r="F594" i="1"/>
  <c r="E594" i="1"/>
  <c r="C594" i="1"/>
  <c r="K594" i="1"/>
  <c r="D594" i="1"/>
  <c r="F595" i="1"/>
  <c r="E595" i="1"/>
  <c r="C595" i="1"/>
  <c r="D595" i="1"/>
  <c r="F596" i="1"/>
  <c r="E596" i="1"/>
  <c r="C596" i="1"/>
  <c r="I596" i="1"/>
  <c r="D596" i="1"/>
  <c r="K596" i="1"/>
  <c r="J596" i="1"/>
  <c r="N596" i="1"/>
  <c r="F597" i="1"/>
  <c r="E597" i="1"/>
  <c r="C597" i="1"/>
  <c r="M597" i="1"/>
  <c r="D597" i="1"/>
  <c r="K597" i="1"/>
  <c r="F598" i="1"/>
  <c r="E598" i="1"/>
  <c r="C598" i="1"/>
  <c r="D598" i="1"/>
  <c r="F599" i="1"/>
  <c r="E599" i="1"/>
  <c r="C599" i="1"/>
  <c r="M599" i="1"/>
  <c r="D599" i="1"/>
  <c r="F600" i="1"/>
  <c r="E600" i="1"/>
  <c r="C600" i="1"/>
  <c r="D600" i="1"/>
  <c r="J600" i="1"/>
  <c r="I600" i="1"/>
  <c r="M600" i="1"/>
  <c r="O600" i="1"/>
  <c r="F601" i="1"/>
  <c r="E601" i="1"/>
  <c r="C601" i="1"/>
  <c r="M601" i="1"/>
  <c r="D601" i="1"/>
  <c r="J601" i="1"/>
  <c r="K601" i="1"/>
  <c r="O601" i="1"/>
  <c r="F602" i="1"/>
  <c r="E602" i="1"/>
  <c r="C602" i="1"/>
  <c r="K602" i="1"/>
  <c r="D602" i="1"/>
  <c r="F603" i="1"/>
  <c r="E603" i="1"/>
  <c r="C603" i="1"/>
  <c r="J603" i="1"/>
  <c r="D603" i="1"/>
  <c r="F604" i="1"/>
  <c r="E604" i="1"/>
  <c r="C604" i="1"/>
  <c r="I604" i="1"/>
  <c r="D604" i="1"/>
  <c r="K604" i="1"/>
  <c r="J604" i="1"/>
  <c r="N604" i="1"/>
  <c r="F605" i="1"/>
  <c r="E605" i="1"/>
  <c r="C605" i="1"/>
  <c r="M605" i="1"/>
  <c r="D605" i="1"/>
  <c r="K605" i="1"/>
  <c r="F606" i="1"/>
  <c r="E606" i="1"/>
  <c r="C606" i="1"/>
  <c r="K606" i="1"/>
  <c r="D606" i="1"/>
  <c r="F607" i="1"/>
  <c r="E607" i="1"/>
  <c r="C607" i="1"/>
  <c r="J607" i="1"/>
  <c r="D607" i="1"/>
  <c r="M607" i="1"/>
  <c r="F608" i="1"/>
  <c r="E608" i="1"/>
  <c r="C608" i="1"/>
  <c r="K608" i="1"/>
  <c r="D608" i="1"/>
  <c r="I608" i="1"/>
  <c r="M608" i="1"/>
  <c r="F609" i="1"/>
  <c r="E609" i="1"/>
  <c r="C609" i="1"/>
  <c r="M609" i="1"/>
  <c r="D609" i="1"/>
  <c r="K609" i="1"/>
  <c r="J609" i="1"/>
  <c r="O609" i="1"/>
  <c r="F610" i="1"/>
  <c r="E610" i="1"/>
  <c r="C610" i="1"/>
  <c r="K610" i="1"/>
  <c r="D610" i="1"/>
  <c r="F611" i="1"/>
  <c r="E611" i="1"/>
  <c r="C611" i="1"/>
  <c r="D611" i="1"/>
  <c r="F612" i="1"/>
  <c r="E612" i="1"/>
  <c r="C612" i="1"/>
  <c r="I612" i="1"/>
  <c r="D612" i="1"/>
  <c r="K612" i="1"/>
  <c r="J612" i="1"/>
  <c r="N612" i="1"/>
  <c r="F613" i="1"/>
  <c r="E613" i="1"/>
  <c r="C613" i="1"/>
  <c r="M613" i="1"/>
  <c r="D613" i="1"/>
  <c r="K613" i="1"/>
  <c r="F614" i="1"/>
  <c r="E614" i="1"/>
  <c r="C614" i="1"/>
  <c r="D614" i="1"/>
  <c r="F615" i="1"/>
  <c r="E615" i="1"/>
  <c r="C615" i="1"/>
  <c r="M615" i="1"/>
  <c r="D615" i="1"/>
  <c r="F616" i="1"/>
  <c r="E616" i="1"/>
  <c r="C616" i="1"/>
  <c r="D616" i="1"/>
  <c r="J616" i="1"/>
  <c r="I616" i="1"/>
  <c r="M616" i="1"/>
  <c r="O616" i="1"/>
  <c r="F617" i="1"/>
  <c r="E617" i="1"/>
  <c r="C617" i="1"/>
  <c r="M617" i="1"/>
  <c r="D617" i="1"/>
  <c r="J617" i="1"/>
  <c r="K617" i="1"/>
  <c r="O617" i="1"/>
  <c r="F618" i="1"/>
  <c r="E618" i="1"/>
  <c r="C618" i="1"/>
  <c r="K618" i="1"/>
  <c r="D618" i="1"/>
  <c r="F619" i="1"/>
  <c r="E619" i="1"/>
  <c r="C619" i="1"/>
  <c r="J619" i="1"/>
  <c r="D619" i="1"/>
  <c r="F620" i="1"/>
  <c r="E620" i="1"/>
  <c r="C620" i="1"/>
  <c r="I620" i="1"/>
  <c r="D620" i="1"/>
  <c r="K620" i="1"/>
  <c r="J620" i="1"/>
  <c r="N620" i="1"/>
  <c r="F621" i="1"/>
  <c r="E621" i="1"/>
  <c r="C621" i="1"/>
  <c r="M621" i="1"/>
  <c r="D621" i="1"/>
  <c r="K621" i="1"/>
  <c r="F622" i="1"/>
  <c r="E622" i="1"/>
  <c r="C622" i="1"/>
  <c r="K622" i="1"/>
  <c r="D622" i="1"/>
  <c r="F623" i="1"/>
  <c r="E623" i="1"/>
  <c r="C623" i="1"/>
  <c r="J623" i="1"/>
  <c r="D623" i="1"/>
  <c r="M623" i="1"/>
  <c r="F624" i="1"/>
  <c r="E624" i="1"/>
  <c r="C624" i="1"/>
  <c r="K624" i="1"/>
  <c r="D624" i="1"/>
  <c r="I624" i="1"/>
  <c r="M624" i="1"/>
  <c r="F625" i="1"/>
  <c r="E625" i="1"/>
  <c r="C625" i="1"/>
  <c r="M625" i="1"/>
  <c r="D625" i="1"/>
  <c r="K625" i="1"/>
  <c r="J625" i="1"/>
  <c r="O625" i="1"/>
  <c r="F626" i="1"/>
  <c r="E626" i="1"/>
  <c r="C626" i="1"/>
  <c r="K626" i="1"/>
  <c r="D626" i="1"/>
  <c r="F627" i="1"/>
  <c r="E627" i="1"/>
  <c r="C627" i="1"/>
  <c r="D627" i="1"/>
  <c r="F628" i="1"/>
  <c r="E628" i="1"/>
  <c r="C628" i="1"/>
  <c r="I628" i="1"/>
  <c r="D628" i="1"/>
  <c r="K628" i="1"/>
  <c r="J628" i="1"/>
  <c r="N628" i="1"/>
  <c r="F629" i="1"/>
  <c r="E629" i="1"/>
  <c r="C629" i="1"/>
  <c r="M629" i="1"/>
  <c r="D629" i="1"/>
  <c r="K629" i="1"/>
  <c r="F630" i="1"/>
  <c r="E630" i="1"/>
  <c r="C630" i="1"/>
  <c r="D630" i="1"/>
  <c r="F631" i="1"/>
  <c r="E631" i="1"/>
  <c r="C631" i="1"/>
  <c r="M631" i="1"/>
  <c r="D631" i="1"/>
  <c r="F632" i="1"/>
  <c r="E632" i="1"/>
  <c r="C632" i="1"/>
  <c r="D632" i="1"/>
  <c r="J632" i="1"/>
  <c r="I632" i="1"/>
  <c r="M632" i="1"/>
  <c r="O632" i="1"/>
  <c r="F633" i="1"/>
  <c r="E633" i="1"/>
  <c r="C633" i="1"/>
  <c r="M633" i="1"/>
  <c r="D633" i="1"/>
  <c r="J633" i="1"/>
  <c r="K633" i="1"/>
  <c r="O633" i="1"/>
  <c r="F634" i="1"/>
  <c r="E634" i="1"/>
  <c r="C634" i="1"/>
  <c r="K634" i="1"/>
  <c r="D634" i="1"/>
  <c r="F635" i="1"/>
  <c r="E635" i="1"/>
  <c r="C635" i="1"/>
  <c r="J635" i="1"/>
  <c r="D635" i="1"/>
  <c r="F636" i="1"/>
  <c r="E636" i="1"/>
  <c r="C636" i="1"/>
  <c r="I636" i="1"/>
  <c r="D636" i="1"/>
  <c r="K636" i="1"/>
  <c r="J636" i="1"/>
  <c r="N636" i="1"/>
  <c r="F637" i="1"/>
  <c r="E637" i="1"/>
  <c r="C637" i="1"/>
  <c r="M637" i="1"/>
  <c r="D637" i="1"/>
  <c r="K637" i="1"/>
  <c r="F638" i="1"/>
  <c r="E638" i="1"/>
  <c r="C638" i="1"/>
  <c r="K638" i="1"/>
  <c r="D638" i="1"/>
  <c r="F639" i="1"/>
  <c r="E639" i="1"/>
  <c r="C639" i="1"/>
  <c r="J639" i="1"/>
  <c r="D639" i="1"/>
  <c r="M639" i="1"/>
  <c r="F640" i="1"/>
  <c r="E640" i="1"/>
  <c r="C640" i="1"/>
  <c r="K640" i="1"/>
  <c r="D640" i="1"/>
  <c r="I640" i="1"/>
  <c r="M640" i="1"/>
  <c r="F641" i="1"/>
  <c r="E641" i="1"/>
  <c r="C641" i="1"/>
  <c r="M641" i="1"/>
  <c r="D641" i="1"/>
  <c r="K641" i="1"/>
  <c r="J641" i="1"/>
  <c r="O641" i="1"/>
  <c r="F642" i="1"/>
  <c r="E642" i="1"/>
  <c r="C642" i="1"/>
  <c r="K642" i="1"/>
  <c r="D642" i="1"/>
  <c r="F643" i="1"/>
  <c r="E643" i="1"/>
  <c r="C643" i="1"/>
  <c r="D643" i="1"/>
  <c r="F644" i="1"/>
  <c r="E644" i="1"/>
  <c r="C644" i="1"/>
  <c r="I644" i="1"/>
  <c r="D644" i="1"/>
  <c r="K644" i="1"/>
  <c r="J644" i="1"/>
  <c r="N644" i="1"/>
  <c r="F645" i="1"/>
  <c r="E645" i="1"/>
  <c r="C645" i="1"/>
  <c r="M645" i="1"/>
  <c r="D645" i="1"/>
  <c r="K645" i="1"/>
  <c r="F646" i="1"/>
  <c r="E646" i="1"/>
  <c r="C646" i="1"/>
  <c r="D646" i="1"/>
  <c r="F647" i="1"/>
  <c r="E647" i="1"/>
  <c r="C647" i="1"/>
  <c r="M647" i="1"/>
  <c r="D647" i="1"/>
  <c r="F648" i="1"/>
  <c r="E648" i="1"/>
  <c r="C648" i="1"/>
  <c r="D648" i="1"/>
  <c r="J648" i="1"/>
  <c r="I648" i="1"/>
  <c r="M648" i="1"/>
  <c r="O648" i="1"/>
  <c r="F649" i="1"/>
  <c r="E649" i="1"/>
  <c r="C649" i="1"/>
  <c r="M649" i="1"/>
  <c r="D649" i="1"/>
  <c r="J649" i="1"/>
  <c r="K649" i="1"/>
  <c r="O649" i="1"/>
  <c r="F650" i="1"/>
  <c r="E650" i="1"/>
  <c r="C650" i="1"/>
  <c r="K650" i="1"/>
  <c r="D650" i="1"/>
  <c r="F651" i="1"/>
  <c r="E651" i="1"/>
  <c r="C651" i="1"/>
  <c r="J651" i="1"/>
  <c r="D651" i="1"/>
  <c r="F652" i="1"/>
  <c r="E652" i="1"/>
  <c r="C652" i="1"/>
  <c r="I652" i="1"/>
  <c r="D652" i="1"/>
  <c r="K652" i="1"/>
  <c r="J652" i="1"/>
  <c r="N652" i="1"/>
  <c r="F653" i="1"/>
  <c r="E653" i="1"/>
  <c r="C653" i="1"/>
  <c r="M653" i="1"/>
  <c r="D653" i="1"/>
  <c r="K653" i="1"/>
  <c r="F654" i="1"/>
  <c r="E654" i="1"/>
  <c r="C654" i="1"/>
  <c r="K654" i="1"/>
  <c r="D654" i="1"/>
  <c r="F655" i="1"/>
  <c r="E655" i="1"/>
  <c r="C655" i="1"/>
  <c r="J655" i="1"/>
  <c r="D655" i="1"/>
  <c r="M655" i="1"/>
  <c r="F656" i="1"/>
  <c r="E656" i="1"/>
  <c r="C656" i="1"/>
  <c r="K656" i="1"/>
  <c r="D656" i="1"/>
  <c r="I656" i="1"/>
  <c r="M656" i="1"/>
  <c r="F657" i="1"/>
  <c r="E657" i="1"/>
  <c r="C657" i="1"/>
  <c r="M657" i="1"/>
  <c r="D657" i="1"/>
  <c r="K657" i="1"/>
  <c r="J657" i="1"/>
  <c r="O657" i="1"/>
  <c r="F658" i="1"/>
  <c r="E658" i="1"/>
  <c r="C658" i="1"/>
  <c r="K658" i="1"/>
  <c r="D658" i="1"/>
  <c r="F659" i="1"/>
  <c r="E659" i="1"/>
  <c r="C659" i="1"/>
  <c r="D659" i="1"/>
  <c r="F660" i="1"/>
  <c r="E660" i="1"/>
  <c r="C660" i="1"/>
  <c r="I660" i="1"/>
  <c r="D660" i="1"/>
  <c r="K660" i="1"/>
  <c r="J660" i="1"/>
  <c r="N660" i="1"/>
  <c r="F661" i="1"/>
  <c r="E661" i="1"/>
  <c r="C661" i="1"/>
  <c r="M661" i="1"/>
  <c r="D661" i="1"/>
  <c r="K661" i="1"/>
  <c r="F662" i="1"/>
  <c r="E662" i="1"/>
  <c r="C662" i="1"/>
  <c r="D662" i="1"/>
  <c r="F663" i="1"/>
  <c r="E663" i="1"/>
  <c r="C663" i="1"/>
  <c r="M663" i="1"/>
  <c r="D663" i="1"/>
  <c r="F664" i="1"/>
  <c r="E664" i="1"/>
  <c r="C664" i="1"/>
  <c r="D664" i="1"/>
  <c r="J664" i="1"/>
  <c r="I664" i="1"/>
  <c r="M664" i="1"/>
  <c r="O664" i="1"/>
  <c r="F665" i="1"/>
  <c r="E665" i="1"/>
  <c r="C665" i="1"/>
  <c r="M665" i="1"/>
  <c r="D665" i="1"/>
  <c r="J665" i="1"/>
  <c r="K665" i="1"/>
  <c r="O665" i="1"/>
  <c r="F666" i="1"/>
  <c r="E666" i="1"/>
  <c r="C666" i="1"/>
  <c r="K666" i="1"/>
  <c r="D666" i="1"/>
  <c r="F667" i="1"/>
  <c r="E667" i="1"/>
  <c r="C667" i="1"/>
  <c r="J667" i="1"/>
  <c r="D667" i="1"/>
  <c r="F668" i="1"/>
  <c r="E668" i="1"/>
  <c r="C668" i="1"/>
  <c r="I668" i="1"/>
  <c r="D668" i="1"/>
  <c r="K668" i="1"/>
  <c r="J668" i="1"/>
  <c r="N668" i="1"/>
  <c r="F669" i="1"/>
  <c r="E669" i="1"/>
  <c r="C669" i="1"/>
  <c r="M669" i="1"/>
  <c r="D669" i="1"/>
  <c r="K669" i="1"/>
  <c r="F670" i="1"/>
  <c r="E670" i="1"/>
  <c r="C670" i="1"/>
  <c r="K670" i="1"/>
  <c r="D670" i="1"/>
  <c r="F671" i="1"/>
  <c r="E671" i="1"/>
  <c r="C671" i="1"/>
  <c r="J671" i="1"/>
  <c r="D671" i="1"/>
  <c r="M671" i="1"/>
  <c r="F672" i="1"/>
  <c r="E672" i="1"/>
  <c r="C672" i="1"/>
  <c r="K672" i="1"/>
  <c r="D672" i="1"/>
  <c r="I672" i="1"/>
  <c r="M672" i="1"/>
  <c r="F673" i="1"/>
  <c r="E673" i="1"/>
  <c r="C673" i="1"/>
  <c r="M673" i="1"/>
  <c r="D673" i="1"/>
  <c r="K673" i="1"/>
  <c r="J673" i="1"/>
  <c r="O673" i="1"/>
  <c r="F674" i="1"/>
  <c r="E674" i="1"/>
  <c r="C674" i="1"/>
  <c r="K674" i="1"/>
  <c r="D674" i="1"/>
  <c r="M674" i="1"/>
  <c r="F675" i="1"/>
  <c r="E675" i="1"/>
  <c r="C675" i="1"/>
  <c r="J675" i="1"/>
  <c r="D675" i="1"/>
  <c r="K675" i="1"/>
  <c r="N675" i="1"/>
  <c r="F676" i="1"/>
  <c r="E676" i="1"/>
  <c r="C676" i="1"/>
  <c r="I676" i="1"/>
  <c r="D676" i="1"/>
  <c r="K676" i="1"/>
  <c r="J676" i="1"/>
  <c r="N676" i="1"/>
  <c r="F677" i="1"/>
  <c r="E677" i="1"/>
  <c r="C677" i="1"/>
  <c r="D677" i="1"/>
  <c r="F678" i="1"/>
  <c r="E678" i="1"/>
  <c r="C678" i="1"/>
  <c r="D678" i="1"/>
  <c r="F679" i="1"/>
  <c r="E679" i="1"/>
  <c r="C679" i="1"/>
  <c r="D679" i="1"/>
  <c r="F680" i="1"/>
  <c r="E680" i="1"/>
  <c r="C680" i="1"/>
  <c r="M680" i="1"/>
  <c r="D680" i="1"/>
  <c r="J680" i="1"/>
  <c r="F681" i="1"/>
  <c r="E681" i="1"/>
  <c r="C681" i="1"/>
  <c r="O681" i="1"/>
  <c r="D681" i="1"/>
  <c r="J681" i="1"/>
  <c r="F682" i="1"/>
  <c r="E682" i="1"/>
  <c r="C682" i="1"/>
  <c r="K682" i="1"/>
  <c r="D682" i="1"/>
  <c r="F683" i="1"/>
  <c r="E683" i="1"/>
  <c r="C683" i="1"/>
  <c r="D683" i="1"/>
  <c r="M683" i="1"/>
  <c r="I683" i="1"/>
  <c r="F684" i="1"/>
  <c r="E684" i="1"/>
  <c r="C684" i="1"/>
  <c r="M684" i="1"/>
  <c r="D684" i="1"/>
  <c r="J684" i="1"/>
  <c r="F685" i="1"/>
  <c r="E685" i="1"/>
  <c r="C685" i="1"/>
  <c r="K685" i="1"/>
  <c r="D685" i="1"/>
  <c r="J685" i="1"/>
  <c r="O685" i="1"/>
  <c r="F686" i="1"/>
  <c r="E686" i="1"/>
  <c r="C686" i="1"/>
  <c r="D686" i="1"/>
  <c r="K686" i="1"/>
  <c r="M686" i="1"/>
  <c r="F687" i="1"/>
  <c r="E687" i="1"/>
  <c r="C687" i="1"/>
  <c r="N687" i="1"/>
  <c r="J687" i="1"/>
  <c r="D687" i="1"/>
  <c r="K687" i="1"/>
  <c r="I687" i="1"/>
  <c r="M687" i="1"/>
  <c r="F688" i="1"/>
  <c r="E688" i="1"/>
  <c r="C688" i="1"/>
  <c r="M688" i="1"/>
  <c r="D688" i="1"/>
  <c r="J688" i="1"/>
  <c r="F689" i="1"/>
  <c r="E689" i="1"/>
  <c r="C689" i="1"/>
  <c r="K689" i="1"/>
  <c r="D689" i="1"/>
  <c r="O689" i="1"/>
  <c r="F690" i="1"/>
  <c r="E690" i="1"/>
  <c r="C690" i="1"/>
  <c r="K690" i="1"/>
  <c r="D690" i="1"/>
  <c r="M690" i="1"/>
  <c r="F691" i="1"/>
  <c r="E691" i="1"/>
  <c r="C691" i="1"/>
  <c r="J691" i="1"/>
  <c r="D691" i="1"/>
  <c r="K691" i="1"/>
  <c r="N691" i="1"/>
  <c r="F692" i="1"/>
  <c r="E692" i="1"/>
  <c r="C692" i="1"/>
  <c r="I692" i="1"/>
  <c r="D692" i="1"/>
  <c r="K692" i="1"/>
  <c r="J692" i="1"/>
  <c r="N692" i="1"/>
  <c r="F693" i="1"/>
  <c r="E693" i="1"/>
  <c r="C693" i="1"/>
  <c r="D693" i="1"/>
  <c r="F694" i="1"/>
  <c r="E694" i="1"/>
  <c r="C694" i="1"/>
  <c r="D694" i="1"/>
  <c r="F695" i="1"/>
  <c r="E695" i="1"/>
  <c r="C695" i="1"/>
  <c r="D695" i="1"/>
  <c r="F696" i="1"/>
  <c r="E696" i="1"/>
  <c r="C696" i="1"/>
  <c r="M696" i="1"/>
  <c r="D696" i="1"/>
  <c r="J696" i="1"/>
  <c r="F697" i="1"/>
  <c r="E697" i="1"/>
  <c r="C697" i="1"/>
  <c r="O697" i="1"/>
  <c r="D697" i="1"/>
  <c r="J697" i="1"/>
  <c r="F698" i="1"/>
  <c r="E698" i="1"/>
  <c r="C698" i="1"/>
  <c r="K698" i="1"/>
  <c r="D698" i="1"/>
  <c r="F699" i="1"/>
  <c r="E699" i="1"/>
  <c r="C699" i="1"/>
  <c r="D699" i="1"/>
  <c r="M699" i="1"/>
  <c r="I699" i="1"/>
  <c r="F700" i="1"/>
  <c r="E700" i="1"/>
  <c r="C700" i="1"/>
  <c r="M700" i="1"/>
  <c r="D700" i="1"/>
  <c r="J700" i="1"/>
  <c r="F701" i="1"/>
  <c r="E701" i="1"/>
  <c r="C701" i="1"/>
  <c r="K701" i="1"/>
  <c r="D701" i="1"/>
  <c r="J701" i="1"/>
  <c r="O701" i="1"/>
  <c r="F702" i="1"/>
  <c r="E702" i="1"/>
  <c r="C702" i="1"/>
  <c r="D702" i="1"/>
  <c r="K702" i="1"/>
  <c r="M702" i="1"/>
  <c r="F703" i="1"/>
  <c r="E703" i="1"/>
  <c r="C703" i="1"/>
  <c r="N703" i="1"/>
  <c r="J703" i="1"/>
  <c r="D703" i="1"/>
  <c r="K703" i="1"/>
  <c r="I703" i="1"/>
  <c r="M703" i="1"/>
  <c r="F704" i="1"/>
  <c r="E704" i="1"/>
  <c r="C704" i="1"/>
  <c r="M704" i="1"/>
  <c r="D704" i="1"/>
  <c r="J704" i="1"/>
  <c r="F705" i="1"/>
  <c r="E705" i="1"/>
  <c r="C705" i="1"/>
  <c r="K705" i="1"/>
  <c r="D705" i="1"/>
  <c r="O705" i="1"/>
  <c r="F706" i="1"/>
  <c r="E706" i="1"/>
  <c r="C706" i="1"/>
  <c r="K706" i="1"/>
  <c r="D706" i="1"/>
  <c r="M706" i="1"/>
  <c r="F707" i="1"/>
  <c r="E707" i="1"/>
  <c r="C707" i="1"/>
  <c r="J707" i="1"/>
  <c r="D707" i="1"/>
  <c r="K707" i="1"/>
  <c r="N707" i="1"/>
  <c r="F708" i="1"/>
  <c r="E708" i="1"/>
  <c r="C708" i="1"/>
  <c r="I708" i="1"/>
  <c r="D708" i="1"/>
  <c r="K708" i="1"/>
  <c r="J708" i="1"/>
  <c r="N708" i="1"/>
  <c r="F709" i="1"/>
  <c r="E709" i="1"/>
  <c r="C709" i="1"/>
  <c r="O709" i="1"/>
  <c r="D709" i="1"/>
  <c r="F710" i="1"/>
  <c r="E710" i="1"/>
  <c r="C710" i="1"/>
  <c r="D710" i="1"/>
  <c r="F711" i="1"/>
  <c r="E711" i="1"/>
  <c r="C711" i="1"/>
  <c r="D711" i="1"/>
  <c r="F712" i="1"/>
  <c r="E712" i="1"/>
  <c r="C712" i="1"/>
  <c r="D712" i="1"/>
  <c r="J712" i="1"/>
  <c r="I712" i="1"/>
  <c r="M712" i="1"/>
  <c r="O712" i="1"/>
  <c r="F713" i="1"/>
  <c r="E713" i="1"/>
  <c r="C713" i="1"/>
  <c r="J713" i="1"/>
  <c r="D713" i="1"/>
  <c r="O713" i="1"/>
  <c r="F714" i="1"/>
  <c r="E714" i="1"/>
  <c r="C714" i="1"/>
  <c r="D714" i="1"/>
  <c r="K714" i="1"/>
  <c r="F715" i="1"/>
  <c r="E715" i="1"/>
  <c r="C715" i="1"/>
  <c r="I715" i="1"/>
  <c r="D715" i="1"/>
  <c r="K715" i="1"/>
  <c r="M715" i="1"/>
  <c r="F716" i="1"/>
  <c r="E716" i="1"/>
  <c r="C716" i="1"/>
  <c r="D716" i="1"/>
  <c r="J716" i="1"/>
  <c r="I716" i="1"/>
  <c r="M716" i="1"/>
  <c r="O716" i="1"/>
  <c r="F717" i="1"/>
  <c r="E717" i="1"/>
  <c r="C717" i="1"/>
  <c r="J717" i="1"/>
  <c r="D717" i="1"/>
  <c r="K717" i="1"/>
  <c r="F718" i="1"/>
  <c r="E718" i="1"/>
  <c r="C718" i="1"/>
  <c r="M718" i="1"/>
  <c r="D718" i="1"/>
  <c r="K718" i="1"/>
  <c r="F719" i="1"/>
  <c r="E719" i="1"/>
  <c r="C719" i="1"/>
  <c r="J719" i="1"/>
  <c r="D719" i="1"/>
  <c r="I719" i="1"/>
  <c r="F720" i="1"/>
  <c r="E720" i="1"/>
  <c r="C720" i="1"/>
  <c r="D720" i="1"/>
  <c r="J720" i="1"/>
  <c r="I720" i="1"/>
  <c r="M720" i="1"/>
  <c r="O720" i="1"/>
  <c r="F721" i="1"/>
  <c r="E721" i="1"/>
  <c r="C721" i="1"/>
  <c r="J721" i="1"/>
  <c r="D721" i="1"/>
  <c r="K721" i="1"/>
  <c r="O721" i="1"/>
  <c r="F722" i="1"/>
  <c r="E722" i="1"/>
  <c r="C722" i="1"/>
  <c r="M722" i="1"/>
  <c r="D722" i="1"/>
  <c r="F723" i="1"/>
  <c r="E723" i="1"/>
  <c r="C723" i="1"/>
  <c r="J723" i="1"/>
  <c r="D723" i="1"/>
  <c r="N723" i="1"/>
  <c r="F724" i="1"/>
  <c r="E724" i="1"/>
  <c r="C724" i="1"/>
  <c r="K724" i="1"/>
  <c r="D724" i="1"/>
  <c r="I724" i="1"/>
  <c r="M724" i="1"/>
  <c r="F725" i="1"/>
  <c r="E725" i="1"/>
  <c r="C725" i="1"/>
  <c r="D725" i="1"/>
  <c r="O725" i="1"/>
  <c r="F726" i="1"/>
  <c r="E726" i="1"/>
  <c r="C726" i="1"/>
  <c r="D726" i="1"/>
  <c r="F727" i="1"/>
  <c r="E727" i="1"/>
  <c r="C727" i="1"/>
  <c r="D727" i="1"/>
  <c r="F728" i="1"/>
  <c r="E728" i="1"/>
  <c r="C728" i="1"/>
  <c r="I728" i="1"/>
  <c r="D728" i="1"/>
  <c r="K728" i="1"/>
  <c r="J728" i="1"/>
  <c r="N728" i="1"/>
  <c r="F729" i="1"/>
  <c r="E729" i="1"/>
  <c r="C729" i="1"/>
  <c r="J729" i="1"/>
  <c r="D729" i="1"/>
  <c r="F730" i="1"/>
  <c r="E730" i="1"/>
  <c r="C730" i="1"/>
  <c r="D730" i="1"/>
  <c r="K730" i="1"/>
  <c r="F731" i="1"/>
  <c r="E731" i="1"/>
  <c r="C731" i="1"/>
  <c r="K731" i="1"/>
  <c r="D731" i="1"/>
  <c r="I731" i="1"/>
  <c r="F732" i="1"/>
  <c r="E732" i="1"/>
  <c r="C732" i="1"/>
  <c r="I732" i="1"/>
  <c r="D732" i="1"/>
  <c r="K732" i="1"/>
  <c r="J732" i="1"/>
  <c r="N732" i="1"/>
  <c r="F733" i="1"/>
  <c r="E733" i="1"/>
  <c r="C733" i="1"/>
  <c r="J733" i="1"/>
  <c r="D733" i="1"/>
  <c r="O733" i="1"/>
  <c r="F734" i="1"/>
  <c r="E734" i="1"/>
  <c r="C734" i="1"/>
  <c r="K734" i="1"/>
  <c r="D734" i="1"/>
  <c r="M734" i="1"/>
  <c r="F735" i="1"/>
  <c r="E735" i="1"/>
  <c r="C735" i="1"/>
  <c r="J735" i="1"/>
  <c r="D735" i="1"/>
  <c r="I735" i="1"/>
  <c r="K735" i="1"/>
  <c r="M735" i="1"/>
  <c r="N735" i="1"/>
  <c r="F736" i="1"/>
  <c r="E736" i="1"/>
  <c r="C736" i="1"/>
  <c r="I736" i="1"/>
  <c r="D736" i="1"/>
  <c r="K736" i="1"/>
  <c r="J736" i="1"/>
  <c r="N736" i="1"/>
  <c r="F737" i="1"/>
  <c r="E737" i="1"/>
  <c r="C737" i="1"/>
  <c r="J737" i="1"/>
  <c r="D737" i="1"/>
  <c r="O737" i="1"/>
  <c r="F738" i="1"/>
  <c r="E738" i="1"/>
  <c r="C738" i="1"/>
  <c r="K738" i="1"/>
  <c r="D738" i="1"/>
  <c r="M738" i="1"/>
  <c r="F739" i="1"/>
  <c r="E739" i="1"/>
  <c r="C739" i="1"/>
  <c r="J739" i="1"/>
  <c r="D739" i="1"/>
  <c r="N739" i="1"/>
  <c r="K739" i="1"/>
  <c r="F740" i="1"/>
  <c r="E740" i="1"/>
  <c r="C740" i="1"/>
  <c r="M740" i="1"/>
  <c r="D740" i="1"/>
  <c r="J740" i="1"/>
  <c r="F741" i="1"/>
  <c r="E741" i="1"/>
  <c r="C741" i="1"/>
  <c r="D741" i="1"/>
  <c r="F742" i="1"/>
  <c r="E742" i="1"/>
  <c r="C742" i="1"/>
  <c r="D742" i="1"/>
  <c r="F743" i="1"/>
  <c r="E743" i="1"/>
  <c r="C743" i="1"/>
  <c r="D743" i="1"/>
  <c r="F744" i="1"/>
  <c r="E744" i="1"/>
  <c r="C744" i="1"/>
  <c r="I744" i="1"/>
  <c r="D744" i="1"/>
  <c r="K744" i="1"/>
  <c r="J744" i="1"/>
  <c r="N744" i="1"/>
  <c r="F745" i="1"/>
  <c r="E745" i="1"/>
  <c r="C745" i="1"/>
  <c r="J745" i="1"/>
  <c r="D745" i="1"/>
  <c r="F746" i="1"/>
  <c r="E746" i="1"/>
  <c r="C746" i="1"/>
  <c r="D746" i="1"/>
  <c r="K746" i="1"/>
  <c r="F747" i="1"/>
  <c r="E747" i="1"/>
  <c r="C747" i="1"/>
  <c r="K747" i="1"/>
  <c r="D747" i="1"/>
  <c r="I747" i="1"/>
  <c r="F748" i="1"/>
  <c r="E748" i="1"/>
  <c r="C748" i="1"/>
  <c r="I748" i="1"/>
  <c r="D748" i="1"/>
  <c r="K748" i="1"/>
  <c r="J748" i="1"/>
  <c r="N748" i="1"/>
  <c r="F749" i="1"/>
  <c r="E749" i="1"/>
  <c r="C749" i="1"/>
  <c r="J749" i="1"/>
  <c r="D749" i="1"/>
  <c r="O749" i="1"/>
  <c r="F750" i="1"/>
  <c r="E750" i="1"/>
  <c r="C750" i="1"/>
  <c r="K750" i="1"/>
  <c r="D750" i="1"/>
  <c r="M750" i="1"/>
  <c r="F751" i="1"/>
  <c r="E751" i="1"/>
  <c r="C751" i="1"/>
  <c r="J751" i="1"/>
  <c r="D751" i="1"/>
  <c r="I751" i="1"/>
  <c r="K751" i="1"/>
  <c r="M751" i="1"/>
  <c r="N751" i="1"/>
  <c r="F752" i="1"/>
  <c r="E752" i="1"/>
  <c r="C752" i="1"/>
  <c r="I752" i="1"/>
  <c r="D752" i="1"/>
  <c r="K752" i="1"/>
  <c r="J752" i="1"/>
  <c r="N752" i="1"/>
  <c r="F753" i="1"/>
  <c r="E753" i="1"/>
  <c r="C753" i="1"/>
  <c r="J753" i="1"/>
  <c r="D753" i="1"/>
  <c r="O753" i="1"/>
  <c r="F754" i="1"/>
  <c r="E754" i="1"/>
  <c r="C754" i="1"/>
  <c r="K754" i="1"/>
  <c r="D754" i="1"/>
  <c r="M754" i="1"/>
  <c r="F755" i="1"/>
  <c r="E755" i="1"/>
  <c r="C755" i="1"/>
  <c r="J755" i="1"/>
  <c r="D755" i="1"/>
  <c r="N755" i="1"/>
  <c r="K755" i="1"/>
  <c r="F756" i="1"/>
  <c r="E756" i="1"/>
  <c r="C756" i="1"/>
  <c r="M756" i="1"/>
  <c r="D756" i="1"/>
  <c r="J756" i="1"/>
  <c r="F757" i="1"/>
  <c r="E757" i="1"/>
  <c r="C757" i="1"/>
  <c r="D757" i="1"/>
  <c r="O757" i="1"/>
  <c r="F758" i="1"/>
  <c r="E758" i="1"/>
  <c r="C758" i="1"/>
  <c r="D758" i="1"/>
  <c r="F759" i="1"/>
  <c r="E759" i="1"/>
  <c r="C759" i="1"/>
  <c r="D759" i="1"/>
  <c r="F760" i="1"/>
  <c r="E760" i="1"/>
  <c r="C760" i="1"/>
  <c r="K760" i="1"/>
  <c r="D760" i="1"/>
  <c r="I760" i="1"/>
  <c r="M760" i="1"/>
  <c r="F761" i="1"/>
  <c r="E761" i="1"/>
  <c r="C761" i="1"/>
  <c r="D761" i="1"/>
  <c r="J761" i="1"/>
  <c r="O761" i="1"/>
  <c r="F762" i="1"/>
  <c r="E762" i="1"/>
  <c r="C762" i="1"/>
  <c r="K762" i="1"/>
  <c r="D762" i="1"/>
  <c r="F763" i="1"/>
  <c r="E763" i="1"/>
  <c r="C763" i="1"/>
  <c r="K763" i="1"/>
  <c r="D763" i="1"/>
  <c r="M763" i="1"/>
  <c r="F764" i="1"/>
  <c r="E764" i="1"/>
  <c r="C764" i="1"/>
  <c r="K764" i="1"/>
  <c r="D764" i="1"/>
  <c r="I764" i="1"/>
  <c r="M764" i="1"/>
  <c r="F765" i="1"/>
  <c r="E765" i="1"/>
  <c r="C765" i="1"/>
  <c r="D765" i="1"/>
  <c r="O765" i="1"/>
  <c r="K765" i="1"/>
  <c r="F766" i="1"/>
  <c r="E766" i="1"/>
  <c r="C766" i="1"/>
  <c r="K766" i="1"/>
  <c r="D766" i="1"/>
  <c r="F767" i="1"/>
  <c r="E767" i="1"/>
  <c r="C767" i="1"/>
  <c r="K767" i="1"/>
  <c r="D767" i="1"/>
  <c r="I767" i="1"/>
  <c r="N767" i="1"/>
  <c r="F768" i="1"/>
  <c r="E768" i="1"/>
  <c r="C768" i="1"/>
  <c r="K768" i="1"/>
  <c r="D768" i="1"/>
  <c r="I768" i="1"/>
  <c r="M768" i="1"/>
  <c r="F769" i="1"/>
  <c r="E769" i="1"/>
  <c r="C769" i="1"/>
  <c r="J769" i="1"/>
  <c r="D769" i="1"/>
  <c r="O769" i="1"/>
  <c r="K769" i="1"/>
  <c r="F770" i="1"/>
  <c r="E770" i="1"/>
  <c r="C770" i="1"/>
  <c r="K770" i="1"/>
  <c r="D770" i="1"/>
  <c r="F771" i="1"/>
  <c r="E771" i="1"/>
  <c r="C771" i="1"/>
  <c r="K771" i="1"/>
  <c r="D771" i="1"/>
  <c r="N771" i="1"/>
  <c r="F772" i="1"/>
  <c r="E772" i="1"/>
  <c r="C772" i="1"/>
  <c r="D772" i="1"/>
  <c r="J772" i="1"/>
  <c r="I772" i="1"/>
  <c r="M772" i="1"/>
  <c r="O772" i="1"/>
  <c r="F773" i="1"/>
  <c r="E773" i="1"/>
  <c r="C773" i="1"/>
  <c r="O773" i="1"/>
  <c r="D773" i="1"/>
  <c r="F774" i="1"/>
  <c r="E774" i="1"/>
  <c r="C774" i="1"/>
  <c r="D774" i="1"/>
  <c r="F775" i="1"/>
  <c r="E775" i="1"/>
  <c r="C775" i="1"/>
  <c r="D775" i="1"/>
  <c r="F776" i="1"/>
  <c r="E776" i="1"/>
  <c r="C776" i="1"/>
  <c r="M776" i="1"/>
  <c r="D776" i="1"/>
  <c r="J776" i="1"/>
  <c r="F777" i="1"/>
  <c r="E777" i="1"/>
  <c r="C777" i="1"/>
  <c r="O777" i="1"/>
  <c r="D777" i="1"/>
  <c r="J777" i="1"/>
  <c r="F778" i="1"/>
  <c r="E778" i="1"/>
  <c r="C778" i="1"/>
  <c r="K778" i="1"/>
  <c r="D778" i="1"/>
  <c r="F779" i="1"/>
  <c r="E779" i="1"/>
  <c r="C779" i="1"/>
  <c r="D779" i="1"/>
  <c r="M779" i="1"/>
  <c r="I779" i="1"/>
  <c r="F780" i="1"/>
  <c r="E780" i="1"/>
  <c r="C780" i="1"/>
  <c r="M780" i="1"/>
  <c r="D780" i="1"/>
  <c r="J780" i="1"/>
  <c r="F781" i="1"/>
  <c r="E781" i="1"/>
  <c r="C781" i="1"/>
  <c r="K781" i="1"/>
  <c r="D781" i="1"/>
  <c r="J781" i="1"/>
  <c r="O781" i="1"/>
  <c r="F782" i="1"/>
  <c r="E782" i="1"/>
  <c r="C782" i="1"/>
  <c r="D782" i="1"/>
  <c r="K782" i="1"/>
  <c r="M782" i="1"/>
  <c r="F783" i="1"/>
  <c r="E783" i="1"/>
  <c r="C783" i="1"/>
  <c r="N783" i="1"/>
  <c r="J783" i="1"/>
  <c r="D783" i="1"/>
  <c r="K783" i="1"/>
  <c r="I783" i="1"/>
  <c r="M783" i="1"/>
  <c r="F784" i="1"/>
  <c r="E784" i="1"/>
  <c r="C784" i="1"/>
  <c r="M784" i="1"/>
  <c r="D784" i="1"/>
  <c r="J784" i="1"/>
  <c r="F785" i="1"/>
  <c r="E785" i="1"/>
  <c r="C785" i="1"/>
  <c r="K785" i="1"/>
  <c r="D785" i="1"/>
  <c r="O785" i="1"/>
  <c r="F786" i="1"/>
  <c r="E786" i="1"/>
  <c r="C786" i="1"/>
  <c r="K786" i="1"/>
  <c r="D786" i="1"/>
  <c r="M786" i="1"/>
  <c r="F787" i="1"/>
  <c r="E787" i="1"/>
  <c r="C787" i="1"/>
  <c r="J787" i="1"/>
  <c r="D787" i="1"/>
  <c r="K787" i="1"/>
  <c r="N787" i="1"/>
  <c r="F788" i="1"/>
  <c r="E788" i="1"/>
  <c r="C788" i="1"/>
  <c r="I788" i="1"/>
  <c r="D788" i="1"/>
  <c r="K788" i="1"/>
  <c r="J788" i="1"/>
  <c r="N788" i="1"/>
  <c r="F789" i="1"/>
  <c r="E789" i="1"/>
  <c r="C789" i="1"/>
  <c r="O789" i="1"/>
  <c r="D789" i="1"/>
  <c r="F790" i="1"/>
  <c r="E790" i="1"/>
  <c r="C790" i="1"/>
  <c r="D790" i="1"/>
  <c r="F791" i="1"/>
  <c r="E791" i="1"/>
  <c r="C791" i="1"/>
  <c r="D791" i="1"/>
  <c r="F792" i="1"/>
  <c r="E792" i="1"/>
  <c r="C792" i="1"/>
  <c r="D792" i="1"/>
  <c r="J792" i="1"/>
  <c r="I792" i="1"/>
  <c r="M792" i="1"/>
  <c r="O792" i="1"/>
  <c r="F793" i="1"/>
  <c r="E793" i="1"/>
  <c r="C793" i="1"/>
  <c r="J793" i="1"/>
  <c r="D793" i="1"/>
  <c r="O793" i="1"/>
  <c r="F794" i="1"/>
  <c r="E794" i="1"/>
  <c r="C794" i="1"/>
  <c r="D794" i="1"/>
  <c r="K794" i="1"/>
  <c r="F795" i="1"/>
  <c r="E795" i="1"/>
  <c r="C795" i="1"/>
  <c r="I795" i="1"/>
  <c r="D795" i="1"/>
  <c r="K795" i="1"/>
  <c r="M795" i="1"/>
  <c r="F796" i="1"/>
  <c r="E796" i="1"/>
  <c r="C796" i="1"/>
  <c r="D796" i="1"/>
  <c r="J796" i="1"/>
  <c r="I796" i="1"/>
  <c r="M796" i="1"/>
  <c r="O796" i="1"/>
  <c r="F797" i="1"/>
  <c r="E797" i="1"/>
  <c r="C797" i="1"/>
  <c r="J797" i="1"/>
  <c r="D797" i="1"/>
  <c r="K797" i="1"/>
  <c r="F798" i="1"/>
  <c r="E798" i="1"/>
  <c r="C798" i="1"/>
  <c r="M798" i="1"/>
  <c r="D798" i="1"/>
  <c r="K798" i="1"/>
  <c r="F799" i="1"/>
  <c r="E799" i="1"/>
  <c r="C799" i="1"/>
  <c r="J799" i="1"/>
  <c r="D799" i="1"/>
  <c r="I799" i="1"/>
  <c r="F800" i="1"/>
  <c r="E800" i="1"/>
  <c r="C800" i="1"/>
  <c r="D800" i="1"/>
  <c r="J800" i="1"/>
  <c r="I800" i="1"/>
  <c r="M800" i="1"/>
  <c r="O800" i="1"/>
  <c r="F801" i="1"/>
  <c r="E801" i="1"/>
  <c r="C801" i="1"/>
  <c r="J801" i="1"/>
  <c r="D801" i="1"/>
  <c r="K801" i="1"/>
  <c r="O801" i="1"/>
  <c r="F802" i="1"/>
  <c r="E802" i="1"/>
  <c r="C802" i="1"/>
  <c r="M802" i="1"/>
  <c r="D802" i="1"/>
  <c r="F803" i="1"/>
  <c r="E803" i="1"/>
  <c r="C803" i="1"/>
  <c r="J803" i="1"/>
  <c r="D803" i="1"/>
  <c r="N803" i="1"/>
  <c r="F804" i="1"/>
  <c r="E804" i="1"/>
  <c r="C804" i="1"/>
  <c r="K804" i="1"/>
  <c r="D804" i="1"/>
  <c r="I804" i="1"/>
  <c r="M804" i="1"/>
  <c r="F805" i="1"/>
  <c r="E805" i="1"/>
  <c r="C805" i="1"/>
  <c r="D805" i="1"/>
  <c r="F806" i="1"/>
  <c r="E806" i="1"/>
  <c r="C806" i="1"/>
  <c r="D806" i="1"/>
  <c r="F807" i="1"/>
  <c r="E807" i="1"/>
  <c r="C807" i="1"/>
  <c r="D807" i="1"/>
  <c r="F808" i="1"/>
  <c r="E808" i="1"/>
  <c r="C808" i="1"/>
  <c r="D808" i="1"/>
  <c r="J808" i="1"/>
  <c r="I808" i="1"/>
  <c r="M808" i="1"/>
  <c r="O808" i="1"/>
  <c r="F809" i="1"/>
  <c r="E809" i="1"/>
  <c r="C809" i="1"/>
  <c r="J809" i="1"/>
  <c r="D809" i="1"/>
  <c r="O809" i="1"/>
  <c r="F810" i="1"/>
  <c r="E810" i="1"/>
  <c r="C810" i="1"/>
  <c r="D810" i="1"/>
  <c r="K810" i="1"/>
  <c r="F811" i="1"/>
  <c r="E811" i="1"/>
  <c r="C811" i="1"/>
  <c r="I811" i="1"/>
  <c r="D811" i="1"/>
  <c r="K811" i="1"/>
  <c r="M811" i="1"/>
  <c r="F812" i="1"/>
  <c r="E812" i="1"/>
  <c r="C812" i="1"/>
  <c r="D812" i="1"/>
  <c r="J812" i="1"/>
  <c r="I812" i="1"/>
  <c r="M812" i="1"/>
  <c r="O812" i="1"/>
  <c r="F813" i="1"/>
  <c r="E813" i="1"/>
  <c r="C813" i="1"/>
  <c r="J813" i="1"/>
  <c r="D813" i="1"/>
  <c r="K813" i="1"/>
  <c r="F814" i="1"/>
  <c r="E814" i="1"/>
  <c r="C814" i="1"/>
  <c r="M814" i="1"/>
  <c r="D814" i="1"/>
  <c r="K814" i="1"/>
  <c r="F815" i="1"/>
  <c r="E815" i="1"/>
  <c r="C815" i="1"/>
  <c r="J815" i="1"/>
  <c r="D815" i="1"/>
  <c r="I815" i="1"/>
  <c r="F816" i="1"/>
  <c r="E816" i="1"/>
  <c r="C816" i="1"/>
  <c r="D816" i="1"/>
  <c r="J816" i="1"/>
  <c r="I816" i="1"/>
  <c r="M816" i="1"/>
  <c r="O816" i="1"/>
  <c r="F817" i="1"/>
  <c r="E817" i="1"/>
  <c r="C817" i="1"/>
  <c r="J817" i="1"/>
  <c r="D817" i="1"/>
  <c r="K817" i="1"/>
  <c r="O817" i="1"/>
  <c r="F818" i="1"/>
  <c r="E818" i="1"/>
  <c r="C818" i="1"/>
  <c r="M818" i="1"/>
  <c r="D818" i="1"/>
  <c r="F819" i="1"/>
  <c r="E819" i="1"/>
  <c r="C819" i="1"/>
  <c r="J819" i="1"/>
  <c r="D819" i="1"/>
  <c r="N819" i="1"/>
  <c r="F820" i="1"/>
  <c r="E820" i="1"/>
  <c r="C820" i="1"/>
  <c r="K820" i="1"/>
  <c r="D820" i="1"/>
  <c r="I820" i="1"/>
  <c r="M820" i="1"/>
  <c r="F821" i="1"/>
  <c r="E821" i="1"/>
  <c r="C821" i="1"/>
  <c r="D821" i="1"/>
  <c r="O821" i="1"/>
  <c r="F822" i="1"/>
  <c r="E822" i="1"/>
  <c r="C822" i="1"/>
  <c r="D822" i="1"/>
  <c r="F823" i="1"/>
  <c r="E823" i="1"/>
  <c r="C823" i="1"/>
  <c r="D823" i="1"/>
  <c r="F824" i="1"/>
  <c r="E824" i="1"/>
  <c r="C824" i="1"/>
  <c r="I824" i="1"/>
  <c r="D824" i="1"/>
  <c r="K824" i="1"/>
  <c r="J824" i="1"/>
  <c r="N824" i="1"/>
  <c r="F825" i="1"/>
  <c r="E825" i="1"/>
  <c r="C825" i="1"/>
  <c r="J825" i="1"/>
  <c r="D825" i="1"/>
  <c r="F826" i="1"/>
  <c r="E826" i="1"/>
  <c r="C826" i="1"/>
  <c r="D826" i="1"/>
  <c r="K826" i="1"/>
  <c r="F827" i="1"/>
  <c r="E827" i="1"/>
  <c r="C827" i="1"/>
  <c r="K827" i="1"/>
  <c r="D827" i="1"/>
  <c r="I827" i="1"/>
  <c r="F828" i="1"/>
  <c r="E828" i="1"/>
  <c r="C828" i="1"/>
  <c r="I828" i="1"/>
  <c r="D828" i="1"/>
  <c r="K828" i="1"/>
  <c r="J828" i="1"/>
  <c r="N828" i="1"/>
  <c r="F829" i="1"/>
  <c r="E829" i="1"/>
  <c r="C829" i="1"/>
  <c r="J829" i="1"/>
  <c r="D829" i="1"/>
  <c r="O829" i="1"/>
  <c r="F830" i="1"/>
  <c r="E830" i="1"/>
  <c r="C830" i="1"/>
  <c r="K830" i="1"/>
  <c r="D830" i="1"/>
  <c r="M830" i="1"/>
  <c r="F831" i="1"/>
  <c r="E831" i="1"/>
  <c r="C831" i="1"/>
  <c r="J831" i="1"/>
  <c r="D831" i="1"/>
  <c r="I831" i="1"/>
  <c r="K831" i="1"/>
  <c r="M831" i="1"/>
  <c r="N831" i="1"/>
  <c r="F832" i="1"/>
  <c r="E832" i="1"/>
  <c r="C832" i="1"/>
  <c r="I832" i="1"/>
  <c r="D832" i="1"/>
  <c r="K832" i="1"/>
  <c r="J832" i="1"/>
  <c r="N832" i="1"/>
  <c r="F833" i="1"/>
  <c r="E833" i="1"/>
  <c r="C833" i="1"/>
  <c r="J833" i="1"/>
  <c r="D833" i="1"/>
  <c r="O833" i="1"/>
  <c r="F834" i="1"/>
  <c r="E834" i="1"/>
  <c r="C834" i="1"/>
  <c r="K834" i="1"/>
  <c r="D834" i="1"/>
  <c r="M834" i="1"/>
  <c r="F835" i="1"/>
  <c r="E835" i="1"/>
  <c r="C835" i="1"/>
  <c r="J835" i="1"/>
  <c r="D835" i="1"/>
  <c r="N835" i="1"/>
  <c r="K835" i="1"/>
  <c r="F836" i="1"/>
  <c r="E836" i="1"/>
  <c r="C836" i="1"/>
  <c r="M836" i="1"/>
  <c r="D836" i="1"/>
  <c r="J836" i="1"/>
  <c r="F837" i="1"/>
  <c r="E837" i="1"/>
  <c r="C837" i="1"/>
  <c r="D837" i="1"/>
  <c r="O837" i="1"/>
  <c r="F838" i="1"/>
  <c r="E838" i="1"/>
  <c r="C838" i="1"/>
  <c r="D838" i="1"/>
  <c r="F839" i="1"/>
  <c r="E839" i="1"/>
  <c r="C839" i="1"/>
  <c r="D839" i="1"/>
  <c r="F840" i="1"/>
  <c r="E840" i="1"/>
  <c r="C840" i="1"/>
  <c r="K840" i="1"/>
  <c r="D840" i="1"/>
  <c r="I840" i="1"/>
  <c r="M840" i="1"/>
  <c r="F841" i="1"/>
  <c r="E841" i="1"/>
  <c r="C841" i="1"/>
  <c r="D841" i="1"/>
  <c r="J841" i="1"/>
  <c r="O841" i="1"/>
  <c r="F842" i="1"/>
  <c r="E842" i="1"/>
  <c r="C842" i="1"/>
  <c r="K842" i="1"/>
  <c r="D842" i="1"/>
  <c r="F843" i="1"/>
  <c r="E843" i="1"/>
  <c r="C843" i="1"/>
  <c r="K843" i="1"/>
  <c r="D843" i="1"/>
  <c r="M843" i="1"/>
  <c r="F844" i="1"/>
  <c r="E844" i="1"/>
  <c r="C844" i="1"/>
  <c r="K844" i="1"/>
  <c r="D844" i="1"/>
  <c r="I844" i="1"/>
  <c r="M844" i="1"/>
  <c r="F845" i="1"/>
  <c r="E845" i="1"/>
  <c r="C845" i="1"/>
  <c r="D845" i="1"/>
  <c r="O845" i="1"/>
  <c r="K845" i="1"/>
  <c r="F846" i="1"/>
  <c r="E846" i="1"/>
  <c r="C846" i="1"/>
  <c r="K846" i="1"/>
  <c r="D846" i="1"/>
  <c r="F847" i="1"/>
  <c r="E847" i="1"/>
  <c r="C847" i="1"/>
  <c r="K847" i="1"/>
  <c r="D847" i="1"/>
  <c r="I847" i="1"/>
  <c r="N847" i="1"/>
  <c r="F848" i="1"/>
  <c r="E848" i="1"/>
  <c r="C848" i="1"/>
  <c r="K848" i="1"/>
  <c r="D848" i="1"/>
  <c r="I848" i="1"/>
  <c r="M848" i="1"/>
  <c r="F849" i="1"/>
  <c r="E849" i="1"/>
  <c r="C849" i="1"/>
  <c r="J849" i="1"/>
  <c r="D849" i="1"/>
  <c r="O849" i="1"/>
  <c r="K849" i="1"/>
  <c r="F850" i="1"/>
  <c r="E850" i="1"/>
  <c r="C850" i="1"/>
  <c r="K850" i="1"/>
  <c r="D850" i="1"/>
  <c r="F851" i="1"/>
  <c r="E851" i="1"/>
  <c r="C851" i="1"/>
  <c r="K851" i="1"/>
  <c r="D851" i="1"/>
  <c r="N851" i="1"/>
  <c r="F852" i="1"/>
  <c r="E852" i="1"/>
  <c r="C852" i="1"/>
  <c r="D852" i="1"/>
  <c r="J852" i="1"/>
  <c r="I852" i="1"/>
  <c r="M852" i="1"/>
  <c r="O852" i="1"/>
  <c r="F853" i="1"/>
  <c r="E853" i="1"/>
  <c r="C853" i="1"/>
  <c r="O853" i="1"/>
  <c r="D853" i="1"/>
  <c r="F854" i="1"/>
  <c r="E854" i="1"/>
  <c r="C854" i="1"/>
  <c r="D854" i="1"/>
  <c r="F855" i="1"/>
  <c r="E855" i="1"/>
  <c r="C855" i="1"/>
  <c r="D855" i="1"/>
  <c r="F856" i="1"/>
  <c r="E856" i="1"/>
  <c r="C856" i="1"/>
  <c r="M856" i="1"/>
  <c r="D856" i="1"/>
  <c r="J856" i="1"/>
  <c r="F857" i="1"/>
  <c r="E857" i="1"/>
  <c r="C857" i="1"/>
  <c r="O857" i="1"/>
  <c r="D857" i="1"/>
  <c r="J857" i="1"/>
  <c r="F858" i="1"/>
  <c r="E858" i="1"/>
  <c r="C858" i="1"/>
  <c r="K858" i="1"/>
  <c r="D858" i="1"/>
  <c r="F859" i="1"/>
  <c r="E859" i="1"/>
  <c r="C859" i="1"/>
  <c r="D859" i="1"/>
  <c r="M859" i="1"/>
  <c r="I859" i="1"/>
  <c r="F860" i="1"/>
  <c r="E860" i="1"/>
  <c r="C860" i="1"/>
  <c r="M860" i="1"/>
  <c r="D860" i="1"/>
  <c r="J860" i="1"/>
  <c r="F861" i="1"/>
  <c r="E861" i="1"/>
  <c r="C861" i="1"/>
  <c r="K861" i="1"/>
  <c r="D861" i="1"/>
  <c r="J861" i="1"/>
  <c r="O861" i="1"/>
  <c r="F862" i="1"/>
  <c r="E862" i="1"/>
  <c r="C862" i="1"/>
  <c r="D862" i="1"/>
  <c r="K862" i="1"/>
  <c r="M862" i="1"/>
  <c r="F863" i="1"/>
  <c r="E863" i="1"/>
  <c r="C863" i="1"/>
  <c r="N863" i="1"/>
  <c r="J863" i="1"/>
  <c r="D863" i="1"/>
  <c r="K863" i="1"/>
  <c r="I863" i="1"/>
  <c r="M863" i="1"/>
  <c r="F864" i="1"/>
  <c r="E864" i="1"/>
  <c r="C864" i="1"/>
  <c r="M864" i="1"/>
  <c r="D864" i="1"/>
  <c r="J864" i="1"/>
  <c r="F865" i="1"/>
  <c r="E865" i="1"/>
  <c r="C865" i="1"/>
  <c r="K865" i="1"/>
  <c r="D865" i="1"/>
  <c r="O865" i="1"/>
  <c r="F866" i="1"/>
  <c r="E866" i="1"/>
  <c r="C866" i="1"/>
  <c r="K866" i="1"/>
  <c r="D866" i="1"/>
  <c r="M866" i="1"/>
  <c r="F867" i="1"/>
  <c r="E867" i="1"/>
  <c r="C867" i="1"/>
  <c r="J867" i="1"/>
  <c r="D867" i="1"/>
  <c r="K867" i="1"/>
  <c r="N867" i="1"/>
  <c r="F868" i="1"/>
  <c r="E868" i="1"/>
  <c r="C868" i="1"/>
  <c r="I868" i="1"/>
  <c r="D868" i="1"/>
  <c r="K868" i="1"/>
  <c r="J868" i="1"/>
  <c r="N868" i="1"/>
  <c r="F869" i="1"/>
  <c r="E869" i="1"/>
  <c r="C869" i="1"/>
  <c r="D869" i="1"/>
  <c r="F870" i="1"/>
  <c r="E870" i="1"/>
  <c r="C870" i="1"/>
  <c r="D870" i="1"/>
  <c r="F871" i="1"/>
  <c r="E871" i="1"/>
  <c r="C871" i="1"/>
  <c r="D871" i="1"/>
  <c r="F872" i="1"/>
  <c r="E872" i="1"/>
  <c r="C872" i="1"/>
  <c r="M872" i="1"/>
  <c r="D872" i="1"/>
  <c r="J872" i="1"/>
  <c r="F873" i="1"/>
  <c r="E873" i="1"/>
  <c r="C873" i="1"/>
  <c r="O873" i="1"/>
  <c r="D873" i="1"/>
  <c r="J873" i="1"/>
  <c r="F874" i="1"/>
  <c r="E874" i="1"/>
  <c r="C874" i="1"/>
  <c r="K874" i="1"/>
  <c r="D874" i="1"/>
  <c r="F875" i="1"/>
  <c r="E875" i="1"/>
  <c r="C875" i="1"/>
  <c r="D875" i="1"/>
  <c r="M875" i="1"/>
  <c r="I875" i="1"/>
  <c r="F876" i="1"/>
  <c r="E876" i="1"/>
  <c r="C876" i="1"/>
  <c r="M876" i="1"/>
  <c r="D876" i="1"/>
  <c r="J876" i="1"/>
  <c r="F877" i="1"/>
  <c r="E877" i="1"/>
  <c r="C877" i="1"/>
  <c r="K877" i="1"/>
  <c r="D877" i="1"/>
  <c r="J877" i="1"/>
  <c r="O877" i="1"/>
  <c r="F878" i="1"/>
  <c r="E878" i="1"/>
  <c r="C878" i="1"/>
  <c r="D878" i="1"/>
  <c r="K878" i="1"/>
  <c r="M878" i="1"/>
  <c r="F879" i="1"/>
  <c r="E879" i="1"/>
  <c r="C879" i="1"/>
  <c r="N879" i="1"/>
  <c r="J879" i="1"/>
  <c r="D879" i="1"/>
  <c r="K879" i="1"/>
  <c r="I879" i="1"/>
  <c r="M879" i="1"/>
  <c r="F880" i="1"/>
  <c r="E880" i="1"/>
  <c r="C880" i="1"/>
  <c r="M880" i="1"/>
  <c r="D880" i="1"/>
  <c r="J880" i="1"/>
  <c r="F881" i="1"/>
  <c r="E881" i="1"/>
  <c r="C881" i="1"/>
  <c r="K881" i="1"/>
  <c r="D881" i="1"/>
  <c r="O881" i="1"/>
  <c r="F882" i="1"/>
  <c r="E882" i="1"/>
  <c r="C882" i="1"/>
  <c r="K882" i="1"/>
  <c r="D882" i="1"/>
  <c r="M882" i="1"/>
  <c r="F883" i="1"/>
  <c r="E883" i="1"/>
  <c r="C883" i="1"/>
  <c r="J883" i="1"/>
  <c r="D883" i="1"/>
  <c r="K883" i="1"/>
  <c r="N883" i="1"/>
  <c r="F884" i="1"/>
  <c r="E884" i="1"/>
  <c r="C884" i="1"/>
  <c r="I884" i="1"/>
  <c r="D884" i="1"/>
  <c r="K884" i="1"/>
  <c r="J884" i="1"/>
  <c r="N884" i="1"/>
  <c r="F885" i="1"/>
  <c r="E885" i="1"/>
  <c r="C885" i="1"/>
  <c r="O885" i="1"/>
  <c r="D885" i="1"/>
  <c r="F886" i="1"/>
  <c r="E886" i="1"/>
  <c r="C886" i="1"/>
  <c r="D886" i="1"/>
  <c r="F887" i="1"/>
  <c r="E887" i="1"/>
  <c r="C887" i="1"/>
  <c r="D887" i="1"/>
  <c r="F888" i="1"/>
  <c r="E888" i="1"/>
  <c r="C888" i="1"/>
  <c r="D888" i="1"/>
  <c r="J888" i="1"/>
  <c r="I888" i="1"/>
  <c r="M888" i="1"/>
  <c r="O888" i="1"/>
  <c r="F889" i="1"/>
  <c r="E889" i="1"/>
  <c r="C889" i="1"/>
  <c r="D889" i="1"/>
  <c r="O889" i="1"/>
  <c r="F890" i="1"/>
  <c r="E890" i="1"/>
  <c r="C890" i="1"/>
  <c r="D890" i="1"/>
  <c r="K890" i="1"/>
  <c r="F891" i="1"/>
  <c r="E891" i="1"/>
  <c r="C891" i="1"/>
  <c r="I891" i="1"/>
  <c r="D891" i="1"/>
  <c r="K891" i="1"/>
  <c r="M891" i="1"/>
  <c r="F892" i="1"/>
  <c r="E892" i="1"/>
  <c r="C892" i="1"/>
  <c r="D892" i="1"/>
  <c r="J892" i="1"/>
  <c r="I892" i="1"/>
  <c r="M892" i="1"/>
  <c r="O892" i="1"/>
  <c r="F893" i="1"/>
  <c r="E893" i="1"/>
  <c r="C893" i="1"/>
  <c r="D893" i="1"/>
  <c r="F894" i="1"/>
  <c r="E894" i="1"/>
  <c r="C894" i="1"/>
  <c r="M894" i="1"/>
  <c r="D894" i="1"/>
  <c r="K894" i="1"/>
  <c r="F895" i="1"/>
  <c r="E895" i="1"/>
  <c r="C895" i="1"/>
  <c r="D895" i="1"/>
  <c r="F896" i="1"/>
  <c r="E896" i="1"/>
  <c r="C896" i="1"/>
  <c r="D896" i="1"/>
  <c r="J896" i="1"/>
  <c r="I896" i="1"/>
  <c r="M896" i="1"/>
  <c r="O896" i="1"/>
  <c r="F897" i="1"/>
  <c r="E897" i="1"/>
  <c r="C897" i="1"/>
  <c r="J897" i="1"/>
  <c r="D897" i="1"/>
  <c r="K897" i="1"/>
  <c r="O897" i="1"/>
  <c r="F898" i="1"/>
  <c r="E898" i="1"/>
  <c r="C898" i="1"/>
  <c r="D898" i="1"/>
  <c r="F899" i="1"/>
  <c r="E899" i="1"/>
  <c r="C899" i="1"/>
  <c r="D899" i="1"/>
  <c r="F900" i="1"/>
  <c r="E900" i="1"/>
  <c r="C900" i="1"/>
  <c r="K900" i="1"/>
  <c r="D900" i="1"/>
  <c r="M900" i="1"/>
  <c r="F901" i="1"/>
  <c r="E901" i="1"/>
  <c r="C901" i="1"/>
  <c r="D901" i="1"/>
  <c r="O901" i="1"/>
  <c r="F902" i="1"/>
  <c r="E902" i="1"/>
  <c r="C902" i="1"/>
  <c r="D902" i="1"/>
  <c r="F903" i="1"/>
  <c r="E903" i="1"/>
  <c r="C903" i="1"/>
  <c r="D903" i="1"/>
  <c r="F904" i="1"/>
  <c r="E904" i="1"/>
  <c r="C904" i="1"/>
  <c r="I904" i="1"/>
  <c r="D904" i="1"/>
  <c r="K904" i="1"/>
  <c r="J904" i="1"/>
  <c r="N904" i="1"/>
  <c r="F905" i="1"/>
  <c r="E905" i="1"/>
  <c r="C905" i="1"/>
  <c r="D905" i="1"/>
  <c r="F906" i="1"/>
  <c r="E906" i="1"/>
  <c r="C906" i="1"/>
  <c r="D906" i="1"/>
  <c r="K906" i="1"/>
  <c r="F907" i="1"/>
  <c r="E907" i="1"/>
  <c r="C907" i="1"/>
  <c r="K907" i="1"/>
  <c r="D907" i="1"/>
  <c r="F908" i="1"/>
  <c r="E908" i="1"/>
  <c r="C908" i="1"/>
  <c r="I908" i="1"/>
  <c r="D908" i="1"/>
  <c r="K908" i="1"/>
  <c r="J908" i="1"/>
  <c r="N908" i="1"/>
  <c r="F909" i="1"/>
  <c r="E909" i="1"/>
  <c r="C909" i="1"/>
  <c r="D909" i="1"/>
  <c r="F910" i="1"/>
  <c r="E910" i="1"/>
  <c r="C910" i="1"/>
  <c r="K910" i="1"/>
  <c r="D910" i="1"/>
  <c r="M910" i="1"/>
  <c r="F911" i="1"/>
  <c r="E911" i="1"/>
  <c r="C911" i="1"/>
  <c r="J911" i="1"/>
  <c r="D911" i="1"/>
  <c r="I911" i="1"/>
  <c r="K911" i="1"/>
  <c r="M911" i="1"/>
  <c r="N911" i="1"/>
  <c r="F912" i="1"/>
  <c r="E912" i="1"/>
  <c r="C912" i="1"/>
  <c r="I912" i="1"/>
  <c r="D912" i="1"/>
  <c r="K912" i="1"/>
  <c r="J912" i="1"/>
  <c r="N912" i="1"/>
  <c r="F913" i="1"/>
  <c r="E913" i="1"/>
  <c r="C913" i="1"/>
  <c r="D913" i="1"/>
  <c r="F914" i="1"/>
  <c r="E914" i="1"/>
  <c r="C914" i="1"/>
  <c r="K914" i="1"/>
  <c r="D914" i="1"/>
  <c r="M914" i="1"/>
  <c r="F915" i="1"/>
  <c r="E915" i="1"/>
  <c r="C915" i="1"/>
  <c r="J915" i="1"/>
  <c r="D915" i="1"/>
  <c r="N915" i="1"/>
  <c r="K915" i="1"/>
  <c r="F916" i="1"/>
  <c r="E916" i="1"/>
  <c r="C916" i="1"/>
  <c r="D916" i="1"/>
  <c r="J916" i="1"/>
  <c r="F917" i="1"/>
  <c r="E917" i="1"/>
  <c r="C917" i="1"/>
  <c r="D917" i="1"/>
  <c r="F918" i="1"/>
  <c r="E918" i="1"/>
  <c r="C918" i="1"/>
  <c r="D918" i="1"/>
  <c r="F919" i="1"/>
  <c r="E919" i="1"/>
  <c r="C919" i="1"/>
  <c r="D919" i="1"/>
  <c r="F920" i="1"/>
  <c r="E920" i="1"/>
  <c r="C920" i="1"/>
  <c r="D920" i="1"/>
  <c r="M920" i="1"/>
  <c r="F921" i="1"/>
  <c r="E921" i="1"/>
  <c r="C921" i="1"/>
  <c r="D921" i="1"/>
  <c r="J921" i="1"/>
  <c r="O921" i="1"/>
  <c r="F922" i="1"/>
  <c r="E922" i="1"/>
  <c r="C922" i="1"/>
  <c r="K922" i="1"/>
  <c r="D922" i="1"/>
  <c r="F923" i="1"/>
  <c r="E923" i="1"/>
  <c r="C923" i="1"/>
  <c r="D923" i="1"/>
  <c r="F924" i="1"/>
  <c r="E924" i="1"/>
  <c r="C924" i="1"/>
  <c r="K924" i="1"/>
  <c r="D924" i="1"/>
  <c r="M924" i="1"/>
  <c r="F925" i="1"/>
  <c r="E925" i="1"/>
  <c r="C925" i="1"/>
  <c r="D925" i="1"/>
  <c r="O925" i="1"/>
  <c r="K925" i="1"/>
  <c r="F926" i="1"/>
  <c r="E926" i="1"/>
  <c r="C926" i="1"/>
  <c r="D926" i="1"/>
  <c r="F927" i="1"/>
  <c r="E927" i="1"/>
  <c r="C927" i="1"/>
  <c r="D927" i="1"/>
  <c r="F928" i="1"/>
  <c r="E928" i="1"/>
  <c r="C928" i="1"/>
  <c r="K928" i="1"/>
  <c r="D928" i="1"/>
  <c r="M928" i="1"/>
  <c r="F929" i="1"/>
  <c r="E929" i="1"/>
  <c r="C929" i="1"/>
  <c r="J929" i="1"/>
  <c r="D929" i="1"/>
  <c r="O929" i="1"/>
  <c r="K929" i="1"/>
  <c r="F930" i="1"/>
  <c r="E930" i="1"/>
  <c r="C930" i="1"/>
  <c r="D930" i="1"/>
  <c r="F931" i="1"/>
  <c r="E931" i="1"/>
  <c r="C931" i="1"/>
  <c r="D931" i="1"/>
  <c r="N931" i="1"/>
  <c r="F932" i="1"/>
  <c r="E932" i="1"/>
  <c r="C932" i="1"/>
  <c r="D932" i="1"/>
  <c r="J932" i="1"/>
  <c r="I932" i="1"/>
  <c r="M932" i="1"/>
  <c r="O932" i="1"/>
  <c r="F933" i="1"/>
  <c r="E933" i="1"/>
  <c r="C933" i="1"/>
  <c r="D933" i="1"/>
  <c r="F934" i="1"/>
  <c r="E934" i="1"/>
  <c r="C934" i="1"/>
  <c r="D934" i="1"/>
  <c r="F935" i="1"/>
  <c r="E935" i="1"/>
  <c r="C935" i="1"/>
  <c r="D935" i="1"/>
  <c r="F936" i="1"/>
  <c r="E936" i="1"/>
  <c r="C936" i="1"/>
  <c r="D936" i="1"/>
  <c r="M936" i="1"/>
  <c r="F937" i="1"/>
  <c r="E937" i="1"/>
  <c r="C937" i="1"/>
  <c r="D937" i="1"/>
  <c r="J937" i="1"/>
  <c r="O937" i="1"/>
  <c r="F938" i="1"/>
  <c r="E938" i="1"/>
  <c r="C938" i="1"/>
  <c r="K938" i="1"/>
  <c r="D938" i="1"/>
  <c r="F939" i="1"/>
  <c r="E939" i="1"/>
  <c r="C939" i="1"/>
  <c r="D939" i="1"/>
  <c r="F940" i="1"/>
  <c r="E940" i="1"/>
  <c r="C940" i="1"/>
  <c r="K940" i="1"/>
  <c r="D940" i="1"/>
  <c r="M940" i="1"/>
  <c r="F941" i="1"/>
  <c r="E941" i="1"/>
  <c r="C941" i="1"/>
  <c r="D941" i="1"/>
  <c r="O941" i="1"/>
  <c r="K941" i="1"/>
  <c r="F942" i="1"/>
  <c r="E942" i="1"/>
  <c r="C942" i="1"/>
  <c r="D942" i="1"/>
  <c r="F943" i="1"/>
  <c r="E943" i="1"/>
  <c r="C943" i="1"/>
  <c r="D943" i="1"/>
  <c r="F944" i="1"/>
  <c r="E944" i="1"/>
  <c r="C944" i="1"/>
  <c r="D944" i="1"/>
  <c r="M944" i="1"/>
  <c r="F945" i="1"/>
  <c r="E945" i="1"/>
  <c r="C945" i="1"/>
  <c r="J945" i="1"/>
  <c r="D945" i="1"/>
  <c r="O945" i="1"/>
  <c r="K945" i="1"/>
  <c r="F946" i="1"/>
  <c r="E946" i="1"/>
  <c r="C946" i="1"/>
  <c r="D946" i="1"/>
  <c r="F947" i="1"/>
  <c r="E947" i="1"/>
  <c r="C947" i="1"/>
  <c r="D947" i="1"/>
  <c r="N947" i="1"/>
  <c r="F948" i="1"/>
  <c r="E948" i="1"/>
  <c r="C948" i="1"/>
  <c r="D948" i="1"/>
  <c r="J948" i="1"/>
  <c r="I948" i="1"/>
  <c r="M948" i="1"/>
  <c r="O948" i="1"/>
  <c r="F949" i="1"/>
  <c r="E949" i="1"/>
  <c r="C949" i="1"/>
  <c r="D949" i="1"/>
  <c r="O949" i="1"/>
  <c r="F950" i="1"/>
  <c r="E950" i="1"/>
  <c r="C950" i="1"/>
  <c r="D950" i="1"/>
  <c r="F951" i="1"/>
  <c r="E951" i="1"/>
  <c r="C951" i="1"/>
  <c r="D951" i="1"/>
  <c r="F952" i="1"/>
  <c r="E952" i="1"/>
  <c r="C952" i="1"/>
  <c r="D952" i="1"/>
  <c r="J952" i="1"/>
  <c r="F953" i="1"/>
  <c r="E953" i="1"/>
  <c r="C953" i="1"/>
  <c r="O953" i="1"/>
  <c r="D953" i="1"/>
  <c r="J953" i="1"/>
  <c r="F954" i="1"/>
  <c r="E954" i="1"/>
  <c r="C954" i="1"/>
  <c r="K954" i="1"/>
  <c r="D954" i="1"/>
  <c r="F955" i="1"/>
  <c r="E955" i="1"/>
  <c r="C955" i="1"/>
  <c r="D955" i="1"/>
  <c r="M955" i="1"/>
  <c r="I955" i="1"/>
  <c r="F956" i="1"/>
  <c r="E956" i="1"/>
  <c r="C956" i="1"/>
  <c r="D956" i="1"/>
  <c r="J956" i="1"/>
  <c r="F957" i="1"/>
  <c r="E957" i="1"/>
  <c r="C957" i="1"/>
  <c r="K957" i="1"/>
  <c r="D957" i="1"/>
  <c r="J957" i="1"/>
  <c r="O957" i="1"/>
  <c r="F958" i="1"/>
  <c r="E958" i="1"/>
  <c r="C958" i="1"/>
  <c r="D958" i="1"/>
  <c r="K958" i="1"/>
  <c r="M958" i="1"/>
  <c r="F959" i="1"/>
  <c r="E959" i="1"/>
  <c r="C959" i="1"/>
  <c r="J959" i="1"/>
  <c r="D959" i="1"/>
  <c r="I959" i="1"/>
  <c r="K959" i="1"/>
  <c r="M959" i="1"/>
  <c r="N959" i="1"/>
  <c r="F960" i="1"/>
  <c r="E960" i="1"/>
  <c r="C960" i="1"/>
  <c r="D960" i="1"/>
  <c r="K960" i="1"/>
  <c r="J960" i="1"/>
  <c r="N960" i="1"/>
  <c r="F961" i="1"/>
  <c r="E961" i="1"/>
  <c r="C961" i="1"/>
  <c r="D961" i="1"/>
  <c r="F962" i="1"/>
  <c r="E962" i="1"/>
  <c r="C962" i="1"/>
  <c r="K962" i="1"/>
  <c r="D962" i="1"/>
  <c r="M962" i="1"/>
  <c r="F963" i="1"/>
  <c r="E963" i="1"/>
  <c r="C963" i="1"/>
  <c r="J963" i="1"/>
  <c r="D963" i="1"/>
  <c r="N963" i="1"/>
  <c r="K963" i="1"/>
  <c r="F964" i="1"/>
  <c r="E964" i="1"/>
  <c r="C964" i="1"/>
  <c r="D964" i="1"/>
  <c r="K964" i="1"/>
  <c r="J964" i="1"/>
  <c r="N964" i="1"/>
  <c r="F965" i="1"/>
  <c r="E965" i="1"/>
  <c r="C965" i="1"/>
  <c r="O965" i="1"/>
  <c r="D965" i="1"/>
  <c r="F966" i="1"/>
  <c r="E966" i="1"/>
  <c r="C966" i="1"/>
  <c r="D966" i="1"/>
  <c r="F967" i="1"/>
  <c r="E967" i="1"/>
  <c r="C967" i="1"/>
  <c r="D967" i="1"/>
  <c r="F968" i="1"/>
  <c r="E968" i="1"/>
  <c r="C968" i="1"/>
  <c r="D968" i="1"/>
  <c r="I968" i="1"/>
  <c r="M968" i="1"/>
  <c r="O968" i="1"/>
  <c r="F969" i="1"/>
  <c r="E969" i="1"/>
  <c r="C969" i="1"/>
  <c r="J969" i="1"/>
  <c r="D969" i="1"/>
  <c r="O969" i="1"/>
  <c r="F970" i="1"/>
  <c r="E970" i="1"/>
  <c r="C970" i="1"/>
  <c r="D970" i="1"/>
  <c r="K970" i="1"/>
  <c r="F971" i="1"/>
  <c r="E971" i="1"/>
  <c r="C971" i="1"/>
  <c r="I971" i="1"/>
  <c r="D971" i="1"/>
  <c r="K971" i="1"/>
  <c r="M971" i="1"/>
  <c r="F972" i="1"/>
  <c r="E972" i="1"/>
  <c r="C972" i="1"/>
  <c r="D972" i="1"/>
  <c r="F973" i="1"/>
  <c r="E973" i="1"/>
  <c r="C973" i="1"/>
  <c r="D973" i="1"/>
  <c r="O973" i="1"/>
  <c r="K973" i="1"/>
  <c r="F974" i="1"/>
  <c r="E974" i="1"/>
  <c r="C974" i="1"/>
  <c r="M974" i="1"/>
  <c r="D974" i="1"/>
  <c r="F975" i="1"/>
  <c r="E975" i="1"/>
  <c r="C975" i="1"/>
  <c r="D975" i="1"/>
  <c r="F976" i="1"/>
  <c r="E976" i="1"/>
  <c r="C976" i="1"/>
  <c r="D976" i="1"/>
  <c r="I976" i="1"/>
  <c r="F977" i="1"/>
  <c r="E977" i="1"/>
  <c r="C977" i="1"/>
  <c r="J977" i="1"/>
  <c r="D977" i="1"/>
  <c r="O977" i="1"/>
  <c r="K977" i="1"/>
  <c r="F978" i="1"/>
  <c r="E978" i="1"/>
  <c r="C978" i="1"/>
  <c r="D978" i="1"/>
  <c r="F979" i="1"/>
  <c r="E979" i="1"/>
  <c r="C979" i="1"/>
  <c r="D979" i="1"/>
  <c r="F980" i="1"/>
  <c r="E980" i="1"/>
  <c r="C980" i="1"/>
  <c r="D980" i="1"/>
  <c r="I980" i="1"/>
  <c r="M980" i="1"/>
  <c r="O980" i="1"/>
  <c r="F981" i="1"/>
  <c r="E981" i="1"/>
  <c r="C981" i="1"/>
  <c r="O981" i="1"/>
  <c r="D981" i="1"/>
  <c r="F982" i="1"/>
  <c r="E982" i="1"/>
  <c r="C982" i="1"/>
  <c r="D982" i="1"/>
  <c r="F983" i="1"/>
  <c r="E983" i="1"/>
  <c r="C983" i="1"/>
  <c r="D983" i="1"/>
  <c r="F984" i="1"/>
  <c r="E984" i="1"/>
  <c r="C984" i="1"/>
  <c r="D984" i="1"/>
  <c r="F985" i="1"/>
  <c r="E985" i="1"/>
  <c r="C985" i="1"/>
  <c r="J985" i="1"/>
  <c r="D985" i="1"/>
  <c r="F986" i="1"/>
  <c r="E986" i="1"/>
  <c r="C986" i="1"/>
  <c r="D986" i="1"/>
  <c r="K986" i="1"/>
  <c r="F987" i="1"/>
  <c r="E987" i="1"/>
  <c r="C987" i="1"/>
  <c r="D987" i="1"/>
  <c r="I987" i="1"/>
  <c r="K987" i="1"/>
  <c r="F988" i="1"/>
  <c r="E988" i="1"/>
  <c r="C988" i="1"/>
  <c r="D988" i="1"/>
  <c r="K988" i="1"/>
  <c r="I988" i="1"/>
  <c r="J988" i="1"/>
  <c r="M988" i="1"/>
  <c r="N988" i="1"/>
  <c r="O988" i="1"/>
  <c r="F989" i="1"/>
  <c r="E989" i="1"/>
  <c r="C989" i="1"/>
  <c r="J989" i="1"/>
  <c r="D989" i="1"/>
  <c r="O989" i="1"/>
  <c r="F990" i="1"/>
  <c r="E990" i="1"/>
  <c r="C990" i="1"/>
  <c r="D990" i="1"/>
  <c r="M990" i="1"/>
  <c r="K990" i="1"/>
  <c r="F991" i="1"/>
  <c r="E991" i="1"/>
  <c r="C991" i="1"/>
  <c r="D991" i="1"/>
  <c r="I991" i="1"/>
  <c r="F992" i="1"/>
  <c r="E992" i="1"/>
  <c r="C992" i="1"/>
  <c r="D992" i="1"/>
  <c r="J992" i="1"/>
  <c r="K992" i="1"/>
  <c r="I992" i="1"/>
  <c r="M992" i="1"/>
  <c r="N992" i="1"/>
  <c r="O992" i="1"/>
  <c r="F993" i="1"/>
  <c r="E993" i="1"/>
  <c r="C993" i="1"/>
  <c r="K993" i="1"/>
  <c r="J993" i="1"/>
  <c r="D993" i="1"/>
  <c r="O993" i="1"/>
  <c r="F994" i="1"/>
  <c r="E994" i="1"/>
  <c r="C994" i="1"/>
  <c r="D994" i="1"/>
  <c r="F995" i="1"/>
  <c r="E995" i="1"/>
  <c r="C995" i="1"/>
  <c r="D995" i="1"/>
  <c r="N995" i="1"/>
  <c r="F996" i="1"/>
  <c r="E996" i="1"/>
  <c r="C996" i="1"/>
  <c r="D996" i="1"/>
  <c r="J996" i="1"/>
  <c r="F997" i="1"/>
  <c r="E997" i="1"/>
  <c r="C997" i="1"/>
  <c r="D997" i="1"/>
  <c r="F998" i="1"/>
  <c r="E998" i="1"/>
  <c r="C998" i="1"/>
  <c r="D998" i="1"/>
  <c r="F999" i="1"/>
  <c r="E999" i="1"/>
  <c r="C999" i="1"/>
  <c r="D999" i="1"/>
  <c r="F1000" i="1"/>
  <c r="E1000" i="1"/>
  <c r="C1000" i="1"/>
  <c r="D1000" i="1"/>
  <c r="K1000" i="1"/>
  <c r="I1000" i="1"/>
  <c r="J1000" i="1"/>
  <c r="M1000" i="1"/>
  <c r="N1000" i="1"/>
  <c r="O1000" i="1"/>
  <c r="F1001" i="1"/>
  <c r="E1001" i="1"/>
  <c r="C1001" i="1"/>
  <c r="D1001" i="1"/>
  <c r="F1002" i="1"/>
  <c r="E1002" i="1"/>
  <c r="C1002" i="1"/>
  <c r="D1002" i="1"/>
  <c r="K1002" i="1"/>
  <c r="F1003" i="1"/>
  <c r="E1003" i="1"/>
  <c r="C1003" i="1"/>
  <c r="D1003" i="1"/>
  <c r="I1003" i="1"/>
  <c r="K1003" i="1"/>
  <c r="F1004" i="1"/>
  <c r="E1004" i="1"/>
  <c r="C1004" i="1"/>
  <c r="D1004" i="1"/>
  <c r="K1004" i="1"/>
  <c r="I1004" i="1"/>
  <c r="J1004" i="1"/>
  <c r="M1004" i="1"/>
  <c r="N1004" i="1"/>
  <c r="O1004" i="1"/>
  <c r="F1005" i="1"/>
  <c r="E1005" i="1"/>
  <c r="C1005" i="1"/>
  <c r="D1005" i="1"/>
  <c r="O1005" i="1"/>
  <c r="F1006" i="1"/>
  <c r="E1006" i="1"/>
  <c r="C1006" i="1"/>
  <c r="D1006" i="1"/>
  <c r="M1006" i="1"/>
  <c r="K1006" i="1"/>
  <c r="F1007" i="1"/>
  <c r="E1007" i="1"/>
  <c r="C1007" i="1"/>
  <c r="D1007" i="1"/>
  <c r="F1008" i="1"/>
  <c r="E1008" i="1"/>
  <c r="C1008" i="1"/>
  <c r="D1008" i="1"/>
  <c r="J1008" i="1"/>
  <c r="K1008" i="1"/>
  <c r="I1008" i="1"/>
  <c r="M1008" i="1"/>
  <c r="N1008" i="1"/>
  <c r="O1008" i="1"/>
  <c r="F1009" i="1"/>
  <c r="E1009" i="1"/>
  <c r="C1009" i="1"/>
  <c r="K1009" i="1"/>
  <c r="J1009" i="1"/>
  <c r="D1009" i="1"/>
  <c r="O1009" i="1"/>
  <c r="F1010" i="1"/>
  <c r="E1010" i="1"/>
  <c r="C1010" i="1"/>
  <c r="D1010" i="1"/>
  <c r="F1011" i="1"/>
  <c r="E1011" i="1"/>
  <c r="C1011" i="1"/>
  <c r="D1011" i="1"/>
  <c r="F1012" i="1"/>
  <c r="E1012" i="1"/>
  <c r="C1012" i="1"/>
  <c r="K1012" i="1"/>
  <c r="D1012" i="1"/>
  <c r="J1012" i="1"/>
  <c r="F1013" i="1"/>
  <c r="E1013" i="1"/>
  <c r="C1013" i="1"/>
  <c r="D1013" i="1"/>
  <c r="O1013" i="1"/>
  <c r="F1014" i="1"/>
  <c r="E1014" i="1"/>
  <c r="C1014" i="1"/>
  <c r="D1014" i="1"/>
  <c r="F1015" i="1"/>
  <c r="E1015" i="1"/>
  <c r="C1015" i="1"/>
  <c r="D1015" i="1"/>
  <c r="F1016" i="1"/>
  <c r="E1016" i="1"/>
  <c r="C1016" i="1"/>
  <c r="D1016" i="1"/>
  <c r="I1016" i="1"/>
  <c r="K1016" i="1"/>
  <c r="M1016" i="1"/>
  <c r="N1016" i="1"/>
  <c r="F1017" i="1"/>
  <c r="E1017" i="1"/>
  <c r="C1017" i="1"/>
  <c r="D1017" i="1"/>
  <c r="F1018" i="1"/>
  <c r="E1018" i="1"/>
  <c r="C1018" i="1"/>
  <c r="D1018" i="1"/>
  <c r="K1018" i="1"/>
  <c r="F1019" i="1"/>
  <c r="E1019" i="1"/>
  <c r="C1019" i="1"/>
  <c r="D1019" i="1"/>
  <c r="M1019" i="1"/>
  <c r="F1020" i="1"/>
  <c r="E1020" i="1"/>
  <c r="C1020" i="1"/>
  <c r="D1020" i="1"/>
  <c r="I1020" i="1"/>
  <c r="K1020" i="1"/>
  <c r="M1020" i="1"/>
  <c r="N1020" i="1"/>
  <c r="F1021" i="1"/>
  <c r="E1021" i="1"/>
  <c r="C1021" i="1"/>
  <c r="D1021" i="1"/>
  <c r="O1021" i="1"/>
  <c r="F1022" i="1"/>
  <c r="E1022" i="1"/>
  <c r="C1022" i="1"/>
  <c r="D1022" i="1"/>
  <c r="F1023" i="1"/>
  <c r="E1023" i="1"/>
  <c r="C1023" i="1"/>
  <c r="J1023" i="1"/>
  <c r="D1023" i="1"/>
  <c r="I1023" i="1"/>
  <c r="K1023" i="1"/>
  <c r="N1023" i="1"/>
  <c r="F1024" i="1"/>
  <c r="E1024" i="1"/>
  <c r="C1024" i="1"/>
  <c r="D1024" i="1"/>
  <c r="I1024" i="1"/>
  <c r="K1024" i="1"/>
  <c r="M1024" i="1"/>
  <c r="N1024" i="1"/>
  <c r="F1025" i="1"/>
  <c r="E1025" i="1"/>
  <c r="C1025" i="1"/>
  <c r="D1025" i="1"/>
  <c r="F1026" i="1"/>
  <c r="E1026" i="1"/>
  <c r="C1026" i="1"/>
  <c r="M1026" i="1"/>
  <c r="K1026" i="1"/>
  <c r="D1026" i="1"/>
  <c r="F1027" i="1"/>
  <c r="E1027" i="1"/>
  <c r="C1027" i="1"/>
  <c r="D1027" i="1"/>
  <c r="N1027" i="1"/>
  <c r="K1027" i="1"/>
  <c r="F1028" i="1"/>
  <c r="E1028" i="1"/>
  <c r="C1028" i="1"/>
  <c r="D1028" i="1"/>
  <c r="J1028" i="1"/>
  <c r="F1029" i="1"/>
  <c r="E1029" i="1"/>
  <c r="C1029" i="1"/>
  <c r="D1029" i="1"/>
  <c r="O1029" i="1"/>
  <c r="F1030" i="1"/>
  <c r="E1030" i="1"/>
  <c r="C1030" i="1"/>
  <c r="D1030" i="1"/>
  <c r="F1031" i="1"/>
  <c r="E1031" i="1"/>
  <c r="C1031" i="1"/>
  <c r="D1031" i="1"/>
  <c r="F1032" i="1"/>
  <c r="E1032" i="1"/>
  <c r="C1032" i="1"/>
  <c r="K1032" i="1"/>
  <c r="D1032" i="1"/>
  <c r="J1032" i="1"/>
  <c r="F1033" i="1"/>
  <c r="E1033" i="1"/>
  <c r="C1033" i="1"/>
  <c r="D1033" i="1"/>
  <c r="J1033" i="1"/>
  <c r="O1033" i="1"/>
  <c r="F1034" i="1"/>
  <c r="E1034" i="1"/>
  <c r="C1034" i="1"/>
  <c r="D1034" i="1"/>
  <c r="F1035" i="1"/>
  <c r="E1035" i="1"/>
  <c r="C1035" i="1"/>
  <c r="D1035" i="1"/>
  <c r="F1036" i="1"/>
  <c r="E1036" i="1"/>
  <c r="C1036" i="1"/>
  <c r="K1036" i="1"/>
  <c r="D1036" i="1"/>
  <c r="J1036" i="1"/>
  <c r="F1037" i="1"/>
  <c r="E1037" i="1"/>
  <c r="C1037" i="1"/>
  <c r="D1037" i="1"/>
  <c r="J1037" i="1"/>
  <c r="K1037" i="1"/>
  <c r="O1037" i="1"/>
  <c r="F1038" i="1"/>
  <c r="E1038" i="1"/>
  <c r="C1038" i="1"/>
  <c r="D1038" i="1"/>
  <c r="F1039" i="1"/>
  <c r="E1039" i="1"/>
  <c r="C1039" i="1"/>
  <c r="D1039" i="1"/>
  <c r="N1039" i="1"/>
  <c r="F1040" i="1"/>
  <c r="E1040" i="1"/>
  <c r="C1040" i="1"/>
  <c r="K1040" i="1"/>
  <c r="D1040" i="1"/>
  <c r="J1040" i="1"/>
  <c r="M1040" i="1"/>
  <c r="F1041" i="1"/>
  <c r="E1041" i="1"/>
  <c r="C1041" i="1"/>
  <c r="J1041" i="1"/>
  <c r="D1041" i="1"/>
  <c r="O1041" i="1"/>
  <c r="K1041" i="1"/>
  <c r="F1042" i="1"/>
  <c r="E1042" i="1"/>
  <c r="C1042" i="1"/>
  <c r="D1042" i="1"/>
  <c r="F1043" i="1"/>
  <c r="E1043" i="1"/>
  <c r="C1043" i="1"/>
  <c r="D1043" i="1"/>
  <c r="F1044" i="1"/>
  <c r="E1044" i="1"/>
  <c r="C1044" i="1"/>
  <c r="D1044" i="1"/>
  <c r="J1044" i="1"/>
  <c r="K1044" i="1"/>
  <c r="I1044" i="1"/>
  <c r="M1044" i="1"/>
  <c r="N1044" i="1"/>
  <c r="O1044" i="1"/>
  <c r="F1045" i="1"/>
  <c r="E1045" i="1"/>
  <c r="C1045" i="1"/>
  <c r="O1045" i="1"/>
  <c r="D1045" i="1"/>
  <c r="F1046" i="1"/>
  <c r="E1046" i="1"/>
  <c r="C1046" i="1"/>
  <c r="D1046" i="1"/>
  <c r="F1047" i="1"/>
  <c r="E1047" i="1"/>
  <c r="C1047" i="1"/>
  <c r="D1047" i="1"/>
  <c r="F1048" i="1"/>
  <c r="E1048" i="1"/>
  <c r="C1048" i="1"/>
  <c r="J1048" i="1"/>
  <c r="D1048" i="1"/>
  <c r="F1049" i="1"/>
  <c r="E1049" i="1"/>
  <c r="C1049" i="1"/>
  <c r="O1049" i="1"/>
  <c r="D1049" i="1"/>
  <c r="J1049" i="1"/>
  <c r="F1050" i="1"/>
  <c r="E1050" i="1"/>
  <c r="C1050" i="1"/>
  <c r="K1050" i="1"/>
  <c r="D1050" i="1"/>
  <c r="F1051" i="1"/>
  <c r="E1051" i="1"/>
  <c r="C1051" i="1"/>
  <c r="D1051" i="1"/>
  <c r="M1051" i="1"/>
  <c r="K1051" i="1"/>
  <c r="I1051" i="1"/>
  <c r="F1052" i="1"/>
  <c r="E1052" i="1"/>
  <c r="C1052" i="1"/>
  <c r="J1052" i="1"/>
  <c r="D1052" i="1"/>
  <c r="F1053" i="1"/>
  <c r="E1053" i="1"/>
  <c r="C1053" i="1"/>
  <c r="K1053" i="1"/>
  <c r="D1053" i="1"/>
  <c r="O1053" i="1"/>
  <c r="J1053" i="1"/>
  <c r="F1054" i="1"/>
  <c r="E1054" i="1"/>
  <c r="C1054" i="1"/>
  <c r="D1054" i="1"/>
  <c r="K1054" i="1"/>
  <c r="M1054" i="1"/>
  <c r="F1055" i="1"/>
  <c r="E1055" i="1"/>
  <c r="C1055" i="1"/>
  <c r="N1055" i="1"/>
  <c r="J1055" i="1"/>
  <c r="D1055" i="1"/>
  <c r="I1055" i="1"/>
  <c r="M1055" i="1"/>
  <c r="F1056" i="1"/>
  <c r="E1056" i="1"/>
  <c r="C1056" i="1"/>
  <c r="D1056" i="1"/>
  <c r="F1057" i="1"/>
  <c r="E1057" i="1"/>
  <c r="C1057" i="1"/>
  <c r="D1057" i="1"/>
  <c r="F1058" i="1"/>
  <c r="E1058" i="1"/>
  <c r="C1058" i="1"/>
  <c r="K1058" i="1"/>
  <c r="D1058" i="1"/>
  <c r="M1058" i="1"/>
  <c r="F1059" i="1"/>
  <c r="E1059" i="1"/>
  <c r="C1059" i="1"/>
  <c r="K1059" i="1"/>
  <c r="J1059" i="1"/>
  <c r="D1059" i="1"/>
  <c r="N1059" i="1"/>
  <c r="F1060" i="1"/>
  <c r="E1060" i="1"/>
  <c r="C1060" i="1"/>
  <c r="D1060" i="1"/>
  <c r="I1060" i="1"/>
  <c r="K1060" i="1"/>
  <c r="M1060" i="1"/>
  <c r="N1060" i="1"/>
  <c r="F1061" i="1"/>
  <c r="E1061" i="1"/>
  <c r="C1061" i="1"/>
  <c r="D1061" i="1"/>
  <c r="F1062" i="1"/>
  <c r="E1062" i="1"/>
  <c r="C1062" i="1"/>
  <c r="D1062" i="1"/>
  <c r="F1063" i="1"/>
  <c r="E1063" i="1"/>
  <c r="C1063" i="1"/>
  <c r="N1063" i="1"/>
  <c r="D1063" i="1"/>
  <c r="F1064" i="1"/>
  <c r="E1064" i="1"/>
  <c r="C1064" i="1"/>
  <c r="D1064" i="1"/>
  <c r="K1064" i="1"/>
  <c r="M1064" i="1"/>
  <c r="N1064" i="1"/>
  <c r="F1065" i="1"/>
  <c r="E1065" i="1"/>
  <c r="C1065" i="1"/>
  <c r="D1065" i="1"/>
  <c r="K1065" i="1"/>
  <c r="F1066" i="1"/>
  <c r="E1066" i="1"/>
  <c r="C1066" i="1"/>
  <c r="D1066" i="1"/>
  <c r="F1067" i="1"/>
  <c r="E1067" i="1"/>
  <c r="C1067" i="1"/>
  <c r="M1067" i="1"/>
  <c r="D1067" i="1"/>
  <c r="F1068" i="1"/>
  <c r="E1068" i="1"/>
  <c r="C1068" i="1"/>
  <c r="D1068" i="1"/>
  <c r="J1068" i="1"/>
  <c r="K1068" i="1"/>
  <c r="I1068" i="1"/>
  <c r="M1068" i="1"/>
  <c r="N1068" i="1"/>
  <c r="O1068" i="1"/>
  <c r="F1069" i="1"/>
  <c r="E1069" i="1"/>
  <c r="C1069" i="1"/>
  <c r="N1069" i="1"/>
  <c r="M1069" i="1"/>
  <c r="D1069" i="1"/>
  <c r="J1069" i="1"/>
  <c r="K1069" i="1"/>
  <c r="F1070" i="1"/>
  <c r="E1070" i="1"/>
  <c r="C1070" i="1"/>
  <c r="D1070" i="1"/>
  <c r="F1071" i="1"/>
  <c r="E1071" i="1"/>
  <c r="C1071" i="1"/>
  <c r="N1071" i="1"/>
  <c r="D1071" i="1"/>
  <c r="M1071" i="1"/>
  <c r="K1071" i="1"/>
  <c r="F1072" i="1"/>
  <c r="E1072" i="1"/>
  <c r="C1072" i="1"/>
  <c r="D1072" i="1"/>
  <c r="F1073" i="1"/>
  <c r="E1073" i="1"/>
  <c r="C1073" i="1"/>
  <c r="M1073" i="1"/>
  <c r="D1073" i="1"/>
  <c r="K1073" i="1"/>
  <c r="I1073" i="1"/>
  <c r="O1073" i="1"/>
  <c r="F1074" i="1"/>
  <c r="E1074" i="1"/>
  <c r="C1074" i="1"/>
  <c r="D1074" i="1"/>
  <c r="F1075" i="1"/>
  <c r="E1075" i="1"/>
  <c r="C1075" i="1"/>
  <c r="D1075" i="1"/>
  <c r="M1075" i="1"/>
  <c r="I1075" i="1"/>
  <c r="K1075" i="1"/>
  <c r="N1075" i="1"/>
  <c r="F1076" i="1"/>
  <c r="E1076" i="1"/>
  <c r="C1076" i="1"/>
  <c r="D1076" i="1"/>
  <c r="N1076" i="1"/>
  <c r="F1077" i="1"/>
  <c r="E1077" i="1"/>
  <c r="C1077" i="1"/>
  <c r="D1077" i="1"/>
  <c r="K1077" i="1"/>
  <c r="F1078" i="1"/>
  <c r="E1078" i="1"/>
  <c r="C1078" i="1"/>
  <c r="D1078" i="1"/>
  <c r="K1078" i="1"/>
  <c r="F1079" i="1"/>
  <c r="E1079" i="1"/>
  <c r="C1079" i="1"/>
  <c r="D1079" i="1"/>
  <c r="F1080" i="1"/>
  <c r="E1080" i="1"/>
  <c r="C1080" i="1"/>
  <c r="K1080" i="1"/>
  <c r="D1080" i="1"/>
  <c r="N1080" i="1"/>
  <c r="F1081" i="1"/>
  <c r="E1081" i="1"/>
  <c r="C1081" i="1"/>
  <c r="D1081" i="1"/>
  <c r="F1082" i="1"/>
  <c r="E1082" i="1"/>
  <c r="C1082" i="1"/>
  <c r="D1082" i="1"/>
  <c r="O1082" i="1"/>
  <c r="F1083" i="1"/>
  <c r="E1083" i="1"/>
  <c r="C1083" i="1"/>
  <c r="D1083" i="1"/>
  <c r="M1083" i="1"/>
  <c r="F1084" i="1"/>
  <c r="E1084" i="1"/>
  <c r="C1084" i="1"/>
  <c r="K1084" i="1"/>
  <c r="D1084" i="1"/>
  <c r="J1084" i="1"/>
  <c r="M1084" i="1"/>
  <c r="F1085" i="1"/>
  <c r="E1085" i="1"/>
  <c r="C1085" i="1"/>
  <c r="M1085" i="1"/>
  <c r="D1085" i="1"/>
  <c r="J1085" i="1"/>
  <c r="I1085" i="1"/>
  <c r="N1085" i="1"/>
  <c r="O1085" i="1"/>
  <c r="F1086" i="1"/>
  <c r="E1086" i="1"/>
  <c r="C1086" i="1"/>
  <c r="M1086" i="1"/>
  <c r="D1086" i="1"/>
  <c r="F1087" i="1"/>
  <c r="E1087" i="1"/>
  <c r="C1087" i="1"/>
  <c r="M1087" i="1"/>
  <c r="D1087" i="1"/>
  <c r="F1088" i="1"/>
  <c r="E1088" i="1"/>
  <c r="C1088" i="1"/>
  <c r="K1088" i="1"/>
  <c r="D1088" i="1"/>
  <c r="J1088" i="1"/>
  <c r="N1088" i="1"/>
  <c r="F1089" i="1"/>
  <c r="E1089" i="1"/>
  <c r="C1089" i="1"/>
  <c r="D1089" i="1"/>
  <c r="K1089" i="1"/>
  <c r="F1090" i="1"/>
  <c r="E1090" i="1"/>
  <c r="C1090" i="1"/>
  <c r="D1090" i="1"/>
  <c r="M1090" i="1"/>
  <c r="K1090" i="1"/>
  <c r="F1091" i="1"/>
  <c r="E1091" i="1"/>
  <c r="C1091" i="1"/>
  <c r="K1091" i="1"/>
  <c r="D1091" i="1"/>
  <c r="F1092" i="1"/>
  <c r="E1092" i="1"/>
  <c r="C1092" i="1"/>
  <c r="N1092" i="1"/>
  <c r="D1092" i="1"/>
  <c r="F1093" i="1"/>
  <c r="E1093" i="1"/>
  <c r="C1093" i="1"/>
  <c r="D1093" i="1"/>
  <c r="K1093" i="1"/>
  <c r="F1094" i="1"/>
  <c r="E1094" i="1"/>
  <c r="C1094" i="1"/>
  <c r="J1094" i="1"/>
  <c r="D1094" i="1"/>
  <c r="K1094" i="1"/>
  <c r="M1094" i="1"/>
  <c r="O1094" i="1"/>
  <c r="F1095" i="1"/>
  <c r="E1095" i="1"/>
  <c r="C1095" i="1"/>
  <c r="D1095" i="1"/>
  <c r="N1095" i="1"/>
  <c r="F1096" i="1"/>
  <c r="E1096" i="1"/>
  <c r="C1096" i="1"/>
  <c r="D1096" i="1"/>
  <c r="N1096" i="1"/>
  <c r="F1097" i="1"/>
  <c r="E1097" i="1"/>
  <c r="C1097" i="1"/>
  <c r="D1097" i="1"/>
  <c r="F1098" i="1"/>
  <c r="E1098" i="1"/>
  <c r="C1098" i="1"/>
  <c r="D1098" i="1"/>
  <c r="O1098" i="1"/>
  <c r="F1099" i="1"/>
  <c r="E1099" i="1"/>
  <c r="C1099" i="1"/>
  <c r="D1099" i="1"/>
  <c r="M1099" i="1"/>
  <c r="F1100" i="1"/>
  <c r="E1100" i="1"/>
  <c r="C1100" i="1"/>
  <c r="K1100" i="1"/>
  <c r="D1100" i="1"/>
  <c r="J1100" i="1"/>
  <c r="F1101" i="1"/>
  <c r="E1101" i="1"/>
  <c r="C1101" i="1"/>
  <c r="M1101" i="1"/>
  <c r="D1101" i="1"/>
  <c r="J1101" i="1"/>
  <c r="I1101" i="1"/>
  <c r="N1101" i="1"/>
  <c r="O1101" i="1"/>
  <c r="F1102" i="1"/>
  <c r="E1102" i="1"/>
  <c r="C1102" i="1"/>
  <c r="M1102" i="1"/>
  <c r="D1102" i="1"/>
  <c r="F1103" i="1"/>
  <c r="E1103" i="1"/>
  <c r="C1103" i="1"/>
  <c r="D1103" i="1"/>
  <c r="F1104" i="1"/>
  <c r="E1104" i="1"/>
  <c r="C1104" i="1"/>
  <c r="K1104" i="1"/>
  <c r="D1104" i="1"/>
  <c r="J1104" i="1"/>
  <c r="F1105" i="1"/>
  <c r="E1105" i="1"/>
  <c r="C1105" i="1"/>
  <c r="D1105" i="1"/>
  <c r="K1105" i="1"/>
  <c r="F1106" i="1"/>
  <c r="E1106" i="1"/>
  <c r="C1106" i="1"/>
  <c r="D1106" i="1"/>
  <c r="M1106" i="1"/>
  <c r="K1106" i="1"/>
  <c r="F1107" i="1"/>
  <c r="E1107" i="1"/>
  <c r="C1107" i="1"/>
  <c r="D1107" i="1"/>
  <c r="F1108" i="1"/>
  <c r="E1108" i="1"/>
  <c r="C1108" i="1"/>
  <c r="D1108" i="1"/>
  <c r="F1109" i="1"/>
  <c r="E1109" i="1"/>
  <c r="C1109" i="1"/>
  <c r="D1109" i="1"/>
  <c r="F1110" i="1"/>
  <c r="E1110" i="1"/>
  <c r="C1110" i="1"/>
  <c r="K1110" i="1"/>
  <c r="D1110" i="1"/>
  <c r="F1111" i="1"/>
  <c r="E1111" i="1"/>
  <c r="C1111" i="1"/>
  <c r="N1111" i="1"/>
  <c r="D1111" i="1"/>
  <c r="F1112" i="1"/>
  <c r="E1112" i="1"/>
  <c r="C1112" i="1"/>
  <c r="D1112" i="1"/>
  <c r="N1112" i="1"/>
  <c r="K1112" i="1"/>
  <c r="M1112" i="1"/>
  <c r="F1113" i="1"/>
  <c r="E1113" i="1"/>
  <c r="C1113" i="1"/>
  <c r="D1113" i="1"/>
  <c r="F1114" i="1"/>
  <c r="E1114" i="1"/>
  <c r="C1114" i="1"/>
  <c r="D1114" i="1"/>
  <c r="F1115" i="1"/>
  <c r="E1115" i="1"/>
  <c r="C1115" i="1"/>
  <c r="D1115" i="1"/>
  <c r="F1116" i="1"/>
  <c r="E1116" i="1"/>
  <c r="C1116" i="1"/>
  <c r="K1116" i="1"/>
  <c r="D1116" i="1"/>
  <c r="J1116" i="1"/>
  <c r="F1117" i="1"/>
  <c r="E1117" i="1"/>
  <c r="C1117" i="1"/>
  <c r="M1117" i="1"/>
  <c r="D1117" i="1"/>
  <c r="J1117" i="1"/>
  <c r="I1117" i="1"/>
  <c r="N1117" i="1"/>
  <c r="O1117" i="1"/>
  <c r="F1118" i="1"/>
  <c r="E1118" i="1"/>
  <c r="C1118" i="1"/>
  <c r="M1118" i="1"/>
  <c r="D1118" i="1"/>
  <c r="F1119" i="1"/>
  <c r="E1119" i="1"/>
  <c r="C1119" i="1"/>
  <c r="M1119" i="1"/>
  <c r="D1119" i="1"/>
  <c r="F1120" i="1"/>
  <c r="E1120" i="1"/>
  <c r="C1120" i="1"/>
  <c r="K1120" i="1"/>
  <c r="D1120" i="1"/>
  <c r="J1120" i="1"/>
  <c r="N1120" i="1"/>
  <c r="F1121" i="1"/>
  <c r="E1121" i="1"/>
  <c r="C1121" i="1"/>
  <c r="D1121" i="1"/>
  <c r="K1121" i="1"/>
  <c r="F1122" i="1"/>
  <c r="E1122" i="1"/>
  <c r="C1122" i="1"/>
  <c r="D1122" i="1"/>
  <c r="M1122" i="1"/>
  <c r="K1122" i="1"/>
  <c r="F1123" i="1"/>
  <c r="E1123" i="1"/>
  <c r="C1123" i="1"/>
  <c r="K1123" i="1"/>
  <c r="D1123" i="1"/>
  <c r="F1124" i="1"/>
  <c r="E1124" i="1"/>
  <c r="C1124" i="1"/>
  <c r="N1124" i="1"/>
  <c r="D1124" i="1"/>
  <c r="F1125" i="1"/>
  <c r="E1125" i="1"/>
  <c r="C1125" i="1"/>
  <c r="D1125" i="1"/>
  <c r="K1125" i="1"/>
  <c r="F1126" i="1"/>
  <c r="E1126" i="1"/>
  <c r="C1126" i="1"/>
  <c r="J1126" i="1"/>
  <c r="D1126" i="1"/>
  <c r="K1126" i="1"/>
  <c r="M1126" i="1"/>
  <c r="O1126" i="1"/>
  <c r="F1127" i="1"/>
  <c r="E1127" i="1"/>
  <c r="C1127" i="1"/>
  <c r="D1127" i="1"/>
  <c r="N1127" i="1"/>
  <c r="F1128" i="1"/>
  <c r="E1128" i="1"/>
  <c r="C1128" i="1"/>
  <c r="K1128" i="1"/>
  <c r="D1128" i="1"/>
  <c r="N1128" i="1"/>
  <c r="F1129" i="1"/>
  <c r="E1129" i="1"/>
  <c r="C1129" i="1"/>
  <c r="D1129" i="1"/>
  <c r="F1130" i="1"/>
  <c r="E1130" i="1"/>
  <c r="C1130" i="1"/>
  <c r="D1130" i="1"/>
  <c r="O1130" i="1"/>
  <c r="F1131" i="1"/>
  <c r="E1131" i="1"/>
  <c r="C1131" i="1"/>
  <c r="D1131" i="1"/>
  <c r="M1131" i="1"/>
  <c r="F1132" i="1"/>
  <c r="E1132" i="1"/>
  <c r="C1132" i="1"/>
  <c r="K1132" i="1"/>
  <c r="D1132" i="1"/>
  <c r="J1132" i="1"/>
  <c r="M1132" i="1"/>
  <c r="F1133" i="1"/>
  <c r="E1133" i="1"/>
  <c r="C1133" i="1"/>
  <c r="M1133" i="1"/>
  <c r="D1133" i="1"/>
  <c r="J1133" i="1"/>
  <c r="I1133" i="1"/>
  <c r="N1133" i="1"/>
  <c r="O1133" i="1"/>
  <c r="F1134" i="1"/>
  <c r="E1134" i="1"/>
  <c r="C1134" i="1"/>
  <c r="D1134" i="1"/>
  <c r="F1135" i="1"/>
  <c r="E1135" i="1"/>
  <c r="C1135" i="1"/>
  <c r="K1135" i="1"/>
  <c r="N1135" i="1"/>
  <c r="D1135" i="1"/>
  <c r="M1135" i="1"/>
  <c r="F1136" i="1"/>
  <c r="E1136" i="1"/>
  <c r="C1136" i="1"/>
  <c r="D1136" i="1"/>
  <c r="I1136" i="1"/>
  <c r="K1136" i="1"/>
  <c r="N1136" i="1"/>
  <c r="O1136" i="1"/>
  <c r="F1137" i="1"/>
  <c r="E1137" i="1"/>
  <c r="C1137" i="1"/>
  <c r="O1137" i="1"/>
  <c r="M1137" i="1"/>
  <c r="D1137" i="1"/>
  <c r="K1137" i="1"/>
  <c r="N1137" i="1"/>
  <c r="F1138" i="1"/>
  <c r="E1138" i="1"/>
  <c r="C1138" i="1"/>
  <c r="D1138" i="1"/>
  <c r="M1138" i="1"/>
  <c r="F1139" i="1"/>
  <c r="E1139" i="1"/>
  <c r="C1139" i="1"/>
  <c r="D1139" i="1"/>
  <c r="K1139" i="1"/>
  <c r="F1140" i="1"/>
  <c r="E1140" i="1"/>
  <c r="C1140" i="1"/>
  <c r="N1140" i="1"/>
  <c r="D1140" i="1"/>
  <c r="F1141" i="1"/>
  <c r="E1141" i="1"/>
  <c r="C1141" i="1"/>
  <c r="K1141" i="1"/>
  <c r="D1141" i="1"/>
  <c r="F1142" i="1"/>
  <c r="E1142" i="1"/>
  <c r="C1142" i="1"/>
  <c r="D1142" i="1"/>
  <c r="M1142" i="1"/>
  <c r="J1142" i="1"/>
  <c r="K1142" i="1"/>
  <c r="O1142" i="1"/>
  <c r="F1143" i="1"/>
  <c r="E1143" i="1"/>
  <c r="C1143" i="1"/>
  <c r="D1143" i="1"/>
  <c r="F1144" i="1"/>
  <c r="E1144" i="1"/>
  <c r="C1144" i="1"/>
  <c r="D1144" i="1"/>
  <c r="K1144" i="1"/>
  <c r="M1144" i="1"/>
  <c r="N1144" i="1"/>
  <c r="F1145" i="1"/>
  <c r="E1145" i="1"/>
  <c r="C1145" i="1"/>
  <c r="D1145" i="1"/>
  <c r="K1145" i="1"/>
  <c r="F1146" i="1"/>
  <c r="E1146" i="1"/>
  <c r="C1146" i="1"/>
  <c r="O1146" i="1"/>
  <c r="D1146" i="1"/>
  <c r="F1147" i="1"/>
  <c r="E1147" i="1"/>
  <c r="C1147" i="1"/>
  <c r="M1147" i="1"/>
  <c r="D1147" i="1"/>
  <c r="F1148" i="1"/>
  <c r="E1148" i="1"/>
  <c r="C1148" i="1"/>
  <c r="D1148" i="1"/>
  <c r="J1148" i="1"/>
  <c r="K1148" i="1"/>
  <c r="I1148" i="1"/>
  <c r="M1148" i="1"/>
  <c r="N1148" i="1"/>
  <c r="O1148" i="1"/>
  <c r="F1149" i="1"/>
  <c r="E1149" i="1"/>
  <c r="C1149" i="1"/>
  <c r="N1149" i="1"/>
  <c r="M1149" i="1"/>
  <c r="D1149" i="1"/>
  <c r="J1149" i="1"/>
  <c r="K1149" i="1"/>
  <c r="F1150" i="1"/>
  <c r="E1150" i="1"/>
  <c r="C1150" i="1"/>
  <c r="M1150" i="1"/>
  <c r="D1150" i="1"/>
  <c r="F1151" i="1"/>
  <c r="E1151" i="1"/>
  <c r="C1151" i="1"/>
  <c r="D1151" i="1"/>
  <c r="F1152" i="1"/>
  <c r="E1152" i="1"/>
  <c r="C1152" i="1"/>
  <c r="D1152" i="1"/>
  <c r="K1152" i="1"/>
  <c r="I1152" i="1"/>
  <c r="J1152" i="1"/>
  <c r="N1152" i="1"/>
  <c r="O1152" i="1"/>
  <c r="F1153" i="1"/>
  <c r="E1153" i="1"/>
  <c r="C1153" i="1"/>
  <c r="D1153" i="1"/>
  <c r="O1153" i="1"/>
  <c r="F1154" i="1"/>
  <c r="E1154" i="1"/>
  <c r="C1154" i="1"/>
  <c r="K1154" i="1"/>
  <c r="O1154" i="1"/>
  <c r="D1154" i="1"/>
  <c r="M1154" i="1"/>
  <c r="F1155" i="1"/>
  <c r="E1155" i="1"/>
  <c r="C1155" i="1"/>
  <c r="D1155" i="1"/>
  <c r="I1155" i="1"/>
  <c r="M1155" i="1"/>
  <c r="N1155" i="1"/>
  <c r="F1156" i="1"/>
  <c r="E1156" i="1"/>
  <c r="C1156" i="1"/>
  <c r="D1156" i="1"/>
  <c r="N1156" i="1"/>
  <c r="F1157" i="1"/>
  <c r="E1157" i="1"/>
  <c r="C1157" i="1"/>
  <c r="D1157" i="1"/>
  <c r="F1158" i="1"/>
  <c r="E1158" i="1"/>
  <c r="C1158" i="1"/>
  <c r="D1158" i="1"/>
  <c r="K1158" i="1"/>
  <c r="F1159" i="1"/>
  <c r="E1159" i="1"/>
  <c r="C1159" i="1"/>
  <c r="N1159" i="1"/>
  <c r="D1159" i="1"/>
  <c r="F1160" i="1"/>
  <c r="E1160" i="1"/>
  <c r="C1160" i="1"/>
  <c r="D1160" i="1"/>
  <c r="N1160" i="1"/>
  <c r="K1160" i="1"/>
  <c r="M1160" i="1"/>
  <c r="F1161" i="1"/>
  <c r="E1161" i="1"/>
  <c r="C1161" i="1"/>
  <c r="D1161" i="1"/>
  <c r="K1161" i="1"/>
  <c r="F1162" i="1"/>
  <c r="E1162" i="1"/>
  <c r="C1162" i="1"/>
  <c r="D1162" i="1"/>
  <c r="F1163" i="1"/>
  <c r="E1163" i="1"/>
  <c r="C1163" i="1"/>
  <c r="M1163" i="1"/>
  <c r="D1163" i="1"/>
  <c r="F1164" i="1"/>
  <c r="E1164" i="1"/>
  <c r="C1164" i="1"/>
  <c r="D1164" i="1"/>
  <c r="J1164" i="1"/>
  <c r="K1164" i="1"/>
  <c r="I1164" i="1"/>
  <c r="M1164" i="1"/>
  <c r="N1164" i="1"/>
  <c r="O1164" i="1"/>
  <c r="F1165" i="1"/>
  <c r="E1165" i="1"/>
  <c r="C1165" i="1"/>
  <c r="N1165" i="1"/>
  <c r="M1165" i="1"/>
  <c r="D1165" i="1"/>
  <c r="J1165" i="1"/>
  <c r="K1165" i="1"/>
  <c r="F1166" i="1"/>
  <c r="E1166" i="1"/>
  <c r="C1166" i="1"/>
  <c r="D1166" i="1"/>
  <c r="M1166" i="1"/>
  <c r="F1167" i="1"/>
  <c r="E1167" i="1"/>
  <c r="C1167" i="1"/>
  <c r="D1167" i="1"/>
  <c r="F1168" i="1"/>
  <c r="E1168" i="1"/>
  <c r="C1168" i="1"/>
  <c r="D1168" i="1"/>
  <c r="K1168" i="1"/>
  <c r="I1168" i="1"/>
  <c r="J1168" i="1"/>
  <c r="N1168" i="1"/>
  <c r="O1168" i="1"/>
  <c r="F1169" i="1"/>
  <c r="E1169" i="1"/>
  <c r="C1169" i="1"/>
  <c r="D1169" i="1"/>
  <c r="O1169" i="1"/>
  <c r="F1170" i="1"/>
  <c r="E1170" i="1"/>
  <c r="C1170" i="1"/>
  <c r="K1170" i="1"/>
  <c r="O1170" i="1"/>
  <c r="D1170" i="1"/>
  <c r="M1170" i="1"/>
  <c r="F1171" i="1"/>
  <c r="E1171" i="1"/>
  <c r="C1171" i="1"/>
  <c r="D1171" i="1"/>
  <c r="I1171" i="1"/>
  <c r="M1171" i="1"/>
  <c r="N1171" i="1"/>
  <c r="F1172" i="1"/>
  <c r="E1172" i="1"/>
  <c r="C1172" i="1"/>
  <c r="D1172" i="1"/>
  <c r="F1173" i="1"/>
  <c r="E1173" i="1"/>
  <c r="C1173" i="1"/>
  <c r="D1173" i="1"/>
  <c r="F1174" i="1"/>
  <c r="E1174" i="1"/>
  <c r="C1174" i="1"/>
  <c r="D1174" i="1"/>
  <c r="J1174" i="1"/>
  <c r="M1174" i="1"/>
  <c r="O1174" i="1"/>
  <c r="F1175" i="1"/>
  <c r="E1175" i="1"/>
  <c r="C1175" i="1"/>
  <c r="D1175" i="1"/>
  <c r="N1175" i="1"/>
  <c r="F1176" i="1"/>
  <c r="E1176" i="1"/>
  <c r="C1176" i="1"/>
  <c r="D1176" i="1"/>
  <c r="N1176" i="1"/>
  <c r="F1177" i="1"/>
  <c r="E1177" i="1"/>
  <c r="C1177" i="1"/>
  <c r="D1177" i="1"/>
  <c r="F1178" i="1"/>
  <c r="E1178" i="1"/>
  <c r="C1178" i="1"/>
  <c r="D1178" i="1"/>
  <c r="F1179" i="1"/>
  <c r="E1179" i="1"/>
  <c r="C1179" i="1"/>
  <c r="D1179" i="1"/>
  <c r="F1180" i="1"/>
  <c r="E1180" i="1"/>
  <c r="C1180" i="1"/>
  <c r="D1180" i="1"/>
  <c r="K1180" i="1"/>
  <c r="I1180" i="1"/>
  <c r="J1180" i="1"/>
  <c r="M1180" i="1"/>
  <c r="N1180" i="1"/>
  <c r="O1180" i="1"/>
  <c r="F1181" i="1"/>
  <c r="E1181" i="1"/>
  <c r="C1181" i="1"/>
  <c r="N1181" i="1"/>
  <c r="M1181" i="1"/>
  <c r="D1181" i="1"/>
  <c r="J1181" i="1"/>
  <c r="K1181" i="1"/>
  <c r="F1182" i="1"/>
  <c r="E1182" i="1"/>
  <c r="C1182" i="1"/>
  <c r="D1182" i="1"/>
  <c r="M1182" i="1"/>
  <c r="F1183" i="1"/>
  <c r="E1183" i="1"/>
  <c r="C1183" i="1"/>
  <c r="D1183" i="1"/>
  <c r="F1184" i="1"/>
  <c r="E1184" i="1"/>
  <c r="C1184" i="1"/>
  <c r="D1184" i="1"/>
  <c r="K1184" i="1"/>
  <c r="I1184" i="1"/>
  <c r="J1184" i="1"/>
  <c r="N1184" i="1"/>
  <c r="O1184" i="1"/>
  <c r="F1185" i="1"/>
  <c r="E1185" i="1"/>
  <c r="C1185" i="1"/>
  <c r="D1185" i="1"/>
  <c r="O1185" i="1"/>
  <c r="F1186" i="1"/>
  <c r="E1186" i="1"/>
  <c r="C1186" i="1"/>
  <c r="K1186" i="1"/>
  <c r="O1186" i="1"/>
  <c r="D1186" i="1"/>
  <c r="M1186" i="1"/>
  <c r="F1187" i="1"/>
  <c r="E1187" i="1"/>
  <c r="C1187" i="1"/>
  <c r="D1187" i="1"/>
  <c r="I1187" i="1"/>
  <c r="M1187" i="1"/>
  <c r="N1187" i="1"/>
  <c r="F1188" i="1"/>
  <c r="E1188" i="1"/>
  <c r="C1188" i="1"/>
  <c r="D1188" i="1"/>
  <c r="N1188" i="1"/>
  <c r="F1189" i="1"/>
  <c r="E1189" i="1"/>
  <c r="C1189" i="1"/>
  <c r="K1189" i="1"/>
  <c r="D1189" i="1"/>
  <c r="F1190" i="1"/>
  <c r="E1190" i="1"/>
  <c r="C1190" i="1"/>
  <c r="D1190" i="1"/>
  <c r="F1191" i="1"/>
  <c r="E1191" i="1"/>
  <c r="C1191" i="1"/>
  <c r="N1191" i="1"/>
  <c r="D1191" i="1"/>
  <c r="F1192" i="1"/>
  <c r="E1192" i="1"/>
  <c r="C1192" i="1"/>
  <c r="D1192" i="1"/>
  <c r="K1192" i="1"/>
  <c r="M1192" i="1"/>
  <c r="N1192" i="1"/>
  <c r="F1193" i="1"/>
  <c r="E1193" i="1"/>
  <c r="C1193" i="1"/>
  <c r="D1193" i="1"/>
  <c r="F1194" i="1"/>
  <c r="E1194" i="1"/>
  <c r="C1194" i="1"/>
  <c r="O1194" i="1"/>
  <c r="D1194" i="1"/>
  <c r="F1195" i="1"/>
  <c r="E1195" i="1"/>
  <c r="C1195" i="1"/>
  <c r="M1195" i="1"/>
  <c r="D1195" i="1"/>
  <c r="F1196" i="1"/>
  <c r="E1196" i="1"/>
  <c r="C1196" i="1"/>
  <c r="D1196" i="1"/>
  <c r="J1196" i="1"/>
  <c r="K1196" i="1"/>
  <c r="I1196" i="1"/>
  <c r="M1196" i="1"/>
  <c r="N1196" i="1"/>
  <c r="O1196" i="1"/>
  <c r="F1197" i="1"/>
  <c r="E1197" i="1"/>
  <c r="C1197" i="1"/>
  <c r="N1197" i="1"/>
  <c r="M1197" i="1"/>
  <c r="D1197" i="1"/>
  <c r="J1197" i="1"/>
  <c r="K1197" i="1"/>
  <c r="F1198" i="1"/>
  <c r="E1198" i="1"/>
  <c r="C1198" i="1"/>
  <c r="D1198" i="1"/>
  <c r="F1199" i="1"/>
  <c r="E1199" i="1"/>
  <c r="C1199" i="1"/>
  <c r="N1199" i="1"/>
  <c r="D1199" i="1"/>
  <c r="M1199" i="1"/>
  <c r="K1199" i="1"/>
  <c r="F1200" i="1"/>
  <c r="E1200" i="1"/>
  <c r="C1200" i="1"/>
  <c r="D1200" i="1"/>
  <c r="J1200" i="1"/>
  <c r="F1201" i="1"/>
  <c r="E1201" i="1"/>
  <c r="C1201" i="1"/>
  <c r="M1201" i="1"/>
  <c r="D1201" i="1"/>
  <c r="K1201" i="1"/>
  <c r="I1201" i="1"/>
  <c r="O1201" i="1"/>
  <c r="F1202" i="1"/>
  <c r="E1202" i="1"/>
  <c r="C1202" i="1"/>
  <c r="D1202" i="1"/>
  <c r="F1203" i="1"/>
  <c r="E1203" i="1"/>
  <c r="C1203" i="1"/>
  <c r="N1203" i="1"/>
  <c r="D1203" i="1"/>
  <c r="M1203" i="1"/>
  <c r="I1203" i="1"/>
  <c r="K1203" i="1"/>
  <c r="F1204" i="1"/>
  <c r="E1204" i="1"/>
  <c r="C1204" i="1"/>
  <c r="D1204" i="1"/>
  <c r="N1204" i="1"/>
  <c r="F1205" i="1"/>
  <c r="E1205" i="1"/>
  <c r="C1205" i="1"/>
  <c r="D1205" i="1"/>
  <c r="K1205" i="1"/>
  <c r="F1206" i="1"/>
  <c r="E1206" i="1"/>
  <c r="C1206" i="1"/>
  <c r="D1206" i="1"/>
  <c r="K1206" i="1"/>
  <c r="F1207" i="1"/>
  <c r="E1207" i="1"/>
  <c r="C1207" i="1"/>
  <c r="D1207" i="1"/>
  <c r="F1208" i="1"/>
  <c r="E1208" i="1"/>
  <c r="C1208" i="1"/>
  <c r="K1208" i="1"/>
  <c r="D1208" i="1"/>
  <c r="N1208" i="1"/>
  <c r="F1209" i="1"/>
  <c r="E1209" i="1"/>
  <c r="C1209" i="1"/>
  <c r="D1209" i="1"/>
  <c r="F1210" i="1"/>
  <c r="E1210" i="1"/>
  <c r="C1210" i="1"/>
  <c r="D1210" i="1"/>
  <c r="O1210" i="1"/>
  <c r="F1211" i="1"/>
  <c r="E1211" i="1"/>
  <c r="C1211" i="1"/>
  <c r="D1211" i="1"/>
  <c r="M1211" i="1"/>
  <c r="F1212" i="1"/>
  <c r="E1212" i="1"/>
  <c r="C1212" i="1"/>
  <c r="K1212" i="1"/>
  <c r="D1212" i="1"/>
  <c r="J1212" i="1"/>
  <c r="M1212" i="1"/>
  <c r="F1213" i="1"/>
  <c r="E1213" i="1"/>
  <c r="C1213" i="1"/>
  <c r="M1213" i="1"/>
  <c r="D1213" i="1"/>
  <c r="J1213" i="1"/>
  <c r="I1213" i="1"/>
  <c r="N1213" i="1"/>
  <c r="O1213" i="1"/>
  <c r="F1214" i="1"/>
  <c r="E1214" i="1"/>
  <c r="C1214" i="1"/>
  <c r="M1214" i="1"/>
  <c r="D1214" i="1"/>
  <c r="F1215" i="1"/>
  <c r="E1215" i="1"/>
  <c r="C1215" i="1"/>
  <c r="M1215" i="1"/>
  <c r="D1215" i="1"/>
  <c r="F1216" i="1"/>
  <c r="E1216" i="1"/>
  <c r="C1216" i="1"/>
  <c r="D1216" i="1"/>
  <c r="J1216" i="1"/>
  <c r="N1216" i="1"/>
  <c r="F1217" i="1"/>
  <c r="E1217" i="1"/>
  <c r="C1217" i="1"/>
  <c r="D1217" i="1"/>
  <c r="K1217" i="1"/>
  <c r="F1218" i="1"/>
  <c r="E1218" i="1"/>
  <c r="C1218" i="1"/>
  <c r="D1218" i="1"/>
  <c r="M1218" i="1"/>
  <c r="K1218" i="1"/>
  <c r="F1219" i="1"/>
  <c r="E1219" i="1"/>
  <c r="C1219" i="1"/>
  <c r="K1219" i="1"/>
  <c r="D1219" i="1"/>
  <c r="F1220" i="1"/>
  <c r="E1220" i="1"/>
  <c r="C1220" i="1"/>
  <c r="N1220" i="1"/>
  <c r="D1220" i="1"/>
  <c r="F1221" i="1"/>
  <c r="E1221" i="1"/>
  <c r="C1221" i="1"/>
  <c r="D1221" i="1"/>
  <c r="K1221" i="1"/>
  <c r="F1222" i="1"/>
  <c r="E1222" i="1"/>
  <c r="C1222" i="1"/>
  <c r="J1222" i="1"/>
  <c r="D1222" i="1"/>
  <c r="K1222" i="1"/>
  <c r="M1222" i="1"/>
  <c r="O1222" i="1"/>
  <c r="F1223" i="1"/>
  <c r="E1223" i="1"/>
  <c r="C1223" i="1"/>
  <c r="D1223" i="1"/>
  <c r="N1223" i="1"/>
  <c r="F1224" i="1"/>
  <c r="E1224" i="1"/>
  <c r="C1224" i="1"/>
  <c r="D1224" i="1"/>
  <c r="N1224" i="1"/>
  <c r="F1225" i="1"/>
  <c r="E1225" i="1"/>
  <c r="C1225" i="1"/>
  <c r="D1225" i="1"/>
  <c r="F1226" i="1"/>
  <c r="E1226" i="1"/>
  <c r="C1226" i="1"/>
  <c r="D1226" i="1"/>
  <c r="O1226" i="1"/>
  <c r="F1227" i="1"/>
  <c r="E1227" i="1"/>
  <c r="C1227" i="1"/>
  <c r="D1227" i="1"/>
  <c r="M1227" i="1"/>
  <c r="F1228" i="1"/>
  <c r="E1228" i="1"/>
  <c r="C1228" i="1"/>
  <c r="K1228" i="1"/>
  <c r="D1228" i="1"/>
  <c r="J1228" i="1"/>
  <c r="F1229" i="1"/>
  <c r="E1229" i="1"/>
  <c r="C1229" i="1"/>
  <c r="M1229" i="1"/>
  <c r="D1229" i="1"/>
  <c r="J1229" i="1"/>
  <c r="I1229" i="1"/>
  <c r="N1229" i="1"/>
  <c r="O1229" i="1"/>
  <c r="F1230" i="1"/>
  <c r="E1230" i="1"/>
  <c r="C1230" i="1"/>
  <c r="M1230" i="1"/>
  <c r="D1230" i="1"/>
  <c r="F1231" i="1"/>
  <c r="E1231" i="1"/>
  <c r="C1231" i="1"/>
  <c r="D1231" i="1"/>
  <c r="F1232" i="1"/>
  <c r="E1232" i="1"/>
  <c r="C1232" i="1"/>
  <c r="K1232" i="1"/>
  <c r="D1232" i="1"/>
  <c r="J1232" i="1"/>
  <c r="N1232" i="1"/>
  <c r="F1233" i="1"/>
  <c r="E1233" i="1"/>
  <c r="C1233" i="1"/>
  <c r="D1233" i="1"/>
  <c r="K1233" i="1"/>
  <c r="F1234" i="1"/>
  <c r="E1234" i="1"/>
  <c r="C1234" i="1"/>
  <c r="D1234" i="1"/>
  <c r="M1234" i="1"/>
  <c r="K1234" i="1"/>
  <c r="F1235" i="1"/>
  <c r="E1235" i="1"/>
  <c r="C1235" i="1"/>
  <c r="D1235" i="1"/>
  <c r="F1236" i="1"/>
  <c r="E1236" i="1"/>
  <c r="C1236" i="1"/>
  <c r="D1236" i="1"/>
  <c r="F1237" i="1"/>
  <c r="E1237" i="1"/>
  <c r="C1237" i="1"/>
  <c r="D1237" i="1"/>
  <c r="F1238" i="1"/>
  <c r="E1238" i="1"/>
  <c r="C1238" i="1"/>
  <c r="K1238" i="1"/>
  <c r="D1238" i="1"/>
  <c r="F1239" i="1"/>
  <c r="E1239" i="1"/>
  <c r="C1239" i="1"/>
  <c r="N1239" i="1"/>
  <c r="D1239" i="1"/>
  <c r="F1240" i="1"/>
  <c r="E1240" i="1"/>
  <c r="C1240" i="1"/>
  <c r="D1240" i="1"/>
  <c r="N1240" i="1"/>
  <c r="K1240" i="1"/>
  <c r="M1240" i="1"/>
  <c r="F1241" i="1"/>
  <c r="E1241" i="1"/>
  <c r="C1241" i="1"/>
  <c r="D1241" i="1"/>
  <c r="F1242" i="1"/>
  <c r="E1242" i="1"/>
  <c r="C1242" i="1"/>
  <c r="D1242" i="1"/>
  <c r="F1243" i="1"/>
  <c r="E1243" i="1"/>
  <c r="C1243" i="1"/>
  <c r="D1243" i="1"/>
  <c r="F1244" i="1"/>
  <c r="E1244" i="1"/>
  <c r="C1244" i="1"/>
  <c r="K1244" i="1"/>
  <c r="D1244" i="1"/>
  <c r="J1244" i="1"/>
  <c r="F1245" i="1"/>
  <c r="E1245" i="1"/>
  <c r="C1245" i="1"/>
  <c r="D1245" i="1"/>
  <c r="J1245" i="1"/>
  <c r="I1245" i="1"/>
  <c r="N1245" i="1"/>
  <c r="O1245" i="1"/>
  <c r="F1246" i="1"/>
  <c r="E1246" i="1"/>
  <c r="C1246" i="1"/>
  <c r="M1246" i="1"/>
  <c r="D1246" i="1"/>
  <c r="F1247" i="1"/>
  <c r="E1247" i="1"/>
  <c r="C1247" i="1"/>
  <c r="M1247" i="1"/>
  <c r="D1247" i="1"/>
  <c r="F1248" i="1"/>
  <c r="E1248" i="1"/>
  <c r="C1248" i="1"/>
  <c r="K1248" i="1"/>
  <c r="D1248" i="1"/>
  <c r="J1248" i="1"/>
  <c r="N1248" i="1"/>
  <c r="F1249" i="1"/>
  <c r="E1249" i="1"/>
  <c r="C1249" i="1"/>
  <c r="D1249" i="1"/>
  <c r="K1249" i="1"/>
  <c r="F1250" i="1"/>
  <c r="E1250" i="1"/>
  <c r="C1250" i="1"/>
  <c r="D1250" i="1"/>
  <c r="M1250" i="1"/>
  <c r="K1250" i="1"/>
  <c r="F1251" i="1"/>
  <c r="E1251" i="1"/>
  <c r="C1251" i="1"/>
  <c r="K1251" i="1"/>
  <c r="D1251" i="1"/>
  <c r="F1252" i="1"/>
  <c r="E1252" i="1"/>
  <c r="C1252" i="1"/>
  <c r="N1252" i="1"/>
  <c r="D1252" i="1"/>
  <c r="F1253" i="1"/>
  <c r="E1253" i="1"/>
  <c r="C1253" i="1"/>
  <c r="D1253" i="1"/>
  <c r="K1253" i="1"/>
  <c r="F1254" i="1"/>
  <c r="E1254" i="1"/>
  <c r="C1254" i="1"/>
  <c r="J1254" i="1"/>
  <c r="D1254" i="1"/>
  <c r="K1254" i="1"/>
  <c r="M1254" i="1"/>
  <c r="O1254" i="1"/>
  <c r="F1255" i="1"/>
  <c r="E1255" i="1"/>
  <c r="C1255" i="1"/>
  <c r="D1255" i="1"/>
  <c r="N1255" i="1"/>
  <c r="F1256" i="1"/>
  <c r="E1256" i="1"/>
  <c r="C1256" i="1"/>
  <c r="D1256" i="1"/>
  <c r="N1256" i="1"/>
  <c r="F1257" i="1"/>
  <c r="E1257" i="1"/>
  <c r="C1257" i="1"/>
  <c r="D1257" i="1"/>
  <c r="F1258" i="1"/>
  <c r="E1258" i="1"/>
  <c r="C1258" i="1"/>
  <c r="D1258" i="1"/>
  <c r="O1258" i="1"/>
  <c r="F1259" i="1"/>
  <c r="E1259" i="1"/>
  <c r="C1259" i="1"/>
  <c r="D1259" i="1"/>
  <c r="M1259" i="1"/>
  <c r="F1260" i="1"/>
  <c r="E1260" i="1"/>
  <c r="C1260" i="1"/>
  <c r="K1260" i="1"/>
  <c r="D1260" i="1"/>
  <c r="J1260" i="1"/>
  <c r="M1260" i="1"/>
  <c r="F1261" i="1"/>
  <c r="E1261" i="1"/>
  <c r="C1261" i="1"/>
  <c r="M1261" i="1"/>
  <c r="D1261" i="1"/>
  <c r="J1261" i="1"/>
  <c r="I1261" i="1"/>
  <c r="N1261" i="1"/>
  <c r="O1261" i="1"/>
  <c r="F1262" i="1"/>
  <c r="E1262" i="1"/>
  <c r="C1262" i="1"/>
  <c r="D1262" i="1"/>
  <c r="F1263" i="1"/>
  <c r="E1263" i="1"/>
  <c r="C1263" i="1"/>
  <c r="K1263" i="1"/>
  <c r="N1263" i="1"/>
  <c r="D1263" i="1"/>
  <c r="M1263" i="1"/>
  <c r="F1264" i="1"/>
  <c r="E1264" i="1"/>
  <c r="C1264" i="1"/>
  <c r="D1264" i="1"/>
  <c r="I1264" i="1"/>
  <c r="K1264" i="1"/>
  <c r="N1264" i="1"/>
  <c r="O1264" i="1"/>
  <c r="F1265" i="1"/>
  <c r="E1265" i="1"/>
  <c r="C1265" i="1"/>
  <c r="O1265" i="1"/>
  <c r="M1265" i="1"/>
  <c r="D1265" i="1"/>
  <c r="I1265" i="1"/>
  <c r="K1265" i="1"/>
  <c r="N1265" i="1"/>
  <c r="F1266" i="1"/>
  <c r="E1266" i="1"/>
  <c r="C1266" i="1"/>
  <c r="D1266" i="1"/>
  <c r="M1266" i="1"/>
  <c r="F1267" i="1"/>
  <c r="E1267" i="1"/>
  <c r="C1267" i="1"/>
  <c r="M1267" i="1"/>
  <c r="D1267" i="1"/>
  <c r="N1267" i="1"/>
  <c r="F1268" i="1"/>
  <c r="E1268" i="1"/>
  <c r="C1268" i="1"/>
  <c r="D1268" i="1"/>
  <c r="F1269" i="1"/>
  <c r="E1269" i="1"/>
  <c r="C1269" i="1"/>
  <c r="K1269" i="1"/>
  <c r="D1269" i="1"/>
  <c r="F1270" i="1"/>
  <c r="E1270" i="1"/>
  <c r="C1270" i="1"/>
  <c r="D1270" i="1"/>
  <c r="K1270" i="1"/>
  <c r="J1270" i="1"/>
  <c r="O1270" i="1"/>
  <c r="F1271" i="1"/>
  <c r="E1271" i="1"/>
  <c r="C1271" i="1"/>
  <c r="D1271" i="1"/>
  <c r="F1272" i="1"/>
  <c r="E1272" i="1"/>
  <c r="C1272" i="1"/>
  <c r="D1272" i="1"/>
  <c r="N1272" i="1"/>
  <c r="M1272" i="1"/>
  <c r="F1273" i="1"/>
  <c r="E1273" i="1"/>
  <c r="C1273" i="1"/>
  <c r="D1273" i="1"/>
  <c r="F1274" i="1"/>
  <c r="E1274" i="1"/>
  <c r="C1274" i="1"/>
  <c r="D1274" i="1"/>
  <c r="F1275" i="1"/>
  <c r="E1275" i="1"/>
  <c r="C1275" i="1"/>
  <c r="M1275" i="1"/>
  <c r="D1275" i="1"/>
  <c r="F1276" i="1"/>
  <c r="E1276" i="1"/>
  <c r="C1276" i="1"/>
  <c r="D1276" i="1"/>
  <c r="J1276" i="1"/>
  <c r="I1276" i="1"/>
  <c r="M1276" i="1"/>
  <c r="O1276" i="1"/>
  <c r="F1277" i="1"/>
  <c r="E1277" i="1"/>
  <c r="C1277" i="1"/>
  <c r="N1277" i="1"/>
  <c r="M1277" i="1"/>
  <c r="D1277" i="1"/>
  <c r="I1277" i="1"/>
  <c r="J1277" i="1"/>
  <c r="K1277" i="1"/>
  <c r="O1277" i="1"/>
  <c r="F1278" i="1"/>
  <c r="E1278" i="1"/>
  <c r="C1278" i="1"/>
  <c r="M1278" i="1"/>
  <c r="D1278" i="1"/>
  <c r="F1279" i="1"/>
  <c r="E1279" i="1"/>
  <c r="C1279" i="1"/>
  <c r="K1279" i="1"/>
  <c r="D1279" i="1"/>
  <c r="M1279" i="1"/>
  <c r="F1280" i="1"/>
  <c r="E1280" i="1"/>
  <c r="C1280" i="1"/>
  <c r="D1280" i="1"/>
  <c r="J1280" i="1"/>
  <c r="I1280" i="1"/>
  <c r="N1280" i="1"/>
  <c r="F1281" i="1"/>
  <c r="E1281" i="1"/>
  <c r="C1281" i="1"/>
  <c r="I1281" i="1"/>
  <c r="D1281" i="1"/>
  <c r="K1281" i="1"/>
  <c r="O1281" i="1"/>
  <c r="F1282" i="1"/>
  <c r="E1282" i="1"/>
  <c r="C1282" i="1"/>
  <c r="O1282" i="1"/>
  <c r="D1282" i="1"/>
  <c r="K1282" i="1"/>
  <c r="M1282" i="1"/>
  <c r="F1283" i="1"/>
  <c r="E1283" i="1"/>
  <c r="C1283" i="1"/>
  <c r="I1283" i="1"/>
  <c r="D1283" i="1"/>
  <c r="M1283" i="1"/>
  <c r="K1283" i="1"/>
  <c r="F1284" i="1"/>
  <c r="E1284" i="1"/>
  <c r="C1284" i="1"/>
  <c r="D1284" i="1"/>
  <c r="N1284" i="1"/>
  <c r="F1285" i="1"/>
  <c r="E1285" i="1"/>
  <c r="C1285" i="1"/>
  <c r="D1285" i="1"/>
  <c r="F1286" i="1"/>
  <c r="E1286" i="1"/>
  <c r="C1286" i="1"/>
  <c r="D1286" i="1"/>
  <c r="K1286" i="1"/>
  <c r="F1287" i="1"/>
  <c r="E1287" i="1"/>
  <c r="C1287" i="1"/>
  <c r="N1287" i="1"/>
  <c r="D1287" i="1"/>
  <c r="F1288" i="1"/>
  <c r="E1288" i="1"/>
  <c r="C1288" i="1"/>
  <c r="D1288" i="1"/>
  <c r="N1288" i="1"/>
  <c r="M1288" i="1"/>
  <c r="F1289" i="1"/>
  <c r="E1289" i="1"/>
  <c r="C1289" i="1"/>
  <c r="K1289" i="1"/>
  <c r="D1289" i="1"/>
  <c r="F1290" i="1"/>
  <c r="E1290" i="1"/>
  <c r="C1290" i="1"/>
  <c r="O1290" i="1"/>
  <c r="D1290" i="1"/>
  <c r="F1291" i="1"/>
  <c r="E1291" i="1"/>
  <c r="C1291" i="1"/>
  <c r="M1291" i="1"/>
  <c r="D1291" i="1"/>
  <c r="F1292" i="1"/>
  <c r="E1292" i="1"/>
  <c r="C1292" i="1"/>
  <c r="D1292" i="1"/>
  <c r="J1292" i="1"/>
  <c r="I1292" i="1"/>
  <c r="M1292" i="1"/>
  <c r="O1292" i="1"/>
  <c r="F1293" i="1"/>
  <c r="E1293" i="1"/>
  <c r="C1293" i="1"/>
  <c r="N1293" i="1"/>
  <c r="M1293" i="1"/>
  <c r="D1293" i="1"/>
  <c r="I1293" i="1"/>
  <c r="J1293" i="1"/>
  <c r="K1293" i="1"/>
  <c r="O1293" i="1"/>
  <c r="F1294" i="1"/>
  <c r="E1294" i="1"/>
  <c r="C1294" i="1"/>
  <c r="D1294" i="1"/>
  <c r="M1294" i="1"/>
  <c r="F1295" i="1"/>
  <c r="E1295" i="1"/>
  <c r="C1295" i="1"/>
  <c r="K1295" i="1"/>
  <c r="D1295" i="1"/>
  <c r="M1295" i="1"/>
  <c r="F1296" i="1"/>
  <c r="E1296" i="1"/>
  <c r="C1296" i="1"/>
  <c r="D1296" i="1"/>
  <c r="J1296" i="1"/>
  <c r="I1296" i="1"/>
  <c r="N1296" i="1"/>
  <c r="F1297" i="1"/>
  <c r="E1297" i="1"/>
  <c r="C1297" i="1"/>
  <c r="I1297" i="1"/>
  <c r="D1297" i="1"/>
  <c r="K1297" i="1"/>
  <c r="O1297" i="1"/>
  <c r="F1298" i="1"/>
  <c r="E1298" i="1"/>
  <c r="C1298" i="1"/>
  <c r="O1298" i="1"/>
  <c r="D1298" i="1"/>
  <c r="K1298" i="1"/>
  <c r="M1298" i="1"/>
  <c r="F1299" i="1"/>
  <c r="E1299" i="1"/>
  <c r="C1299" i="1"/>
  <c r="I1299" i="1"/>
  <c r="D1299" i="1"/>
  <c r="M1299" i="1"/>
  <c r="K1299" i="1"/>
  <c r="F1300" i="1"/>
  <c r="E1300" i="1"/>
  <c r="C1300" i="1"/>
  <c r="D1300" i="1"/>
  <c r="F1301" i="1"/>
  <c r="E1301" i="1"/>
  <c r="C1301" i="1"/>
  <c r="D1301" i="1"/>
  <c r="F1302" i="1"/>
  <c r="E1302" i="1"/>
  <c r="C1302" i="1"/>
  <c r="J1302" i="1"/>
  <c r="D1302" i="1"/>
  <c r="M1302" i="1"/>
  <c r="K1302" i="1"/>
  <c r="F1303" i="1"/>
  <c r="E1303" i="1"/>
  <c r="C1303" i="1"/>
  <c r="D1303" i="1"/>
  <c r="N1303" i="1"/>
  <c r="F1304" i="1"/>
  <c r="E1304" i="1"/>
  <c r="C1304" i="1"/>
  <c r="D1304" i="1"/>
  <c r="F1305" i="1"/>
  <c r="E1305" i="1"/>
  <c r="C1305" i="1"/>
  <c r="D1305" i="1"/>
  <c r="K1305" i="1"/>
  <c r="F1306" i="1"/>
  <c r="E1306" i="1"/>
  <c r="C1306" i="1"/>
  <c r="D1306" i="1"/>
  <c r="F1307" i="1"/>
  <c r="E1307" i="1"/>
  <c r="C1307" i="1"/>
  <c r="D1307" i="1"/>
  <c r="F1308" i="1"/>
  <c r="E1308" i="1"/>
  <c r="C1308" i="1"/>
  <c r="D1308" i="1"/>
  <c r="J1308" i="1"/>
  <c r="I1308" i="1"/>
  <c r="M1308" i="1"/>
  <c r="O1308" i="1"/>
  <c r="F1309" i="1"/>
  <c r="E1309" i="1"/>
  <c r="C1309" i="1"/>
  <c r="N1309" i="1"/>
  <c r="M1309" i="1"/>
  <c r="D1309" i="1"/>
  <c r="I1309" i="1"/>
  <c r="J1309" i="1"/>
  <c r="K1309" i="1"/>
  <c r="O1309" i="1"/>
  <c r="F1310" i="1"/>
  <c r="E1310" i="1"/>
  <c r="C1310" i="1"/>
  <c r="D1310" i="1"/>
  <c r="M1310" i="1"/>
  <c r="F1311" i="1"/>
  <c r="E1311" i="1"/>
  <c r="C1311" i="1"/>
  <c r="D1311" i="1"/>
  <c r="M1311" i="1"/>
  <c r="F1312" i="1"/>
  <c r="E1312" i="1"/>
  <c r="C1312" i="1"/>
  <c r="D1312" i="1"/>
  <c r="J1312" i="1"/>
  <c r="I1312" i="1"/>
  <c r="N1312" i="1"/>
  <c r="F1313" i="1"/>
  <c r="E1313" i="1"/>
  <c r="C1313" i="1"/>
  <c r="D1313" i="1"/>
  <c r="K1313" i="1"/>
  <c r="F1314" i="1"/>
  <c r="E1314" i="1"/>
  <c r="C1314" i="1"/>
  <c r="O1314" i="1"/>
  <c r="D1314" i="1"/>
  <c r="K1314" i="1"/>
  <c r="M1314" i="1"/>
  <c r="F1315" i="1"/>
  <c r="E1315" i="1"/>
  <c r="C1315" i="1"/>
  <c r="I1315" i="1"/>
  <c r="D1315" i="1"/>
  <c r="M1315" i="1"/>
  <c r="K1315" i="1"/>
  <c r="F1316" i="1"/>
  <c r="E1316" i="1"/>
  <c r="C1316" i="1"/>
  <c r="D1316" i="1"/>
  <c r="N1316" i="1"/>
  <c r="F1317" i="1"/>
  <c r="E1317" i="1"/>
  <c r="C1317" i="1"/>
  <c r="K1317" i="1"/>
  <c r="D1317" i="1"/>
  <c r="F1318" i="1"/>
  <c r="E1318" i="1"/>
  <c r="C1318" i="1"/>
  <c r="D1318" i="1"/>
  <c r="K1318" i="1"/>
  <c r="F1319" i="1"/>
  <c r="E1319" i="1"/>
  <c r="C1319" i="1"/>
  <c r="N1319" i="1"/>
  <c r="D1319" i="1"/>
  <c r="F1320" i="1"/>
  <c r="E1320" i="1"/>
  <c r="C1320" i="1"/>
  <c r="D1320" i="1"/>
  <c r="N1320" i="1"/>
  <c r="M1320" i="1"/>
  <c r="F1321" i="1"/>
  <c r="E1321" i="1"/>
  <c r="C1321" i="1"/>
  <c r="K1321" i="1"/>
  <c r="D1321" i="1"/>
  <c r="F1322" i="1"/>
  <c r="E1322" i="1"/>
  <c r="C1322" i="1"/>
  <c r="O1322" i="1"/>
  <c r="D1322" i="1"/>
  <c r="F1323" i="1"/>
  <c r="E1323" i="1"/>
  <c r="C1323" i="1"/>
  <c r="M1323" i="1"/>
  <c r="D1323" i="1"/>
  <c r="F1324" i="1"/>
  <c r="E1324" i="1"/>
  <c r="C1324" i="1"/>
  <c r="D1324" i="1"/>
  <c r="J1324" i="1"/>
  <c r="I1324" i="1"/>
  <c r="M1324" i="1"/>
  <c r="O1324" i="1"/>
  <c r="F1325" i="1"/>
  <c r="E1325" i="1"/>
  <c r="C1325" i="1"/>
  <c r="N1325" i="1"/>
  <c r="M1325" i="1"/>
  <c r="D1325" i="1"/>
  <c r="I1325" i="1"/>
  <c r="J1325" i="1"/>
  <c r="K1325" i="1"/>
  <c r="O1325" i="1"/>
  <c r="F1326" i="1"/>
  <c r="E1326" i="1"/>
  <c r="C1326" i="1"/>
  <c r="D1326" i="1"/>
  <c r="F1327" i="1"/>
  <c r="E1327" i="1"/>
  <c r="C1327" i="1"/>
  <c r="N1327" i="1"/>
  <c r="D1327" i="1"/>
  <c r="M1327" i="1"/>
  <c r="K1327" i="1"/>
  <c r="F1328" i="1"/>
  <c r="E1328" i="1"/>
  <c r="C1328" i="1"/>
  <c r="D1328" i="1"/>
  <c r="F1329" i="1"/>
  <c r="E1329" i="1"/>
  <c r="C1329" i="1"/>
  <c r="M1329" i="1"/>
  <c r="D1329" i="1"/>
  <c r="K1329" i="1"/>
  <c r="I1329" i="1"/>
  <c r="N1329" i="1"/>
  <c r="O1329" i="1"/>
  <c r="F1330" i="1"/>
  <c r="E1330" i="1"/>
  <c r="C1330" i="1"/>
  <c r="D1330" i="1"/>
  <c r="M1330" i="1"/>
  <c r="F1331" i="1"/>
  <c r="E1331" i="1"/>
  <c r="C1331" i="1"/>
  <c r="D1331" i="1"/>
  <c r="K1331" i="1"/>
  <c r="I1331" i="1"/>
  <c r="N1331" i="1"/>
  <c r="F1332" i="1"/>
  <c r="E1332" i="1"/>
  <c r="C1332" i="1"/>
  <c r="D1332" i="1"/>
  <c r="N1332" i="1"/>
  <c r="F1333" i="1"/>
  <c r="E1333" i="1"/>
  <c r="C1333" i="1"/>
  <c r="D1333" i="1"/>
  <c r="K1333" i="1"/>
  <c r="F1334" i="1"/>
  <c r="E1334" i="1"/>
  <c r="C1334" i="1"/>
  <c r="M1334" i="1"/>
  <c r="D1334" i="1"/>
  <c r="O1334" i="1"/>
  <c r="F1335" i="1"/>
  <c r="E1335" i="1"/>
  <c r="C1335" i="1"/>
  <c r="D1335" i="1"/>
  <c r="F1336" i="1"/>
  <c r="E1336" i="1"/>
  <c r="C1336" i="1"/>
  <c r="D1336" i="1"/>
  <c r="F1337" i="1"/>
  <c r="E1337" i="1"/>
  <c r="C1337" i="1"/>
  <c r="D1337" i="1"/>
  <c r="K1337" i="1"/>
  <c r="F1338" i="1"/>
  <c r="E1338" i="1"/>
  <c r="C1338" i="1"/>
  <c r="D1338" i="1"/>
  <c r="O1338" i="1"/>
  <c r="F1339" i="1"/>
  <c r="E1339" i="1"/>
  <c r="C1339" i="1"/>
  <c r="D1339" i="1"/>
  <c r="M1339" i="1"/>
  <c r="F1340" i="1"/>
  <c r="E1340" i="1"/>
  <c r="C1340" i="1"/>
  <c r="K1340" i="1"/>
  <c r="D1340" i="1"/>
  <c r="M1340" i="1"/>
  <c r="F1341" i="1"/>
  <c r="E1341" i="1"/>
  <c r="C1341" i="1"/>
  <c r="M1341" i="1"/>
  <c r="D1341" i="1"/>
  <c r="J1341" i="1"/>
  <c r="I1341" i="1"/>
  <c r="K1341" i="1"/>
  <c r="N1341" i="1"/>
  <c r="O1341" i="1"/>
  <c r="F1342" i="1"/>
  <c r="E1342" i="1"/>
  <c r="C1342" i="1"/>
  <c r="M1342" i="1"/>
  <c r="D1342" i="1"/>
  <c r="F1343" i="1"/>
  <c r="E1343" i="1"/>
  <c r="C1343" i="1"/>
  <c r="M1343" i="1"/>
  <c r="D1343" i="1"/>
  <c r="F1344" i="1"/>
  <c r="E1344" i="1"/>
  <c r="C1344" i="1"/>
  <c r="K1344" i="1"/>
  <c r="D1344" i="1"/>
  <c r="N1344" i="1"/>
  <c r="F1345" i="1"/>
  <c r="E1345" i="1"/>
  <c r="C1345" i="1"/>
  <c r="D1345" i="1"/>
  <c r="K1345" i="1"/>
  <c r="F1346" i="1"/>
  <c r="E1346" i="1"/>
  <c r="C1346" i="1"/>
  <c r="O1346" i="1"/>
  <c r="D1346" i="1"/>
  <c r="M1346" i="1"/>
  <c r="K1346" i="1"/>
  <c r="F1347" i="1"/>
  <c r="E1347" i="1"/>
  <c r="C1347" i="1"/>
  <c r="D1347" i="1"/>
  <c r="K1347" i="1"/>
  <c r="F1348" i="1"/>
  <c r="E1348" i="1"/>
  <c r="C1348" i="1"/>
  <c r="N1348" i="1"/>
  <c r="D1348" i="1"/>
  <c r="F1349" i="1"/>
  <c r="E1349" i="1"/>
  <c r="C1349" i="1"/>
  <c r="D1349" i="1"/>
  <c r="K1349" i="1"/>
  <c r="F1350" i="1"/>
  <c r="E1350" i="1"/>
  <c r="C1350" i="1"/>
  <c r="J1350" i="1"/>
  <c r="D1350" i="1"/>
  <c r="M1350" i="1"/>
  <c r="K1350" i="1"/>
  <c r="F1351" i="1"/>
  <c r="E1351" i="1"/>
  <c r="C1351" i="1"/>
  <c r="D1351" i="1"/>
  <c r="N1351" i="1"/>
  <c r="F1352" i="1"/>
  <c r="E1352" i="1"/>
  <c r="C1352" i="1"/>
  <c r="K1352" i="1"/>
  <c r="D1352" i="1"/>
  <c r="F1353" i="1"/>
  <c r="E1353" i="1"/>
  <c r="C1353" i="1"/>
  <c r="J1353" i="1"/>
  <c r="D1353" i="1"/>
  <c r="K1353" i="1"/>
  <c r="F1354" i="1"/>
  <c r="E1354" i="1"/>
  <c r="C1354" i="1"/>
  <c r="D1354" i="1"/>
  <c r="O1354" i="1"/>
  <c r="F1355" i="1"/>
  <c r="E1355" i="1"/>
  <c r="C1355" i="1"/>
  <c r="D1355" i="1"/>
  <c r="M1355" i="1"/>
  <c r="F1356" i="1"/>
  <c r="E1356" i="1"/>
  <c r="C1356" i="1"/>
  <c r="D1356" i="1"/>
  <c r="F1357" i="1"/>
  <c r="E1357" i="1"/>
  <c r="C1357" i="1"/>
  <c r="M1357" i="1"/>
  <c r="D1357" i="1"/>
  <c r="J1357" i="1"/>
  <c r="I1357" i="1"/>
  <c r="K1357" i="1"/>
  <c r="N1357" i="1"/>
  <c r="O1357" i="1"/>
  <c r="F1358" i="1"/>
  <c r="E1358" i="1"/>
  <c r="C1358" i="1"/>
  <c r="D1358" i="1"/>
  <c r="F1359" i="1"/>
  <c r="E1359" i="1"/>
  <c r="C1359" i="1"/>
  <c r="D1359" i="1"/>
  <c r="M1359" i="1"/>
  <c r="F1360" i="1"/>
  <c r="E1360" i="1"/>
  <c r="C1360" i="1"/>
  <c r="K1360" i="1"/>
  <c r="D1360" i="1"/>
  <c r="N1360" i="1"/>
  <c r="F1361" i="1"/>
  <c r="E1361" i="1"/>
  <c r="C1361" i="1"/>
  <c r="D1361" i="1"/>
  <c r="F1362" i="1"/>
  <c r="E1362" i="1"/>
  <c r="C1362" i="1"/>
  <c r="O1362" i="1"/>
  <c r="D1362" i="1"/>
  <c r="M1362" i="1"/>
  <c r="K1362" i="1"/>
  <c r="F1363" i="1"/>
  <c r="E1363" i="1"/>
  <c r="C1363" i="1"/>
  <c r="D1363" i="1"/>
  <c r="K1363" i="1"/>
  <c r="F1364" i="1"/>
  <c r="E1364" i="1"/>
  <c r="C1364" i="1"/>
  <c r="D1364" i="1"/>
  <c r="F1365" i="1"/>
  <c r="E1365" i="1"/>
  <c r="C1365" i="1"/>
  <c r="D1365" i="1"/>
  <c r="F1366" i="1"/>
  <c r="E1366" i="1"/>
  <c r="C1366" i="1"/>
  <c r="D1366" i="1"/>
  <c r="F1367" i="1"/>
  <c r="E1367" i="1"/>
  <c r="C1367" i="1"/>
  <c r="N1367" i="1"/>
  <c r="D1367" i="1"/>
  <c r="F1368" i="1"/>
  <c r="E1368" i="1"/>
  <c r="C1368" i="1"/>
  <c r="D1368" i="1"/>
  <c r="N1368" i="1"/>
  <c r="M1368" i="1"/>
  <c r="F1369" i="1"/>
  <c r="E1369" i="1"/>
  <c r="C1369" i="1"/>
  <c r="D1369" i="1"/>
  <c r="K1369" i="1"/>
  <c r="F1370" i="1"/>
  <c r="E1370" i="1"/>
  <c r="C1370" i="1"/>
  <c r="D1370" i="1"/>
  <c r="F1371" i="1"/>
  <c r="E1371" i="1"/>
  <c r="C1371" i="1"/>
  <c r="D1371" i="1"/>
  <c r="F1372" i="1"/>
  <c r="E1372" i="1"/>
  <c r="C1372" i="1"/>
  <c r="D1372" i="1"/>
  <c r="M1372" i="1"/>
  <c r="F1373" i="1"/>
  <c r="E1373" i="1"/>
  <c r="C1373" i="1"/>
  <c r="M1373" i="1"/>
  <c r="D1373" i="1"/>
  <c r="J1373" i="1"/>
  <c r="I1373" i="1"/>
  <c r="K1373" i="1"/>
  <c r="N1373" i="1"/>
  <c r="O1373" i="1"/>
  <c r="F1374" i="1"/>
  <c r="E1374" i="1"/>
  <c r="C1374" i="1"/>
  <c r="M1374" i="1"/>
  <c r="D1374" i="1"/>
  <c r="F1375" i="1"/>
  <c r="E1375" i="1"/>
  <c r="C1375" i="1"/>
  <c r="D1375" i="1"/>
  <c r="F1376" i="1"/>
  <c r="E1376" i="1"/>
  <c r="C1376" i="1"/>
  <c r="D1376" i="1"/>
  <c r="N1376" i="1"/>
  <c r="F1377" i="1"/>
  <c r="E1377" i="1"/>
  <c r="C1377" i="1"/>
  <c r="D1377" i="1"/>
  <c r="K1377" i="1"/>
  <c r="F1378" i="1"/>
  <c r="E1378" i="1"/>
  <c r="C1378" i="1"/>
  <c r="O1378" i="1"/>
  <c r="D1378" i="1"/>
  <c r="M1378" i="1"/>
  <c r="K1378" i="1"/>
  <c r="F1379" i="1"/>
  <c r="E1379" i="1"/>
  <c r="C1379" i="1"/>
  <c r="D1379" i="1"/>
  <c r="K1379" i="1"/>
  <c r="F1380" i="1"/>
  <c r="E1380" i="1"/>
  <c r="C1380" i="1"/>
  <c r="N1380" i="1"/>
  <c r="D1380" i="1"/>
  <c r="F1381" i="1"/>
  <c r="E1381" i="1"/>
  <c r="C1381" i="1"/>
  <c r="K1381" i="1"/>
  <c r="D1381" i="1"/>
  <c r="F1382" i="1"/>
  <c r="E1382" i="1"/>
  <c r="C1382" i="1"/>
  <c r="J1382" i="1"/>
  <c r="D1382" i="1"/>
  <c r="M1382" i="1"/>
  <c r="K1382" i="1"/>
  <c r="F1383" i="1"/>
  <c r="E1383" i="1"/>
  <c r="C1383" i="1"/>
  <c r="D1383" i="1"/>
  <c r="N1383" i="1"/>
  <c r="F1384" i="1"/>
  <c r="E1384" i="1"/>
  <c r="C1384" i="1"/>
  <c r="D1384" i="1"/>
  <c r="F1385" i="1"/>
  <c r="E1385" i="1"/>
  <c r="C1385" i="1"/>
  <c r="D1385" i="1"/>
  <c r="K1385" i="1"/>
  <c r="F1386" i="1"/>
  <c r="E1386" i="1"/>
  <c r="C1386" i="1"/>
  <c r="D1386" i="1"/>
  <c r="O1386" i="1"/>
  <c r="F1387" i="1"/>
  <c r="E1387" i="1"/>
  <c r="C1387" i="1"/>
  <c r="D1387" i="1"/>
  <c r="F1388" i="1"/>
  <c r="E1388" i="1"/>
  <c r="C1388" i="1"/>
  <c r="D1388" i="1"/>
  <c r="M1388" i="1"/>
  <c r="F1389" i="1"/>
  <c r="E1389" i="1"/>
  <c r="C1389" i="1"/>
  <c r="M1389" i="1"/>
  <c r="D1389" i="1"/>
  <c r="J1389" i="1"/>
  <c r="I1389" i="1"/>
  <c r="K1389" i="1"/>
  <c r="N1389" i="1"/>
  <c r="O1389" i="1"/>
  <c r="F1390" i="1"/>
  <c r="E1390" i="1"/>
  <c r="C1390" i="1"/>
  <c r="D1390" i="1"/>
  <c r="F1391" i="1"/>
  <c r="E1391" i="1"/>
  <c r="C1391" i="1"/>
  <c r="N1391" i="1"/>
  <c r="D1391" i="1"/>
  <c r="K1391" i="1"/>
  <c r="M1391" i="1"/>
  <c r="F1392" i="1"/>
  <c r="E1392" i="1"/>
  <c r="C1392" i="1"/>
  <c r="I1392" i="1"/>
  <c r="D1392" i="1"/>
  <c r="K1392" i="1"/>
  <c r="J1392" i="1"/>
  <c r="O1392" i="1"/>
  <c r="F1393" i="1"/>
  <c r="E1393" i="1"/>
  <c r="C1393" i="1"/>
  <c r="O1393" i="1"/>
  <c r="M1393" i="1"/>
  <c r="D1393" i="1"/>
  <c r="I1393" i="1"/>
  <c r="K1393" i="1"/>
  <c r="N1393" i="1"/>
  <c r="F1394" i="1"/>
  <c r="E1394" i="1"/>
  <c r="C1394" i="1"/>
  <c r="M1394" i="1"/>
  <c r="D1394" i="1"/>
  <c r="F1395" i="1"/>
  <c r="E1395" i="1"/>
  <c r="C1395" i="1"/>
  <c r="M1395" i="1"/>
  <c r="D1395" i="1"/>
  <c r="F1396" i="1"/>
  <c r="E1396" i="1"/>
  <c r="C1396" i="1"/>
  <c r="N1396" i="1"/>
  <c r="D1396" i="1"/>
  <c r="F1397" i="1"/>
  <c r="E1397" i="1"/>
  <c r="C1397" i="1"/>
  <c r="K1397" i="1"/>
  <c r="D1397" i="1"/>
  <c r="F1398" i="1"/>
  <c r="E1398" i="1"/>
  <c r="C1398" i="1"/>
  <c r="D1398" i="1"/>
  <c r="K1398" i="1"/>
  <c r="J1398" i="1"/>
  <c r="O1398" i="1"/>
  <c r="F1399" i="1"/>
  <c r="E1399" i="1"/>
  <c r="C1399" i="1"/>
  <c r="D1399" i="1"/>
  <c r="F1400" i="1"/>
  <c r="E1400" i="1"/>
  <c r="C1400" i="1"/>
  <c r="D1400" i="1"/>
  <c r="N1400" i="1"/>
  <c r="M1400" i="1"/>
  <c r="F1401" i="1"/>
  <c r="E1401" i="1"/>
  <c r="C1401" i="1"/>
  <c r="D1401" i="1"/>
  <c r="F1402" i="1"/>
  <c r="E1402" i="1"/>
  <c r="C1402" i="1"/>
  <c r="D1402" i="1"/>
  <c r="F1403" i="1"/>
  <c r="E1403" i="1"/>
  <c r="C1403" i="1"/>
  <c r="M1403" i="1"/>
  <c r="D1403" i="1"/>
  <c r="F1404" i="1"/>
  <c r="E1404" i="1"/>
  <c r="C1404" i="1"/>
  <c r="D1404" i="1"/>
  <c r="J1404" i="1"/>
  <c r="I1404" i="1"/>
  <c r="M1404" i="1"/>
  <c r="O1404" i="1"/>
  <c r="F1405" i="1"/>
  <c r="E1405" i="1"/>
  <c r="C1405" i="1"/>
  <c r="N1405" i="1"/>
  <c r="M1405" i="1"/>
  <c r="D1405" i="1"/>
  <c r="I1405" i="1"/>
  <c r="J1405" i="1"/>
  <c r="K1405" i="1"/>
  <c r="O1405" i="1"/>
  <c r="F1406" i="1"/>
  <c r="E1406" i="1"/>
  <c r="C1406" i="1"/>
  <c r="M1406" i="1"/>
  <c r="D1406" i="1"/>
  <c r="F1407" i="1"/>
  <c r="E1407" i="1"/>
  <c r="C1407" i="1"/>
  <c r="K1407" i="1"/>
  <c r="D1407" i="1"/>
  <c r="M1407" i="1"/>
  <c r="F1408" i="1"/>
  <c r="E1408" i="1"/>
  <c r="C1408" i="1"/>
  <c r="D1408" i="1"/>
  <c r="J1408" i="1"/>
  <c r="I1408" i="1"/>
  <c r="N1408" i="1"/>
  <c r="F1409" i="1"/>
  <c r="E1409" i="1"/>
  <c r="C1409" i="1"/>
  <c r="I1409" i="1"/>
  <c r="D1409" i="1"/>
  <c r="K1409" i="1"/>
  <c r="F1410" i="1"/>
  <c r="E1410" i="1"/>
  <c r="C1410" i="1"/>
  <c r="O1410" i="1"/>
  <c r="D1410" i="1"/>
  <c r="K1410" i="1"/>
  <c r="M1410" i="1"/>
  <c r="F1411" i="1"/>
  <c r="E1411" i="1"/>
  <c r="C1411" i="1"/>
  <c r="I1411" i="1"/>
  <c r="D1411" i="1"/>
  <c r="M1411" i="1"/>
  <c r="K1411" i="1"/>
  <c r="F1412" i="1"/>
  <c r="E1412" i="1"/>
  <c r="C1412" i="1"/>
  <c r="D1412" i="1"/>
  <c r="N1412" i="1"/>
  <c r="F1413" i="1"/>
  <c r="E1413" i="1"/>
  <c r="C1413" i="1"/>
  <c r="D1413" i="1"/>
  <c r="F1414" i="1"/>
  <c r="E1414" i="1"/>
  <c r="C1414" i="1"/>
  <c r="D1414" i="1"/>
  <c r="K1414" i="1"/>
  <c r="F1415" i="1"/>
  <c r="E1415" i="1"/>
  <c r="C1415" i="1"/>
  <c r="N1415" i="1"/>
  <c r="D1415" i="1"/>
  <c r="F1416" i="1"/>
  <c r="E1416" i="1"/>
  <c r="C1416" i="1"/>
  <c r="D1416" i="1"/>
  <c r="N1416" i="1"/>
  <c r="M1416" i="1"/>
  <c r="F1417" i="1"/>
  <c r="E1417" i="1"/>
  <c r="C1417" i="1"/>
  <c r="D1417" i="1"/>
  <c r="F1418" i="1"/>
  <c r="E1418" i="1"/>
  <c r="C1418" i="1"/>
  <c r="O1418" i="1"/>
  <c r="D1418" i="1"/>
  <c r="F1419" i="1"/>
  <c r="E1419" i="1"/>
  <c r="C1419" i="1"/>
  <c r="M1419" i="1"/>
  <c r="D1419" i="1"/>
  <c r="F1420" i="1"/>
  <c r="E1420" i="1"/>
  <c r="C1420" i="1"/>
  <c r="D1420" i="1"/>
  <c r="J1420" i="1"/>
  <c r="I1420" i="1"/>
  <c r="M1420" i="1"/>
  <c r="O1420" i="1"/>
  <c r="F1421" i="1"/>
  <c r="E1421" i="1"/>
  <c r="C1421" i="1"/>
  <c r="N1421" i="1"/>
  <c r="M1421" i="1"/>
  <c r="D1421" i="1"/>
  <c r="I1421" i="1"/>
  <c r="J1421" i="1"/>
  <c r="K1421" i="1"/>
  <c r="O1421" i="1"/>
  <c r="F1422" i="1"/>
  <c r="E1422" i="1"/>
  <c r="C1422" i="1"/>
  <c r="D1422" i="1"/>
  <c r="M1422" i="1"/>
  <c r="F1423" i="1"/>
  <c r="E1423" i="1"/>
  <c r="C1423" i="1"/>
  <c r="K1423" i="1"/>
  <c r="D1423" i="1"/>
  <c r="M1423" i="1"/>
  <c r="F1424" i="1"/>
  <c r="E1424" i="1"/>
  <c r="C1424" i="1"/>
  <c r="D1424" i="1"/>
  <c r="J1424" i="1"/>
  <c r="I1424" i="1"/>
  <c r="N1424" i="1"/>
  <c r="F1425" i="1"/>
  <c r="E1425" i="1"/>
  <c r="C1425" i="1"/>
  <c r="I1425" i="1"/>
  <c r="D1425" i="1"/>
  <c r="K1425" i="1"/>
  <c r="O1425" i="1"/>
  <c r="F1426" i="1"/>
  <c r="E1426" i="1"/>
  <c r="C1426" i="1"/>
  <c r="O1426" i="1"/>
  <c r="D1426" i="1"/>
  <c r="K1426" i="1"/>
  <c r="M1426" i="1"/>
  <c r="F1427" i="1"/>
  <c r="E1427" i="1"/>
  <c r="C1427" i="1"/>
  <c r="I1427" i="1"/>
  <c r="D1427" i="1"/>
  <c r="M1427" i="1"/>
  <c r="K1427" i="1"/>
  <c r="F1428" i="1"/>
  <c r="E1428" i="1"/>
  <c r="C1428" i="1"/>
  <c r="D1428" i="1"/>
  <c r="F1429" i="1"/>
  <c r="E1429" i="1"/>
  <c r="C1429" i="1"/>
  <c r="D1429" i="1"/>
  <c r="F1430" i="1"/>
  <c r="E1430" i="1"/>
  <c r="C1430" i="1"/>
  <c r="J1430" i="1"/>
  <c r="D1430" i="1"/>
  <c r="M1430" i="1"/>
  <c r="K1430" i="1"/>
  <c r="F1431" i="1"/>
  <c r="E1431" i="1"/>
  <c r="C1431" i="1"/>
  <c r="D1431" i="1"/>
  <c r="N1431" i="1"/>
  <c r="F1432" i="1"/>
  <c r="E1432" i="1"/>
  <c r="C1432" i="1"/>
  <c r="D1432" i="1"/>
  <c r="F1433" i="1"/>
  <c r="E1433" i="1"/>
  <c r="C1433" i="1"/>
  <c r="D1433" i="1"/>
  <c r="K1433" i="1"/>
  <c r="F1434" i="1"/>
  <c r="E1434" i="1"/>
  <c r="C1434" i="1"/>
  <c r="D1434" i="1"/>
  <c r="F1435" i="1"/>
  <c r="E1435" i="1"/>
  <c r="C1435" i="1"/>
  <c r="D1435" i="1"/>
  <c r="F1436" i="1"/>
  <c r="E1436" i="1"/>
  <c r="C1436" i="1"/>
  <c r="D1436" i="1"/>
  <c r="J1436" i="1"/>
  <c r="I1436" i="1"/>
  <c r="M1436" i="1"/>
  <c r="O1436" i="1"/>
  <c r="F1437" i="1"/>
  <c r="E1437" i="1"/>
  <c r="C1437" i="1"/>
  <c r="M1437" i="1"/>
  <c r="D1437" i="1"/>
  <c r="J1437" i="1"/>
  <c r="I1437" i="1"/>
  <c r="K1437" i="1"/>
  <c r="N1437" i="1"/>
  <c r="O1437" i="1"/>
  <c r="F1438" i="1"/>
  <c r="E1438" i="1"/>
  <c r="C1438" i="1"/>
  <c r="M1438" i="1"/>
  <c r="D1438" i="1"/>
  <c r="F1439" i="1"/>
  <c r="E1439" i="1"/>
  <c r="C1439" i="1"/>
  <c r="D1439" i="1"/>
  <c r="M1439" i="1"/>
  <c r="F1440" i="1"/>
  <c r="E1440" i="1"/>
  <c r="C1440" i="1"/>
  <c r="K1440" i="1"/>
  <c r="D1440" i="1"/>
  <c r="J1440" i="1"/>
  <c r="I1440" i="1"/>
  <c r="N1440" i="1"/>
  <c r="F1441" i="1"/>
  <c r="E1441" i="1"/>
  <c r="C1441" i="1"/>
  <c r="D1441" i="1"/>
  <c r="K1441" i="1"/>
  <c r="F1442" i="1"/>
  <c r="E1442" i="1"/>
  <c r="C1442" i="1"/>
  <c r="O1442" i="1"/>
  <c r="D1442" i="1"/>
  <c r="M1442" i="1"/>
  <c r="K1442" i="1"/>
  <c r="F1443" i="1"/>
  <c r="E1443" i="1"/>
  <c r="C1443" i="1"/>
  <c r="I1443" i="1"/>
  <c r="D1443" i="1"/>
  <c r="M1443" i="1"/>
  <c r="K1443" i="1"/>
  <c r="F1444" i="1"/>
  <c r="E1444" i="1"/>
  <c r="C1444" i="1"/>
  <c r="D1444" i="1"/>
  <c r="N1444" i="1"/>
  <c r="F1445" i="1"/>
  <c r="E1445" i="1"/>
  <c r="C1445" i="1"/>
  <c r="K1445" i="1"/>
  <c r="D1445" i="1"/>
  <c r="F1446" i="1"/>
  <c r="E1446" i="1"/>
  <c r="C1446" i="1"/>
  <c r="K1446" i="1"/>
  <c r="D1446" i="1"/>
  <c r="F1447" i="1"/>
  <c r="E1447" i="1"/>
  <c r="C1447" i="1"/>
  <c r="N1447" i="1"/>
  <c r="D1447" i="1"/>
  <c r="F1448" i="1"/>
  <c r="E1448" i="1"/>
  <c r="C1448" i="1"/>
  <c r="K1448" i="1"/>
  <c r="D1448" i="1"/>
  <c r="N1448" i="1"/>
  <c r="M1448" i="1"/>
  <c r="F1449" i="1"/>
  <c r="E1449" i="1"/>
  <c r="C1449" i="1"/>
  <c r="D1449" i="1"/>
  <c r="K1449" i="1"/>
  <c r="F1450" i="1"/>
  <c r="E1450" i="1"/>
  <c r="C1450" i="1"/>
  <c r="D1450" i="1"/>
  <c r="O1450" i="1"/>
  <c r="F1451" i="1"/>
  <c r="E1451" i="1"/>
  <c r="C1451" i="1"/>
  <c r="M1451" i="1"/>
  <c r="D1451" i="1"/>
  <c r="F1452" i="1"/>
  <c r="E1452" i="1"/>
  <c r="C1452" i="1"/>
  <c r="K1452" i="1"/>
  <c r="D1452" i="1"/>
  <c r="J1452" i="1"/>
  <c r="I1452" i="1"/>
  <c r="M1452" i="1"/>
  <c r="O1452" i="1"/>
  <c r="F1453" i="1"/>
  <c r="E1453" i="1"/>
  <c r="C1453" i="1"/>
  <c r="M1453" i="1"/>
  <c r="D1453" i="1"/>
  <c r="J1453" i="1"/>
  <c r="I1453" i="1"/>
  <c r="K1453" i="1"/>
  <c r="N1453" i="1"/>
  <c r="O1453" i="1"/>
  <c r="F1454" i="1"/>
  <c r="E1454" i="1"/>
  <c r="C1454" i="1"/>
  <c r="D1454" i="1"/>
  <c r="F1455" i="1"/>
  <c r="E1455" i="1"/>
  <c r="C1455" i="1"/>
  <c r="N1455" i="1"/>
  <c r="D1455" i="1"/>
  <c r="K1455" i="1"/>
  <c r="M1455" i="1"/>
  <c r="F1456" i="1"/>
  <c r="E1456" i="1"/>
  <c r="C1456" i="1"/>
  <c r="D1456" i="1"/>
  <c r="J1456" i="1"/>
  <c r="F1457" i="1"/>
  <c r="E1457" i="1"/>
  <c r="C1457" i="1"/>
  <c r="O1457" i="1"/>
  <c r="M1457" i="1"/>
  <c r="D1457" i="1"/>
  <c r="I1457" i="1"/>
  <c r="K1457" i="1"/>
  <c r="N1457" i="1"/>
  <c r="F1458" i="1"/>
  <c r="E1458" i="1"/>
  <c r="C1458" i="1"/>
  <c r="D1458" i="1"/>
  <c r="M1458" i="1"/>
  <c r="F1459" i="1"/>
  <c r="E1459" i="1"/>
  <c r="C1459" i="1"/>
  <c r="M1459" i="1"/>
  <c r="D1459" i="1"/>
  <c r="K1459" i="1"/>
  <c r="I1459" i="1"/>
  <c r="N1459" i="1"/>
  <c r="F1460" i="1"/>
  <c r="E1460" i="1"/>
  <c r="C1460" i="1"/>
  <c r="N1460" i="1"/>
  <c r="D1460" i="1"/>
  <c r="F1461" i="1"/>
  <c r="E1461" i="1"/>
  <c r="C1461" i="1"/>
  <c r="D1461" i="1"/>
  <c r="K1461" i="1"/>
  <c r="F1462" i="1"/>
  <c r="E1462" i="1"/>
  <c r="C1462" i="1"/>
  <c r="D1462" i="1"/>
  <c r="O1462" i="1"/>
  <c r="F1463" i="1"/>
  <c r="E1463" i="1"/>
  <c r="C1463" i="1"/>
  <c r="D1463" i="1"/>
  <c r="F1464" i="1"/>
  <c r="E1464" i="1"/>
  <c r="C1464" i="1"/>
  <c r="D1464" i="1"/>
  <c r="F1465" i="1"/>
  <c r="E1465" i="1"/>
  <c r="C1465" i="1"/>
  <c r="D1465" i="1"/>
  <c r="K1465" i="1"/>
  <c r="F1466" i="1"/>
  <c r="E1466" i="1"/>
  <c r="C1466" i="1"/>
  <c r="O1466" i="1"/>
  <c r="D1466" i="1"/>
  <c r="F1467" i="1"/>
  <c r="E1467" i="1"/>
  <c r="C1467" i="1"/>
  <c r="D1467" i="1"/>
  <c r="M1467" i="1"/>
  <c r="F1468" i="1"/>
  <c r="E1468" i="1"/>
  <c r="C1468" i="1"/>
  <c r="D1468" i="1"/>
  <c r="M1468" i="1"/>
  <c r="F1469" i="1"/>
  <c r="E1469" i="1"/>
  <c r="C1469" i="1"/>
  <c r="N1469" i="1"/>
  <c r="M1469" i="1"/>
  <c r="D1469" i="1"/>
  <c r="I1469" i="1"/>
  <c r="J1469" i="1"/>
  <c r="K1469" i="1"/>
  <c r="O1469" i="1"/>
  <c r="F1470" i="1"/>
  <c r="E1470" i="1"/>
  <c r="C1470" i="1"/>
  <c r="M1470" i="1"/>
  <c r="D1470" i="1"/>
  <c r="F1471" i="1"/>
  <c r="E1471" i="1"/>
  <c r="C1471" i="1"/>
  <c r="D1471" i="1"/>
  <c r="F1472" i="1"/>
  <c r="E1472" i="1"/>
  <c r="C1472" i="1"/>
  <c r="D1472" i="1"/>
  <c r="N1472" i="1"/>
  <c r="F1473" i="1"/>
  <c r="E1473" i="1"/>
  <c r="C1473" i="1"/>
  <c r="D1473" i="1"/>
  <c r="K1473" i="1"/>
  <c r="F1474" i="1"/>
  <c r="E1474" i="1"/>
  <c r="C1474" i="1"/>
  <c r="O1474" i="1"/>
  <c r="D1474" i="1"/>
  <c r="K1474" i="1"/>
  <c r="M1474" i="1"/>
  <c r="F1475" i="1"/>
  <c r="E1475" i="1"/>
  <c r="C1475" i="1"/>
  <c r="D1475" i="1"/>
  <c r="K1475" i="1"/>
  <c r="F1476" i="1"/>
  <c r="E1476" i="1"/>
  <c r="C1476" i="1"/>
  <c r="N1476" i="1"/>
  <c r="D1476" i="1"/>
  <c r="F1477" i="1"/>
  <c r="E1477" i="1"/>
  <c r="C1477" i="1"/>
  <c r="K1477" i="1"/>
  <c r="D1477" i="1"/>
  <c r="F1478" i="1"/>
  <c r="E1478" i="1"/>
  <c r="C1478" i="1"/>
  <c r="J1478" i="1"/>
  <c r="D1478" i="1"/>
  <c r="M1478" i="1"/>
  <c r="K1478" i="1"/>
  <c r="F1479" i="1"/>
  <c r="E1479" i="1"/>
  <c r="C1479" i="1"/>
  <c r="D1479" i="1"/>
  <c r="N1479" i="1"/>
  <c r="F1480" i="1"/>
  <c r="E1480" i="1"/>
  <c r="C1480" i="1"/>
  <c r="D1480" i="1"/>
  <c r="F1481" i="1"/>
  <c r="E1481" i="1"/>
  <c r="C1481" i="1"/>
  <c r="D1481" i="1"/>
  <c r="K1481" i="1"/>
  <c r="F1482" i="1"/>
  <c r="E1482" i="1"/>
  <c r="C1482" i="1"/>
  <c r="O1482" i="1"/>
  <c r="D1482" i="1"/>
  <c r="F1483" i="1"/>
  <c r="E1483" i="1"/>
  <c r="C1483" i="1"/>
  <c r="D1483" i="1"/>
  <c r="M1483" i="1"/>
  <c r="F1484" i="1"/>
  <c r="E1484" i="1"/>
  <c r="C1484" i="1"/>
  <c r="D1484" i="1"/>
  <c r="M1484" i="1"/>
  <c r="F1485" i="1"/>
  <c r="E1485" i="1"/>
  <c r="C1485" i="1"/>
  <c r="N1485" i="1"/>
  <c r="M1485" i="1"/>
  <c r="D1485" i="1"/>
  <c r="I1485" i="1"/>
  <c r="J1485" i="1"/>
  <c r="K1485" i="1"/>
  <c r="O1485" i="1"/>
  <c r="F1486" i="1"/>
  <c r="E1486" i="1"/>
  <c r="C1486" i="1"/>
  <c r="D1486" i="1"/>
  <c r="M1486" i="1"/>
  <c r="F1487" i="1"/>
  <c r="E1487" i="1"/>
  <c r="C1487" i="1"/>
  <c r="M1487" i="1"/>
  <c r="D1487" i="1"/>
  <c r="F1488" i="1"/>
  <c r="E1488" i="1"/>
  <c r="C1488" i="1"/>
  <c r="D1488" i="1"/>
  <c r="N1488" i="1"/>
  <c r="F1489" i="1"/>
  <c r="E1489" i="1"/>
  <c r="C1489" i="1"/>
  <c r="D1489" i="1"/>
  <c r="F1490" i="1"/>
  <c r="E1490" i="1"/>
  <c r="C1490" i="1"/>
  <c r="O1490" i="1"/>
  <c r="D1490" i="1"/>
  <c r="K1490" i="1"/>
  <c r="M1490" i="1"/>
  <c r="F1491" i="1"/>
  <c r="E1491" i="1"/>
  <c r="C1491" i="1"/>
  <c r="D1491" i="1"/>
  <c r="F1492" i="1"/>
  <c r="E1492" i="1"/>
  <c r="C1492" i="1"/>
  <c r="D1492" i="1"/>
  <c r="F1493" i="1"/>
  <c r="E1493" i="1"/>
  <c r="C1493" i="1"/>
  <c r="D1493" i="1"/>
  <c r="F1494" i="1"/>
  <c r="E1494" i="1"/>
  <c r="C1494" i="1"/>
  <c r="D1494" i="1"/>
  <c r="F1495" i="1"/>
  <c r="E1495" i="1"/>
  <c r="C1495" i="1"/>
  <c r="N1495" i="1"/>
  <c r="D1495" i="1"/>
  <c r="F1496" i="1"/>
  <c r="E1496" i="1"/>
  <c r="C1496" i="1"/>
  <c r="K1496" i="1"/>
  <c r="D1496" i="1"/>
  <c r="N1496" i="1"/>
  <c r="M1496" i="1"/>
  <c r="F1497" i="1"/>
  <c r="E1497" i="1"/>
  <c r="C1497" i="1"/>
  <c r="D1497" i="1"/>
  <c r="K1497" i="1"/>
  <c r="F1498" i="1"/>
  <c r="E1498" i="1"/>
  <c r="C1498" i="1"/>
  <c r="D1498" i="1"/>
  <c r="F1499" i="1"/>
  <c r="E1499" i="1"/>
  <c r="C1499" i="1"/>
  <c r="D1499" i="1"/>
  <c r="F1500" i="1"/>
  <c r="E1500" i="1"/>
  <c r="C1500" i="1"/>
  <c r="D1500" i="1"/>
  <c r="M1500" i="1"/>
  <c r="F1501" i="1"/>
  <c r="E1501" i="1"/>
  <c r="C1501" i="1"/>
  <c r="N1501" i="1"/>
  <c r="M1501" i="1"/>
  <c r="D1501" i="1"/>
  <c r="I1501" i="1"/>
  <c r="J1501" i="1"/>
  <c r="K1501" i="1"/>
  <c r="O1501" i="1"/>
  <c r="F1502" i="1"/>
  <c r="E1502" i="1"/>
  <c r="C1502" i="1"/>
  <c r="D1502" i="1"/>
  <c r="M1502" i="1"/>
  <c r="F1503" i="1"/>
  <c r="E1503" i="1"/>
  <c r="C1503" i="1"/>
  <c r="D1503" i="1"/>
  <c r="M1503" i="1"/>
  <c r="F1504" i="1"/>
  <c r="E1504" i="1"/>
  <c r="C1504" i="1"/>
  <c r="D1504" i="1"/>
  <c r="N1504" i="1"/>
  <c r="F1505" i="1"/>
  <c r="E1505" i="1"/>
  <c r="C1505" i="1"/>
  <c r="D1505" i="1"/>
  <c r="F1506" i="1"/>
  <c r="E1506" i="1"/>
  <c r="C1506" i="1"/>
  <c r="O1506" i="1"/>
  <c r="D1506" i="1"/>
  <c r="K1506" i="1"/>
  <c r="M1506" i="1"/>
  <c r="F1507" i="1"/>
  <c r="E1507" i="1"/>
  <c r="C1507" i="1"/>
  <c r="D1507" i="1"/>
  <c r="F1508" i="1"/>
  <c r="E1508" i="1"/>
  <c r="C1508" i="1"/>
  <c r="N1508" i="1"/>
  <c r="D1508" i="1"/>
  <c r="F1509" i="1"/>
  <c r="E1509" i="1"/>
  <c r="C1509" i="1"/>
  <c r="K1509" i="1"/>
  <c r="D1509" i="1"/>
  <c r="F1510" i="1"/>
  <c r="E1510" i="1"/>
  <c r="C1510" i="1"/>
  <c r="J1510" i="1"/>
  <c r="D1510" i="1"/>
  <c r="M1510" i="1"/>
  <c r="K1510" i="1"/>
  <c r="F1511" i="1"/>
  <c r="E1511" i="1"/>
  <c r="C1511" i="1"/>
  <c r="D1511" i="1"/>
  <c r="N1511" i="1"/>
  <c r="F1512" i="1"/>
  <c r="E1512" i="1"/>
  <c r="C1512" i="1"/>
  <c r="D1512" i="1"/>
  <c r="F1513" i="1"/>
  <c r="E1513" i="1"/>
  <c r="C1513" i="1"/>
  <c r="D1513" i="1"/>
  <c r="K1513" i="1"/>
  <c r="F1514" i="1"/>
  <c r="E1514" i="1"/>
  <c r="C1514" i="1"/>
  <c r="O1514" i="1"/>
  <c r="D1514" i="1"/>
  <c r="F1515" i="1"/>
  <c r="E1515" i="1"/>
  <c r="C1515" i="1"/>
  <c r="D1515" i="1"/>
  <c r="F1516" i="1"/>
  <c r="E1516" i="1"/>
  <c r="C1516" i="1"/>
  <c r="D1516" i="1"/>
  <c r="M1516" i="1"/>
  <c r="F1517" i="1"/>
  <c r="E1517" i="1"/>
  <c r="C1517" i="1"/>
  <c r="N1517" i="1"/>
  <c r="M1517" i="1"/>
  <c r="D1517" i="1"/>
  <c r="I1517" i="1"/>
  <c r="J1517" i="1"/>
  <c r="K1517" i="1"/>
  <c r="O1517" i="1"/>
  <c r="F1518" i="1"/>
  <c r="E1518" i="1"/>
  <c r="C1518" i="1"/>
  <c r="D1518" i="1"/>
  <c r="F1519" i="1"/>
  <c r="E1519" i="1"/>
  <c r="C1519" i="1"/>
  <c r="N1519" i="1"/>
  <c r="D1519" i="1"/>
  <c r="M1519" i="1"/>
  <c r="K1519" i="1"/>
  <c r="F1520" i="1"/>
  <c r="E1520" i="1"/>
  <c r="C1520" i="1"/>
  <c r="I1520" i="1"/>
  <c r="D1520" i="1"/>
  <c r="K1520" i="1"/>
  <c r="J1520" i="1"/>
  <c r="O1520" i="1"/>
  <c r="F1521" i="1"/>
  <c r="E1521" i="1"/>
  <c r="C1521" i="1"/>
  <c r="M1521" i="1"/>
  <c r="D1521" i="1"/>
  <c r="K1521" i="1"/>
  <c r="I1521" i="1"/>
  <c r="N1521" i="1"/>
  <c r="O1521" i="1"/>
  <c r="F1522" i="1"/>
  <c r="E1522" i="1"/>
  <c r="C1522" i="1"/>
  <c r="D1522" i="1"/>
  <c r="F1523" i="1"/>
  <c r="E1523" i="1"/>
  <c r="C1523" i="1"/>
  <c r="D1523" i="1"/>
  <c r="N1523" i="1"/>
  <c r="F1524" i="1"/>
  <c r="E1524" i="1"/>
  <c r="C1524" i="1"/>
  <c r="D1524" i="1"/>
  <c r="N1524" i="1"/>
  <c r="F1525" i="1"/>
  <c r="E1525" i="1"/>
  <c r="C1525" i="1"/>
  <c r="K1525" i="1"/>
  <c r="D1525" i="1"/>
  <c r="F1526" i="1"/>
  <c r="E1526" i="1"/>
  <c r="C1526" i="1"/>
  <c r="J1526" i="1"/>
  <c r="D1526" i="1"/>
  <c r="M1526" i="1"/>
  <c r="F1527" i="1"/>
  <c r="E1527" i="1"/>
  <c r="C1527" i="1"/>
  <c r="D1527" i="1"/>
  <c r="F1528" i="1"/>
  <c r="E1528" i="1"/>
  <c r="C1528" i="1"/>
  <c r="M1528" i="1"/>
  <c r="D1528" i="1"/>
  <c r="J1528" i="1"/>
  <c r="K1528" i="1"/>
  <c r="O1528" i="1"/>
  <c r="F1529" i="1"/>
  <c r="E1529" i="1"/>
  <c r="C1529" i="1"/>
  <c r="K1529" i="1"/>
  <c r="D1529" i="1"/>
  <c r="F1530" i="1"/>
  <c r="E1530" i="1"/>
  <c r="C1530" i="1"/>
  <c r="D1530" i="1"/>
  <c r="F1531" i="1"/>
  <c r="E1531" i="1"/>
  <c r="C1531" i="1"/>
  <c r="I1531" i="1"/>
  <c r="D1531" i="1"/>
  <c r="K1531" i="1"/>
  <c r="J1531" i="1"/>
  <c r="N1531" i="1"/>
  <c r="F1532" i="1"/>
  <c r="E1532" i="1"/>
  <c r="C1532" i="1"/>
  <c r="D1532" i="1"/>
  <c r="F1533" i="1"/>
  <c r="E1533" i="1"/>
  <c r="C1533" i="1"/>
  <c r="D1533" i="1"/>
  <c r="F1534" i="1"/>
  <c r="E1534" i="1"/>
  <c r="C1534" i="1"/>
  <c r="N1534" i="1"/>
  <c r="J1534" i="1"/>
  <c r="D1534" i="1"/>
  <c r="K1534" i="1"/>
  <c r="I1534" i="1"/>
  <c r="M1534" i="1"/>
  <c r="F1535" i="1"/>
  <c r="E1535" i="1"/>
  <c r="C1535" i="1"/>
  <c r="I1535" i="1"/>
  <c r="D1535" i="1"/>
  <c r="K1535" i="1"/>
  <c r="J1535" i="1"/>
  <c r="N1535" i="1"/>
  <c r="F1536" i="1"/>
  <c r="E1536" i="1"/>
  <c r="C1536" i="1"/>
  <c r="D1536" i="1"/>
  <c r="F1537" i="1"/>
  <c r="E1537" i="1"/>
  <c r="C1537" i="1"/>
  <c r="K1537" i="1"/>
  <c r="D1537" i="1"/>
  <c r="M1537" i="1"/>
  <c r="F1538" i="1"/>
  <c r="E1538" i="1"/>
  <c r="C1538" i="1"/>
  <c r="J1538" i="1"/>
  <c r="D1538" i="1"/>
  <c r="K1538" i="1"/>
  <c r="N1538" i="1"/>
  <c r="F1539" i="1"/>
  <c r="E1539" i="1"/>
  <c r="C1539" i="1"/>
  <c r="D1539" i="1"/>
  <c r="J1539" i="1"/>
  <c r="F1540" i="1"/>
  <c r="E1540" i="1"/>
  <c r="C1540" i="1"/>
  <c r="D1540" i="1"/>
  <c r="O1540" i="1"/>
  <c r="F1541" i="1"/>
  <c r="E1541" i="1"/>
  <c r="C1541" i="1"/>
  <c r="D1541" i="1"/>
  <c r="F1542" i="1"/>
  <c r="E1542" i="1"/>
  <c r="C1542" i="1"/>
  <c r="D1542" i="1"/>
  <c r="F1543" i="1"/>
  <c r="E1543" i="1"/>
  <c r="C1543" i="1"/>
  <c r="D1543" i="1"/>
  <c r="M1543" i="1"/>
  <c r="F1544" i="1"/>
  <c r="E1544" i="1"/>
  <c r="C1544" i="1"/>
  <c r="J1544" i="1"/>
  <c r="D1544" i="1"/>
  <c r="O1544" i="1"/>
  <c r="F1545" i="1"/>
  <c r="E1545" i="1"/>
  <c r="C1545" i="1"/>
  <c r="D1545" i="1"/>
  <c r="K1545" i="1"/>
  <c r="F1546" i="1"/>
  <c r="E1546" i="1"/>
  <c r="C1546" i="1"/>
  <c r="D1546" i="1"/>
  <c r="M1546" i="1"/>
  <c r="F1547" i="1"/>
  <c r="E1547" i="1"/>
  <c r="C1547" i="1"/>
  <c r="D1547" i="1"/>
  <c r="M1547" i="1"/>
  <c r="F1548" i="1"/>
  <c r="E1548" i="1"/>
  <c r="C1548" i="1"/>
  <c r="J1548" i="1"/>
  <c r="D1548" i="1"/>
  <c r="O1548" i="1"/>
  <c r="K1548" i="1"/>
  <c r="F1549" i="1"/>
  <c r="E1549" i="1"/>
  <c r="C1549" i="1"/>
  <c r="D1549" i="1"/>
  <c r="F1550" i="1"/>
  <c r="E1550" i="1"/>
  <c r="C1550" i="1"/>
  <c r="K1550" i="1"/>
  <c r="D1550" i="1"/>
  <c r="I1550" i="1"/>
  <c r="N1550" i="1"/>
  <c r="F1551" i="1"/>
  <c r="E1551" i="1"/>
  <c r="C1551" i="1"/>
  <c r="D1551" i="1"/>
  <c r="M1551" i="1"/>
  <c r="F1552" i="1"/>
  <c r="E1552" i="1"/>
  <c r="C1552" i="1"/>
  <c r="J1552" i="1"/>
  <c r="D1552" i="1"/>
  <c r="K1552" i="1"/>
  <c r="O1552" i="1"/>
  <c r="F1553" i="1"/>
  <c r="E1553" i="1"/>
  <c r="C1553" i="1"/>
  <c r="D1553" i="1"/>
  <c r="F1554" i="1"/>
  <c r="E1554" i="1"/>
  <c r="C1554" i="1"/>
  <c r="D1554" i="1"/>
  <c r="N1554" i="1"/>
  <c r="F1555" i="1"/>
  <c r="E1555" i="1"/>
  <c r="C1555" i="1"/>
  <c r="K1555" i="1"/>
  <c r="D1555" i="1"/>
  <c r="J1555" i="1"/>
  <c r="I1555" i="1"/>
  <c r="M1555" i="1"/>
  <c r="O1555" i="1"/>
  <c r="F1556" i="1"/>
  <c r="E1556" i="1"/>
  <c r="C1556" i="1"/>
  <c r="O1556" i="1"/>
  <c r="D1556" i="1"/>
  <c r="F1557" i="1"/>
  <c r="E1557" i="1"/>
  <c r="C1557" i="1"/>
  <c r="D1557" i="1"/>
  <c r="F1558" i="1"/>
  <c r="E1558" i="1"/>
  <c r="C1558" i="1"/>
  <c r="D1558" i="1"/>
  <c r="F1559" i="1"/>
  <c r="E1559" i="1"/>
  <c r="C1559" i="1"/>
  <c r="J1559" i="1"/>
  <c r="D1559" i="1"/>
  <c r="F1560" i="1"/>
  <c r="E1560" i="1"/>
  <c r="C1560" i="1"/>
  <c r="O1560" i="1"/>
  <c r="D1560" i="1"/>
  <c r="J1560" i="1"/>
  <c r="F1561" i="1"/>
  <c r="E1561" i="1"/>
  <c r="C1561" i="1"/>
  <c r="K1561" i="1"/>
  <c r="D1561" i="1"/>
  <c r="F3" i="1"/>
  <c r="E3" i="1"/>
  <c r="C3" i="1"/>
  <c r="K3" i="1"/>
  <c r="D3" i="1"/>
  <c r="M3" i="1"/>
  <c r="I3" i="1"/>
  <c r="I1" i="5"/>
  <c r="Z2" i="5"/>
  <c r="AB2" i="5"/>
  <c r="S1456" i="5"/>
  <c r="F4" i="4"/>
  <c r="E4" i="4"/>
  <c r="F5" i="4"/>
  <c r="P5" i="4"/>
  <c r="Q5" i="4"/>
  <c r="E5" i="4"/>
  <c r="F6" i="4"/>
  <c r="E6" i="4"/>
  <c r="P6" i="4"/>
  <c r="Q6" i="4" s="1"/>
  <c r="T6" i="4"/>
  <c r="F7" i="4"/>
  <c r="E7" i="4"/>
  <c r="F8" i="4"/>
  <c r="E8" i="4"/>
  <c r="F9" i="4"/>
  <c r="E9" i="4"/>
  <c r="F10" i="4"/>
  <c r="P10" i="4"/>
  <c r="Q10" i="4" s="1"/>
  <c r="E10" i="4"/>
  <c r="F11" i="4"/>
  <c r="P11" i="4"/>
  <c r="Q11" i="4" s="1"/>
  <c r="E11" i="4"/>
  <c r="F12" i="4"/>
  <c r="E12" i="4"/>
  <c r="F13" i="4"/>
  <c r="P13" i="4"/>
  <c r="E13" i="4"/>
  <c r="F14" i="4"/>
  <c r="E14" i="4"/>
  <c r="P14" i="4"/>
  <c r="Q14" i="4" s="1"/>
  <c r="F15" i="4"/>
  <c r="P15" i="4"/>
  <c r="Q15" i="4"/>
  <c r="E15" i="4"/>
  <c r="F16" i="4"/>
  <c r="E16" i="4"/>
  <c r="P16" i="4"/>
  <c r="Q16" i="4" s="1"/>
  <c r="F17" i="4"/>
  <c r="E17" i="4"/>
  <c r="P17" i="4"/>
  <c r="F18" i="4"/>
  <c r="P18" i="4"/>
  <c r="Q18" i="4" s="1"/>
  <c r="E18" i="4"/>
  <c r="F19" i="4"/>
  <c r="E19" i="4"/>
  <c r="P19" i="4"/>
  <c r="Q19" i="4"/>
  <c r="F20" i="4"/>
  <c r="E20" i="4"/>
  <c r="F21" i="4"/>
  <c r="P21" i="4"/>
  <c r="E21" i="4"/>
  <c r="F22" i="4"/>
  <c r="E22" i="4"/>
  <c r="P22" i="4"/>
  <c r="Q22" i="4" s="1"/>
  <c r="F23" i="4"/>
  <c r="E23" i="4"/>
  <c r="P23" i="4"/>
  <c r="F24" i="4"/>
  <c r="E24" i="4"/>
  <c r="F25" i="4"/>
  <c r="P25" i="4"/>
  <c r="E25" i="4"/>
  <c r="F26" i="4"/>
  <c r="E26" i="4"/>
  <c r="P26" i="4"/>
  <c r="Q26" i="4" s="1"/>
  <c r="F27" i="4"/>
  <c r="P27" i="4"/>
  <c r="Q27" i="4"/>
  <c r="E27" i="4"/>
  <c r="F28" i="4"/>
  <c r="E28" i="4"/>
  <c r="F29" i="4"/>
  <c r="P29" i="4"/>
  <c r="E29" i="4"/>
  <c r="F30" i="4"/>
  <c r="E30" i="4"/>
  <c r="F31" i="4"/>
  <c r="P31" i="4"/>
  <c r="Q31" i="4" s="1"/>
  <c r="E31" i="4"/>
  <c r="F32" i="4"/>
  <c r="E32" i="4"/>
  <c r="P32" i="4"/>
  <c r="Q32" i="4"/>
  <c r="R33" i="4" s="1"/>
  <c r="F33" i="4"/>
  <c r="E33" i="4"/>
  <c r="P33" i="4"/>
  <c r="F34" i="4"/>
  <c r="P34" i="4"/>
  <c r="Q34" i="4" s="1"/>
  <c r="E34" i="4"/>
  <c r="F35" i="4"/>
  <c r="P35" i="4"/>
  <c r="Q35" i="4" s="1"/>
  <c r="S35" i="4" s="1"/>
  <c r="E35" i="4"/>
  <c r="F36" i="4"/>
  <c r="E36" i="4"/>
  <c r="F37" i="4"/>
  <c r="P37" i="4"/>
  <c r="Q37" i="4"/>
  <c r="R38" i="4" s="1"/>
  <c r="E37" i="4"/>
  <c r="F38" i="4"/>
  <c r="E38" i="4"/>
  <c r="P38" i="4"/>
  <c r="Q38" i="4"/>
  <c r="F39" i="4"/>
  <c r="E39" i="4"/>
  <c r="P39" i="4"/>
  <c r="Q39" i="4"/>
  <c r="F40" i="4"/>
  <c r="E40" i="4"/>
  <c r="P40" i="4"/>
  <c r="F41" i="4"/>
  <c r="E41" i="4"/>
  <c r="F42" i="4"/>
  <c r="P42" i="4"/>
  <c r="Q42" i="4"/>
  <c r="E42" i="4"/>
  <c r="F43" i="4"/>
  <c r="E43" i="4"/>
  <c r="F44" i="4"/>
  <c r="P44" i="4"/>
  <c r="Q44" i="4"/>
  <c r="S44" i="4" s="1"/>
  <c r="E44" i="4"/>
  <c r="F45" i="4"/>
  <c r="E45" i="4"/>
  <c r="F46" i="4"/>
  <c r="P46" i="4"/>
  <c r="Q46" i="4" s="1"/>
  <c r="E46" i="4"/>
  <c r="F47" i="4"/>
  <c r="E47" i="4"/>
  <c r="F48" i="4"/>
  <c r="P48" i="4"/>
  <c r="E48" i="4"/>
  <c r="F49" i="4"/>
  <c r="E49" i="4"/>
  <c r="F50" i="4"/>
  <c r="E50" i="4"/>
  <c r="P50" i="4"/>
  <c r="Q50" i="4" s="1"/>
  <c r="F51" i="4"/>
  <c r="E51" i="4"/>
  <c r="P51" i="4"/>
  <c r="Q51" i="4" s="1"/>
  <c r="S51" i="4"/>
  <c r="F52" i="4"/>
  <c r="E52" i="4"/>
  <c r="F53" i="4"/>
  <c r="E53" i="4"/>
  <c r="P53" i="4"/>
  <c r="Q53" i="4"/>
  <c r="F54" i="4"/>
  <c r="E54" i="4"/>
  <c r="F55" i="4"/>
  <c r="P55" i="4"/>
  <c r="Q55" i="4" s="1"/>
  <c r="E55" i="4"/>
  <c r="F56" i="4"/>
  <c r="P56" i="4"/>
  <c r="E56" i="4"/>
  <c r="F57" i="4"/>
  <c r="P57" i="4"/>
  <c r="E57" i="4"/>
  <c r="F58" i="4"/>
  <c r="P58" i="4"/>
  <c r="Q58" i="4" s="1"/>
  <c r="E58" i="4"/>
  <c r="F59" i="4"/>
  <c r="E59" i="4"/>
  <c r="P59" i="4"/>
  <c r="Q59" i="4"/>
  <c r="F60" i="4"/>
  <c r="E60" i="4"/>
  <c r="P60" i="4"/>
  <c r="Q60" i="4"/>
  <c r="S60" i="4" s="1"/>
  <c r="F61" i="4"/>
  <c r="P61" i="4"/>
  <c r="E61" i="4"/>
  <c r="F62" i="4"/>
  <c r="P62" i="4"/>
  <c r="Q62" i="4" s="1"/>
  <c r="E62" i="4"/>
  <c r="F63" i="4"/>
  <c r="E63" i="4"/>
  <c r="P63" i="4"/>
  <c r="Q63" i="4"/>
  <c r="F64" i="4"/>
  <c r="P64" i="4"/>
  <c r="E64" i="4"/>
  <c r="F65" i="4"/>
  <c r="P65" i="4"/>
  <c r="E65" i="4"/>
  <c r="F66" i="4"/>
  <c r="E66" i="4"/>
  <c r="F67" i="4"/>
  <c r="E67" i="4"/>
  <c r="P67" i="4"/>
  <c r="Q67" i="4"/>
  <c r="S67" i="4" s="1"/>
  <c r="F68" i="4"/>
  <c r="E68" i="4"/>
  <c r="P68" i="4"/>
  <c r="F69" i="4"/>
  <c r="P69" i="4"/>
  <c r="E69" i="4"/>
  <c r="F70" i="4"/>
  <c r="P70" i="4"/>
  <c r="Q70" i="4"/>
  <c r="E70" i="4"/>
  <c r="F71" i="4"/>
  <c r="E71" i="4"/>
  <c r="F72" i="4"/>
  <c r="P72" i="4"/>
  <c r="E72" i="4"/>
  <c r="F73" i="4"/>
  <c r="P73" i="4"/>
  <c r="Q73" i="4" s="1"/>
  <c r="E73" i="4"/>
  <c r="F74" i="4"/>
  <c r="Q74" i="4"/>
  <c r="E74" i="4"/>
  <c r="P74" i="4"/>
  <c r="F75" i="4"/>
  <c r="E75" i="4"/>
  <c r="P75" i="4"/>
  <c r="Q75" i="4"/>
  <c r="F76" i="4"/>
  <c r="E76" i="4"/>
  <c r="P76" i="4"/>
  <c r="Q76" i="4"/>
  <c r="S76" i="4" s="1"/>
  <c r="F77" i="4"/>
  <c r="E77" i="4"/>
  <c r="P77" i="4"/>
  <c r="F78" i="4"/>
  <c r="E78" i="4"/>
  <c r="P78" i="4"/>
  <c r="Q78" i="4"/>
  <c r="F79" i="4"/>
  <c r="E79" i="4"/>
  <c r="P79" i="4"/>
  <c r="Q79" i="4"/>
  <c r="F80" i="4"/>
  <c r="E80" i="4"/>
  <c r="P80" i="4"/>
  <c r="F81" i="4"/>
  <c r="E81" i="4"/>
  <c r="F82" i="4"/>
  <c r="E82" i="4"/>
  <c r="P82" i="4"/>
  <c r="Q82" i="4" s="1"/>
  <c r="F83" i="4"/>
  <c r="P83" i="4"/>
  <c r="Q83" i="4"/>
  <c r="S83" i="4" s="1"/>
  <c r="E83" i="4"/>
  <c r="F84" i="4"/>
  <c r="P84" i="4"/>
  <c r="E84" i="4"/>
  <c r="F85" i="4"/>
  <c r="P85" i="4"/>
  <c r="Q85" i="4"/>
  <c r="E85" i="4"/>
  <c r="F86" i="4"/>
  <c r="P86" i="4"/>
  <c r="Q86" i="4"/>
  <c r="E86" i="4"/>
  <c r="F87" i="4"/>
  <c r="E87" i="4"/>
  <c r="P87" i="4"/>
  <c r="Q87" i="4" s="1"/>
  <c r="F88" i="4"/>
  <c r="E88" i="4"/>
  <c r="P88" i="4"/>
  <c r="F89" i="4"/>
  <c r="E89" i="4"/>
  <c r="P89" i="4"/>
  <c r="F90" i="4"/>
  <c r="P90" i="4"/>
  <c r="Q90" i="4"/>
  <c r="E90" i="4"/>
  <c r="F91" i="4"/>
  <c r="E91" i="4"/>
  <c r="P91" i="4"/>
  <c r="Q91" i="4" s="1"/>
  <c r="F92" i="4"/>
  <c r="P92" i="4"/>
  <c r="Q92" i="4"/>
  <c r="E92" i="4"/>
  <c r="F93" i="4"/>
  <c r="P93" i="4"/>
  <c r="E93" i="4"/>
  <c r="F94" i="4"/>
  <c r="P94" i="4"/>
  <c r="Q94" i="4" s="1"/>
  <c r="E94" i="4"/>
  <c r="F95" i="4"/>
  <c r="E95" i="4"/>
  <c r="P95" i="4"/>
  <c r="Q95" i="4"/>
  <c r="F96" i="4"/>
  <c r="E96" i="4"/>
  <c r="P96" i="4"/>
  <c r="Q96" i="4"/>
  <c r="F97" i="4"/>
  <c r="P97" i="4"/>
  <c r="E97" i="4"/>
  <c r="F98" i="4"/>
  <c r="P98" i="4"/>
  <c r="Q98" i="4"/>
  <c r="E98" i="4"/>
  <c r="F99" i="4"/>
  <c r="E99" i="4"/>
  <c r="F100" i="4"/>
  <c r="P100" i="4"/>
  <c r="E100" i="4"/>
  <c r="F101" i="4"/>
  <c r="P101" i="4"/>
  <c r="E101" i="4"/>
  <c r="F102" i="4"/>
  <c r="E102" i="4"/>
  <c r="P102" i="4"/>
  <c r="Q102" i="4" s="1"/>
  <c r="F103" i="4"/>
  <c r="E103" i="4"/>
  <c r="P103" i="4"/>
  <c r="Q103" i="4" s="1"/>
  <c r="T103" i="4" s="1"/>
  <c r="F104" i="4"/>
  <c r="E104" i="4"/>
  <c r="P104" i="4"/>
  <c r="F105" i="4"/>
  <c r="P105" i="4"/>
  <c r="Q105" i="4"/>
  <c r="E105" i="4"/>
  <c r="F106" i="4"/>
  <c r="E106" i="4"/>
  <c r="P106" i="4"/>
  <c r="Q106" i="4" s="1"/>
  <c r="F107" i="4"/>
  <c r="P107" i="4"/>
  <c r="Q107" i="4" s="1"/>
  <c r="E107" i="4"/>
  <c r="F108" i="4"/>
  <c r="P108" i="4"/>
  <c r="Q108" i="4"/>
  <c r="S108" i="4" s="1"/>
  <c r="E108" i="4"/>
  <c r="F109" i="4"/>
  <c r="E109" i="4"/>
  <c r="F110" i="4"/>
  <c r="E110" i="4"/>
  <c r="P110" i="4"/>
  <c r="Q110" i="4"/>
  <c r="F111" i="4"/>
  <c r="P111" i="4"/>
  <c r="Q111" i="4" s="1"/>
  <c r="E111" i="4"/>
  <c r="F112" i="4"/>
  <c r="E112" i="4"/>
  <c r="F113" i="4"/>
  <c r="E113" i="4"/>
  <c r="P113" i="4"/>
  <c r="F114" i="4"/>
  <c r="Q114" i="4"/>
  <c r="E114" i="4"/>
  <c r="P114" i="4"/>
  <c r="F115" i="4"/>
  <c r="E115" i="4"/>
  <c r="P115" i="4"/>
  <c r="Q115" i="4" s="1"/>
  <c r="F116" i="4"/>
  <c r="P116" i="4"/>
  <c r="E116" i="4"/>
  <c r="F117" i="4"/>
  <c r="P117" i="4"/>
  <c r="E117" i="4"/>
  <c r="F118" i="4"/>
  <c r="E118" i="4"/>
  <c r="F119" i="4"/>
  <c r="E119" i="4"/>
  <c r="P119" i="4"/>
  <c r="Q119" i="4" s="1"/>
  <c r="F120" i="4"/>
  <c r="E120" i="4"/>
  <c r="P120" i="4"/>
  <c r="F121" i="4"/>
  <c r="P121" i="4"/>
  <c r="E121" i="4"/>
  <c r="F122" i="4"/>
  <c r="P122" i="4"/>
  <c r="Q122" i="4"/>
  <c r="E122" i="4"/>
  <c r="F123" i="4"/>
  <c r="P123" i="4"/>
  <c r="Q123" i="4"/>
  <c r="E123" i="4"/>
  <c r="F124" i="4"/>
  <c r="E124" i="4"/>
  <c r="P124" i="4"/>
  <c r="Q124" i="4" s="1"/>
  <c r="S124" i="4"/>
  <c r="F125" i="4"/>
  <c r="P125" i="4"/>
  <c r="E125" i="4"/>
  <c r="F126" i="4"/>
  <c r="P126" i="4"/>
  <c r="Q126" i="4"/>
  <c r="E126" i="4"/>
  <c r="F127" i="4"/>
  <c r="E127" i="4"/>
  <c r="P127" i="4"/>
  <c r="Q127" i="4" s="1"/>
  <c r="F128" i="4"/>
  <c r="P128" i="4"/>
  <c r="Q128" i="4"/>
  <c r="S128" i="4" s="1"/>
  <c r="E128" i="4"/>
  <c r="F129" i="4"/>
  <c r="P129" i="4"/>
  <c r="E129" i="4"/>
  <c r="F130" i="4"/>
  <c r="E130" i="4"/>
  <c r="F131" i="4"/>
  <c r="E131" i="4"/>
  <c r="P131" i="4"/>
  <c r="Q131" i="4" s="1"/>
  <c r="S131" i="4" s="1"/>
  <c r="F132" i="4"/>
  <c r="E132" i="4"/>
  <c r="P132" i="4"/>
  <c r="F133" i="4"/>
  <c r="E133" i="4"/>
  <c r="F134" i="4"/>
  <c r="P134" i="4"/>
  <c r="Q134" i="4"/>
  <c r="E134" i="4"/>
  <c r="F135" i="4"/>
  <c r="P135" i="4"/>
  <c r="Q135" i="4"/>
  <c r="E135" i="4"/>
  <c r="F136" i="4"/>
  <c r="E136" i="4"/>
  <c r="F137" i="4"/>
  <c r="P137" i="4"/>
  <c r="Q137" i="4"/>
  <c r="R138" i="4" s="1"/>
  <c r="E137" i="4"/>
  <c r="F138" i="4"/>
  <c r="P138" i="4"/>
  <c r="Q138" i="4" s="1"/>
  <c r="E138" i="4"/>
  <c r="F139" i="4"/>
  <c r="E139" i="4"/>
  <c r="P139" i="4"/>
  <c r="Q139" i="4"/>
  <c r="F140" i="4"/>
  <c r="E140" i="4"/>
  <c r="P140" i="4"/>
  <c r="Q140" i="4"/>
  <c r="F141" i="4"/>
  <c r="E141" i="4"/>
  <c r="P141" i="4"/>
  <c r="F142" i="4"/>
  <c r="E142" i="4"/>
  <c r="P142" i="4"/>
  <c r="Q142" i="4" s="1"/>
  <c r="F143" i="4"/>
  <c r="E143" i="4"/>
  <c r="P143" i="4"/>
  <c r="Q143" i="4" s="1"/>
  <c r="F144" i="4"/>
  <c r="E144" i="4"/>
  <c r="P144" i="4"/>
  <c r="F145" i="4"/>
  <c r="P145" i="4"/>
  <c r="Q145" i="4" s="1"/>
  <c r="E145" i="4"/>
  <c r="F146" i="4"/>
  <c r="E146" i="4"/>
  <c r="P146" i="4"/>
  <c r="Q146" i="4"/>
  <c r="F147" i="4"/>
  <c r="E147" i="4"/>
  <c r="F148" i="4"/>
  <c r="E148" i="4"/>
  <c r="P148" i="4"/>
  <c r="F149" i="4"/>
  <c r="P149" i="4"/>
  <c r="Q149" i="4"/>
  <c r="E149" i="4"/>
  <c r="F150" i="4"/>
  <c r="P150" i="4"/>
  <c r="Q150" i="4"/>
  <c r="E150" i="4"/>
  <c r="F151" i="4"/>
  <c r="P151" i="4"/>
  <c r="Q151" i="4"/>
  <c r="E151" i="4"/>
  <c r="F152" i="4"/>
  <c r="E152" i="4"/>
  <c r="F153" i="4"/>
  <c r="E153" i="4"/>
  <c r="P153" i="4"/>
  <c r="Q153" i="4" s="1"/>
  <c r="F154" i="4"/>
  <c r="P154" i="4"/>
  <c r="Q154" i="4"/>
  <c r="E154" i="4"/>
  <c r="F155" i="4"/>
  <c r="P155" i="4"/>
  <c r="Q155" i="4"/>
  <c r="E155" i="4"/>
  <c r="F156" i="4"/>
  <c r="P156" i="4"/>
  <c r="E156" i="4"/>
  <c r="Q156" i="4"/>
  <c r="S156" i="4"/>
  <c r="F157" i="4"/>
  <c r="E157" i="4"/>
  <c r="P157" i="4"/>
  <c r="F158" i="4"/>
  <c r="P158" i="4"/>
  <c r="Q158" i="4"/>
  <c r="E158" i="4"/>
  <c r="F159" i="4"/>
  <c r="P159" i="4"/>
  <c r="Q159" i="4"/>
  <c r="E159" i="4"/>
  <c r="F160" i="4"/>
  <c r="E160" i="4"/>
  <c r="P160" i="4"/>
  <c r="Q160" i="4" s="1"/>
  <c r="F161" i="4"/>
  <c r="P161" i="4"/>
  <c r="E161" i="4"/>
  <c r="F162" i="4"/>
  <c r="P162" i="4"/>
  <c r="Q162" i="4" s="1"/>
  <c r="E162" i="4"/>
  <c r="F163" i="4"/>
  <c r="P163" i="4"/>
  <c r="Q163" i="4" s="1"/>
  <c r="S163" i="4" s="1"/>
  <c r="E163" i="4"/>
  <c r="F164" i="4"/>
  <c r="P164" i="4"/>
  <c r="E164" i="4"/>
  <c r="F165" i="4"/>
  <c r="P165" i="4"/>
  <c r="E165" i="4"/>
  <c r="F166" i="4"/>
  <c r="E166" i="4"/>
  <c r="P166" i="4"/>
  <c r="Q166" i="4" s="1"/>
  <c r="F167" i="4"/>
  <c r="E167" i="4"/>
  <c r="P167" i="4"/>
  <c r="Q167" i="4" s="1"/>
  <c r="F168" i="4"/>
  <c r="E168" i="4"/>
  <c r="P168" i="4"/>
  <c r="Q168" i="4" s="1"/>
  <c r="F169" i="4"/>
  <c r="P169" i="4"/>
  <c r="E169" i="4"/>
  <c r="F170" i="4"/>
  <c r="P170" i="4"/>
  <c r="Q170" i="4" s="1"/>
  <c r="E170" i="4"/>
  <c r="F171" i="4"/>
  <c r="E171" i="4"/>
  <c r="F172" i="4"/>
  <c r="P172" i="4"/>
  <c r="Q172" i="4" s="1"/>
  <c r="E172" i="4"/>
  <c r="F173" i="4"/>
  <c r="P173" i="4"/>
  <c r="E173" i="4"/>
  <c r="F174" i="4"/>
  <c r="P174" i="4"/>
  <c r="Q174" i="4"/>
  <c r="E174" i="4"/>
  <c r="F175" i="4"/>
  <c r="E175" i="4"/>
  <c r="F176" i="4"/>
  <c r="P176" i="4"/>
  <c r="E176" i="4"/>
  <c r="F177" i="4"/>
  <c r="P177" i="4"/>
  <c r="E177" i="4"/>
  <c r="F178" i="4"/>
  <c r="E178" i="4"/>
  <c r="P178" i="4"/>
  <c r="Q178" i="4" s="1"/>
  <c r="F179" i="4"/>
  <c r="E179" i="4"/>
  <c r="P179" i="4"/>
  <c r="Q179" i="4" s="1"/>
  <c r="S179" i="4"/>
  <c r="F180" i="4"/>
  <c r="E180" i="4"/>
  <c r="P180" i="4"/>
  <c r="F181" i="4"/>
  <c r="E181" i="4"/>
  <c r="P181" i="4"/>
  <c r="Q181" i="4" s="1"/>
  <c r="F182" i="4"/>
  <c r="P182" i="4"/>
  <c r="Q182" i="4"/>
  <c r="E182" i="4"/>
  <c r="F183" i="4"/>
  <c r="P183" i="4"/>
  <c r="Q183" i="4"/>
  <c r="E183" i="4"/>
  <c r="F184" i="4"/>
  <c r="P184" i="4"/>
  <c r="Q184" i="4"/>
  <c r="E184" i="4"/>
  <c r="F185" i="4"/>
  <c r="P185" i="4"/>
  <c r="E185" i="4"/>
  <c r="F186" i="4"/>
  <c r="P186" i="4"/>
  <c r="Q186" i="4" s="1"/>
  <c r="E186" i="4"/>
  <c r="F187" i="4"/>
  <c r="P187" i="4"/>
  <c r="Q187" i="4" s="1"/>
  <c r="E187" i="4"/>
  <c r="F188" i="4"/>
  <c r="E188" i="4"/>
  <c r="F189" i="4"/>
  <c r="P189" i="4"/>
  <c r="E189" i="4"/>
  <c r="F190" i="4"/>
  <c r="P190" i="4"/>
  <c r="Q190" i="4"/>
  <c r="E190" i="4"/>
  <c r="F191" i="4"/>
  <c r="E191" i="4"/>
  <c r="P191" i="4"/>
  <c r="Q191" i="4" s="1"/>
  <c r="F192" i="4"/>
  <c r="E192" i="4"/>
  <c r="P192" i="4"/>
  <c r="Q192" i="4" s="1"/>
  <c r="F193" i="4"/>
  <c r="E193" i="4"/>
  <c r="P193" i="4"/>
  <c r="F194" i="4"/>
  <c r="P194" i="4"/>
  <c r="Q194" i="4" s="1"/>
  <c r="E194" i="4"/>
  <c r="F195" i="4"/>
  <c r="P195" i="4"/>
  <c r="Q195" i="4" s="1"/>
  <c r="S195" i="4"/>
  <c r="E195" i="4"/>
  <c r="F196" i="4"/>
  <c r="E196" i="4"/>
  <c r="P196" i="4"/>
  <c r="F197" i="4"/>
  <c r="E197" i="4"/>
  <c r="F198" i="4"/>
  <c r="P198" i="4"/>
  <c r="Q198" i="4" s="1"/>
  <c r="E198" i="4"/>
  <c r="F199" i="4"/>
  <c r="E199" i="4"/>
  <c r="F200" i="4"/>
  <c r="P200" i="4"/>
  <c r="E200" i="4"/>
  <c r="F201" i="4"/>
  <c r="E201" i="4"/>
  <c r="F202" i="4"/>
  <c r="P202" i="4"/>
  <c r="Q202" i="4"/>
  <c r="E202" i="4"/>
  <c r="F203" i="4"/>
  <c r="E203" i="4"/>
  <c r="P203" i="4"/>
  <c r="Q203" i="4" s="1"/>
  <c r="F204" i="4"/>
  <c r="E204" i="4"/>
  <c r="P204" i="4"/>
  <c r="Q204" i="4" s="1"/>
  <c r="S204" i="4" s="1"/>
  <c r="F205" i="4"/>
  <c r="P205" i="4"/>
  <c r="E205" i="4"/>
  <c r="F206" i="4"/>
  <c r="P206" i="4"/>
  <c r="Q206" i="4"/>
  <c r="E206" i="4"/>
  <c r="F207" i="4"/>
  <c r="E207" i="4"/>
  <c r="P207" i="4"/>
  <c r="Q207" i="4" s="1"/>
  <c r="F208" i="4"/>
  <c r="E208" i="4"/>
  <c r="P208" i="4"/>
  <c r="F209" i="4"/>
  <c r="E209" i="4"/>
  <c r="F210" i="4"/>
  <c r="P210" i="4"/>
  <c r="Q210" i="4" s="1"/>
  <c r="E210" i="4"/>
  <c r="F211" i="4"/>
  <c r="E211" i="4"/>
  <c r="F212" i="4"/>
  <c r="E212" i="4"/>
  <c r="P212" i="4"/>
  <c r="Q212" i="4"/>
  <c r="F213" i="4"/>
  <c r="P213" i="4"/>
  <c r="E213" i="4"/>
  <c r="F214" i="4"/>
  <c r="P214" i="4"/>
  <c r="Q214" i="4"/>
  <c r="E214" i="4"/>
  <c r="F215" i="4"/>
  <c r="P215" i="4"/>
  <c r="Q215" i="4"/>
  <c r="E215" i="4"/>
  <c r="F216" i="4"/>
  <c r="E216" i="4"/>
  <c r="F217" i="4"/>
  <c r="P217" i="4"/>
  <c r="E217" i="4"/>
  <c r="F218" i="4"/>
  <c r="E218" i="4"/>
  <c r="F219" i="4"/>
  <c r="E219" i="4"/>
  <c r="P219" i="4"/>
  <c r="Q219" i="4"/>
  <c r="F220" i="4"/>
  <c r="E220" i="4"/>
  <c r="P220" i="4"/>
  <c r="Q220" i="4"/>
  <c r="S220" i="4" s="1"/>
  <c r="F221" i="4"/>
  <c r="P221" i="4"/>
  <c r="Q221" i="4"/>
  <c r="E221" i="4"/>
  <c r="F222" i="4"/>
  <c r="E222" i="4"/>
  <c r="F223" i="4"/>
  <c r="P223" i="4"/>
  <c r="Q223" i="4"/>
  <c r="E223" i="4"/>
  <c r="F224" i="4"/>
  <c r="P224" i="4"/>
  <c r="E224" i="4"/>
  <c r="F225" i="4"/>
  <c r="P225" i="4"/>
  <c r="E225" i="4"/>
  <c r="F226" i="4"/>
  <c r="P226" i="4"/>
  <c r="Q226" i="4"/>
  <c r="E226" i="4"/>
  <c r="F227" i="4"/>
  <c r="E227" i="4"/>
  <c r="P227" i="4"/>
  <c r="Q227" i="4" s="1"/>
  <c r="S227" i="4" s="1"/>
  <c r="F228" i="4"/>
  <c r="E228" i="4"/>
  <c r="F229" i="4"/>
  <c r="P229" i="4"/>
  <c r="E229" i="4"/>
  <c r="F230" i="4"/>
  <c r="P230" i="4"/>
  <c r="Q230" i="4"/>
  <c r="E230" i="4"/>
  <c r="F231" i="4"/>
  <c r="E231" i="4"/>
  <c r="P231" i="4"/>
  <c r="Q231" i="4" s="1"/>
  <c r="F232" i="4"/>
  <c r="E232" i="4"/>
  <c r="P232" i="4"/>
  <c r="Q232" i="4" s="1"/>
  <c r="F233" i="4"/>
  <c r="E233" i="4"/>
  <c r="F234" i="4"/>
  <c r="P234" i="4"/>
  <c r="Q234" i="4"/>
  <c r="E234" i="4"/>
  <c r="F235" i="4"/>
  <c r="P235" i="4"/>
  <c r="Q235" i="4"/>
  <c r="E235" i="4"/>
  <c r="F236" i="4"/>
  <c r="E236" i="4"/>
  <c r="F237" i="4"/>
  <c r="E237" i="4"/>
  <c r="F238" i="4"/>
  <c r="P238" i="4"/>
  <c r="Q238" i="4"/>
  <c r="E238" i="4"/>
  <c r="F239" i="4"/>
  <c r="P239" i="4"/>
  <c r="Q239" i="4"/>
  <c r="E239" i="4"/>
  <c r="F240" i="4"/>
  <c r="E240" i="4"/>
  <c r="F241" i="4"/>
  <c r="P241" i="4"/>
  <c r="Q241" i="4"/>
  <c r="E241" i="4"/>
  <c r="F242" i="4"/>
  <c r="P242" i="4"/>
  <c r="Q242" i="4"/>
  <c r="E242" i="4"/>
  <c r="F243" i="4"/>
  <c r="E243" i="4"/>
  <c r="P243" i="4"/>
  <c r="Q243" i="4" s="1"/>
  <c r="S243" i="4"/>
  <c r="F244" i="4"/>
  <c r="E244" i="4"/>
  <c r="F245" i="4"/>
  <c r="E245" i="4"/>
  <c r="P245" i="4"/>
  <c r="Q245" i="4"/>
  <c r="F246" i="4"/>
  <c r="P246" i="4"/>
  <c r="Q246" i="4" s="1"/>
  <c r="E246" i="4"/>
  <c r="F247" i="4"/>
  <c r="P247" i="4"/>
  <c r="Q247" i="4" s="1"/>
  <c r="E247" i="4"/>
  <c r="F248" i="4"/>
  <c r="P248" i="4"/>
  <c r="E248" i="4"/>
  <c r="F249" i="4"/>
  <c r="P249" i="4"/>
  <c r="Q249" i="4"/>
  <c r="E249" i="4"/>
  <c r="F250" i="4"/>
  <c r="P250" i="4"/>
  <c r="Q250" i="4"/>
  <c r="E250" i="4"/>
  <c r="F251" i="4"/>
  <c r="E251" i="4"/>
  <c r="P251" i="4"/>
  <c r="Q251" i="4" s="1"/>
  <c r="F252" i="4"/>
  <c r="E252" i="4"/>
  <c r="P252" i="4"/>
  <c r="Q252" i="4" s="1"/>
  <c r="S252" i="4"/>
  <c r="F253" i="4"/>
  <c r="P253" i="4"/>
  <c r="E253" i="4"/>
  <c r="F254" i="4"/>
  <c r="P254" i="4"/>
  <c r="Q254" i="4"/>
  <c r="E254" i="4"/>
  <c r="F255" i="4"/>
  <c r="E255" i="4"/>
  <c r="F256" i="4"/>
  <c r="E256" i="4"/>
  <c r="P256" i="4"/>
  <c r="F257" i="4"/>
  <c r="P257" i="4"/>
  <c r="E257" i="4"/>
  <c r="F258" i="4"/>
  <c r="E258" i="4"/>
  <c r="F259" i="4"/>
  <c r="P259" i="4"/>
  <c r="Q259" i="4"/>
  <c r="S259" i="4" s="1"/>
  <c r="E259" i="4"/>
  <c r="F260" i="4"/>
  <c r="E260" i="4"/>
  <c r="P260" i="4"/>
  <c r="F261" i="4"/>
  <c r="P261" i="4"/>
  <c r="Q261" i="4"/>
  <c r="E261" i="4"/>
  <c r="F262" i="4"/>
  <c r="E262" i="4"/>
  <c r="P262" i="4"/>
  <c r="Q262" i="4" s="1"/>
  <c r="F263" i="4"/>
  <c r="P263" i="4"/>
  <c r="Q263" i="4"/>
  <c r="E263" i="4"/>
  <c r="F264" i="4"/>
  <c r="P264" i="4"/>
  <c r="E264" i="4"/>
  <c r="F265" i="4"/>
  <c r="E265" i="4"/>
  <c r="P265" i="4"/>
  <c r="Q265" i="4"/>
  <c r="F266" i="4"/>
  <c r="E266" i="4"/>
  <c r="P266" i="4"/>
  <c r="Q266" i="4"/>
  <c r="F267" i="4"/>
  <c r="E267" i="4"/>
  <c r="P267" i="4"/>
  <c r="Q267" i="4"/>
  <c r="F268" i="4"/>
  <c r="E268" i="4"/>
  <c r="P268" i="4"/>
  <c r="Q268" i="4"/>
  <c r="S268" i="4" s="1"/>
  <c r="F269" i="4"/>
  <c r="P269" i="4"/>
  <c r="E269" i="4"/>
  <c r="F270" i="4"/>
  <c r="E270" i="4"/>
  <c r="P270" i="4"/>
  <c r="Q270" i="4"/>
  <c r="F271" i="4"/>
  <c r="E271" i="4"/>
  <c r="P271" i="4"/>
  <c r="Q271" i="4"/>
  <c r="F272" i="4"/>
  <c r="E272" i="4"/>
  <c r="P272" i="4"/>
  <c r="F273" i="4"/>
  <c r="E273" i="4"/>
  <c r="F274" i="4"/>
  <c r="P274" i="4"/>
  <c r="Q274" i="4"/>
  <c r="E274" i="4"/>
  <c r="F275" i="4"/>
  <c r="E275" i="4"/>
  <c r="F276" i="4"/>
  <c r="P276" i="4"/>
  <c r="E276" i="4"/>
  <c r="F277" i="4"/>
  <c r="P277" i="4"/>
  <c r="Q277" i="4" s="1"/>
  <c r="E277" i="4"/>
  <c r="F278" i="4"/>
  <c r="P278" i="4"/>
  <c r="Q278" i="4" s="1"/>
  <c r="E278" i="4"/>
  <c r="F279" i="4"/>
  <c r="E279" i="4"/>
  <c r="P279" i="4"/>
  <c r="Q279" i="4"/>
  <c r="F280" i="4"/>
  <c r="P280" i="4"/>
  <c r="Q280" i="4" s="1"/>
  <c r="E280" i="4"/>
  <c r="F281" i="4"/>
  <c r="P281" i="4"/>
  <c r="E281" i="4"/>
  <c r="F282" i="4"/>
  <c r="E282" i="4"/>
  <c r="F283" i="4"/>
  <c r="E283" i="4"/>
  <c r="P283" i="4"/>
  <c r="Q283" i="4" s="1"/>
  <c r="F284" i="4"/>
  <c r="E284" i="4"/>
  <c r="P284" i="4"/>
  <c r="Q284" i="4" s="1"/>
  <c r="F285" i="4"/>
  <c r="E285" i="4"/>
  <c r="P285" i="4"/>
  <c r="Q285" i="4" s="1"/>
  <c r="F286" i="4"/>
  <c r="E286" i="4"/>
  <c r="F287" i="4"/>
  <c r="P287" i="4"/>
  <c r="Q287" i="4"/>
  <c r="E287" i="4"/>
  <c r="F288" i="4"/>
  <c r="P288" i="4"/>
  <c r="Q288" i="4"/>
  <c r="E288" i="4"/>
  <c r="F289" i="4"/>
  <c r="P289" i="4"/>
  <c r="E289" i="4"/>
  <c r="F290" i="4"/>
  <c r="P290" i="4"/>
  <c r="Q290" i="4" s="1"/>
  <c r="E290" i="4"/>
  <c r="F291" i="4"/>
  <c r="E291" i="4"/>
  <c r="P291" i="4"/>
  <c r="Q291" i="4"/>
  <c r="S291" i="4" s="1"/>
  <c r="F292" i="4"/>
  <c r="P292" i="4"/>
  <c r="E292" i="4"/>
  <c r="F293" i="4"/>
  <c r="E293" i="4"/>
  <c r="F294" i="4"/>
  <c r="E294" i="4"/>
  <c r="P294" i="4"/>
  <c r="Q294" i="4"/>
  <c r="F295" i="4"/>
  <c r="E295" i="4"/>
  <c r="P295" i="4"/>
  <c r="Q295" i="4"/>
  <c r="F296" i="4"/>
  <c r="E296" i="4"/>
  <c r="P296" i="4"/>
  <c r="Q296" i="4"/>
  <c r="F297" i="4"/>
  <c r="P297" i="4"/>
  <c r="E297" i="4"/>
  <c r="F298" i="4"/>
  <c r="E298" i="4"/>
  <c r="F299" i="4"/>
  <c r="P299" i="4"/>
  <c r="Q299" i="4"/>
  <c r="E299" i="4"/>
  <c r="F300" i="4"/>
  <c r="E300" i="4"/>
  <c r="F301" i="4"/>
  <c r="E301" i="4"/>
  <c r="F302" i="4"/>
  <c r="P302" i="4"/>
  <c r="Q302" i="4"/>
  <c r="E302" i="4"/>
  <c r="F303" i="4"/>
  <c r="E303" i="4"/>
  <c r="F304" i="4"/>
  <c r="P304" i="4"/>
  <c r="Q304" i="4"/>
  <c r="S304" i="4" s="1"/>
  <c r="E304" i="4"/>
  <c r="F305" i="4"/>
  <c r="E305" i="4"/>
  <c r="F306" i="4"/>
  <c r="P306" i="4"/>
  <c r="Q306" i="4" s="1"/>
  <c r="E306" i="4"/>
  <c r="F307" i="4"/>
  <c r="E307" i="4"/>
  <c r="P307" i="4"/>
  <c r="Q307" i="4"/>
  <c r="S307" i="4" s="1"/>
  <c r="F308" i="4"/>
  <c r="E308" i="4"/>
  <c r="F309" i="4"/>
  <c r="P309" i="4"/>
  <c r="E309" i="4"/>
  <c r="F310" i="4"/>
  <c r="E310" i="4"/>
  <c r="F311" i="4"/>
  <c r="E311" i="4"/>
  <c r="P311" i="4"/>
  <c r="Q311" i="4"/>
  <c r="F312" i="4"/>
  <c r="E312" i="4"/>
  <c r="P312" i="4"/>
  <c r="F313" i="4"/>
  <c r="P313" i="4"/>
  <c r="Q313" i="4"/>
  <c r="E313" i="4"/>
  <c r="F314" i="4"/>
  <c r="P314" i="4"/>
  <c r="Q314" i="4"/>
  <c r="E314" i="4"/>
  <c r="F315" i="4"/>
  <c r="P315" i="4"/>
  <c r="Q315" i="4"/>
  <c r="E315" i="4"/>
  <c r="F316" i="4"/>
  <c r="E316" i="4"/>
  <c r="P316" i="4"/>
  <c r="Q316" i="4" s="1"/>
  <c r="S316" i="4" s="1"/>
  <c r="F317" i="4"/>
  <c r="P317" i="4"/>
  <c r="E317" i="4"/>
  <c r="F318" i="4"/>
  <c r="P318" i="4"/>
  <c r="Q318" i="4"/>
  <c r="E318" i="4"/>
  <c r="F319" i="4"/>
  <c r="P319" i="4"/>
  <c r="Q319" i="4"/>
  <c r="E319" i="4"/>
  <c r="F320" i="4"/>
  <c r="P320" i="4"/>
  <c r="Q320" i="4"/>
  <c r="S320" i="4" s="1"/>
  <c r="E320" i="4"/>
  <c r="F321" i="4"/>
  <c r="E321" i="4"/>
  <c r="P321" i="4"/>
  <c r="F322" i="4"/>
  <c r="E322" i="4"/>
  <c r="F323" i="4"/>
  <c r="P323" i="4"/>
  <c r="Q323" i="4"/>
  <c r="E323" i="4"/>
  <c r="F324" i="4"/>
  <c r="E324" i="4"/>
  <c r="P324" i="4"/>
  <c r="F325" i="4"/>
  <c r="P325" i="4"/>
  <c r="Q325" i="4" s="1"/>
  <c r="E325" i="4"/>
  <c r="F326" i="4"/>
  <c r="E326" i="4"/>
  <c r="P326" i="4"/>
  <c r="Q326" i="4"/>
  <c r="F327" i="4"/>
  <c r="E327" i="4"/>
  <c r="F328" i="4"/>
  <c r="P328" i="4"/>
  <c r="Q328" i="4" s="1"/>
  <c r="E328" i="4"/>
  <c r="F329" i="4"/>
  <c r="E329" i="4"/>
  <c r="P329" i="4"/>
  <c r="Q329" i="4"/>
  <c r="F330" i="4"/>
  <c r="E330" i="4"/>
  <c r="P330" i="4"/>
  <c r="Q330" i="4"/>
  <c r="F331" i="4"/>
  <c r="E331" i="4"/>
  <c r="P331" i="4"/>
  <c r="Q331" i="4"/>
  <c r="F332" i="4"/>
  <c r="E332" i="4"/>
  <c r="P332" i="4"/>
  <c r="Q332" i="4"/>
  <c r="S332" i="4" s="1"/>
  <c r="F333" i="4"/>
  <c r="E333" i="4"/>
  <c r="P333" i="4"/>
  <c r="F334" i="4"/>
  <c r="E334" i="4"/>
  <c r="P334" i="4"/>
  <c r="Q334" i="4" s="1"/>
  <c r="F335" i="4"/>
  <c r="E335" i="4"/>
  <c r="P335" i="4"/>
  <c r="Q335" i="4"/>
  <c r="F336" i="4"/>
  <c r="E336" i="4"/>
  <c r="P336" i="4"/>
  <c r="F337" i="4"/>
  <c r="E337" i="4"/>
  <c r="F338" i="4"/>
  <c r="P338" i="4"/>
  <c r="Q338" i="4"/>
  <c r="E338" i="4"/>
  <c r="F339" i="4"/>
  <c r="P339" i="4"/>
  <c r="E339" i="4"/>
  <c r="Q339" i="4"/>
  <c r="S339" i="4"/>
  <c r="F340" i="4"/>
  <c r="E340" i="4"/>
  <c r="P340" i="4"/>
  <c r="F341" i="4"/>
  <c r="P341" i="4"/>
  <c r="E341" i="4"/>
  <c r="F342" i="4"/>
  <c r="P342" i="4"/>
  <c r="Q342" i="4" s="1"/>
  <c r="E342" i="4"/>
  <c r="F343" i="4"/>
  <c r="P343" i="4"/>
  <c r="Q343" i="4" s="1"/>
  <c r="E343" i="4"/>
  <c r="F344" i="4"/>
  <c r="E344" i="4"/>
  <c r="P344" i="4"/>
  <c r="Q344" i="4"/>
  <c r="F345" i="4"/>
  <c r="E345" i="4"/>
  <c r="P345" i="4"/>
  <c r="F346" i="4"/>
  <c r="P346" i="4"/>
  <c r="Q346" i="4"/>
  <c r="E346" i="4"/>
  <c r="F347" i="4"/>
  <c r="P347" i="4"/>
  <c r="Q347" i="4"/>
  <c r="E347" i="4"/>
  <c r="F348" i="4"/>
  <c r="E348" i="4"/>
  <c r="P348" i="4"/>
  <c r="Q348" i="4" s="1"/>
  <c r="S348" i="4" s="1"/>
  <c r="F349" i="4"/>
  <c r="P349" i="4"/>
  <c r="Q349" i="4" s="1"/>
  <c r="E349" i="4"/>
  <c r="F350" i="4"/>
  <c r="E350" i="4"/>
  <c r="F351" i="4"/>
  <c r="E351" i="4"/>
  <c r="P351" i="4"/>
  <c r="Q351" i="4"/>
  <c r="F352" i="4"/>
  <c r="E352" i="4"/>
  <c r="P352" i="4"/>
  <c r="F353" i="4"/>
  <c r="P353" i="4"/>
  <c r="E353" i="4"/>
  <c r="F354" i="4"/>
  <c r="P354" i="4"/>
  <c r="Q354" i="4" s="1"/>
  <c r="E354" i="4"/>
  <c r="F355" i="4"/>
  <c r="P355" i="4"/>
  <c r="Q355" i="4" s="1"/>
  <c r="S355" i="4" s="1"/>
  <c r="E355" i="4"/>
  <c r="F356" i="4"/>
  <c r="P356" i="4"/>
  <c r="Q356" i="4"/>
  <c r="S356" i="4" s="1"/>
  <c r="E356" i="4"/>
  <c r="F357" i="4"/>
  <c r="E357" i="4"/>
  <c r="P357" i="4"/>
  <c r="Q357" i="4"/>
  <c r="F358" i="4"/>
  <c r="E358" i="4"/>
  <c r="P358" i="4"/>
  <c r="Q358" i="4"/>
  <c r="F359" i="4"/>
  <c r="E359" i="4"/>
  <c r="P359" i="4"/>
  <c r="Q359" i="4"/>
  <c r="F360" i="4"/>
  <c r="E360" i="4"/>
  <c r="P360" i="4"/>
  <c r="F361" i="4"/>
  <c r="E361" i="4"/>
  <c r="F362" i="4"/>
  <c r="E362" i="4"/>
  <c r="P362" i="4"/>
  <c r="Q362" i="4" s="1"/>
  <c r="F363" i="4"/>
  <c r="P363" i="4"/>
  <c r="Q363" i="4"/>
  <c r="E363" i="4"/>
  <c r="F364" i="4"/>
  <c r="E364" i="4"/>
  <c r="F365" i="4"/>
  <c r="E365" i="4"/>
  <c r="F366" i="4"/>
  <c r="P366" i="4"/>
  <c r="Q366" i="4"/>
  <c r="E366" i="4"/>
  <c r="F367" i="4"/>
  <c r="P367" i="4"/>
  <c r="Q367" i="4" s="1"/>
  <c r="E367" i="4"/>
  <c r="F368" i="4"/>
  <c r="E368" i="4"/>
  <c r="F369" i="4"/>
  <c r="P369" i="4"/>
  <c r="E369" i="4"/>
  <c r="F370" i="4"/>
  <c r="Q370" i="4"/>
  <c r="S370" i="4" s="1"/>
  <c r="E370" i="4"/>
  <c r="P370" i="4"/>
  <c r="F371" i="4"/>
  <c r="E371" i="4"/>
  <c r="P371" i="4"/>
  <c r="Q371" i="4" s="1"/>
  <c r="F372" i="4"/>
  <c r="E372" i="4"/>
  <c r="P372" i="4"/>
  <c r="F373" i="4"/>
  <c r="P373" i="4"/>
  <c r="E373" i="4"/>
  <c r="F374" i="4"/>
  <c r="P374" i="4"/>
  <c r="Q374" i="4"/>
  <c r="E374" i="4"/>
  <c r="F375" i="4"/>
  <c r="E375" i="4"/>
  <c r="P375" i="4"/>
  <c r="Q375" i="4" s="1"/>
  <c r="F376" i="4"/>
  <c r="E376" i="4"/>
  <c r="P376" i="4"/>
  <c r="F377" i="4"/>
  <c r="P377" i="4"/>
  <c r="E377" i="4"/>
  <c r="F378" i="4"/>
  <c r="P378" i="4"/>
  <c r="Q378" i="4"/>
  <c r="E378" i="4"/>
  <c r="F379" i="4"/>
  <c r="E379" i="4"/>
  <c r="F380" i="4"/>
  <c r="P380" i="4"/>
  <c r="Q380" i="4"/>
  <c r="S380" i="4" s="1"/>
  <c r="E380" i="4"/>
  <c r="F381" i="4"/>
  <c r="P381" i="4"/>
  <c r="E381" i="4"/>
  <c r="F382" i="4"/>
  <c r="P382" i="4"/>
  <c r="Q382" i="4"/>
  <c r="E382" i="4"/>
  <c r="F383" i="4"/>
  <c r="E383" i="4"/>
  <c r="P383" i="4"/>
  <c r="Q383" i="4" s="1"/>
  <c r="F384" i="4"/>
  <c r="E384" i="4"/>
  <c r="P384" i="4"/>
  <c r="Q384" i="4" s="1"/>
  <c r="F385" i="4"/>
  <c r="P385" i="4"/>
  <c r="E385" i="4"/>
  <c r="F386" i="4"/>
  <c r="P386" i="4"/>
  <c r="Q386" i="4" s="1"/>
  <c r="E386" i="4"/>
  <c r="F387" i="4"/>
  <c r="E387" i="4"/>
  <c r="P387" i="4"/>
  <c r="Q387" i="4"/>
  <c r="F388" i="4"/>
  <c r="E388" i="4"/>
  <c r="P388" i="4"/>
  <c r="F389" i="4"/>
  <c r="E389" i="4"/>
  <c r="F390" i="4"/>
  <c r="P390" i="4"/>
  <c r="Q390" i="4"/>
  <c r="E390" i="4"/>
  <c r="F391" i="4"/>
  <c r="E391" i="4"/>
  <c r="F392" i="4"/>
  <c r="E392" i="4"/>
  <c r="F393" i="4"/>
  <c r="P393" i="4"/>
  <c r="Q393" i="4"/>
  <c r="E393" i="4"/>
  <c r="F394" i="4"/>
  <c r="P394" i="4"/>
  <c r="Q394" i="4"/>
  <c r="E394" i="4"/>
  <c r="F395" i="4"/>
  <c r="E395" i="4"/>
  <c r="P395" i="4"/>
  <c r="Q395" i="4" s="1"/>
  <c r="F396" i="4"/>
  <c r="E396" i="4"/>
  <c r="P396" i="4"/>
  <c r="Q396" i="4" s="1"/>
  <c r="F397" i="4"/>
  <c r="P397" i="4"/>
  <c r="E397" i="4"/>
  <c r="F398" i="4"/>
  <c r="P398" i="4"/>
  <c r="Q398" i="4" s="1"/>
  <c r="E398" i="4"/>
  <c r="F399" i="4"/>
  <c r="P399" i="4"/>
  <c r="Q399" i="4" s="1"/>
  <c r="E399" i="4"/>
  <c r="F400" i="4"/>
  <c r="P400" i="4"/>
  <c r="Q400" i="4" s="1"/>
  <c r="S400" i="4" s="1"/>
  <c r="E400" i="4"/>
  <c r="F401" i="4"/>
  <c r="P401" i="4"/>
  <c r="Q401" i="4"/>
  <c r="E401" i="4"/>
  <c r="F402" i="4"/>
  <c r="E402" i="4"/>
  <c r="F403" i="4"/>
  <c r="P403" i="4"/>
  <c r="Q403" i="4"/>
  <c r="E403" i="4"/>
  <c r="F404" i="4"/>
  <c r="E404" i="4"/>
  <c r="P404" i="4"/>
  <c r="F405" i="4"/>
  <c r="P405" i="4"/>
  <c r="E405" i="4"/>
  <c r="F406" i="4"/>
  <c r="P406" i="4"/>
  <c r="Q406" i="4"/>
  <c r="S406" i="4" s="1"/>
  <c r="E406" i="4"/>
  <c r="F407" i="4"/>
  <c r="P407" i="4"/>
  <c r="Q407" i="4" s="1"/>
  <c r="S407" i="4" s="1"/>
  <c r="E407" i="4"/>
  <c r="F408" i="4"/>
  <c r="P408" i="4"/>
  <c r="E408" i="4"/>
  <c r="F409" i="4"/>
  <c r="P409" i="4"/>
  <c r="Q409" i="4" s="1"/>
  <c r="E409" i="4"/>
  <c r="F410" i="4"/>
  <c r="E410" i="4"/>
  <c r="P410" i="4"/>
  <c r="Q410" i="4"/>
  <c r="F411" i="4"/>
  <c r="E411" i="4"/>
  <c r="P411" i="4"/>
  <c r="Q411" i="4"/>
  <c r="F412" i="4"/>
  <c r="E412" i="4"/>
  <c r="P412" i="4"/>
  <c r="Q412" i="4"/>
  <c r="S412" i="4" s="1"/>
  <c r="F413" i="4"/>
  <c r="E413" i="4"/>
  <c r="F414" i="4"/>
  <c r="E414" i="4"/>
  <c r="P414" i="4"/>
  <c r="Q414" i="4" s="1"/>
  <c r="F415" i="4"/>
  <c r="E415" i="4"/>
  <c r="P415" i="4"/>
  <c r="Q415" i="4" s="1"/>
  <c r="F416" i="4"/>
  <c r="E416" i="4"/>
  <c r="P416" i="4"/>
  <c r="Q416" i="4" s="1"/>
  <c r="F417" i="4"/>
  <c r="P417" i="4"/>
  <c r="Q417" i="4"/>
  <c r="E417" i="4"/>
  <c r="F418" i="4"/>
  <c r="P418" i="4"/>
  <c r="Q418" i="4"/>
  <c r="E418" i="4"/>
  <c r="F419" i="4"/>
  <c r="P419" i="4"/>
  <c r="Q419" i="4"/>
  <c r="E419" i="4"/>
  <c r="F420" i="4"/>
  <c r="P420" i="4"/>
  <c r="Q420" i="4"/>
  <c r="S420" i="4" s="1"/>
  <c r="E420" i="4"/>
  <c r="F421" i="4"/>
  <c r="P421" i="4"/>
  <c r="Q421" i="4" s="1"/>
  <c r="E421" i="4"/>
  <c r="F422" i="4"/>
  <c r="P422" i="4"/>
  <c r="Q422" i="4" s="1"/>
  <c r="E422" i="4"/>
  <c r="F423" i="4"/>
  <c r="P423" i="4"/>
  <c r="Q423" i="4" s="1"/>
  <c r="E423" i="4"/>
  <c r="F424" i="4"/>
  <c r="P424" i="4"/>
  <c r="E424" i="4"/>
  <c r="F425" i="4"/>
  <c r="P425" i="4"/>
  <c r="Q425" i="4" s="1"/>
  <c r="E425" i="4"/>
  <c r="F426" i="4"/>
  <c r="E426" i="4"/>
  <c r="P426" i="4"/>
  <c r="Q426" i="4" s="1"/>
  <c r="F427" i="4"/>
  <c r="E427" i="4"/>
  <c r="P427" i="4"/>
  <c r="Q427" i="4" s="1"/>
  <c r="F428" i="4"/>
  <c r="E428" i="4"/>
  <c r="P428" i="4"/>
  <c r="Q428" i="4" s="1"/>
  <c r="S428" i="4"/>
  <c r="F429" i="4"/>
  <c r="E429" i="4"/>
  <c r="F430" i="4"/>
  <c r="E430" i="4"/>
  <c r="P430" i="4"/>
  <c r="Q430" i="4" s="1"/>
  <c r="F431" i="4"/>
  <c r="E431" i="4"/>
  <c r="P431" i="4"/>
  <c r="Q431" i="4" s="1"/>
  <c r="F432" i="4"/>
  <c r="E432" i="4"/>
  <c r="P432" i="4"/>
  <c r="F433" i="4"/>
  <c r="P433" i="4"/>
  <c r="Q433" i="4"/>
  <c r="E433" i="4"/>
  <c r="F434" i="4"/>
  <c r="P434" i="4"/>
  <c r="Q434" i="4"/>
  <c r="E434" i="4"/>
  <c r="F435" i="4"/>
  <c r="P435" i="4"/>
  <c r="Q435" i="4"/>
  <c r="E435" i="4"/>
  <c r="F436" i="4"/>
  <c r="P436" i="4"/>
  <c r="Q436" i="4"/>
  <c r="E436" i="4"/>
  <c r="F437" i="4"/>
  <c r="P437" i="4"/>
  <c r="E437" i="4"/>
  <c r="F438" i="4"/>
  <c r="P438" i="4"/>
  <c r="Q438" i="4" s="1"/>
  <c r="E438" i="4"/>
  <c r="F439" i="4"/>
  <c r="E439" i="4"/>
  <c r="P439" i="4"/>
  <c r="Q439" i="4"/>
  <c r="F440" i="4"/>
  <c r="E440" i="4"/>
  <c r="P440" i="4"/>
  <c r="Q440" i="4"/>
  <c r="F441" i="4"/>
  <c r="P441" i="4"/>
  <c r="Q441" i="4" s="1"/>
  <c r="E441" i="4"/>
  <c r="F442" i="4"/>
  <c r="P442" i="4"/>
  <c r="Q442" i="4" s="1"/>
  <c r="E442" i="4"/>
  <c r="F443" i="4"/>
  <c r="E443" i="4"/>
  <c r="P443" i="4"/>
  <c r="Q443" i="4" s="1"/>
  <c r="F444" i="4"/>
  <c r="E444" i="4"/>
  <c r="P444" i="4"/>
  <c r="Q444" i="4" s="1"/>
  <c r="S444" i="4" s="1"/>
  <c r="F445" i="4"/>
  <c r="P445" i="4"/>
  <c r="Q445" i="4" s="1"/>
  <c r="S445" i="4" s="1"/>
  <c r="E445" i="4"/>
  <c r="F446" i="4"/>
  <c r="P446" i="4"/>
  <c r="Q446" i="4"/>
  <c r="E446" i="4"/>
  <c r="F447" i="4"/>
  <c r="E447" i="4"/>
  <c r="P447" i="4"/>
  <c r="Q447" i="4"/>
  <c r="F448" i="4"/>
  <c r="E448" i="4"/>
  <c r="P448" i="4"/>
  <c r="Q448" i="4"/>
  <c r="F449" i="4"/>
  <c r="P449" i="4"/>
  <c r="E449" i="4"/>
  <c r="F450" i="4"/>
  <c r="P450" i="4"/>
  <c r="Q450" i="4" s="1"/>
  <c r="E450" i="4"/>
  <c r="F451" i="4"/>
  <c r="E451" i="4"/>
  <c r="F452" i="4"/>
  <c r="E452" i="4"/>
  <c r="P452" i="4"/>
  <c r="F453" i="4"/>
  <c r="P453" i="4"/>
  <c r="Q453" i="4" s="1"/>
  <c r="E453" i="4"/>
  <c r="F454" i="4"/>
  <c r="P454" i="4"/>
  <c r="Q454" i="4" s="1"/>
  <c r="E454" i="4"/>
  <c r="F455" i="4"/>
  <c r="P455" i="4"/>
  <c r="Q455" i="4" s="1"/>
  <c r="E455" i="4"/>
  <c r="F456" i="4"/>
  <c r="P456" i="4"/>
  <c r="Q456" i="4" s="1"/>
  <c r="E456" i="4"/>
  <c r="F457" i="4"/>
  <c r="P457" i="4"/>
  <c r="Q457" i="4" s="1"/>
  <c r="E457" i="4"/>
  <c r="F458" i="4"/>
  <c r="E458" i="4"/>
  <c r="F459" i="4"/>
  <c r="P459" i="4"/>
  <c r="Q459" i="4" s="1"/>
  <c r="E459" i="4"/>
  <c r="F460" i="4"/>
  <c r="P460" i="4"/>
  <c r="Q460" i="4" s="1"/>
  <c r="E460" i="4"/>
  <c r="F461" i="4"/>
  <c r="E461" i="4"/>
  <c r="P461" i="4"/>
  <c r="F462" i="4"/>
  <c r="P462" i="4"/>
  <c r="Q462" i="4"/>
  <c r="E462" i="4"/>
  <c r="F463" i="4"/>
  <c r="P463" i="4"/>
  <c r="Q463" i="4"/>
  <c r="E463" i="4"/>
  <c r="F464" i="4"/>
  <c r="P464" i="4"/>
  <c r="E464" i="4"/>
  <c r="F465" i="4"/>
  <c r="P465" i="4"/>
  <c r="Q465" i="4" s="1"/>
  <c r="E465" i="4"/>
  <c r="F466" i="4"/>
  <c r="P466" i="4"/>
  <c r="Q466" i="4" s="1"/>
  <c r="E466" i="4"/>
  <c r="F467" i="4"/>
  <c r="E467" i="4"/>
  <c r="P467" i="4"/>
  <c r="Q467" i="4"/>
  <c r="S467" i="4" s="1"/>
  <c r="F468" i="4"/>
  <c r="P468" i="4"/>
  <c r="E468" i="4"/>
  <c r="F469" i="4"/>
  <c r="P469" i="4"/>
  <c r="Q469" i="4" s="1"/>
  <c r="E469" i="4"/>
  <c r="F470" i="4"/>
  <c r="P470" i="4"/>
  <c r="Q470" i="4"/>
  <c r="E470" i="4"/>
  <c r="F471" i="4"/>
  <c r="E471" i="4"/>
  <c r="P471" i="4"/>
  <c r="Q471" i="4" s="1"/>
  <c r="F472" i="4"/>
  <c r="E472" i="4"/>
  <c r="P472" i="4"/>
  <c r="Q472" i="4" s="1"/>
  <c r="F473" i="4"/>
  <c r="P473" i="4"/>
  <c r="E473" i="4"/>
  <c r="F474" i="4"/>
  <c r="P474" i="4"/>
  <c r="Q474" i="4"/>
  <c r="E474" i="4"/>
  <c r="F475" i="4"/>
  <c r="E475" i="4"/>
  <c r="F476" i="4"/>
  <c r="P476" i="4"/>
  <c r="Q476" i="4" s="1"/>
  <c r="E476" i="4"/>
  <c r="S476" i="4"/>
  <c r="F477" i="4"/>
  <c r="P477" i="4"/>
  <c r="E477" i="4"/>
  <c r="F478" i="4"/>
  <c r="P478" i="4"/>
  <c r="Q478" i="4" s="1"/>
  <c r="E478" i="4"/>
  <c r="F479" i="4"/>
  <c r="E479" i="4"/>
  <c r="F480" i="4"/>
  <c r="P480" i="4"/>
  <c r="E480" i="4"/>
  <c r="F481" i="4"/>
  <c r="P481" i="4"/>
  <c r="E481" i="4"/>
  <c r="F482" i="4"/>
  <c r="P482" i="4"/>
  <c r="Q482" i="4" s="1"/>
  <c r="E482" i="4"/>
  <c r="F483" i="4"/>
  <c r="E483" i="4"/>
  <c r="P483" i="4"/>
  <c r="Q483" i="4" s="1"/>
  <c r="F484" i="4"/>
  <c r="E484" i="4"/>
  <c r="P484" i="4"/>
  <c r="Q484" i="4" s="1"/>
  <c r="S484" i="4" s="1"/>
  <c r="F485" i="4"/>
  <c r="E485" i="4"/>
  <c r="P485" i="4"/>
  <c r="Q485" i="4" s="1"/>
  <c r="F486" i="4"/>
  <c r="E486" i="4"/>
  <c r="P486" i="4"/>
  <c r="Q486" i="4"/>
  <c r="S486" i="4" s="1"/>
  <c r="F487" i="4"/>
  <c r="E487" i="4"/>
  <c r="P487" i="4"/>
  <c r="Q487" i="4" s="1"/>
  <c r="F488" i="4"/>
  <c r="E488" i="4"/>
  <c r="P488" i="4"/>
  <c r="F489" i="4"/>
  <c r="P489" i="4"/>
  <c r="E489" i="4"/>
  <c r="F490" i="4"/>
  <c r="P490" i="4"/>
  <c r="Q490" i="4" s="1"/>
  <c r="E490" i="4"/>
  <c r="F491" i="4"/>
  <c r="P491" i="4"/>
  <c r="Q491" i="4" s="1"/>
  <c r="E491" i="4"/>
  <c r="F492" i="4"/>
  <c r="P492" i="4"/>
  <c r="Q492" i="4" s="1"/>
  <c r="S492" i="4" s="1"/>
  <c r="E492" i="4"/>
  <c r="F493" i="4"/>
  <c r="P493" i="4"/>
  <c r="E493" i="4"/>
  <c r="F494" i="4"/>
  <c r="P494" i="4"/>
  <c r="Q494" i="4" s="1"/>
  <c r="E494" i="4"/>
  <c r="F495" i="4"/>
  <c r="P495" i="4"/>
  <c r="Q495" i="4" s="1"/>
  <c r="E495" i="4"/>
  <c r="F496" i="4"/>
  <c r="P496" i="4"/>
  <c r="E496" i="4"/>
  <c r="F497" i="4"/>
  <c r="P497" i="4"/>
  <c r="Q497" i="4" s="1"/>
  <c r="E497" i="4"/>
  <c r="F498" i="4"/>
  <c r="Q498" i="4"/>
  <c r="S498" i="4" s="1"/>
  <c r="E498" i="4"/>
  <c r="P498" i="4"/>
  <c r="F499" i="4"/>
  <c r="E499" i="4"/>
  <c r="P499" i="4"/>
  <c r="Q499" i="4" s="1"/>
  <c r="F500" i="4"/>
  <c r="E500" i="4"/>
  <c r="P500" i="4"/>
  <c r="Q500" i="4" s="1"/>
  <c r="F501" i="4"/>
  <c r="P501" i="4"/>
  <c r="E501" i="4"/>
  <c r="F502" i="4"/>
  <c r="P502" i="4"/>
  <c r="Q502" i="4" s="1"/>
  <c r="E502" i="4"/>
  <c r="F503" i="4"/>
  <c r="E503" i="4"/>
  <c r="P503" i="4"/>
  <c r="Q503" i="4" s="1"/>
  <c r="F504" i="4"/>
  <c r="E504" i="4"/>
  <c r="P504" i="4"/>
  <c r="Q504" i="4" s="1"/>
  <c r="F505" i="4"/>
  <c r="E505" i="4"/>
  <c r="F506" i="4"/>
  <c r="P506" i="4"/>
  <c r="Q506" i="4" s="1"/>
  <c r="E506" i="4"/>
  <c r="F507" i="4"/>
  <c r="P507" i="4"/>
  <c r="Q507" i="4" s="1"/>
  <c r="E507" i="4"/>
  <c r="F508" i="4"/>
  <c r="E508" i="4"/>
  <c r="F509" i="4"/>
  <c r="E509" i="4"/>
  <c r="F510" i="4"/>
  <c r="P510" i="4"/>
  <c r="Q510" i="4" s="1"/>
  <c r="E510" i="4"/>
  <c r="F511" i="4"/>
  <c r="P511" i="4"/>
  <c r="Q511" i="4" s="1"/>
  <c r="E511" i="4"/>
  <c r="F512" i="4"/>
  <c r="E512" i="4"/>
  <c r="F513" i="4"/>
  <c r="P513" i="4"/>
  <c r="E513" i="4"/>
  <c r="F514" i="4"/>
  <c r="P514" i="4"/>
  <c r="Q514" i="4"/>
  <c r="E514" i="4"/>
  <c r="F515" i="4"/>
  <c r="E515" i="4"/>
  <c r="P515" i="4"/>
  <c r="Q515" i="4" s="1"/>
  <c r="S515" i="4" s="1"/>
  <c r="F516" i="4"/>
  <c r="P516" i="4"/>
  <c r="E516" i="4"/>
  <c r="F517" i="4"/>
  <c r="P517" i="4"/>
  <c r="Q517" i="4"/>
  <c r="E517" i="4"/>
  <c r="F518" i="4"/>
  <c r="E518" i="4"/>
  <c r="F519" i="4"/>
  <c r="P519" i="4"/>
  <c r="Q519" i="4" s="1"/>
  <c r="E519" i="4"/>
  <c r="F520" i="4"/>
  <c r="P520" i="4"/>
  <c r="Q520" i="4" s="1"/>
  <c r="E520" i="4"/>
  <c r="F521" i="4"/>
  <c r="P521" i="4"/>
  <c r="Q521" i="4" s="1"/>
  <c r="E521" i="4"/>
  <c r="F522" i="4"/>
  <c r="P522" i="4"/>
  <c r="Q522" i="4" s="1"/>
  <c r="E522" i="4"/>
  <c r="F523" i="4"/>
  <c r="E523" i="4"/>
  <c r="P523" i="4"/>
  <c r="Q523" i="4" s="1"/>
  <c r="F524" i="4"/>
  <c r="E524" i="4"/>
  <c r="P524" i="4"/>
  <c r="Q524" i="4" s="1"/>
  <c r="S524" i="4" s="1"/>
  <c r="F525" i="4"/>
  <c r="P525" i="4"/>
  <c r="E525" i="4"/>
  <c r="F526" i="4"/>
  <c r="P526" i="4"/>
  <c r="Q526" i="4" s="1"/>
  <c r="E526" i="4"/>
  <c r="F527" i="4"/>
  <c r="P527" i="4"/>
  <c r="Q527" i="4" s="1"/>
  <c r="E527" i="4"/>
  <c r="F528" i="4"/>
  <c r="P528" i="4"/>
  <c r="E528" i="4"/>
  <c r="F529" i="4"/>
  <c r="P529" i="4"/>
  <c r="Q529" i="4" s="1"/>
  <c r="E529" i="4"/>
  <c r="F530" i="4"/>
  <c r="E530" i="4"/>
  <c r="F531" i="4"/>
  <c r="P531" i="4"/>
  <c r="E531" i="4"/>
  <c r="Q531" i="4"/>
  <c r="F532" i="4"/>
  <c r="E532" i="4"/>
  <c r="P532" i="4"/>
  <c r="F533" i="4"/>
  <c r="P533" i="4"/>
  <c r="E533" i="4"/>
  <c r="F534" i="4"/>
  <c r="P534" i="4"/>
  <c r="Q534" i="4" s="1"/>
  <c r="E534" i="4"/>
  <c r="F535" i="4"/>
  <c r="P535" i="4"/>
  <c r="Q535" i="4" s="1"/>
  <c r="E535" i="4"/>
  <c r="F536" i="4"/>
  <c r="P536" i="4"/>
  <c r="Q536" i="4" s="1"/>
  <c r="E536" i="4"/>
  <c r="F537" i="4"/>
  <c r="P537" i="4"/>
  <c r="E537" i="4"/>
  <c r="F538" i="4"/>
  <c r="E538" i="4"/>
  <c r="P538" i="4"/>
  <c r="Q538" i="4"/>
  <c r="R539" i="4" s="1"/>
  <c r="F539" i="4"/>
  <c r="E539" i="4"/>
  <c r="P539" i="4"/>
  <c r="Q539" i="4"/>
  <c r="F540" i="4"/>
  <c r="E540" i="4"/>
  <c r="P540" i="4"/>
  <c r="Q540" i="4"/>
  <c r="F541" i="4"/>
  <c r="E541" i="4"/>
  <c r="F542" i="4"/>
  <c r="E542" i="4"/>
  <c r="P542" i="4"/>
  <c r="Q542" i="4" s="1"/>
  <c r="F543" i="4"/>
  <c r="E543" i="4"/>
  <c r="P543" i="4"/>
  <c r="Q543" i="4" s="1"/>
  <c r="S543" i="4" s="1"/>
  <c r="F544" i="4"/>
  <c r="E544" i="4"/>
  <c r="P544" i="4"/>
  <c r="Q544" i="4"/>
  <c r="T544" i="4" s="1"/>
  <c r="F545" i="4"/>
  <c r="P545" i="4"/>
  <c r="E545" i="4"/>
  <c r="F546" i="4"/>
  <c r="E546" i="4"/>
  <c r="F547" i="4"/>
  <c r="P547" i="4"/>
  <c r="Q547" i="4"/>
  <c r="S547" i="4" s="1"/>
  <c r="E547" i="4"/>
  <c r="F548" i="4"/>
  <c r="P548" i="4"/>
  <c r="Q548" i="4" s="1"/>
  <c r="S548" i="4" s="1"/>
  <c r="E548" i="4"/>
  <c r="F549" i="4"/>
  <c r="P549" i="4"/>
  <c r="Q549" i="4" s="1"/>
  <c r="E549" i="4"/>
  <c r="F550" i="4"/>
  <c r="P550" i="4"/>
  <c r="Q550" i="4" s="1"/>
  <c r="E550" i="4"/>
  <c r="F551" i="4"/>
  <c r="P551" i="4"/>
  <c r="Q551" i="4" s="1"/>
  <c r="E551" i="4"/>
  <c r="F552" i="4"/>
  <c r="P552" i="4"/>
  <c r="E552" i="4"/>
  <c r="F553" i="4"/>
  <c r="P553" i="4"/>
  <c r="E553" i="4"/>
  <c r="F554" i="4"/>
  <c r="E554" i="4"/>
  <c r="P554" i="4"/>
  <c r="Q554" i="4" s="1"/>
  <c r="F555" i="4"/>
  <c r="E555" i="4"/>
  <c r="P555" i="4"/>
  <c r="Q555" i="4" s="1"/>
  <c r="F556" i="4"/>
  <c r="E556" i="4"/>
  <c r="P556" i="4"/>
  <c r="Q556" i="4" s="1"/>
  <c r="S556" i="4" s="1"/>
  <c r="F557" i="4"/>
  <c r="E557" i="4"/>
  <c r="F558" i="4"/>
  <c r="P558" i="4"/>
  <c r="Q558" i="4"/>
  <c r="S558" i="4" s="1"/>
  <c r="E558" i="4"/>
  <c r="F559" i="4"/>
  <c r="E559" i="4"/>
  <c r="P559" i="4"/>
  <c r="Q559" i="4" s="1"/>
  <c r="F560" i="4"/>
  <c r="P560" i="4"/>
  <c r="E560" i="4"/>
  <c r="F561" i="4"/>
  <c r="P561" i="4"/>
  <c r="E561" i="4"/>
  <c r="F562" i="4"/>
  <c r="E562" i="4"/>
  <c r="F563" i="4"/>
  <c r="E563" i="4"/>
  <c r="P563" i="4"/>
  <c r="Q563" i="4" s="1"/>
  <c r="S563" i="4" s="1"/>
  <c r="F564" i="4"/>
  <c r="E564" i="4"/>
  <c r="P564" i="4"/>
  <c r="F565" i="4"/>
  <c r="P565" i="4"/>
  <c r="E565" i="4"/>
  <c r="F566" i="4"/>
  <c r="P566" i="4"/>
  <c r="Q566" i="4"/>
  <c r="E566" i="4"/>
  <c r="F567" i="4"/>
  <c r="E567" i="4"/>
  <c r="F568" i="4"/>
  <c r="E568" i="4"/>
  <c r="F569" i="4"/>
  <c r="P569" i="4"/>
  <c r="E569" i="4"/>
  <c r="F570" i="4"/>
  <c r="P570" i="4"/>
  <c r="Q570" i="4"/>
  <c r="E570" i="4"/>
  <c r="F571" i="4"/>
  <c r="P571" i="4"/>
  <c r="Q571" i="4"/>
  <c r="E571" i="4"/>
  <c r="F572" i="4"/>
  <c r="E572" i="4"/>
  <c r="P572" i="4"/>
  <c r="Q572" i="4" s="1"/>
  <c r="S572" i="4" s="1"/>
  <c r="F573" i="4"/>
  <c r="P573" i="4"/>
  <c r="E573" i="4"/>
  <c r="F574" i="4"/>
  <c r="E574" i="4"/>
  <c r="P574" i="4"/>
  <c r="Q574" i="4" s="1"/>
  <c r="S574" i="4" s="1"/>
  <c r="F575" i="4"/>
  <c r="E575" i="4"/>
  <c r="F576" i="4"/>
  <c r="P576" i="4"/>
  <c r="E576" i="4"/>
  <c r="F577" i="4"/>
  <c r="P577" i="4"/>
  <c r="E577" i="4"/>
  <c r="F578" i="4"/>
  <c r="Q578" i="4"/>
  <c r="E578" i="4"/>
  <c r="P578" i="4"/>
  <c r="F579" i="4"/>
  <c r="E579" i="4"/>
  <c r="P579" i="4"/>
  <c r="Q579" i="4" s="1"/>
  <c r="F580" i="4"/>
  <c r="E580" i="4"/>
  <c r="P580" i="4"/>
  <c r="Q580" i="4" s="1"/>
  <c r="S580" i="4" s="1"/>
  <c r="F581" i="4"/>
  <c r="E581" i="4"/>
  <c r="P581" i="4"/>
  <c r="F582" i="4"/>
  <c r="P582" i="4"/>
  <c r="Q582" i="4" s="1"/>
  <c r="E582" i="4"/>
  <c r="F583" i="4"/>
  <c r="E583" i="4"/>
  <c r="P583" i="4"/>
  <c r="Q583" i="4" s="1"/>
  <c r="F584" i="4"/>
  <c r="E584" i="4"/>
  <c r="P584" i="4"/>
  <c r="F585" i="4"/>
  <c r="E585" i="4"/>
  <c r="P585" i="4"/>
  <c r="Q585" i="4" s="1"/>
  <c r="F586" i="4"/>
  <c r="P586" i="4"/>
  <c r="Q586" i="4"/>
  <c r="E586" i="4"/>
  <c r="F587" i="4"/>
  <c r="P587" i="4"/>
  <c r="Q587" i="4"/>
  <c r="E587" i="4"/>
  <c r="F588" i="4"/>
  <c r="E588" i="4"/>
  <c r="F589" i="4"/>
  <c r="E589" i="4"/>
  <c r="F590" i="4"/>
  <c r="P590" i="4"/>
  <c r="Q590" i="4"/>
  <c r="S590" i="4" s="1"/>
  <c r="E590" i="4"/>
  <c r="F591" i="4"/>
  <c r="P591" i="4"/>
  <c r="Q591" i="4" s="1"/>
  <c r="E591" i="4"/>
  <c r="F592" i="4"/>
  <c r="P592" i="4"/>
  <c r="E592" i="4"/>
  <c r="F593" i="4"/>
  <c r="P593" i="4"/>
  <c r="Q593" i="4"/>
  <c r="E593" i="4"/>
  <c r="F594" i="4"/>
  <c r="P594" i="4"/>
  <c r="Q594" i="4"/>
  <c r="E594" i="4"/>
  <c r="F595" i="4"/>
  <c r="E595" i="4"/>
  <c r="P595" i="4"/>
  <c r="Q595" i="4" s="1"/>
  <c r="S595" i="4" s="1"/>
  <c r="F596" i="4"/>
  <c r="E596" i="4"/>
  <c r="F597" i="4"/>
  <c r="P597" i="4"/>
  <c r="Q597" i="4"/>
  <c r="E597" i="4"/>
  <c r="F598" i="4"/>
  <c r="P598" i="4"/>
  <c r="Q598" i="4"/>
  <c r="E598" i="4"/>
  <c r="F599" i="4"/>
  <c r="E599" i="4"/>
  <c r="P599" i="4"/>
  <c r="Q599" i="4"/>
  <c r="F600" i="4"/>
  <c r="E600" i="4"/>
  <c r="P600" i="4"/>
  <c r="Q600" i="4"/>
  <c r="S600" i="4" s="1"/>
  <c r="F601" i="4"/>
  <c r="E601" i="4"/>
  <c r="F602" i="4"/>
  <c r="P602" i="4"/>
  <c r="Q602" i="4" s="1"/>
  <c r="E602" i="4"/>
  <c r="F603" i="4"/>
  <c r="P603" i="4"/>
  <c r="Q603" i="4" s="1"/>
  <c r="E603" i="4"/>
  <c r="F604" i="4"/>
  <c r="E604" i="4"/>
  <c r="F605" i="4"/>
  <c r="E605" i="4"/>
  <c r="F606" i="4"/>
  <c r="E606" i="4"/>
  <c r="F607" i="4"/>
  <c r="P607" i="4"/>
  <c r="E607" i="4"/>
  <c r="Q607" i="4"/>
  <c r="F608" i="4"/>
  <c r="P608" i="4"/>
  <c r="E608" i="4"/>
  <c r="F609" i="4"/>
  <c r="P609" i="4"/>
  <c r="Q609" i="4"/>
  <c r="S609" i="4"/>
  <c r="E609" i="4"/>
  <c r="F610" i="4"/>
  <c r="P610" i="4"/>
  <c r="Q610" i="4"/>
  <c r="E610" i="4"/>
  <c r="F611" i="4"/>
  <c r="E611" i="4"/>
  <c r="P611" i="4"/>
  <c r="Q611" i="4" s="1"/>
  <c r="F612" i="4"/>
  <c r="E612" i="4"/>
  <c r="F613" i="4"/>
  <c r="P613" i="4"/>
  <c r="Q613" i="4" s="1"/>
  <c r="E613" i="4"/>
  <c r="F614" i="4"/>
  <c r="P614" i="4"/>
  <c r="Q614" i="4" s="1"/>
  <c r="E614" i="4"/>
  <c r="F615" i="4"/>
  <c r="P615" i="4"/>
  <c r="Q615" i="4" s="1"/>
  <c r="E615" i="4"/>
  <c r="F616" i="4"/>
  <c r="P616" i="4"/>
  <c r="Q616" i="4" s="1"/>
  <c r="E616" i="4"/>
  <c r="F617" i="4"/>
  <c r="P617" i="4"/>
  <c r="Q617" i="4" s="1"/>
  <c r="S617" i="4" s="1"/>
  <c r="E617" i="4"/>
  <c r="F618" i="4"/>
  <c r="E618" i="4"/>
  <c r="F619" i="4"/>
  <c r="P619" i="4"/>
  <c r="Q619" i="4" s="1"/>
  <c r="E619" i="4"/>
  <c r="F620" i="4"/>
  <c r="P620" i="4"/>
  <c r="Q620" i="4" s="1"/>
  <c r="S620" i="4" s="1"/>
  <c r="E620" i="4"/>
  <c r="F621" i="4"/>
  <c r="E621" i="4"/>
  <c r="P621" i="4"/>
  <c r="F622" i="4"/>
  <c r="E622" i="4"/>
  <c r="F623" i="4"/>
  <c r="E623" i="4"/>
  <c r="P623" i="4"/>
  <c r="Q623" i="4"/>
  <c r="F624" i="4"/>
  <c r="E624" i="4"/>
  <c r="P624" i="4"/>
  <c r="F625" i="4"/>
  <c r="P625" i="4"/>
  <c r="E625" i="4"/>
  <c r="F626" i="4"/>
  <c r="E626" i="4"/>
  <c r="P626" i="4"/>
  <c r="Q626" i="4" s="1"/>
  <c r="S626" i="4" s="1"/>
  <c r="F627" i="4"/>
  <c r="P627" i="4"/>
  <c r="Q627" i="4" s="1"/>
  <c r="S627" i="4" s="1"/>
  <c r="E627" i="4"/>
  <c r="F628" i="4"/>
  <c r="P628" i="4"/>
  <c r="Q628" i="4"/>
  <c r="E628" i="4"/>
  <c r="F629" i="4"/>
  <c r="P629" i="4"/>
  <c r="E629" i="4"/>
  <c r="F630" i="4"/>
  <c r="P630" i="4"/>
  <c r="Q630" i="4" s="1"/>
  <c r="E630" i="4"/>
  <c r="F631" i="4"/>
  <c r="E631" i="4"/>
  <c r="P631" i="4"/>
  <c r="Q631" i="4" s="1"/>
  <c r="T631" i="4" s="1"/>
  <c r="F632" i="4"/>
  <c r="E632" i="4"/>
  <c r="P632" i="4"/>
  <c r="Q632" i="4"/>
  <c r="F633" i="4"/>
  <c r="P633" i="4"/>
  <c r="Q633" i="4" s="1"/>
  <c r="E633" i="4"/>
  <c r="F634" i="4"/>
  <c r="P634" i="4"/>
  <c r="Q634" i="4" s="1"/>
  <c r="E634" i="4"/>
  <c r="F635" i="4"/>
  <c r="E635" i="4"/>
  <c r="P635" i="4"/>
  <c r="Q635" i="4"/>
  <c r="F636" i="4"/>
  <c r="E636" i="4"/>
  <c r="P636" i="4"/>
  <c r="Q636" i="4"/>
  <c r="F637" i="4"/>
  <c r="P637" i="4"/>
  <c r="Q637" i="4"/>
  <c r="E637" i="4"/>
  <c r="F638" i="4"/>
  <c r="P638" i="4"/>
  <c r="Q638" i="4" s="1"/>
  <c r="E638" i="4"/>
  <c r="F639" i="4"/>
  <c r="P639" i="4"/>
  <c r="Q639" i="4" s="1"/>
  <c r="E639" i="4"/>
  <c r="F640" i="4"/>
  <c r="E640" i="4"/>
  <c r="P640" i="4"/>
  <c r="F641" i="4"/>
  <c r="E641" i="4"/>
  <c r="P641" i="4"/>
  <c r="Q641" i="4" s="1"/>
  <c r="F642" i="4"/>
  <c r="P642" i="4"/>
  <c r="Q642" i="4" s="1"/>
  <c r="E642" i="4"/>
  <c r="F643" i="4"/>
  <c r="P643" i="4"/>
  <c r="Q643" i="4" s="1"/>
  <c r="S643" i="4" s="1"/>
  <c r="E643" i="4"/>
  <c r="F644" i="4"/>
  <c r="E644" i="4"/>
  <c r="P644" i="4"/>
  <c r="F645" i="4"/>
  <c r="P645" i="4"/>
  <c r="Q645" i="4" s="1"/>
  <c r="S645" i="4" s="1"/>
  <c r="E645" i="4"/>
  <c r="F646" i="4"/>
  <c r="E646" i="4"/>
  <c r="P646" i="4"/>
  <c r="Q646" i="4"/>
  <c r="S646" i="4" s="1"/>
  <c r="F647" i="4"/>
  <c r="P647" i="4"/>
  <c r="Q647" i="4"/>
  <c r="E647" i="4"/>
  <c r="F648" i="4"/>
  <c r="P648" i="4"/>
  <c r="E648" i="4"/>
  <c r="F649" i="4"/>
  <c r="P649" i="4"/>
  <c r="Q649" i="4" s="1"/>
  <c r="E649" i="4"/>
  <c r="F650" i="4"/>
  <c r="P650" i="4"/>
  <c r="Q650" i="4" s="1"/>
  <c r="E650" i="4"/>
  <c r="F651" i="4"/>
  <c r="E651" i="4"/>
  <c r="P651" i="4"/>
  <c r="Q651" i="4" s="1"/>
  <c r="F652" i="4"/>
  <c r="P652" i="4"/>
  <c r="Q652" i="4" s="1"/>
  <c r="S652" i="4" s="1"/>
  <c r="E652" i="4"/>
  <c r="F653" i="4"/>
  <c r="P653" i="4"/>
  <c r="Q653" i="4" s="1"/>
  <c r="E653" i="4"/>
  <c r="F654" i="4"/>
  <c r="P654" i="4"/>
  <c r="Q654" i="4" s="1"/>
  <c r="R655" i="4" s="1"/>
  <c r="E654" i="4"/>
  <c r="F655" i="4"/>
  <c r="P655" i="4"/>
  <c r="Q655" i="4" s="1"/>
  <c r="E655" i="4"/>
  <c r="F656" i="4"/>
  <c r="E656" i="4"/>
  <c r="F657" i="4"/>
  <c r="P657" i="4"/>
  <c r="Q657" i="4" s="1"/>
  <c r="E657" i="4"/>
  <c r="F658" i="4"/>
  <c r="P658" i="4"/>
  <c r="Q658" i="4"/>
  <c r="E658" i="4"/>
  <c r="F659" i="4"/>
  <c r="E659" i="4"/>
  <c r="P659" i="4"/>
  <c r="Q659" i="4" s="1"/>
  <c r="T660" i="4" s="1"/>
  <c r="F660" i="4"/>
  <c r="P660" i="4"/>
  <c r="Q660" i="4"/>
  <c r="E660" i="4"/>
  <c r="F661" i="4"/>
  <c r="P661" i="4"/>
  <c r="Q661" i="4"/>
  <c r="E661" i="4"/>
  <c r="F662" i="4"/>
  <c r="E662" i="4"/>
  <c r="F663" i="4"/>
  <c r="P663" i="4"/>
  <c r="Q663" i="4" s="1"/>
  <c r="U664" i="4" s="1"/>
  <c r="U665" i="4" s="1"/>
  <c r="E663" i="4"/>
  <c r="F664" i="4"/>
  <c r="P664" i="4"/>
  <c r="Q664" i="4" s="1"/>
  <c r="S664" i="4" s="1"/>
  <c r="E664" i="4"/>
  <c r="F665" i="4"/>
  <c r="P665" i="4"/>
  <c r="E665" i="4"/>
  <c r="F666" i="4"/>
  <c r="P666" i="4"/>
  <c r="Q666" i="4" s="1"/>
  <c r="E666" i="4"/>
  <c r="F667" i="4"/>
  <c r="E667" i="4"/>
  <c r="P667" i="4"/>
  <c r="Q667" i="4" s="1"/>
  <c r="F668" i="4"/>
  <c r="E668" i="4"/>
  <c r="P668" i="4"/>
  <c r="Q668" i="4" s="1"/>
  <c r="F669" i="4"/>
  <c r="P669" i="4"/>
  <c r="E669" i="4"/>
  <c r="F670" i="4"/>
  <c r="E670" i="4"/>
  <c r="F671" i="4"/>
  <c r="P671" i="4"/>
  <c r="Q671" i="4"/>
  <c r="E671" i="4"/>
  <c r="F672" i="4"/>
  <c r="P672" i="4"/>
  <c r="Q672" i="4"/>
  <c r="E672" i="4"/>
  <c r="F673" i="4"/>
  <c r="E673" i="4"/>
  <c r="P673" i="4"/>
  <c r="F674" i="4"/>
  <c r="E674" i="4"/>
  <c r="P674" i="4"/>
  <c r="Q674" i="4"/>
  <c r="F675" i="4"/>
  <c r="E675" i="4"/>
  <c r="P675" i="4"/>
  <c r="Q675" i="4"/>
  <c r="S675" i="4" s="1"/>
  <c r="F676" i="4"/>
  <c r="P676" i="4"/>
  <c r="Q676" i="4"/>
  <c r="E676" i="4"/>
  <c r="F677" i="4"/>
  <c r="P677" i="4"/>
  <c r="Q677" i="4"/>
  <c r="E677" i="4"/>
  <c r="F678" i="4"/>
  <c r="P678" i="4"/>
  <c r="Q678" i="4"/>
  <c r="E678" i="4"/>
  <c r="F679" i="4"/>
  <c r="E679" i="4"/>
  <c r="P679" i="4"/>
  <c r="Q679" i="4" s="1"/>
  <c r="F680" i="4"/>
  <c r="E680" i="4"/>
  <c r="P680" i="4"/>
  <c r="F681" i="4"/>
  <c r="E681" i="4"/>
  <c r="F682" i="4"/>
  <c r="P682" i="4"/>
  <c r="Q682" i="4" s="1"/>
  <c r="E682" i="4"/>
  <c r="F683" i="4"/>
  <c r="P683" i="4"/>
  <c r="Q683" i="4" s="1"/>
  <c r="E683" i="4"/>
  <c r="F684" i="4"/>
  <c r="E684" i="4"/>
  <c r="F685" i="4"/>
  <c r="E685" i="4"/>
  <c r="F686" i="4"/>
  <c r="E686" i="4"/>
  <c r="F687" i="4"/>
  <c r="P687" i="4"/>
  <c r="Q687" i="4"/>
  <c r="S687" i="4"/>
  <c r="E687" i="4"/>
  <c r="F688" i="4"/>
  <c r="P688" i="4"/>
  <c r="E688" i="4"/>
  <c r="F689" i="4"/>
  <c r="P689" i="4"/>
  <c r="Q689" i="4"/>
  <c r="E689" i="4"/>
  <c r="F690" i="4"/>
  <c r="P690" i="4"/>
  <c r="Q690" i="4"/>
  <c r="E690" i="4"/>
  <c r="F691" i="4"/>
  <c r="E691" i="4"/>
  <c r="P691" i="4"/>
  <c r="Q691" i="4"/>
  <c r="S691" i="4" s="1"/>
  <c r="F692" i="4"/>
  <c r="E692" i="4"/>
  <c r="F693" i="4"/>
  <c r="P693" i="4"/>
  <c r="Q693" i="4" s="1"/>
  <c r="E693" i="4"/>
  <c r="F694" i="4"/>
  <c r="P694" i="4"/>
  <c r="Q694" i="4" s="1"/>
  <c r="T694" i="4" s="1"/>
  <c r="E694" i="4"/>
  <c r="F695" i="4"/>
  <c r="E695" i="4"/>
  <c r="P695" i="4"/>
  <c r="Q695" i="4"/>
  <c r="F696" i="4"/>
  <c r="E696" i="4"/>
  <c r="P696" i="4"/>
  <c r="Q696" i="4"/>
  <c r="F697" i="4"/>
  <c r="P697" i="4"/>
  <c r="E697" i="4"/>
  <c r="F698" i="4"/>
  <c r="E698" i="4"/>
  <c r="F699" i="4"/>
  <c r="E699" i="4"/>
  <c r="P699" i="4"/>
  <c r="Q699" i="4" s="1"/>
  <c r="F700" i="4"/>
  <c r="E700" i="4"/>
  <c r="P700" i="4"/>
  <c r="Q700" i="4" s="1"/>
  <c r="S700" i="4" s="1"/>
  <c r="F701" i="4"/>
  <c r="P701" i="4"/>
  <c r="E701" i="4"/>
  <c r="F702" i="4"/>
  <c r="E702" i="4"/>
  <c r="F703" i="4"/>
  <c r="E703" i="4"/>
  <c r="P703" i="4"/>
  <c r="Q703" i="4"/>
  <c r="F704" i="4"/>
  <c r="E704" i="4"/>
  <c r="P704" i="4"/>
  <c r="Q704" i="4"/>
  <c r="F705" i="4"/>
  <c r="P705" i="4"/>
  <c r="E705" i="4"/>
  <c r="F706" i="4"/>
  <c r="P706" i="4"/>
  <c r="Q706" i="4" s="1"/>
  <c r="E706" i="4"/>
  <c r="F707" i="4"/>
  <c r="E707" i="4"/>
  <c r="F708" i="4"/>
  <c r="E708" i="4"/>
  <c r="P708" i="4"/>
  <c r="Q708" i="4"/>
  <c r="S708" i="4" s="1"/>
  <c r="F709" i="4"/>
  <c r="P709" i="4"/>
  <c r="E709" i="4"/>
  <c r="F710" i="4"/>
  <c r="P710" i="4"/>
  <c r="Q710" i="4"/>
  <c r="E710" i="4"/>
  <c r="F711" i="4"/>
  <c r="P711" i="4"/>
  <c r="Q711" i="4"/>
  <c r="E711" i="4"/>
  <c r="F712" i="4"/>
  <c r="E712" i="4"/>
  <c r="P712" i="4"/>
  <c r="Q712" i="4"/>
  <c r="S712" i="4" s="1"/>
  <c r="F713" i="4"/>
  <c r="E713" i="4"/>
  <c r="P713" i="4"/>
  <c r="Q713" i="4" s="1"/>
  <c r="F714" i="4"/>
  <c r="E714" i="4"/>
  <c r="P714" i="4"/>
  <c r="Q714" i="4" s="1"/>
  <c r="S714" i="4" s="1"/>
  <c r="F715" i="4"/>
  <c r="E715" i="4"/>
  <c r="P715" i="4"/>
  <c r="Q715" i="4" s="1"/>
  <c r="F716" i="4"/>
  <c r="E716" i="4"/>
  <c r="P716" i="4"/>
  <c r="Q716" i="4" s="1"/>
  <c r="S716" i="4" s="1"/>
  <c r="F717" i="4"/>
  <c r="E717" i="4"/>
  <c r="P717" i="4"/>
  <c r="F718" i="4"/>
  <c r="P718" i="4"/>
  <c r="Q718" i="4" s="1"/>
  <c r="S718" i="4" s="1"/>
  <c r="E718" i="4"/>
  <c r="F719" i="4"/>
  <c r="E719" i="4"/>
  <c r="P719" i="4"/>
  <c r="Q719" i="4" s="1"/>
  <c r="F720" i="4"/>
  <c r="P720" i="4"/>
  <c r="Q720" i="4" s="1"/>
  <c r="E720" i="4"/>
  <c r="F721" i="4"/>
  <c r="P721" i="4"/>
  <c r="E721" i="4"/>
  <c r="F722" i="4"/>
  <c r="E722" i="4"/>
  <c r="F723" i="4"/>
  <c r="E723" i="4"/>
  <c r="P723" i="4"/>
  <c r="Q723" i="4"/>
  <c r="S723" i="4" s="1"/>
  <c r="F724" i="4"/>
  <c r="E724" i="4"/>
  <c r="P724" i="4"/>
  <c r="Q724" i="4" s="1"/>
  <c r="F725" i="4"/>
  <c r="E725" i="4"/>
  <c r="F726" i="4"/>
  <c r="P726" i="4"/>
  <c r="Q726" i="4" s="1"/>
  <c r="E726" i="4"/>
  <c r="F727" i="4"/>
  <c r="E727" i="4"/>
  <c r="F728" i="4"/>
  <c r="E728" i="4"/>
  <c r="F729" i="4"/>
  <c r="P729" i="4"/>
  <c r="Q729" i="4" s="1"/>
  <c r="S729" i="4" s="1"/>
  <c r="E729" i="4"/>
  <c r="F730" i="4"/>
  <c r="P730" i="4"/>
  <c r="Q730" i="4" s="1"/>
  <c r="E730" i="4"/>
  <c r="F731" i="4"/>
  <c r="E731" i="4"/>
  <c r="P731" i="4"/>
  <c r="Q731" i="4"/>
  <c r="F732" i="4"/>
  <c r="E732" i="4"/>
  <c r="P732" i="4"/>
  <c r="Q732" i="4"/>
  <c r="S732" i="4" s="1"/>
  <c r="F733" i="4"/>
  <c r="P733" i="4"/>
  <c r="E733" i="4"/>
  <c r="F734" i="4"/>
  <c r="P734" i="4"/>
  <c r="Q734" i="4"/>
  <c r="S734" i="4"/>
  <c r="E734" i="4"/>
  <c r="F735" i="4"/>
  <c r="E735" i="4"/>
  <c r="P735" i="4"/>
  <c r="Q735" i="4" s="1"/>
  <c r="F736" i="4"/>
  <c r="E736" i="4"/>
  <c r="P736" i="4"/>
  <c r="F737" i="4"/>
  <c r="E737" i="4"/>
  <c r="P737" i="4"/>
  <c r="Q737" i="4"/>
  <c r="S737" i="4" s="1"/>
  <c r="F738" i="4"/>
  <c r="P738" i="4"/>
  <c r="Q738" i="4"/>
  <c r="E738" i="4"/>
  <c r="F739" i="4"/>
  <c r="E739" i="4"/>
  <c r="P739" i="4"/>
  <c r="Q739" i="4" s="1"/>
  <c r="F740" i="4"/>
  <c r="E740" i="4"/>
  <c r="P740" i="4"/>
  <c r="F741" i="4"/>
  <c r="E741" i="4"/>
  <c r="F742" i="4"/>
  <c r="E742" i="4"/>
  <c r="F743" i="4"/>
  <c r="P743" i="4"/>
  <c r="Q743" i="4"/>
  <c r="E743" i="4"/>
  <c r="F744" i="4"/>
  <c r="P744" i="4"/>
  <c r="Q744" i="4"/>
  <c r="E744" i="4"/>
  <c r="F745" i="4"/>
  <c r="P745" i="4"/>
  <c r="Q745" i="4" s="1"/>
  <c r="E745" i="4"/>
  <c r="F746" i="4"/>
  <c r="P746" i="4"/>
  <c r="Q746" i="4" s="1"/>
  <c r="E746" i="4"/>
  <c r="F747" i="4"/>
  <c r="E747" i="4"/>
  <c r="P747" i="4"/>
  <c r="Q747" i="4"/>
  <c r="F748" i="4"/>
  <c r="E748" i="4"/>
  <c r="P748" i="4"/>
  <c r="Q748" i="4"/>
  <c r="S748" i="4" s="1"/>
  <c r="F749" i="4"/>
  <c r="P749" i="4"/>
  <c r="E749" i="4"/>
  <c r="F750" i="4"/>
  <c r="P750" i="4"/>
  <c r="Q750" i="4"/>
  <c r="E750" i="4"/>
  <c r="F751" i="4"/>
  <c r="P751" i="4"/>
  <c r="Q751" i="4" s="1"/>
  <c r="E751" i="4"/>
  <c r="F752" i="4"/>
  <c r="P752" i="4"/>
  <c r="Q752" i="4" s="1"/>
  <c r="E752" i="4"/>
  <c r="F753" i="4"/>
  <c r="E753" i="4"/>
  <c r="P753" i="4"/>
  <c r="F754" i="4"/>
  <c r="E754" i="4"/>
  <c r="P754" i="4"/>
  <c r="Q754" i="4" s="1"/>
  <c r="F755" i="4"/>
  <c r="E755" i="4"/>
  <c r="P755" i="4"/>
  <c r="Q755" i="4" s="1"/>
  <c r="S755" i="4"/>
  <c r="F756" i="4"/>
  <c r="P756" i="4"/>
  <c r="Q756" i="4" s="1"/>
  <c r="E756" i="4"/>
  <c r="F757" i="4"/>
  <c r="P757" i="4"/>
  <c r="E757" i="4"/>
  <c r="F758" i="4"/>
  <c r="E758" i="4"/>
  <c r="F759" i="4"/>
  <c r="E759" i="4"/>
  <c r="P759" i="4"/>
  <c r="Q759" i="4" s="1"/>
  <c r="F760" i="4"/>
  <c r="E760" i="4"/>
  <c r="P760" i="4"/>
  <c r="Q760" i="4" s="1"/>
  <c r="F761" i="4"/>
  <c r="E761" i="4"/>
  <c r="F762" i="4"/>
  <c r="P762" i="4"/>
  <c r="Q762" i="4"/>
  <c r="S762" i="4" s="1"/>
  <c r="E762" i="4"/>
  <c r="F763" i="4"/>
  <c r="E763" i="4"/>
  <c r="F764" i="4"/>
  <c r="E764" i="4"/>
  <c r="F765" i="4"/>
  <c r="E765" i="4"/>
  <c r="F766" i="4"/>
  <c r="P766" i="4"/>
  <c r="Q766" i="4" s="1"/>
  <c r="S766" i="4" s="1"/>
  <c r="E766" i="4"/>
  <c r="F767" i="4"/>
  <c r="P767" i="4"/>
  <c r="Q767" i="4"/>
  <c r="E767" i="4"/>
  <c r="F768" i="4"/>
  <c r="P768" i="4"/>
  <c r="E768" i="4"/>
  <c r="F769" i="4"/>
  <c r="P769" i="4"/>
  <c r="Q769" i="4" s="1"/>
  <c r="E769" i="4"/>
  <c r="F770" i="4"/>
  <c r="P770" i="4"/>
  <c r="Q770" i="4" s="1"/>
  <c r="E770" i="4"/>
  <c r="F771" i="4"/>
  <c r="E771" i="4"/>
  <c r="P771" i="4"/>
  <c r="Q771" i="4" s="1"/>
  <c r="S771" i="4" s="1"/>
  <c r="F772" i="4"/>
  <c r="E772" i="4"/>
  <c r="F773" i="4"/>
  <c r="P773" i="4"/>
  <c r="Q773" i="4"/>
  <c r="S773" i="4" s="1"/>
  <c r="E773" i="4"/>
  <c r="F774" i="4"/>
  <c r="P774" i="4"/>
  <c r="Q774" i="4" s="1"/>
  <c r="E774" i="4"/>
  <c r="F775" i="4"/>
  <c r="E775" i="4"/>
  <c r="P775" i="4"/>
  <c r="Q775" i="4" s="1"/>
  <c r="F776" i="4"/>
  <c r="E776" i="4"/>
  <c r="P776" i="4"/>
  <c r="F777" i="4"/>
  <c r="E777" i="4"/>
  <c r="F778" i="4"/>
  <c r="P778" i="4"/>
  <c r="Q778" i="4" s="1"/>
  <c r="E778" i="4"/>
  <c r="F779" i="4"/>
  <c r="P779" i="4"/>
  <c r="Q779" i="4" s="1"/>
  <c r="E779" i="4"/>
  <c r="F780" i="4"/>
  <c r="P780" i="4"/>
  <c r="Q780" i="4" s="1"/>
  <c r="E780" i="4"/>
  <c r="S780" i="4"/>
  <c r="F781" i="4"/>
  <c r="E781" i="4"/>
  <c r="P781" i="4"/>
  <c r="Q781" i="4"/>
  <c r="F782" i="4"/>
  <c r="P782" i="4"/>
  <c r="Q782" i="4" s="1"/>
  <c r="S782" i="4" s="1"/>
  <c r="E782" i="4"/>
  <c r="F783" i="4"/>
  <c r="E783" i="4"/>
  <c r="P783" i="4"/>
  <c r="Q783" i="4" s="1"/>
  <c r="F784" i="4"/>
  <c r="E784" i="4"/>
  <c r="P784" i="4"/>
  <c r="Q784" i="4" s="1"/>
  <c r="T784" i="4" s="1"/>
  <c r="F785" i="4"/>
  <c r="E785" i="4"/>
  <c r="F786" i="4"/>
  <c r="P786" i="4"/>
  <c r="Q786" i="4" s="1"/>
  <c r="E786" i="4"/>
  <c r="F787" i="4"/>
  <c r="P787" i="4"/>
  <c r="Q787" i="4" s="1"/>
  <c r="S787" i="4" s="1"/>
  <c r="E787" i="4"/>
  <c r="F788" i="4"/>
  <c r="P788" i="4"/>
  <c r="Q788" i="4"/>
  <c r="E788" i="4"/>
  <c r="F789" i="4"/>
  <c r="P789" i="4"/>
  <c r="E789" i="4"/>
  <c r="F790" i="4"/>
  <c r="P790" i="4"/>
  <c r="Q790" i="4" s="1"/>
  <c r="E790" i="4"/>
  <c r="F791" i="4"/>
  <c r="E791" i="4"/>
  <c r="P791" i="4"/>
  <c r="Q791" i="4"/>
  <c r="F792" i="4"/>
  <c r="P792" i="4"/>
  <c r="Q792" i="4" s="1"/>
  <c r="S792" i="4"/>
  <c r="E792" i="4"/>
  <c r="F793" i="4"/>
  <c r="P793" i="4"/>
  <c r="E793" i="4"/>
  <c r="F794" i="4"/>
  <c r="E794" i="4"/>
  <c r="F795" i="4"/>
  <c r="E795" i="4"/>
  <c r="P795" i="4"/>
  <c r="Q795" i="4" s="1"/>
  <c r="F796" i="4"/>
  <c r="E796" i="4"/>
  <c r="P796" i="4"/>
  <c r="Q796" i="4" s="1"/>
  <c r="F797" i="4"/>
  <c r="P797" i="4"/>
  <c r="Q797" i="4" s="1"/>
  <c r="E797" i="4"/>
  <c r="F798" i="4"/>
  <c r="E798" i="4"/>
  <c r="F799" i="4"/>
  <c r="E799" i="4"/>
  <c r="P799" i="4"/>
  <c r="Q799" i="4"/>
  <c r="F800" i="4"/>
  <c r="E800" i="4"/>
  <c r="P800" i="4"/>
  <c r="Q800" i="4"/>
  <c r="T800" i="4" s="1"/>
  <c r="F801" i="4"/>
  <c r="P801" i="4"/>
  <c r="E801" i="4"/>
  <c r="F802" i="4"/>
  <c r="P802" i="4"/>
  <c r="Q802" i="4"/>
  <c r="S802" i="4" s="1"/>
  <c r="E802" i="4"/>
  <c r="F803" i="4"/>
  <c r="P803" i="4"/>
  <c r="Q803" i="4" s="1"/>
  <c r="E803" i="4"/>
  <c r="F804" i="4"/>
  <c r="E804" i="4"/>
  <c r="P804" i="4"/>
  <c r="Q804" i="4" s="1"/>
  <c r="S804" i="4" s="1"/>
  <c r="F805" i="4"/>
  <c r="P805" i="4"/>
  <c r="Q805" i="4" s="1"/>
  <c r="E805" i="4"/>
  <c r="F806" i="4"/>
  <c r="P806" i="4"/>
  <c r="Q806" i="4" s="1"/>
  <c r="S806" i="4" s="1"/>
  <c r="E806" i="4"/>
  <c r="F807" i="4"/>
  <c r="E807" i="4"/>
  <c r="F808" i="4"/>
  <c r="P808" i="4"/>
  <c r="E808" i="4"/>
  <c r="F809" i="4"/>
  <c r="P809" i="4"/>
  <c r="Q809" i="4" s="1"/>
  <c r="S809" i="4" s="1"/>
  <c r="E809" i="4"/>
  <c r="F810" i="4"/>
  <c r="P810" i="4"/>
  <c r="Q810" i="4"/>
  <c r="E810" i="4"/>
  <c r="F811" i="4"/>
  <c r="E811" i="4"/>
  <c r="P811" i="4"/>
  <c r="Q811" i="4" s="1"/>
  <c r="F812" i="4"/>
  <c r="E812" i="4"/>
  <c r="P812" i="4"/>
  <c r="Q812" i="4" s="1"/>
  <c r="F813" i="4"/>
  <c r="P813" i="4"/>
  <c r="Q813" i="4"/>
  <c r="E813" i="4"/>
  <c r="F814" i="4"/>
  <c r="P814" i="4"/>
  <c r="Q814" i="4"/>
  <c r="S814" i="4" s="1"/>
  <c r="E814" i="4"/>
  <c r="F815" i="4"/>
  <c r="E815" i="4"/>
  <c r="P815" i="4"/>
  <c r="Q815" i="4" s="1"/>
  <c r="F816" i="4"/>
  <c r="E816" i="4"/>
  <c r="P816" i="4"/>
  <c r="Q816" i="4" s="1"/>
  <c r="F817" i="4"/>
  <c r="E817" i="4"/>
  <c r="P817" i="4"/>
  <c r="Q817" i="4" s="1"/>
  <c r="F818" i="4"/>
  <c r="P818" i="4"/>
  <c r="Q818" i="4" s="1"/>
  <c r="E818" i="4"/>
  <c r="F819" i="4"/>
  <c r="E819" i="4"/>
  <c r="P819" i="4"/>
  <c r="Q819" i="4" s="1"/>
  <c r="S819" i="4" s="1"/>
  <c r="F820" i="4"/>
  <c r="E820" i="4"/>
  <c r="P820" i="4"/>
  <c r="F821" i="4"/>
  <c r="E821" i="4"/>
  <c r="F822" i="4"/>
  <c r="P822" i="4"/>
  <c r="Q822" i="4" s="1"/>
  <c r="E822" i="4"/>
  <c r="F823" i="4"/>
  <c r="P823" i="4"/>
  <c r="Q823" i="4" s="1"/>
  <c r="E823" i="4"/>
  <c r="F824" i="4"/>
  <c r="E824" i="4"/>
  <c r="F825" i="4"/>
  <c r="P825" i="4"/>
  <c r="E825" i="4"/>
  <c r="F826" i="4"/>
  <c r="P826" i="4"/>
  <c r="Q826" i="4"/>
  <c r="E826" i="4"/>
  <c r="F827" i="4"/>
  <c r="P827" i="4"/>
  <c r="Q827" i="4"/>
  <c r="E827" i="4"/>
  <c r="F828" i="4"/>
  <c r="P828" i="4"/>
  <c r="Q828" i="4"/>
  <c r="S828" i="4" s="1"/>
  <c r="E828" i="4"/>
  <c r="F829" i="4"/>
  <c r="P829" i="4"/>
  <c r="E829" i="4"/>
  <c r="F830" i="4"/>
  <c r="P830" i="4"/>
  <c r="Q830" i="4"/>
  <c r="S830" i="4" s="1"/>
  <c r="E830" i="4"/>
  <c r="F831" i="4"/>
  <c r="E831" i="4"/>
  <c r="F832" i="4"/>
  <c r="E832" i="4"/>
  <c r="F833" i="4"/>
  <c r="P833" i="4"/>
  <c r="Q833" i="4" s="1"/>
  <c r="E833" i="4"/>
  <c r="F834" i="4"/>
  <c r="P834" i="4"/>
  <c r="Q834" i="4" s="1"/>
  <c r="E834" i="4"/>
  <c r="F835" i="4"/>
  <c r="E835" i="4"/>
  <c r="P835" i="4"/>
  <c r="Q835" i="4" s="1"/>
  <c r="S835" i="4" s="1"/>
  <c r="F836" i="4"/>
  <c r="E836" i="4"/>
  <c r="P836" i="4"/>
  <c r="Q836" i="4"/>
  <c r="F837" i="4"/>
  <c r="E837" i="4"/>
  <c r="P837" i="4"/>
  <c r="F838" i="4"/>
  <c r="P838" i="4"/>
  <c r="Q838" i="4" s="1"/>
  <c r="E838" i="4"/>
  <c r="F839" i="4"/>
  <c r="P839" i="4"/>
  <c r="Q839" i="4" s="1"/>
  <c r="E839" i="4"/>
  <c r="F840" i="4"/>
  <c r="P840" i="4"/>
  <c r="Q840" i="4" s="1"/>
  <c r="S840" i="4" s="1"/>
  <c r="E840" i="4"/>
  <c r="F841" i="4"/>
  <c r="P841" i="4"/>
  <c r="Q841" i="4" s="1"/>
  <c r="E841" i="4"/>
  <c r="F842" i="4"/>
  <c r="E842" i="4"/>
  <c r="P842" i="4"/>
  <c r="Q842" i="4" s="1"/>
  <c r="F843" i="4"/>
  <c r="P843" i="4"/>
  <c r="Q843" i="4" s="1"/>
  <c r="E843" i="4"/>
  <c r="F844" i="4"/>
  <c r="P844" i="4"/>
  <c r="Q844" i="4" s="1"/>
  <c r="E844" i="4"/>
  <c r="F845" i="4"/>
  <c r="P845" i="4"/>
  <c r="E845" i="4"/>
  <c r="F846" i="4"/>
  <c r="P846" i="4"/>
  <c r="Q846" i="4" s="1"/>
  <c r="E846" i="4"/>
  <c r="F847" i="4"/>
  <c r="E847" i="4"/>
  <c r="P847" i="4"/>
  <c r="Q847" i="4" s="1"/>
  <c r="F848" i="4"/>
  <c r="E848" i="4"/>
  <c r="P848" i="4"/>
  <c r="Q848" i="4" s="1"/>
  <c r="S848" i="4" s="1"/>
  <c r="F849" i="4"/>
  <c r="P849" i="4"/>
  <c r="Q849" i="4" s="1"/>
  <c r="E849" i="4"/>
  <c r="F850" i="4"/>
  <c r="P850" i="4"/>
  <c r="Q850" i="4" s="1"/>
  <c r="E850" i="4"/>
  <c r="F851" i="4"/>
  <c r="P851" i="4"/>
  <c r="Q851" i="4" s="1"/>
  <c r="S851" i="4" s="1"/>
  <c r="E851" i="4"/>
  <c r="F852" i="4"/>
  <c r="P852" i="4"/>
  <c r="E852" i="4"/>
  <c r="F853" i="4"/>
  <c r="P853" i="4"/>
  <c r="Q853" i="4" s="1"/>
  <c r="E853" i="4"/>
  <c r="F854" i="4"/>
  <c r="E854" i="4"/>
  <c r="P854" i="4"/>
  <c r="Q854" i="4" s="1"/>
  <c r="F855" i="4"/>
  <c r="E855" i="4"/>
  <c r="P855" i="4"/>
  <c r="Q855" i="4" s="1"/>
  <c r="F856" i="4"/>
  <c r="E856" i="4"/>
  <c r="P856" i="4"/>
  <c r="F857" i="4"/>
  <c r="P857" i="4"/>
  <c r="Q857" i="4" s="1"/>
  <c r="S857" i="4" s="1"/>
  <c r="E857" i="4"/>
  <c r="F858" i="4"/>
  <c r="P858" i="4"/>
  <c r="Q858" i="4" s="1"/>
  <c r="E858" i="4"/>
  <c r="F859" i="4"/>
  <c r="P859" i="4"/>
  <c r="Q859" i="4" s="1"/>
  <c r="E859" i="4"/>
  <c r="F860" i="4"/>
  <c r="P860" i="4"/>
  <c r="Q860" i="4" s="1"/>
  <c r="E860" i="4"/>
  <c r="F861" i="4"/>
  <c r="P861" i="4"/>
  <c r="E861" i="4"/>
  <c r="F862" i="4"/>
  <c r="P862" i="4"/>
  <c r="Q862" i="4" s="1"/>
  <c r="E862" i="4"/>
  <c r="F863" i="4"/>
  <c r="E863" i="4"/>
  <c r="P863" i="4"/>
  <c r="Q863" i="4" s="1"/>
  <c r="F864" i="4"/>
  <c r="E864" i="4"/>
  <c r="P864" i="4"/>
  <c r="Q864" i="4" s="1"/>
  <c r="F865" i="4"/>
  <c r="P865" i="4"/>
  <c r="Q865" i="4" s="1"/>
  <c r="S865" i="4" s="1"/>
  <c r="E865" i="4"/>
  <c r="F866" i="4"/>
  <c r="P866" i="4"/>
  <c r="Q866" i="4" s="1"/>
  <c r="S866" i="4" s="1"/>
  <c r="E866" i="4"/>
  <c r="F867" i="4"/>
  <c r="P867" i="4"/>
  <c r="Q867" i="4"/>
  <c r="S867" i="4" s="1"/>
  <c r="E867" i="4"/>
  <c r="F868" i="4"/>
  <c r="P868" i="4"/>
  <c r="Q868" i="4" s="1"/>
  <c r="S868" i="4" s="1"/>
  <c r="E868" i="4"/>
  <c r="F869" i="4"/>
  <c r="P869" i="4"/>
  <c r="Q869" i="4"/>
  <c r="E869" i="4"/>
  <c r="F870" i="4"/>
  <c r="P870" i="4"/>
  <c r="Q870" i="4"/>
  <c r="E870" i="4"/>
  <c r="F871" i="4"/>
  <c r="P871" i="4"/>
  <c r="Q871" i="4"/>
  <c r="E871" i="4"/>
  <c r="F872" i="4"/>
  <c r="P872" i="4"/>
  <c r="Q872" i="4"/>
  <c r="T872" i="4" s="1"/>
  <c r="E872" i="4"/>
  <c r="F873" i="4"/>
  <c r="P873" i="4"/>
  <c r="Q873" i="4" s="1"/>
  <c r="E873" i="4"/>
  <c r="F874" i="4"/>
  <c r="E874" i="4"/>
  <c r="P874" i="4"/>
  <c r="Q874" i="4" s="1"/>
  <c r="F875" i="4"/>
  <c r="E875" i="4"/>
  <c r="P875" i="4"/>
  <c r="Q875" i="4" s="1"/>
  <c r="F876" i="4"/>
  <c r="E876" i="4"/>
  <c r="P876" i="4"/>
  <c r="Q876" i="4" s="1"/>
  <c r="S876" i="4" s="1"/>
  <c r="F877" i="4"/>
  <c r="P877" i="4"/>
  <c r="Q877" i="4" s="1"/>
  <c r="E877" i="4"/>
  <c r="F878" i="4"/>
  <c r="P878" i="4"/>
  <c r="Q878" i="4" s="1"/>
  <c r="S878" i="4" s="1"/>
  <c r="E878" i="4"/>
  <c r="F879" i="4"/>
  <c r="P879" i="4"/>
  <c r="Q879" i="4" s="1"/>
  <c r="E879" i="4"/>
  <c r="F880" i="4"/>
  <c r="P880" i="4"/>
  <c r="Q880" i="4" s="1"/>
  <c r="S880" i="4" s="1"/>
  <c r="E880" i="4"/>
  <c r="F881" i="4"/>
  <c r="P881" i="4"/>
  <c r="E881" i="4"/>
  <c r="F882" i="4"/>
  <c r="E882" i="4"/>
  <c r="F883" i="4"/>
  <c r="P883" i="4"/>
  <c r="Q883" i="4" s="1"/>
  <c r="E883" i="4"/>
  <c r="F884" i="4"/>
  <c r="E884" i="4"/>
  <c r="P884" i="4"/>
  <c r="F885" i="4"/>
  <c r="P885" i="4"/>
  <c r="E885" i="4"/>
  <c r="F886" i="4"/>
  <c r="P886" i="4"/>
  <c r="Q886" i="4" s="1"/>
  <c r="E886" i="4"/>
  <c r="F887" i="4"/>
  <c r="P887" i="4"/>
  <c r="E887" i="4"/>
  <c r="Q887" i="4"/>
  <c r="S887" i="4" s="1"/>
  <c r="F888" i="4"/>
  <c r="E888" i="4"/>
  <c r="P888" i="4"/>
  <c r="Q888" i="4" s="1"/>
  <c r="F889" i="4"/>
  <c r="P889" i="4"/>
  <c r="E889" i="4"/>
  <c r="F890" i="4"/>
  <c r="P890" i="4"/>
  <c r="Q890" i="4" s="1"/>
  <c r="E890" i="4"/>
  <c r="F891" i="4"/>
  <c r="E891" i="4"/>
  <c r="F892" i="4"/>
  <c r="P892" i="4"/>
  <c r="Q892" i="4" s="1"/>
  <c r="S892" i="4" s="1"/>
  <c r="E892" i="4"/>
  <c r="F893" i="4"/>
  <c r="P893" i="4"/>
  <c r="E893" i="4"/>
  <c r="F894" i="4"/>
  <c r="P894" i="4"/>
  <c r="Q894" i="4" s="1"/>
  <c r="S894" i="4" s="1"/>
  <c r="E894" i="4"/>
  <c r="F895" i="4"/>
  <c r="P895" i="4"/>
  <c r="Q895" i="4" s="1"/>
  <c r="E895" i="4"/>
  <c r="F896" i="4"/>
  <c r="P896" i="4"/>
  <c r="E896" i="4"/>
  <c r="F897" i="4"/>
  <c r="P897" i="4"/>
  <c r="Q897" i="4" s="1"/>
  <c r="E897" i="4"/>
  <c r="F898" i="4"/>
  <c r="P898" i="4"/>
  <c r="Q898" i="4" s="1"/>
  <c r="E898" i="4"/>
  <c r="F899" i="4"/>
  <c r="E899" i="4"/>
  <c r="P899" i="4"/>
  <c r="Q899" i="4" s="1"/>
  <c r="F900" i="4"/>
  <c r="P900" i="4"/>
  <c r="Q900" i="4" s="1"/>
  <c r="E900" i="4"/>
  <c r="F901" i="4"/>
  <c r="P901" i="4"/>
  <c r="E901" i="4"/>
  <c r="F902" i="4"/>
  <c r="P902" i="4"/>
  <c r="Q902" i="4" s="1"/>
  <c r="E902" i="4"/>
  <c r="F903" i="4"/>
  <c r="E903" i="4"/>
  <c r="P903" i="4"/>
  <c r="Q903" i="4"/>
  <c r="F904" i="4"/>
  <c r="E904" i="4"/>
  <c r="P904" i="4"/>
  <c r="Q904" i="4"/>
  <c r="F905" i="4"/>
  <c r="E905" i="4"/>
  <c r="F906" i="4"/>
  <c r="P906" i="4"/>
  <c r="Q906" i="4" s="1"/>
  <c r="E906" i="4"/>
  <c r="F907" i="4"/>
  <c r="P907" i="4"/>
  <c r="Q907" i="4" s="1"/>
  <c r="E907" i="4"/>
  <c r="F908" i="4"/>
  <c r="P908" i="4"/>
  <c r="Q908" i="4" s="1"/>
  <c r="S908" i="4" s="1"/>
  <c r="E908" i="4"/>
  <c r="F909" i="4"/>
  <c r="P909" i="4"/>
  <c r="E909" i="4"/>
  <c r="F910" i="4"/>
  <c r="P910" i="4"/>
  <c r="Q910" i="4" s="1"/>
  <c r="S910" i="4" s="1"/>
  <c r="E910" i="4"/>
  <c r="F911" i="4"/>
  <c r="E911" i="4"/>
  <c r="P911" i="4"/>
  <c r="Q911" i="4" s="1"/>
  <c r="F912" i="4"/>
  <c r="E912" i="4"/>
  <c r="P912" i="4"/>
  <c r="Q912" i="4" s="1"/>
  <c r="S912" i="4" s="1"/>
  <c r="F913" i="4"/>
  <c r="E913" i="4"/>
  <c r="F914" i="4"/>
  <c r="P914" i="4"/>
  <c r="Q914" i="4" s="1"/>
  <c r="E914" i="4"/>
  <c r="F915" i="4"/>
  <c r="P915" i="4"/>
  <c r="Q915" i="4" s="1"/>
  <c r="S915" i="4" s="1"/>
  <c r="E915" i="4"/>
  <c r="F916" i="4"/>
  <c r="P916" i="4"/>
  <c r="Q916" i="4" s="1"/>
  <c r="E916" i="4"/>
  <c r="F917" i="4"/>
  <c r="P917" i="4"/>
  <c r="E917" i="4"/>
  <c r="F918" i="4"/>
  <c r="P918" i="4"/>
  <c r="Q918" i="4" s="1"/>
  <c r="E918" i="4"/>
  <c r="F919" i="4"/>
  <c r="E919" i="4"/>
  <c r="P919" i="4"/>
  <c r="Q919" i="4" s="1"/>
  <c r="F920" i="4"/>
  <c r="P920" i="4"/>
  <c r="E920" i="4"/>
  <c r="F921" i="4"/>
  <c r="P921" i="4"/>
  <c r="E921" i="4"/>
  <c r="F922" i="4"/>
  <c r="E922" i="4"/>
  <c r="F923" i="4"/>
  <c r="E923" i="4"/>
  <c r="P923" i="4"/>
  <c r="Q923" i="4" s="1"/>
  <c r="F924" i="4"/>
  <c r="E924" i="4"/>
  <c r="P924" i="4"/>
  <c r="Q924" i="4" s="1"/>
  <c r="F925" i="4"/>
  <c r="P925" i="4"/>
  <c r="E925" i="4"/>
  <c r="F926" i="4"/>
  <c r="E926" i="4"/>
  <c r="F927" i="4"/>
  <c r="E927" i="4"/>
  <c r="P927" i="4"/>
  <c r="Q927" i="4" s="1"/>
  <c r="F928" i="4"/>
  <c r="E928" i="4"/>
  <c r="P928" i="4"/>
  <c r="Q928" i="4" s="1"/>
  <c r="T928" i="4" s="1"/>
  <c r="F929" i="4"/>
  <c r="P929" i="4"/>
  <c r="E929" i="4"/>
  <c r="F930" i="4"/>
  <c r="P930" i="4"/>
  <c r="Q930" i="4" s="1"/>
  <c r="S930" i="4" s="1"/>
  <c r="E930" i="4"/>
  <c r="F931" i="4"/>
  <c r="E931" i="4"/>
  <c r="P931" i="4"/>
  <c r="Q931" i="4"/>
  <c r="F932" i="4"/>
  <c r="E932" i="4"/>
  <c r="P932" i="4"/>
  <c r="F933" i="4"/>
  <c r="E933" i="4"/>
  <c r="F934" i="4"/>
  <c r="E934" i="4"/>
  <c r="F935" i="4"/>
  <c r="P935" i="4"/>
  <c r="Q935" i="4" s="1"/>
  <c r="E935" i="4"/>
  <c r="F936" i="4"/>
  <c r="P936" i="4"/>
  <c r="Q936" i="4" s="1"/>
  <c r="E936" i="4"/>
  <c r="F937" i="4"/>
  <c r="P937" i="4"/>
  <c r="E937" i="4"/>
  <c r="F938" i="4"/>
  <c r="P938" i="4"/>
  <c r="Q938" i="4" s="1"/>
  <c r="E938" i="4"/>
  <c r="F939" i="4"/>
  <c r="E939" i="4"/>
  <c r="P939" i="4"/>
  <c r="Q939" i="4" s="1"/>
  <c r="F940" i="4"/>
  <c r="E940" i="4"/>
  <c r="P940" i="4"/>
  <c r="Q940" i="4" s="1"/>
  <c r="S940" i="4" s="1"/>
  <c r="F941" i="4"/>
  <c r="P941" i="4"/>
  <c r="Q941" i="4" s="1"/>
  <c r="E941" i="4"/>
  <c r="F942" i="4"/>
  <c r="E942" i="4"/>
  <c r="F943" i="4"/>
  <c r="P943" i="4"/>
  <c r="Q943" i="4"/>
  <c r="E943" i="4"/>
  <c r="F944" i="4"/>
  <c r="P944" i="4"/>
  <c r="Q944" i="4"/>
  <c r="S944" i="4" s="1"/>
  <c r="E944" i="4"/>
  <c r="F945" i="4"/>
  <c r="E945" i="4"/>
  <c r="F946" i="4"/>
  <c r="E946" i="4"/>
  <c r="P946" i="4"/>
  <c r="Q946" i="4"/>
  <c r="F947" i="4"/>
  <c r="E947" i="4"/>
  <c r="P947" i="4"/>
  <c r="Q947" i="4" s="1"/>
  <c r="F948" i="4"/>
  <c r="P948" i="4"/>
  <c r="Q948" i="4" s="1"/>
  <c r="S948" i="4" s="1"/>
  <c r="E948" i="4"/>
  <c r="F949" i="4"/>
  <c r="P949" i="4"/>
  <c r="E949" i="4"/>
  <c r="F950" i="4"/>
  <c r="E950" i="4"/>
  <c r="F951" i="4"/>
  <c r="E951" i="4"/>
  <c r="P951" i="4"/>
  <c r="Q951" i="4" s="1"/>
  <c r="F952" i="4"/>
  <c r="E952" i="4"/>
  <c r="P952" i="4"/>
  <c r="Q952" i="4" s="1"/>
  <c r="F953" i="4"/>
  <c r="P953" i="4"/>
  <c r="Q953" i="4"/>
  <c r="E953" i="4"/>
  <c r="F954" i="4"/>
  <c r="E954" i="4"/>
  <c r="F955" i="4"/>
  <c r="P955" i="4"/>
  <c r="Q955" i="4" s="1"/>
  <c r="S955" i="4" s="1"/>
  <c r="E955" i="4"/>
  <c r="F956" i="4"/>
  <c r="P956" i="4"/>
  <c r="Q956" i="4" s="1"/>
  <c r="E956" i="4"/>
  <c r="F957" i="4"/>
  <c r="E957" i="4"/>
  <c r="P957" i="4"/>
  <c r="Q957" i="4"/>
  <c r="F958" i="4"/>
  <c r="E958" i="4"/>
  <c r="F959" i="4"/>
  <c r="E959" i="4"/>
  <c r="P959" i="4"/>
  <c r="Q959" i="4" s="1"/>
  <c r="F960" i="4"/>
  <c r="E960" i="4"/>
  <c r="P960" i="4"/>
  <c r="F961" i="4"/>
  <c r="P961" i="4"/>
  <c r="Q961" i="4"/>
  <c r="E961" i="4"/>
  <c r="F962" i="4"/>
  <c r="E962" i="4"/>
  <c r="F963" i="4"/>
  <c r="P963" i="4"/>
  <c r="Q963" i="4" s="1"/>
  <c r="S963" i="4" s="1"/>
  <c r="E963" i="4"/>
  <c r="F964" i="4"/>
  <c r="P964" i="4"/>
  <c r="E964" i="4"/>
  <c r="F965" i="4"/>
  <c r="P965" i="4"/>
  <c r="Q965" i="4" s="1"/>
  <c r="S965" i="4" s="1"/>
  <c r="E965" i="4"/>
  <c r="F966" i="4"/>
  <c r="P966" i="4"/>
  <c r="Q966" i="4" s="1"/>
  <c r="E966" i="4"/>
  <c r="F967" i="4"/>
  <c r="E967" i="4"/>
  <c r="P967" i="4"/>
  <c r="Q967" i="4"/>
  <c r="F968" i="4"/>
  <c r="E968" i="4"/>
  <c r="P968" i="4"/>
  <c r="F969" i="4"/>
  <c r="E969" i="4"/>
  <c r="P969" i="4"/>
  <c r="Q969" i="4"/>
  <c r="F970" i="4"/>
  <c r="E970" i="4"/>
  <c r="P970" i="4"/>
  <c r="Q970" i="4" s="1"/>
  <c r="F971" i="4"/>
  <c r="E971" i="4"/>
  <c r="P971" i="4"/>
  <c r="Q971" i="4" s="1"/>
  <c r="F972" i="4"/>
  <c r="E972" i="4"/>
  <c r="P972" i="4"/>
  <c r="Q972" i="4" s="1"/>
  <c r="S972" i="4" s="1"/>
  <c r="F973" i="4"/>
  <c r="P973" i="4"/>
  <c r="Q973" i="4" s="1"/>
  <c r="E973" i="4"/>
  <c r="F974" i="4"/>
  <c r="P974" i="4"/>
  <c r="Q974" i="4" s="1"/>
  <c r="S974" i="4" s="1"/>
  <c r="E974" i="4"/>
  <c r="F975" i="4"/>
  <c r="P975" i="4"/>
  <c r="Q975" i="4"/>
  <c r="E975" i="4"/>
  <c r="F976" i="4"/>
  <c r="P976" i="4"/>
  <c r="Q976" i="4"/>
  <c r="E976" i="4"/>
  <c r="F977" i="4"/>
  <c r="P977" i="4"/>
  <c r="E977" i="4"/>
  <c r="F978" i="4"/>
  <c r="E978" i="4"/>
  <c r="F979" i="4"/>
  <c r="P979" i="4"/>
  <c r="Q979" i="4" s="1"/>
  <c r="E979" i="4"/>
  <c r="F980" i="4"/>
  <c r="E980" i="4"/>
  <c r="P980" i="4"/>
  <c r="Q980" i="4" s="1"/>
  <c r="F981" i="4"/>
  <c r="P981" i="4"/>
  <c r="E981" i="4"/>
  <c r="F982" i="4"/>
  <c r="P982" i="4"/>
  <c r="Q982" i="4"/>
  <c r="E982" i="4"/>
  <c r="F983" i="4"/>
  <c r="P983" i="4"/>
  <c r="E983" i="4"/>
  <c r="Q983" i="4"/>
  <c r="F984" i="4"/>
  <c r="P984" i="4"/>
  <c r="E984" i="4"/>
  <c r="F985" i="4"/>
  <c r="P985" i="4"/>
  <c r="E985" i="4"/>
  <c r="F986" i="4"/>
  <c r="E986" i="4"/>
  <c r="P986" i="4"/>
  <c r="Q986" i="4"/>
  <c r="F987" i="4"/>
  <c r="E987" i="4"/>
  <c r="P987" i="4"/>
  <c r="Q987" i="4"/>
  <c r="T987" i="4" s="1"/>
  <c r="F988" i="4"/>
  <c r="E988" i="4"/>
  <c r="P988" i="4"/>
  <c r="Q988" i="4"/>
  <c r="S988" i="4" s="1"/>
  <c r="F989" i="4"/>
  <c r="E989" i="4"/>
  <c r="F990" i="4"/>
  <c r="P990" i="4"/>
  <c r="Q990" i="4" s="1"/>
  <c r="S990" i="4" s="1"/>
  <c r="E990" i="4"/>
  <c r="F991" i="4"/>
  <c r="E991" i="4"/>
  <c r="P991" i="4"/>
  <c r="Q991" i="4"/>
  <c r="F992" i="4"/>
  <c r="P992" i="4"/>
  <c r="Q992" i="4"/>
  <c r="E992" i="4"/>
  <c r="F993" i="4"/>
  <c r="P993" i="4"/>
  <c r="E993" i="4"/>
  <c r="F994" i="4"/>
  <c r="E994" i="4"/>
  <c r="F995" i="4"/>
  <c r="E995" i="4"/>
  <c r="P995" i="4"/>
  <c r="Q995" i="4" s="1"/>
  <c r="T996" i="4" s="1"/>
  <c r="F996" i="4"/>
  <c r="E996" i="4"/>
  <c r="P996" i="4"/>
  <c r="Q996" i="4" s="1"/>
  <c r="S996" i="4" s="1"/>
  <c r="F997" i="4"/>
  <c r="Q997" i="4"/>
  <c r="E997" i="4"/>
  <c r="P997" i="4"/>
  <c r="F998" i="4"/>
  <c r="E998" i="4"/>
  <c r="P998" i="4"/>
  <c r="Q998" i="4" s="1"/>
  <c r="F999" i="4"/>
  <c r="E999" i="4"/>
  <c r="P999" i="4"/>
  <c r="Q999" i="4"/>
  <c r="T999" i="4" s="1"/>
  <c r="F1000" i="4"/>
  <c r="E1000" i="4"/>
  <c r="P1000" i="4"/>
  <c r="F1001" i="4"/>
  <c r="P1001" i="4"/>
  <c r="E1001" i="4"/>
  <c r="F1002" i="4"/>
  <c r="P1002" i="4"/>
  <c r="Q1002" i="4"/>
  <c r="E1002" i="4"/>
  <c r="F1003" i="4"/>
  <c r="E1003" i="4"/>
  <c r="F1004" i="4"/>
  <c r="P1004" i="4"/>
  <c r="Q1004" i="4" s="1"/>
  <c r="S1004" i="4" s="1"/>
  <c r="E1004" i="4"/>
  <c r="F1005" i="4"/>
  <c r="P1005" i="4"/>
  <c r="E1005" i="4"/>
  <c r="F1006" i="4"/>
  <c r="P1006" i="4"/>
  <c r="Q1006" i="4" s="1"/>
  <c r="S1006" i="4" s="1"/>
  <c r="E1006" i="4"/>
  <c r="F1007" i="4"/>
  <c r="E1007" i="4"/>
  <c r="P1007" i="4"/>
  <c r="Q1007" i="4"/>
  <c r="F1008" i="4"/>
  <c r="E1008" i="4"/>
  <c r="P1008" i="4"/>
  <c r="F1009" i="4"/>
  <c r="P1009" i="4"/>
  <c r="E1009" i="4"/>
  <c r="F1010" i="4"/>
  <c r="P1010" i="4"/>
  <c r="Q1010" i="4" s="1"/>
  <c r="S1010" i="4" s="1"/>
  <c r="E1010" i="4"/>
  <c r="F1011" i="4"/>
  <c r="P1011" i="4"/>
  <c r="Q1011" i="4" s="1"/>
  <c r="E1011" i="4"/>
  <c r="S1011" i="4"/>
  <c r="F1012" i="4"/>
  <c r="P1012" i="4"/>
  <c r="E1012" i="4"/>
  <c r="F1013" i="4"/>
  <c r="P1013" i="4"/>
  <c r="Q1013" i="4" s="1"/>
  <c r="E1013" i="4"/>
  <c r="F1014" i="4"/>
  <c r="E1014" i="4"/>
  <c r="P1014" i="4"/>
  <c r="Q1014" i="4"/>
  <c r="F1015" i="4"/>
  <c r="E1015" i="4"/>
  <c r="P1015" i="4"/>
  <c r="Q1015" i="4"/>
  <c r="S1015" i="4"/>
  <c r="F1016" i="4"/>
  <c r="E1016" i="4"/>
  <c r="P1016" i="4"/>
  <c r="Q1016" i="4"/>
  <c r="F1017" i="4"/>
  <c r="P1017" i="4"/>
  <c r="Q1017" i="4"/>
  <c r="E1017" i="4"/>
  <c r="F1018" i="4"/>
  <c r="P1018" i="4"/>
  <c r="Q1018" i="4"/>
  <c r="E1018" i="4"/>
  <c r="F1019" i="4"/>
  <c r="E1019" i="4"/>
  <c r="P1019" i="4"/>
  <c r="Q1019" i="4"/>
  <c r="F1020" i="4"/>
  <c r="E1020" i="4"/>
  <c r="P1020" i="4"/>
  <c r="Q1020" i="4"/>
  <c r="S1020" i="4" s="1"/>
  <c r="F1021" i="4"/>
  <c r="P1021" i="4"/>
  <c r="Q1021" i="4"/>
  <c r="S1021" i="4" s="1"/>
  <c r="E1021" i="4"/>
  <c r="F1022" i="4"/>
  <c r="P1022" i="4"/>
  <c r="Q1022" i="4" s="1"/>
  <c r="S1022" i="4" s="1"/>
  <c r="E1022" i="4"/>
  <c r="F1023" i="4"/>
  <c r="P1023" i="4"/>
  <c r="Q1023" i="4" s="1"/>
  <c r="E1023" i="4"/>
  <c r="F1024" i="4"/>
  <c r="E1024" i="4"/>
  <c r="P1024" i="4"/>
  <c r="Q1024" i="4"/>
  <c r="F1025" i="4"/>
  <c r="E1025" i="4"/>
  <c r="P1025" i="4"/>
  <c r="F1026" i="4"/>
  <c r="P1026" i="4"/>
  <c r="Q1026" i="4" s="1"/>
  <c r="E1026" i="4"/>
  <c r="F1027" i="4"/>
  <c r="P1027" i="4"/>
  <c r="Q1027" i="4" s="1"/>
  <c r="S1027" i="4" s="1"/>
  <c r="E1027" i="4"/>
  <c r="F1028" i="4"/>
  <c r="E1028" i="4"/>
  <c r="P1028" i="4"/>
  <c r="F1029" i="4"/>
  <c r="P1029" i="4"/>
  <c r="Q1029" i="4" s="1"/>
  <c r="E1029" i="4"/>
  <c r="F1030" i="4"/>
  <c r="E1030" i="4"/>
  <c r="P1030" i="4"/>
  <c r="Q1030" i="4" s="1"/>
  <c r="F1031" i="4"/>
  <c r="P1031" i="4"/>
  <c r="Q1031" i="4" s="1"/>
  <c r="E1031" i="4"/>
  <c r="F1032" i="4"/>
  <c r="P1032" i="4"/>
  <c r="Q1032" i="4" s="1"/>
  <c r="E1032" i="4"/>
  <c r="F1033" i="4"/>
  <c r="P1033" i="4"/>
  <c r="Q1033" i="4"/>
  <c r="E1033" i="4"/>
  <c r="F1034" i="4"/>
  <c r="P1034" i="4"/>
  <c r="Q1034" i="4"/>
  <c r="E1034" i="4"/>
  <c r="F1035" i="4"/>
  <c r="E1035" i="4"/>
  <c r="P1035" i="4"/>
  <c r="Q1035" i="4" s="1"/>
  <c r="F1036" i="4"/>
  <c r="P1036" i="4"/>
  <c r="Q1036" i="4"/>
  <c r="S1036" i="4" s="1"/>
  <c r="E1036" i="4"/>
  <c r="F1037" i="4"/>
  <c r="P1037" i="4"/>
  <c r="Q1037" i="4" s="1"/>
  <c r="E1037" i="4"/>
  <c r="F1038" i="4"/>
  <c r="P1038" i="4"/>
  <c r="Q1038" i="4" s="1"/>
  <c r="E1038" i="4"/>
  <c r="F1039" i="4"/>
  <c r="P1039" i="4"/>
  <c r="Q1039" i="4" s="1"/>
  <c r="E1039" i="4"/>
  <c r="F1040" i="4"/>
  <c r="E1040" i="4"/>
  <c r="F1041" i="4"/>
  <c r="P1041" i="4"/>
  <c r="Q1041" i="4"/>
  <c r="S1041" i="4"/>
  <c r="E1041" i="4"/>
  <c r="F1042" i="4"/>
  <c r="P1042" i="4"/>
  <c r="Q1042" i="4"/>
  <c r="E1042" i="4"/>
  <c r="F1043" i="4"/>
  <c r="P1043" i="4"/>
  <c r="Q1043" i="4"/>
  <c r="E1043" i="4"/>
  <c r="F1044" i="4"/>
  <c r="P1044" i="4"/>
  <c r="Q1044" i="4"/>
  <c r="E1044" i="4"/>
  <c r="F1045" i="4"/>
  <c r="P1045" i="4"/>
  <c r="E1045" i="4"/>
  <c r="F1046" i="4"/>
  <c r="E1046" i="4"/>
  <c r="F1047" i="4"/>
  <c r="P1047" i="4"/>
  <c r="Q1047" i="4" s="1"/>
  <c r="S1047" i="4" s="1"/>
  <c r="E1047" i="4"/>
  <c r="F1048" i="4"/>
  <c r="E1048" i="4"/>
  <c r="P1048" i="4"/>
  <c r="Q1048" i="4"/>
  <c r="F1049" i="4"/>
  <c r="P1049" i="4"/>
  <c r="E1049" i="4"/>
  <c r="F1050" i="4"/>
  <c r="P1050" i="4"/>
  <c r="Q1050" i="4" s="1"/>
  <c r="E1050" i="4"/>
  <c r="F1051" i="4"/>
  <c r="E1051" i="4"/>
  <c r="F1052" i="4"/>
  <c r="P1052" i="4"/>
  <c r="Q1052" i="4"/>
  <c r="S1052" i="4"/>
  <c r="E1052" i="4"/>
  <c r="F1053" i="4"/>
  <c r="P1053" i="4"/>
  <c r="E1053" i="4"/>
  <c r="F1054" i="4"/>
  <c r="P1054" i="4"/>
  <c r="Q1054" i="4"/>
  <c r="E1054" i="4"/>
  <c r="F1055" i="4"/>
  <c r="E1055" i="4"/>
  <c r="P1055" i="4"/>
  <c r="Q1055" i="4" s="1"/>
  <c r="F1056" i="4"/>
  <c r="E1056" i="4"/>
  <c r="P1056" i="4"/>
  <c r="F1057" i="4"/>
  <c r="P1057" i="4"/>
  <c r="E1057" i="4"/>
  <c r="F1058" i="4"/>
  <c r="E1058" i="4"/>
  <c r="F1059" i="4"/>
  <c r="P1059" i="4"/>
  <c r="Q1059" i="4"/>
  <c r="E1059" i="4"/>
  <c r="F1060" i="4"/>
  <c r="P1060" i="4"/>
  <c r="Q1060" i="4"/>
  <c r="E1060" i="4"/>
  <c r="F1061" i="4"/>
  <c r="P1061" i="4"/>
  <c r="Q1061" i="4"/>
  <c r="E1061" i="4"/>
  <c r="F1062" i="4"/>
  <c r="P1062" i="4"/>
  <c r="Q1062" i="4"/>
  <c r="E1062" i="4"/>
  <c r="F1063" i="4"/>
  <c r="E1063" i="4"/>
  <c r="P1063" i="4"/>
  <c r="Q1063" i="4" s="1"/>
  <c r="S1063" i="4" s="1"/>
  <c r="F1064" i="4"/>
  <c r="E1064" i="4"/>
  <c r="F1065" i="4"/>
  <c r="P1065" i="4"/>
  <c r="E1065" i="4"/>
  <c r="F1066" i="4"/>
  <c r="P1066" i="4"/>
  <c r="Q1066" i="4" s="1"/>
  <c r="E1066" i="4"/>
  <c r="F1067" i="4"/>
  <c r="E1067" i="4"/>
  <c r="P1067" i="4"/>
  <c r="Q1067" i="4"/>
  <c r="F1068" i="4"/>
  <c r="E1068" i="4"/>
  <c r="P1068" i="4"/>
  <c r="Q1068" i="4"/>
  <c r="S1068" i="4"/>
  <c r="F1069" i="4"/>
  <c r="P1069" i="4"/>
  <c r="Q1069" i="4"/>
  <c r="E1069" i="4"/>
  <c r="F1070" i="4"/>
  <c r="P1070" i="4"/>
  <c r="Q1070" i="4"/>
  <c r="T1070" i="4"/>
  <c r="E1070" i="4"/>
  <c r="F1071" i="4"/>
  <c r="E1071" i="4"/>
  <c r="P1071" i="4"/>
  <c r="Q1071" i="4"/>
  <c r="F1072" i="4"/>
  <c r="E1072" i="4"/>
  <c r="P1072" i="4"/>
  <c r="F1073" i="4"/>
  <c r="E1073" i="4"/>
  <c r="P1073" i="4"/>
  <c r="Q1073" i="4"/>
  <c r="F1074" i="4"/>
  <c r="P1074" i="4"/>
  <c r="Q1074" i="4"/>
  <c r="E1074" i="4"/>
  <c r="F1075" i="4"/>
  <c r="E1075" i="4"/>
  <c r="P1075" i="4"/>
  <c r="Q1075" i="4"/>
  <c r="F1076" i="4"/>
  <c r="E1076" i="4"/>
  <c r="P1076" i="4"/>
  <c r="Q1076" i="4"/>
  <c r="F1077" i="4"/>
  <c r="E1077" i="4"/>
  <c r="F1078" i="4"/>
  <c r="P1078" i="4"/>
  <c r="Q1078" i="4"/>
  <c r="R1079" i="4" s="1"/>
  <c r="E1078" i="4"/>
  <c r="F1079" i="4"/>
  <c r="P1079" i="4"/>
  <c r="Q1079" i="4"/>
  <c r="E1079" i="4"/>
  <c r="F1080" i="4"/>
  <c r="P1080" i="4"/>
  <c r="Q1080" i="4" s="1"/>
  <c r="E1080" i="4"/>
  <c r="F1081" i="4"/>
  <c r="P1081" i="4"/>
  <c r="Q1081" i="4" s="1"/>
  <c r="E1081" i="4"/>
  <c r="F1082" i="4"/>
  <c r="P1082" i="4"/>
  <c r="Q1082" i="4" s="1"/>
  <c r="E1082" i="4"/>
  <c r="F1083" i="4"/>
  <c r="P1083" i="4"/>
  <c r="Q1083" i="4" s="1"/>
  <c r="E1083" i="4"/>
  <c r="F1084" i="4"/>
  <c r="P1084" i="4"/>
  <c r="Q1084" i="4" s="1"/>
  <c r="S1084" i="4" s="1"/>
  <c r="E1084" i="4"/>
  <c r="F1085" i="4"/>
  <c r="P1085" i="4"/>
  <c r="Q1085" i="4"/>
  <c r="E1085" i="4"/>
  <c r="F1086" i="4"/>
  <c r="P1086" i="4"/>
  <c r="Q1086" i="4"/>
  <c r="E1086" i="4"/>
  <c r="F1087" i="4"/>
  <c r="E1087" i="4"/>
  <c r="P1087" i="4"/>
  <c r="Q1087" i="4"/>
  <c r="F1088" i="4"/>
  <c r="E1088" i="4"/>
  <c r="P1088" i="4"/>
  <c r="F1089" i="4"/>
  <c r="P1089" i="4"/>
  <c r="Q1089" i="4" s="1"/>
  <c r="S1089" i="4" s="1"/>
  <c r="E1089" i="4"/>
  <c r="F1090" i="4"/>
  <c r="P1090" i="4"/>
  <c r="Q1090" i="4"/>
  <c r="S1090" i="4"/>
  <c r="E1090" i="4"/>
  <c r="F1091" i="4"/>
  <c r="P1091" i="4"/>
  <c r="Q1091" i="4"/>
  <c r="E1091" i="4"/>
  <c r="F1092" i="4"/>
  <c r="E1092" i="4"/>
  <c r="F1093" i="4"/>
  <c r="P1093" i="4"/>
  <c r="E1093" i="4"/>
  <c r="F1094" i="4"/>
  <c r="P1094" i="4"/>
  <c r="Q1094" i="4"/>
  <c r="E1094" i="4"/>
  <c r="F1095" i="4"/>
  <c r="E1095" i="4"/>
  <c r="P1095" i="4"/>
  <c r="Q1095" i="4" s="1"/>
  <c r="S1095" i="4" s="1"/>
  <c r="F1096" i="4"/>
  <c r="P1096" i="4"/>
  <c r="Q1096" i="4" s="1"/>
  <c r="S1096" i="4"/>
  <c r="E1096" i="4"/>
  <c r="F1097" i="4"/>
  <c r="P1097" i="4"/>
  <c r="Q1097" i="4"/>
  <c r="E1097" i="4"/>
  <c r="F1098" i="4"/>
  <c r="P1098" i="4"/>
  <c r="Q1098" i="4"/>
  <c r="E1098" i="4"/>
  <c r="F1099" i="4"/>
  <c r="E1099" i="4"/>
  <c r="P1099" i="4"/>
  <c r="Q1099" i="4" s="1"/>
  <c r="F1100" i="4"/>
  <c r="E1100" i="4"/>
  <c r="P1100" i="4"/>
  <c r="Q1100" i="4" s="1"/>
  <c r="S1100" i="4" s="1"/>
  <c r="F1101" i="4"/>
  <c r="P1101" i="4"/>
  <c r="Q1101" i="4" s="1"/>
  <c r="E1101" i="4"/>
  <c r="F1102" i="4"/>
  <c r="P1102" i="4"/>
  <c r="Q1102" i="4"/>
  <c r="E1102" i="4"/>
  <c r="F1103" i="4"/>
  <c r="E1103" i="4"/>
  <c r="P1103" i="4"/>
  <c r="Q1103" i="4" s="1"/>
  <c r="F1104" i="4"/>
  <c r="E1104" i="4"/>
  <c r="P1104" i="4"/>
  <c r="F1105" i="4"/>
  <c r="P1105" i="4"/>
  <c r="E1105" i="4"/>
  <c r="F1106" i="4"/>
  <c r="P1106" i="4"/>
  <c r="Q1106" i="4" s="1"/>
  <c r="S1106" i="4" s="1"/>
  <c r="E1106" i="4"/>
  <c r="F1107" i="4"/>
  <c r="E1107" i="4"/>
  <c r="P1107" i="4"/>
  <c r="Q1107" i="4"/>
  <c r="F1108" i="4"/>
  <c r="E1108" i="4"/>
  <c r="P1108" i="4"/>
  <c r="Q1108" i="4"/>
  <c r="F1109" i="4"/>
  <c r="E1109" i="4"/>
  <c r="F1110" i="4"/>
  <c r="P1110" i="4"/>
  <c r="Q1110" i="4"/>
  <c r="E1110" i="4"/>
  <c r="F1111" i="4"/>
  <c r="P1111" i="4"/>
  <c r="Q1111" i="4"/>
  <c r="S1111" i="4" s="1"/>
  <c r="E1111" i="4"/>
  <c r="F1112" i="4"/>
  <c r="P1112" i="4"/>
  <c r="Q1112" i="4" s="1"/>
  <c r="E1112" i="4"/>
  <c r="F1113" i="4"/>
  <c r="P1113" i="4"/>
  <c r="E1113" i="4"/>
  <c r="F1114" i="4"/>
  <c r="P1114" i="4"/>
  <c r="Q1114" i="4"/>
  <c r="E1114" i="4"/>
  <c r="F1115" i="4"/>
  <c r="E1115" i="4"/>
  <c r="P1115" i="4"/>
  <c r="Q1115" i="4" s="1"/>
  <c r="T1115" i="4" s="1"/>
  <c r="F1116" i="4"/>
  <c r="P1116" i="4"/>
  <c r="Q1116" i="4"/>
  <c r="S1116" i="4" s="1"/>
  <c r="E1116" i="4"/>
  <c r="F1117" i="4"/>
  <c r="P1117" i="4"/>
  <c r="Q1117" i="4" s="1"/>
  <c r="S1117" i="4" s="1"/>
  <c r="E1117" i="4"/>
  <c r="F1118" i="4"/>
  <c r="P1118" i="4"/>
  <c r="Q1118" i="4" s="1"/>
  <c r="E1118" i="4"/>
  <c r="F1119" i="4"/>
  <c r="P1119" i="4"/>
  <c r="Q1119" i="4" s="1"/>
  <c r="E1119" i="4"/>
  <c r="F1120" i="4"/>
  <c r="E1120" i="4"/>
  <c r="F1121" i="4"/>
  <c r="P1121" i="4"/>
  <c r="Q1121" i="4"/>
  <c r="S1121" i="4" s="1"/>
  <c r="E1121" i="4"/>
  <c r="F1122" i="4"/>
  <c r="P1122" i="4"/>
  <c r="Q1122" i="4" s="1"/>
  <c r="E1122" i="4"/>
  <c r="F1123" i="4"/>
  <c r="P1123" i="4"/>
  <c r="Q1123" i="4" s="1"/>
  <c r="E1123" i="4"/>
  <c r="F1124" i="4"/>
  <c r="P1124" i="4"/>
  <c r="Q1124" i="4" s="1"/>
  <c r="U1124" i="4" s="1"/>
  <c r="E1124" i="4"/>
  <c r="F1125" i="4"/>
  <c r="P1125" i="4"/>
  <c r="Q1125" i="4"/>
  <c r="E1125" i="4"/>
  <c r="F1126" i="4"/>
  <c r="P1126" i="4"/>
  <c r="Q1126" i="4"/>
  <c r="E1126" i="4"/>
  <c r="F1127" i="4"/>
  <c r="E1127" i="4"/>
  <c r="P1127" i="4"/>
  <c r="Q1127" i="4" s="1"/>
  <c r="S1127" i="4" s="1"/>
  <c r="F1128" i="4"/>
  <c r="E1128" i="4"/>
  <c r="P1128" i="4"/>
  <c r="F1129" i="4"/>
  <c r="E1129" i="4"/>
  <c r="P1129" i="4"/>
  <c r="Q1129" i="4" s="1"/>
  <c r="F1130" i="4"/>
  <c r="P1130" i="4"/>
  <c r="Q1130" i="4" s="1"/>
  <c r="E1130" i="4"/>
  <c r="F1131" i="4"/>
  <c r="P1131" i="4"/>
  <c r="Q1131" i="4" s="1"/>
  <c r="E1131" i="4"/>
  <c r="F1132" i="4"/>
  <c r="P1132" i="4"/>
  <c r="Q1132" i="4" s="1"/>
  <c r="E1132" i="4"/>
  <c r="F1133" i="4"/>
  <c r="P1133" i="4"/>
  <c r="E1133" i="4"/>
  <c r="F1134" i="4"/>
  <c r="P1134" i="4"/>
  <c r="Q1134" i="4" s="1"/>
  <c r="E1134" i="4"/>
  <c r="F1135" i="4"/>
  <c r="E1135" i="4"/>
  <c r="P1135" i="4"/>
  <c r="Q1135" i="4" s="1"/>
  <c r="F1136" i="4"/>
  <c r="E1136" i="4"/>
  <c r="P1136" i="4"/>
  <c r="Q1136" i="4" s="1"/>
  <c r="F1137" i="4"/>
  <c r="E1137" i="4"/>
  <c r="F1138" i="4"/>
  <c r="P1138" i="4"/>
  <c r="Q1138" i="4"/>
  <c r="S1138" i="4"/>
  <c r="E1138" i="4"/>
  <c r="F1139" i="4"/>
  <c r="P1139" i="4"/>
  <c r="Q1139" i="4" s="1"/>
  <c r="E1139" i="4"/>
  <c r="F1140" i="4"/>
  <c r="P1140" i="4"/>
  <c r="E1140" i="4"/>
  <c r="F1141" i="4"/>
  <c r="P1141" i="4"/>
  <c r="E1141" i="4"/>
  <c r="F1142" i="4"/>
  <c r="P1142" i="4"/>
  <c r="Q1142" i="4" s="1"/>
  <c r="E1142" i="4"/>
  <c r="F1143" i="4"/>
  <c r="E1143" i="4"/>
  <c r="P1143" i="4"/>
  <c r="Q1143" i="4"/>
  <c r="S1143" i="4"/>
  <c r="F1144" i="4"/>
  <c r="E1144" i="4"/>
  <c r="F1145" i="4"/>
  <c r="P1145" i="4"/>
  <c r="Q1145" i="4" s="1"/>
  <c r="E1145" i="4"/>
  <c r="F1146" i="4"/>
  <c r="P1146" i="4"/>
  <c r="Q1146" i="4" s="1"/>
  <c r="E1146" i="4"/>
  <c r="F1147" i="4"/>
  <c r="P1147" i="4"/>
  <c r="Q1147" i="4" s="1"/>
  <c r="E1147" i="4"/>
  <c r="F1148" i="4"/>
  <c r="P1148" i="4"/>
  <c r="Q1148" i="4" s="1"/>
  <c r="S1148" i="4" s="1"/>
  <c r="E1148" i="4"/>
  <c r="F1149" i="4"/>
  <c r="P1149" i="4"/>
  <c r="E1149" i="4"/>
  <c r="F1150" i="4"/>
  <c r="P1150" i="4"/>
  <c r="Q1150" i="4" s="1"/>
  <c r="E1150" i="4"/>
  <c r="F1151" i="4"/>
  <c r="E1151" i="4"/>
  <c r="F1152" i="4"/>
  <c r="P1152" i="4"/>
  <c r="E1152" i="4"/>
  <c r="F1153" i="4"/>
  <c r="P1153" i="4"/>
  <c r="E1153" i="4"/>
  <c r="F1154" i="4"/>
  <c r="P1154" i="4"/>
  <c r="Q1154" i="4" s="1"/>
  <c r="E1154" i="4"/>
  <c r="F1155" i="4"/>
  <c r="P1155" i="4"/>
  <c r="Q1155" i="4" s="1"/>
  <c r="E1155" i="4"/>
  <c r="F1156" i="4"/>
  <c r="E1156" i="4"/>
  <c r="P1156" i="4"/>
  <c r="F1157" i="4"/>
  <c r="E1157" i="4"/>
  <c r="P1157" i="4"/>
  <c r="F1158" i="4"/>
  <c r="P1158" i="4"/>
  <c r="Q1158" i="4"/>
  <c r="E1158" i="4"/>
  <c r="F1159" i="4"/>
  <c r="P1159" i="4"/>
  <c r="Q1159" i="4"/>
  <c r="E1159" i="4"/>
  <c r="S1159" i="4"/>
  <c r="F1160" i="4"/>
  <c r="E1160" i="4"/>
  <c r="P1160" i="4"/>
  <c r="Q1160" i="4" s="1"/>
  <c r="F1161" i="4"/>
  <c r="P1161" i="4"/>
  <c r="Q1161" i="4"/>
  <c r="E1161" i="4"/>
  <c r="F1162" i="4"/>
  <c r="E1162" i="4"/>
  <c r="F1163" i="4"/>
  <c r="E1163" i="4"/>
  <c r="P1163" i="4"/>
  <c r="Q1163" i="4" s="1"/>
  <c r="F1164" i="4"/>
  <c r="E1164" i="4"/>
  <c r="P1164" i="4"/>
  <c r="Q1164" i="4" s="1"/>
  <c r="S1164" i="4" s="1"/>
  <c r="F1165" i="4"/>
  <c r="P1165" i="4"/>
  <c r="E1165" i="4"/>
  <c r="F1166" i="4"/>
  <c r="E1166" i="4"/>
  <c r="F1167" i="4"/>
  <c r="E1167" i="4"/>
  <c r="P1167" i="4"/>
  <c r="Q1167" i="4"/>
  <c r="F1168" i="4"/>
  <c r="E1168" i="4"/>
  <c r="P1168" i="4"/>
  <c r="F1169" i="4"/>
  <c r="P1169" i="4"/>
  <c r="E1169" i="4"/>
  <c r="F1170" i="4"/>
  <c r="P1170" i="4"/>
  <c r="Q1170" i="4" s="1"/>
  <c r="S1170" i="4" s="1"/>
  <c r="E1170" i="4"/>
  <c r="F1171" i="4"/>
  <c r="E1171" i="4"/>
  <c r="P1171" i="4"/>
  <c r="Q1171" i="4"/>
  <c r="F1172" i="4"/>
  <c r="E1172" i="4"/>
  <c r="P1172" i="4"/>
  <c r="F1173" i="4"/>
  <c r="P1173" i="4"/>
  <c r="Q1173" i="4" s="1"/>
  <c r="E1173" i="4"/>
  <c r="F1174" i="4"/>
  <c r="P1174" i="4"/>
  <c r="Q1174" i="4"/>
  <c r="E1174" i="4"/>
  <c r="F1175" i="4"/>
  <c r="P1175" i="4"/>
  <c r="Q1175" i="4"/>
  <c r="E1175" i="4"/>
  <c r="F1176" i="4"/>
  <c r="P1176" i="4"/>
  <c r="Q1176" i="4" s="1"/>
  <c r="E1176" i="4"/>
  <c r="F1177" i="4"/>
  <c r="P1177" i="4"/>
  <c r="E1177" i="4"/>
  <c r="F1178" i="4"/>
  <c r="E1178" i="4"/>
  <c r="P1178" i="4"/>
  <c r="Q1178" i="4"/>
  <c r="F1179" i="4"/>
  <c r="E1179" i="4"/>
  <c r="P1179" i="4"/>
  <c r="Q1179" i="4"/>
  <c r="F1180" i="4"/>
  <c r="E1180" i="4"/>
  <c r="P1180" i="4"/>
  <c r="Q1180" i="4"/>
  <c r="S1180" i="4" s="1"/>
  <c r="F1181" i="4"/>
  <c r="E1181" i="4"/>
  <c r="F1182" i="4"/>
  <c r="P1182" i="4"/>
  <c r="Q1182" i="4" s="1"/>
  <c r="E1182" i="4"/>
  <c r="F1183" i="4"/>
  <c r="E1183" i="4"/>
  <c r="P1183" i="4"/>
  <c r="Q1183" i="4"/>
  <c r="F1184" i="4"/>
  <c r="P1184" i="4"/>
  <c r="E1184" i="4"/>
  <c r="F1185" i="4"/>
  <c r="P1185" i="4"/>
  <c r="E1185" i="4"/>
  <c r="F1186" i="4"/>
  <c r="E1186" i="4"/>
  <c r="F1187" i="4"/>
  <c r="E1187" i="4"/>
  <c r="P1187" i="4"/>
  <c r="Q1187" i="4"/>
  <c r="F1188" i="4"/>
  <c r="E1188" i="4"/>
  <c r="P1188" i="4"/>
  <c r="F1189" i="4"/>
  <c r="E1189" i="4"/>
  <c r="F1190" i="4"/>
  <c r="P1190" i="4"/>
  <c r="Q1190" i="4"/>
  <c r="E1190" i="4"/>
  <c r="F1191" i="4"/>
  <c r="P1191" i="4"/>
  <c r="Q1191" i="4"/>
  <c r="S1191" i="4"/>
  <c r="E1191" i="4"/>
  <c r="F1192" i="4"/>
  <c r="E1192" i="4"/>
  <c r="P1192" i="4"/>
  <c r="Q1192" i="4" s="1"/>
  <c r="F1193" i="4"/>
  <c r="P1193" i="4"/>
  <c r="E1193" i="4"/>
  <c r="F1194" i="4"/>
  <c r="E1194" i="4"/>
  <c r="F1195" i="4"/>
  <c r="P1195" i="4"/>
  <c r="Q1195" i="4"/>
  <c r="E1195" i="4"/>
  <c r="F1196" i="4"/>
  <c r="P1196" i="4"/>
  <c r="Q1196" i="4"/>
  <c r="S1196" i="4" s="1"/>
  <c r="E1196" i="4"/>
  <c r="F1197" i="4"/>
  <c r="P1197" i="4"/>
  <c r="Q1197" i="4" s="1"/>
  <c r="E1197" i="4"/>
  <c r="F1198" i="4"/>
  <c r="P1198" i="4"/>
  <c r="Q1198" i="4"/>
  <c r="E1198" i="4"/>
  <c r="F1199" i="4"/>
  <c r="E1199" i="4"/>
  <c r="P1199" i="4"/>
  <c r="Q1199" i="4" s="1"/>
  <c r="F1200" i="4"/>
  <c r="E1200" i="4"/>
  <c r="P1200" i="4"/>
  <c r="F1201" i="4"/>
  <c r="P1201" i="4"/>
  <c r="Q1201" i="4" s="1"/>
  <c r="E1201" i="4"/>
  <c r="F1202" i="4"/>
  <c r="P1202" i="4"/>
  <c r="Q1202" i="4"/>
  <c r="S1202" i="4" s="1"/>
  <c r="E1202" i="4"/>
  <c r="F1203" i="4"/>
  <c r="P1203" i="4"/>
  <c r="Q1203" i="4" s="1"/>
  <c r="E1203" i="4"/>
  <c r="F1204" i="4"/>
  <c r="E1204" i="4"/>
  <c r="F1205" i="4"/>
  <c r="P1205" i="4"/>
  <c r="Q1205" i="4" s="1"/>
  <c r="E1205" i="4"/>
  <c r="F1206" i="4"/>
  <c r="P1206" i="4"/>
  <c r="Q1206" i="4" s="1"/>
  <c r="E1206" i="4"/>
  <c r="F1207" i="4"/>
  <c r="P1207" i="4"/>
  <c r="Q1207" i="4" s="1"/>
  <c r="S1207" i="4"/>
  <c r="E1207" i="4"/>
  <c r="F1208" i="4"/>
  <c r="P1208" i="4"/>
  <c r="Q1208" i="4"/>
  <c r="E1208" i="4"/>
  <c r="F1209" i="4"/>
  <c r="P1209" i="4"/>
  <c r="Q1209" i="4"/>
  <c r="T1209" i="4" s="1"/>
  <c r="E1209" i="4"/>
  <c r="F1210" i="4"/>
  <c r="P1210" i="4"/>
  <c r="Q1210" i="4"/>
  <c r="E1210" i="4"/>
  <c r="F1211" i="4"/>
  <c r="E1211" i="4"/>
  <c r="P1211" i="4"/>
  <c r="Q1211" i="4" s="1"/>
  <c r="F1212" i="4"/>
  <c r="E1212" i="4"/>
  <c r="P1212" i="4"/>
  <c r="Q1212" i="4" s="1"/>
  <c r="S1212" i="4" s="1"/>
  <c r="F1213" i="4"/>
  <c r="P1213" i="4"/>
  <c r="E1213" i="4"/>
  <c r="F1214" i="4"/>
  <c r="P1214" i="4"/>
  <c r="Q1214" i="4"/>
  <c r="E1214" i="4"/>
  <c r="F1215" i="4"/>
  <c r="P1215" i="4"/>
  <c r="Q1215" i="4"/>
  <c r="E1215" i="4"/>
  <c r="F1216" i="4"/>
  <c r="P1216" i="4"/>
  <c r="Q1216" i="4"/>
  <c r="E1216" i="4"/>
  <c r="F1217" i="4"/>
  <c r="E1217" i="4"/>
  <c r="F1218" i="4"/>
  <c r="P1218" i="4"/>
  <c r="Q1218" i="4"/>
  <c r="S1218" i="4"/>
  <c r="E1218" i="4"/>
  <c r="F1219" i="4"/>
  <c r="E1219" i="4"/>
  <c r="P1219" i="4"/>
  <c r="Q1219" i="4"/>
  <c r="F1220" i="4"/>
  <c r="P1220" i="4"/>
  <c r="E1220" i="4"/>
  <c r="F1221" i="4"/>
  <c r="P1221" i="4"/>
  <c r="E1221" i="4"/>
  <c r="F1222" i="4"/>
  <c r="E1222" i="4"/>
  <c r="F1223" i="4"/>
  <c r="E1223" i="4"/>
  <c r="P1223" i="4"/>
  <c r="Q1223" i="4"/>
  <c r="S1223" i="4" s="1"/>
  <c r="F1224" i="4"/>
  <c r="E1224" i="4"/>
  <c r="P1224" i="4"/>
  <c r="Q1224" i="4" s="1"/>
  <c r="F1225" i="4"/>
  <c r="P1225" i="4"/>
  <c r="Q1225" i="4"/>
  <c r="E1225" i="4"/>
  <c r="F1226" i="4"/>
  <c r="P1226" i="4"/>
  <c r="Q1226" i="4"/>
  <c r="E1226" i="4"/>
  <c r="F1227" i="4"/>
  <c r="E1227" i="4"/>
  <c r="P1227" i="4"/>
  <c r="Q1227" i="4" s="1"/>
  <c r="F1228" i="4"/>
  <c r="E1228" i="4"/>
  <c r="P1228" i="4"/>
  <c r="Q1228" i="4" s="1"/>
  <c r="S1228" i="4" s="1"/>
  <c r="F1229" i="4"/>
  <c r="P1229" i="4"/>
  <c r="Q1229" i="4" s="1"/>
  <c r="E1229" i="4"/>
  <c r="F1230" i="4"/>
  <c r="P1230" i="4"/>
  <c r="Q1230" i="4"/>
  <c r="E1230" i="4"/>
  <c r="F1231" i="4"/>
  <c r="E1231" i="4"/>
  <c r="P1231" i="4"/>
  <c r="Q1231" i="4" s="1"/>
  <c r="F1232" i="4"/>
  <c r="E1232" i="4"/>
  <c r="P1232" i="4"/>
  <c r="Q1232" i="4" s="1"/>
  <c r="S1232" i="4" s="1"/>
  <c r="F1233" i="4"/>
  <c r="P1233" i="4"/>
  <c r="E1233" i="4"/>
  <c r="F1234" i="4"/>
  <c r="P1234" i="4"/>
  <c r="Q1234" i="4"/>
  <c r="S1234" i="4"/>
  <c r="E1234" i="4"/>
  <c r="F1235" i="4"/>
  <c r="E1235" i="4"/>
  <c r="P1235" i="4"/>
  <c r="Q1235" i="4"/>
  <c r="F1236" i="4"/>
  <c r="E1236" i="4"/>
  <c r="P1236" i="4"/>
  <c r="F1237" i="4"/>
  <c r="E1237" i="4"/>
  <c r="F1238" i="4"/>
  <c r="P1238" i="4"/>
  <c r="Q1238" i="4"/>
  <c r="E1238" i="4"/>
  <c r="F1239" i="4"/>
  <c r="P1239" i="4"/>
  <c r="Q1239" i="4"/>
  <c r="S1239" i="4" s="1"/>
  <c r="E1239" i="4"/>
  <c r="F1240" i="4"/>
  <c r="P1240" i="4"/>
  <c r="Q1240" i="4" s="1"/>
  <c r="E1240" i="4"/>
  <c r="F1241" i="4"/>
  <c r="P1241" i="4"/>
  <c r="Q1241" i="4"/>
  <c r="S1241" i="4" s="1"/>
  <c r="E1241" i="4"/>
  <c r="F1242" i="4"/>
  <c r="P1242" i="4"/>
  <c r="Q1242" i="4" s="1"/>
  <c r="E1242" i="4"/>
  <c r="F1243" i="4"/>
  <c r="E1243" i="4"/>
  <c r="P1243" i="4"/>
  <c r="Q1243" i="4" s="1"/>
  <c r="F1244" i="4"/>
  <c r="P1244" i="4"/>
  <c r="Q1244" i="4" s="1"/>
  <c r="E1244" i="4"/>
  <c r="F1245" i="4"/>
  <c r="P1245" i="4"/>
  <c r="E1245" i="4"/>
  <c r="F1246" i="4"/>
  <c r="P1246" i="4"/>
  <c r="Q1246" i="4"/>
  <c r="E1246" i="4"/>
  <c r="F1247" i="4"/>
  <c r="P1247" i="4"/>
  <c r="Q1247" i="4"/>
  <c r="E1247" i="4"/>
  <c r="F1248" i="4"/>
  <c r="E1248" i="4"/>
  <c r="F1249" i="4"/>
  <c r="P1249" i="4"/>
  <c r="E1249" i="4"/>
  <c r="F1250" i="4"/>
  <c r="P1250" i="4"/>
  <c r="Q1250" i="4" s="1"/>
  <c r="S1250" i="4" s="1"/>
  <c r="E1250" i="4"/>
  <c r="F1251" i="4"/>
  <c r="P1251" i="4"/>
  <c r="Q1251" i="4" s="1"/>
  <c r="E1251" i="4"/>
  <c r="F1252" i="4"/>
  <c r="P1252" i="4"/>
  <c r="E1252" i="4"/>
  <c r="F1253" i="4"/>
  <c r="P1253" i="4"/>
  <c r="Q1253" i="4" s="1"/>
  <c r="E1253" i="4"/>
  <c r="F1254" i="4"/>
  <c r="P1254" i="4"/>
  <c r="Q1254" i="4" s="1"/>
  <c r="E1254" i="4"/>
  <c r="F1255" i="4"/>
  <c r="E1255" i="4"/>
  <c r="P1255" i="4"/>
  <c r="Q1255" i="4" s="1"/>
  <c r="S1255" i="4" s="1"/>
  <c r="F1256" i="4"/>
  <c r="E1256" i="4"/>
  <c r="P1256" i="4"/>
  <c r="F1257" i="4"/>
  <c r="E1257" i="4"/>
  <c r="P1257" i="4"/>
  <c r="F1258" i="4"/>
  <c r="P1258" i="4"/>
  <c r="Q1258" i="4"/>
  <c r="S1258" i="4" s="1"/>
  <c r="E1258" i="4"/>
  <c r="F1259" i="4"/>
  <c r="P1259" i="4"/>
  <c r="Q1259" i="4" s="1"/>
  <c r="E1259" i="4"/>
  <c r="F1260" i="4"/>
  <c r="P1260" i="4"/>
  <c r="Q1260" i="4" s="1"/>
  <c r="E1260" i="4"/>
  <c r="F1261" i="4"/>
  <c r="P1261" i="4"/>
  <c r="Q1261" i="4" s="1"/>
  <c r="E1261" i="4"/>
  <c r="F1262" i="4"/>
  <c r="P1262" i="4"/>
  <c r="Q1262" i="4"/>
  <c r="E1262" i="4"/>
  <c r="F1263" i="4"/>
  <c r="E1263" i="4"/>
  <c r="P1263" i="4"/>
  <c r="Q1263" i="4" s="1"/>
  <c r="F1264" i="4"/>
  <c r="E1264" i="4"/>
  <c r="P1264" i="4"/>
  <c r="Q1264" i="4" s="1"/>
  <c r="F1265" i="4"/>
  <c r="E1265" i="4"/>
  <c r="F1266" i="4"/>
  <c r="P1266" i="4"/>
  <c r="Q1266" i="4" s="1"/>
  <c r="S1266" i="4" s="1"/>
  <c r="E1266" i="4"/>
  <c r="F1267" i="4"/>
  <c r="P1267" i="4"/>
  <c r="Q1267" i="4" s="1"/>
  <c r="E1267" i="4"/>
  <c r="F1268" i="4"/>
  <c r="P1268" i="4"/>
  <c r="E1268" i="4"/>
  <c r="F1269" i="4"/>
  <c r="P1269" i="4"/>
  <c r="Q1269" i="4" s="1"/>
  <c r="E1269" i="4"/>
  <c r="F1270" i="4"/>
  <c r="P1270" i="4"/>
  <c r="Q1270" i="4" s="1"/>
  <c r="E1270" i="4"/>
  <c r="F1271" i="4"/>
  <c r="P1271" i="4"/>
  <c r="Q1271" i="4" s="1"/>
  <c r="E1271" i="4"/>
  <c r="F1272" i="4"/>
  <c r="E1272" i="4"/>
  <c r="P1272" i="4"/>
  <c r="Q1272" i="4" s="1"/>
  <c r="F1273" i="4"/>
  <c r="P1273" i="4"/>
  <c r="Q1273" i="4" s="1"/>
  <c r="E1273" i="4"/>
  <c r="F1274" i="4"/>
  <c r="P1274" i="4"/>
  <c r="Q1274" i="4"/>
  <c r="E1274" i="4"/>
  <c r="F1275" i="4"/>
  <c r="E1275" i="4"/>
  <c r="F1276" i="4"/>
  <c r="P1276" i="4"/>
  <c r="E1276" i="4"/>
  <c r="Q1276" i="4"/>
  <c r="F1277" i="4"/>
  <c r="P1277" i="4"/>
  <c r="E1277" i="4"/>
  <c r="F1278" i="4"/>
  <c r="P1278" i="4"/>
  <c r="Q1278" i="4" s="1"/>
  <c r="E1278" i="4"/>
  <c r="F1279" i="4"/>
  <c r="P1279" i="4"/>
  <c r="Q1279" i="4" s="1"/>
  <c r="E1279" i="4"/>
  <c r="F1280" i="4"/>
  <c r="P1280" i="4"/>
  <c r="E1280" i="4"/>
  <c r="F1281" i="4"/>
  <c r="P1281" i="4"/>
  <c r="E1281" i="4"/>
  <c r="F1282" i="4"/>
  <c r="P1282" i="4"/>
  <c r="Q1282" i="4"/>
  <c r="E1282" i="4"/>
  <c r="F1283" i="4"/>
  <c r="P1283" i="4"/>
  <c r="E1283" i="4"/>
  <c r="Q1283" i="4"/>
  <c r="F1284" i="4"/>
  <c r="P1284" i="4"/>
  <c r="E1284" i="4"/>
  <c r="F1285" i="4"/>
  <c r="P1285" i="4"/>
  <c r="E1285" i="4"/>
  <c r="F1286" i="4"/>
  <c r="Q1286" i="4"/>
  <c r="E1286" i="4"/>
  <c r="P1286" i="4"/>
  <c r="F1287" i="4"/>
  <c r="E1287" i="4"/>
  <c r="P1287" i="4"/>
  <c r="Q1287" i="4" s="1"/>
  <c r="F1288" i="4"/>
  <c r="E1288" i="4"/>
  <c r="P1288" i="4"/>
  <c r="Q1288" i="4" s="1"/>
  <c r="F1289" i="4"/>
  <c r="P1289" i="4"/>
  <c r="Q1289" i="4" s="1"/>
  <c r="E1289" i="4"/>
  <c r="F1290" i="4"/>
  <c r="P1290" i="4"/>
  <c r="Q1290" i="4" s="1"/>
  <c r="E1290" i="4"/>
  <c r="F1291" i="4"/>
  <c r="P1291" i="4"/>
  <c r="Q1291" i="4" s="1"/>
  <c r="E1291" i="4"/>
  <c r="F1292" i="4"/>
  <c r="P1292" i="4"/>
  <c r="Q1292" i="4" s="1"/>
  <c r="S1292" i="4" s="1"/>
  <c r="E1292" i="4"/>
  <c r="F1293" i="4"/>
  <c r="P1293" i="4"/>
  <c r="Q1293" i="4" s="1"/>
  <c r="E1293" i="4"/>
  <c r="F1294" i="4"/>
  <c r="P1294" i="4"/>
  <c r="Q1294" i="4" s="1"/>
  <c r="E1294" i="4"/>
  <c r="F1295" i="4"/>
  <c r="E1295" i="4"/>
  <c r="F1296" i="4"/>
  <c r="P1296" i="4"/>
  <c r="E1296" i="4"/>
  <c r="F1297" i="4"/>
  <c r="P1297" i="4"/>
  <c r="E1297" i="4"/>
  <c r="F1298" i="4"/>
  <c r="P1298" i="4"/>
  <c r="Q1298" i="4" s="1"/>
  <c r="E1298" i="4"/>
  <c r="F1299" i="4"/>
  <c r="P1299" i="4"/>
  <c r="Q1299" i="4" s="1"/>
  <c r="E1299" i="4"/>
  <c r="F1300" i="4"/>
  <c r="E1300" i="4"/>
  <c r="P1300" i="4"/>
  <c r="F1301" i="4"/>
  <c r="E1301" i="4"/>
  <c r="P1301" i="4"/>
  <c r="F1302" i="4"/>
  <c r="P1302" i="4"/>
  <c r="Q1302" i="4"/>
  <c r="S1302" i="4" s="1"/>
  <c r="E1302" i="4"/>
  <c r="F1303" i="4"/>
  <c r="P1303" i="4"/>
  <c r="Q1303" i="4" s="1"/>
  <c r="S1303" i="4" s="1"/>
  <c r="E1303" i="4"/>
  <c r="F1304" i="4"/>
  <c r="E1304" i="4"/>
  <c r="P1304" i="4"/>
  <c r="F1305" i="4"/>
  <c r="P1305" i="4"/>
  <c r="Q1305" i="4" s="1"/>
  <c r="E1305" i="4"/>
  <c r="F1306" i="4"/>
  <c r="E1306" i="4"/>
  <c r="F1307" i="4"/>
  <c r="P1307" i="4"/>
  <c r="Q1307" i="4" s="1"/>
  <c r="S1307" i="4" s="1"/>
  <c r="E1307" i="4"/>
  <c r="F1308" i="4"/>
  <c r="P1308" i="4"/>
  <c r="Q1308" i="4" s="1"/>
  <c r="E1308" i="4"/>
  <c r="F1309" i="4"/>
  <c r="P1309" i="4"/>
  <c r="E1309" i="4"/>
  <c r="F1310" i="4"/>
  <c r="P1310" i="4"/>
  <c r="Q1310" i="4" s="1"/>
  <c r="T1310" i="4" s="1"/>
  <c r="E1310" i="4"/>
  <c r="F1311" i="4"/>
  <c r="E1311" i="4"/>
  <c r="P1311" i="4"/>
  <c r="Q1311" i="4"/>
  <c r="F1312" i="4"/>
  <c r="E1312" i="4"/>
  <c r="P1312" i="4"/>
  <c r="F1313" i="4"/>
  <c r="P1313" i="4"/>
  <c r="E1313" i="4"/>
  <c r="F1314" i="4"/>
  <c r="P1314" i="4"/>
  <c r="Q1314" i="4" s="1"/>
  <c r="E1314" i="4"/>
  <c r="F1315" i="4"/>
  <c r="P1315" i="4"/>
  <c r="Q1315" i="4" s="1"/>
  <c r="E1315" i="4"/>
  <c r="F1316" i="4"/>
  <c r="E1316" i="4"/>
  <c r="F1317" i="4"/>
  <c r="P1317" i="4"/>
  <c r="Q1317" i="4"/>
  <c r="E1317" i="4"/>
  <c r="F1318" i="4"/>
  <c r="P1318" i="4"/>
  <c r="Q1318" i="4"/>
  <c r="E1318" i="4"/>
  <c r="F1319" i="4"/>
  <c r="P1319" i="4"/>
  <c r="Q1319" i="4"/>
  <c r="E1319" i="4"/>
  <c r="S1319" i="4"/>
  <c r="F1320" i="4"/>
  <c r="P1320" i="4"/>
  <c r="E1320" i="4"/>
  <c r="F1321" i="4"/>
  <c r="P1321" i="4"/>
  <c r="Q1321" i="4"/>
  <c r="S1321" i="4"/>
  <c r="E1321" i="4"/>
  <c r="F1322" i="4"/>
  <c r="E1322" i="4"/>
  <c r="P1322" i="4"/>
  <c r="Q1322" i="4" s="1"/>
  <c r="S1322" i="4" s="1"/>
  <c r="F1323" i="4"/>
  <c r="E1323" i="4"/>
  <c r="P1323" i="4"/>
  <c r="Q1323" i="4" s="1"/>
  <c r="F1324" i="4"/>
  <c r="E1324" i="4"/>
  <c r="P1324" i="4"/>
  <c r="Q1324" i="4" s="1"/>
  <c r="S1324" i="4" s="1"/>
  <c r="F1325" i="4"/>
  <c r="E1325" i="4"/>
  <c r="F1326" i="4"/>
  <c r="P1326" i="4"/>
  <c r="Q1326" i="4"/>
  <c r="E1326" i="4"/>
  <c r="F1327" i="4"/>
  <c r="E1327" i="4"/>
  <c r="P1327" i="4"/>
  <c r="Q1327" i="4" s="1"/>
  <c r="F1328" i="4"/>
  <c r="P1328" i="4"/>
  <c r="Q1328" i="4"/>
  <c r="E1328" i="4"/>
  <c r="F1329" i="4"/>
  <c r="P1329" i="4"/>
  <c r="E1329" i="4"/>
  <c r="F1330" i="4"/>
  <c r="E1330" i="4"/>
  <c r="F1331" i="4"/>
  <c r="E1331" i="4"/>
  <c r="P1331" i="4"/>
  <c r="Q1331" i="4"/>
  <c r="F1332" i="4"/>
  <c r="E1332" i="4"/>
  <c r="P1332" i="4"/>
  <c r="F1333" i="4"/>
  <c r="E1333" i="4"/>
  <c r="F1334" i="4"/>
  <c r="P1334" i="4"/>
  <c r="Q1334" i="4"/>
  <c r="E1334" i="4"/>
  <c r="F1335" i="4"/>
  <c r="P1335" i="4"/>
  <c r="Q1335" i="4" s="1"/>
  <c r="R1336" i="4" s="1"/>
  <c r="E1335" i="4"/>
  <c r="F1336" i="4"/>
  <c r="E1336" i="4"/>
  <c r="P1336" i="4"/>
  <c r="Q1336" i="4"/>
  <c r="F1337" i="4"/>
  <c r="P1337" i="4"/>
  <c r="E1337" i="4"/>
  <c r="F1338" i="4"/>
  <c r="P1338" i="4"/>
  <c r="Q1338" i="4" s="1"/>
  <c r="E1338" i="4"/>
  <c r="F1339" i="4"/>
  <c r="E1339" i="4"/>
  <c r="P1339" i="4"/>
  <c r="Q1339" i="4" s="1"/>
  <c r="S1339" i="4" s="1"/>
  <c r="F1340" i="4"/>
  <c r="E1340" i="4"/>
  <c r="P1340" i="4"/>
  <c r="Q1340" i="4" s="1"/>
  <c r="F1341" i="4"/>
  <c r="P1341" i="4"/>
  <c r="E1341" i="4"/>
  <c r="F1342" i="4"/>
  <c r="E1342" i="4"/>
  <c r="F1343" i="4"/>
  <c r="E1343" i="4"/>
  <c r="P1343" i="4"/>
  <c r="Q1343" i="4"/>
  <c r="S1343" i="4" s="1"/>
  <c r="F1344" i="4"/>
  <c r="E1344" i="4"/>
  <c r="P1344" i="4"/>
  <c r="F1345" i="4"/>
  <c r="P1345" i="4"/>
  <c r="E1345" i="4"/>
  <c r="F1346" i="4"/>
  <c r="P1346" i="4"/>
  <c r="Q1346" i="4" s="1"/>
  <c r="S1346" i="4" s="1"/>
  <c r="E1346" i="4"/>
  <c r="F1347" i="4"/>
  <c r="P1347" i="4"/>
  <c r="Q1347" i="4" s="1"/>
  <c r="E1347" i="4"/>
  <c r="F1348" i="4"/>
  <c r="P1348" i="4"/>
  <c r="E1348" i="4"/>
  <c r="F1349" i="4"/>
  <c r="P1349" i="4"/>
  <c r="E1349" i="4"/>
  <c r="F1350" i="4"/>
  <c r="P1350" i="4"/>
  <c r="Q1350" i="4" s="1"/>
  <c r="E1350" i="4"/>
  <c r="F1351" i="4"/>
  <c r="E1351" i="4"/>
  <c r="P1351" i="4"/>
  <c r="Q1351" i="4" s="1"/>
  <c r="S1351" i="4" s="1"/>
  <c r="F1352" i="4"/>
  <c r="P1352" i="4"/>
  <c r="Q1352" i="4" s="1"/>
  <c r="E1352" i="4"/>
  <c r="F1353" i="4"/>
  <c r="P1353" i="4"/>
  <c r="Q1353" i="4" s="1"/>
  <c r="E1353" i="4"/>
  <c r="F1354" i="4"/>
  <c r="P1354" i="4"/>
  <c r="Q1354" i="4" s="1"/>
  <c r="S1354" i="4" s="1"/>
  <c r="E1354" i="4"/>
  <c r="F1355" i="4"/>
  <c r="E1355" i="4"/>
  <c r="F1356" i="4"/>
  <c r="P1356" i="4"/>
  <c r="E1356" i="4"/>
  <c r="Q1356" i="4"/>
  <c r="S1356" i="4" s="1"/>
  <c r="F1357" i="4"/>
  <c r="P1357" i="4"/>
  <c r="E1357" i="4"/>
  <c r="F1358" i="4"/>
  <c r="P1358" i="4"/>
  <c r="Q1358" i="4"/>
  <c r="E1358" i="4"/>
  <c r="F1359" i="4"/>
  <c r="P1359" i="4"/>
  <c r="Q1359" i="4"/>
  <c r="E1359" i="4"/>
  <c r="F1360" i="4"/>
  <c r="P1360" i="4"/>
  <c r="E1360" i="4"/>
  <c r="F1361" i="4"/>
  <c r="P1361" i="4"/>
  <c r="E1361" i="4"/>
  <c r="F1362" i="4"/>
  <c r="P1362" i="4"/>
  <c r="Q1362" i="4" s="1"/>
  <c r="E1362" i="4"/>
  <c r="F1363" i="4"/>
  <c r="P1363" i="4"/>
  <c r="E1363" i="4"/>
  <c r="Q1363" i="4"/>
  <c r="F1364" i="4"/>
  <c r="P1364" i="4"/>
  <c r="E1364" i="4"/>
  <c r="F1365" i="4"/>
  <c r="P1365" i="4"/>
  <c r="E1365" i="4"/>
  <c r="F1366" i="4"/>
  <c r="E1366" i="4"/>
  <c r="P1366" i="4"/>
  <c r="Q1366" i="4" s="1"/>
  <c r="F1367" i="4"/>
  <c r="E1367" i="4"/>
  <c r="P1367" i="4"/>
  <c r="Q1367" i="4" s="1"/>
  <c r="S1367" i="4"/>
  <c r="F1368" i="4"/>
  <c r="E1368" i="4"/>
  <c r="P1368" i="4"/>
  <c r="F1369" i="4"/>
  <c r="P1369" i="4"/>
  <c r="E1369" i="4"/>
  <c r="F1370" i="4"/>
  <c r="P1370" i="4"/>
  <c r="Q1370" i="4" s="1"/>
  <c r="E1370" i="4"/>
  <c r="F1371" i="4"/>
  <c r="E1371" i="4"/>
  <c r="P1371" i="4"/>
  <c r="Q1371" i="4" s="1"/>
  <c r="F1372" i="4"/>
  <c r="E1372" i="4"/>
  <c r="P1372" i="4"/>
  <c r="Q1372" i="4" s="1"/>
  <c r="S1372" i="4" s="1"/>
  <c r="F1373" i="4"/>
  <c r="P1373" i="4"/>
  <c r="E1373" i="4"/>
  <c r="F1374" i="4"/>
  <c r="E1374" i="4"/>
  <c r="F1375" i="4"/>
  <c r="E1375" i="4"/>
  <c r="P1375" i="4"/>
  <c r="Q1375" i="4"/>
  <c r="F1376" i="4"/>
  <c r="E1376" i="4"/>
  <c r="P1376" i="4"/>
  <c r="F1377" i="4"/>
  <c r="P1377" i="4"/>
  <c r="E1377" i="4"/>
  <c r="F1378" i="4"/>
  <c r="P1378" i="4"/>
  <c r="Q1378" i="4" s="1"/>
  <c r="S1378" i="4" s="1"/>
  <c r="E1378" i="4"/>
  <c r="F1379" i="4"/>
  <c r="P1379" i="4"/>
  <c r="Q1379" i="4" s="1"/>
  <c r="S1379" i="4" s="1"/>
  <c r="E1379" i="4"/>
  <c r="F1380" i="4"/>
  <c r="P1380" i="4"/>
  <c r="E1380" i="4"/>
  <c r="F1381" i="4"/>
  <c r="P1381" i="4"/>
  <c r="Q1381" i="4" s="1"/>
  <c r="E1381" i="4"/>
  <c r="F1382" i="4"/>
  <c r="E1382" i="4"/>
  <c r="F1383" i="4"/>
  <c r="P1383" i="4"/>
  <c r="Q1383" i="4"/>
  <c r="S1383" i="4" s="1"/>
  <c r="E1383" i="4"/>
  <c r="F1384" i="4"/>
  <c r="P1384" i="4"/>
  <c r="Q1384" i="4" s="1"/>
  <c r="R1385" i="4" s="1"/>
  <c r="E1384" i="4"/>
  <c r="F1385" i="4"/>
  <c r="P1385" i="4"/>
  <c r="E1385" i="4"/>
  <c r="F1386" i="4"/>
  <c r="P1386" i="4"/>
  <c r="Q1386" i="4"/>
  <c r="E1386" i="4"/>
  <c r="F1387" i="4"/>
  <c r="E1387" i="4"/>
  <c r="P1387" i="4"/>
  <c r="Q1387" i="4" s="1"/>
  <c r="F1388" i="4"/>
  <c r="E1388" i="4"/>
  <c r="P1388" i="4"/>
  <c r="Q1388" i="4" s="1"/>
  <c r="S1388" i="4" s="1"/>
  <c r="F1389" i="4"/>
  <c r="P1389" i="4"/>
  <c r="Q1389" i="4" s="1"/>
  <c r="R1390" i="4" s="1"/>
  <c r="E1389" i="4"/>
  <c r="F1390" i="4"/>
  <c r="P1390" i="4"/>
  <c r="Q1390" i="4" s="1"/>
  <c r="E1390" i="4"/>
  <c r="F1391" i="4"/>
  <c r="P1391" i="4"/>
  <c r="Q1391" i="4" s="1"/>
  <c r="E1391" i="4"/>
  <c r="F1392" i="4"/>
  <c r="P1392" i="4"/>
  <c r="E1392" i="4"/>
  <c r="F1393" i="4"/>
  <c r="P1393" i="4"/>
  <c r="Q1393" i="4"/>
  <c r="E1393" i="4"/>
  <c r="F1394" i="4"/>
  <c r="P1394" i="4"/>
  <c r="Q1394" i="4"/>
  <c r="S1394" i="4" s="1"/>
  <c r="E1394" i="4"/>
  <c r="F1395" i="4"/>
  <c r="E1395" i="4"/>
  <c r="P1395" i="4"/>
  <c r="Q1395" i="4" s="1"/>
  <c r="F1396" i="4"/>
  <c r="P1396" i="4"/>
  <c r="E1396" i="4"/>
  <c r="F1397" i="4"/>
  <c r="P1397" i="4"/>
  <c r="Q1397" i="4"/>
  <c r="E1397" i="4"/>
  <c r="F1398" i="4"/>
  <c r="P1398" i="4"/>
  <c r="Q1398" i="4"/>
  <c r="E1398" i="4"/>
  <c r="F1399" i="4"/>
  <c r="E1399" i="4"/>
  <c r="P1399" i="4"/>
  <c r="Q1399" i="4" s="1"/>
  <c r="S1399" i="4" s="1"/>
  <c r="F1400" i="4"/>
  <c r="P1400" i="4"/>
  <c r="Q1400" i="4" s="1"/>
  <c r="E1400" i="4"/>
  <c r="F1401" i="4"/>
  <c r="P1401" i="4"/>
  <c r="Q1401" i="4" s="1"/>
  <c r="E1401" i="4"/>
  <c r="F1402" i="4"/>
  <c r="E1402" i="4"/>
  <c r="P1402" i="4"/>
  <c r="Q1402" i="4" s="1"/>
  <c r="F1403" i="4"/>
  <c r="E1403" i="4"/>
  <c r="P1403" i="4"/>
  <c r="Q1403" i="4" s="1"/>
  <c r="F1404" i="4"/>
  <c r="E1404" i="4"/>
  <c r="P1404" i="4"/>
  <c r="Q1404" i="4" s="1"/>
  <c r="F1405" i="4"/>
  <c r="E1405" i="4"/>
  <c r="F1406" i="4"/>
  <c r="P1406" i="4"/>
  <c r="Q1406" i="4" s="1"/>
  <c r="E1406" i="4"/>
  <c r="F1407" i="4"/>
  <c r="E1407" i="4"/>
  <c r="P1407" i="4"/>
  <c r="Q1407" i="4"/>
  <c r="F1408" i="4"/>
  <c r="P1408" i="4"/>
  <c r="E1408" i="4"/>
  <c r="F1409" i="4"/>
  <c r="P1409" i="4"/>
  <c r="Q1409" i="4" s="1"/>
  <c r="E1409" i="4"/>
  <c r="F1410" i="4"/>
  <c r="E1410" i="4"/>
  <c r="F1411" i="4"/>
  <c r="E1411" i="4"/>
  <c r="P1411" i="4"/>
  <c r="Q1411" i="4"/>
  <c r="F1412" i="4"/>
  <c r="E1412" i="4"/>
  <c r="P1412" i="4"/>
  <c r="F1413" i="4"/>
  <c r="P1413" i="4"/>
  <c r="Q1413" i="4" s="1"/>
  <c r="E1413" i="4"/>
  <c r="F1414" i="4"/>
  <c r="P1414" i="4"/>
  <c r="Q1414" i="4"/>
  <c r="E1414" i="4"/>
  <c r="F1415" i="4"/>
  <c r="E1415" i="4"/>
  <c r="F1416" i="4"/>
  <c r="E1416" i="4"/>
  <c r="P1416" i="4"/>
  <c r="Q1416" i="4"/>
  <c r="F1417" i="4"/>
  <c r="E1417" i="4"/>
  <c r="F1418" i="4"/>
  <c r="E1418" i="4"/>
  <c r="F1419" i="4"/>
  <c r="P1419" i="4"/>
  <c r="Q1419" i="4"/>
  <c r="S1419" i="4"/>
  <c r="E1419" i="4"/>
  <c r="F1420" i="4"/>
  <c r="P1420" i="4"/>
  <c r="Q1420" i="4"/>
  <c r="E1420" i="4"/>
  <c r="F1421" i="4"/>
  <c r="E1421" i="4"/>
  <c r="P1421" i="4"/>
  <c r="F1422" i="4"/>
  <c r="E1422" i="4"/>
  <c r="F1423" i="4"/>
  <c r="E1423" i="4"/>
  <c r="P1423" i="4"/>
  <c r="Q1423" i="4" s="1"/>
  <c r="F1424" i="4"/>
  <c r="E1424" i="4"/>
  <c r="P1424" i="4"/>
  <c r="F1425" i="4"/>
  <c r="P1425" i="4"/>
  <c r="E1425" i="4"/>
  <c r="F1426" i="4"/>
  <c r="P1426" i="4"/>
  <c r="Q1426" i="4"/>
  <c r="S1426" i="4"/>
  <c r="E1426" i="4"/>
  <c r="F1427" i="4"/>
  <c r="E1427" i="4"/>
  <c r="P1427" i="4"/>
  <c r="Q1427" i="4" s="1"/>
  <c r="S1427" i="4" s="1"/>
  <c r="F1428" i="4"/>
  <c r="E1428" i="4"/>
  <c r="P1428" i="4"/>
  <c r="Q1428" i="4" s="1"/>
  <c r="F1429" i="4"/>
  <c r="P1429" i="4"/>
  <c r="E1429" i="4"/>
  <c r="F1430" i="4"/>
  <c r="P1430" i="4"/>
  <c r="Q1430" i="4" s="1"/>
  <c r="E1430" i="4"/>
  <c r="F1431" i="4"/>
  <c r="P1431" i="4"/>
  <c r="Q1431" i="4" s="1"/>
  <c r="S1431" i="4" s="1"/>
  <c r="E1431" i="4"/>
  <c r="F1432" i="4"/>
  <c r="P1432" i="4"/>
  <c r="Q1432" i="4" s="1"/>
  <c r="E1432" i="4"/>
  <c r="F1433" i="4"/>
  <c r="P1433" i="4"/>
  <c r="E1433" i="4"/>
  <c r="F1434" i="4"/>
  <c r="E1434" i="4"/>
  <c r="P1434" i="4"/>
  <c r="Q1434" i="4" s="1"/>
  <c r="F1435" i="4"/>
  <c r="E1435" i="4"/>
  <c r="P1435" i="4"/>
  <c r="Q1435" i="4" s="1"/>
  <c r="S1435" i="4" s="1"/>
  <c r="F1436" i="4"/>
  <c r="E1436" i="4"/>
  <c r="P1436" i="4"/>
  <c r="Q1436" i="4"/>
  <c r="F1437" i="4"/>
  <c r="P1437" i="4"/>
  <c r="Q1437" i="4" s="1"/>
  <c r="T1437" i="4"/>
  <c r="E1437" i="4"/>
  <c r="F1438" i="4"/>
  <c r="P1438" i="4"/>
  <c r="Q1438" i="4"/>
  <c r="E1438" i="4"/>
  <c r="F1439" i="4"/>
  <c r="P1439" i="4"/>
  <c r="Q1439" i="4"/>
  <c r="S1439" i="4" s="1"/>
  <c r="E1439" i="4"/>
  <c r="F1440" i="4"/>
  <c r="P1440" i="4"/>
  <c r="E1440" i="4"/>
  <c r="F1441" i="4"/>
  <c r="P1441" i="4"/>
  <c r="E1441" i="4"/>
  <c r="F1442" i="4"/>
  <c r="E1442" i="4"/>
  <c r="F1443" i="4"/>
  <c r="E1443" i="4"/>
  <c r="P1443" i="4"/>
  <c r="Q1443" i="4" s="1"/>
  <c r="F1444" i="4"/>
  <c r="E1444" i="4"/>
  <c r="P1444" i="4"/>
  <c r="Q1444" i="4" s="1"/>
  <c r="F1445" i="4"/>
  <c r="P1445" i="4"/>
  <c r="Q1445" i="4"/>
  <c r="E1445" i="4"/>
  <c r="F1446" i="4"/>
  <c r="P1446" i="4"/>
  <c r="Q1446" i="4"/>
  <c r="S1446" i="4" s="1"/>
  <c r="E1446" i="4"/>
  <c r="F1447" i="4"/>
  <c r="E1447" i="4"/>
  <c r="P1447" i="4"/>
  <c r="Q1447" i="4" s="1"/>
  <c r="T1447" i="4" s="1"/>
  <c r="F1448" i="4"/>
  <c r="P1448" i="4"/>
  <c r="E1448" i="4"/>
  <c r="Q1448" i="4"/>
  <c r="F1449" i="4"/>
  <c r="P1449" i="4"/>
  <c r="E1449" i="4"/>
  <c r="F1450" i="4"/>
  <c r="P1450" i="4"/>
  <c r="Q1450" i="4"/>
  <c r="E1450" i="4"/>
  <c r="F1451" i="4"/>
  <c r="P1451" i="4"/>
  <c r="E1451" i="4"/>
  <c r="F1452" i="4"/>
  <c r="E1452" i="4"/>
  <c r="P1452" i="4"/>
  <c r="Q1452" i="4"/>
  <c r="F1453" i="4"/>
  <c r="P1453" i="4"/>
  <c r="Q1453" i="4" s="1"/>
  <c r="S1453" i="4" s="1"/>
  <c r="E1453" i="4"/>
  <c r="F1454" i="4"/>
  <c r="P1454" i="4"/>
  <c r="Q1454" i="4"/>
  <c r="E1454" i="4"/>
  <c r="F1455" i="4"/>
  <c r="P1455" i="4"/>
  <c r="Q1455" i="4" s="1"/>
  <c r="E1455" i="4"/>
  <c r="F1456" i="4"/>
  <c r="E1456" i="4"/>
  <c r="P1456" i="4"/>
  <c r="Q1456" i="4"/>
  <c r="F1457" i="4"/>
  <c r="P1457" i="4"/>
  <c r="E1457" i="4"/>
  <c r="F1458" i="4"/>
  <c r="E1458" i="4"/>
  <c r="F1459" i="4"/>
  <c r="P1459" i="4"/>
  <c r="Q1459" i="4" s="1"/>
  <c r="E1459" i="4"/>
  <c r="F1460" i="4"/>
  <c r="P1460" i="4"/>
  <c r="Q1460" i="4" s="1"/>
  <c r="E1460" i="4"/>
  <c r="F1461" i="4"/>
  <c r="P1461" i="4"/>
  <c r="Q1461" i="4" s="1"/>
  <c r="E1461" i="4"/>
  <c r="F1462" i="4"/>
  <c r="P1462" i="4"/>
  <c r="Q1462" i="4"/>
  <c r="E1462" i="4"/>
  <c r="F1463" i="4"/>
  <c r="E1463" i="4"/>
  <c r="P1463" i="4"/>
  <c r="Q1463" i="4" s="1"/>
  <c r="F1464" i="4"/>
  <c r="E1464" i="4"/>
  <c r="P1464" i="4"/>
  <c r="Q1464" i="4" s="1"/>
  <c r="F1465" i="4"/>
  <c r="P1465" i="4"/>
  <c r="E1465" i="4"/>
  <c r="F1466" i="4"/>
  <c r="P1466" i="4"/>
  <c r="Q1466" i="4"/>
  <c r="S1466" i="4" s="1"/>
  <c r="E1466" i="4"/>
  <c r="F1467" i="4"/>
  <c r="E1467" i="4"/>
  <c r="P1467" i="4"/>
  <c r="Q1467" i="4" s="1"/>
  <c r="T1467" i="4" s="1"/>
  <c r="F1468" i="4"/>
  <c r="P1468" i="4"/>
  <c r="E1468" i="4"/>
  <c r="F1469" i="4"/>
  <c r="E1469" i="4"/>
  <c r="F1470" i="4"/>
  <c r="P1470" i="4"/>
  <c r="Q1470" i="4"/>
  <c r="E1470" i="4"/>
  <c r="F1471" i="4"/>
  <c r="E1471" i="4"/>
  <c r="P1471" i="4"/>
  <c r="F1472" i="4"/>
  <c r="P1472" i="4"/>
  <c r="E1472" i="4"/>
  <c r="F1473" i="4"/>
  <c r="P1473" i="4"/>
  <c r="E1473" i="4"/>
  <c r="F1474" i="4"/>
  <c r="P1474" i="4"/>
  <c r="Q1474" i="4"/>
  <c r="E1474" i="4"/>
  <c r="F1475" i="4"/>
  <c r="P1475" i="4"/>
  <c r="Q1475" i="4"/>
  <c r="E1475" i="4"/>
  <c r="F1476" i="4"/>
  <c r="P1476" i="4"/>
  <c r="Q1476" i="4"/>
  <c r="E1476" i="4"/>
  <c r="F1477" i="4"/>
  <c r="P1477" i="4"/>
  <c r="E1477" i="4"/>
  <c r="F1478" i="4"/>
  <c r="P1478" i="4"/>
  <c r="Q1478" i="4"/>
  <c r="S1478" i="4"/>
  <c r="E1478" i="4"/>
  <c r="F1479" i="4"/>
  <c r="E1479" i="4"/>
  <c r="P1479" i="4"/>
  <c r="F1480" i="4"/>
  <c r="P1480" i="4"/>
  <c r="E1480" i="4"/>
  <c r="Q1480" i="4"/>
  <c r="F1481" i="4"/>
  <c r="E1481" i="4"/>
  <c r="F1482" i="4"/>
  <c r="P1482" i="4"/>
  <c r="Q1482" i="4" s="1"/>
  <c r="E1482" i="4"/>
  <c r="F1483" i="4"/>
  <c r="P1483" i="4"/>
  <c r="E1483" i="4"/>
  <c r="F1484" i="4"/>
  <c r="P1484" i="4"/>
  <c r="E1484" i="4"/>
  <c r="F1485" i="4"/>
  <c r="P1485" i="4"/>
  <c r="Q1485" i="4"/>
  <c r="E1485" i="4"/>
  <c r="F1486" i="4"/>
  <c r="P1486" i="4"/>
  <c r="Q1486" i="4"/>
  <c r="E1486" i="4"/>
  <c r="F1487" i="4"/>
  <c r="P1487" i="4"/>
  <c r="E1487" i="4"/>
  <c r="F1488" i="4"/>
  <c r="E1488" i="4"/>
  <c r="F1489" i="4"/>
  <c r="E1489" i="4"/>
  <c r="P1489" i="4"/>
  <c r="F1490" i="4"/>
  <c r="P1490" i="4"/>
  <c r="Q1490" i="4"/>
  <c r="S1490" i="4"/>
  <c r="E1490" i="4"/>
  <c r="F1491" i="4"/>
  <c r="E1491" i="4"/>
  <c r="P1491" i="4"/>
  <c r="Q1491" i="4" s="1"/>
  <c r="F1492" i="4"/>
  <c r="E1492" i="4"/>
  <c r="P1492" i="4"/>
  <c r="Q1492" i="4" s="1"/>
  <c r="F1493" i="4"/>
  <c r="E1493" i="4"/>
  <c r="F1494" i="4"/>
  <c r="E1494" i="4"/>
  <c r="F1495" i="4"/>
  <c r="E1495" i="4"/>
  <c r="P1495" i="4"/>
  <c r="Q1495" i="4" s="1"/>
  <c r="T1496" i="4" s="1"/>
  <c r="F1496" i="4"/>
  <c r="E1496" i="4"/>
  <c r="P1496" i="4"/>
  <c r="Q1496" i="4" s="1"/>
  <c r="F1497" i="4"/>
  <c r="P1497" i="4"/>
  <c r="Q1497" i="4"/>
  <c r="E1497" i="4"/>
  <c r="F1498" i="4"/>
  <c r="E1498" i="4"/>
  <c r="F1499" i="4"/>
  <c r="E1499" i="4"/>
  <c r="P1499" i="4"/>
  <c r="F1500" i="4"/>
  <c r="P1500" i="4"/>
  <c r="Q1500" i="4" s="1"/>
  <c r="E1500" i="4"/>
  <c r="F1501" i="4"/>
  <c r="P1501" i="4"/>
  <c r="Q1501" i="4" s="1"/>
  <c r="E1501" i="4"/>
  <c r="F1502" i="4"/>
  <c r="E1502" i="4"/>
  <c r="F1503" i="4"/>
  <c r="E1503" i="4"/>
  <c r="P1503" i="4"/>
  <c r="F1504" i="4"/>
  <c r="P1504" i="4"/>
  <c r="E1504" i="4"/>
  <c r="F1505" i="4"/>
  <c r="P1505" i="4"/>
  <c r="Q1505" i="4" s="1"/>
  <c r="E1505" i="4"/>
  <c r="F1506" i="4"/>
  <c r="P1506" i="4"/>
  <c r="Q1506" i="4"/>
  <c r="S1506" i="4" s="1"/>
  <c r="E1506" i="4"/>
  <c r="F1507" i="4"/>
  <c r="P1507" i="4"/>
  <c r="Q1507" i="4" s="1"/>
  <c r="E1507" i="4"/>
  <c r="F1508" i="4"/>
  <c r="P1508" i="4"/>
  <c r="E1508" i="4"/>
  <c r="F1509" i="4"/>
  <c r="P1509" i="4"/>
  <c r="Q1509" i="4"/>
  <c r="E1509" i="4"/>
  <c r="F1510" i="4"/>
  <c r="P1510" i="4"/>
  <c r="Q1510" i="4"/>
  <c r="E1510" i="4"/>
  <c r="F1511" i="4"/>
  <c r="E1511" i="4"/>
  <c r="P1511" i="4"/>
  <c r="F1512" i="4"/>
  <c r="E1512" i="4"/>
  <c r="P1512" i="4"/>
  <c r="Q1512" i="4"/>
  <c r="F1513" i="4"/>
  <c r="E1513" i="4"/>
  <c r="F1514" i="4"/>
  <c r="E1514" i="4"/>
  <c r="F1515" i="4"/>
  <c r="P1515" i="4"/>
  <c r="E1515" i="4"/>
  <c r="F1516" i="4"/>
  <c r="P1516" i="4"/>
  <c r="Q1516" i="4"/>
  <c r="E1516" i="4"/>
  <c r="F1517" i="4"/>
  <c r="P1517" i="4"/>
  <c r="Q1517" i="4"/>
  <c r="S1517" i="4"/>
  <c r="E1517" i="4"/>
  <c r="F1518" i="4"/>
  <c r="E1518" i="4"/>
  <c r="F1519" i="4"/>
  <c r="E1519" i="4"/>
  <c r="P1519" i="4"/>
  <c r="F1520" i="4"/>
  <c r="P1520" i="4"/>
  <c r="Q1520" i="4"/>
  <c r="E1520" i="4"/>
  <c r="F1521" i="4"/>
  <c r="P1521" i="4"/>
  <c r="Q1521" i="4"/>
  <c r="S1521" i="4" s="1"/>
  <c r="E1521" i="4"/>
  <c r="F1522" i="4"/>
  <c r="P1522" i="4"/>
  <c r="Q1522" i="4" s="1"/>
  <c r="S1522" i="4" s="1"/>
  <c r="E1522" i="4"/>
  <c r="F1523" i="4"/>
  <c r="E1523" i="4"/>
  <c r="F1524" i="4"/>
  <c r="E1524" i="4"/>
  <c r="F1525" i="4"/>
  <c r="E1525" i="4"/>
  <c r="P1525" i="4"/>
  <c r="F1526" i="4"/>
  <c r="E1526" i="4"/>
  <c r="P1526" i="4"/>
  <c r="Q1526" i="4" s="1"/>
  <c r="F1527" i="4"/>
  <c r="E1527" i="4"/>
  <c r="P1527" i="4"/>
  <c r="F1528" i="4"/>
  <c r="P1528" i="4"/>
  <c r="Q1528" i="4" s="1"/>
  <c r="E1528" i="4"/>
  <c r="F1529" i="4"/>
  <c r="P1529" i="4"/>
  <c r="E1529" i="4"/>
  <c r="F1530" i="4"/>
  <c r="P1530" i="4"/>
  <c r="Q1530" i="4"/>
  <c r="E1530" i="4"/>
  <c r="F1531" i="4"/>
  <c r="P1531" i="4"/>
  <c r="E1531" i="4"/>
  <c r="F1532" i="4"/>
  <c r="P1532" i="4"/>
  <c r="Q1532" i="4" s="1"/>
  <c r="E1532" i="4"/>
  <c r="F1533" i="4"/>
  <c r="P1533" i="4"/>
  <c r="Q1533" i="4" s="1"/>
  <c r="S1533" i="4" s="1"/>
  <c r="E1533" i="4"/>
  <c r="F1534" i="4"/>
  <c r="P1534" i="4"/>
  <c r="Q1534" i="4"/>
  <c r="E1534" i="4"/>
  <c r="F1535" i="4"/>
  <c r="P1535" i="4"/>
  <c r="E1535" i="4"/>
  <c r="F1536" i="4"/>
  <c r="E1536" i="4"/>
  <c r="F1537" i="4"/>
  <c r="P1537" i="4"/>
  <c r="E1537" i="4"/>
  <c r="F1538" i="4"/>
  <c r="P1538" i="4"/>
  <c r="Q1538" i="4"/>
  <c r="E1538" i="4"/>
  <c r="F1539" i="4"/>
  <c r="E1539" i="4"/>
  <c r="P1539" i="4"/>
  <c r="Q1539" i="4"/>
  <c r="S1539" i="4" s="1"/>
  <c r="F1540" i="4"/>
  <c r="E1540" i="4"/>
  <c r="P1540" i="4"/>
  <c r="Q1540" i="4"/>
  <c r="F1541" i="4"/>
  <c r="E1541" i="4"/>
  <c r="P1541" i="4"/>
  <c r="F1542" i="4"/>
  <c r="P1542" i="4"/>
  <c r="Q1542" i="4"/>
  <c r="E1542" i="4"/>
  <c r="F1543" i="4"/>
  <c r="P1543" i="4"/>
  <c r="E1543" i="4"/>
  <c r="F1544" i="4"/>
  <c r="P1544" i="4"/>
  <c r="Q1544" i="4" s="1"/>
  <c r="T1544" i="4" s="1"/>
  <c r="E1544" i="4"/>
  <c r="F1545" i="4"/>
  <c r="P1545" i="4"/>
  <c r="Q1545" i="4" s="1"/>
  <c r="E1545" i="4"/>
  <c r="F1546" i="4"/>
  <c r="P1546" i="4"/>
  <c r="Q1546" i="4" s="1"/>
  <c r="E1546" i="4"/>
  <c r="F1547" i="4"/>
  <c r="P1547" i="4"/>
  <c r="E1547" i="4"/>
  <c r="F1548" i="4"/>
  <c r="E1548" i="4"/>
  <c r="P1548" i="4"/>
  <c r="Q1548" i="4" s="1"/>
  <c r="F1549" i="4"/>
  <c r="P1549" i="4"/>
  <c r="Q1549" i="4" s="1"/>
  <c r="S1549" i="4" s="1"/>
  <c r="E1549" i="4"/>
  <c r="F1550" i="4"/>
  <c r="P1550" i="4"/>
  <c r="Q1550" i="4" s="1"/>
  <c r="E1550" i="4"/>
  <c r="F1551" i="4"/>
  <c r="E1551" i="4"/>
  <c r="F1552" i="4"/>
  <c r="E1552" i="4"/>
  <c r="P1552" i="4"/>
  <c r="Q1552" i="4" s="1"/>
  <c r="F1553" i="4"/>
  <c r="P1553" i="4"/>
  <c r="E1553" i="4"/>
  <c r="F1554" i="4"/>
  <c r="P1554" i="4"/>
  <c r="Q1554" i="4"/>
  <c r="S1554" i="4"/>
  <c r="E1554" i="4"/>
  <c r="F1555" i="4"/>
  <c r="E1555" i="4"/>
  <c r="P1555" i="4"/>
  <c r="Q1555" i="4" s="1"/>
  <c r="S1555" i="4" s="1"/>
  <c r="F1556" i="4"/>
  <c r="E1556" i="4"/>
  <c r="P1556" i="4"/>
  <c r="Q1556" i="4" s="1"/>
  <c r="F1557" i="4"/>
  <c r="P1557" i="4"/>
  <c r="Q1557" i="4"/>
  <c r="E1557" i="4"/>
  <c r="F1558" i="4"/>
  <c r="P1558" i="4"/>
  <c r="Q1558" i="4"/>
  <c r="S1558" i="4"/>
  <c r="E1558" i="4"/>
  <c r="F1559" i="4"/>
  <c r="P1559" i="4"/>
  <c r="Q1559" i="4" s="1"/>
  <c r="E1559" i="4"/>
  <c r="F1560" i="4"/>
  <c r="E1560" i="4"/>
  <c r="P1560" i="4"/>
  <c r="Q1560" i="4" s="1"/>
  <c r="T1560" i="4" s="1"/>
  <c r="F1561" i="4"/>
  <c r="P1561" i="4"/>
  <c r="E1561" i="4"/>
  <c r="F3" i="4"/>
  <c r="P3" i="4"/>
  <c r="Q3" i="4"/>
  <c r="E3" i="4"/>
  <c r="Q13" i="4"/>
  <c r="S13" i="4"/>
  <c r="Q17" i="4"/>
  <c r="R18" i="4" s="1"/>
  <c r="Q21" i="4"/>
  <c r="Q23" i="4"/>
  <c r="Q25" i="4"/>
  <c r="Q29" i="4"/>
  <c r="S29" i="4" s="1"/>
  <c r="Q33" i="4"/>
  <c r="T38" i="4"/>
  <c r="Q40" i="4"/>
  <c r="Q48" i="4"/>
  <c r="S48" i="4" s="1"/>
  <c r="Q56" i="4"/>
  <c r="Q57" i="4"/>
  <c r="Q61" i="4"/>
  <c r="Q64" i="4"/>
  <c r="S64" i="4"/>
  <c r="Q65" i="4"/>
  <c r="Q68" i="4"/>
  <c r="S68" i="4" s="1"/>
  <c r="Q69" i="4"/>
  <c r="T70" i="4"/>
  <c r="Q72" i="4"/>
  <c r="S72" i="4" s="1"/>
  <c r="Q77" i="4"/>
  <c r="Q80" i="4"/>
  <c r="S80" i="4" s="1"/>
  <c r="Q84" i="4"/>
  <c r="Q88" i="4"/>
  <c r="S88" i="4"/>
  <c r="Q89" i="4"/>
  <c r="Q93" i="4"/>
  <c r="Q97" i="4"/>
  <c r="S97" i="4"/>
  <c r="Q100" i="4"/>
  <c r="S100" i="4" s="1"/>
  <c r="Q101" i="4"/>
  <c r="Q104" i="4"/>
  <c r="Q113" i="4"/>
  <c r="Q116" i="4"/>
  <c r="S116" i="4"/>
  <c r="Q117" i="4"/>
  <c r="Q120" i="4"/>
  <c r="S120" i="4" s="1"/>
  <c r="Q121" i="4"/>
  <c r="Q125" i="4"/>
  <c r="S125" i="4" s="1"/>
  <c r="Q129" i="4"/>
  <c r="Q132" i="4"/>
  <c r="S132" i="4"/>
  <c r="Q141" i="4"/>
  <c r="Q144" i="4"/>
  <c r="S144" i="4"/>
  <c r="Q148" i="4"/>
  <c r="Q157" i="4"/>
  <c r="Q161" i="4"/>
  <c r="S161" i="4"/>
  <c r="Q164" i="4"/>
  <c r="S164" i="4" s="1"/>
  <c r="Q165" i="4"/>
  <c r="Q169" i="4"/>
  <c r="Q173" i="4"/>
  <c r="Q176" i="4"/>
  <c r="S176" i="4"/>
  <c r="Q177" i="4"/>
  <c r="Q180" i="4"/>
  <c r="S180" i="4"/>
  <c r="T182" i="4"/>
  <c r="Q185" i="4"/>
  <c r="Q189" i="4"/>
  <c r="S189" i="4"/>
  <c r="Q193" i="4"/>
  <c r="Q196" i="4"/>
  <c r="S196" i="4" s="1"/>
  <c r="Q200" i="4"/>
  <c r="S200" i="4"/>
  <c r="Q205" i="4"/>
  <c r="Q208" i="4"/>
  <c r="S208" i="4" s="1"/>
  <c r="S212" i="4"/>
  <c r="Q213" i="4"/>
  <c r="Q217" i="4"/>
  <c r="Q224" i="4"/>
  <c r="Q225" i="4"/>
  <c r="S225" i="4"/>
  <c r="Q229" i="4"/>
  <c r="T230" i="4" s="1"/>
  <c r="T246" i="4"/>
  <c r="Q248" i="4"/>
  <c r="Q253" i="4"/>
  <c r="S253" i="4" s="1"/>
  <c r="Q256" i="4"/>
  <c r="S256" i="4" s="1"/>
  <c r="Q257" i="4"/>
  <c r="Q260" i="4"/>
  <c r="S260" i="4"/>
  <c r="T262" i="4"/>
  <c r="Q264" i="4"/>
  <c r="S264" i="4" s="1"/>
  <c r="Q269" i="4"/>
  <c r="Q272" i="4"/>
  <c r="S272" i="4" s="1"/>
  <c r="Q276" i="4"/>
  <c r="S280" i="4"/>
  <c r="Q281" i="4"/>
  <c r="R282" i="4" s="1"/>
  <c r="Q289" i="4"/>
  <c r="S289" i="4" s="1"/>
  <c r="Q292" i="4"/>
  <c r="S292" i="4" s="1"/>
  <c r="Q297" i="4"/>
  <c r="Q309" i="4"/>
  <c r="Q312" i="4"/>
  <c r="Q317" i="4"/>
  <c r="S317" i="4" s="1"/>
  <c r="Q321" i="4"/>
  <c r="Q324" i="4"/>
  <c r="U325" i="4" s="1"/>
  <c r="T326" i="4"/>
  <c r="Q333" i="4"/>
  <c r="Q336" i="4"/>
  <c r="Q340" i="4"/>
  <c r="S340" i="4" s="1"/>
  <c r="Q341" i="4"/>
  <c r="S344" i="4"/>
  <c r="Q345" i="4"/>
  <c r="R346" i="4" s="1"/>
  <c r="Q352" i="4"/>
  <c r="T352" i="4" s="1"/>
  <c r="Q353" i="4"/>
  <c r="S353" i="4" s="1"/>
  <c r="Q360" i="4"/>
  <c r="R361" i="4" s="1"/>
  <c r="Q369" i="4"/>
  <c r="Q372" i="4"/>
  <c r="S372" i="4" s="1"/>
  <c r="Q373" i="4"/>
  <c r="T374" i="4"/>
  <c r="Q376" i="4"/>
  <c r="S376" i="4" s="1"/>
  <c r="Q377" i="4"/>
  <c r="Q381" i="4"/>
  <c r="Q385" i="4"/>
  <c r="Q388" i="4"/>
  <c r="S388" i="4"/>
  <c r="Q397" i="4"/>
  <c r="Q404" i="4"/>
  <c r="Q405" i="4"/>
  <c r="Q408" i="4"/>
  <c r="S408" i="4" s="1"/>
  <c r="Q424" i="4"/>
  <c r="Q432" i="4"/>
  <c r="S432" i="4"/>
  <c r="S436" i="4"/>
  <c r="Q437" i="4"/>
  <c r="Q449" i="4"/>
  <c r="Q452" i="4"/>
  <c r="S452" i="4" s="1"/>
  <c r="Q461" i="4"/>
  <c r="Q464" i="4"/>
  <c r="S464" i="4"/>
  <c r="Q468" i="4"/>
  <c r="S468" i="4" s="1"/>
  <c r="S472" i="4"/>
  <c r="Q473" i="4"/>
  <c r="Q477" i="4"/>
  <c r="Q480" i="4"/>
  <c r="Q481" i="4"/>
  <c r="S481" i="4"/>
  <c r="Q488" i="4"/>
  <c r="T489" i="4" s="1"/>
  <c r="Q489" i="4"/>
  <c r="Q493" i="4"/>
  <c r="T493" i="4"/>
  <c r="Q496" i="4"/>
  <c r="S496" i="4" s="1"/>
  <c r="S500" i="4"/>
  <c r="Q501" i="4"/>
  <c r="Q513" i="4"/>
  <c r="S513" i="4" s="1"/>
  <c r="Q516" i="4"/>
  <c r="Q525" i="4"/>
  <c r="Q528" i="4"/>
  <c r="R529" i="4" s="1"/>
  <c r="Q532" i="4"/>
  <c r="S532" i="4" s="1"/>
  <c r="Q533" i="4"/>
  <c r="Q537" i="4"/>
  <c r="Q545" i="4"/>
  <c r="S545" i="4"/>
  <c r="Q552" i="4"/>
  <c r="T552" i="4" s="1"/>
  <c r="Q553" i="4"/>
  <c r="S553" i="4" s="1"/>
  <c r="Q560" i="4"/>
  <c r="Q561" i="4"/>
  <c r="Q564" i="4"/>
  <c r="S564" i="4" s="1"/>
  <c r="Q565" i="4"/>
  <c r="T565" i="4" s="1"/>
  <c r="Q569" i="4"/>
  <c r="Q573" i="4"/>
  <c r="S573" i="4" s="1"/>
  <c r="Q576" i="4"/>
  <c r="Q577" i="4"/>
  <c r="Q581" i="4"/>
  <c r="S581" i="4"/>
  <c r="Q584" i="4"/>
  <c r="S584" i="4" s="1"/>
  <c r="Q592" i="4"/>
  <c r="S592" i="4"/>
  <c r="T594" i="4"/>
  <c r="Q608" i="4"/>
  <c r="T608" i="4" s="1"/>
  <c r="Q621" i="4"/>
  <c r="Q624" i="4"/>
  <c r="S624" i="4" s="1"/>
  <c r="Q625" i="4"/>
  <c r="Q629" i="4"/>
  <c r="S637" i="4"/>
  <c r="Q640" i="4"/>
  <c r="S640" i="4" s="1"/>
  <c r="Q644" i="4"/>
  <c r="Q648" i="4"/>
  <c r="S648" i="4" s="1"/>
  <c r="S660" i="4"/>
  <c r="Q665" i="4"/>
  <c r="S665" i="4" s="1"/>
  <c r="Q669" i="4"/>
  <c r="Q673" i="4"/>
  <c r="S673" i="4" s="1"/>
  <c r="Q680" i="4"/>
  <c r="Q688" i="4"/>
  <c r="Q697" i="4"/>
  <c r="Q701" i="4"/>
  <c r="S701" i="4" s="1"/>
  <c r="S704" i="4"/>
  <c r="Q705" i="4"/>
  <c r="S705" i="4" s="1"/>
  <c r="Q709" i="4"/>
  <c r="S709" i="4" s="1"/>
  <c r="Q717" i="4"/>
  <c r="Q721" i="4"/>
  <c r="R722" i="4" s="1"/>
  <c r="Q733" i="4"/>
  <c r="Q736" i="4"/>
  <c r="Q740" i="4"/>
  <c r="S740" i="4"/>
  <c r="S745" i="4"/>
  <c r="Q749" i="4"/>
  <c r="S752" i="4"/>
  <c r="Q753" i="4"/>
  <c r="Q757" i="4"/>
  <c r="Q768" i="4"/>
  <c r="S768" i="4"/>
  <c r="Q776" i="4"/>
  <c r="S784" i="4"/>
  <c r="S788" i="4"/>
  <c r="Q789" i="4"/>
  <c r="Q793" i="4"/>
  <c r="S793" i="4" s="1"/>
  <c r="Q801" i="4"/>
  <c r="S801" i="4" s="1"/>
  <c r="Q808" i="4"/>
  <c r="T814" i="4"/>
  <c r="Q820" i="4"/>
  <c r="S820" i="4" s="1"/>
  <c r="Q825" i="4"/>
  <c r="Q829" i="4"/>
  <c r="S829" i="4"/>
  <c r="Q837" i="4"/>
  <c r="S837" i="4" s="1"/>
  <c r="Q845" i="4"/>
  <c r="T850" i="4"/>
  <c r="Q852" i="4"/>
  <c r="S852" i="4" s="1"/>
  <c r="Q856" i="4"/>
  <c r="S856" i="4"/>
  <c r="Q861" i="4"/>
  <c r="S873" i="4"/>
  <c r="Q881" i="4"/>
  <c r="Q884" i="4"/>
  <c r="S884" i="4" s="1"/>
  <c r="Q885" i="4"/>
  <c r="Q889" i="4"/>
  <c r="Q893" i="4"/>
  <c r="S893" i="4"/>
  <c r="Q896" i="4"/>
  <c r="S896" i="4" s="1"/>
  <c r="S900" i="4"/>
  <c r="Q901" i="4"/>
  <c r="S901" i="4" s="1"/>
  <c r="S904" i="4"/>
  <c r="Q909" i="4"/>
  <c r="Q917" i="4"/>
  <c r="Q920" i="4"/>
  <c r="S920" i="4" s="1"/>
  <c r="Q921" i="4"/>
  <c r="Q925" i="4"/>
  <c r="S925" i="4" s="1"/>
  <c r="Q929" i="4"/>
  <c r="S929" i="4"/>
  <c r="Q932" i="4"/>
  <c r="S932" i="4" s="1"/>
  <c r="Q937" i="4"/>
  <c r="S937" i="4" s="1"/>
  <c r="Q949" i="4"/>
  <c r="T949" i="4"/>
  <c r="S957" i="4"/>
  <c r="Q960" i="4"/>
  <c r="S960" i="4" s="1"/>
  <c r="Q964" i="4"/>
  <c r="Q968" i="4"/>
  <c r="S968" i="4" s="1"/>
  <c r="S976" i="4"/>
  <c r="Q977" i="4"/>
  <c r="S980" i="4"/>
  <c r="Q981" i="4"/>
  <c r="Q984" i="4"/>
  <c r="S984" i="4"/>
  <c r="Q985" i="4"/>
  <c r="Q993" i="4"/>
  <c r="S993" i="4"/>
  <c r="Q1000" i="4"/>
  <c r="Q1001" i="4"/>
  <c r="S1001" i="4" s="1"/>
  <c r="Q1005" i="4"/>
  <c r="S1005" i="4" s="1"/>
  <c r="Q1008" i="4"/>
  <c r="Q1009" i="4"/>
  <c r="Q1012" i="4"/>
  <c r="S1012" i="4"/>
  <c r="Q1025" i="4"/>
  <c r="T1026" i="4" s="1"/>
  <c r="Q1028" i="4"/>
  <c r="S1028" i="4"/>
  <c r="S1029" i="4"/>
  <c r="Q1045" i="4"/>
  <c r="Q1049" i="4"/>
  <c r="Q1053" i="4"/>
  <c r="T1054" i="4" s="1"/>
  <c r="Q1056" i="4"/>
  <c r="Q1057" i="4"/>
  <c r="S1057" i="4" s="1"/>
  <c r="Q1065" i="4"/>
  <c r="S1065" i="4"/>
  <c r="S1069" i="4"/>
  <c r="Q1072" i="4"/>
  <c r="S1085" i="4"/>
  <c r="Q1088" i="4"/>
  <c r="R1089" i="4" s="1"/>
  <c r="Q1093" i="4"/>
  <c r="S1093" i="4" s="1"/>
  <c r="Q1104" i="4"/>
  <c r="S1104" i="4" s="1"/>
  <c r="Q1105" i="4"/>
  <c r="S1105" i="4" s="1"/>
  <c r="Q1113" i="4"/>
  <c r="S1113" i="4" s="1"/>
  <c r="Q1128" i="4"/>
  <c r="Q1133" i="4"/>
  <c r="S1133" i="4" s="1"/>
  <c r="Q1140" i="4"/>
  <c r="Q1141" i="4"/>
  <c r="S1141" i="4" s="1"/>
  <c r="Q1149" i="4"/>
  <c r="S1149" i="4"/>
  <c r="Q1152" i="4"/>
  <c r="T1153" i="4" s="1"/>
  <c r="Q1153" i="4"/>
  <c r="S1153" i="4" s="1"/>
  <c r="Q1156" i="4"/>
  <c r="T1156" i="4" s="1"/>
  <c r="Q1157" i="4"/>
  <c r="S1157" i="4" s="1"/>
  <c r="Q1165" i="4"/>
  <c r="Q1168" i="4"/>
  <c r="S1168" i="4" s="1"/>
  <c r="Q1169" i="4"/>
  <c r="S1169" i="4"/>
  <c r="Q1172" i="4"/>
  <c r="Q1177" i="4"/>
  <c r="S1177" i="4"/>
  <c r="Q1184" i="4"/>
  <c r="S1184" i="4" s="1"/>
  <c r="Q1185" i="4"/>
  <c r="S1185" i="4" s="1"/>
  <c r="Q1188" i="4"/>
  <c r="Q1193" i="4"/>
  <c r="S1193" i="4" s="1"/>
  <c r="Q1200" i="4"/>
  <c r="Q1213" i="4"/>
  <c r="Q1220" i="4"/>
  <c r="Q1221" i="4"/>
  <c r="S1221" i="4"/>
  <c r="Q1233" i="4"/>
  <c r="S1233" i="4" s="1"/>
  <c r="Q1236" i="4"/>
  <c r="T1241" i="4"/>
  <c r="Q1245" i="4"/>
  <c r="S1245" i="4" s="1"/>
  <c r="Q1249" i="4"/>
  <c r="S1249" i="4"/>
  <c r="Q1252" i="4"/>
  <c r="Q1256" i="4"/>
  <c r="Q1257" i="4"/>
  <c r="S1257" i="4"/>
  <c r="Q1268" i="4"/>
  <c r="S1268" i="4" s="1"/>
  <c r="Q1277" i="4"/>
  <c r="S1277" i="4" s="1"/>
  <c r="Q1280" i="4"/>
  <c r="T1280" i="4" s="1"/>
  <c r="Q1281" i="4"/>
  <c r="S1281" i="4" s="1"/>
  <c r="Q1284" i="4"/>
  <c r="S1284" i="4"/>
  <c r="Q1285" i="4"/>
  <c r="S1285" i="4" s="1"/>
  <c r="Q1296" i="4"/>
  <c r="Q1297" i="4"/>
  <c r="S1297" i="4"/>
  <c r="Q1300" i="4"/>
  <c r="Q1301" i="4"/>
  <c r="Q1304" i="4"/>
  <c r="Q1309" i="4"/>
  <c r="S1309" i="4" s="1"/>
  <c r="Q1312" i="4"/>
  <c r="Q1313" i="4"/>
  <c r="S1313" i="4" s="1"/>
  <c r="Q1320" i="4"/>
  <c r="Q1329" i="4"/>
  <c r="Q1332" i="4"/>
  <c r="S1332" i="4" s="1"/>
  <c r="Q1337" i="4"/>
  <c r="Q1341" i="4"/>
  <c r="Q1344" i="4"/>
  <c r="Q1345" i="4"/>
  <c r="S1345" i="4"/>
  <c r="Q1348" i="4"/>
  <c r="S1348" i="4" s="1"/>
  <c r="Q1349" i="4"/>
  <c r="S1349" i="4" s="1"/>
  <c r="Q1357" i="4"/>
  <c r="Q1360" i="4"/>
  <c r="Q1361" i="4"/>
  <c r="S1361" i="4"/>
  <c r="Q1364" i="4"/>
  <c r="Q1365" i="4"/>
  <c r="Q1368" i="4"/>
  <c r="Q1369" i="4"/>
  <c r="Q1373" i="4"/>
  <c r="S1373" i="4"/>
  <c r="Q1376" i="4"/>
  <c r="Q1377" i="4"/>
  <c r="S1377" i="4" s="1"/>
  <c r="Q1380" i="4"/>
  <c r="S1380" i="4" s="1"/>
  <c r="Q1385" i="4"/>
  <c r="S1385" i="4" s="1"/>
  <c r="Q1392" i="4"/>
  <c r="T1392" i="4" s="1"/>
  <c r="Q1396" i="4"/>
  <c r="Q1408" i="4"/>
  <c r="Q1412" i="4"/>
  <c r="Q1421" i="4"/>
  <c r="Q1424" i="4"/>
  <c r="S1424" i="4"/>
  <c r="Q1425" i="4"/>
  <c r="S1425" i="4" s="1"/>
  <c r="Q1429" i="4"/>
  <c r="Q1433" i="4"/>
  <c r="S1433" i="4" s="1"/>
  <c r="S1437" i="4"/>
  <c r="Q1440" i="4"/>
  <c r="S1440" i="4"/>
  <c r="Q1441" i="4"/>
  <c r="S1441" i="4"/>
  <c r="Q1449" i="4"/>
  <c r="S1449" i="4"/>
  <c r="Q1451" i="4"/>
  <c r="S1451" i="4"/>
  <c r="Q1457" i="4"/>
  <c r="S1457" i="4" s="1"/>
  <c r="Q1465" i="4"/>
  <c r="Q1468" i="4"/>
  <c r="T1468" i="4"/>
  <c r="Q1471" i="4"/>
  <c r="S1471" i="4" s="1"/>
  <c r="Q1472" i="4"/>
  <c r="S1472" i="4" s="1"/>
  <c r="Q1473" i="4"/>
  <c r="Q1477" i="4"/>
  <c r="S1477" i="4" s="1"/>
  <c r="Q1479" i="4"/>
  <c r="Q1483" i="4"/>
  <c r="Q1484" i="4"/>
  <c r="Q1487" i="4"/>
  <c r="S1487" i="4" s="1"/>
  <c r="Q1489" i="4"/>
  <c r="Q1499" i="4"/>
  <c r="S1499" i="4"/>
  <c r="Q1503" i="4"/>
  <c r="Q1504" i="4"/>
  <c r="S1505" i="4"/>
  <c r="Q1508" i="4"/>
  <c r="Q1511" i="4"/>
  <c r="S1511" i="4" s="1"/>
  <c r="Q1515" i="4"/>
  <c r="Q1519" i="4"/>
  <c r="S1520" i="4"/>
  <c r="Q1525" i="4"/>
  <c r="Q1527" i="4"/>
  <c r="Q1529" i="4"/>
  <c r="T1529" i="4" s="1"/>
  <c r="S1529" i="4"/>
  <c r="Q1531" i="4"/>
  <c r="Q1535" i="4"/>
  <c r="Q1537" i="4"/>
  <c r="S1537" i="4"/>
  <c r="Q1541" i="4"/>
  <c r="S1541" i="4" s="1"/>
  <c r="Q1543" i="4"/>
  <c r="S1543" i="4"/>
  <c r="Q1547" i="4"/>
  <c r="S1547" i="4" s="1"/>
  <c r="Q1553" i="4"/>
  <c r="Q1561" i="4"/>
  <c r="I1" i="4"/>
  <c r="S5" i="4"/>
  <c r="S6" i="4"/>
  <c r="S10" i="4"/>
  <c r="S11" i="4"/>
  <c r="S15" i="4"/>
  <c r="S17" i="4"/>
  <c r="S19" i="4"/>
  <c r="S22" i="4"/>
  <c r="S23" i="4"/>
  <c r="S26" i="4"/>
  <c r="S27" i="4"/>
  <c r="S31" i="4"/>
  <c r="S37" i="4"/>
  <c r="S38" i="4"/>
  <c r="S39" i="4"/>
  <c r="S42" i="4"/>
  <c r="S53" i="4"/>
  <c r="S55" i="4"/>
  <c r="S59" i="4"/>
  <c r="S63" i="4"/>
  <c r="S65" i="4"/>
  <c r="S70" i="4"/>
  <c r="S79" i="4"/>
  <c r="S82" i="4"/>
  <c r="S87" i="4"/>
  <c r="S90" i="4"/>
  <c r="S91" i="4"/>
  <c r="S93" i="4"/>
  <c r="S95" i="4"/>
  <c r="S98" i="4"/>
  <c r="S101" i="4"/>
  <c r="S103" i="4"/>
  <c r="S106" i="4"/>
  <c r="S107" i="4"/>
  <c r="S111" i="4"/>
  <c r="S114" i="4"/>
  <c r="S117" i="4"/>
  <c r="S119" i="4"/>
  <c r="S122" i="4"/>
  <c r="S123" i="4"/>
  <c r="S127" i="4"/>
  <c r="S129" i="4"/>
  <c r="S134" i="4"/>
  <c r="S138" i="4"/>
  <c r="S139" i="4"/>
  <c r="S146" i="4"/>
  <c r="S150" i="4"/>
  <c r="S151" i="4"/>
  <c r="S154" i="4"/>
  <c r="S155" i="4"/>
  <c r="S157" i="4"/>
  <c r="S165" i="4"/>
  <c r="S166" i="4"/>
  <c r="S167" i="4"/>
  <c r="S178" i="4"/>
  <c r="S181" i="4"/>
  <c r="S183" i="4"/>
  <c r="S186" i="4"/>
  <c r="S187" i="4"/>
  <c r="S191" i="4"/>
  <c r="S193" i="4"/>
  <c r="S194" i="4"/>
  <c r="S198" i="4"/>
  <c r="S202" i="4"/>
  <c r="S203" i="4"/>
  <c r="S207" i="4"/>
  <c r="S210" i="4"/>
  <c r="S215" i="4"/>
  <c r="S219" i="4"/>
  <c r="S221" i="4"/>
  <c r="S223" i="4"/>
  <c r="S226" i="4"/>
  <c r="S229" i="4"/>
  <c r="S230" i="4"/>
  <c r="S231" i="4"/>
  <c r="S234" i="4"/>
  <c r="S239" i="4"/>
  <c r="S242" i="4"/>
  <c r="S245" i="4"/>
  <c r="S246" i="4"/>
  <c r="S247" i="4"/>
  <c r="S251" i="4"/>
  <c r="S257" i="4"/>
  <c r="S262" i="4"/>
  <c r="S263" i="4"/>
  <c r="S266" i="4"/>
  <c r="S267" i="4"/>
  <c r="S271" i="4"/>
  <c r="S274" i="4"/>
  <c r="S278" i="4"/>
  <c r="S279" i="4"/>
  <c r="S283" i="4"/>
  <c r="S285" i="4"/>
  <c r="S287" i="4"/>
  <c r="S290" i="4"/>
  <c r="S295" i="4"/>
  <c r="S299" i="4"/>
  <c r="S306" i="4"/>
  <c r="S309" i="4"/>
  <c r="S311" i="4"/>
  <c r="S315" i="4"/>
  <c r="S321" i="4"/>
  <c r="S326" i="4"/>
  <c r="S330" i="4"/>
  <c r="S331" i="4"/>
  <c r="S335" i="4"/>
  <c r="S338" i="4"/>
  <c r="S342" i="4"/>
  <c r="S343" i="4"/>
  <c r="S346" i="4"/>
  <c r="S347" i="4"/>
  <c r="S349" i="4"/>
  <c r="S351" i="4"/>
  <c r="S354" i="4"/>
  <c r="S358" i="4"/>
  <c r="S359" i="4"/>
  <c r="S362" i="4"/>
  <c r="S363" i="4"/>
  <c r="S367" i="4"/>
  <c r="S373" i="4"/>
  <c r="S374" i="4"/>
  <c r="S375" i="4"/>
  <c r="S378" i="4"/>
  <c r="S383" i="4"/>
  <c r="S385" i="4"/>
  <c r="S390" i="4"/>
  <c r="S394" i="4"/>
  <c r="S395" i="4"/>
  <c r="S399" i="4"/>
  <c r="S401" i="4"/>
  <c r="S411" i="4"/>
  <c r="S418" i="4"/>
  <c r="S422" i="4"/>
  <c r="S427" i="4"/>
  <c r="S434" i="4"/>
  <c r="S437" i="4"/>
  <c r="S438" i="4"/>
  <c r="S439" i="4"/>
  <c r="S442" i="4"/>
  <c r="S443" i="4"/>
  <c r="S447" i="4"/>
  <c r="S450" i="4"/>
  <c r="S455" i="4"/>
  <c r="S463" i="4"/>
  <c r="S465" i="4"/>
  <c r="S470" i="4"/>
  <c r="S471" i="4"/>
  <c r="S474" i="4"/>
  <c r="S477" i="4"/>
  <c r="S482" i="4"/>
  <c r="S487" i="4"/>
  <c r="S490" i="4"/>
  <c r="S491" i="4"/>
  <c r="S493" i="4"/>
  <c r="S495" i="4"/>
  <c r="S501" i="4"/>
  <c r="S502" i="4"/>
  <c r="S503" i="4"/>
  <c r="S506" i="4"/>
  <c r="S507" i="4"/>
  <c r="S511" i="4"/>
  <c r="S514" i="4"/>
  <c r="S519" i="4"/>
  <c r="S522" i="4"/>
  <c r="S527" i="4"/>
  <c r="S529" i="4"/>
  <c r="S534" i="4"/>
  <c r="S535" i="4"/>
  <c r="S550" i="4"/>
  <c r="S551" i="4"/>
  <c r="S554" i="4"/>
  <c r="S555" i="4"/>
  <c r="S559" i="4"/>
  <c r="S565" i="4"/>
  <c r="S566" i="4"/>
  <c r="S570" i="4"/>
  <c r="S571" i="4"/>
  <c r="S577" i="4"/>
  <c r="S578" i="4"/>
  <c r="S582" i="4"/>
  <c r="S583" i="4"/>
  <c r="S587" i="4"/>
  <c r="S593" i="4"/>
  <c r="S594" i="4"/>
  <c r="S598" i="4"/>
  <c r="S599" i="4"/>
  <c r="S602" i="4"/>
  <c r="S603" i="4"/>
  <c r="S607" i="4"/>
  <c r="S610" i="4"/>
  <c r="S614" i="4"/>
  <c r="S615" i="4"/>
  <c r="S623" i="4"/>
  <c r="S630" i="4"/>
  <c r="S631" i="4"/>
  <c r="S634" i="4"/>
  <c r="S635" i="4"/>
  <c r="S639" i="4"/>
  <c r="S641" i="4"/>
  <c r="S650" i="4"/>
  <c r="S655" i="4"/>
  <c r="S667" i="4"/>
  <c r="S669" i="4"/>
  <c r="S674" i="4"/>
  <c r="S678" i="4"/>
  <c r="S679" i="4"/>
  <c r="S682" i="4"/>
  <c r="S693" i="4"/>
  <c r="S694" i="4"/>
  <c r="S699" i="4"/>
  <c r="S703" i="4"/>
  <c r="S706" i="4"/>
  <c r="S711" i="4"/>
  <c r="S715" i="4"/>
  <c r="S719" i="4"/>
  <c r="S726" i="4"/>
  <c r="S730" i="4"/>
  <c r="S731" i="4"/>
  <c r="S735" i="4"/>
  <c r="S738" i="4"/>
  <c r="S747" i="4"/>
  <c r="S749" i="4"/>
  <c r="S754" i="4"/>
  <c r="S757" i="4"/>
  <c r="S759" i="4"/>
  <c r="S767" i="4"/>
  <c r="S774" i="4"/>
  <c r="S775" i="4"/>
  <c r="S778" i="4"/>
  <c r="S783" i="4"/>
  <c r="S786" i="4"/>
  <c r="S790" i="4"/>
  <c r="S791" i="4"/>
  <c r="S795" i="4"/>
  <c r="S797" i="4"/>
  <c r="S799" i="4"/>
  <c r="S810" i="4"/>
  <c r="S811" i="4"/>
  <c r="S813" i="4"/>
  <c r="S815" i="4"/>
  <c r="S818" i="4"/>
  <c r="S823" i="4"/>
  <c r="S826" i="4"/>
  <c r="S827" i="4"/>
  <c r="S834" i="4"/>
  <c r="S838" i="4"/>
  <c r="S839" i="4"/>
  <c r="S842" i="4"/>
  <c r="S843" i="4"/>
  <c r="S847" i="4"/>
  <c r="S849" i="4"/>
  <c r="S850" i="4"/>
  <c r="S854" i="4"/>
  <c r="S859" i="4"/>
  <c r="S863" i="4"/>
  <c r="S871" i="4"/>
  <c r="S874" i="4"/>
  <c r="S879" i="4"/>
  <c r="S886" i="4"/>
  <c r="S890" i="4"/>
  <c r="S897" i="4"/>
  <c r="S902" i="4"/>
  <c r="S903" i="4"/>
  <c r="S906" i="4"/>
  <c r="S911" i="4"/>
  <c r="S918" i="4"/>
  <c r="S919" i="4"/>
  <c r="S923" i="4"/>
  <c r="S927" i="4"/>
  <c r="S939" i="4"/>
  <c r="S941" i="4"/>
  <c r="S943" i="4"/>
  <c r="S946" i="4"/>
  <c r="S949" i="4"/>
  <c r="S959" i="4"/>
  <c r="S961" i="4"/>
  <c r="S966" i="4"/>
  <c r="S967" i="4"/>
  <c r="S970" i="4"/>
  <c r="S975" i="4"/>
  <c r="S977" i="4"/>
  <c r="S982" i="4"/>
  <c r="S983" i="4"/>
  <c r="S986" i="4"/>
  <c r="S987" i="4"/>
  <c r="S998" i="4"/>
  <c r="S999" i="4"/>
  <c r="S1002" i="4"/>
  <c r="S1007" i="4"/>
  <c r="S1014" i="4"/>
  <c r="S1018" i="4"/>
  <c r="S1019" i="4"/>
  <c r="S1025" i="4"/>
  <c r="S1026" i="4"/>
  <c r="S1030" i="4"/>
  <c r="S1031" i="4"/>
  <c r="S1038" i="4"/>
  <c r="S1043" i="4"/>
  <c r="S1050" i="4"/>
  <c r="S1054" i="4"/>
  <c r="S1055" i="4"/>
  <c r="S1059" i="4"/>
  <c r="S1060" i="4"/>
  <c r="S1062" i="4"/>
  <c r="S1067" i="4"/>
  <c r="S1070" i="4"/>
  <c r="S1075" i="4"/>
  <c r="S1076" i="4"/>
  <c r="S1091" i="4"/>
  <c r="S1098" i="4"/>
  <c r="S1099" i="4"/>
  <c r="S1102" i="4"/>
  <c r="S1107" i="4"/>
  <c r="S1110" i="4"/>
  <c r="S1114" i="4"/>
  <c r="S1115" i="4"/>
  <c r="S1119" i="4"/>
  <c r="S1123" i="4"/>
  <c r="S1126" i="4"/>
  <c r="S1130" i="4"/>
  <c r="S1135" i="4"/>
  <c r="S1136" i="4"/>
  <c r="S1142" i="4"/>
  <c r="S1152" i="4"/>
  <c r="S1155" i="4"/>
  <c r="S1156" i="4"/>
  <c r="S1160" i="4"/>
  <c r="S1163" i="4"/>
  <c r="S1167" i="4"/>
  <c r="S1171" i="4"/>
  <c r="S1172" i="4"/>
  <c r="S1176" i="4"/>
  <c r="S1179" i="4"/>
  <c r="S1182" i="4"/>
  <c r="S1183" i="4"/>
  <c r="S1188" i="4"/>
  <c r="S1190" i="4"/>
  <c r="S1192" i="4"/>
  <c r="S1198" i="4"/>
  <c r="S1215" i="4"/>
  <c r="S1219" i="4"/>
  <c r="S1220" i="4"/>
  <c r="S1227" i="4"/>
  <c r="S1236" i="4"/>
  <c r="S1238" i="4"/>
  <c r="S1240" i="4"/>
  <c r="S1242" i="4"/>
  <c r="S1243" i="4"/>
  <c r="S1246" i="4"/>
  <c r="S1247" i="4"/>
  <c r="S1252" i="4"/>
  <c r="S1256" i="4"/>
  <c r="S1259" i="4"/>
  <c r="S1264" i="4"/>
  <c r="S1270" i="4"/>
  <c r="S1279" i="4"/>
  <c r="S1280" i="4"/>
  <c r="S1283" i="4"/>
  <c r="S1286" i="4"/>
  <c r="S1290" i="4"/>
  <c r="S1294" i="4"/>
  <c r="S1299" i="4"/>
  <c r="S1304" i="4"/>
  <c r="S1310" i="4"/>
  <c r="S1311" i="4"/>
  <c r="S1315" i="4"/>
  <c r="S1323" i="4"/>
  <c r="S1328" i="4"/>
  <c r="S1331" i="4"/>
  <c r="S1334" i="4"/>
  <c r="S1338" i="4"/>
  <c r="S1344" i="4"/>
  <c r="S1347" i="4"/>
  <c r="S1358" i="4"/>
  <c r="S1363" i="4"/>
  <c r="S1368" i="4"/>
  <c r="S1370" i="4"/>
  <c r="S1371" i="4"/>
  <c r="S1375" i="4"/>
  <c r="S1386" i="4"/>
  <c r="S1390" i="4"/>
  <c r="S1396" i="4"/>
  <c r="S1398" i="4"/>
  <c r="S1403" i="4"/>
  <c r="S1407" i="4"/>
  <c r="S1408" i="4"/>
  <c r="S1411" i="4"/>
  <c r="S1412" i="4"/>
  <c r="S1428" i="4"/>
  <c r="S1434" i="4"/>
  <c r="S1438" i="4"/>
  <c r="S1443" i="4"/>
  <c r="S1450" i="4"/>
  <c r="S1454" i="4"/>
  <c r="S1460" i="4"/>
  <c r="S1462" i="4"/>
  <c r="S1467" i="4"/>
  <c r="S1470" i="4"/>
  <c r="S1475" i="4"/>
  <c r="S1480" i="4"/>
  <c r="S1486" i="4"/>
  <c r="S1492" i="4"/>
  <c r="S1496" i="4"/>
  <c r="S1503" i="4"/>
  <c r="S1510" i="4"/>
  <c r="S1512" i="4"/>
  <c r="S1528" i="4"/>
  <c r="S1531" i="4"/>
  <c r="S1535" i="4"/>
  <c r="S1544" i="4"/>
  <c r="S1552" i="4"/>
  <c r="S1560" i="4"/>
  <c r="T11" i="4"/>
  <c r="T15" i="4"/>
  <c r="T19" i="4"/>
  <c r="T23" i="4"/>
  <c r="T27" i="4"/>
  <c r="T39" i="4"/>
  <c r="T51" i="4"/>
  <c r="T56" i="4"/>
  <c r="T60" i="4"/>
  <c r="T63" i="4"/>
  <c r="T64" i="4"/>
  <c r="T65" i="4"/>
  <c r="T68" i="4"/>
  <c r="T69" i="4"/>
  <c r="T73" i="4"/>
  <c r="T75" i="4"/>
  <c r="T79" i="4"/>
  <c r="T83" i="4"/>
  <c r="T91" i="4"/>
  <c r="T95" i="4"/>
  <c r="T101" i="4"/>
  <c r="T105" i="4"/>
  <c r="T107" i="4"/>
  <c r="T108" i="4"/>
  <c r="T117" i="4"/>
  <c r="T120" i="4"/>
  <c r="T121" i="4"/>
  <c r="T123" i="4"/>
  <c r="T124" i="4"/>
  <c r="T127" i="4"/>
  <c r="T128" i="4"/>
  <c r="T129" i="4"/>
  <c r="T132" i="4"/>
  <c r="T139" i="4"/>
  <c r="T144" i="4"/>
  <c r="T151" i="4"/>
  <c r="T155" i="4"/>
  <c r="T156" i="4"/>
  <c r="T157" i="4"/>
  <c r="T164" i="4"/>
  <c r="T167" i="4"/>
  <c r="T169" i="4"/>
  <c r="T179" i="4"/>
  <c r="T180" i="4"/>
  <c r="T181" i="4"/>
  <c r="T184" i="4"/>
  <c r="T187" i="4"/>
  <c r="T191" i="4"/>
  <c r="T195" i="4"/>
  <c r="T196" i="4"/>
  <c r="T203" i="4"/>
  <c r="T204" i="4"/>
  <c r="T207" i="4"/>
  <c r="T208" i="4"/>
  <c r="T220" i="4"/>
  <c r="T221" i="4"/>
  <c r="T224" i="4"/>
  <c r="T227" i="4"/>
  <c r="T231" i="4"/>
  <c r="T243" i="4"/>
  <c r="T247" i="4"/>
  <c r="T248" i="4"/>
  <c r="T252" i="4"/>
  <c r="T260" i="4"/>
  <c r="T261" i="4"/>
  <c r="T263" i="4"/>
  <c r="T267" i="4"/>
  <c r="T268" i="4"/>
  <c r="T271" i="4"/>
  <c r="T272" i="4"/>
  <c r="T279" i="4"/>
  <c r="T288" i="4"/>
  <c r="T291" i="4"/>
  <c r="T295" i="4"/>
  <c r="T307" i="4"/>
  <c r="T315" i="4"/>
  <c r="T316" i="4"/>
  <c r="T321" i="4"/>
  <c r="T331" i="4"/>
  <c r="T332" i="4"/>
  <c r="T335" i="4"/>
  <c r="T339" i="4"/>
  <c r="T340" i="4"/>
  <c r="T341" i="4"/>
  <c r="T343" i="4"/>
  <c r="T347" i="4"/>
  <c r="T348" i="4"/>
  <c r="T349" i="4"/>
  <c r="T355" i="4"/>
  <c r="T356" i="4"/>
  <c r="T359" i="4"/>
  <c r="T363" i="4"/>
  <c r="T367" i="4"/>
  <c r="T373" i="4"/>
  <c r="T375" i="4"/>
  <c r="T376" i="4"/>
  <c r="T377" i="4"/>
  <c r="T383" i="4"/>
  <c r="T387" i="4"/>
  <c r="T395" i="4"/>
  <c r="T400" i="4"/>
  <c r="T407" i="4"/>
  <c r="T412" i="4"/>
  <c r="T420" i="4"/>
  <c r="T428" i="4"/>
  <c r="T431" i="4"/>
  <c r="T437" i="4"/>
  <c r="T443" i="4"/>
  <c r="T444" i="4"/>
  <c r="T447" i="4"/>
  <c r="T453" i="4"/>
  <c r="T463" i="4"/>
  <c r="T464" i="4"/>
  <c r="T467" i="4"/>
  <c r="T468" i="4"/>
  <c r="T471" i="4"/>
  <c r="T473" i="4"/>
  <c r="T477" i="4"/>
  <c r="T487" i="4"/>
  <c r="T491" i="4"/>
  <c r="T492" i="4"/>
  <c r="T495" i="4"/>
  <c r="T503" i="4"/>
  <c r="T507" i="4"/>
  <c r="T511" i="4"/>
  <c r="T515" i="4"/>
  <c r="T516" i="4"/>
  <c r="T523" i="4"/>
  <c r="T527" i="4"/>
  <c r="T533" i="4"/>
  <c r="T535" i="4"/>
  <c r="T543" i="4"/>
  <c r="T548" i="4"/>
  <c r="T551" i="4"/>
  <c r="T556" i="4"/>
  <c r="T559" i="4"/>
  <c r="T564" i="4"/>
  <c r="T571" i="4"/>
  <c r="T572" i="4"/>
  <c r="T578" i="4"/>
  <c r="T583" i="4"/>
  <c r="T584" i="4"/>
  <c r="T592" i="4"/>
  <c r="T595" i="4"/>
  <c r="T599" i="4"/>
  <c r="T600" i="4"/>
  <c r="T603" i="4"/>
  <c r="T615" i="4"/>
  <c r="T616" i="4"/>
  <c r="T620" i="4"/>
  <c r="T624" i="4"/>
  <c r="T627" i="4"/>
  <c r="T632" i="4"/>
  <c r="T635" i="4"/>
  <c r="T640" i="4"/>
  <c r="T641" i="4"/>
  <c r="T644" i="4"/>
  <c r="T672" i="4"/>
  <c r="T675" i="4"/>
  <c r="T679" i="4"/>
  <c r="T680" i="4"/>
  <c r="T700" i="4"/>
  <c r="T704" i="4"/>
  <c r="T705" i="4"/>
  <c r="T706" i="4"/>
  <c r="T712" i="4"/>
  <c r="T715" i="4"/>
  <c r="T716" i="4"/>
  <c r="T719" i="4"/>
  <c r="T731" i="4"/>
  <c r="T732" i="4"/>
  <c r="T735" i="4"/>
  <c r="T744" i="4"/>
  <c r="T748" i="4"/>
  <c r="T749" i="4"/>
  <c r="T751" i="4"/>
  <c r="T755" i="4"/>
  <c r="T757" i="4"/>
  <c r="T767" i="4"/>
  <c r="T768" i="4"/>
  <c r="T771" i="4"/>
  <c r="T775" i="4"/>
  <c r="T779" i="4"/>
  <c r="T783" i="4"/>
  <c r="T787" i="4"/>
  <c r="T788" i="4"/>
  <c r="T791" i="4"/>
  <c r="T792" i="4"/>
  <c r="T811" i="4"/>
  <c r="T813" i="4"/>
  <c r="T815" i="4"/>
  <c r="T819" i="4"/>
  <c r="T820" i="4"/>
  <c r="T827" i="4"/>
  <c r="T828" i="4"/>
  <c r="T834" i="4"/>
  <c r="T835" i="4"/>
  <c r="T839" i="4"/>
  <c r="T840" i="4"/>
  <c r="T843" i="4"/>
  <c r="T848" i="4"/>
  <c r="T851" i="4"/>
  <c r="T852" i="4"/>
  <c r="T856" i="4"/>
  <c r="T867" i="4"/>
  <c r="T868" i="4"/>
  <c r="T876" i="4"/>
  <c r="T879" i="4"/>
  <c r="T880" i="4"/>
  <c r="T885" i="4"/>
  <c r="T887" i="4"/>
  <c r="T897" i="4"/>
  <c r="T903" i="4"/>
  <c r="T904" i="4"/>
  <c r="T911" i="4"/>
  <c r="T912" i="4"/>
  <c r="T919" i="4"/>
  <c r="T920" i="4"/>
  <c r="T925" i="4"/>
  <c r="T932" i="4"/>
  <c r="T940" i="4"/>
  <c r="T941" i="4"/>
  <c r="T944" i="4"/>
  <c r="T947" i="4"/>
  <c r="T961" i="4"/>
  <c r="T967" i="4"/>
  <c r="T968" i="4"/>
  <c r="T975" i="4"/>
  <c r="T976" i="4"/>
  <c r="T983" i="4"/>
  <c r="T984" i="4"/>
  <c r="T988" i="4"/>
  <c r="T1000" i="4"/>
  <c r="T1007" i="4"/>
  <c r="T1011" i="4"/>
  <c r="T1012" i="4"/>
  <c r="T1019" i="4"/>
  <c r="T1020" i="4"/>
  <c r="T1025" i="4"/>
  <c r="T1027" i="4"/>
  <c r="T1028" i="4"/>
  <c r="T1031" i="4"/>
  <c r="T1053" i="4"/>
  <c r="T1055" i="4"/>
  <c r="T1056" i="4"/>
  <c r="T1060" i="4"/>
  <c r="T1063" i="4"/>
  <c r="T1068" i="4"/>
  <c r="T1069" i="4"/>
  <c r="T1076" i="4"/>
  <c r="T1090" i="4"/>
  <c r="T1091" i="4"/>
  <c r="T1096" i="4"/>
  <c r="T1099" i="4"/>
  <c r="T1100" i="4"/>
  <c r="T1104" i="4"/>
  <c r="T1107" i="4"/>
  <c r="T1111" i="4"/>
  <c r="T1116" i="4"/>
  <c r="T1117" i="4"/>
  <c r="T1127" i="4"/>
  <c r="T1136" i="4"/>
  <c r="T1140" i="4"/>
  <c r="T1143" i="4"/>
  <c r="T1148" i="4"/>
  <c r="T1154" i="4"/>
  <c r="T1160" i="4"/>
  <c r="T1164" i="4"/>
  <c r="T1168" i="4"/>
  <c r="T1171" i="4"/>
  <c r="T1172" i="4"/>
  <c r="T1180" i="4"/>
  <c r="T1183" i="4"/>
  <c r="T1184" i="4"/>
  <c r="T1191" i="4"/>
  <c r="T1192" i="4"/>
  <c r="T1215" i="4"/>
  <c r="T1219" i="4"/>
  <c r="T1220" i="4"/>
  <c r="T1228" i="4"/>
  <c r="T1236" i="4"/>
  <c r="T1239" i="4"/>
  <c r="T1240" i="4"/>
  <c r="T1243" i="4"/>
  <c r="T1244" i="4"/>
  <c r="T1247" i="4"/>
  <c r="T1251" i="4"/>
  <c r="T1256" i="4"/>
  <c r="T1259" i="4"/>
  <c r="T1272" i="4"/>
  <c r="T1281" i="4"/>
  <c r="T1284" i="4"/>
  <c r="T1303" i="4"/>
  <c r="T1304" i="4"/>
  <c r="T1311" i="4"/>
  <c r="T1332" i="4"/>
  <c r="T1339" i="4"/>
  <c r="T1346" i="4"/>
  <c r="T1347" i="4"/>
  <c r="T1348" i="4"/>
  <c r="T1368" i="4"/>
  <c r="T1371" i="4"/>
  <c r="T1372" i="4"/>
  <c r="T1373" i="4"/>
  <c r="T1388" i="4"/>
  <c r="T1395" i="4"/>
  <c r="T1399" i="4"/>
  <c r="T1400" i="4"/>
  <c r="T1412" i="4"/>
  <c r="T1427" i="4"/>
  <c r="T1428" i="4"/>
  <c r="T1435" i="4"/>
  <c r="T1439" i="4"/>
  <c r="T1440" i="4"/>
  <c r="T1451" i="4"/>
  <c r="T1452" i="4"/>
  <c r="T1472" i="4"/>
  <c r="T1511" i="4"/>
  <c r="T1512" i="4"/>
  <c r="T1520" i="4"/>
  <c r="Y2" i="4"/>
  <c r="AA2" i="4"/>
  <c r="C3" i="4"/>
  <c r="M3" i="4"/>
  <c r="D3" i="4"/>
  <c r="J3" i="4"/>
  <c r="N3" i="4"/>
  <c r="C4" i="4"/>
  <c r="D4" i="4"/>
  <c r="J4" i="4"/>
  <c r="C5" i="4"/>
  <c r="D5" i="4"/>
  <c r="C6" i="4"/>
  <c r="N6" i="4"/>
  <c r="M6" i="4"/>
  <c r="D6" i="4"/>
  <c r="I6" i="4"/>
  <c r="J6" i="4"/>
  <c r="K6" i="4"/>
  <c r="O6" i="4"/>
  <c r="R6" i="4"/>
  <c r="C7" i="4"/>
  <c r="D7" i="4"/>
  <c r="M7" i="4"/>
  <c r="R7" i="4"/>
  <c r="C8" i="4"/>
  <c r="M8" i="4"/>
  <c r="D8" i="4"/>
  <c r="J8" i="4"/>
  <c r="N8" i="4"/>
  <c r="C9" i="4"/>
  <c r="D9" i="4"/>
  <c r="C10" i="4"/>
  <c r="N10" i="4"/>
  <c r="M10" i="4"/>
  <c r="D10" i="4"/>
  <c r="I10" i="4"/>
  <c r="J10" i="4"/>
  <c r="K10" i="4"/>
  <c r="O10" i="4"/>
  <c r="C11" i="4"/>
  <c r="D11" i="4"/>
  <c r="M11" i="4"/>
  <c r="R11" i="4"/>
  <c r="U11" i="4"/>
  <c r="C12" i="4"/>
  <c r="M12" i="4"/>
  <c r="D12" i="4"/>
  <c r="J12" i="4"/>
  <c r="I12" i="4"/>
  <c r="K12" i="4"/>
  <c r="N12" i="4"/>
  <c r="O12" i="4"/>
  <c r="R12" i="4"/>
  <c r="C13" i="4"/>
  <c r="D13" i="4"/>
  <c r="C14" i="4"/>
  <c r="M14" i="4"/>
  <c r="D14" i="4"/>
  <c r="J14" i="4"/>
  <c r="I14" i="4"/>
  <c r="K14" i="4"/>
  <c r="N14" i="4"/>
  <c r="O14" i="4"/>
  <c r="C15" i="4"/>
  <c r="D15" i="4"/>
  <c r="R15" i="4"/>
  <c r="C16" i="4"/>
  <c r="D16" i="4"/>
  <c r="J16" i="4"/>
  <c r="R16" i="4"/>
  <c r="C17" i="4"/>
  <c r="D17" i="4"/>
  <c r="U17" i="4"/>
  <c r="C18" i="4"/>
  <c r="D18" i="4"/>
  <c r="J18" i="4"/>
  <c r="N18" i="4"/>
  <c r="C19" i="4"/>
  <c r="D19" i="4"/>
  <c r="C20" i="4"/>
  <c r="M20" i="4"/>
  <c r="D20" i="4"/>
  <c r="J20" i="4"/>
  <c r="I20" i="4"/>
  <c r="K20" i="4"/>
  <c r="N20" i="4"/>
  <c r="O20" i="4"/>
  <c r="R20" i="4"/>
  <c r="C21" i="4"/>
  <c r="D21" i="4"/>
  <c r="C22" i="4"/>
  <c r="D22" i="4"/>
  <c r="J22" i="4"/>
  <c r="R22" i="4"/>
  <c r="C23" i="4"/>
  <c r="D23" i="4"/>
  <c r="R23" i="4"/>
  <c r="C24" i="4"/>
  <c r="D24" i="4"/>
  <c r="J24" i="4"/>
  <c r="R24" i="4"/>
  <c r="C25" i="4"/>
  <c r="K25" i="4"/>
  <c r="D25" i="4"/>
  <c r="C26" i="4"/>
  <c r="J26" i="4"/>
  <c r="D26" i="4"/>
  <c r="C27" i="4"/>
  <c r="D27" i="4"/>
  <c r="R27" i="4"/>
  <c r="C28" i="4"/>
  <c r="M28" i="4"/>
  <c r="D28" i="4"/>
  <c r="J28" i="4"/>
  <c r="I28" i="4"/>
  <c r="K28" i="4"/>
  <c r="N28" i="4"/>
  <c r="O28" i="4"/>
  <c r="R28" i="4"/>
  <c r="C29" i="4"/>
  <c r="M29" i="4"/>
  <c r="D29" i="4"/>
  <c r="C30" i="4"/>
  <c r="N30" i="4"/>
  <c r="M30" i="4"/>
  <c r="D30" i="4"/>
  <c r="I30" i="4"/>
  <c r="J30" i="4"/>
  <c r="K30" i="4"/>
  <c r="O30" i="4"/>
  <c r="R30" i="4"/>
  <c r="C31" i="4"/>
  <c r="D31" i="4"/>
  <c r="C32" i="4"/>
  <c r="M32" i="4"/>
  <c r="D32" i="4"/>
  <c r="J32" i="4"/>
  <c r="I32" i="4"/>
  <c r="K32" i="4"/>
  <c r="N32" i="4"/>
  <c r="O32" i="4"/>
  <c r="R32" i="4"/>
  <c r="C33" i="4"/>
  <c r="K33" i="4"/>
  <c r="D33" i="4"/>
  <c r="U33" i="4"/>
  <c r="C34" i="4"/>
  <c r="N34" i="4"/>
  <c r="M34" i="4"/>
  <c r="D34" i="4"/>
  <c r="I34" i="4"/>
  <c r="J34" i="4"/>
  <c r="K34" i="4"/>
  <c r="O34" i="4"/>
  <c r="C35" i="4"/>
  <c r="D35" i="4"/>
  <c r="U35" i="4"/>
  <c r="C36" i="4"/>
  <c r="N36" i="4"/>
  <c r="M36" i="4"/>
  <c r="D36" i="4"/>
  <c r="I36" i="4"/>
  <c r="J36" i="4"/>
  <c r="K36" i="4"/>
  <c r="O36" i="4"/>
  <c r="R36" i="4"/>
  <c r="C37" i="4"/>
  <c r="D37" i="4"/>
  <c r="M37" i="4"/>
  <c r="C38" i="4"/>
  <c r="N38" i="4"/>
  <c r="M38" i="4"/>
  <c r="D38" i="4"/>
  <c r="I38" i="4"/>
  <c r="J38" i="4"/>
  <c r="K38" i="4"/>
  <c r="O38" i="4"/>
  <c r="C39" i="4"/>
  <c r="D39" i="4"/>
  <c r="R39" i="4"/>
  <c r="C40" i="4"/>
  <c r="N40" i="4"/>
  <c r="M40" i="4"/>
  <c r="D40" i="4"/>
  <c r="I40" i="4"/>
  <c r="J40" i="4"/>
  <c r="K40" i="4"/>
  <c r="O40" i="4"/>
  <c r="R40" i="4"/>
  <c r="C41" i="4"/>
  <c r="D41" i="4"/>
  <c r="M41" i="4"/>
  <c r="R41" i="4"/>
  <c r="C42" i="4"/>
  <c r="D42" i="4"/>
  <c r="J42" i="4"/>
  <c r="N42" i="4"/>
  <c r="C43" i="4"/>
  <c r="D43" i="4"/>
  <c r="K43" i="4"/>
  <c r="R43" i="4"/>
  <c r="C44" i="4"/>
  <c r="D44" i="4"/>
  <c r="J44" i="4"/>
  <c r="N44" i="4"/>
  <c r="C45" i="4"/>
  <c r="D45" i="4"/>
  <c r="R45" i="4"/>
  <c r="C46" i="4"/>
  <c r="M46" i="4"/>
  <c r="D46" i="4"/>
  <c r="J46" i="4"/>
  <c r="I46" i="4"/>
  <c r="K46" i="4"/>
  <c r="N46" i="4"/>
  <c r="O46" i="4"/>
  <c r="C47" i="4"/>
  <c r="K47" i="4"/>
  <c r="D47" i="4"/>
  <c r="R47" i="4"/>
  <c r="C48" i="4"/>
  <c r="D48" i="4"/>
  <c r="J48" i="4"/>
  <c r="C49" i="4"/>
  <c r="D49" i="4"/>
  <c r="M49" i="4"/>
  <c r="R49" i="4"/>
  <c r="C50" i="4"/>
  <c r="M50" i="4"/>
  <c r="D50" i="4"/>
  <c r="J50" i="4"/>
  <c r="I50" i="4"/>
  <c r="K50" i="4"/>
  <c r="N50" i="4"/>
  <c r="O50" i="4"/>
  <c r="C51" i="4"/>
  <c r="D51" i="4"/>
  <c r="K51" i="4"/>
  <c r="C52" i="4"/>
  <c r="M52" i="4"/>
  <c r="D52" i="4"/>
  <c r="J52" i="4"/>
  <c r="I52" i="4"/>
  <c r="K52" i="4"/>
  <c r="N52" i="4"/>
  <c r="O52" i="4"/>
  <c r="R52" i="4"/>
  <c r="C53" i="4"/>
  <c r="D53" i="4"/>
  <c r="C54" i="4"/>
  <c r="M54" i="4"/>
  <c r="D54" i="4"/>
  <c r="J54" i="4"/>
  <c r="I54" i="4"/>
  <c r="K54" i="4"/>
  <c r="N54" i="4"/>
  <c r="O54" i="4"/>
  <c r="R54" i="4"/>
  <c r="C55" i="4"/>
  <c r="K55" i="4"/>
  <c r="D55" i="4"/>
  <c r="C56" i="4"/>
  <c r="N56" i="4"/>
  <c r="M56" i="4"/>
  <c r="D56" i="4"/>
  <c r="I56" i="4"/>
  <c r="J56" i="4"/>
  <c r="K56" i="4"/>
  <c r="O56" i="4"/>
  <c r="R56" i="4"/>
  <c r="C57" i="4"/>
  <c r="D57" i="4"/>
  <c r="M57" i="4"/>
  <c r="C58" i="4"/>
  <c r="D58" i="4"/>
  <c r="J58" i="4"/>
  <c r="C59" i="4"/>
  <c r="K59" i="4"/>
  <c r="D59" i="4"/>
  <c r="C60" i="4"/>
  <c r="D60" i="4"/>
  <c r="J60" i="4"/>
  <c r="R60" i="4"/>
  <c r="U60" i="4"/>
  <c r="C61" i="4"/>
  <c r="D61" i="4"/>
  <c r="M61" i="4"/>
  <c r="R61" i="4"/>
  <c r="C62" i="4"/>
  <c r="M62" i="4"/>
  <c r="D62" i="4"/>
  <c r="J62" i="4"/>
  <c r="I62" i="4"/>
  <c r="K62" i="4"/>
  <c r="N62" i="4"/>
  <c r="O62" i="4"/>
  <c r="C63" i="4"/>
  <c r="D63" i="4"/>
  <c r="K63" i="4"/>
  <c r="R63" i="4"/>
  <c r="C64" i="4"/>
  <c r="M64" i="4"/>
  <c r="D64" i="4"/>
  <c r="J64" i="4"/>
  <c r="I64" i="4"/>
  <c r="K64" i="4"/>
  <c r="N64" i="4"/>
  <c r="O64" i="4"/>
  <c r="R64" i="4"/>
  <c r="C65" i="4"/>
  <c r="D65" i="4"/>
  <c r="R65" i="4"/>
  <c r="C66" i="4"/>
  <c r="M66" i="4"/>
  <c r="D66" i="4"/>
  <c r="J66" i="4"/>
  <c r="I66" i="4"/>
  <c r="K66" i="4"/>
  <c r="N66" i="4"/>
  <c r="O66" i="4"/>
  <c r="R66" i="4"/>
  <c r="C67" i="4"/>
  <c r="K67" i="4"/>
  <c r="D67" i="4"/>
  <c r="C68" i="4"/>
  <c r="N68" i="4"/>
  <c r="M68" i="4"/>
  <c r="D68" i="4"/>
  <c r="I68" i="4"/>
  <c r="J68" i="4"/>
  <c r="K68" i="4"/>
  <c r="O68" i="4"/>
  <c r="R68" i="4"/>
  <c r="U68" i="4"/>
  <c r="U69" i="4" s="1"/>
  <c r="C69" i="4"/>
  <c r="D69" i="4"/>
  <c r="M69" i="4"/>
  <c r="R69" i="4"/>
  <c r="C70" i="4"/>
  <c r="J70" i="4"/>
  <c r="D70" i="4"/>
  <c r="C71" i="4"/>
  <c r="K71" i="4"/>
  <c r="D71" i="4"/>
  <c r="R71" i="4"/>
  <c r="C72" i="4"/>
  <c r="D72" i="4"/>
  <c r="J72" i="4"/>
  <c r="C73" i="4"/>
  <c r="D73" i="4"/>
  <c r="R73" i="4"/>
  <c r="C74" i="4"/>
  <c r="D74" i="4"/>
  <c r="J74" i="4"/>
  <c r="R74" i="4"/>
  <c r="C75" i="4"/>
  <c r="D75" i="4"/>
  <c r="K75" i="4"/>
  <c r="R75" i="4"/>
  <c r="C76" i="4"/>
  <c r="N76" i="4"/>
  <c r="M76" i="4"/>
  <c r="D76" i="4"/>
  <c r="I76" i="4"/>
  <c r="J76" i="4"/>
  <c r="K76" i="4"/>
  <c r="O76" i="4"/>
  <c r="C77" i="4"/>
  <c r="D77" i="4"/>
  <c r="R77" i="4"/>
  <c r="C78" i="4"/>
  <c r="D78" i="4"/>
  <c r="J78" i="4"/>
  <c r="C79" i="4"/>
  <c r="M79" i="4"/>
  <c r="D79" i="4"/>
  <c r="R79" i="4"/>
  <c r="C80" i="4"/>
  <c r="J80" i="4"/>
  <c r="D80" i="4"/>
  <c r="R80" i="4"/>
  <c r="C81" i="4"/>
  <c r="D81" i="4"/>
  <c r="R81" i="4"/>
  <c r="C82" i="4"/>
  <c r="M82" i="4"/>
  <c r="D82" i="4"/>
  <c r="J82" i="4"/>
  <c r="C83" i="4"/>
  <c r="D83" i="4"/>
  <c r="R83" i="4"/>
  <c r="U83" i="4"/>
  <c r="C84" i="4"/>
  <c r="D84" i="4"/>
  <c r="J84" i="4"/>
  <c r="R84" i="4"/>
  <c r="C85" i="4"/>
  <c r="D85" i="4"/>
  <c r="R85" i="4"/>
  <c r="C86" i="4"/>
  <c r="D86" i="4"/>
  <c r="J86" i="4"/>
  <c r="N86" i="4"/>
  <c r="C87" i="4"/>
  <c r="D87" i="4"/>
  <c r="M87" i="4"/>
  <c r="C88" i="4"/>
  <c r="N88" i="4"/>
  <c r="M88" i="4"/>
  <c r="D88" i="4"/>
  <c r="I88" i="4"/>
  <c r="J88" i="4"/>
  <c r="K88" i="4"/>
  <c r="O88" i="4"/>
  <c r="C89" i="4"/>
  <c r="D89" i="4"/>
  <c r="R89" i="4"/>
  <c r="C90" i="4"/>
  <c r="N90" i="4"/>
  <c r="M90" i="4"/>
  <c r="D90" i="4"/>
  <c r="I90" i="4"/>
  <c r="J90" i="4"/>
  <c r="K90" i="4"/>
  <c r="O90" i="4"/>
  <c r="C91" i="4"/>
  <c r="M91" i="4"/>
  <c r="D91" i="4"/>
  <c r="R91" i="4"/>
  <c r="U91" i="4"/>
  <c r="C92" i="4"/>
  <c r="M92" i="4"/>
  <c r="D92" i="4"/>
  <c r="J92" i="4"/>
  <c r="I92" i="4"/>
  <c r="K92" i="4"/>
  <c r="N92" i="4"/>
  <c r="O92" i="4"/>
  <c r="R92" i="4"/>
  <c r="C93" i="4"/>
  <c r="D93" i="4"/>
  <c r="C94" i="4"/>
  <c r="D94" i="4"/>
  <c r="R94" i="4"/>
  <c r="C95" i="4"/>
  <c r="D95" i="4"/>
  <c r="K95" i="4"/>
  <c r="R95" i="4"/>
  <c r="U95" i="4"/>
  <c r="C96" i="4"/>
  <c r="M96" i="4"/>
  <c r="D96" i="4"/>
  <c r="J96" i="4"/>
  <c r="R96" i="4"/>
  <c r="C97" i="4"/>
  <c r="D97" i="4"/>
  <c r="R97" i="4"/>
  <c r="C98" i="4"/>
  <c r="D98" i="4"/>
  <c r="J98" i="4"/>
  <c r="C99" i="4"/>
  <c r="D99" i="4"/>
  <c r="M99" i="4"/>
  <c r="R99" i="4"/>
  <c r="C100" i="4"/>
  <c r="D100" i="4"/>
  <c r="J100" i="4"/>
  <c r="C101" i="4"/>
  <c r="D101" i="4"/>
  <c r="R101" i="4"/>
  <c r="U101" i="4"/>
  <c r="C102" i="4"/>
  <c r="N102" i="4"/>
  <c r="M102" i="4"/>
  <c r="D102" i="4"/>
  <c r="I102" i="4"/>
  <c r="J102" i="4"/>
  <c r="K102" i="4"/>
  <c r="O102" i="4"/>
  <c r="R102" i="4"/>
  <c r="C103" i="4"/>
  <c r="M103" i="4"/>
  <c r="D103" i="4"/>
  <c r="C104" i="4"/>
  <c r="D104" i="4"/>
  <c r="R104" i="4"/>
  <c r="C105" i="4"/>
  <c r="D105" i="4"/>
  <c r="R105" i="4"/>
  <c r="U105" i="4"/>
  <c r="C106" i="4"/>
  <c r="M106" i="4"/>
  <c r="D106" i="4"/>
  <c r="J106" i="4"/>
  <c r="I106" i="4"/>
  <c r="K106" i="4"/>
  <c r="N106" i="4"/>
  <c r="O106" i="4"/>
  <c r="C107" i="4"/>
  <c r="D107" i="4"/>
  <c r="R107" i="4"/>
  <c r="C108" i="4"/>
  <c r="D108" i="4"/>
  <c r="J108" i="4"/>
  <c r="R108" i="4"/>
  <c r="U108" i="4"/>
  <c r="C109" i="4"/>
  <c r="D109" i="4"/>
  <c r="R109" i="4"/>
  <c r="C110" i="4"/>
  <c r="M110" i="4"/>
  <c r="D110" i="4"/>
  <c r="J110" i="4"/>
  <c r="I110" i="4"/>
  <c r="K110" i="4"/>
  <c r="N110" i="4"/>
  <c r="O110" i="4"/>
  <c r="C111" i="4"/>
  <c r="D111" i="4"/>
  <c r="M111" i="4"/>
  <c r="C112" i="4"/>
  <c r="D112" i="4"/>
  <c r="J112" i="4"/>
  <c r="R112" i="4"/>
  <c r="C113" i="4"/>
  <c r="D113" i="4"/>
  <c r="C114" i="4"/>
  <c r="N114" i="4"/>
  <c r="M114" i="4"/>
  <c r="D114" i="4"/>
  <c r="I114" i="4"/>
  <c r="J114" i="4"/>
  <c r="K114" i="4"/>
  <c r="O114" i="4"/>
  <c r="C115" i="4"/>
  <c r="D115" i="4"/>
  <c r="R115" i="4"/>
  <c r="C116" i="4"/>
  <c r="D116" i="4"/>
  <c r="J116" i="4"/>
  <c r="C117" i="4"/>
  <c r="K117" i="4"/>
  <c r="D117" i="4"/>
  <c r="R117" i="4"/>
  <c r="U117" i="4"/>
  <c r="C118" i="4"/>
  <c r="M118" i="4"/>
  <c r="D118" i="4"/>
  <c r="J118" i="4"/>
  <c r="I118" i="4"/>
  <c r="K118" i="4"/>
  <c r="N118" i="4"/>
  <c r="O118" i="4"/>
  <c r="R118" i="4"/>
  <c r="C119" i="4"/>
  <c r="D119" i="4"/>
  <c r="C120" i="4"/>
  <c r="D120" i="4"/>
  <c r="R120" i="4"/>
  <c r="C121" i="4"/>
  <c r="D121" i="4"/>
  <c r="K121" i="4"/>
  <c r="R121" i="4"/>
  <c r="C122" i="4"/>
  <c r="M122" i="4"/>
  <c r="D122" i="4"/>
  <c r="J122" i="4"/>
  <c r="I122" i="4"/>
  <c r="K122" i="4"/>
  <c r="N122" i="4"/>
  <c r="O122" i="4"/>
  <c r="C123" i="4"/>
  <c r="D123" i="4"/>
  <c r="R123" i="4"/>
  <c r="C124" i="4"/>
  <c r="J124" i="4"/>
  <c r="D124" i="4"/>
  <c r="R124" i="4"/>
  <c r="C125" i="4"/>
  <c r="D125" i="4"/>
  <c r="M125" i="4"/>
  <c r="R125" i="4"/>
  <c r="C126" i="4"/>
  <c r="M126" i="4"/>
  <c r="D126" i="4"/>
  <c r="J126" i="4"/>
  <c r="I126" i="4"/>
  <c r="K126" i="4"/>
  <c r="N126" i="4"/>
  <c r="O126" i="4"/>
  <c r="C127" i="4"/>
  <c r="D127" i="4"/>
  <c r="K127" i="4"/>
  <c r="R127" i="4"/>
  <c r="C128" i="4"/>
  <c r="M128" i="4"/>
  <c r="D128" i="4"/>
  <c r="J128" i="4"/>
  <c r="I128" i="4"/>
  <c r="K128" i="4"/>
  <c r="N128" i="4"/>
  <c r="O128" i="4"/>
  <c r="R128" i="4"/>
  <c r="C129" i="4"/>
  <c r="D129" i="4"/>
  <c r="R129" i="4"/>
  <c r="C130" i="4"/>
  <c r="M130" i="4"/>
  <c r="D130" i="4"/>
  <c r="J130" i="4"/>
  <c r="I130" i="4"/>
  <c r="K130" i="4"/>
  <c r="N130" i="4"/>
  <c r="O130" i="4"/>
  <c r="R130" i="4"/>
  <c r="C131" i="4"/>
  <c r="D131" i="4"/>
  <c r="C132" i="4"/>
  <c r="N132" i="4"/>
  <c r="M132" i="4"/>
  <c r="D132" i="4"/>
  <c r="I132" i="4"/>
  <c r="J132" i="4"/>
  <c r="K132" i="4"/>
  <c r="O132" i="4"/>
  <c r="R132" i="4"/>
  <c r="U132" i="4"/>
  <c r="C133" i="4"/>
  <c r="D133" i="4"/>
  <c r="K133" i="4"/>
  <c r="R133" i="4"/>
  <c r="C134" i="4"/>
  <c r="D134" i="4"/>
  <c r="J134" i="4"/>
  <c r="C135" i="4"/>
  <c r="D135" i="4"/>
  <c r="R135" i="4"/>
  <c r="C136" i="4"/>
  <c r="M136" i="4"/>
  <c r="D136" i="4"/>
  <c r="J136" i="4"/>
  <c r="I136" i="4"/>
  <c r="K136" i="4"/>
  <c r="N136" i="4"/>
  <c r="O136" i="4"/>
  <c r="C137" i="4"/>
  <c r="D137" i="4"/>
  <c r="M137" i="4"/>
  <c r="C138" i="4"/>
  <c r="D138" i="4"/>
  <c r="J138" i="4"/>
  <c r="C139" i="4"/>
  <c r="D139" i="4"/>
  <c r="R139" i="4"/>
  <c r="U139" i="4"/>
  <c r="C140" i="4"/>
  <c r="M140" i="4"/>
  <c r="D140" i="4"/>
  <c r="J140" i="4"/>
  <c r="I140" i="4"/>
  <c r="K140" i="4"/>
  <c r="N140" i="4"/>
  <c r="O140" i="4"/>
  <c r="R140" i="4"/>
  <c r="C141" i="4"/>
  <c r="D141" i="4"/>
  <c r="M141" i="4"/>
  <c r="C142" i="4"/>
  <c r="M142" i="4"/>
  <c r="D142" i="4"/>
  <c r="J142" i="4"/>
  <c r="N142" i="4"/>
  <c r="C143" i="4"/>
  <c r="D143" i="4"/>
  <c r="K143" i="4"/>
  <c r="C144" i="4"/>
  <c r="N144" i="4"/>
  <c r="M144" i="4"/>
  <c r="D144" i="4"/>
  <c r="I144" i="4"/>
  <c r="J144" i="4"/>
  <c r="K144" i="4"/>
  <c r="O144" i="4"/>
  <c r="C145" i="4"/>
  <c r="D145" i="4"/>
  <c r="R145" i="4"/>
  <c r="C146" i="4"/>
  <c r="N146" i="4"/>
  <c r="M146" i="4"/>
  <c r="D146" i="4"/>
  <c r="I146" i="4"/>
  <c r="J146" i="4"/>
  <c r="K146" i="4"/>
  <c r="O146" i="4"/>
  <c r="U146" i="4"/>
  <c r="C147" i="4"/>
  <c r="D147" i="4"/>
  <c r="R147" i="4"/>
  <c r="C148" i="4"/>
  <c r="N148" i="4"/>
  <c r="M148" i="4"/>
  <c r="D148" i="4"/>
  <c r="I148" i="4"/>
  <c r="J148" i="4"/>
  <c r="K148" i="4"/>
  <c r="O148" i="4"/>
  <c r="C149" i="4"/>
  <c r="M149" i="4"/>
  <c r="D149" i="4"/>
  <c r="C150" i="4"/>
  <c r="D150" i="4"/>
  <c r="C151" i="4"/>
  <c r="K151" i="4"/>
  <c r="D151" i="4"/>
  <c r="R151" i="4"/>
  <c r="U151" i="4"/>
  <c r="C152" i="4"/>
  <c r="M152" i="4"/>
  <c r="D152" i="4"/>
  <c r="J152" i="4"/>
  <c r="I152" i="4"/>
  <c r="K152" i="4"/>
  <c r="N152" i="4"/>
  <c r="O152" i="4"/>
  <c r="R152" i="4"/>
  <c r="C153" i="4"/>
  <c r="D153" i="4"/>
  <c r="C154" i="4"/>
  <c r="J154" i="4"/>
  <c r="D154" i="4"/>
  <c r="R154" i="4"/>
  <c r="C155" i="4"/>
  <c r="D155" i="4"/>
  <c r="K155" i="4"/>
  <c r="R155" i="4"/>
  <c r="C156" i="4"/>
  <c r="M156" i="4"/>
  <c r="D156" i="4"/>
  <c r="J156" i="4"/>
  <c r="I156" i="4"/>
  <c r="K156" i="4"/>
  <c r="N156" i="4"/>
  <c r="O156" i="4"/>
  <c r="R156" i="4"/>
  <c r="U156" i="4"/>
  <c r="U157" i="4" s="1"/>
  <c r="C157" i="4"/>
  <c r="D157" i="4"/>
  <c r="R157" i="4"/>
  <c r="C158" i="4"/>
  <c r="D158" i="4"/>
  <c r="J158" i="4"/>
  <c r="R158" i="4"/>
  <c r="U158" i="4"/>
  <c r="C159" i="4"/>
  <c r="D159" i="4"/>
  <c r="R159" i="4"/>
  <c r="C160" i="4"/>
  <c r="D160" i="4"/>
  <c r="J160" i="4"/>
  <c r="C161" i="4"/>
  <c r="D161" i="4"/>
  <c r="C162" i="4"/>
  <c r="N162" i="4"/>
  <c r="M162" i="4"/>
  <c r="D162" i="4"/>
  <c r="I162" i="4"/>
  <c r="J162" i="4"/>
  <c r="K162" i="4"/>
  <c r="O162" i="4"/>
  <c r="C163" i="4"/>
  <c r="D163" i="4"/>
  <c r="C164" i="4"/>
  <c r="M164" i="4"/>
  <c r="D164" i="4"/>
  <c r="J164" i="4"/>
  <c r="I164" i="4"/>
  <c r="K164" i="4"/>
  <c r="N164" i="4"/>
  <c r="O164" i="4"/>
  <c r="R164" i="4"/>
  <c r="C165" i="4"/>
  <c r="D165" i="4"/>
  <c r="M165" i="4"/>
  <c r="R165" i="4"/>
  <c r="C166" i="4"/>
  <c r="D166" i="4"/>
  <c r="J166" i="4"/>
  <c r="N166" i="4"/>
  <c r="C167" i="4"/>
  <c r="D167" i="4"/>
  <c r="R167" i="4"/>
  <c r="C168" i="4"/>
  <c r="J168" i="4"/>
  <c r="D168" i="4"/>
  <c r="R168" i="4"/>
  <c r="C169" i="4"/>
  <c r="D169" i="4"/>
  <c r="K169" i="4"/>
  <c r="R169" i="4"/>
  <c r="C170" i="4"/>
  <c r="M170" i="4"/>
  <c r="D170" i="4"/>
  <c r="J170" i="4"/>
  <c r="I170" i="4"/>
  <c r="K170" i="4"/>
  <c r="N170" i="4"/>
  <c r="O170" i="4"/>
  <c r="C171" i="4"/>
  <c r="D171" i="4"/>
  <c r="C172" i="4"/>
  <c r="M172" i="4"/>
  <c r="D172" i="4"/>
  <c r="J172" i="4"/>
  <c r="I172" i="4"/>
  <c r="K172" i="4"/>
  <c r="N172" i="4"/>
  <c r="O172" i="4"/>
  <c r="C173" i="4"/>
  <c r="K173" i="4"/>
  <c r="D173" i="4"/>
  <c r="C174" i="4"/>
  <c r="M174" i="4"/>
  <c r="D174" i="4"/>
  <c r="J174" i="4"/>
  <c r="I174" i="4"/>
  <c r="K174" i="4"/>
  <c r="N174" i="4"/>
  <c r="O174" i="4"/>
  <c r="C175" i="4"/>
  <c r="D175" i="4"/>
  <c r="R175" i="4"/>
  <c r="C176" i="4"/>
  <c r="N176" i="4"/>
  <c r="M176" i="4"/>
  <c r="D176" i="4"/>
  <c r="I176" i="4"/>
  <c r="J176" i="4"/>
  <c r="K176" i="4"/>
  <c r="O176" i="4"/>
  <c r="C177" i="4"/>
  <c r="K177" i="4"/>
  <c r="D177" i="4"/>
  <c r="R177" i="4"/>
  <c r="U177" i="4"/>
  <c r="C178" i="4"/>
  <c r="M178" i="4"/>
  <c r="D178" i="4"/>
  <c r="J178" i="4"/>
  <c r="I178" i="4"/>
  <c r="K178" i="4"/>
  <c r="N178" i="4"/>
  <c r="O178" i="4"/>
  <c r="C179" i="4"/>
  <c r="D179" i="4"/>
  <c r="R179" i="4"/>
  <c r="C180" i="4"/>
  <c r="D180" i="4"/>
  <c r="J180" i="4"/>
  <c r="R180" i="4"/>
  <c r="C181" i="4"/>
  <c r="D181" i="4"/>
  <c r="M181" i="4"/>
  <c r="R181" i="4"/>
  <c r="U181" i="4"/>
  <c r="C182" i="4"/>
  <c r="N182" i="4"/>
  <c r="M182" i="4"/>
  <c r="D182" i="4"/>
  <c r="I182" i="4"/>
  <c r="J182" i="4"/>
  <c r="K182" i="4"/>
  <c r="O182" i="4"/>
  <c r="R182" i="4"/>
  <c r="C183" i="4"/>
  <c r="D183" i="4"/>
  <c r="C184" i="4"/>
  <c r="J184" i="4"/>
  <c r="D184" i="4"/>
  <c r="R184" i="4"/>
  <c r="C185" i="4"/>
  <c r="D185" i="4"/>
  <c r="K185" i="4"/>
  <c r="C186" i="4"/>
  <c r="N186" i="4"/>
  <c r="M186" i="4"/>
  <c r="D186" i="4"/>
  <c r="I186" i="4"/>
  <c r="J186" i="4"/>
  <c r="K186" i="4"/>
  <c r="O186" i="4"/>
  <c r="C187" i="4"/>
  <c r="D187" i="4"/>
  <c r="R187" i="4"/>
  <c r="C188" i="4"/>
  <c r="D188" i="4"/>
  <c r="J188" i="4"/>
  <c r="N188" i="4"/>
  <c r="R188" i="4"/>
  <c r="C189" i="4"/>
  <c r="D189" i="4"/>
  <c r="C190" i="4"/>
  <c r="J190" i="4"/>
  <c r="D190" i="4"/>
  <c r="C191" i="4"/>
  <c r="K191" i="4"/>
  <c r="D191" i="4"/>
  <c r="R191" i="4"/>
  <c r="C192" i="4"/>
  <c r="D192" i="4"/>
  <c r="J192" i="4"/>
  <c r="R192" i="4"/>
  <c r="C193" i="4"/>
  <c r="D193" i="4"/>
  <c r="C194" i="4"/>
  <c r="J194" i="4"/>
  <c r="D194" i="4"/>
  <c r="R194" i="4"/>
  <c r="C195" i="4"/>
  <c r="D195" i="4"/>
  <c r="K195" i="4"/>
  <c r="R195" i="4"/>
  <c r="C196" i="4"/>
  <c r="M196" i="4"/>
  <c r="D196" i="4"/>
  <c r="J196" i="4"/>
  <c r="I196" i="4"/>
  <c r="K196" i="4"/>
  <c r="N196" i="4"/>
  <c r="O196" i="4"/>
  <c r="R196" i="4"/>
  <c r="C197" i="4"/>
  <c r="D197" i="4"/>
  <c r="R197" i="4"/>
  <c r="C198" i="4"/>
  <c r="M198" i="4"/>
  <c r="D198" i="4"/>
  <c r="J198" i="4"/>
  <c r="I198" i="4"/>
  <c r="K198" i="4"/>
  <c r="N198" i="4"/>
  <c r="O198" i="4"/>
  <c r="C199" i="4"/>
  <c r="D199" i="4"/>
  <c r="M199" i="4"/>
  <c r="R199" i="4"/>
  <c r="C200" i="4"/>
  <c r="M200" i="4"/>
  <c r="D200" i="4"/>
  <c r="J200" i="4"/>
  <c r="I200" i="4"/>
  <c r="K200" i="4"/>
  <c r="N200" i="4"/>
  <c r="O200" i="4"/>
  <c r="C201" i="4"/>
  <c r="D201" i="4"/>
  <c r="R201" i="4"/>
  <c r="C202" i="4"/>
  <c r="M202" i="4"/>
  <c r="D202" i="4"/>
  <c r="J202" i="4"/>
  <c r="I202" i="4"/>
  <c r="K202" i="4"/>
  <c r="N202" i="4"/>
  <c r="O202" i="4"/>
  <c r="C203" i="4"/>
  <c r="K203" i="4"/>
  <c r="D203" i="4"/>
  <c r="R203" i="4"/>
  <c r="C204" i="4"/>
  <c r="M204" i="4"/>
  <c r="D204" i="4"/>
  <c r="J204" i="4"/>
  <c r="I204" i="4"/>
  <c r="K204" i="4"/>
  <c r="N204" i="4"/>
  <c r="O204" i="4"/>
  <c r="R204" i="4"/>
  <c r="C205" i="4"/>
  <c r="D205" i="4"/>
  <c r="R205" i="4"/>
  <c r="U205" i="4"/>
  <c r="C206" i="4"/>
  <c r="M206" i="4"/>
  <c r="D206" i="4"/>
  <c r="J206" i="4"/>
  <c r="N206" i="4"/>
  <c r="C207" i="4"/>
  <c r="D207" i="4"/>
  <c r="M207" i="4"/>
  <c r="R207" i="4"/>
  <c r="C208" i="4"/>
  <c r="M208" i="4"/>
  <c r="D208" i="4"/>
  <c r="J208" i="4"/>
  <c r="R208" i="4"/>
  <c r="C209" i="4"/>
  <c r="D209" i="4"/>
  <c r="R209" i="4"/>
  <c r="C210" i="4"/>
  <c r="D210" i="4"/>
  <c r="J210" i="4"/>
  <c r="C211" i="4"/>
  <c r="K211" i="4"/>
  <c r="D211" i="4"/>
  <c r="R211" i="4"/>
  <c r="C212" i="4"/>
  <c r="D212" i="4"/>
  <c r="J212" i="4"/>
  <c r="N212" i="4"/>
  <c r="C213" i="4"/>
  <c r="D213" i="4"/>
  <c r="C214" i="4"/>
  <c r="N214" i="4"/>
  <c r="M214" i="4"/>
  <c r="D214" i="4"/>
  <c r="I214" i="4"/>
  <c r="J214" i="4"/>
  <c r="K214" i="4"/>
  <c r="O214" i="4"/>
  <c r="C215" i="4"/>
  <c r="D215" i="4"/>
  <c r="C216" i="4"/>
  <c r="N216" i="4"/>
  <c r="M216" i="4"/>
  <c r="D216" i="4"/>
  <c r="I216" i="4"/>
  <c r="J216" i="4"/>
  <c r="K216" i="4"/>
  <c r="O216" i="4"/>
  <c r="R216" i="4"/>
  <c r="C217" i="4"/>
  <c r="D217" i="4"/>
  <c r="C218" i="4"/>
  <c r="N218" i="4"/>
  <c r="M218" i="4"/>
  <c r="D218" i="4"/>
  <c r="I218" i="4"/>
  <c r="J218" i="4"/>
  <c r="K218" i="4"/>
  <c r="O218" i="4"/>
  <c r="R218" i="4"/>
  <c r="C219" i="4"/>
  <c r="M219" i="4"/>
  <c r="D219" i="4"/>
  <c r="C220" i="4"/>
  <c r="M220" i="4"/>
  <c r="D220" i="4"/>
  <c r="J220" i="4"/>
  <c r="N220" i="4"/>
  <c r="R220" i="4"/>
  <c r="C221" i="4"/>
  <c r="D221" i="4"/>
  <c r="R221" i="4"/>
  <c r="U221" i="4"/>
  <c r="C222" i="4"/>
  <c r="N222" i="4"/>
  <c r="M222" i="4"/>
  <c r="D222" i="4"/>
  <c r="I222" i="4"/>
  <c r="J222" i="4"/>
  <c r="K222" i="4"/>
  <c r="O222" i="4"/>
  <c r="R222" i="4"/>
  <c r="C223" i="4"/>
  <c r="D223" i="4"/>
  <c r="K223" i="4"/>
  <c r="C224" i="4"/>
  <c r="M224" i="4"/>
  <c r="D224" i="4"/>
  <c r="J224" i="4"/>
  <c r="R224" i="4"/>
  <c r="C225" i="4"/>
  <c r="D225" i="4"/>
  <c r="R225" i="4"/>
  <c r="C226" i="4"/>
  <c r="M226" i="4"/>
  <c r="D226" i="4"/>
  <c r="J226" i="4"/>
  <c r="N226" i="4"/>
  <c r="C227" i="4"/>
  <c r="D227" i="4"/>
  <c r="M227" i="4"/>
  <c r="R227" i="4"/>
  <c r="U227" i="4"/>
  <c r="C228" i="4"/>
  <c r="J228" i="4"/>
  <c r="D228" i="4"/>
  <c r="R228" i="4"/>
  <c r="C229" i="4"/>
  <c r="D229" i="4"/>
  <c r="C230" i="4"/>
  <c r="M230" i="4"/>
  <c r="D230" i="4"/>
  <c r="J230" i="4"/>
  <c r="I230" i="4"/>
  <c r="K230" i="4"/>
  <c r="N230" i="4"/>
  <c r="O230" i="4"/>
  <c r="R230" i="4"/>
  <c r="U230" i="4"/>
  <c r="U231" i="4" s="1"/>
  <c r="C231" i="4"/>
  <c r="K231" i="4"/>
  <c r="D231" i="4"/>
  <c r="R231" i="4"/>
  <c r="C232" i="4"/>
  <c r="D232" i="4"/>
  <c r="J232" i="4"/>
  <c r="R232" i="4"/>
  <c r="C233" i="4"/>
  <c r="D233" i="4"/>
  <c r="R233" i="4"/>
  <c r="C234" i="4"/>
  <c r="D234" i="4"/>
  <c r="J234" i="4"/>
  <c r="C235" i="4"/>
  <c r="M235" i="4"/>
  <c r="D235" i="4"/>
  <c r="R235" i="4"/>
  <c r="C236" i="4"/>
  <c r="J236" i="4"/>
  <c r="D236" i="4"/>
  <c r="R236" i="4"/>
  <c r="C237" i="4"/>
  <c r="D237" i="4"/>
  <c r="C238" i="4"/>
  <c r="D238" i="4"/>
  <c r="J238" i="4"/>
  <c r="C239" i="4"/>
  <c r="M239" i="4"/>
  <c r="D239" i="4"/>
  <c r="R239" i="4"/>
  <c r="C240" i="4"/>
  <c r="M240" i="4"/>
  <c r="D240" i="4"/>
  <c r="J240" i="4"/>
  <c r="I240" i="4"/>
  <c r="K240" i="4"/>
  <c r="N240" i="4"/>
  <c r="O240" i="4"/>
  <c r="C241" i="4"/>
  <c r="D241" i="4"/>
  <c r="C242" i="4"/>
  <c r="M242" i="4"/>
  <c r="D242" i="4"/>
  <c r="J242" i="4"/>
  <c r="C243" i="4"/>
  <c r="D243" i="4"/>
  <c r="R243" i="4"/>
  <c r="U243" i="4"/>
  <c r="C244" i="4"/>
  <c r="N244" i="4"/>
  <c r="M244" i="4"/>
  <c r="D244" i="4"/>
  <c r="I244" i="4"/>
  <c r="J244" i="4"/>
  <c r="K244" i="4"/>
  <c r="O244" i="4"/>
  <c r="R244" i="4"/>
  <c r="C245" i="4"/>
  <c r="K245" i="4"/>
  <c r="D245" i="4"/>
  <c r="C246" i="4"/>
  <c r="M246" i="4"/>
  <c r="D246" i="4"/>
  <c r="J246" i="4"/>
  <c r="N246" i="4"/>
  <c r="R246" i="4"/>
  <c r="C247" i="4"/>
  <c r="D247" i="4"/>
  <c r="R247" i="4"/>
  <c r="C248" i="4"/>
  <c r="N248" i="4"/>
  <c r="M248" i="4"/>
  <c r="D248" i="4"/>
  <c r="I248" i="4"/>
  <c r="J248" i="4"/>
  <c r="K248" i="4"/>
  <c r="O248" i="4"/>
  <c r="R248" i="4"/>
  <c r="C249" i="4"/>
  <c r="D249" i="4"/>
  <c r="C250" i="4"/>
  <c r="M250" i="4"/>
  <c r="D250" i="4"/>
  <c r="J250" i="4"/>
  <c r="I250" i="4"/>
  <c r="K250" i="4"/>
  <c r="N250" i="4"/>
  <c r="O250" i="4"/>
  <c r="C251" i="4"/>
  <c r="D251" i="4"/>
  <c r="U251" i="4"/>
  <c r="U252" i="4" s="1"/>
  <c r="U253" i="4"/>
  <c r="C252" i="4"/>
  <c r="N252" i="4"/>
  <c r="M252" i="4"/>
  <c r="D252" i="4"/>
  <c r="I252" i="4"/>
  <c r="J252" i="4"/>
  <c r="K252" i="4"/>
  <c r="O252" i="4"/>
  <c r="R252" i="4"/>
  <c r="C253" i="4"/>
  <c r="K253" i="4"/>
  <c r="D253" i="4"/>
  <c r="R253" i="4"/>
  <c r="C254" i="4"/>
  <c r="D254" i="4"/>
  <c r="J254" i="4"/>
  <c r="C255" i="4"/>
  <c r="D255" i="4"/>
  <c r="R255" i="4"/>
  <c r="C256" i="4"/>
  <c r="N256" i="4"/>
  <c r="M256" i="4"/>
  <c r="D256" i="4"/>
  <c r="I256" i="4"/>
  <c r="J256" i="4"/>
  <c r="K256" i="4"/>
  <c r="O256" i="4"/>
  <c r="C257" i="4"/>
  <c r="M257" i="4"/>
  <c r="D257" i="4"/>
  <c r="R257" i="4"/>
  <c r="C258" i="4"/>
  <c r="D258" i="4"/>
  <c r="J258" i="4"/>
  <c r="R258" i="4"/>
  <c r="C259" i="4"/>
  <c r="D259" i="4"/>
  <c r="C260" i="4"/>
  <c r="M260" i="4"/>
  <c r="D260" i="4"/>
  <c r="J260" i="4"/>
  <c r="I260" i="4"/>
  <c r="K260" i="4"/>
  <c r="N260" i="4"/>
  <c r="O260" i="4"/>
  <c r="R260" i="4"/>
  <c r="U260" i="4"/>
  <c r="U261" i="4"/>
  <c r="C261" i="4"/>
  <c r="D261" i="4"/>
  <c r="R261" i="4"/>
  <c r="C262" i="4"/>
  <c r="D262" i="4"/>
  <c r="J262" i="4"/>
  <c r="C263" i="4"/>
  <c r="D263" i="4"/>
  <c r="R263" i="4"/>
  <c r="U263" i="4"/>
  <c r="C264" i="4"/>
  <c r="J264" i="4"/>
  <c r="D264" i="4"/>
  <c r="R264" i="4"/>
  <c r="U264" i="4"/>
  <c r="C265" i="4"/>
  <c r="D265" i="4"/>
  <c r="K265" i="4"/>
  <c r="R265" i="4"/>
  <c r="U265" i="4"/>
  <c r="C266" i="4"/>
  <c r="D266" i="4"/>
  <c r="J266" i="4"/>
  <c r="R266" i="4"/>
  <c r="C267" i="4"/>
  <c r="D267" i="4"/>
  <c r="R267" i="4"/>
  <c r="C268" i="4"/>
  <c r="N268" i="4"/>
  <c r="M268" i="4"/>
  <c r="D268" i="4"/>
  <c r="I268" i="4"/>
  <c r="J268" i="4"/>
  <c r="K268" i="4"/>
  <c r="O268" i="4"/>
  <c r="R268" i="4"/>
  <c r="C269" i="4"/>
  <c r="K269" i="4"/>
  <c r="D269" i="4"/>
  <c r="R269" i="4"/>
  <c r="C270" i="4"/>
  <c r="J270" i="4"/>
  <c r="D270" i="4"/>
  <c r="N270" i="4"/>
  <c r="C271" i="4"/>
  <c r="D271" i="4"/>
  <c r="R271" i="4"/>
  <c r="U271" i="4"/>
  <c r="C272" i="4"/>
  <c r="J272" i="4"/>
  <c r="D272" i="4"/>
  <c r="N272" i="4"/>
  <c r="R272" i="4"/>
  <c r="C273" i="4"/>
  <c r="D273" i="4"/>
  <c r="M273" i="4"/>
  <c r="R273" i="4"/>
  <c r="C274" i="4"/>
  <c r="J274" i="4"/>
  <c r="D274" i="4"/>
  <c r="N274" i="4"/>
  <c r="C275" i="4"/>
  <c r="D275" i="4"/>
  <c r="R275" i="4"/>
  <c r="C276" i="4"/>
  <c r="J276" i="4"/>
  <c r="D276" i="4"/>
  <c r="N276" i="4"/>
  <c r="C277" i="4"/>
  <c r="D277" i="4"/>
  <c r="R277" i="4"/>
  <c r="C278" i="4"/>
  <c r="J278" i="4"/>
  <c r="D278" i="4"/>
  <c r="N278" i="4"/>
  <c r="C279" i="4"/>
  <c r="D279" i="4"/>
  <c r="R279" i="4"/>
  <c r="C280" i="4"/>
  <c r="M280" i="4"/>
  <c r="D280" i="4"/>
  <c r="J280" i="4"/>
  <c r="I280" i="4"/>
  <c r="K280" i="4"/>
  <c r="N280" i="4"/>
  <c r="O280" i="4"/>
  <c r="R280" i="4"/>
  <c r="C281" i="4"/>
  <c r="K281" i="4"/>
  <c r="D281" i="4"/>
  <c r="R281" i="4"/>
  <c r="C282" i="4"/>
  <c r="J282" i="4"/>
  <c r="D282" i="4"/>
  <c r="C283" i="4"/>
  <c r="D283" i="4"/>
  <c r="C284" i="4"/>
  <c r="D284" i="4"/>
  <c r="J284" i="4"/>
  <c r="R284" i="4"/>
  <c r="C285" i="4"/>
  <c r="K285" i="4"/>
  <c r="D285" i="4"/>
  <c r="R285" i="4"/>
  <c r="C286" i="4"/>
  <c r="N286" i="4"/>
  <c r="M286" i="4"/>
  <c r="D286" i="4"/>
  <c r="I286" i="4"/>
  <c r="J286" i="4"/>
  <c r="K286" i="4"/>
  <c r="O286" i="4"/>
  <c r="R286" i="4"/>
  <c r="C287" i="4"/>
  <c r="D287" i="4"/>
  <c r="M287" i="4"/>
  <c r="C288" i="4"/>
  <c r="D288" i="4"/>
  <c r="J288" i="4"/>
  <c r="R288" i="4"/>
  <c r="C289" i="4"/>
  <c r="D289" i="4"/>
  <c r="R289" i="4"/>
  <c r="C290" i="4"/>
  <c r="D290" i="4"/>
  <c r="J290" i="4"/>
  <c r="R290" i="4"/>
  <c r="C291" i="4"/>
  <c r="M291" i="4"/>
  <c r="D291" i="4"/>
  <c r="R291" i="4"/>
  <c r="C292" i="4"/>
  <c r="N292" i="4"/>
  <c r="M292" i="4"/>
  <c r="D292" i="4"/>
  <c r="I292" i="4"/>
  <c r="J292" i="4"/>
  <c r="K292" i="4"/>
  <c r="O292" i="4"/>
  <c r="R292" i="4"/>
  <c r="C293" i="4"/>
  <c r="D293" i="4"/>
  <c r="R293" i="4"/>
  <c r="C294" i="4"/>
  <c r="M294" i="4"/>
  <c r="D294" i="4"/>
  <c r="J294" i="4"/>
  <c r="I294" i="4"/>
  <c r="K294" i="4"/>
  <c r="N294" i="4"/>
  <c r="O294" i="4"/>
  <c r="C295" i="4"/>
  <c r="D295" i="4"/>
  <c r="M295" i="4"/>
  <c r="U295" i="4"/>
  <c r="C296" i="4"/>
  <c r="N296" i="4"/>
  <c r="M296" i="4"/>
  <c r="D296" i="4"/>
  <c r="I296" i="4"/>
  <c r="J296" i="4"/>
  <c r="K296" i="4"/>
  <c r="O296" i="4"/>
  <c r="R296" i="4"/>
  <c r="C297" i="4"/>
  <c r="D297" i="4"/>
  <c r="R297" i="4"/>
  <c r="C298" i="4"/>
  <c r="J298" i="4"/>
  <c r="D298" i="4"/>
  <c r="N298" i="4"/>
  <c r="R298" i="4"/>
  <c r="C299" i="4"/>
  <c r="D299" i="4"/>
  <c r="M299" i="4"/>
  <c r="C300" i="4"/>
  <c r="J300" i="4"/>
  <c r="D300" i="4"/>
  <c r="N300" i="4"/>
  <c r="R300" i="4"/>
  <c r="C301" i="4"/>
  <c r="D301" i="4"/>
  <c r="C302" i="4"/>
  <c r="D302" i="4"/>
  <c r="J302" i="4"/>
  <c r="C303" i="4"/>
  <c r="D303" i="4"/>
  <c r="K303" i="4"/>
  <c r="R303" i="4"/>
  <c r="C304" i="4"/>
  <c r="M304" i="4"/>
  <c r="D304" i="4"/>
  <c r="J304" i="4"/>
  <c r="I304" i="4"/>
  <c r="K304" i="4"/>
  <c r="N304" i="4"/>
  <c r="O304" i="4"/>
  <c r="C305" i="4"/>
  <c r="D305" i="4"/>
  <c r="R305" i="4"/>
  <c r="C306" i="4"/>
  <c r="M306" i="4"/>
  <c r="D306" i="4"/>
  <c r="J306" i="4"/>
  <c r="I306" i="4"/>
  <c r="K306" i="4"/>
  <c r="N306" i="4"/>
  <c r="O306" i="4"/>
  <c r="C307" i="4"/>
  <c r="D307" i="4"/>
  <c r="M307" i="4"/>
  <c r="R307" i="4"/>
  <c r="U307" i="4"/>
  <c r="C308" i="4"/>
  <c r="N308" i="4"/>
  <c r="M308" i="4"/>
  <c r="D308" i="4"/>
  <c r="I308" i="4"/>
  <c r="J308" i="4"/>
  <c r="K308" i="4"/>
  <c r="O308" i="4"/>
  <c r="R308" i="4"/>
  <c r="C309" i="4"/>
  <c r="D309" i="4"/>
  <c r="C310" i="4"/>
  <c r="J310" i="4"/>
  <c r="D310" i="4"/>
  <c r="R310" i="4"/>
  <c r="C311" i="4"/>
  <c r="K311" i="4"/>
  <c r="D311" i="4"/>
  <c r="C312" i="4"/>
  <c r="N312" i="4"/>
  <c r="M312" i="4"/>
  <c r="D312" i="4"/>
  <c r="I312" i="4"/>
  <c r="J312" i="4"/>
  <c r="K312" i="4"/>
  <c r="O312" i="4"/>
  <c r="R312" i="4"/>
  <c r="U312" i="4"/>
  <c r="C313" i="4"/>
  <c r="D313" i="4"/>
  <c r="M313" i="4"/>
  <c r="R313" i="4"/>
  <c r="C314" i="4"/>
  <c r="J314" i="4"/>
  <c r="D314" i="4"/>
  <c r="N314" i="4"/>
  <c r="C315" i="4"/>
  <c r="K315" i="4"/>
  <c r="D315" i="4"/>
  <c r="C316" i="4"/>
  <c r="J316" i="4"/>
  <c r="D316" i="4"/>
  <c r="R316" i="4"/>
  <c r="U316" i="4"/>
  <c r="U317" i="4" s="1"/>
  <c r="C317" i="4"/>
  <c r="D317" i="4"/>
  <c r="M317" i="4"/>
  <c r="R317" i="4"/>
  <c r="C318" i="4"/>
  <c r="M318" i="4"/>
  <c r="D318" i="4"/>
  <c r="J318" i="4"/>
  <c r="I318" i="4"/>
  <c r="K318" i="4"/>
  <c r="N318" i="4"/>
  <c r="O318" i="4"/>
  <c r="R318" i="4"/>
  <c r="C319" i="4"/>
  <c r="D319" i="4"/>
  <c r="R319" i="4"/>
  <c r="C320" i="4"/>
  <c r="M320" i="4"/>
  <c r="D320" i="4"/>
  <c r="J320" i="4"/>
  <c r="I320" i="4"/>
  <c r="K320" i="4"/>
  <c r="N320" i="4"/>
  <c r="O320" i="4"/>
  <c r="U320" i="4"/>
  <c r="U321" i="4" s="1"/>
  <c r="C321" i="4"/>
  <c r="D321" i="4"/>
  <c r="R321" i="4"/>
  <c r="C322" i="4"/>
  <c r="M322" i="4"/>
  <c r="D322" i="4"/>
  <c r="J322" i="4"/>
  <c r="I322" i="4"/>
  <c r="K322" i="4"/>
  <c r="N322" i="4"/>
  <c r="O322" i="4"/>
  <c r="R322" i="4"/>
  <c r="C323" i="4"/>
  <c r="D323" i="4"/>
  <c r="C324" i="4"/>
  <c r="N324" i="4"/>
  <c r="M324" i="4"/>
  <c r="D324" i="4"/>
  <c r="I324" i="4"/>
  <c r="J324" i="4"/>
  <c r="K324" i="4"/>
  <c r="O324" i="4"/>
  <c r="C325" i="4"/>
  <c r="K325" i="4"/>
  <c r="D325" i="4"/>
  <c r="C326" i="4"/>
  <c r="M326" i="4"/>
  <c r="D326" i="4"/>
  <c r="J326" i="4"/>
  <c r="I326" i="4"/>
  <c r="K326" i="4"/>
  <c r="N326" i="4"/>
  <c r="O326" i="4"/>
  <c r="R326" i="4"/>
  <c r="C327" i="4"/>
  <c r="D327" i="4"/>
  <c r="R327" i="4"/>
  <c r="C328" i="4"/>
  <c r="M328" i="4"/>
  <c r="D328" i="4"/>
  <c r="J328" i="4"/>
  <c r="I328" i="4"/>
  <c r="K328" i="4"/>
  <c r="N328" i="4"/>
  <c r="O328" i="4"/>
  <c r="C329" i="4"/>
  <c r="D329" i="4"/>
  <c r="K329" i="4"/>
  <c r="C330" i="4"/>
  <c r="D330" i="4"/>
  <c r="J330" i="4"/>
  <c r="N330" i="4"/>
  <c r="R330" i="4"/>
  <c r="C331" i="4"/>
  <c r="D331" i="4"/>
  <c r="R331" i="4"/>
  <c r="C332" i="4"/>
  <c r="D332" i="4"/>
  <c r="J332" i="4"/>
  <c r="N332" i="4"/>
  <c r="R332" i="4"/>
  <c r="U332" i="4"/>
  <c r="C333" i="4"/>
  <c r="D333" i="4"/>
  <c r="R333" i="4"/>
  <c r="U333" i="4"/>
  <c r="C334" i="4"/>
  <c r="J334" i="4"/>
  <c r="D334" i="4"/>
  <c r="C335" i="4"/>
  <c r="D335" i="4"/>
  <c r="R335" i="4"/>
  <c r="U335" i="4"/>
  <c r="C336" i="4"/>
  <c r="J336" i="4"/>
  <c r="D336" i="4"/>
  <c r="R336" i="4"/>
  <c r="C337" i="4"/>
  <c r="D337" i="4"/>
  <c r="K337" i="4"/>
  <c r="R337" i="4"/>
  <c r="C338" i="4"/>
  <c r="J338" i="4"/>
  <c r="D338" i="4"/>
  <c r="C339" i="4"/>
  <c r="M339" i="4"/>
  <c r="D339" i="4"/>
  <c r="R339" i="4"/>
  <c r="C340" i="4"/>
  <c r="D340" i="4"/>
  <c r="J340" i="4"/>
  <c r="N340" i="4"/>
  <c r="R340" i="4"/>
  <c r="C341" i="4"/>
  <c r="D341" i="4"/>
  <c r="R341" i="4"/>
  <c r="C342" i="4"/>
  <c r="N342" i="4"/>
  <c r="M342" i="4"/>
  <c r="D342" i="4"/>
  <c r="I342" i="4"/>
  <c r="J342" i="4"/>
  <c r="K342" i="4"/>
  <c r="O342" i="4"/>
  <c r="C343" i="4"/>
  <c r="D343" i="4"/>
  <c r="R343" i="4"/>
  <c r="C344" i="4"/>
  <c r="J344" i="4"/>
  <c r="D344" i="4"/>
  <c r="N344" i="4"/>
  <c r="R344" i="4"/>
  <c r="C345" i="4"/>
  <c r="K345" i="4"/>
  <c r="D345" i="4"/>
  <c r="R345" i="4"/>
  <c r="C346" i="4"/>
  <c r="J346" i="4"/>
  <c r="D346" i="4"/>
  <c r="N346" i="4"/>
  <c r="U346" i="4"/>
  <c r="U347" i="4" s="1"/>
  <c r="U348" i="4" s="1"/>
  <c r="U349" i="4" s="1"/>
  <c r="C347" i="4"/>
  <c r="D347" i="4"/>
  <c r="M347" i="4"/>
  <c r="R347" i="4"/>
  <c r="C348" i="4"/>
  <c r="J348" i="4"/>
  <c r="D348" i="4"/>
  <c r="R348" i="4"/>
  <c r="C349" i="4"/>
  <c r="D349" i="4"/>
  <c r="R349" i="4"/>
  <c r="C350" i="4"/>
  <c r="N350" i="4"/>
  <c r="M350" i="4"/>
  <c r="D350" i="4"/>
  <c r="I350" i="4"/>
  <c r="J350" i="4"/>
  <c r="K350" i="4"/>
  <c r="O350" i="4"/>
  <c r="R350" i="4"/>
  <c r="C351" i="4"/>
  <c r="D351" i="4"/>
  <c r="M351" i="4"/>
  <c r="C352" i="4"/>
  <c r="J352" i="4"/>
  <c r="D352" i="4"/>
  <c r="N352" i="4"/>
  <c r="R352" i="4"/>
  <c r="C353" i="4"/>
  <c r="D353" i="4"/>
  <c r="R353" i="4"/>
  <c r="U353" i="4"/>
  <c r="C354" i="4"/>
  <c r="M354" i="4"/>
  <c r="D354" i="4"/>
  <c r="J354" i="4"/>
  <c r="I354" i="4"/>
  <c r="K354" i="4"/>
  <c r="N354" i="4"/>
  <c r="O354" i="4"/>
  <c r="R354" i="4"/>
  <c r="C355" i="4"/>
  <c r="D355" i="4"/>
  <c r="M355" i="4"/>
  <c r="R355" i="4"/>
  <c r="C356" i="4"/>
  <c r="D356" i="4"/>
  <c r="J356" i="4"/>
  <c r="N356" i="4"/>
  <c r="R356" i="4"/>
  <c r="C357" i="4"/>
  <c r="D357" i="4"/>
  <c r="R357" i="4"/>
  <c r="U357" i="4"/>
  <c r="C358" i="4"/>
  <c r="N358" i="4"/>
  <c r="M358" i="4"/>
  <c r="D358" i="4"/>
  <c r="I358" i="4"/>
  <c r="J358" i="4"/>
  <c r="K358" i="4"/>
  <c r="O358" i="4"/>
  <c r="U358" i="4"/>
  <c r="C359" i="4"/>
  <c r="D359" i="4"/>
  <c r="K359" i="4"/>
  <c r="R359" i="4"/>
  <c r="U359" i="4"/>
  <c r="C360" i="4"/>
  <c r="D360" i="4"/>
  <c r="J360" i="4"/>
  <c r="R360" i="4"/>
  <c r="C361" i="4"/>
  <c r="D361" i="4"/>
  <c r="C362" i="4"/>
  <c r="D362" i="4"/>
  <c r="J362" i="4"/>
  <c r="C363" i="4"/>
  <c r="D363" i="4"/>
  <c r="R363" i="4"/>
  <c r="C364" i="4"/>
  <c r="D364" i="4"/>
  <c r="J364" i="4"/>
  <c r="R364" i="4"/>
  <c r="C365" i="4"/>
  <c r="M365" i="4"/>
  <c r="D365" i="4"/>
  <c r="C366" i="4"/>
  <c r="J366" i="4"/>
  <c r="D366" i="4"/>
  <c r="C367" i="4"/>
  <c r="K367" i="4"/>
  <c r="D367" i="4"/>
  <c r="M367" i="4"/>
  <c r="R367" i="4"/>
  <c r="C368" i="4"/>
  <c r="N368" i="4"/>
  <c r="M368" i="4"/>
  <c r="D368" i="4"/>
  <c r="I368" i="4"/>
  <c r="J368" i="4"/>
  <c r="K368" i="4"/>
  <c r="O368" i="4"/>
  <c r="R368" i="4"/>
  <c r="C369" i="4"/>
  <c r="D369" i="4"/>
  <c r="M369" i="4"/>
  <c r="C370" i="4"/>
  <c r="D370" i="4"/>
  <c r="J370" i="4"/>
  <c r="N370" i="4"/>
  <c r="C371" i="4"/>
  <c r="D371" i="4"/>
  <c r="R371" i="4"/>
  <c r="C372" i="4"/>
  <c r="N372" i="4"/>
  <c r="M372" i="4"/>
  <c r="D372" i="4"/>
  <c r="I372" i="4"/>
  <c r="J372" i="4"/>
  <c r="K372" i="4"/>
  <c r="O372" i="4"/>
  <c r="U372" i="4"/>
  <c r="U373" i="4"/>
  <c r="U374" i="4" s="1"/>
  <c r="U375" i="4" s="1"/>
  <c r="C373" i="4"/>
  <c r="D373" i="4"/>
  <c r="M373" i="4"/>
  <c r="R373" i="4"/>
  <c r="C374" i="4"/>
  <c r="J374" i="4"/>
  <c r="D374" i="4"/>
  <c r="N374" i="4"/>
  <c r="R374" i="4"/>
  <c r="C375" i="4"/>
  <c r="D375" i="4"/>
  <c r="K375" i="4"/>
  <c r="R375" i="4"/>
  <c r="C376" i="4"/>
  <c r="M376" i="4"/>
  <c r="D376" i="4"/>
  <c r="J376" i="4"/>
  <c r="I376" i="4"/>
  <c r="K376" i="4"/>
  <c r="N376" i="4"/>
  <c r="O376" i="4"/>
  <c r="R376" i="4"/>
  <c r="U376" i="4"/>
  <c r="U377" i="4" s="1"/>
  <c r="C377" i="4"/>
  <c r="M377" i="4"/>
  <c r="D377" i="4"/>
  <c r="R377" i="4"/>
  <c r="C378" i="4"/>
  <c r="J378" i="4"/>
  <c r="D378" i="4"/>
  <c r="N378" i="4"/>
  <c r="C379" i="4"/>
  <c r="M379" i="4"/>
  <c r="D379" i="4"/>
  <c r="R379" i="4"/>
  <c r="C380" i="4"/>
  <c r="N380" i="4"/>
  <c r="M380" i="4"/>
  <c r="D380" i="4"/>
  <c r="I380" i="4"/>
  <c r="J380" i="4"/>
  <c r="K380" i="4"/>
  <c r="O380" i="4"/>
  <c r="C381" i="4"/>
  <c r="M381" i="4"/>
  <c r="D381" i="4"/>
  <c r="R381" i="4"/>
  <c r="U381" i="4"/>
  <c r="C382" i="4"/>
  <c r="M382" i="4"/>
  <c r="D382" i="4"/>
  <c r="J382" i="4"/>
  <c r="I382" i="4"/>
  <c r="K382" i="4"/>
  <c r="N382" i="4"/>
  <c r="O382" i="4"/>
  <c r="C383" i="4"/>
  <c r="D383" i="4"/>
  <c r="R383" i="4"/>
  <c r="C384" i="4"/>
  <c r="M384" i="4"/>
  <c r="D384" i="4"/>
  <c r="J384" i="4"/>
  <c r="I384" i="4"/>
  <c r="K384" i="4"/>
  <c r="N384" i="4"/>
  <c r="O384" i="4"/>
  <c r="R384" i="4"/>
  <c r="C385" i="4"/>
  <c r="M385" i="4"/>
  <c r="D385" i="4"/>
  <c r="C386" i="4"/>
  <c r="D386" i="4"/>
  <c r="J386" i="4"/>
  <c r="R386" i="4"/>
  <c r="C387" i="4"/>
  <c r="D387" i="4"/>
  <c r="R387" i="4"/>
  <c r="C388" i="4"/>
  <c r="D388" i="4"/>
  <c r="J388" i="4"/>
  <c r="R388" i="4"/>
  <c r="C389" i="4"/>
  <c r="M389" i="4"/>
  <c r="D389" i="4"/>
  <c r="R389" i="4"/>
  <c r="C390" i="4"/>
  <c r="J390" i="4"/>
  <c r="D390" i="4"/>
  <c r="C391" i="4"/>
  <c r="D391" i="4"/>
  <c r="R391" i="4"/>
  <c r="C392" i="4"/>
  <c r="J392" i="4"/>
  <c r="D392" i="4"/>
  <c r="C393" i="4"/>
  <c r="K393" i="4"/>
  <c r="D393" i="4"/>
  <c r="C394" i="4"/>
  <c r="O394" i="4"/>
  <c r="D394" i="4"/>
  <c r="J394" i="4"/>
  <c r="N394" i="4"/>
  <c r="R394" i="4"/>
  <c r="C395" i="4"/>
  <c r="D395" i="4"/>
  <c r="K395" i="4"/>
  <c r="R395" i="4"/>
  <c r="U395" i="4"/>
  <c r="C396" i="4"/>
  <c r="M396" i="4"/>
  <c r="D396" i="4"/>
  <c r="J396" i="4"/>
  <c r="K396" i="4"/>
  <c r="R396" i="4"/>
  <c r="U396" i="4"/>
  <c r="U397" i="4"/>
  <c r="C397" i="4"/>
  <c r="M397" i="4"/>
  <c r="D397" i="4"/>
  <c r="R397" i="4"/>
  <c r="C398" i="4"/>
  <c r="D398" i="4"/>
  <c r="J398" i="4"/>
  <c r="O398" i="4"/>
  <c r="C399" i="4"/>
  <c r="D399" i="4"/>
  <c r="K399" i="4"/>
  <c r="M399" i="4"/>
  <c r="C400" i="4"/>
  <c r="M400" i="4"/>
  <c r="D400" i="4"/>
  <c r="J400" i="4"/>
  <c r="K400" i="4"/>
  <c r="R400" i="4"/>
  <c r="C401" i="4"/>
  <c r="K401" i="4"/>
  <c r="D401" i="4"/>
  <c r="R401" i="4"/>
  <c r="U401" i="4"/>
  <c r="C402" i="4"/>
  <c r="O402" i="4"/>
  <c r="D402" i="4"/>
  <c r="N402" i="4"/>
  <c r="R402" i="4"/>
  <c r="C403" i="4"/>
  <c r="D403" i="4"/>
  <c r="K403" i="4"/>
  <c r="C404" i="4"/>
  <c r="D404" i="4"/>
  <c r="J404" i="4"/>
  <c r="I404" i="4"/>
  <c r="K404" i="4"/>
  <c r="O404" i="4"/>
  <c r="C405" i="4"/>
  <c r="M405" i="4"/>
  <c r="D405" i="4"/>
  <c r="C406" i="4"/>
  <c r="N406" i="4"/>
  <c r="D406" i="4"/>
  <c r="J406" i="4"/>
  <c r="C407" i="4"/>
  <c r="D407" i="4"/>
  <c r="R407" i="4"/>
  <c r="U407" i="4"/>
  <c r="C408" i="4"/>
  <c r="D408" i="4"/>
  <c r="I408" i="4"/>
  <c r="O408" i="4"/>
  <c r="R408" i="4"/>
  <c r="C409" i="4"/>
  <c r="D409" i="4"/>
  <c r="R409" i="4"/>
  <c r="U409" i="4"/>
  <c r="C410" i="4"/>
  <c r="D410" i="4"/>
  <c r="J410" i="4"/>
  <c r="I410" i="4"/>
  <c r="K410" i="4"/>
  <c r="O410" i="4"/>
  <c r="C411" i="4"/>
  <c r="M411" i="4"/>
  <c r="D411" i="4"/>
  <c r="R411" i="4"/>
  <c r="C412" i="4"/>
  <c r="N412" i="4"/>
  <c r="D412" i="4"/>
  <c r="J412" i="4"/>
  <c r="R412" i="4"/>
  <c r="C413" i="4"/>
  <c r="K413" i="4"/>
  <c r="D413" i="4"/>
  <c r="R413" i="4"/>
  <c r="C414" i="4"/>
  <c r="O414" i="4"/>
  <c r="D414" i="4"/>
  <c r="N414" i="4"/>
  <c r="C415" i="4"/>
  <c r="D415" i="4"/>
  <c r="M415" i="4"/>
  <c r="R415" i="4"/>
  <c r="U415" i="4"/>
  <c r="C416" i="4"/>
  <c r="O416" i="4"/>
  <c r="D416" i="4"/>
  <c r="N416" i="4"/>
  <c r="R416" i="4"/>
  <c r="C417" i="4"/>
  <c r="D417" i="4"/>
  <c r="M417" i="4"/>
  <c r="R417" i="4"/>
  <c r="C418" i="4"/>
  <c r="M418" i="4"/>
  <c r="D418" i="4"/>
  <c r="J418" i="4"/>
  <c r="N418" i="4"/>
  <c r="O418" i="4"/>
  <c r="C419" i="4"/>
  <c r="D419" i="4"/>
  <c r="R419" i="4"/>
  <c r="C420" i="4"/>
  <c r="D420" i="4"/>
  <c r="J420" i="4"/>
  <c r="I420" i="4"/>
  <c r="K420" i="4"/>
  <c r="O420" i="4"/>
  <c r="C421" i="4"/>
  <c r="M421" i="4"/>
  <c r="D421" i="4"/>
  <c r="R421" i="4"/>
  <c r="C422" i="4"/>
  <c r="M422" i="4"/>
  <c r="D422" i="4"/>
  <c r="K422" i="4"/>
  <c r="C423" i="4"/>
  <c r="D423" i="4"/>
  <c r="K423" i="4"/>
  <c r="R423" i="4"/>
  <c r="C424" i="4"/>
  <c r="N424" i="4"/>
  <c r="M424" i="4"/>
  <c r="D424" i="4"/>
  <c r="I424" i="4"/>
  <c r="J424" i="4"/>
  <c r="K424" i="4"/>
  <c r="O424" i="4"/>
  <c r="R424" i="4"/>
  <c r="C425" i="4"/>
  <c r="D425" i="4"/>
  <c r="K425" i="4"/>
  <c r="R425" i="4"/>
  <c r="C426" i="4"/>
  <c r="D426" i="4"/>
  <c r="N426" i="4"/>
  <c r="I426" i="4"/>
  <c r="J426" i="4"/>
  <c r="O426" i="4"/>
  <c r="R426" i="4"/>
  <c r="C427" i="4"/>
  <c r="D427" i="4"/>
  <c r="K427" i="4"/>
  <c r="M427" i="4"/>
  <c r="U427" i="4"/>
  <c r="U428" i="4" s="1"/>
  <c r="C428" i="4"/>
  <c r="D428" i="4"/>
  <c r="I428" i="4"/>
  <c r="O428" i="4"/>
  <c r="R428" i="4"/>
  <c r="C429" i="4"/>
  <c r="D429" i="4"/>
  <c r="K429" i="4"/>
  <c r="R429" i="4"/>
  <c r="C430" i="4"/>
  <c r="O430" i="4"/>
  <c r="D430" i="4"/>
  <c r="N430" i="4"/>
  <c r="C431" i="4"/>
  <c r="D431" i="4"/>
  <c r="K431" i="4"/>
  <c r="R431" i="4"/>
  <c r="C432" i="4"/>
  <c r="M432" i="4"/>
  <c r="D432" i="4"/>
  <c r="J432" i="4"/>
  <c r="N432" i="4"/>
  <c r="O432" i="4"/>
  <c r="U432" i="4"/>
  <c r="C433" i="4"/>
  <c r="D433" i="4"/>
  <c r="R433" i="4"/>
  <c r="U433" i="4"/>
  <c r="C434" i="4"/>
  <c r="N434" i="4"/>
  <c r="M434" i="4"/>
  <c r="D434" i="4"/>
  <c r="J434" i="4"/>
  <c r="K434" i="4"/>
  <c r="O434" i="4"/>
  <c r="C435" i="4"/>
  <c r="D435" i="4"/>
  <c r="R435" i="4"/>
  <c r="C436" i="4"/>
  <c r="M436" i="4"/>
  <c r="D436" i="4"/>
  <c r="J436" i="4"/>
  <c r="K436" i="4"/>
  <c r="R436" i="4"/>
  <c r="C437" i="4"/>
  <c r="K437" i="4"/>
  <c r="D437" i="4"/>
  <c r="R437" i="4"/>
  <c r="C438" i="4"/>
  <c r="N438" i="4"/>
  <c r="D438" i="4"/>
  <c r="J438" i="4"/>
  <c r="R438" i="4"/>
  <c r="C439" i="4"/>
  <c r="K439" i="4"/>
  <c r="D439" i="4"/>
  <c r="R439" i="4"/>
  <c r="C440" i="4"/>
  <c r="O440" i="4"/>
  <c r="D440" i="4"/>
  <c r="N440" i="4"/>
  <c r="R440" i="4"/>
  <c r="C441" i="4"/>
  <c r="D441" i="4"/>
  <c r="K441" i="4"/>
  <c r="C442" i="4"/>
  <c r="D442" i="4"/>
  <c r="N442" i="4"/>
  <c r="I442" i="4"/>
  <c r="J442" i="4"/>
  <c r="O442" i="4"/>
  <c r="C443" i="4"/>
  <c r="M443" i="4"/>
  <c r="D443" i="4"/>
  <c r="R443" i="4"/>
  <c r="C444" i="4"/>
  <c r="O444" i="4"/>
  <c r="D444" i="4"/>
  <c r="N444" i="4"/>
  <c r="R444" i="4"/>
  <c r="C445" i="4"/>
  <c r="D445" i="4"/>
  <c r="M445" i="4"/>
  <c r="R445" i="4"/>
  <c r="C446" i="4"/>
  <c r="M446" i="4"/>
  <c r="D446" i="4"/>
  <c r="K446" i="4"/>
  <c r="R446" i="4"/>
  <c r="C447" i="4"/>
  <c r="D447" i="4"/>
  <c r="R447" i="4"/>
  <c r="U447" i="4"/>
  <c r="C448" i="4"/>
  <c r="D448" i="4"/>
  <c r="I448" i="4"/>
  <c r="O448" i="4"/>
  <c r="R448" i="4"/>
  <c r="C449" i="4"/>
  <c r="D449" i="4"/>
  <c r="R449" i="4"/>
  <c r="C450" i="4"/>
  <c r="M450" i="4"/>
  <c r="D450" i="4"/>
  <c r="J450" i="4"/>
  <c r="K450" i="4"/>
  <c r="R450" i="4"/>
  <c r="U450" i="4"/>
  <c r="C451" i="4"/>
  <c r="K451" i="4"/>
  <c r="D451" i="4"/>
  <c r="M451" i="4"/>
  <c r="R451" i="4"/>
  <c r="C452" i="4"/>
  <c r="D452" i="4"/>
  <c r="J452" i="4"/>
  <c r="C453" i="4"/>
  <c r="D453" i="4"/>
  <c r="M453" i="4"/>
  <c r="R453" i="4"/>
  <c r="C454" i="4"/>
  <c r="D454" i="4"/>
  <c r="J454" i="4"/>
  <c r="R454" i="4"/>
  <c r="C455" i="4"/>
  <c r="K455" i="4"/>
  <c r="D455" i="4"/>
  <c r="R455" i="4"/>
  <c r="C456" i="4"/>
  <c r="N456" i="4"/>
  <c r="D456" i="4"/>
  <c r="J456" i="4"/>
  <c r="R456" i="4"/>
  <c r="C457" i="4"/>
  <c r="D457" i="4"/>
  <c r="R457" i="4"/>
  <c r="C458" i="4"/>
  <c r="N458" i="4"/>
  <c r="M458" i="4"/>
  <c r="D458" i="4"/>
  <c r="J458" i="4"/>
  <c r="K458" i="4"/>
  <c r="O458" i="4"/>
  <c r="R458" i="4"/>
  <c r="C459" i="4"/>
  <c r="D459" i="4"/>
  <c r="C460" i="4"/>
  <c r="M460" i="4"/>
  <c r="D460" i="4"/>
  <c r="J460" i="4"/>
  <c r="N460" i="4"/>
  <c r="O460" i="4"/>
  <c r="U460" i="4"/>
  <c r="U461" i="4" s="1"/>
  <c r="C461" i="4"/>
  <c r="D461" i="4"/>
  <c r="C462" i="4"/>
  <c r="N462" i="4"/>
  <c r="M462" i="4"/>
  <c r="D462" i="4"/>
  <c r="I462" i="4"/>
  <c r="J462" i="4"/>
  <c r="K462" i="4"/>
  <c r="O462" i="4"/>
  <c r="C463" i="4"/>
  <c r="D463" i="4"/>
  <c r="R463" i="4"/>
  <c r="U463" i="4"/>
  <c r="C464" i="4"/>
  <c r="N464" i="4"/>
  <c r="D464" i="4"/>
  <c r="I464" i="4"/>
  <c r="J464" i="4"/>
  <c r="R464" i="4"/>
  <c r="C465" i="4"/>
  <c r="K465" i="4"/>
  <c r="D465" i="4"/>
  <c r="R465" i="4"/>
  <c r="C466" i="4"/>
  <c r="D466" i="4"/>
  <c r="J466" i="4"/>
  <c r="I466" i="4"/>
  <c r="K466" i="4"/>
  <c r="O466" i="4"/>
  <c r="R466" i="4"/>
  <c r="C467" i="4"/>
  <c r="K467" i="4"/>
  <c r="D467" i="4"/>
  <c r="C468" i="4"/>
  <c r="M468" i="4"/>
  <c r="D468" i="4"/>
  <c r="K468" i="4"/>
  <c r="R468" i="4"/>
  <c r="C469" i="4"/>
  <c r="D469" i="4"/>
  <c r="M469" i="4"/>
  <c r="R469" i="4"/>
  <c r="C470" i="4"/>
  <c r="D470" i="4"/>
  <c r="I470" i="4"/>
  <c r="O470" i="4"/>
  <c r="C471" i="4"/>
  <c r="D471" i="4"/>
  <c r="R471" i="4"/>
  <c r="U471" i="4"/>
  <c r="C472" i="4"/>
  <c r="O472" i="4"/>
  <c r="D472" i="4"/>
  <c r="J472" i="4"/>
  <c r="N472" i="4"/>
  <c r="R472" i="4"/>
  <c r="C473" i="4"/>
  <c r="M473" i="4"/>
  <c r="D473" i="4"/>
  <c r="R473" i="4"/>
  <c r="C474" i="4"/>
  <c r="M474" i="4"/>
  <c r="D474" i="4"/>
  <c r="K474" i="4"/>
  <c r="R474" i="4"/>
  <c r="U474" i="4"/>
  <c r="C475" i="4"/>
  <c r="K475" i="4"/>
  <c r="D475" i="4"/>
  <c r="R475" i="4"/>
  <c r="C476" i="4"/>
  <c r="D476" i="4"/>
  <c r="I476" i="4"/>
  <c r="O476" i="4"/>
  <c r="C477" i="4"/>
  <c r="D477" i="4"/>
  <c r="R477" i="4"/>
  <c r="C478" i="4"/>
  <c r="O478" i="4"/>
  <c r="D478" i="4"/>
  <c r="J478" i="4"/>
  <c r="N478" i="4"/>
  <c r="R478" i="4"/>
  <c r="C479" i="4"/>
  <c r="D479" i="4"/>
  <c r="K479" i="4"/>
  <c r="R479" i="4"/>
  <c r="C480" i="4"/>
  <c r="M480" i="4"/>
  <c r="D480" i="4"/>
  <c r="K480" i="4"/>
  <c r="C481" i="4"/>
  <c r="D481" i="4"/>
  <c r="K481" i="4"/>
  <c r="R481" i="4"/>
  <c r="U481" i="4"/>
  <c r="C482" i="4"/>
  <c r="M482" i="4"/>
  <c r="D482" i="4"/>
  <c r="J482" i="4"/>
  <c r="R482" i="4"/>
  <c r="C483" i="4"/>
  <c r="D483" i="4"/>
  <c r="R483" i="4"/>
  <c r="C484" i="4"/>
  <c r="M484" i="4"/>
  <c r="D484" i="4"/>
  <c r="J484" i="4"/>
  <c r="R484" i="4"/>
  <c r="C485" i="4"/>
  <c r="K485" i="4"/>
  <c r="D485" i="4"/>
  <c r="M485" i="4"/>
  <c r="R485" i="4"/>
  <c r="C486" i="4"/>
  <c r="D486" i="4"/>
  <c r="I486" i="4"/>
  <c r="N486" i="4"/>
  <c r="C487" i="4"/>
  <c r="D487" i="4"/>
  <c r="K487" i="4"/>
  <c r="M487" i="4"/>
  <c r="R487" i="4"/>
  <c r="U487" i="4"/>
  <c r="C488" i="4"/>
  <c r="M488" i="4"/>
  <c r="D488" i="4"/>
  <c r="J488" i="4"/>
  <c r="R488" i="4"/>
  <c r="C489" i="4"/>
  <c r="D489" i="4"/>
  <c r="R489" i="4"/>
  <c r="C490" i="4"/>
  <c r="M490" i="4"/>
  <c r="D490" i="4"/>
  <c r="J490" i="4"/>
  <c r="R490" i="4"/>
  <c r="C491" i="4"/>
  <c r="K491" i="4"/>
  <c r="D491" i="4"/>
  <c r="M491" i="4"/>
  <c r="R491" i="4"/>
  <c r="U491" i="4"/>
  <c r="U492" i="4" s="1"/>
  <c r="C492" i="4"/>
  <c r="M492" i="4"/>
  <c r="D492" i="4"/>
  <c r="J492" i="4"/>
  <c r="R492" i="4"/>
  <c r="C493" i="4"/>
  <c r="M493" i="4"/>
  <c r="D493" i="4"/>
  <c r="R493" i="4"/>
  <c r="U493" i="4"/>
  <c r="U494" i="4" s="1"/>
  <c r="C494" i="4"/>
  <c r="I494" i="4"/>
  <c r="M494" i="4"/>
  <c r="D494" i="4"/>
  <c r="J494" i="4"/>
  <c r="K494" i="4"/>
  <c r="N494" i="4"/>
  <c r="R494" i="4"/>
  <c r="C495" i="4"/>
  <c r="D495" i="4"/>
  <c r="R495" i="4"/>
  <c r="U495" i="4"/>
  <c r="U496" i="4" s="1"/>
  <c r="U497" i="4" s="1"/>
  <c r="U498" i="4" s="1"/>
  <c r="U499" i="4" s="1"/>
  <c r="U500" i="4" s="1"/>
  <c r="C496" i="4"/>
  <c r="D496" i="4"/>
  <c r="I496" i="4"/>
  <c r="N496" i="4"/>
  <c r="R496" i="4"/>
  <c r="C497" i="4"/>
  <c r="D497" i="4"/>
  <c r="M497" i="4"/>
  <c r="R497" i="4"/>
  <c r="C498" i="4"/>
  <c r="I498" i="4"/>
  <c r="M498" i="4"/>
  <c r="D498" i="4"/>
  <c r="J498" i="4"/>
  <c r="K498" i="4"/>
  <c r="N498" i="4"/>
  <c r="C499" i="4"/>
  <c r="M499" i="4"/>
  <c r="D499" i="4"/>
  <c r="K499" i="4"/>
  <c r="R499" i="4"/>
  <c r="C500" i="4"/>
  <c r="M500" i="4"/>
  <c r="D500" i="4"/>
  <c r="J500" i="4"/>
  <c r="R500" i="4"/>
  <c r="C501" i="4"/>
  <c r="K501" i="4"/>
  <c r="D501" i="4"/>
  <c r="R501" i="4"/>
  <c r="C502" i="4"/>
  <c r="I502" i="4"/>
  <c r="M502" i="4"/>
  <c r="D502" i="4"/>
  <c r="J502" i="4"/>
  <c r="K502" i="4"/>
  <c r="N502" i="4"/>
  <c r="C503" i="4"/>
  <c r="M503" i="4"/>
  <c r="D503" i="4"/>
  <c r="R503" i="4"/>
  <c r="U503" i="4"/>
  <c r="C504" i="4"/>
  <c r="M504" i="4"/>
  <c r="D504" i="4"/>
  <c r="I504" i="4"/>
  <c r="J504" i="4"/>
  <c r="O504" i="4"/>
  <c r="R504" i="4"/>
  <c r="C505" i="4"/>
  <c r="D505" i="4"/>
  <c r="K505" i="4"/>
  <c r="R505" i="4"/>
  <c r="C506" i="4"/>
  <c r="D506" i="4"/>
  <c r="I506" i="4"/>
  <c r="N506" i="4"/>
  <c r="C507" i="4"/>
  <c r="D507" i="4"/>
  <c r="M507" i="4"/>
  <c r="R507" i="4"/>
  <c r="C508" i="4"/>
  <c r="M508" i="4"/>
  <c r="D508" i="4"/>
  <c r="I508" i="4"/>
  <c r="N508" i="4"/>
  <c r="R508" i="4"/>
  <c r="C509" i="4"/>
  <c r="D509" i="4"/>
  <c r="C510" i="4"/>
  <c r="M510" i="4"/>
  <c r="D510" i="4"/>
  <c r="J510" i="4"/>
  <c r="C511" i="4"/>
  <c r="D511" i="4"/>
  <c r="R511" i="4"/>
  <c r="C512" i="4"/>
  <c r="M512" i="4"/>
  <c r="D512" i="4"/>
  <c r="J512" i="4"/>
  <c r="R512" i="4"/>
  <c r="C513" i="4"/>
  <c r="D513" i="4"/>
  <c r="M513" i="4"/>
  <c r="C514" i="4"/>
  <c r="M514" i="4"/>
  <c r="D514" i="4"/>
  <c r="I514" i="4"/>
  <c r="K514" i="4"/>
  <c r="N514" i="4"/>
  <c r="R514" i="4"/>
  <c r="U514" i="4"/>
  <c r="C515" i="4"/>
  <c r="D515" i="4"/>
  <c r="R515" i="4"/>
  <c r="U515" i="4"/>
  <c r="C516" i="4"/>
  <c r="M516" i="4"/>
  <c r="D516" i="4"/>
  <c r="I516" i="4"/>
  <c r="J516" i="4"/>
  <c r="O516" i="4"/>
  <c r="R516" i="4"/>
  <c r="U516" i="4"/>
  <c r="U517" i="4" s="1"/>
  <c r="C517" i="4"/>
  <c r="D517" i="4"/>
  <c r="M517" i="4"/>
  <c r="R517" i="4"/>
  <c r="C518" i="4"/>
  <c r="M518" i="4"/>
  <c r="D518" i="4"/>
  <c r="I518" i="4"/>
  <c r="J518" i="4"/>
  <c r="O518" i="4"/>
  <c r="R518" i="4"/>
  <c r="C519" i="4"/>
  <c r="D519" i="4"/>
  <c r="C520" i="4"/>
  <c r="M520" i="4"/>
  <c r="D520" i="4"/>
  <c r="I520" i="4"/>
  <c r="N520" i="4"/>
  <c r="R520" i="4"/>
  <c r="U520" i="4"/>
  <c r="C521" i="4"/>
  <c r="K521" i="4"/>
  <c r="D521" i="4"/>
  <c r="R521" i="4"/>
  <c r="U521" i="4"/>
  <c r="C522" i="4"/>
  <c r="M522" i="4"/>
  <c r="D522" i="4"/>
  <c r="I522" i="4"/>
  <c r="J522" i="4"/>
  <c r="O522" i="4"/>
  <c r="R522" i="4"/>
  <c r="U522" i="4"/>
  <c r="C523" i="4"/>
  <c r="M523" i="4"/>
  <c r="D523" i="4"/>
  <c r="K523" i="4"/>
  <c r="R523" i="4"/>
  <c r="U523" i="4"/>
  <c r="U524" i="4" s="1"/>
  <c r="C524" i="4"/>
  <c r="M524" i="4"/>
  <c r="D524" i="4"/>
  <c r="I524" i="4"/>
  <c r="N524" i="4"/>
  <c r="R524" i="4"/>
  <c r="C525" i="4"/>
  <c r="D525" i="4"/>
  <c r="M525" i="4"/>
  <c r="R525" i="4"/>
  <c r="U525" i="4"/>
  <c r="C526" i="4"/>
  <c r="M526" i="4"/>
  <c r="D526" i="4"/>
  <c r="J526" i="4"/>
  <c r="C527" i="4"/>
  <c r="K527" i="4"/>
  <c r="D527" i="4"/>
  <c r="R527" i="4"/>
  <c r="C528" i="4"/>
  <c r="M528" i="4"/>
  <c r="D528" i="4"/>
  <c r="J528" i="4"/>
  <c r="R528" i="4"/>
  <c r="C529" i="4"/>
  <c r="D529" i="4"/>
  <c r="C530" i="4"/>
  <c r="M530" i="4"/>
  <c r="D530" i="4"/>
  <c r="J530" i="4"/>
  <c r="R530" i="4"/>
  <c r="C531" i="4"/>
  <c r="D531" i="4"/>
  <c r="C532" i="4"/>
  <c r="M532" i="4"/>
  <c r="D532" i="4"/>
  <c r="J532" i="4"/>
  <c r="R532" i="4"/>
  <c r="U532" i="4"/>
  <c r="U533" i="4"/>
  <c r="C533" i="4"/>
  <c r="D533" i="4"/>
  <c r="M533" i="4"/>
  <c r="R533" i="4"/>
  <c r="C534" i="4"/>
  <c r="M534" i="4"/>
  <c r="D534" i="4"/>
  <c r="I534" i="4"/>
  <c r="K534" i="4"/>
  <c r="N534" i="4"/>
  <c r="C535" i="4"/>
  <c r="D535" i="4"/>
  <c r="K535" i="4"/>
  <c r="R535" i="4"/>
  <c r="U535" i="4"/>
  <c r="C536" i="4"/>
  <c r="M536" i="4"/>
  <c r="D536" i="4"/>
  <c r="J536" i="4"/>
  <c r="R536" i="4"/>
  <c r="C537" i="4"/>
  <c r="D537" i="4"/>
  <c r="C538" i="4"/>
  <c r="M538" i="4"/>
  <c r="D538" i="4"/>
  <c r="J538" i="4"/>
  <c r="R538" i="4"/>
  <c r="C539" i="4"/>
  <c r="K539" i="4"/>
  <c r="D539" i="4"/>
  <c r="M539" i="4"/>
  <c r="C540" i="4"/>
  <c r="M540" i="4"/>
  <c r="D540" i="4"/>
  <c r="I540" i="4"/>
  <c r="N540" i="4"/>
  <c r="C541" i="4"/>
  <c r="D541" i="4"/>
  <c r="K541" i="4"/>
  <c r="C542" i="4"/>
  <c r="M542" i="4"/>
  <c r="D542" i="4"/>
  <c r="I542" i="4"/>
  <c r="K542" i="4"/>
  <c r="N542" i="4"/>
  <c r="C543" i="4"/>
  <c r="K543" i="4"/>
  <c r="D543" i="4"/>
  <c r="M543" i="4"/>
  <c r="R543" i="4"/>
  <c r="C544" i="4"/>
  <c r="M544" i="4"/>
  <c r="D544" i="4"/>
  <c r="I544" i="4"/>
  <c r="K544" i="4"/>
  <c r="N544" i="4"/>
  <c r="C545" i="4"/>
  <c r="M545" i="4"/>
  <c r="D545" i="4"/>
  <c r="R545" i="4"/>
  <c r="U545" i="4"/>
  <c r="C546" i="4"/>
  <c r="M546" i="4"/>
  <c r="D546" i="4"/>
  <c r="I546" i="4"/>
  <c r="J546" i="4"/>
  <c r="O546" i="4"/>
  <c r="R546" i="4"/>
  <c r="C547" i="4"/>
  <c r="D547" i="4"/>
  <c r="C548" i="4"/>
  <c r="M548" i="4"/>
  <c r="D548" i="4"/>
  <c r="I548" i="4"/>
  <c r="N548" i="4"/>
  <c r="R548" i="4"/>
  <c r="U548" i="4"/>
  <c r="C549" i="4"/>
  <c r="K549" i="4"/>
  <c r="D549" i="4"/>
  <c r="R549" i="4"/>
  <c r="C550" i="4"/>
  <c r="M550" i="4"/>
  <c r="D550" i="4"/>
  <c r="J550" i="4"/>
  <c r="C551" i="4"/>
  <c r="M551" i="4"/>
  <c r="D551" i="4"/>
  <c r="R551" i="4"/>
  <c r="U551" i="4"/>
  <c r="C552" i="4"/>
  <c r="M552" i="4"/>
  <c r="D552" i="4"/>
  <c r="I552" i="4"/>
  <c r="N552" i="4"/>
  <c r="R552" i="4"/>
  <c r="C553" i="4"/>
  <c r="D553" i="4"/>
  <c r="R553" i="4"/>
  <c r="U553" i="4"/>
  <c r="C554" i="4"/>
  <c r="M554" i="4"/>
  <c r="D554" i="4"/>
  <c r="I554" i="4"/>
  <c r="K554" i="4"/>
  <c r="N554" i="4"/>
  <c r="R554" i="4"/>
  <c r="C555" i="4"/>
  <c r="K555" i="4"/>
  <c r="D555" i="4"/>
  <c r="R555" i="4"/>
  <c r="U555" i="4"/>
  <c r="C556" i="4"/>
  <c r="M556" i="4"/>
  <c r="D556" i="4"/>
  <c r="I556" i="4"/>
  <c r="N556" i="4"/>
  <c r="R556" i="4"/>
  <c r="U556" i="4"/>
  <c r="C557" i="4"/>
  <c r="D557" i="4"/>
  <c r="R557" i="4"/>
  <c r="C558" i="4"/>
  <c r="M558" i="4"/>
  <c r="D558" i="4"/>
  <c r="I558" i="4"/>
  <c r="J558" i="4"/>
  <c r="O558" i="4"/>
  <c r="C559" i="4"/>
  <c r="D559" i="4"/>
  <c r="K559" i="4"/>
  <c r="R559" i="4"/>
  <c r="U559" i="4"/>
  <c r="C560" i="4"/>
  <c r="M560" i="4"/>
  <c r="D560" i="4"/>
  <c r="I560" i="4"/>
  <c r="K560" i="4"/>
  <c r="N560" i="4"/>
  <c r="R560" i="4"/>
  <c r="U560" i="4"/>
  <c r="U561" i="4" s="1"/>
  <c r="C561" i="4"/>
  <c r="K561" i="4"/>
  <c r="D561" i="4"/>
  <c r="M561" i="4"/>
  <c r="R561" i="4"/>
  <c r="C562" i="4"/>
  <c r="M562" i="4"/>
  <c r="D562" i="4"/>
  <c r="I562" i="4"/>
  <c r="K562" i="4"/>
  <c r="N562" i="4"/>
  <c r="C563" i="4"/>
  <c r="D563" i="4"/>
  <c r="K563" i="4"/>
  <c r="C564" i="4"/>
  <c r="M564" i="4"/>
  <c r="D564" i="4"/>
  <c r="I564" i="4"/>
  <c r="K564" i="4"/>
  <c r="N564" i="4"/>
  <c r="R564" i="4"/>
  <c r="C565" i="4"/>
  <c r="K565" i="4"/>
  <c r="D565" i="4"/>
  <c r="R565" i="4"/>
  <c r="C566" i="4"/>
  <c r="M566" i="4"/>
  <c r="D566" i="4"/>
  <c r="J566" i="4"/>
  <c r="R566" i="4"/>
  <c r="U566" i="4"/>
  <c r="C567" i="4"/>
  <c r="D567" i="4"/>
  <c r="R567" i="4"/>
  <c r="C568" i="4"/>
  <c r="M568" i="4"/>
  <c r="D568" i="4"/>
  <c r="I568" i="4"/>
  <c r="N568" i="4"/>
  <c r="C569" i="4"/>
  <c r="D569" i="4"/>
  <c r="K569" i="4"/>
  <c r="C570" i="4"/>
  <c r="M570" i="4"/>
  <c r="D570" i="4"/>
  <c r="I570" i="4"/>
  <c r="K570" i="4"/>
  <c r="N570" i="4"/>
  <c r="C571" i="4"/>
  <c r="D571" i="4"/>
  <c r="K571" i="4"/>
  <c r="R571" i="4"/>
  <c r="C572" i="4"/>
  <c r="M572" i="4"/>
  <c r="D572" i="4"/>
  <c r="I572" i="4"/>
  <c r="K572" i="4"/>
  <c r="N572" i="4"/>
  <c r="R572" i="4"/>
  <c r="U572" i="4"/>
  <c r="C573" i="4"/>
  <c r="D573" i="4"/>
  <c r="R573" i="4"/>
  <c r="U573" i="4"/>
  <c r="C574" i="4"/>
  <c r="M574" i="4"/>
  <c r="D574" i="4"/>
  <c r="I574" i="4"/>
  <c r="J574" i="4"/>
  <c r="O574" i="4"/>
  <c r="R574" i="4"/>
  <c r="C575" i="4"/>
  <c r="D575" i="4"/>
  <c r="M575" i="4"/>
  <c r="R575" i="4"/>
  <c r="C576" i="4"/>
  <c r="M576" i="4"/>
  <c r="D576" i="4"/>
  <c r="J576" i="4"/>
  <c r="C577" i="4"/>
  <c r="M577" i="4"/>
  <c r="D577" i="4"/>
  <c r="K577" i="4"/>
  <c r="C578" i="4"/>
  <c r="M578" i="4"/>
  <c r="D578" i="4"/>
  <c r="I578" i="4"/>
  <c r="J578" i="4"/>
  <c r="O578" i="4"/>
  <c r="R578" i="4"/>
  <c r="C579" i="4"/>
  <c r="D579" i="4"/>
  <c r="R579" i="4"/>
  <c r="C580" i="4"/>
  <c r="M580" i="4"/>
  <c r="D580" i="4"/>
  <c r="I580" i="4"/>
  <c r="J580" i="4"/>
  <c r="O580" i="4"/>
  <c r="R580" i="4"/>
  <c r="U580" i="4"/>
  <c r="U581" i="4" s="1"/>
  <c r="C581" i="4"/>
  <c r="D581" i="4"/>
  <c r="M581" i="4"/>
  <c r="R581" i="4"/>
  <c r="C582" i="4"/>
  <c r="M582" i="4"/>
  <c r="D582" i="4"/>
  <c r="J582" i="4"/>
  <c r="R582" i="4"/>
  <c r="C583" i="4"/>
  <c r="K583" i="4"/>
  <c r="D583" i="4"/>
  <c r="M583" i="4"/>
  <c r="R583" i="4"/>
  <c r="U583" i="4"/>
  <c r="C584" i="4"/>
  <c r="M584" i="4"/>
  <c r="D584" i="4"/>
  <c r="I584" i="4"/>
  <c r="K584" i="4"/>
  <c r="N584" i="4"/>
  <c r="R584" i="4"/>
  <c r="U584" i="4"/>
  <c r="C585" i="4"/>
  <c r="D585" i="4"/>
  <c r="R585" i="4"/>
  <c r="U585" i="4"/>
  <c r="C586" i="4"/>
  <c r="M586" i="4"/>
  <c r="D586" i="4"/>
  <c r="I586" i="4"/>
  <c r="J586" i="4"/>
  <c r="O586" i="4"/>
  <c r="C587" i="4"/>
  <c r="K587" i="4"/>
  <c r="D587" i="4"/>
  <c r="M587" i="4"/>
  <c r="R587" i="4"/>
  <c r="U587" i="4"/>
  <c r="C588" i="4"/>
  <c r="M588" i="4"/>
  <c r="D588" i="4"/>
  <c r="J588" i="4"/>
  <c r="R588" i="4"/>
  <c r="C589" i="4"/>
  <c r="M589" i="4"/>
  <c r="D589" i="4"/>
  <c r="C590" i="4"/>
  <c r="M590" i="4"/>
  <c r="D590" i="4"/>
  <c r="I590" i="4"/>
  <c r="N590" i="4"/>
  <c r="C591" i="4"/>
  <c r="D591" i="4"/>
  <c r="R591" i="4"/>
  <c r="C592" i="4"/>
  <c r="M592" i="4"/>
  <c r="D592" i="4"/>
  <c r="I592" i="4"/>
  <c r="J592" i="4"/>
  <c r="O592" i="4"/>
  <c r="R592" i="4"/>
  <c r="C593" i="4"/>
  <c r="D593" i="4"/>
  <c r="K593" i="4"/>
  <c r="R593" i="4"/>
  <c r="C594" i="4"/>
  <c r="M594" i="4"/>
  <c r="D594" i="4"/>
  <c r="I594" i="4"/>
  <c r="N594" i="4"/>
  <c r="R594" i="4"/>
  <c r="U594" i="4"/>
  <c r="C595" i="4"/>
  <c r="K595" i="4"/>
  <c r="D595" i="4"/>
  <c r="R595" i="4"/>
  <c r="U595" i="4"/>
  <c r="C596" i="4"/>
  <c r="M596" i="4"/>
  <c r="D596" i="4"/>
  <c r="I596" i="4"/>
  <c r="K596" i="4"/>
  <c r="N596" i="4"/>
  <c r="R596" i="4"/>
  <c r="C597" i="4"/>
  <c r="M597" i="4"/>
  <c r="D597" i="4"/>
  <c r="C598" i="4"/>
  <c r="M598" i="4"/>
  <c r="D598" i="4"/>
  <c r="I598" i="4"/>
  <c r="J598" i="4"/>
  <c r="O598" i="4"/>
  <c r="C599" i="4"/>
  <c r="D599" i="4"/>
  <c r="R599" i="4"/>
  <c r="C600" i="4"/>
  <c r="M600" i="4"/>
  <c r="D600" i="4"/>
  <c r="J600" i="4"/>
  <c r="R600" i="4"/>
  <c r="C601" i="4"/>
  <c r="K601" i="4"/>
  <c r="D601" i="4"/>
  <c r="R601" i="4"/>
  <c r="C602" i="4"/>
  <c r="M602" i="4"/>
  <c r="D602" i="4"/>
  <c r="I602" i="4"/>
  <c r="J602" i="4"/>
  <c r="O602" i="4"/>
  <c r="C603" i="4"/>
  <c r="D603" i="4"/>
  <c r="R603" i="4"/>
  <c r="C604" i="4"/>
  <c r="M604" i="4"/>
  <c r="D604" i="4"/>
  <c r="I604" i="4"/>
  <c r="J604" i="4"/>
  <c r="O604" i="4"/>
  <c r="R604" i="4"/>
  <c r="C605" i="4"/>
  <c r="D605" i="4"/>
  <c r="M605" i="4"/>
  <c r="C606" i="4"/>
  <c r="M606" i="4"/>
  <c r="D606" i="4"/>
  <c r="I606" i="4"/>
  <c r="J606" i="4"/>
  <c r="O606" i="4"/>
  <c r="C607" i="4"/>
  <c r="D607" i="4"/>
  <c r="K607" i="4"/>
  <c r="M607" i="4"/>
  <c r="C608" i="4"/>
  <c r="M608" i="4"/>
  <c r="D608" i="4"/>
  <c r="J608" i="4"/>
  <c r="R608" i="4"/>
  <c r="C609" i="4"/>
  <c r="M609" i="4"/>
  <c r="D609" i="4"/>
  <c r="R609" i="4"/>
  <c r="C610" i="4"/>
  <c r="M610" i="4"/>
  <c r="D610" i="4"/>
  <c r="I610" i="4"/>
  <c r="J610" i="4"/>
  <c r="O610" i="4"/>
  <c r="R610" i="4"/>
  <c r="U610" i="4"/>
  <c r="U611" i="4" s="1"/>
  <c r="C611" i="4"/>
  <c r="D611" i="4"/>
  <c r="K611" i="4"/>
  <c r="R611" i="4"/>
  <c r="C612" i="4"/>
  <c r="M612" i="4"/>
  <c r="D612" i="4"/>
  <c r="I612" i="4"/>
  <c r="J612" i="4"/>
  <c r="O612" i="4"/>
  <c r="R612" i="4"/>
  <c r="C613" i="4"/>
  <c r="D613" i="4"/>
  <c r="C614" i="4"/>
  <c r="M614" i="4"/>
  <c r="D614" i="4"/>
  <c r="I614" i="4"/>
  <c r="J614" i="4"/>
  <c r="O614" i="4"/>
  <c r="C615" i="4"/>
  <c r="K615" i="4"/>
  <c r="D615" i="4"/>
  <c r="M615" i="4"/>
  <c r="R615" i="4"/>
  <c r="C616" i="4"/>
  <c r="M616" i="4"/>
  <c r="D616" i="4"/>
  <c r="I616" i="4"/>
  <c r="N616" i="4"/>
  <c r="R616" i="4"/>
  <c r="C617" i="4"/>
  <c r="D617" i="4"/>
  <c r="M617" i="4"/>
  <c r="R617" i="4"/>
  <c r="C618" i="4"/>
  <c r="M618" i="4"/>
  <c r="D618" i="4"/>
  <c r="I618" i="4"/>
  <c r="K618" i="4"/>
  <c r="N618" i="4"/>
  <c r="R618" i="4"/>
  <c r="C619" i="4"/>
  <c r="K619" i="4"/>
  <c r="D619" i="4"/>
  <c r="C620" i="4"/>
  <c r="M620" i="4"/>
  <c r="D620" i="4"/>
  <c r="I620" i="4"/>
  <c r="K620" i="4"/>
  <c r="N620" i="4"/>
  <c r="R620" i="4"/>
  <c r="C621" i="4"/>
  <c r="D621" i="4"/>
  <c r="R621" i="4"/>
  <c r="U621" i="4"/>
  <c r="C622" i="4"/>
  <c r="M622" i="4"/>
  <c r="D622" i="4"/>
  <c r="J622" i="4"/>
  <c r="R622" i="4"/>
  <c r="C623" i="4"/>
  <c r="D623" i="4"/>
  <c r="M623" i="4"/>
  <c r="C624" i="4"/>
  <c r="M624" i="4"/>
  <c r="D624" i="4"/>
  <c r="I624" i="4"/>
  <c r="K624" i="4"/>
  <c r="N624" i="4"/>
  <c r="R624" i="4"/>
  <c r="U624" i="4"/>
  <c r="U625" i="4" s="1"/>
  <c r="C625" i="4"/>
  <c r="K625" i="4"/>
  <c r="D625" i="4"/>
  <c r="R625" i="4"/>
  <c r="C626" i="4"/>
  <c r="M626" i="4"/>
  <c r="D626" i="4"/>
  <c r="I626" i="4"/>
  <c r="N626" i="4"/>
  <c r="C627" i="4"/>
  <c r="D627" i="4"/>
  <c r="M627" i="4"/>
  <c r="R627" i="4"/>
  <c r="C628" i="4"/>
  <c r="M628" i="4"/>
  <c r="D628" i="4"/>
  <c r="I628" i="4"/>
  <c r="N628" i="4"/>
  <c r="R628" i="4"/>
  <c r="U628" i="4"/>
  <c r="C629" i="4"/>
  <c r="K629" i="4"/>
  <c r="D629" i="4"/>
  <c r="R629" i="4"/>
  <c r="U629" i="4"/>
  <c r="U630" i="4"/>
  <c r="C630" i="4"/>
  <c r="M630" i="4"/>
  <c r="D630" i="4"/>
  <c r="I630" i="4"/>
  <c r="N630" i="4"/>
  <c r="R630" i="4"/>
  <c r="C631" i="4"/>
  <c r="D631" i="4"/>
  <c r="R631" i="4"/>
  <c r="U631" i="4"/>
  <c r="C632" i="4"/>
  <c r="M632" i="4"/>
  <c r="D632" i="4"/>
  <c r="I632" i="4"/>
  <c r="K632" i="4"/>
  <c r="N632" i="4"/>
  <c r="R632" i="4"/>
  <c r="C633" i="4"/>
  <c r="K633" i="4"/>
  <c r="D633" i="4"/>
  <c r="C634" i="4"/>
  <c r="M634" i="4"/>
  <c r="D634" i="4"/>
  <c r="I634" i="4"/>
  <c r="K634" i="4"/>
  <c r="N634" i="4"/>
  <c r="C635" i="4"/>
  <c r="D635" i="4"/>
  <c r="M635" i="4"/>
  <c r="R635" i="4"/>
  <c r="C636" i="4"/>
  <c r="M636" i="4"/>
  <c r="D636" i="4"/>
  <c r="I636" i="4"/>
  <c r="K636" i="4"/>
  <c r="N636" i="4"/>
  <c r="R636" i="4"/>
  <c r="C637" i="4"/>
  <c r="K637" i="4"/>
  <c r="D637" i="4"/>
  <c r="R637" i="4"/>
  <c r="C638" i="4"/>
  <c r="M638" i="4"/>
  <c r="D638" i="4"/>
  <c r="I638" i="4"/>
  <c r="J638" i="4"/>
  <c r="O638" i="4"/>
  <c r="R638" i="4"/>
  <c r="C639" i="4"/>
  <c r="D639" i="4"/>
  <c r="M639" i="4"/>
  <c r="R639" i="4"/>
  <c r="U639" i="4"/>
  <c r="U640" i="4" s="1"/>
  <c r="U641" i="4"/>
  <c r="C640" i="4"/>
  <c r="M640" i="4"/>
  <c r="D640" i="4"/>
  <c r="I640" i="4"/>
  <c r="J640" i="4"/>
  <c r="O640" i="4"/>
  <c r="R640" i="4"/>
  <c r="C641" i="4"/>
  <c r="D641" i="4"/>
  <c r="K641" i="4"/>
  <c r="M641" i="4"/>
  <c r="R641" i="4"/>
  <c r="C642" i="4"/>
  <c r="I642" i="4"/>
  <c r="M642" i="4"/>
  <c r="D642" i="4"/>
  <c r="O642" i="4"/>
  <c r="K642" i="4"/>
  <c r="N642" i="4"/>
  <c r="R642" i="4"/>
  <c r="U642" i="4"/>
  <c r="C643" i="4"/>
  <c r="D643" i="4"/>
  <c r="R643" i="4"/>
  <c r="U643" i="4"/>
  <c r="C644" i="4"/>
  <c r="M644" i="4"/>
  <c r="D644" i="4"/>
  <c r="I644" i="4"/>
  <c r="N644" i="4"/>
  <c r="R644" i="4"/>
  <c r="C645" i="4"/>
  <c r="D645" i="4"/>
  <c r="K645" i="4"/>
  <c r="C646" i="4"/>
  <c r="M646" i="4"/>
  <c r="D646" i="4"/>
  <c r="I646" i="4"/>
  <c r="J646" i="4"/>
  <c r="O646" i="4"/>
  <c r="R646" i="4"/>
  <c r="C647" i="4"/>
  <c r="D647" i="4"/>
  <c r="U647" i="4"/>
  <c r="C648" i="4"/>
  <c r="M648" i="4"/>
  <c r="D648" i="4"/>
  <c r="I648" i="4"/>
  <c r="N648" i="4"/>
  <c r="R648" i="4"/>
  <c r="U648" i="4"/>
  <c r="C649" i="4"/>
  <c r="M649" i="4"/>
  <c r="D649" i="4"/>
  <c r="R649" i="4"/>
  <c r="U649" i="4"/>
  <c r="C650" i="4"/>
  <c r="M650" i="4"/>
  <c r="D650" i="4"/>
  <c r="I650" i="4"/>
  <c r="J650" i="4"/>
  <c r="O650" i="4"/>
  <c r="C651" i="4"/>
  <c r="D651" i="4"/>
  <c r="C652" i="4"/>
  <c r="M652" i="4"/>
  <c r="D652" i="4"/>
  <c r="I652" i="4"/>
  <c r="N652" i="4"/>
  <c r="C653" i="4"/>
  <c r="D653" i="4"/>
  <c r="K653" i="4"/>
  <c r="R653" i="4"/>
  <c r="C654" i="4"/>
  <c r="M654" i="4"/>
  <c r="D654" i="4"/>
  <c r="J654" i="4"/>
  <c r="C655" i="4"/>
  <c r="M655" i="4"/>
  <c r="D655" i="4"/>
  <c r="C656" i="4"/>
  <c r="M656" i="4"/>
  <c r="D656" i="4"/>
  <c r="J656" i="4"/>
  <c r="R656" i="4"/>
  <c r="C657" i="4"/>
  <c r="K657" i="4"/>
  <c r="D657" i="4"/>
  <c r="M657" i="4"/>
  <c r="C658" i="4"/>
  <c r="M658" i="4"/>
  <c r="D658" i="4"/>
  <c r="I658" i="4"/>
  <c r="N658" i="4"/>
  <c r="C659" i="4"/>
  <c r="D659" i="4"/>
  <c r="C660" i="4"/>
  <c r="M660" i="4"/>
  <c r="D660" i="4"/>
  <c r="I660" i="4"/>
  <c r="J660" i="4"/>
  <c r="O660" i="4"/>
  <c r="C661" i="4"/>
  <c r="D661" i="4"/>
  <c r="K661" i="4"/>
  <c r="R661" i="4"/>
  <c r="C662" i="4"/>
  <c r="M662" i="4"/>
  <c r="D662" i="4"/>
  <c r="I662" i="4"/>
  <c r="K662" i="4"/>
  <c r="N662" i="4"/>
  <c r="C663" i="4"/>
  <c r="D663" i="4"/>
  <c r="M663" i="4"/>
  <c r="C664" i="4"/>
  <c r="I664" i="4"/>
  <c r="M664" i="4"/>
  <c r="D664" i="4"/>
  <c r="O664" i="4"/>
  <c r="K664" i="4"/>
  <c r="N664" i="4"/>
  <c r="R664" i="4"/>
  <c r="C665" i="4"/>
  <c r="K665" i="4"/>
  <c r="D665" i="4"/>
  <c r="R665" i="4"/>
  <c r="C666" i="4"/>
  <c r="M666" i="4"/>
  <c r="D666" i="4"/>
  <c r="I666" i="4"/>
  <c r="N666" i="4"/>
  <c r="R666" i="4"/>
  <c r="U666" i="4"/>
  <c r="U667" i="4" s="1"/>
  <c r="C667" i="4"/>
  <c r="K667" i="4"/>
  <c r="D667" i="4"/>
  <c r="R667" i="4"/>
  <c r="U668" i="4"/>
  <c r="C668" i="4"/>
  <c r="M668" i="4"/>
  <c r="D668" i="4"/>
  <c r="I668" i="4"/>
  <c r="K668" i="4"/>
  <c r="N668" i="4"/>
  <c r="R668" i="4"/>
  <c r="C669" i="4"/>
  <c r="M669" i="4"/>
  <c r="D669" i="4"/>
  <c r="C670" i="4"/>
  <c r="M670" i="4"/>
  <c r="D670" i="4"/>
  <c r="I670" i="4"/>
  <c r="K670" i="4"/>
  <c r="N670" i="4"/>
  <c r="R670" i="4"/>
  <c r="C671" i="4"/>
  <c r="K671" i="4"/>
  <c r="D671" i="4"/>
  <c r="C672" i="4"/>
  <c r="M672" i="4"/>
  <c r="D672" i="4"/>
  <c r="I672" i="4"/>
  <c r="J672" i="4"/>
  <c r="O672" i="4"/>
  <c r="R672" i="4"/>
  <c r="C673" i="4"/>
  <c r="D673" i="4"/>
  <c r="M673" i="4"/>
  <c r="R673" i="4"/>
  <c r="U673" i="4"/>
  <c r="C674" i="4"/>
  <c r="I674" i="4"/>
  <c r="M674" i="4"/>
  <c r="D674" i="4"/>
  <c r="J674" i="4"/>
  <c r="K674" i="4"/>
  <c r="N674" i="4"/>
  <c r="R674" i="4"/>
  <c r="U674" i="4"/>
  <c r="U675" i="4"/>
  <c r="U676" i="4"/>
  <c r="U677" i="4" s="1"/>
  <c r="U678" i="4" s="1"/>
  <c r="C675" i="4"/>
  <c r="K675" i="4"/>
  <c r="D675" i="4"/>
  <c r="R675" i="4"/>
  <c r="C676" i="4"/>
  <c r="I676" i="4"/>
  <c r="M676" i="4"/>
  <c r="D676" i="4"/>
  <c r="J676" i="4"/>
  <c r="K676" i="4"/>
  <c r="N676" i="4"/>
  <c r="R676" i="4"/>
  <c r="C677" i="4"/>
  <c r="D677" i="4"/>
  <c r="R677" i="4"/>
  <c r="C678" i="4"/>
  <c r="I678" i="4"/>
  <c r="M678" i="4"/>
  <c r="D678" i="4"/>
  <c r="J678" i="4"/>
  <c r="K678" i="4"/>
  <c r="N678" i="4"/>
  <c r="C679" i="4"/>
  <c r="M679" i="4"/>
  <c r="D679" i="4"/>
  <c r="K679" i="4"/>
  <c r="R679" i="4"/>
  <c r="U679" i="4"/>
  <c r="U680" i="4" s="1"/>
  <c r="C680" i="4"/>
  <c r="M680" i="4"/>
  <c r="D680" i="4"/>
  <c r="I680" i="4"/>
  <c r="J680" i="4"/>
  <c r="O680" i="4"/>
  <c r="R680" i="4"/>
  <c r="C681" i="4"/>
  <c r="D681" i="4"/>
  <c r="M681" i="4"/>
  <c r="R681" i="4"/>
  <c r="C682" i="4"/>
  <c r="D682" i="4"/>
  <c r="I682" i="4"/>
  <c r="N682" i="4"/>
  <c r="C683" i="4"/>
  <c r="M683" i="4"/>
  <c r="D683" i="4"/>
  <c r="K683" i="4"/>
  <c r="R683" i="4"/>
  <c r="C684" i="4"/>
  <c r="M684" i="4"/>
  <c r="D684" i="4"/>
  <c r="J684" i="4"/>
  <c r="R684" i="4"/>
  <c r="C685" i="4"/>
  <c r="M685" i="4"/>
  <c r="D685" i="4"/>
  <c r="C686" i="4"/>
  <c r="D686" i="4"/>
  <c r="I686" i="4"/>
  <c r="N686" i="4"/>
  <c r="C687" i="4"/>
  <c r="K687" i="4"/>
  <c r="D687" i="4"/>
  <c r="C688" i="4"/>
  <c r="M688" i="4"/>
  <c r="D688" i="4"/>
  <c r="I688" i="4"/>
  <c r="J688" i="4"/>
  <c r="O688" i="4"/>
  <c r="R688" i="4"/>
  <c r="U688" i="4"/>
  <c r="C689" i="4"/>
  <c r="M689" i="4"/>
  <c r="D689" i="4"/>
  <c r="K689" i="4"/>
  <c r="R689" i="4"/>
  <c r="U689" i="4"/>
  <c r="C690" i="4"/>
  <c r="M690" i="4"/>
  <c r="D690" i="4"/>
  <c r="I690" i="4"/>
  <c r="J690" i="4"/>
  <c r="O690" i="4"/>
  <c r="C691" i="4"/>
  <c r="K691" i="4"/>
  <c r="D691" i="4"/>
  <c r="R691" i="4"/>
  <c r="C692" i="4"/>
  <c r="M692" i="4"/>
  <c r="D692" i="4"/>
  <c r="I692" i="4"/>
  <c r="J692" i="4"/>
  <c r="O692" i="4"/>
  <c r="R692" i="4"/>
  <c r="C693" i="4"/>
  <c r="M693" i="4"/>
  <c r="D693" i="4"/>
  <c r="K693" i="4"/>
  <c r="C694" i="4"/>
  <c r="D694" i="4"/>
  <c r="I694" i="4"/>
  <c r="N694" i="4"/>
  <c r="R694" i="4"/>
  <c r="C695" i="4"/>
  <c r="D695" i="4"/>
  <c r="M695" i="4"/>
  <c r="R695" i="4"/>
  <c r="U695" i="4"/>
  <c r="C696" i="4"/>
  <c r="M696" i="4"/>
  <c r="D696" i="4"/>
  <c r="J696" i="4"/>
  <c r="R696" i="4"/>
  <c r="C697" i="4"/>
  <c r="K697" i="4"/>
  <c r="D697" i="4"/>
  <c r="M697" i="4"/>
  <c r="C698" i="4"/>
  <c r="M698" i="4"/>
  <c r="D698" i="4"/>
  <c r="I698" i="4"/>
  <c r="J698" i="4"/>
  <c r="O698" i="4"/>
  <c r="C699" i="4"/>
  <c r="K699" i="4"/>
  <c r="D699" i="4"/>
  <c r="C700" i="4"/>
  <c r="M700" i="4"/>
  <c r="D700" i="4"/>
  <c r="I700" i="4"/>
  <c r="J700" i="4"/>
  <c r="O700" i="4"/>
  <c r="R700" i="4"/>
  <c r="U700" i="4"/>
  <c r="C701" i="4"/>
  <c r="M701" i="4"/>
  <c r="D701" i="4"/>
  <c r="K701" i="4"/>
  <c r="R701" i="4"/>
  <c r="U701" i="4"/>
  <c r="C702" i="4"/>
  <c r="M702" i="4"/>
  <c r="D702" i="4"/>
  <c r="I702" i="4"/>
  <c r="J702" i="4"/>
  <c r="O702" i="4"/>
  <c r="R702" i="4"/>
  <c r="C703" i="4"/>
  <c r="D703" i="4"/>
  <c r="C704" i="4"/>
  <c r="M704" i="4"/>
  <c r="D704" i="4"/>
  <c r="J704" i="4"/>
  <c r="R704" i="4"/>
  <c r="C705" i="4"/>
  <c r="K705" i="4"/>
  <c r="D705" i="4"/>
  <c r="R705" i="4"/>
  <c r="C706" i="4"/>
  <c r="D706" i="4"/>
  <c r="I706" i="4"/>
  <c r="N706" i="4"/>
  <c r="R706" i="4"/>
  <c r="U706" i="4"/>
  <c r="C707" i="4"/>
  <c r="K707" i="4"/>
  <c r="D707" i="4"/>
  <c r="R707" i="4"/>
  <c r="C708" i="4"/>
  <c r="D708" i="4"/>
  <c r="I708" i="4"/>
  <c r="N708" i="4"/>
  <c r="C709" i="4"/>
  <c r="D709" i="4"/>
  <c r="R709" i="4"/>
  <c r="C710" i="4"/>
  <c r="M710" i="4"/>
  <c r="D710" i="4"/>
  <c r="I710" i="4"/>
  <c r="J710" i="4"/>
  <c r="O710" i="4"/>
  <c r="R710" i="4"/>
  <c r="C711" i="4"/>
  <c r="D711" i="4"/>
  <c r="K711" i="4"/>
  <c r="R711" i="4"/>
  <c r="C712" i="4"/>
  <c r="I712" i="4"/>
  <c r="M712" i="4"/>
  <c r="D712" i="4"/>
  <c r="J712" i="4"/>
  <c r="K712" i="4"/>
  <c r="N712" i="4"/>
  <c r="R712" i="4"/>
  <c r="U712" i="4"/>
  <c r="U713" i="4"/>
  <c r="C713" i="4"/>
  <c r="K713" i="4"/>
  <c r="D713" i="4"/>
  <c r="M713" i="4"/>
  <c r="R713" i="4"/>
  <c r="C714" i="4"/>
  <c r="I714" i="4"/>
  <c r="M714" i="4"/>
  <c r="D714" i="4"/>
  <c r="J714" i="4"/>
  <c r="K714" i="4"/>
  <c r="N714" i="4"/>
  <c r="C715" i="4"/>
  <c r="D715" i="4"/>
  <c r="K715" i="4"/>
  <c r="R715" i="4"/>
  <c r="U715" i="4"/>
  <c r="U716" i="4" s="1"/>
  <c r="U717" i="4"/>
  <c r="C716" i="4"/>
  <c r="D716" i="4"/>
  <c r="I716" i="4"/>
  <c r="N716" i="4"/>
  <c r="R716" i="4"/>
  <c r="C717" i="4"/>
  <c r="D717" i="4"/>
  <c r="R717" i="4"/>
  <c r="C718" i="4"/>
  <c r="D718" i="4"/>
  <c r="I718" i="4"/>
  <c r="N718" i="4"/>
  <c r="C719" i="4"/>
  <c r="D719" i="4"/>
  <c r="K719" i="4"/>
  <c r="M719" i="4"/>
  <c r="R719" i="4"/>
  <c r="U719" i="4"/>
  <c r="U720" i="4" s="1"/>
  <c r="C720" i="4"/>
  <c r="M720" i="4"/>
  <c r="D720" i="4"/>
  <c r="I720" i="4"/>
  <c r="J720" i="4"/>
  <c r="O720" i="4"/>
  <c r="R720" i="4"/>
  <c r="C721" i="4"/>
  <c r="D721" i="4"/>
  <c r="M721" i="4"/>
  <c r="R721" i="4"/>
  <c r="C722" i="4"/>
  <c r="M722" i="4"/>
  <c r="D722" i="4"/>
  <c r="I722" i="4"/>
  <c r="J722" i="4"/>
  <c r="O722" i="4"/>
  <c r="C723" i="4"/>
  <c r="D723" i="4"/>
  <c r="K723" i="4"/>
  <c r="M723" i="4"/>
  <c r="C724" i="4"/>
  <c r="I724" i="4"/>
  <c r="M724" i="4"/>
  <c r="D724" i="4"/>
  <c r="J724" i="4"/>
  <c r="K724" i="4"/>
  <c r="N724" i="4"/>
  <c r="R724" i="4"/>
  <c r="U724" i="4"/>
  <c r="C725" i="4"/>
  <c r="D725" i="4"/>
  <c r="R725" i="4"/>
  <c r="C726" i="4"/>
  <c r="M726" i="4"/>
  <c r="D726" i="4"/>
  <c r="I726" i="4"/>
  <c r="J726" i="4"/>
  <c r="O726" i="4"/>
  <c r="C727" i="4"/>
  <c r="K727" i="4"/>
  <c r="D727" i="4"/>
  <c r="M727" i="4"/>
  <c r="R727" i="4"/>
  <c r="C728" i="4"/>
  <c r="D728" i="4"/>
  <c r="I728" i="4"/>
  <c r="N728" i="4"/>
  <c r="C729" i="4"/>
  <c r="D729" i="4"/>
  <c r="M729" i="4"/>
  <c r="C730" i="4"/>
  <c r="I730" i="4"/>
  <c r="M730" i="4"/>
  <c r="D730" i="4"/>
  <c r="J730" i="4"/>
  <c r="K730" i="4"/>
  <c r="N730" i="4"/>
  <c r="R730" i="4"/>
  <c r="C731" i="4"/>
  <c r="K731" i="4"/>
  <c r="D731" i="4"/>
  <c r="R731" i="4"/>
  <c r="C732" i="4"/>
  <c r="M732" i="4"/>
  <c r="D732" i="4"/>
  <c r="I732" i="4"/>
  <c r="J732" i="4"/>
  <c r="O732" i="4"/>
  <c r="R732" i="4"/>
  <c r="C733" i="4"/>
  <c r="D733" i="4"/>
  <c r="M733" i="4"/>
  <c r="R733" i="4"/>
  <c r="C734" i="4"/>
  <c r="D734" i="4"/>
  <c r="I734" i="4"/>
  <c r="N734" i="4"/>
  <c r="R734" i="4"/>
  <c r="U734" i="4"/>
  <c r="U735" i="4" s="1"/>
  <c r="C735" i="4"/>
  <c r="K735" i="4"/>
  <c r="D735" i="4"/>
  <c r="R735" i="4"/>
  <c r="C736" i="4"/>
  <c r="M736" i="4"/>
  <c r="D736" i="4"/>
  <c r="I736" i="4"/>
  <c r="J736" i="4"/>
  <c r="O736" i="4"/>
  <c r="R736" i="4"/>
  <c r="C737" i="4"/>
  <c r="D737" i="4"/>
  <c r="R737" i="4"/>
  <c r="C738" i="4"/>
  <c r="M738" i="4"/>
  <c r="D738" i="4"/>
  <c r="I738" i="4"/>
  <c r="J738" i="4"/>
  <c r="O738" i="4"/>
  <c r="R738" i="4"/>
  <c r="C739" i="4"/>
  <c r="D739" i="4"/>
  <c r="K739" i="4"/>
  <c r="R739" i="4"/>
  <c r="C740" i="4"/>
  <c r="D740" i="4"/>
  <c r="I740" i="4"/>
  <c r="N740" i="4"/>
  <c r="R740" i="4"/>
  <c r="U740" i="4"/>
  <c r="C741" i="4"/>
  <c r="K741" i="4"/>
  <c r="D741" i="4"/>
  <c r="R741" i="4"/>
  <c r="C742" i="4"/>
  <c r="M742" i="4"/>
  <c r="D742" i="4"/>
  <c r="I742" i="4"/>
  <c r="J742" i="4"/>
  <c r="O742" i="4"/>
  <c r="C743" i="4"/>
  <c r="K743" i="4"/>
  <c r="D743" i="4"/>
  <c r="C744" i="4"/>
  <c r="M744" i="4"/>
  <c r="D744" i="4"/>
  <c r="I744" i="4"/>
  <c r="J744" i="4"/>
  <c r="O744" i="4"/>
  <c r="R744" i="4"/>
  <c r="C745" i="4"/>
  <c r="D745" i="4"/>
  <c r="R745" i="4"/>
  <c r="C746" i="4"/>
  <c r="M746" i="4"/>
  <c r="D746" i="4"/>
  <c r="I746" i="4"/>
  <c r="J746" i="4"/>
  <c r="O746" i="4"/>
  <c r="R746" i="4"/>
  <c r="C747" i="4"/>
  <c r="D747" i="4"/>
  <c r="K747" i="4"/>
  <c r="R747" i="4"/>
  <c r="C748" i="4"/>
  <c r="D748" i="4"/>
  <c r="I748" i="4"/>
  <c r="N748" i="4"/>
  <c r="R748" i="4"/>
  <c r="C749" i="4"/>
  <c r="D749" i="4"/>
  <c r="R749" i="4"/>
  <c r="U749" i="4"/>
  <c r="C750" i="4"/>
  <c r="I750" i="4"/>
  <c r="M750" i="4"/>
  <c r="D750" i="4"/>
  <c r="J750" i="4"/>
  <c r="K750" i="4"/>
  <c r="N750" i="4"/>
  <c r="R750" i="4"/>
  <c r="U750" i="4"/>
  <c r="C751" i="4"/>
  <c r="M751" i="4"/>
  <c r="D751" i="4"/>
  <c r="R751" i="4"/>
  <c r="U751" i="4"/>
  <c r="C752" i="4"/>
  <c r="D752" i="4"/>
  <c r="I752" i="4"/>
  <c r="N752" i="4"/>
  <c r="R752" i="4"/>
  <c r="U752" i="4"/>
  <c r="C753" i="4"/>
  <c r="K753" i="4"/>
  <c r="D753" i="4"/>
  <c r="R753" i="4"/>
  <c r="U753" i="4"/>
  <c r="C754" i="4"/>
  <c r="M754" i="4"/>
  <c r="D754" i="4"/>
  <c r="I754" i="4"/>
  <c r="J754" i="4"/>
  <c r="O754" i="4"/>
  <c r="C755" i="4"/>
  <c r="M755" i="4"/>
  <c r="D755" i="4"/>
  <c r="R755" i="4"/>
  <c r="C756" i="4"/>
  <c r="M756" i="4"/>
  <c r="D756" i="4"/>
  <c r="I756" i="4"/>
  <c r="J756" i="4"/>
  <c r="O756" i="4"/>
  <c r="R756" i="4"/>
  <c r="C757" i="4"/>
  <c r="D757" i="4"/>
  <c r="K757" i="4"/>
  <c r="M757" i="4"/>
  <c r="R757" i="4"/>
  <c r="U757" i="4"/>
  <c r="C758" i="4"/>
  <c r="M758" i="4"/>
  <c r="D758" i="4"/>
  <c r="I758" i="4"/>
  <c r="J758" i="4"/>
  <c r="O758" i="4"/>
  <c r="R758" i="4"/>
  <c r="C759" i="4"/>
  <c r="D759" i="4"/>
  <c r="M759" i="4"/>
  <c r="C760" i="4"/>
  <c r="I760" i="4"/>
  <c r="M760" i="4"/>
  <c r="D760" i="4"/>
  <c r="J760" i="4"/>
  <c r="K760" i="4"/>
  <c r="N760" i="4"/>
  <c r="R760" i="4"/>
  <c r="C761" i="4"/>
  <c r="K761" i="4"/>
  <c r="D761" i="4"/>
  <c r="C762" i="4"/>
  <c r="M762" i="4"/>
  <c r="D762" i="4"/>
  <c r="J762" i="4"/>
  <c r="C763" i="4"/>
  <c r="K763" i="4"/>
  <c r="D763" i="4"/>
  <c r="R763" i="4"/>
  <c r="C764" i="4"/>
  <c r="M764" i="4"/>
  <c r="D764" i="4"/>
  <c r="J764" i="4"/>
  <c r="C765" i="4"/>
  <c r="D765" i="4"/>
  <c r="C766" i="4"/>
  <c r="M766" i="4"/>
  <c r="D766" i="4"/>
  <c r="I766" i="4"/>
  <c r="J766" i="4"/>
  <c r="O766" i="4"/>
  <c r="C767" i="4"/>
  <c r="D767" i="4"/>
  <c r="M767" i="4"/>
  <c r="R767" i="4"/>
  <c r="C768" i="4"/>
  <c r="I768" i="4"/>
  <c r="M768" i="4"/>
  <c r="D768" i="4"/>
  <c r="J768" i="4"/>
  <c r="K768" i="4"/>
  <c r="N768" i="4"/>
  <c r="R768" i="4"/>
  <c r="C769" i="4"/>
  <c r="K769" i="4"/>
  <c r="D769" i="4"/>
  <c r="R769" i="4"/>
  <c r="C770" i="4"/>
  <c r="M770" i="4"/>
  <c r="D770" i="4"/>
  <c r="I770" i="4"/>
  <c r="J770" i="4"/>
  <c r="O770" i="4"/>
  <c r="R770" i="4"/>
  <c r="C771" i="4"/>
  <c r="D771" i="4"/>
  <c r="M771" i="4"/>
  <c r="R771" i="4"/>
  <c r="U771" i="4"/>
  <c r="C772" i="4"/>
  <c r="I772" i="4"/>
  <c r="M772" i="4"/>
  <c r="D772" i="4"/>
  <c r="J772" i="4"/>
  <c r="K772" i="4"/>
  <c r="N772" i="4"/>
  <c r="R772" i="4"/>
  <c r="C773" i="4"/>
  <c r="K773" i="4"/>
  <c r="D773" i="4"/>
  <c r="C774" i="4"/>
  <c r="D774" i="4"/>
  <c r="I774" i="4"/>
  <c r="N774" i="4"/>
  <c r="R774" i="4"/>
  <c r="U774" i="4"/>
  <c r="U775" i="4" s="1"/>
  <c r="C775" i="4"/>
  <c r="K775" i="4"/>
  <c r="D775" i="4"/>
  <c r="R775" i="4"/>
  <c r="C776" i="4"/>
  <c r="D776" i="4"/>
  <c r="I776" i="4"/>
  <c r="N776" i="4"/>
  <c r="R776" i="4"/>
  <c r="U776" i="4"/>
  <c r="C777" i="4"/>
  <c r="D777" i="4"/>
  <c r="C778" i="4"/>
  <c r="M778" i="4"/>
  <c r="D778" i="4"/>
  <c r="J778" i="4"/>
  <c r="C779" i="4"/>
  <c r="K779" i="4"/>
  <c r="D779" i="4"/>
  <c r="R779" i="4"/>
  <c r="U779" i="4"/>
  <c r="C780" i="4"/>
  <c r="D780" i="4"/>
  <c r="I780" i="4"/>
  <c r="N780" i="4"/>
  <c r="R780" i="4"/>
  <c r="U780" i="4"/>
  <c r="C781" i="4"/>
  <c r="D781" i="4"/>
  <c r="R781" i="4"/>
  <c r="U781" i="4"/>
  <c r="C782" i="4"/>
  <c r="M782" i="4"/>
  <c r="D782" i="4"/>
  <c r="J782" i="4"/>
  <c r="C783" i="4"/>
  <c r="K783" i="4"/>
  <c r="D783" i="4"/>
  <c r="R783" i="4"/>
  <c r="C784" i="4"/>
  <c r="M784" i="4"/>
  <c r="D784" i="4"/>
  <c r="I784" i="4"/>
  <c r="J784" i="4"/>
  <c r="O784" i="4"/>
  <c r="R784" i="4"/>
  <c r="C785" i="4"/>
  <c r="D785" i="4"/>
  <c r="M785" i="4"/>
  <c r="R785" i="4"/>
  <c r="C786" i="4"/>
  <c r="M786" i="4"/>
  <c r="D786" i="4"/>
  <c r="J786" i="4"/>
  <c r="C787" i="4"/>
  <c r="K787" i="4"/>
  <c r="D787" i="4"/>
  <c r="M787" i="4"/>
  <c r="R787" i="4"/>
  <c r="U787" i="4"/>
  <c r="C788" i="4"/>
  <c r="I788" i="4"/>
  <c r="M788" i="4"/>
  <c r="D788" i="4"/>
  <c r="J788" i="4"/>
  <c r="K788" i="4"/>
  <c r="N788" i="4"/>
  <c r="R788" i="4"/>
  <c r="U788" i="4"/>
  <c r="C789" i="4"/>
  <c r="D789" i="4"/>
  <c r="R789" i="4"/>
  <c r="U789" i="4"/>
  <c r="C790" i="4"/>
  <c r="M790" i="4"/>
  <c r="D790" i="4"/>
  <c r="I790" i="4"/>
  <c r="J790" i="4"/>
  <c r="O790" i="4"/>
  <c r="C791" i="4"/>
  <c r="K791" i="4"/>
  <c r="D791" i="4"/>
  <c r="M791" i="4"/>
  <c r="R791" i="4"/>
  <c r="U791" i="4"/>
  <c r="C792" i="4"/>
  <c r="I792" i="4"/>
  <c r="M792" i="4"/>
  <c r="D792" i="4"/>
  <c r="J792" i="4"/>
  <c r="K792" i="4"/>
  <c r="N792" i="4"/>
  <c r="R792" i="4"/>
  <c r="U792" i="4"/>
  <c r="C793" i="4"/>
  <c r="D793" i="4"/>
  <c r="R793" i="4"/>
  <c r="U793" i="4"/>
  <c r="C794" i="4"/>
  <c r="M794" i="4"/>
  <c r="D794" i="4"/>
  <c r="I794" i="4"/>
  <c r="J794" i="4"/>
  <c r="O794" i="4"/>
  <c r="R794" i="4"/>
  <c r="C795" i="4"/>
  <c r="D795" i="4"/>
  <c r="M795" i="4"/>
  <c r="C796" i="4"/>
  <c r="I796" i="4"/>
  <c r="M796" i="4"/>
  <c r="D796" i="4"/>
  <c r="J796" i="4"/>
  <c r="K796" i="4"/>
  <c r="N796" i="4"/>
  <c r="R796" i="4"/>
  <c r="C797" i="4"/>
  <c r="K797" i="4"/>
  <c r="D797" i="4"/>
  <c r="R797" i="4"/>
  <c r="C798" i="4"/>
  <c r="M798" i="4"/>
  <c r="D798" i="4"/>
  <c r="I798" i="4"/>
  <c r="J798" i="4"/>
  <c r="O798" i="4"/>
  <c r="R798" i="4"/>
  <c r="C799" i="4"/>
  <c r="D799" i="4"/>
  <c r="M799" i="4"/>
  <c r="C800" i="4"/>
  <c r="I800" i="4"/>
  <c r="M800" i="4"/>
  <c r="D800" i="4"/>
  <c r="J800" i="4"/>
  <c r="K800" i="4"/>
  <c r="N800" i="4"/>
  <c r="R800" i="4"/>
  <c r="C801" i="4"/>
  <c r="D801" i="4"/>
  <c r="R801" i="4"/>
  <c r="C802" i="4"/>
  <c r="M802" i="4"/>
  <c r="D802" i="4"/>
  <c r="I802" i="4"/>
  <c r="J802" i="4"/>
  <c r="O802" i="4"/>
  <c r="R802" i="4"/>
  <c r="U802" i="4"/>
  <c r="C803" i="4"/>
  <c r="D803" i="4"/>
  <c r="R803" i="4"/>
  <c r="U803" i="4"/>
  <c r="C804" i="4"/>
  <c r="I804" i="4"/>
  <c r="M804" i="4"/>
  <c r="D804" i="4"/>
  <c r="J804" i="4"/>
  <c r="K804" i="4"/>
  <c r="N804" i="4"/>
  <c r="R804" i="4"/>
  <c r="U804" i="4"/>
  <c r="C805" i="4"/>
  <c r="M805" i="4"/>
  <c r="D805" i="4"/>
  <c r="R805" i="4"/>
  <c r="U805" i="4"/>
  <c r="C806" i="4"/>
  <c r="D806" i="4"/>
  <c r="N806" i="4"/>
  <c r="C807" i="4"/>
  <c r="D807" i="4"/>
  <c r="C808" i="4"/>
  <c r="D808" i="4"/>
  <c r="N808" i="4"/>
  <c r="C809" i="4"/>
  <c r="D809" i="4"/>
  <c r="K809" i="4"/>
  <c r="R809" i="4"/>
  <c r="C810" i="4"/>
  <c r="I810" i="4"/>
  <c r="M810" i="4"/>
  <c r="D810" i="4"/>
  <c r="J810" i="4"/>
  <c r="K810" i="4"/>
  <c r="N810" i="4"/>
  <c r="C811" i="4"/>
  <c r="K811" i="4"/>
  <c r="D811" i="4"/>
  <c r="M811" i="4"/>
  <c r="R811" i="4"/>
  <c r="U811" i="4"/>
  <c r="U812" i="4"/>
  <c r="C812" i="4"/>
  <c r="D812" i="4"/>
  <c r="R812" i="4"/>
  <c r="C813" i="4"/>
  <c r="M813" i="4"/>
  <c r="D813" i="4"/>
  <c r="R813" i="4"/>
  <c r="U813" i="4"/>
  <c r="C814" i="4"/>
  <c r="D814" i="4"/>
  <c r="N814" i="4"/>
  <c r="R814" i="4"/>
  <c r="U814" i="4"/>
  <c r="C815" i="4"/>
  <c r="K815" i="4"/>
  <c r="D815" i="4"/>
  <c r="R815" i="4"/>
  <c r="U815" i="4"/>
  <c r="U816" i="4" s="1"/>
  <c r="C816" i="4"/>
  <c r="D816" i="4"/>
  <c r="N816" i="4"/>
  <c r="R816" i="4"/>
  <c r="C817" i="4"/>
  <c r="D817" i="4"/>
  <c r="R817" i="4"/>
  <c r="U817" i="4"/>
  <c r="C818" i="4"/>
  <c r="I818" i="4"/>
  <c r="M818" i="4"/>
  <c r="D818" i="4"/>
  <c r="J818" i="4"/>
  <c r="K818" i="4"/>
  <c r="N818" i="4"/>
  <c r="C819" i="4"/>
  <c r="D819" i="4"/>
  <c r="K819" i="4"/>
  <c r="R819" i="4"/>
  <c r="U819" i="4"/>
  <c r="U820" i="4"/>
  <c r="C820" i="4"/>
  <c r="D820" i="4"/>
  <c r="N820" i="4"/>
  <c r="R820" i="4"/>
  <c r="C821" i="4"/>
  <c r="D821" i="4"/>
  <c r="M821" i="4"/>
  <c r="R821" i="4"/>
  <c r="C822" i="4"/>
  <c r="M822" i="4"/>
  <c r="D822" i="4"/>
  <c r="I822" i="4"/>
  <c r="J822" i="4"/>
  <c r="O822" i="4"/>
  <c r="C823" i="4"/>
  <c r="D823" i="4"/>
  <c r="K823" i="4"/>
  <c r="M823" i="4"/>
  <c r="R823" i="4"/>
  <c r="U823" i="4"/>
  <c r="C824" i="4"/>
  <c r="D824" i="4"/>
  <c r="J824" i="4"/>
  <c r="R824" i="4"/>
  <c r="C825" i="4"/>
  <c r="M825" i="4"/>
  <c r="D825" i="4"/>
  <c r="C826" i="4"/>
  <c r="D826" i="4"/>
  <c r="C827" i="4"/>
  <c r="D827" i="4"/>
  <c r="R827" i="4"/>
  <c r="U827" i="4"/>
  <c r="C828" i="4"/>
  <c r="D828" i="4"/>
  <c r="J828" i="4"/>
  <c r="R828" i="4"/>
  <c r="U828" i="4"/>
  <c r="U829" i="4" s="1"/>
  <c r="U830" i="4"/>
  <c r="C829" i="4"/>
  <c r="D829" i="4"/>
  <c r="M829" i="4"/>
  <c r="R829" i="4"/>
  <c r="C830" i="4"/>
  <c r="M830" i="4"/>
  <c r="D830" i="4"/>
  <c r="N830" i="4"/>
  <c r="R830" i="4"/>
  <c r="C831" i="4"/>
  <c r="D831" i="4"/>
  <c r="R831" i="4"/>
  <c r="C832" i="4"/>
  <c r="D832" i="4"/>
  <c r="C833" i="4"/>
  <c r="M833" i="4"/>
  <c r="D833" i="4"/>
  <c r="C834" i="4"/>
  <c r="M834" i="4"/>
  <c r="D834" i="4"/>
  <c r="I834" i="4"/>
  <c r="J834" i="4"/>
  <c r="O834" i="4"/>
  <c r="R834" i="4"/>
  <c r="C835" i="4"/>
  <c r="D835" i="4"/>
  <c r="K835" i="4"/>
  <c r="M835" i="4"/>
  <c r="R835" i="4"/>
  <c r="C836" i="4"/>
  <c r="M836" i="4"/>
  <c r="D836" i="4"/>
  <c r="I836" i="4"/>
  <c r="K836" i="4"/>
  <c r="N836" i="4"/>
  <c r="R836" i="4"/>
  <c r="C837" i="4"/>
  <c r="M837" i="4"/>
  <c r="D837" i="4"/>
  <c r="R837" i="4"/>
  <c r="C838" i="4"/>
  <c r="M838" i="4"/>
  <c r="D838" i="4"/>
  <c r="N838" i="4"/>
  <c r="R838" i="4"/>
  <c r="C839" i="4"/>
  <c r="D839" i="4"/>
  <c r="R839" i="4"/>
  <c r="U839" i="4"/>
  <c r="U840" i="4" s="1"/>
  <c r="C840" i="4"/>
  <c r="M840" i="4"/>
  <c r="D840" i="4"/>
  <c r="N840" i="4"/>
  <c r="R840" i="4"/>
  <c r="C841" i="4"/>
  <c r="D841" i="4"/>
  <c r="M841" i="4"/>
  <c r="R841" i="4"/>
  <c r="U841" i="4"/>
  <c r="C842" i="4"/>
  <c r="D842" i="4"/>
  <c r="C843" i="4"/>
  <c r="D843" i="4"/>
  <c r="R843" i="4"/>
  <c r="C844" i="4"/>
  <c r="M844" i="4"/>
  <c r="D844" i="4"/>
  <c r="I844" i="4"/>
  <c r="K844" i="4"/>
  <c r="N844" i="4"/>
  <c r="R844" i="4"/>
  <c r="U844" i="4"/>
  <c r="C845" i="4"/>
  <c r="M845" i="4"/>
  <c r="D845" i="4"/>
  <c r="R845" i="4"/>
  <c r="U845" i="4"/>
  <c r="C846" i="4"/>
  <c r="M846" i="4"/>
  <c r="D846" i="4"/>
  <c r="N846" i="4"/>
  <c r="C847" i="4"/>
  <c r="D847" i="4"/>
  <c r="R847" i="4"/>
  <c r="C848" i="4"/>
  <c r="M848" i="4"/>
  <c r="D848" i="4"/>
  <c r="I848" i="4"/>
  <c r="J848" i="4"/>
  <c r="O848" i="4"/>
  <c r="R848" i="4"/>
  <c r="C849" i="4"/>
  <c r="D849" i="4"/>
  <c r="K849" i="4"/>
  <c r="R849" i="4"/>
  <c r="C850" i="4"/>
  <c r="M850" i="4"/>
  <c r="D850" i="4"/>
  <c r="N850" i="4"/>
  <c r="R850" i="4"/>
  <c r="C851" i="4"/>
  <c r="D851" i="4"/>
  <c r="R851" i="4"/>
  <c r="U851" i="4"/>
  <c r="U852" i="4" s="1"/>
  <c r="U853" i="4" s="1"/>
  <c r="C852" i="4"/>
  <c r="D852" i="4"/>
  <c r="J852" i="4"/>
  <c r="R852" i="4"/>
  <c r="C853" i="4"/>
  <c r="K853" i="4"/>
  <c r="D853" i="4"/>
  <c r="R853" i="4"/>
  <c r="C854" i="4"/>
  <c r="M854" i="4"/>
  <c r="D854" i="4"/>
  <c r="N854" i="4"/>
  <c r="C855" i="4"/>
  <c r="D855" i="4"/>
  <c r="M855" i="4"/>
  <c r="R855" i="4"/>
  <c r="U855" i="4"/>
  <c r="C856" i="4"/>
  <c r="M856" i="4"/>
  <c r="D856" i="4"/>
  <c r="I856" i="4"/>
  <c r="K856" i="4"/>
  <c r="N856" i="4"/>
  <c r="R856" i="4"/>
  <c r="U856" i="4"/>
  <c r="U857" i="4" s="1"/>
  <c r="U858" i="4" s="1"/>
  <c r="C857" i="4"/>
  <c r="K857" i="4"/>
  <c r="D857" i="4"/>
  <c r="R857" i="4"/>
  <c r="C858" i="4"/>
  <c r="M858" i="4"/>
  <c r="D858" i="4"/>
  <c r="I858" i="4"/>
  <c r="K858" i="4"/>
  <c r="N858" i="4"/>
  <c r="R858" i="4"/>
  <c r="C859" i="4"/>
  <c r="D859" i="4"/>
  <c r="R859" i="4"/>
  <c r="U859" i="4"/>
  <c r="C860" i="4"/>
  <c r="D860" i="4"/>
  <c r="R860" i="4"/>
  <c r="U860" i="4"/>
  <c r="C861" i="4"/>
  <c r="D861" i="4"/>
  <c r="M861" i="4"/>
  <c r="R861" i="4"/>
  <c r="C862" i="4"/>
  <c r="M862" i="4"/>
  <c r="D862" i="4"/>
  <c r="I862" i="4"/>
  <c r="K862" i="4"/>
  <c r="N862" i="4"/>
  <c r="R862" i="4"/>
  <c r="C863" i="4"/>
  <c r="K863" i="4"/>
  <c r="D863" i="4"/>
  <c r="R863" i="4"/>
  <c r="C864" i="4"/>
  <c r="M864" i="4"/>
  <c r="D864" i="4"/>
  <c r="N864" i="4"/>
  <c r="R864" i="4"/>
  <c r="C865" i="4"/>
  <c r="D865" i="4"/>
  <c r="R865" i="4"/>
  <c r="C866" i="4"/>
  <c r="D866" i="4"/>
  <c r="R866" i="4"/>
  <c r="U866" i="4"/>
  <c r="C867" i="4"/>
  <c r="M867" i="4"/>
  <c r="D867" i="4"/>
  <c r="R867" i="4"/>
  <c r="U867" i="4"/>
  <c r="C868" i="4"/>
  <c r="M868" i="4"/>
  <c r="D868" i="4"/>
  <c r="I868" i="4"/>
  <c r="J868" i="4"/>
  <c r="O868" i="4"/>
  <c r="R868" i="4"/>
  <c r="U868" i="4"/>
  <c r="C869" i="4"/>
  <c r="D869" i="4"/>
  <c r="K869" i="4"/>
  <c r="R869" i="4"/>
  <c r="C870" i="4"/>
  <c r="M870" i="4"/>
  <c r="D870" i="4"/>
  <c r="I870" i="4"/>
  <c r="K870" i="4"/>
  <c r="N870" i="4"/>
  <c r="C871" i="4"/>
  <c r="D871" i="4"/>
  <c r="M871" i="4"/>
  <c r="R871" i="4"/>
  <c r="C872" i="4"/>
  <c r="M872" i="4"/>
  <c r="D872" i="4"/>
  <c r="I872" i="4"/>
  <c r="K872" i="4"/>
  <c r="N872" i="4"/>
  <c r="R872" i="4"/>
  <c r="C873" i="4"/>
  <c r="D873" i="4"/>
  <c r="R873" i="4"/>
  <c r="U873" i="4"/>
  <c r="C874" i="4"/>
  <c r="M874" i="4"/>
  <c r="D874" i="4"/>
  <c r="N874" i="4"/>
  <c r="R874" i="4"/>
  <c r="U874" i="4"/>
  <c r="C875" i="4"/>
  <c r="D875" i="4"/>
  <c r="R875" i="4"/>
  <c r="U875" i="4"/>
  <c r="U876" i="4"/>
  <c r="U877" i="4" s="1"/>
  <c r="U878" i="4" s="1"/>
  <c r="U879" i="4" s="1"/>
  <c r="C876" i="4"/>
  <c r="M876" i="4"/>
  <c r="D876" i="4"/>
  <c r="I876" i="4"/>
  <c r="J876" i="4"/>
  <c r="O876" i="4"/>
  <c r="R876" i="4"/>
  <c r="C877" i="4"/>
  <c r="D877" i="4"/>
  <c r="K877" i="4"/>
  <c r="R877" i="4"/>
  <c r="C878" i="4"/>
  <c r="M878" i="4"/>
  <c r="D878" i="4"/>
  <c r="I878" i="4"/>
  <c r="J878" i="4"/>
  <c r="O878" i="4"/>
  <c r="R878" i="4"/>
  <c r="C879" i="4"/>
  <c r="D879" i="4"/>
  <c r="R879" i="4"/>
  <c r="C880" i="4"/>
  <c r="M880" i="4"/>
  <c r="D880" i="4"/>
  <c r="I880" i="4"/>
  <c r="J880" i="4"/>
  <c r="O880" i="4"/>
  <c r="R880" i="4"/>
  <c r="U880" i="4"/>
  <c r="C881" i="4"/>
  <c r="D881" i="4"/>
  <c r="M881" i="4"/>
  <c r="R881" i="4"/>
  <c r="U881" i="4"/>
  <c r="C882" i="4"/>
  <c r="J882" i="4"/>
  <c r="D882" i="4"/>
  <c r="C883" i="4"/>
  <c r="D883" i="4"/>
  <c r="C884" i="4"/>
  <c r="I884" i="4"/>
  <c r="M884" i="4"/>
  <c r="D884" i="4"/>
  <c r="O884" i="4"/>
  <c r="K884" i="4"/>
  <c r="N884" i="4"/>
  <c r="R884" i="4"/>
  <c r="U884" i="4"/>
  <c r="U885" i="4"/>
  <c r="C885" i="4"/>
  <c r="M885" i="4"/>
  <c r="D885" i="4"/>
  <c r="R885" i="4"/>
  <c r="C886" i="4"/>
  <c r="M886" i="4"/>
  <c r="D886" i="4"/>
  <c r="N886" i="4"/>
  <c r="R886" i="4"/>
  <c r="C887" i="4"/>
  <c r="K887" i="4"/>
  <c r="D887" i="4"/>
  <c r="R887" i="4"/>
  <c r="U887" i="4"/>
  <c r="C888" i="4"/>
  <c r="M888" i="4"/>
  <c r="D888" i="4"/>
  <c r="I888" i="4"/>
  <c r="J888" i="4"/>
  <c r="O888" i="4"/>
  <c r="R888" i="4"/>
  <c r="C889" i="4"/>
  <c r="D889" i="4"/>
  <c r="R889" i="4"/>
  <c r="C890" i="4"/>
  <c r="M890" i="4"/>
  <c r="D890" i="4"/>
  <c r="I890" i="4"/>
  <c r="J890" i="4"/>
  <c r="O890" i="4"/>
  <c r="C891" i="4"/>
  <c r="K891" i="4"/>
  <c r="D891" i="4"/>
  <c r="M891" i="4"/>
  <c r="R891" i="4"/>
  <c r="C892" i="4"/>
  <c r="D892" i="4"/>
  <c r="C893" i="4"/>
  <c r="D893" i="4"/>
  <c r="M893" i="4"/>
  <c r="R893" i="4"/>
  <c r="C894" i="4"/>
  <c r="I894" i="4"/>
  <c r="M894" i="4"/>
  <c r="D894" i="4"/>
  <c r="O894" i="4"/>
  <c r="K894" i="4"/>
  <c r="N894" i="4"/>
  <c r="R894" i="4"/>
  <c r="C895" i="4"/>
  <c r="D895" i="4"/>
  <c r="R895" i="4"/>
  <c r="U895" i="4"/>
  <c r="C896" i="4"/>
  <c r="D896" i="4"/>
  <c r="R896" i="4"/>
  <c r="U896" i="4"/>
  <c r="C897" i="4"/>
  <c r="D897" i="4"/>
  <c r="R897" i="4"/>
  <c r="U897" i="4"/>
  <c r="U898" i="4" s="1"/>
  <c r="C898" i="4"/>
  <c r="M898" i="4"/>
  <c r="D898" i="4"/>
  <c r="I898" i="4"/>
  <c r="J898" i="4"/>
  <c r="O898" i="4"/>
  <c r="R898" i="4"/>
  <c r="C899" i="4"/>
  <c r="D899" i="4"/>
  <c r="K899" i="4"/>
  <c r="R899" i="4"/>
  <c r="U899" i="4"/>
  <c r="C900" i="4"/>
  <c r="I900" i="4"/>
  <c r="M900" i="4"/>
  <c r="D900" i="4"/>
  <c r="O900" i="4"/>
  <c r="K900" i="4"/>
  <c r="N900" i="4"/>
  <c r="R900" i="4"/>
  <c r="U900" i="4"/>
  <c r="U901" i="4" s="1"/>
  <c r="U902" i="4" s="1"/>
  <c r="C901" i="4"/>
  <c r="K901" i="4"/>
  <c r="D901" i="4"/>
  <c r="M901" i="4"/>
  <c r="R901" i="4"/>
  <c r="C902" i="4"/>
  <c r="D902" i="4"/>
  <c r="J902" i="4"/>
  <c r="R902" i="4"/>
  <c r="C903" i="4"/>
  <c r="M903" i="4"/>
  <c r="D903" i="4"/>
  <c r="R903" i="4"/>
  <c r="U903" i="4"/>
  <c r="C904" i="4"/>
  <c r="D904" i="4"/>
  <c r="R904" i="4"/>
  <c r="U904" i="4"/>
  <c r="C905" i="4"/>
  <c r="K905" i="4"/>
  <c r="D905" i="4"/>
  <c r="R905" i="4"/>
  <c r="C906" i="4"/>
  <c r="M906" i="4"/>
  <c r="D906" i="4"/>
  <c r="I906" i="4"/>
  <c r="J906" i="4"/>
  <c r="O906" i="4"/>
  <c r="C907" i="4"/>
  <c r="M907" i="4"/>
  <c r="D907" i="4"/>
  <c r="R907" i="4"/>
  <c r="U907" i="4"/>
  <c r="U908" i="4"/>
  <c r="U909" i="4" s="1"/>
  <c r="C908" i="4"/>
  <c r="J908" i="4"/>
  <c r="D908" i="4"/>
  <c r="R908" i="4"/>
  <c r="C909" i="4"/>
  <c r="K909" i="4"/>
  <c r="D909" i="4"/>
  <c r="M909" i="4"/>
  <c r="R909" i="4"/>
  <c r="C910" i="4"/>
  <c r="M910" i="4"/>
  <c r="D910" i="4"/>
  <c r="N910" i="4"/>
  <c r="C911" i="4"/>
  <c r="D911" i="4"/>
  <c r="K911" i="4"/>
  <c r="R911" i="4"/>
  <c r="C912" i="4"/>
  <c r="M912" i="4"/>
  <c r="D912" i="4"/>
  <c r="N912" i="4"/>
  <c r="R912" i="4"/>
  <c r="C913" i="4"/>
  <c r="D913" i="4"/>
  <c r="R913" i="4"/>
  <c r="C914" i="4"/>
  <c r="D914" i="4"/>
  <c r="C915" i="4"/>
  <c r="D915" i="4"/>
  <c r="K915" i="4"/>
  <c r="R915" i="4"/>
  <c r="U915" i="4"/>
  <c r="U916" i="4" s="1"/>
  <c r="C916" i="4"/>
  <c r="M916" i="4"/>
  <c r="D916" i="4"/>
  <c r="I916" i="4"/>
  <c r="J916" i="4"/>
  <c r="O916" i="4"/>
  <c r="R916" i="4"/>
  <c r="C917" i="4"/>
  <c r="D917" i="4"/>
  <c r="R917" i="4"/>
  <c r="U917" i="4"/>
  <c r="C918" i="4"/>
  <c r="M918" i="4"/>
  <c r="D918" i="4"/>
  <c r="N918" i="4"/>
  <c r="C919" i="4"/>
  <c r="D919" i="4"/>
  <c r="K919" i="4"/>
  <c r="M919" i="4"/>
  <c r="R919" i="4"/>
  <c r="U919" i="4"/>
  <c r="C920" i="4"/>
  <c r="D920" i="4"/>
  <c r="J920" i="4"/>
  <c r="R920" i="4"/>
  <c r="U920" i="4"/>
  <c r="C921" i="4"/>
  <c r="D921" i="4"/>
  <c r="R921" i="4"/>
  <c r="C922" i="4"/>
  <c r="M922" i="4"/>
  <c r="D922" i="4"/>
  <c r="I922" i="4"/>
  <c r="K922" i="4"/>
  <c r="N922" i="4"/>
  <c r="C923" i="4"/>
  <c r="K923" i="4"/>
  <c r="D923" i="4"/>
  <c r="C924" i="4"/>
  <c r="M924" i="4"/>
  <c r="D924" i="4"/>
  <c r="I924" i="4"/>
  <c r="K924" i="4"/>
  <c r="N924" i="4"/>
  <c r="R924" i="4"/>
  <c r="C925" i="4"/>
  <c r="D925" i="4"/>
  <c r="R925" i="4"/>
  <c r="C926" i="4"/>
  <c r="M926" i="4"/>
  <c r="D926" i="4"/>
  <c r="I926" i="4"/>
  <c r="K926" i="4"/>
  <c r="N926" i="4"/>
  <c r="R926" i="4"/>
  <c r="C927" i="4"/>
  <c r="M927" i="4"/>
  <c r="D927" i="4"/>
  <c r="C928" i="4"/>
  <c r="D928" i="4"/>
  <c r="R928" i="4"/>
  <c r="C929" i="4"/>
  <c r="D929" i="4"/>
  <c r="C930" i="4"/>
  <c r="D930" i="4"/>
  <c r="J930" i="4"/>
  <c r="R930" i="4"/>
  <c r="C931" i="4"/>
  <c r="M931" i="4"/>
  <c r="D931" i="4"/>
  <c r="R931" i="4"/>
  <c r="C932" i="4"/>
  <c r="M932" i="4"/>
  <c r="D932" i="4"/>
  <c r="I932" i="4"/>
  <c r="J932" i="4"/>
  <c r="O932" i="4"/>
  <c r="R932" i="4"/>
  <c r="U932" i="4"/>
  <c r="C933" i="4"/>
  <c r="N933" i="4"/>
  <c r="D933" i="4"/>
  <c r="I933" i="4"/>
  <c r="R933" i="4"/>
  <c r="C934" i="4"/>
  <c r="M934" i="4"/>
  <c r="D934" i="4"/>
  <c r="I934" i="4"/>
  <c r="K934" i="4"/>
  <c r="C935" i="4"/>
  <c r="N935" i="4"/>
  <c r="D935" i="4"/>
  <c r="I935" i="4"/>
  <c r="C936" i="4"/>
  <c r="D936" i="4"/>
  <c r="R936" i="4"/>
  <c r="C937" i="4"/>
  <c r="N937" i="4"/>
  <c r="D937" i="4"/>
  <c r="I937" i="4"/>
  <c r="M937" i="4"/>
  <c r="R937" i="4"/>
  <c r="C938" i="4"/>
  <c r="M938" i="4"/>
  <c r="D938" i="4"/>
  <c r="I938" i="4"/>
  <c r="O938" i="4"/>
  <c r="R938" i="4"/>
  <c r="C939" i="4"/>
  <c r="N939" i="4"/>
  <c r="D939" i="4"/>
  <c r="R939" i="4"/>
  <c r="C940" i="4"/>
  <c r="D940" i="4"/>
  <c r="R940" i="4"/>
  <c r="C941" i="4"/>
  <c r="N941" i="4"/>
  <c r="D941" i="4"/>
  <c r="I941" i="4"/>
  <c r="R941" i="4"/>
  <c r="U941" i="4"/>
  <c r="C942" i="4"/>
  <c r="M942" i="4"/>
  <c r="D942" i="4"/>
  <c r="R942" i="4"/>
  <c r="C943" i="4"/>
  <c r="D943" i="4"/>
  <c r="N943" i="4"/>
  <c r="C944" i="4"/>
  <c r="M944" i="4"/>
  <c r="D944" i="4"/>
  <c r="J944" i="4"/>
  <c r="N944" i="4"/>
  <c r="R944" i="4"/>
  <c r="U944" i="4"/>
  <c r="C945" i="4"/>
  <c r="D945" i="4"/>
  <c r="R945" i="4"/>
  <c r="C946" i="4"/>
  <c r="D946" i="4"/>
  <c r="K946" i="4"/>
  <c r="C947" i="4"/>
  <c r="D947" i="4"/>
  <c r="M947" i="4"/>
  <c r="R947" i="4"/>
  <c r="U947" i="4"/>
  <c r="U948" i="4"/>
  <c r="C948" i="4"/>
  <c r="K948" i="4"/>
  <c r="D948" i="4"/>
  <c r="R948" i="4"/>
  <c r="C949" i="4"/>
  <c r="M949" i="4"/>
  <c r="D949" i="4"/>
  <c r="R949" i="4"/>
  <c r="U949" i="4"/>
  <c r="C950" i="4"/>
  <c r="D950" i="4"/>
  <c r="R950" i="4"/>
  <c r="C951" i="4"/>
  <c r="D951" i="4"/>
  <c r="C952" i="4"/>
  <c r="D952" i="4"/>
  <c r="R952" i="4"/>
  <c r="C953" i="4"/>
  <c r="D953" i="4"/>
  <c r="C954" i="4"/>
  <c r="D954" i="4"/>
  <c r="R954" i="4"/>
  <c r="C955" i="4"/>
  <c r="D955" i="4"/>
  <c r="C956" i="4"/>
  <c r="D956" i="4"/>
  <c r="R956" i="4"/>
  <c r="U956" i="4"/>
  <c r="U957" i="4"/>
  <c r="C957" i="4"/>
  <c r="M957" i="4"/>
  <c r="D957" i="4"/>
  <c r="K957" i="4"/>
  <c r="R957" i="4"/>
  <c r="C958" i="4"/>
  <c r="M958" i="4"/>
  <c r="D958" i="4"/>
  <c r="K958" i="4"/>
  <c r="R958" i="4"/>
  <c r="C959" i="4"/>
  <c r="D959" i="4"/>
  <c r="M959" i="4"/>
  <c r="I959" i="4"/>
  <c r="C960" i="4"/>
  <c r="D960" i="4"/>
  <c r="K960" i="4"/>
  <c r="R960" i="4"/>
  <c r="C961" i="4"/>
  <c r="N961" i="4"/>
  <c r="D961" i="4"/>
  <c r="R961" i="4"/>
  <c r="C962" i="4"/>
  <c r="I962" i="4"/>
  <c r="D962" i="4"/>
  <c r="O962" i="4"/>
  <c r="R962" i="4"/>
  <c r="C963" i="4"/>
  <c r="D963" i="4"/>
  <c r="C964" i="4"/>
  <c r="D964" i="4"/>
  <c r="K964" i="4"/>
  <c r="J964" i="4"/>
  <c r="R964" i="4"/>
  <c r="C965" i="4"/>
  <c r="D965" i="4"/>
  <c r="C966" i="4"/>
  <c r="D966" i="4"/>
  <c r="K966" i="4"/>
  <c r="R966" i="4"/>
  <c r="C967" i="4"/>
  <c r="D967" i="4"/>
  <c r="R967" i="4"/>
  <c r="U967" i="4"/>
  <c r="U968" i="4" s="1"/>
  <c r="C968" i="4"/>
  <c r="M968" i="4"/>
  <c r="D968" i="4"/>
  <c r="K968" i="4"/>
  <c r="J968" i="4"/>
  <c r="R968" i="4"/>
  <c r="C969" i="4"/>
  <c r="N969" i="4"/>
  <c r="D969" i="4"/>
  <c r="R969" i="4"/>
  <c r="U969" i="4"/>
  <c r="C970" i="4"/>
  <c r="M970" i="4"/>
  <c r="D970" i="4"/>
  <c r="K970" i="4"/>
  <c r="J970" i="4"/>
  <c r="R970" i="4"/>
  <c r="C971" i="4"/>
  <c r="N971" i="4"/>
  <c r="D971" i="4"/>
  <c r="R971" i="4"/>
  <c r="U971" i="4"/>
  <c r="U972" i="4"/>
  <c r="C972" i="4"/>
  <c r="D972" i="4"/>
  <c r="N972" i="4"/>
  <c r="R972" i="4"/>
  <c r="C973" i="4"/>
  <c r="D973" i="4"/>
  <c r="R973" i="4"/>
  <c r="U973" i="4"/>
  <c r="C974" i="4"/>
  <c r="D974" i="4"/>
  <c r="K974" i="4"/>
  <c r="J974" i="4"/>
  <c r="R974" i="4"/>
  <c r="C975" i="4"/>
  <c r="D975" i="4"/>
  <c r="R975" i="4"/>
  <c r="U975" i="4"/>
  <c r="U976" i="4" s="1"/>
  <c r="C976" i="4"/>
  <c r="D976" i="4"/>
  <c r="K976" i="4"/>
  <c r="J976" i="4"/>
  <c r="R976" i="4"/>
  <c r="C977" i="4"/>
  <c r="N977" i="4"/>
  <c r="D977" i="4"/>
  <c r="R977" i="4"/>
  <c r="U977" i="4"/>
  <c r="C978" i="4"/>
  <c r="D978" i="4"/>
  <c r="K978" i="4"/>
  <c r="J978" i="4"/>
  <c r="R978" i="4"/>
  <c r="C979" i="4"/>
  <c r="D979" i="4"/>
  <c r="M979" i="4"/>
  <c r="C980" i="4"/>
  <c r="D980" i="4"/>
  <c r="R980" i="4"/>
  <c r="C981" i="4"/>
  <c r="D981" i="4"/>
  <c r="R981" i="4"/>
  <c r="C982" i="4"/>
  <c r="D982" i="4"/>
  <c r="R982" i="4"/>
  <c r="C983" i="4"/>
  <c r="D983" i="4"/>
  <c r="R983" i="4"/>
  <c r="C984" i="4"/>
  <c r="D984" i="4"/>
  <c r="R984" i="4"/>
  <c r="C985" i="4"/>
  <c r="D985" i="4"/>
  <c r="R985" i="4"/>
  <c r="C986" i="4"/>
  <c r="D986" i="4"/>
  <c r="R986" i="4"/>
  <c r="C987" i="4"/>
  <c r="M987" i="4"/>
  <c r="D987" i="4"/>
  <c r="K987" i="4"/>
  <c r="R987" i="4"/>
  <c r="C988" i="4"/>
  <c r="M988" i="4"/>
  <c r="D988" i="4"/>
  <c r="K988" i="4"/>
  <c r="R988" i="4"/>
  <c r="U988" i="4"/>
  <c r="C989" i="4"/>
  <c r="D989" i="4"/>
  <c r="M989" i="4"/>
  <c r="I989" i="4"/>
  <c r="R989" i="4"/>
  <c r="C990" i="4"/>
  <c r="D990" i="4"/>
  <c r="C991" i="4"/>
  <c r="N991" i="4"/>
  <c r="D991" i="4"/>
  <c r="R991" i="4"/>
  <c r="C992" i="4"/>
  <c r="M992" i="4"/>
  <c r="D992" i="4"/>
  <c r="K992" i="4"/>
  <c r="J992" i="4"/>
  <c r="R992" i="4"/>
  <c r="C993" i="4"/>
  <c r="D993" i="4"/>
  <c r="R993" i="4"/>
  <c r="C994" i="4"/>
  <c r="J994" i="4"/>
  <c r="M994" i="4"/>
  <c r="D994" i="4"/>
  <c r="N994" i="4"/>
  <c r="R994" i="4"/>
  <c r="C995" i="4"/>
  <c r="D995" i="4"/>
  <c r="N995" i="4"/>
  <c r="C996" i="4"/>
  <c r="D996" i="4"/>
  <c r="N996" i="4"/>
  <c r="R996" i="4"/>
  <c r="C997" i="4"/>
  <c r="D997" i="4"/>
  <c r="R997" i="4"/>
  <c r="C998" i="4"/>
  <c r="D998" i="4"/>
  <c r="C999" i="4"/>
  <c r="D999" i="4"/>
  <c r="R999" i="4"/>
  <c r="U999" i="4"/>
  <c r="C1000" i="4"/>
  <c r="D1000" i="4"/>
  <c r="R1000" i="4"/>
  <c r="C1001" i="4"/>
  <c r="D1001" i="4"/>
  <c r="R1001" i="4"/>
  <c r="U1001" i="4"/>
  <c r="C1002" i="4"/>
  <c r="D1002" i="4"/>
  <c r="K1002" i="4"/>
  <c r="R1002" i="4"/>
  <c r="U1002" i="4"/>
  <c r="C1003" i="4"/>
  <c r="D1003" i="4"/>
  <c r="R1003" i="4"/>
  <c r="C1004" i="4"/>
  <c r="D1004" i="4"/>
  <c r="J1004" i="4"/>
  <c r="I1004" i="4"/>
  <c r="N1004" i="4"/>
  <c r="C1005" i="4"/>
  <c r="D1005" i="4"/>
  <c r="C1006" i="4"/>
  <c r="D1006" i="4"/>
  <c r="I1006" i="4"/>
  <c r="O1006" i="4"/>
  <c r="R1006" i="4"/>
  <c r="C1007" i="4"/>
  <c r="D1007" i="4"/>
  <c r="M1007" i="4"/>
  <c r="K1007" i="4"/>
  <c r="N1007" i="4"/>
  <c r="R1007" i="4"/>
  <c r="U1007" i="4"/>
  <c r="C1008" i="4"/>
  <c r="D1008" i="4"/>
  <c r="O1008" i="4"/>
  <c r="R1008" i="4"/>
  <c r="U1008" i="4"/>
  <c r="C1009" i="4"/>
  <c r="N1009" i="4"/>
  <c r="D1009" i="4"/>
  <c r="R1009" i="4"/>
  <c r="U1009" i="4"/>
  <c r="C1010" i="4"/>
  <c r="M1010" i="4"/>
  <c r="D1010" i="4"/>
  <c r="K1010" i="4"/>
  <c r="R1010" i="4"/>
  <c r="C1011" i="4"/>
  <c r="N1011" i="4"/>
  <c r="D1011" i="4"/>
  <c r="R1011" i="4"/>
  <c r="C1012" i="4"/>
  <c r="D1012" i="4"/>
  <c r="O1012" i="4"/>
  <c r="R1012" i="4"/>
  <c r="C1013" i="4"/>
  <c r="D1013" i="4"/>
  <c r="M1013" i="4"/>
  <c r="I1013" i="4"/>
  <c r="R1013" i="4"/>
  <c r="C1014" i="4"/>
  <c r="I1014" i="4"/>
  <c r="M1014" i="4"/>
  <c r="D1014" i="4"/>
  <c r="K1014" i="4"/>
  <c r="O1014" i="4"/>
  <c r="R1014" i="4"/>
  <c r="U1014" i="4"/>
  <c r="C1015" i="4"/>
  <c r="N1015" i="4"/>
  <c r="D1015" i="4"/>
  <c r="R1015" i="4"/>
  <c r="U1015" i="4"/>
  <c r="C1016" i="4"/>
  <c r="J1016" i="4"/>
  <c r="D1016" i="4"/>
  <c r="K1016" i="4"/>
  <c r="R1016" i="4"/>
  <c r="C1017" i="4"/>
  <c r="D1017" i="4"/>
  <c r="C1018" i="4"/>
  <c r="M1018" i="4"/>
  <c r="D1018" i="4"/>
  <c r="K1018" i="4"/>
  <c r="R1018" i="4"/>
  <c r="C1019" i="4"/>
  <c r="N1019" i="4"/>
  <c r="D1019" i="4"/>
  <c r="R1019" i="4"/>
  <c r="U1019" i="4"/>
  <c r="C1020" i="4"/>
  <c r="M1020" i="4"/>
  <c r="D1020" i="4"/>
  <c r="K1020" i="4"/>
  <c r="R1020" i="4"/>
  <c r="U1020" i="4"/>
  <c r="C1021" i="4"/>
  <c r="D1021" i="4"/>
  <c r="R1021" i="4"/>
  <c r="U1021" i="4"/>
  <c r="U1022" i="4" s="1"/>
  <c r="C1022" i="4"/>
  <c r="D1022" i="4"/>
  <c r="K1022" i="4"/>
  <c r="R1022" i="4"/>
  <c r="C1023" i="4"/>
  <c r="D1023" i="4"/>
  <c r="M1023" i="4"/>
  <c r="R1023" i="4"/>
  <c r="C1024" i="4"/>
  <c r="K1024" i="4"/>
  <c r="D1024" i="4"/>
  <c r="C1025" i="4"/>
  <c r="M1025" i="4"/>
  <c r="D1025" i="4"/>
  <c r="R1025" i="4"/>
  <c r="C1026" i="4"/>
  <c r="D1026" i="4"/>
  <c r="R1026" i="4"/>
  <c r="U1026" i="4"/>
  <c r="C1027" i="4"/>
  <c r="D1027" i="4"/>
  <c r="M1027" i="4"/>
  <c r="K1027" i="4"/>
  <c r="N1027" i="4"/>
  <c r="R1027" i="4"/>
  <c r="U1027" i="4"/>
  <c r="U1028" i="4"/>
  <c r="U1029" i="4" s="1"/>
  <c r="C1028" i="4"/>
  <c r="M1028" i="4"/>
  <c r="D1028" i="4"/>
  <c r="J1028" i="4"/>
  <c r="I1028" i="4"/>
  <c r="N1028" i="4"/>
  <c r="O1028" i="4"/>
  <c r="R1028" i="4"/>
  <c r="C1029" i="4"/>
  <c r="D1029" i="4"/>
  <c r="R1029" i="4"/>
  <c r="C1030" i="4"/>
  <c r="M1030" i="4"/>
  <c r="D1030" i="4"/>
  <c r="J1030" i="4"/>
  <c r="O1030" i="4"/>
  <c r="R1030" i="4"/>
  <c r="U1030" i="4"/>
  <c r="U1031" i="4" s="1"/>
  <c r="C1031" i="4"/>
  <c r="I1031" i="4"/>
  <c r="N1031" i="4"/>
  <c r="D1031" i="4"/>
  <c r="R1031" i="4"/>
  <c r="C1032" i="4"/>
  <c r="D1032" i="4"/>
  <c r="O1032" i="4"/>
  <c r="R1032" i="4"/>
  <c r="C1033" i="4"/>
  <c r="D1033" i="4"/>
  <c r="C1034" i="4"/>
  <c r="M1034" i="4"/>
  <c r="D1034" i="4"/>
  <c r="N1034" i="4"/>
  <c r="C1035" i="4"/>
  <c r="D1035" i="4"/>
  <c r="N1035" i="4"/>
  <c r="C1036" i="4"/>
  <c r="M1036" i="4"/>
  <c r="D1036" i="4"/>
  <c r="K1036" i="4"/>
  <c r="C1037" i="4"/>
  <c r="D1037" i="4"/>
  <c r="R1037" i="4"/>
  <c r="U1037" i="4"/>
  <c r="C1038" i="4"/>
  <c r="K1038" i="4"/>
  <c r="D1038" i="4"/>
  <c r="R1038" i="4"/>
  <c r="C1039" i="4"/>
  <c r="M1039" i="4"/>
  <c r="D1039" i="4"/>
  <c r="R1039" i="4"/>
  <c r="C1040" i="4"/>
  <c r="K1040" i="4"/>
  <c r="D1040" i="4"/>
  <c r="C1041" i="4"/>
  <c r="M1041" i="4"/>
  <c r="D1041" i="4"/>
  <c r="C1042" i="4"/>
  <c r="D1042" i="4"/>
  <c r="K1042" i="4"/>
  <c r="R1042" i="4"/>
  <c r="C1043" i="4"/>
  <c r="D1043" i="4"/>
  <c r="M1043" i="4"/>
  <c r="R1043" i="4"/>
  <c r="U1043" i="4"/>
  <c r="U1044" i="4" s="1"/>
  <c r="U1045" i="4" s="1"/>
  <c r="C1044" i="4"/>
  <c r="D1044" i="4"/>
  <c r="R1044" i="4"/>
  <c r="C1045" i="4"/>
  <c r="D1045" i="4"/>
  <c r="R1045" i="4"/>
  <c r="C1046" i="4"/>
  <c r="D1046" i="4"/>
  <c r="R1046" i="4"/>
  <c r="C1047" i="4"/>
  <c r="D1047" i="4"/>
  <c r="C1048" i="4"/>
  <c r="K1048" i="4"/>
  <c r="D1048" i="4"/>
  <c r="R1048" i="4"/>
  <c r="U1048" i="4"/>
  <c r="C1049" i="4"/>
  <c r="D1049" i="4"/>
  <c r="K1049" i="4"/>
  <c r="N1049" i="4"/>
  <c r="R1049" i="4"/>
  <c r="U1049" i="4"/>
  <c r="C1050" i="4"/>
  <c r="D1050" i="4"/>
  <c r="K1050" i="4"/>
  <c r="R1050" i="4"/>
  <c r="U1050" i="4"/>
  <c r="C1051" i="4"/>
  <c r="N1051" i="4"/>
  <c r="D1051" i="4"/>
  <c r="R1051" i="4"/>
  <c r="C1052" i="4"/>
  <c r="I1052" i="4"/>
  <c r="M1052" i="4"/>
  <c r="D1052" i="4"/>
  <c r="K1052" i="4"/>
  <c r="O1052" i="4"/>
  <c r="C1053" i="4"/>
  <c r="D1053" i="4"/>
  <c r="I1053" i="4"/>
  <c r="R1053" i="4"/>
  <c r="C1054" i="4"/>
  <c r="D1054" i="4"/>
  <c r="I1054" i="4"/>
  <c r="R1054" i="4"/>
  <c r="C1055" i="4"/>
  <c r="N1055" i="4"/>
  <c r="D1055" i="4"/>
  <c r="I1055" i="4"/>
  <c r="M1055" i="4"/>
  <c r="R1055" i="4"/>
  <c r="C1056" i="4"/>
  <c r="M1056" i="4"/>
  <c r="D1056" i="4"/>
  <c r="K1056" i="4"/>
  <c r="R1056" i="4"/>
  <c r="C1057" i="4"/>
  <c r="I1057" i="4"/>
  <c r="N1057" i="4"/>
  <c r="D1057" i="4"/>
  <c r="M1057" i="4"/>
  <c r="R1057" i="4"/>
  <c r="C1058" i="4"/>
  <c r="M1058" i="4"/>
  <c r="D1058" i="4"/>
  <c r="I1058" i="4"/>
  <c r="K1058" i="4"/>
  <c r="R1058" i="4"/>
  <c r="C1059" i="4"/>
  <c r="N1059" i="4"/>
  <c r="D1059" i="4"/>
  <c r="M1059" i="4"/>
  <c r="C1060" i="4"/>
  <c r="M1060" i="4"/>
  <c r="D1060" i="4"/>
  <c r="K1060" i="4"/>
  <c r="R1060" i="4"/>
  <c r="C1061" i="4"/>
  <c r="I1061" i="4"/>
  <c r="N1061" i="4"/>
  <c r="D1061" i="4"/>
  <c r="M1061" i="4"/>
  <c r="R1061" i="4"/>
  <c r="C1062" i="4"/>
  <c r="M1062" i="4"/>
  <c r="D1062" i="4"/>
  <c r="I1062" i="4"/>
  <c r="K1062" i="4"/>
  <c r="C1063" i="4"/>
  <c r="I1063" i="4"/>
  <c r="N1063" i="4"/>
  <c r="D1063" i="4"/>
  <c r="M1063" i="4"/>
  <c r="R1063" i="4"/>
  <c r="C1064" i="4"/>
  <c r="M1064" i="4"/>
  <c r="D1064" i="4"/>
  <c r="I1064" i="4"/>
  <c r="K1064" i="4"/>
  <c r="R1064" i="4"/>
  <c r="C1065" i="4"/>
  <c r="N1065" i="4"/>
  <c r="D1065" i="4"/>
  <c r="M1065" i="4"/>
  <c r="C1066" i="4"/>
  <c r="I1066" i="4"/>
  <c r="M1066" i="4"/>
  <c r="D1066" i="4"/>
  <c r="K1066" i="4"/>
  <c r="O1066" i="4"/>
  <c r="R1066" i="4"/>
  <c r="U1066" i="4"/>
  <c r="C1067" i="4"/>
  <c r="D1067" i="4"/>
  <c r="R1067" i="4"/>
  <c r="U1067" i="4"/>
  <c r="C1068" i="4"/>
  <c r="J1068" i="4"/>
  <c r="M1068" i="4"/>
  <c r="D1068" i="4"/>
  <c r="K1068" i="4"/>
  <c r="N1068" i="4"/>
  <c r="R1068" i="4"/>
  <c r="U1068" i="4"/>
  <c r="C1069" i="4"/>
  <c r="D1069" i="4"/>
  <c r="M1069" i="4"/>
  <c r="R1069" i="4"/>
  <c r="U1069" i="4"/>
  <c r="U1070" i="4" s="1"/>
  <c r="C1070" i="4"/>
  <c r="D1070" i="4"/>
  <c r="R1070" i="4"/>
  <c r="C1071" i="4"/>
  <c r="D1071" i="4"/>
  <c r="R1071" i="4"/>
  <c r="C1072" i="4"/>
  <c r="D1072" i="4"/>
  <c r="C1073" i="4"/>
  <c r="D1073" i="4"/>
  <c r="R1073" i="4"/>
  <c r="C1074" i="4"/>
  <c r="K1074" i="4"/>
  <c r="D1074" i="4"/>
  <c r="R1074" i="4"/>
  <c r="C1075" i="4"/>
  <c r="M1075" i="4"/>
  <c r="D1075" i="4"/>
  <c r="R1075" i="4"/>
  <c r="U1075" i="4"/>
  <c r="U1076" i="4"/>
  <c r="C1076" i="4"/>
  <c r="D1076" i="4"/>
  <c r="K1076" i="4"/>
  <c r="R1076" i="4"/>
  <c r="C1077" i="4"/>
  <c r="D1077" i="4"/>
  <c r="M1077" i="4"/>
  <c r="R1077" i="4"/>
  <c r="C1078" i="4"/>
  <c r="D1078" i="4"/>
  <c r="C1079" i="4"/>
  <c r="K1079" i="4"/>
  <c r="D1079" i="4"/>
  <c r="M1079" i="4"/>
  <c r="C1080" i="4"/>
  <c r="D1080" i="4"/>
  <c r="I1080" i="4"/>
  <c r="N1080" i="4"/>
  <c r="C1081" i="4"/>
  <c r="K1081" i="4"/>
  <c r="D1081" i="4"/>
  <c r="M1081" i="4"/>
  <c r="C1082" i="4"/>
  <c r="M1082" i="4"/>
  <c r="D1082" i="4"/>
  <c r="J1082" i="4"/>
  <c r="R1082" i="4"/>
  <c r="C1083" i="4"/>
  <c r="M1083" i="4"/>
  <c r="D1083" i="4"/>
  <c r="K1083" i="4"/>
  <c r="N1083" i="4"/>
  <c r="R1083" i="4"/>
  <c r="C1084" i="4"/>
  <c r="I1084" i="4"/>
  <c r="M1084" i="4"/>
  <c r="D1084" i="4"/>
  <c r="J1084" i="4"/>
  <c r="K1084" i="4"/>
  <c r="N1084" i="4"/>
  <c r="C1085" i="4"/>
  <c r="N1085" i="4"/>
  <c r="D1085" i="4"/>
  <c r="I1085" i="4"/>
  <c r="M1085" i="4"/>
  <c r="R1085" i="4"/>
  <c r="U1085" i="4"/>
  <c r="C1086" i="4"/>
  <c r="M1086" i="4"/>
  <c r="D1086" i="4"/>
  <c r="K1086" i="4"/>
  <c r="R1086" i="4"/>
  <c r="U1086" i="4"/>
  <c r="C1087" i="4"/>
  <c r="D1087" i="4"/>
  <c r="R1087" i="4"/>
  <c r="C1088" i="4"/>
  <c r="M1088" i="4"/>
  <c r="D1088" i="4"/>
  <c r="J1088" i="4"/>
  <c r="K1088" i="4"/>
  <c r="C1089" i="4"/>
  <c r="D1089" i="4"/>
  <c r="U1089" i="4"/>
  <c r="C1090" i="4"/>
  <c r="M1090" i="4"/>
  <c r="D1090" i="4"/>
  <c r="K1090" i="4"/>
  <c r="R1090" i="4"/>
  <c r="U1090" i="4"/>
  <c r="C1091" i="4"/>
  <c r="M1091" i="4"/>
  <c r="D1091" i="4"/>
  <c r="R1091" i="4"/>
  <c r="U1091" i="4"/>
  <c r="C1092" i="4"/>
  <c r="D1092" i="4"/>
  <c r="R1092" i="4"/>
  <c r="C1093" i="4"/>
  <c r="D1093" i="4"/>
  <c r="C1094" i="4"/>
  <c r="D1094" i="4"/>
  <c r="R1094" i="4"/>
  <c r="C1095" i="4"/>
  <c r="D1095" i="4"/>
  <c r="R1095" i="4"/>
  <c r="U1095" i="4"/>
  <c r="U1096" i="4"/>
  <c r="U1097" i="4"/>
  <c r="U1098" i="4" s="1"/>
  <c r="C1096" i="4"/>
  <c r="D1096" i="4"/>
  <c r="K1096" i="4"/>
  <c r="R1096" i="4"/>
  <c r="C1097" i="4"/>
  <c r="D1097" i="4"/>
  <c r="M1097" i="4"/>
  <c r="R1097" i="4"/>
  <c r="C1098" i="4"/>
  <c r="D1098" i="4"/>
  <c r="K1098" i="4"/>
  <c r="R1098" i="4"/>
  <c r="C1099" i="4"/>
  <c r="D1099" i="4"/>
  <c r="M1099" i="4"/>
  <c r="R1099" i="4"/>
  <c r="U1099" i="4"/>
  <c r="U1100" i="4"/>
  <c r="C1100" i="4"/>
  <c r="D1100" i="4"/>
  <c r="R1100" i="4"/>
  <c r="C1101" i="4"/>
  <c r="D1101" i="4"/>
  <c r="R1101" i="4"/>
  <c r="U1101" i="4"/>
  <c r="C1102" i="4"/>
  <c r="D1102" i="4"/>
  <c r="R1102" i="4"/>
  <c r="C1103" i="4"/>
  <c r="D1103" i="4"/>
  <c r="R1103" i="4"/>
  <c r="U1103" i="4"/>
  <c r="U1104" i="4" s="1"/>
  <c r="C1104" i="4"/>
  <c r="K1104" i="4"/>
  <c r="D1104" i="4"/>
  <c r="R1104" i="4"/>
  <c r="C1105" i="4"/>
  <c r="M1105" i="4"/>
  <c r="D1105" i="4"/>
  <c r="R1105" i="4"/>
  <c r="U1105" i="4"/>
  <c r="C1106" i="4"/>
  <c r="K1106" i="4"/>
  <c r="D1106" i="4"/>
  <c r="R1106" i="4"/>
  <c r="U1106" i="4"/>
  <c r="C1107" i="4"/>
  <c r="D1107" i="4"/>
  <c r="N1107" i="4"/>
  <c r="M1107" i="4"/>
  <c r="K1107" i="4"/>
  <c r="R1107" i="4"/>
  <c r="U1107" i="4"/>
  <c r="C1108" i="4"/>
  <c r="M1108" i="4"/>
  <c r="D1108" i="4"/>
  <c r="I1108" i="4"/>
  <c r="J1108" i="4"/>
  <c r="O1108" i="4"/>
  <c r="R1108" i="4"/>
  <c r="U1108" i="4"/>
  <c r="C1109" i="4"/>
  <c r="I1109" i="4"/>
  <c r="N1109" i="4"/>
  <c r="D1109" i="4"/>
  <c r="M1109" i="4"/>
  <c r="R1109" i="4"/>
  <c r="C1110" i="4"/>
  <c r="D1110" i="4"/>
  <c r="I1110" i="4"/>
  <c r="C1111" i="4"/>
  <c r="N1111" i="4"/>
  <c r="D1111" i="4"/>
  <c r="I1111" i="4"/>
  <c r="M1111" i="4"/>
  <c r="R1111" i="4"/>
  <c r="C1112" i="4"/>
  <c r="I1112" i="4"/>
  <c r="M1112" i="4"/>
  <c r="D1112" i="4"/>
  <c r="K1112" i="4"/>
  <c r="O1112" i="4"/>
  <c r="R1112" i="4"/>
  <c r="C1113" i="4"/>
  <c r="D1113" i="4"/>
  <c r="I1113" i="4"/>
  <c r="C1114" i="4"/>
  <c r="M1114" i="4"/>
  <c r="D1114" i="4"/>
  <c r="K1114" i="4"/>
  <c r="R1114" i="4"/>
  <c r="C1115" i="4"/>
  <c r="I1115" i="4"/>
  <c r="N1115" i="4"/>
  <c r="D1115" i="4"/>
  <c r="M1115" i="4"/>
  <c r="R1115" i="4"/>
  <c r="C1116" i="4"/>
  <c r="M1116" i="4"/>
  <c r="D1116" i="4"/>
  <c r="I1116" i="4"/>
  <c r="K1116" i="4"/>
  <c r="R1116" i="4"/>
  <c r="U1116" i="4"/>
  <c r="C1117" i="4"/>
  <c r="N1117" i="4"/>
  <c r="D1117" i="4"/>
  <c r="R1117" i="4"/>
  <c r="U1117" i="4"/>
  <c r="C1118" i="4"/>
  <c r="J1118" i="4"/>
  <c r="M1118" i="4"/>
  <c r="D1118" i="4"/>
  <c r="K1118" i="4"/>
  <c r="N1118" i="4"/>
  <c r="R1118" i="4"/>
  <c r="C1119" i="4"/>
  <c r="D1119" i="4"/>
  <c r="C1120" i="4"/>
  <c r="D1120" i="4"/>
  <c r="J1120" i="4"/>
  <c r="R1120" i="4"/>
  <c r="C1121" i="4"/>
  <c r="D1121" i="4"/>
  <c r="C1122" i="4"/>
  <c r="M1122" i="4"/>
  <c r="D1122" i="4"/>
  <c r="K1122" i="4"/>
  <c r="R1122" i="4"/>
  <c r="C1123" i="4"/>
  <c r="D1123" i="4"/>
  <c r="N1123" i="4"/>
  <c r="C1124" i="4"/>
  <c r="M1124" i="4"/>
  <c r="D1124" i="4"/>
  <c r="K1124" i="4"/>
  <c r="R1124" i="4"/>
  <c r="C1125" i="4"/>
  <c r="D1125" i="4"/>
  <c r="R1125" i="4"/>
  <c r="C1126" i="4"/>
  <c r="D1126" i="4"/>
  <c r="C1127" i="4"/>
  <c r="D1127" i="4"/>
  <c r="R1127" i="4"/>
  <c r="U1127" i="4"/>
  <c r="U1128" i="4" s="1"/>
  <c r="C1128" i="4"/>
  <c r="D1128" i="4"/>
  <c r="R1128" i="4"/>
  <c r="C1129" i="4"/>
  <c r="D1129" i="4"/>
  <c r="C1130" i="4"/>
  <c r="D1130" i="4"/>
  <c r="C1131" i="4"/>
  <c r="D1131" i="4"/>
  <c r="R1131" i="4"/>
  <c r="U1131" i="4"/>
  <c r="C1132" i="4"/>
  <c r="D1132" i="4"/>
  <c r="K1132" i="4"/>
  <c r="R1132" i="4"/>
  <c r="C1133" i="4"/>
  <c r="D1133" i="4"/>
  <c r="M1133" i="4"/>
  <c r="C1134" i="4"/>
  <c r="K1134" i="4"/>
  <c r="D1134" i="4"/>
  <c r="R1134" i="4"/>
  <c r="U1134" i="4"/>
  <c r="C1135" i="4"/>
  <c r="M1135" i="4"/>
  <c r="D1135" i="4"/>
  <c r="K1135" i="4"/>
  <c r="N1135" i="4"/>
  <c r="R1135" i="4"/>
  <c r="U1135" i="4"/>
  <c r="C1136" i="4"/>
  <c r="M1136" i="4"/>
  <c r="D1136" i="4"/>
  <c r="J1136" i="4"/>
  <c r="R1136" i="4"/>
  <c r="U1136" i="4"/>
  <c r="C1137" i="4"/>
  <c r="D1137" i="4"/>
  <c r="I1137" i="4"/>
  <c r="R1137" i="4"/>
  <c r="C1138" i="4"/>
  <c r="M1138" i="4"/>
  <c r="D1138" i="4"/>
  <c r="I1138" i="4"/>
  <c r="K1138" i="4"/>
  <c r="C1139" i="4"/>
  <c r="N1139" i="4"/>
  <c r="D1139" i="4"/>
  <c r="M1139" i="4"/>
  <c r="R1139" i="4"/>
  <c r="U1139" i="4"/>
  <c r="U1140" i="4"/>
  <c r="C1140" i="4"/>
  <c r="M1140" i="4"/>
  <c r="D1140" i="4"/>
  <c r="K1140" i="4"/>
  <c r="R1140" i="4"/>
  <c r="C1141" i="4"/>
  <c r="I1141" i="4"/>
  <c r="N1141" i="4"/>
  <c r="D1141" i="4"/>
  <c r="M1141" i="4"/>
  <c r="R1141" i="4"/>
  <c r="U1141" i="4"/>
  <c r="C1142" i="4"/>
  <c r="D1142" i="4"/>
  <c r="I1142" i="4"/>
  <c r="R1142" i="4"/>
  <c r="U1142" i="4"/>
  <c r="C1143" i="4"/>
  <c r="D1143" i="4"/>
  <c r="R1143" i="4"/>
  <c r="U1143" i="4"/>
  <c r="C1144" i="4"/>
  <c r="D1144" i="4"/>
  <c r="J1144" i="4"/>
  <c r="R1144" i="4"/>
  <c r="C1145" i="4"/>
  <c r="D1145" i="4"/>
  <c r="C1146" i="4"/>
  <c r="J1146" i="4"/>
  <c r="M1146" i="4"/>
  <c r="D1146" i="4"/>
  <c r="K1146" i="4"/>
  <c r="N1146" i="4"/>
  <c r="R1146" i="4"/>
  <c r="C1147" i="4"/>
  <c r="D1147" i="4"/>
  <c r="C1148" i="4"/>
  <c r="M1148" i="4"/>
  <c r="D1148" i="4"/>
  <c r="J1148" i="4"/>
  <c r="K1148" i="4"/>
  <c r="R1148" i="4"/>
  <c r="C1149" i="4"/>
  <c r="N1149" i="4"/>
  <c r="D1149" i="4"/>
  <c r="R1149" i="4"/>
  <c r="U1149" i="4"/>
  <c r="C1150" i="4"/>
  <c r="M1150" i="4"/>
  <c r="D1150" i="4"/>
  <c r="J1150" i="4"/>
  <c r="K1150" i="4"/>
  <c r="R1150" i="4"/>
  <c r="C1151" i="4"/>
  <c r="M1151" i="4"/>
  <c r="D1151" i="4"/>
  <c r="C1152" i="4"/>
  <c r="D1152" i="4"/>
  <c r="K1152" i="4"/>
  <c r="C1153" i="4"/>
  <c r="K1153" i="4"/>
  <c r="D1153" i="4"/>
  <c r="M1153" i="4"/>
  <c r="R1153" i="4"/>
  <c r="U1153" i="4"/>
  <c r="C1154" i="4"/>
  <c r="D1154" i="4"/>
  <c r="M1154" i="4"/>
  <c r="K1154" i="4"/>
  <c r="J1154" i="4"/>
  <c r="O1154" i="4"/>
  <c r="R1154" i="4"/>
  <c r="U1154" i="4"/>
  <c r="C1155" i="4"/>
  <c r="D1155" i="4"/>
  <c r="M1155" i="4"/>
  <c r="R1155" i="4"/>
  <c r="U1155" i="4"/>
  <c r="C1156" i="4"/>
  <c r="O1156" i="4"/>
  <c r="D1156" i="4"/>
  <c r="M1156" i="4"/>
  <c r="R1156" i="4"/>
  <c r="C1157" i="4"/>
  <c r="I1157" i="4"/>
  <c r="D1157" i="4"/>
  <c r="U1157" i="4"/>
  <c r="U1158" i="4"/>
  <c r="U1159" i="4" s="1"/>
  <c r="U1160" i="4" s="1"/>
  <c r="C1158" i="4"/>
  <c r="J1158" i="4"/>
  <c r="D1158" i="4"/>
  <c r="K1158" i="4"/>
  <c r="O1158" i="4"/>
  <c r="R1158" i="4"/>
  <c r="C1159" i="4"/>
  <c r="D1159" i="4"/>
  <c r="I1159" i="4"/>
  <c r="R1159" i="4"/>
  <c r="C1160" i="4"/>
  <c r="O1160" i="4"/>
  <c r="D1160" i="4"/>
  <c r="M1160" i="4"/>
  <c r="R1160" i="4"/>
  <c r="C1161" i="4"/>
  <c r="D1161" i="4"/>
  <c r="R1161" i="4"/>
  <c r="U1161" i="4"/>
  <c r="C1162" i="4"/>
  <c r="O1162" i="4"/>
  <c r="D1162" i="4"/>
  <c r="M1162" i="4"/>
  <c r="R1162" i="4"/>
  <c r="C1163" i="4"/>
  <c r="D1163" i="4"/>
  <c r="M1163" i="4"/>
  <c r="C1164" i="4"/>
  <c r="O1164" i="4"/>
  <c r="D1164" i="4"/>
  <c r="J1164" i="4"/>
  <c r="M1164" i="4"/>
  <c r="R1164" i="4"/>
  <c r="C1165" i="4"/>
  <c r="I1165" i="4"/>
  <c r="D1165" i="4"/>
  <c r="R1165" i="4"/>
  <c r="C1166" i="4"/>
  <c r="D1166" i="4"/>
  <c r="K1166" i="4"/>
  <c r="J1166" i="4"/>
  <c r="M1166" i="4"/>
  <c r="O1166" i="4"/>
  <c r="R1166" i="4"/>
  <c r="C1167" i="4"/>
  <c r="I1167" i="4"/>
  <c r="D1167" i="4"/>
  <c r="M1167" i="4"/>
  <c r="C1168" i="4"/>
  <c r="O1168" i="4"/>
  <c r="D1168" i="4"/>
  <c r="J1168" i="4"/>
  <c r="M1168" i="4"/>
  <c r="R1168" i="4"/>
  <c r="C1169" i="4"/>
  <c r="I1169" i="4"/>
  <c r="D1169" i="4"/>
  <c r="R1169" i="4"/>
  <c r="U1169" i="4"/>
  <c r="C1170" i="4"/>
  <c r="O1170" i="4"/>
  <c r="D1170" i="4"/>
  <c r="J1170" i="4"/>
  <c r="M1170" i="4"/>
  <c r="R1170" i="4"/>
  <c r="U1170" i="4"/>
  <c r="U1171" i="4" s="1"/>
  <c r="C1171" i="4"/>
  <c r="I1171" i="4"/>
  <c r="D1171" i="4"/>
  <c r="R1171" i="4"/>
  <c r="C1172" i="4"/>
  <c r="O1172" i="4"/>
  <c r="D1172" i="4"/>
  <c r="K1172" i="4"/>
  <c r="J1172" i="4"/>
  <c r="M1172" i="4"/>
  <c r="R1172" i="4"/>
  <c r="U1172" i="4"/>
  <c r="C1173" i="4"/>
  <c r="I1173" i="4"/>
  <c r="D1173" i="4"/>
  <c r="R1173" i="4"/>
  <c r="U1173" i="4"/>
  <c r="C1174" i="4"/>
  <c r="D1174" i="4"/>
  <c r="K1174" i="4"/>
  <c r="O1174" i="4"/>
  <c r="C1175" i="4"/>
  <c r="I1175" i="4"/>
  <c r="D1175" i="4"/>
  <c r="C1176" i="4"/>
  <c r="O1176" i="4"/>
  <c r="D1176" i="4"/>
  <c r="M1176" i="4"/>
  <c r="U1176" i="4"/>
  <c r="U1177" i="4" s="1"/>
  <c r="U1178" i="4" s="1"/>
  <c r="U1179" i="4" s="1"/>
  <c r="C1177" i="4"/>
  <c r="I1177" i="4"/>
  <c r="D1177" i="4"/>
  <c r="R1177" i="4"/>
  <c r="C1178" i="4"/>
  <c r="D1178" i="4"/>
  <c r="K1178" i="4"/>
  <c r="O1178" i="4"/>
  <c r="R1178" i="4"/>
  <c r="C1179" i="4"/>
  <c r="D1179" i="4"/>
  <c r="R1179" i="4"/>
  <c r="C1180" i="4"/>
  <c r="O1180" i="4"/>
  <c r="D1180" i="4"/>
  <c r="J1180" i="4"/>
  <c r="M1180" i="4"/>
  <c r="R1180" i="4"/>
  <c r="U1180" i="4"/>
  <c r="C1181" i="4"/>
  <c r="D1181" i="4"/>
  <c r="R1181" i="4"/>
  <c r="C1182" i="4"/>
  <c r="D1182" i="4"/>
  <c r="K1182" i="4"/>
  <c r="O1182" i="4"/>
  <c r="C1183" i="4"/>
  <c r="D1183" i="4"/>
  <c r="M1183" i="4"/>
  <c r="R1183" i="4"/>
  <c r="C1184" i="4"/>
  <c r="O1184" i="4"/>
  <c r="D1184" i="4"/>
  <c r="K1184" i="4"/>
  <c r="J1184" i="4"/>
  <c r="M1184" i="4"/>
  <c r="R1184" i="4"/>
  <c r="U1184" i="4"/>
  <c r="C1185" i="4"/>
  <c r="D1185" i="4"/>
  <c r="M1185" i="4"/>
  <c r="R1185" i="4"/>
  <c r="U1185" i="4"/>
  <c r="C1186" i="4"/>
  <c r="O1186" i="4"/>
  <c r="D1186" i="4"/>
  <c r="M1186" i="4"/>
  <c r="R1186" i="4"/>
  <c r="C1187" i="4"/>
  <c r="I1187" i="4"/>
  <c r="D1187" i="4"/>
  <c r="M1187" i="4"/>
  <c r="C1188" i="4"/>
  <c r="O1188" i="4"/>
  <c r="D1188" i="4"/>
  <c r="J1188" i="4"/>
  <c r="M1188" i="4"/>
  <c r="R1188" i="4"/>
  <c r="U1188" i="4"/>
  <c r="C1189" i="4"/>
  <c r="I1189" i="4"/>
  <c r="D1189" i="4"/>
  <c r="M1189" i="4"/>
  <c r="R1189" i="4"/>
  <c r="C1190" i="4"/>
  <c r="D1190" i="4"/>
  <c r="K1190" i="4"/>
  <c r="O1190" i="4"/>
  <c r="C1191" i="4"/>
  <c r="D1191" i="4"/>
  <c r="R1191" i="4"/>
  <c r="U1191" i="4"/>
  <c r="U1192" i="4"/>
  <c r="U1193" i="4"/>
  <c r="C1192" i="4"/>
  <c r="O1192" i="4"/>
  <c r="D1192" i="4"/>
  <c r="M1192" i="4"/>
  <c r="R1192" i="4"/>
  <c r="C1193" i="4"/>
  <c r="D1193" i="4"/>
  <c r="M1193" i="4"/>
  <c r="R1193" i="4"/>
  <c r="C1194" i="4"/>
  <c r="J1194" i="4"/>
  <c r="D1194" i="4"/>
  <c r="K1194" i="4"/>
  <c r="O1194" i="4"/>
  <c r="R1194" i="4"/>
  <c r="C1195" i="4"/>
  <c r="I1195" i="4"/>
  <c r="D1195" i="4"/>
  <c r="M1195" i="4"/>
  <c r="C1196" i="4"/>
  <c r="O1196" i="4"/>
  <c r="D1196" i="4"/>
  <c r="M1196" i="4"/>
  <c r="R1196" i="4"/>
  <c r="U1196" i="4"/>
  <c r="C1197" i="4"/>
  <c r="I1197" i="4"/>
  <c r="D1197" i="4"/>
  <c r="R1197" i="4"/>
  <c r="C1198" i="4"/>
  <c r="D1198" i="4"/>
  <c r="K1198" i="4"/>
  <c r="J1198" i="4"/>
  <c r="M1198" i="4"/>
  <c r="O1198" i="4"/>
  <c r="C1199" i="4"/>
  <c r="I1199" i="4"/>
  <c r="D1199" i="4"/>
  <c r="M1199" i="4"/>
  <c r="R1199" i="4"/>
  <c r="C1200" i="4"/>
  <c r="O1200" i="4"/>
  <c r="D1200" i="4"/>
  <c r="M1200" i="4"/>
  <c r="U1200" i="4"/>
  <c r="C1201" i="4"/>
  <c r="I1201" i="4"/>
  <c r="D1201" i="4"/>
  <c r="R1201" i="4"/>
  <c r="U1201" i="4"/>
  <c r="U1202" i="4" s="1"/>
  <c r="C1202" i="4"/>
  <c r="D1202" i="4"/>
  <c r="K1202" i="4"/>
  <c r="O1202" i="4"/>
  <c r="R1202" i="4"/>
  <c r="C1203" i="4"/>
  <c r="I1203" i="4"/>
  <c r="D1203" i="4"/>
  <c r="R1203" i="4"/>
  <c r="U1203" i="4"/>
  <c r="C1204" i="4"/>
  <c r="O1204" i="4"/>
  <c r="D1204" i="4"/>
  <c r="J1204" i="4"/>
  <c r="M1204" i="4"/>
  <c r="C1205" i="4"/>
  <c r="D1205" i="4"/>
  <c r="C1206" i="4"/>
  <c r="D1206" i="4"/>
  <c r="K1206" i="4"/>
  <c r="O1206" i="4"/>
  <c r="C1207" i="4"/>
  <c r="I1207" i="4"/>
  <c r="D1207" i="4"/>
  <c r="M1207" i="4"/>
  <c r="C1208" i="4"/>
  <c r="D1208" i="4"/>
  <c r="K1208" i="4"/>
  <c r="J1208" i="4"/>
  <c r="M1208" i="4"/>
  <c r="O1208" i="4"/>
  <c r="R1208" i="4"/>
  <c r="C1209" i="4"/>
  <c r="I1209" i="4"/>
  <c r="D1209" i="4"/>
  <c r="C1210" i="4"/>
  <c r="O1210" i="4"/>
  <c r="D1210" i="4"/>
  <c r="M1210" i="4"/>
  <c r="R1210" i="4"/>
  <c r="C1211" i="4"/>
  <c r="D1211" i="4"/>
  <c r="M1211" i="4"/>
  <c r="R1211" i="4"/>
  <c r="C1212" i="4"/>
  <c r="O1212" i="4"/>
  <c r="D1212" i="4"/>
  <c r="M1212" i="4"/>
  <c r="C1213" i="4"/>
  <c r="M1213" i="4"/>
  <c r="D1213" i="4"/>
  <c r="R1213" i="4"/>
  <c r="U1213" i="4"/>
  <c r="C1214" i="4"/>
  <c r="O1214" i="4"/>
  <c r="D1214" i="4"/>
  <c r="J1214" i="4"/>
  <c r="M1214" i="4"/>
  <c r="R1214" i="4"/>
  <c r="C1215" i="4"/>
  <c r="M1215" i="4"/>
  <c r="D1215" i="4"/>
  <c r="R1215" i="4"/>
  <c r="C1216" i="4"/>
  <c r="D1216" i="4"/>
  <c r="K1216" i="4"/>
  <c r="O1216" i="4"/>
  <c r="R1216" i="4"/>
  <c r="C1217" i="4"/>
  <c r="I1217" i="4"/>
  <c r="D1217" i="4"/>
  <c r="M1217" i="4"/>
  <c r="R1217" i="4"/>
  <c r="C1218" i="4"/>
  <c r="O1218" i="4"/>
  <c r="D1218" i="4"/>
  <c r="J1218" i="4"/>
  <c r="M1218" i="4"/>
  <c r="C1219" i="4"/>
  <c r="I1219" i="4"/>
  <c r="D1219" i="4"/>
  <c r="R1219" i="4"/>
  <c r="C1220" i="4"/>
  <c r="O1220" i="4"/>
  <c r="D1220" i="4"/>
  <c r="J1220" i="4"/>
  <c r="M1220" i="4"/>
  <c r="R1220" i="4"/>
  <c r="U1220" i="4"/>
  <c r="C1221" i="4"/>
  <c r="I1221" i="4"/>
  <c r="D1221" i="4"/>
  <c r="R1221" i="4"/>
  <c r="U1221" i="4"/>
  <c r="C1222" i="4"/>
  <c r="O1222" i="4"/>
  <c r="D1222" i="4"/>
  <c r="K1222" i="4"/>
  <c r="J1222" i="4"/>
  <c r="M1222" i="4"/>
  <c r="R1222" i="4"/>
  <c r="C1223" i="4"/>
  <c r="I1223" i="4"/>
  <c r="D1223" i="4"/>
  <c r="K1223" i="4"/>
  <c r="C1224" i="4"/>
  <c r="D1224" i="4"/>
  <c r="R1224" i="4"/>
  <c r="C1225" i="4"/>
  <c r="D1225" i="4"/>
  <c r="K1225" i="4"/>
  <c r="J1225" i="4"/>
  <c r="M1225" i="4"/>
  <c r="C1226" i="4"/>
  <c r="D1226" i="4"/>
  <c r="O1226" i="4"/>
  <c r="R1226" i="4"/>
  <c r="U1226" i="4"/>
  <c r="C1227" i="4"/>
  <c r="D1227" i="4"/>
  <c r="R1227" i="4"/>
  <c r="U1227" i="4"/>
  <c r="U1228" i="4" s="1"/>
  <c r="C1228" i="4"/>
  <c r="J1228" i="4"/>
  <c r="D1228" i="4"/>
  <c r="R1228" i="4"/>
  <c r="C1229" i="4"/>
  <c r="I1229" i="4"/>
  <c r="D1229" i="4"/>
  <c r="K1229" i="4"/>
  <c r="O1229" i="4"/>
  <c r="R1229" i="4"/>
  <c r="C1230" i="4"/>
  <c r="O1230" i="4"/>
  <c r="D1230" i="4"/>
  <c r="C1231" i="4"/>
  <c r="D1231" i="4"/>
  <c r="R1231" i="4"/>
  <c r="C1232" i="4"/>
  <c r="J1232" i="4"/>
  <c r="D1232" i="4"/>
  <c r="C1233" i="4"/>
  <c r="I1233" i="4"/>
  <c r="D1233" i="4"/>
  <c r="K1233" i="4"/>
  <c r="J1233" i="4"/>
  <c r="R1233" i="4"/>
  <c r="C1234" i="4"/>
  <c r="O1234" i="4"/>
  <c r="D1234" i="4"/>
  <c r="R1234" i="4"/>
  <c r="C1235" i="4"/>
  <c r="D1235" i="4"/>
  <c r="R1235" i="4"/>
  <c r="C1236" i="4"/>
  <c r="J1236" i="4"/>
  <c r="D1236" i="4"/>
  <c r="R1236" i="4"/>
  <c r="U1236" i="4"/>
  <c r="C1237" i="4"/>
  <c r="I1237" i="4"/>
  <c r="D1237" i="4"/>
  <c r="K1237" i="4"/>
  <c r="O1237" i="4"/>
  <c r="R1237" i="4"/>
  <c r="C1238" i="4"/>
  <c r="O1238" i="4"/>
  <c r="D1238" i="4"/>
  <c r="C1239" i="4"/>
  <c r="D1239" i="4"/>
  <c r="R1239" i="4"/>
  <c r="C1240" i="4"/>
  <c r="J1240" i="4"/>
  <c r="D1240" i="4"/>
  <c r="R1240" i="4"/>
  <c r="U1240" i="4"/>
  <c r="U1241" i="4" s="1"/>
  <c r="C1241" i="4"/>
  <c r="I1241" i="4"/>
  <c r="D1241" i="4"/>
  <c r="K1241" i="4"/>
  <c r="M1241" i="4"/>
  <c r="O1241" i="4"/>
  <c r="R1241" i="4"/>
  <c r="C1242" i="4"/>
  <c r="D1242" i="4"/>
  <c r="O1242" i="4"/>
  <c r="R1242" i="4"/>
  <c r="U1242" i="4"/>
  <c r="C1243" i="4"/>
  <c r="D1243" i="4"/>
  <c r="R1243" i="4"/>
  <c r="U1243" i="4"/>
  <c r="C1244" i="4"/>
  <c r="J1244" i="4"/>
  <c r="D1244" i="4"/>
  <c r="R1244" i="4"/>
  <c r="U1244" i="4"/>
  <c r="C1245" i="4"/>
  <c r="I1245" i="4"/>
  <c r="D1245" i="4"/>
  <c r="K1245" i="4"/>
  <c r="O1245" i="4"/>
  <c r="R1245" i="4"/>
  <c r="U1245" i="4"/>
  <c r="C1246" i="4"/>
  <c r="D1246" i="4"/>
  <c r="O1246" i="4"/>
  <c r="R1246" i="4"/>
  <c r="U1246" i="4"/>
  <c r="C1247" i="4"/>
  <c r="D1247" i="4"/>
  <c r="R1247" i="4"/>
  <c r="U1247" i="4"/>
  <c r="C1248" i="4"/>
  <c r="J1248" i="4"/>
  <c r="D1248" i="4"/>
  <c r="R1248" i="4"/>
  <c r="C1249" i="4"/>
  <c r="K1249" i="4"/>
  <c r="I1249" i="4"/>
  <c r="D1249" i="4"/>
  <c r="J1249" i="4"/>
  <c r="M1249" i="4"/>
  <c r="O1249" i="4"/>
  <c r="C1250" i="4"/>
  <c r="D1250" i="4"/>
  <c r="O1250" i="4"/>
  <c r="R1250" i="4"/>
  <c r="U1250" i="4"/>
  <c r="C1251" i="4"/>
  <c r="D1251" i="4"/>
  <c r="R1251" i="4"/>
  <c r="U1251" i="4"/>
  <c r="C1252" i="4"/>
  <c r="J1252" i="4"/>
  <c r="D1252" i="4"/>
  <c r="R1252" i="4"/>
  <c r="U1252" i="4"/>
  <c r="C1253" i="4"/>
  <c r="D1253" i="4"/>
  <c r="K1253" i="4"/>
  <c r="O1253" i="4"/>
  <c r="R1253" i="4"/>
  <c r="U1253" i="4"/>
  <c r="C1254" i="4"/>
  <c r="D1254" i="4"/>
  <c r="O1254" i="4"/>
  <c r="U1254" i="4"/>
  <c r="C1255" i="4"/>
  <c r="J1255" i="4"/>
  <c r="D1255" i="4"/>
  <c r="K1255" i="4"/>
  <c r="R1255" i="4"/>
  <c r="U1255" i="4"/>
  <c r="U1256" i="4"/>
  <c r="U1257" i="4" s="1"/>
  <c r="U1258" i="4" s="1"/>
  <c r="C1256" i="4"/>
  <c r="J1256" i="4"/>
  <c r="D1256" i="4"/>
  <c r="M1256" i="4"/>
  <c r="O1256" i="4"/>
  <c r="R1256" i="4"/>
  <c r="C1257" i="4"/>
  <c r="K1257" i="4"/>
  <c r="I1257" i="4"/>
  <c r="D1257" i="4"/>
  <c r="O1257" i="4"/>
  <c r="R1257" i="4"/>
  <c r="C1258" i="4"/>
  <c r="D1258" i="4"/>
  <c r="R1258" i="4"/>
  <c r="C1259" i="4"/>
  <c r="K1259" i="4"/>
  <c r="D1259" i="4"/>
  <c r="M1259" i="4"/>
  <c r="R1259" i="4"/>
  <c r="U1259" i="4"/>
  <c r="U1260" i="4"/>
  <c r="C1260" i="4"/>
  <c r="J1260" i="4"/>
  <c r="D1260" i="4"/>
  <c r="O1260" i="4"/>
  <c r="R1260" i="4"/>
  <c r="C1261" i="4"/>
  <c r="D1261" i="4"/>
  <c r="K1261" i="4"/>
  <c r="R1261" i="4"/>
  <c r="C1262" i="4"/>
  <c r="D1262" i="4"/>
  <c r="U1262" i="4"/>
  <c r="C1263" i="4"/>
  <c r="K1263" i="4"/>
  <c r="D1263" i="4"/>
  <c r="J1263" i="4"/>
  <c r="M1263" i="4"/>
  <c r="R1263" i="4"/>
  <c r="C1264" i="4"/>
  <c r="J1264" i="4"/>
  <c r="D1264" i="4"/>
  <c r="M1264" i="4"/>
  <c r="O1264" i="4"/>
  <c r="C1265" i="4"/>
  <c r="K1265" i="4"/>
  <c r="I1265" i="4"/>
  <c r="D1265" i="4"/>
  <c r="O1265" i="4"/>
  <c r="R1265" i="4"/>
  <c r="C1266" i="4"/>
  <c r="D1266" i="4"/>
  <c r="C1267" i="4"/>
  <c r="D1267" i="4"/>
  <c r="M1267" i="4"/>
  <c r="K1267" i="4"/>
  <c r="J1267" i="4"/>
  <c r="R1267" i="4"/>
  <c r="C1268" i="4"/>
  <c r="J1268" i="4"/>
  <c r="D1268" i="4"/>
  <c r="M1268" i="4"/>
  <c r="O1268" i="4"/>
  <c r="R1268" i="4"/>
  <c r="U1268" i="4"/>
  <c r="C1269" i="4"/>
  <c r="I1269" i="4"/>
  <c r="D1269" i="4"/>
  <c r="O1269" i="4"/>
  <c r="R1269" i="4"/>
  <c r="C1270" i="4"/>
  <c r="D1270" i="4"/>
  <c r="U1270" i="4"/>
  <c r="U1271" i="4" s="1"/>
  <c r="U1272" i="4" s="1"/>
  <c r="C1271" i="4"/>
  <c r="I1271" i="4"/>
  <c r="D1271" i="4"/>
  <c r="J1271" i="4"/>
  <c r="R1271" i="4"/>
  <c r="C1272" i="4"/>
  <c r="O1272" i="4"/>
  <c r="D1272" i="4"/>
  <c r="R1272" i="4"/>
  <c r="C1273" i="4"/>
  <c r="D1273" i="4"/>
  <c r="C1274" i="4"/>
  <c r="D1274" i="4"/>
  <c r="J1274" i="4"/>
  <c r="C1275" i="4"/>
  <c r="I1275" i="4"/>
  <c r="D1275" i="4"/>
  <c r="K1275" i="4"/>
  <c r="C1276" i="4"/>
  <c r="D1276" i="4"/>
  <c r="C1277" i="4"/>
  <c r="K1277" i="4"/>
  <c r="D1277" i="4"/>
  <c r="J1277" i="4"/>
  <c r="M1277" i="4"/>
  <c r="R1277" i="4"/>
  <c r="U1277" i="4"/>
  <c r="C1278" i="4"/>
  <c r="D1278" i="4"/>
  <c r="J1278" i="4"/>
  <c r="R1278" i="4"/>
  <c r="C1279" i="4"/>
  <c r="I1279" i="4"/>
  <c r="D1279" i="4"/>
  <c r="K1279" i="4"/>
  <c r="O1279" i="4"/>
  <c r="C1280" i="4"/>
  <c r="D1280" i="4"/>
  <c r="R1280" i="4"/>
  <c r="C1281" i="4"/>
  <c r="D1281" i="4"/>
  <c r="K1281" i="4"/>
  <c r="J1281" i="4"/>
  <c r="M1281" i="4"/>
  <c r="R1281" i="4"/>
  <c r="C1282" i="4"/>
  <c r="D1282" i="4"/>
  <c r="J1282" i="4"/>
  <c r="M1282" i="4"/>
  <c r="O1282" i="4"/>
  <c r="R1282" i="4"/>
  <c r="C1283" i="4"/>
  <c r="I1283" i="4"/>
  <c r="D1283" i="4"/>
  <c r="O1283" i="4"/>
  <c r="R1283" i="4"/>
  <c r="U1283" i="4"/>
  <c r="C1284" i="4"/>
  <c r="D1284" i="4"/>
  <c r="R1284" i="4"/>
  <c r="U1284" i="4"/>
  <c r="C1285" i="4"/>
  <c r="D1285" i="4"/>
  <c r="K1285" i="4"/>
  <c r="R1285" i="4"/>
  <c r="U1285" i="4"/>
  <c r="U1286" i="4" s="1"/>
  <c r="U1287" i="4" s="1"/>
  <c r="U1288" i="4" s="1"/>
  <c r="C1286" i="4"/>
  <c r="J1286" i="4"/>
  <c r="D1286" i="4"/>
  <c r="M1286" i="4"/>
  <c r="O1286" i="4"/>
  <c r="R1286" i="4"/>
  <c r="C1287" i="4"/>
  <c r="I1287" i="4"/>
  <c r="D1287" i="4"/>
  <c r="K1287" i="4"/>
  <c r="R1287" i="4"/>
  <c r="C1288" i="4"/>
  <c r="D1288" i="4"/>
  <c r="R1288" i="4"/>
  <c r="C1289" i="4"/>
  <c r="K1289" i="4"/>
  <c r="D1289" i="4"/>
  <c r="M1289" i="4"/>
  <c r="C1290" i="4"/>
  <c r="O1290" i="4"/>
  <c r="D1290" i="4"/>
  <c r="R1290" i="4"/>
  <c r="C1291" i="4"/>
  <c r="D1291" i="4"/>
  <c r="R1291" i="4"/>
  <c r="C1292" i="4"/>
  <c r="M1292" i="4"/>
  <c r="D1292" i="4"/>
  <c r="J1292" i="4"/>
  <c r="R1292" i="4"/>
  <c r="C1293" i="4"/>
  <c r="I1293" i="4"/>
  <c r="D1293" i="4"/>
  <c r="K1293" i="4"/>
  <c r="O1293" i="4"/>
  <c r="R1293" i="4"/>
  <c r="C1294" i="4"/>
  <c r="D1294" i="4"/>
  <c r="O1294" i="4"/>
  <c r="C1295" i="4"/>
  <c r="D1295" i="4"/>
  <c r="R1295" i="4"/>
  <c r="C1296" i="4"/>
  <c r="M1296" i="4"/>
  <c r="D1296" i="4"/>
  <c r="J1296" i="4"/>
  <c r="C1297" i="4"/>
  <c r="I1297" i="4"/>
  <c r="D1297" i="4"/>
  <c r="K1297" i="4"/>
  <c r="O1297" i="4"/>
  <c r="R1297" i="4"/>
  <c r="C1298" i="4"/>
  <c r="D1298" i="4"/>
  <c r="O1298" i="4"/>
  <c r="R1298" i="4"/>
  <c r="U1298" i="4"/>
  <c r="C1299" i="4"/>
  <c r="D1299" i="4"/>
  <c r="R1299" i="4"/>
  <c r="U1299" i="4"/>
  <c r="U1300" i="4" s="1"/>
  <c r="U1301" i="4" s="1"/>
  <c r="U1302" i="4" s="1"/>
  <c r="C1300" i="4"/>
  <c r="M1300" i="4"/>
  <c r="D1300" i="4"/>
  <c r="J1300" i="4"/>
  <c r="R1300" i="4"/>
  <c r="C1301" i="4"/>
  <c r="K1301" i="4"/>
  <c r="I1301" i="4"/>
  <c r="D1301" i="4"/>
  <c r="J1301" i="4"/>
  <c r="M1301" i="4"/>
  <c r="O1301" i="4"/>
  <c r="R1301" i="4"/>
  <c r="C1302" i="4"/>
  <c r="D1302" i="4"/>
  <c r="O1302" i="4"/>
  <c r="R1302" i="4"/>
  <c r="C1303" i="4"/>
  <c r="D1303" i="4"/>
  <c r="R1303" i="4"/>
  <c r="U1303" i="4"/>
  <c r="U1304" i="4" s="1"/>
  <c r="C1304" i="4"/>
  <c r="M1304" i="4"/>
  <c r="D1304" i="4"/>
  <c r="J1304" i="4"/>
  <c r="R1304" i="4"/>
  <c r="C1305" i="4"/>
  <c r="I1305" i="4"/>
  <c r="D1305" i="4"/>
  <c r="K1305" i="4"/>
  <c r="J1305" i="4"/>
  <c r="R1305" i="4"/>
  <c r="C1306" i="4"/>
  <c r="D1306" i="4"/>
  <c r="O1306" i="4"/>
  <c r="C1307" i="4"/>
  <c r="D1307" i="4"/>
  <c r="C1308" i="4"/>
  <c r="M1308" i="4"/>
  <c r="D1308" i="4"/>
  <c r="J1308" i="4"/>
  <c r="R1308" i="4"/>
  <c r="C1309" i="4"/>
  <c r="D1309" i="4"/>
  <c r="K1309" i="4"/>
  <c r="O1309" i="4"/>
  <c r="R1309" i="4"/>
  <c r="C1310" i="4"/>
  <c r="D1310" i="4"/>
  <c r="O1310" i="4"/>
  <c r="R1310" i="4"/>
  <c r="U1310" i="4"/>
  <c r="C1311" i="4"/>
  <c r="D1311" i="4"/>
  <c r="R1311" i="4"/>
  <c r="U1311" i="4"/>
  <c r="U1312" i="4" s="1"/>
  <c r="C1312" i="4"/>
  <c r="M1312" i="4"/>
  <c r="D1312" i="4"/>
  <c r="J1312" i="4"/>
  <c r="R1312" i="4"/>
  <c r="C1313" i="4"/>
  <c r="I1313" i="4"/>
  <c r="D1313" i="4"/>
  <c r="K1313" i="4"/>
  <c r="J1313" i="4"/>
  <c r="R1313" i="4"/>
  <c r="U1313" i="4"/>
  <c r="U1314" i="4" s="1"/>
  <c r="U1315" i="4" s="1"/>
  <c r="C1314" i="4"/>
  <c r="O1314" i="4"/>
  <c r="D1314" i="4"/>
  <c r="R1314" i="4"/>
  <c r="C1315" i="4"/>
  <c r="D1315" i="4"/>
  <c r="R1315" i="4"/>
  <c r="C1316" i="4"/>
  <c r="M1316" i="4"/>
  <c r="D1316" i="4"/>
  <c r="J1316" i="4"/>
  <c r="R1316" i="4"/>
  <c r="C1317" i="4"/>
  <c r="I1317" i="4"/>
  <c r="D1317" i="4"/>
  <c r="K1317" i="4"/>
  <c r="J1317" i="4"/>
  <c r="C1318" i="4"/>
  <c r="D1318" i="4"/>
  <c r="O1318" i="4"/>
  <c r="C1319" i="4"/>
  <c r="D1319" i="4"/>
  <c r="M1319" i="4"/>
  <c r="K1319" i="4"/>
  <c r="J1319" i="4"/>
  <c r="R1319" i="4"/>
  <c r="U1319" i="4"/>
  <c r="U1320" i="4"/>
  <c r="U1321" i="4"/>
  <c r="C1320" i="4"/>
  <c r="M1320" i="4"/>
  <c r="D1320" i="4"/>
  <c r="J1320" i="4"/>
  <c r="R1320" i="4"/>
  <c r="C1321" i="4"/>
  <c r="I1321" i="4"/>
  <c r="D1321" i="4"/>
  <c r="K1321" i="4"/>
  <c r="O1321" i="4"/>
  <c r="R1321" i="4"/>
  <c r="C1322" i="4"/>
  <c r="D1322" i="4"/>
  <c r="R1322" i="4"/>
  <c r="U1322" i="4"/>
  <c r="C1323" i="4"/>
  <c r="J1323" i="4"/>
  <c r="D1323" i="4"/>
  <c r="K1323" i="4"/>
  <c r="R1323" i="4"/>
  <c r="C1324" i="4"/>
  <c r="J1324" i="4"/>
  <c r="D1324" i="4"/>
  <c r="M1324" i="4"/>
  <c r="O1324" i="4"/>
  <c r="C1325" i="4"/>
  <c r="K1325" i="4"/>
  <c r="I1325" i="4"/>
  <c r="D1325" i="4"/>
  <c r="O1325" i="4"/>
  <c r="R1325" i="4"/>
  <c r="C1326" i="4"/>
  <c r="D1326" i="4"/>
  <c r="C1327" i="4"/>
  <c r="K1327" i="4"/>
  <c r="D1327" i="4"/>
  <c r="M1327" i="4"/>
  <c r="C1328" i="4"/>
  <c r="D1328" i="4"/>
  <c r="O1328" i="4"/>
  <c r="J1328" i="4"/>
  <c r="M1328" i="4"/>
  <c r="C1329" i="4"/>
  <c r="I1329" i="4"/>
  <c r="D1329" i="4"/>
  <c r="O1329" i="4"/>
  <c r="R1329" i="4"/>
  <c r="C1330" i="4"/>
  <c r="D1330" i="4"/>
  <c r="R1330" i="4"/>
  <c r="C1331" i="4"/>
  <c r="K1331" i="4"/>
  <c r="D1331" i="4"/>
  <c r="J1331" i="4"/>
  <c r="M1331" i="4"/>
  <c r="C1332" i="4"/>
  <c r="J1332" i="4"/>
  <c r="D1332" i="4"/>
  <c r="O1332" i="4"/>
  <c r="R1332" i="4"/>
  <c r="U1332" i="4"/>
  <c r="C1333" i="4"/>
  <c r="I1333" i="4"/>
  <c r="D1333" i="4"/>
  <c r="O1333" i="4"/>
  <c r="R1333" i="4"/>
  <c r="C1334" i="4"/>
  <c r="D1334" i="4"/>
  <c r="C1335" i="4"/>
  <c r="K1335" i="4"/>
  <c r="I1335" i="4"/>
  <c r="D1335" i="4"/>
  <c r="J1335" i="4"/>
  <c r="M1335" i="4"/>
  <c r="O1335" i="4"/>
  <c r="R1335" i="4"/>
  <c r="C1336" i="4"/>
  <c r="D1336" i="4"/>
  <c r="O1336" i="4"/>
  <c r="C1337" i="4"/>
  <c r="D1337" i="4"/>
  <c r="U1337" i="4"/>
  <c r="C1338" i="4"/>
  <c r="D1338" i="4"/>
  <c r="O1338" i="4"/>
  <c r="J1338" i="4"/>
  <c r="M1338" i="4"/>
  <c r="R1338" i="4"/>
  <c r="U1338" i="4"/>
  <c r="C1339" i="4"/>
  <c r="I1339" i="4"/>
  <c r="D1339" i="4"/>
  <c r="K1339" i="4"/>
  <c r="O1339" i="4"/>
  <c r="R1339" i="4"/>
  <c r="U1339" i="4"/>
  <c r="C1340" i="4"/>
  <c r="D1340" i="4"/>
  <c r="R1340" i="4"/>
  <c r="U1340" i="4"/>
  <c r="C1341" i="4"/>
  <c r="K1341" i="4"/>
  <c r="D1341" i="4"/>
  <c r="M1341" i="4"/>
  <c r="R1341" i="4"/>
  <c r="C1342" i="4"/>
  <c r="M1342" i="4"/>
  <c r="D1342" i="4"/>
  <c r="J1342" i="4"/>
  <c r="C1343" i="4"/>
  <c r="I1343" i="4"/>
  <c r="D1343" i="4"/>
  <c r="O1343" i="4"/>
  <c r="C1344" i="4"/>
  <c r="D1344" i="4"/>
  <c r="R1344" i="4"/>
  <c r="C1345" i="4"/>
  <c r="K1345" i="4"/>
  <c r="D1345" i="4"/>
  <c r="J1345" i="4"/>
  <c r="M1345" i="4"/>
  <c r="R1345" i="4"/>
  <c r="C1346" i="4"/>
  <c r="M1346" i="4"/>
  <c r="D1346" i="4"/>
  <c r="J1346" i="4"/>
  <c r="R1346" i="4"/>
  <c r="C1347" i="4"/>
  <c r="I1347" i="4"/>
  <c r="D1347" i="4"/>
  <c r="K1347" i="4"/>
  <c r="O1347" i="4"/>
  <c r="R1347" i="4"/>
  <c r="C1348" i="4"/>
  <c r="D1348" i="4"/>
  <c r="R1348" i="4"/>
  <c r="C1349" i="4"/>
  <c r="D1349" i="4"/>
  <c r="M1349" i="4"/>
  <c r="K1349" i="4"/>
  <c r="J1349" i="4"/>
  <c r="R1349" i="4"/>
  <c r="U1349" i="4"/>
  <c r="C1350" i="4"/>
  <c r="J1350" i="4"/>
  <c r="D1350" i="4"/>
  <c r="M1350" i="4"/>
  <c r="O1350" i="4"/>
  <c r="R1350" i="4"/>
  <c r="U1350" i="4"/>
  <c r="C1351" i="4"/>
  <c r="I1351" i="4"/>
  <c r="D1351" i="4"/>
  <c r="O1351" i="4"/>
  <c r="R1351" i="4"/>
  <c r="U1351" i="4"/>
  <c r="C1352" i="4"/>
  <c r="D1352" i="4"/>
  <c r="R1352" i="4"/>
  <c r="C1353" i="4"/>
  <c r="D1353" i="4"/>
  <c r="M1353" i="4"/>
  <c r="K1353" i="4"/>
  <c r="J1353" i="4"/>
  <c r="C1354" i="4"/>
  <c r="D1354" i="4"/>
  <c r="O1354" i="4"/>
  <c r="R1354" i="4"/>
  <c r="C1355" i="4"/>
  <c r="D1355" i="4"/>
  <c r="R1355" i="4"/>
  <c r="C1356" i="4"/>
  <c r="D1356" i="4"/>
  <c r="J1356" i="4"/>
  <c r="M1356" i="4"/>
  <c r="C1357" i="4"/>
  <c r="I1357" i="4"/>
  <c r="D1357" i="4"/>
  <c r="J1357" i="4"/>
  <c r="R1357" i="4"/>
  <c r="U1357" i="4"/>
  <c r="C1358" i="4"/>
  <c r="O1358" i="4"/>
  <c r="D1358" i="4"/>
  <c r="R1358" i="4"/>
  <c r="U1358" i="4"/>
  <c r="C1359" i="4"/>
  <c r="D1359" i="4"/>
  <c r="R1359" i="4"/>
  <c r="U1359" i="4"/>
  <c r="C1360" i="4"/>
  <c r="D1360" i="4"/>
  <c r="J1360" i="4"/>
  <c r="M1360" i="4"/>
  <c r="R1360" i="4"/>
  <c r="C1361" i="4"/>
  <c r="I1361" i="4"/>
  <c r="D1361" i="4"/>
  <c r="J1361" i="4"/>
  <c r="R1361" i="4"/>
  <c r="U1361" i="4"/>
  <c r="C1362" i="4"/>
  <c r="D1362" i="4"/>
  <c r="O1362" i="4"/>
  <c r="R1362" i="4"/>
  <c r="C1363" i="4"/>
  <c r="D1363" i="4"/>
  <c r="C1364" i="4"/>
  <c r="D1364" i="4"/>
  <c r="J1364" i="4"/>
  <c r="M1364" i="4"/>
  <c r="R1364" i="4"/>
  <c r="C1365" i="4"/>
  <c r="K1365" i="4"/>
  <c r="I1365" i="4"/>
  <c r="D1365" i="4"/>
  <c r="J1365" i="4"/>
  <c r="M1365" i="4"/>
  <c r="O1365" i="4"/>
  <c r="R1365" i="4"/>
  <c r="C1366" i="4"/>
  <c r="D1366" i="4"/>
  <c r="O1366" i="4"/>
  <c r="R1366" i="4"/>
  <c r="C1367" i="4"/>
  <c r="D1367" i="4"/>
  <c r="R1367" i="4"/>
  <c r="C1368" i="4"/>
  <c r="D1368" i="4"/>
  <c r="J1368" i="4"/>
  <c r="M1368" i="4"/>
  <c r="R1368" i="4"/>
  <c r="C1369" i="4"/>
  <c r="K1369" i="4"/>
  <c r="I1369" i="4"/>
  <c r="D1369" i="4"/>
  <c r="J1369" i="4"/>
  <c r="M1369" i="4"/>
  <c r="O1369" i="4"/>
  <c r="R1369" i="4"/>
  <c r="C1370" i="4"/>
  <c r="D1370" i="4"/>
  <c r="O1370" i="4"/>
  <c r="R1370" i="4"/>
  <c r="C1371" i="4"/>
  <c r="D1371" i="4"/>
  <c r="R1371" i="4"/>
  <c r="C1372" i="4"/>
  <c r="D1372" i="4"/>
  <c r="J1372" i="4"/>
  <c r="M1372" i="4"/>
  <c r="R1372" i="4"/>
  <c r="C1373" i="4"/>
  <c r="K1373" i="4"/>
  <c r="I1373" i="4"/>
  <c r="D1373" i="4"/>
  <c r="J1373" i="4"/>
  <c r="M1373" i="4"/>
  <c r="O1373" i="4"/>
  <c r="R1373" i="4"/>
  <c r="C1374" i="4"/>
  <c r="D1374" i="4"/>
  <c r="O1374" i="4"/>
  <c r="R1374" i="4"/>
  <c r="C1375" i="4"/>
  <c r="D1375" i="4"/>
  <c r="C1376" i="4"/>
  <c r="D1376" i="4"/>
  <c r="J1376" i="4"/>
  <c r="M1376" i="4"/>
  <c r="R1376" i="4"/>
  <c r="C1377" i="4"/>
  <c r="I1377" i="4"/>
  <c r="D1377" i="4"/>
  <c r="J1377" i="4"/>
  <c r="C1378" i="4"/>
  <c r="D1378" i="4"/>
  <c r="O1378" i="4"/>
  <c r="R1378" i="4"/>
  <c r="C1379" i="4"/>
  <c r="D1379" i="4"/>
  <c r="R1379" i="4"/>
  <c r="U1379" i="4"/>
  <c r="C1380" i="4"/>
  <c r="D1380" i="4"/>
  <c r="J1380" i="4"/>
  <c r="M1380" i="4"/>
  <c r="R1380" i="4"/>
  <c r="U1380" i="4"/>
  <c r="U1381" i="4"/>
  <c r="C1381" i="4"/>
  <c r="I1381" i="4"/>
  <c r="D1381" i="4"/>
  <c r="J1381" i="4"/>
  <c r="R1381" i="4"/>
  <c r="C1382" i="4"/>
  <c r="O1382" i="4"/>
  <c r="D1382" i="4"/>
  <c r="C1383" i="4"/>
  <c r="J1383" i="4"/>
  <c r="D1383" i="4"/>
  <c r="K1383" i="4"/>
  <c r="C1384" i="4"/>
  <c r="J1384" i="4"/>
  <c r="D1384" i="4"/>
  <c r="M1384" i="4"/>
  <c r="O1384" i="4"/>
  <c r="R1384" i="4"/>
  <c r="C1385" i="4"/>
  <c r="K1385" i="4"/>
  <c r="I1385" i="4"/>
  <c r="D1385" i="4"/>
  <c r="O1385" i="4"/>
  <c r="U1385" i="4"/>
  <c r="C1386" i="4"/>
  <c r="D1386" i="4"/>
  <c r="R1386" i="4"/>
  <c r="U1386" i="4"/>
  <c r="U1387" i="4" s="1"/>
  <c r="C1387" i="4"/>
  <c r="D1387" i="4"/>
  <c r="M1387" i="4"/>
  <c r="K1387" i="4"/>
  <c r="J1387" i="4"/>
  <c r="R1387" i="4"/>
  <c r="C1388" i="4"/>
  <c r="J1388" i="4"/>
  <c r="D1388" i="4"/>
  <c r="M1388" i="4"/>
  <c r="O1388" i="4"/>
  <c r="R1388" i="4"/>
  <c r="U1388" i="4"/>
  <c r="C1389" i="4"/>
  <c r="I1389" i="4"/>
  <c r="D1389" i="4"/>
  <c r="O1389" i="4"/>
  <c r="R1389" i="4"/>
  <c r="C1390" i="4"/>
  <c r="D1390" i="4"/>
  <c r="U1390" i="4"/>
  <c r="U1391" i="4" s="1"/>
  <c r="C1391" i="4"/>
  <c r="J1391" i="4"/>
  <c r="D1391" i="4"/>
  <c r="K1391" i="4"/>
  <c r="R1391" i="4"/>
  <c r="C1392" i="4"/>
  <c r="D1392" i="4"/>
  <c r="O1392" i="4"/>
  <c r="J1392" i="4"/>
  <c r="M1392" i="4"/>
  <c r="R1392" i="4"/>
  <c r="U1392" i="4"/>
  <c r="C1393" i="4"/>
  <c r="I1393" i="4"/>
  <c r="D1393" i="4"/>
  <c r="K1393" i="4"/>
  <c r="O1393" i="4"/>
  <c r="R1393" i="4"/>
  <c r="U1393" i="4"/>
  <c r="C1394" i="4"/>
  <c r="D1394" i="4"/>
  <c r="R1394" i="4"/>
  <c r="U1394" i="4"/>
  <c r="U1395" i="4"/>
  <c r="U1396" i="4" s="1"/>
  <c r="C1395" i="4"/>
  <c r="K1395" i="4"/>
  <c r="D1395" i="4"/>
  <c r="M1395" i="4"/>
  <c r="R1395" i="4"/>
  <c r="C1396" i="4"/>
  <c r="J1396" i="4"/>
  <c r="D1396" i="4"/>
  <c r="O1396" i="4"/>
  <c r="R1396" i="4"/>
  <c r="C1397" i="4"/>
  <c r="D1397" i="4"/>
  <c r="K1397" i="4"/>
  <c r="R1397" i="4"/>
  <c r="U1397" i="4"/>
  <c r="C1398" i="4"/>
  <c r="D1398" i="4"/>
  <c r="U1398" i="4"/>
  <c r="C1399" i="4"/>
  <c r="I1399" i="4"/>
  <c r="D1399" i="4"/>
  <c r="J1399" i="4"/>
  <c r="R1399" i="4"/>
  <c r="U1399" i="4"/>
  <c r="U1400" i="4"/>
  <c r="C1400" i="4"/>
  <c r="D1400" i="4"/>
  <c r="O1400" i="4"/>
  <c r="R1400" i="4"/>
  <c r="C1401" i="4"/>
  <c r="D1401" i="4"/>
  <c r="C1402" i="4"/>
  <c r="M1402" i="4"/>
  <c r="D1402" i="4"/>
  <c r="J1402" i="4"/>
  <c r="C1403" i="4"/>
  <c r="I1403" i="4"/>
  <c r="D1403" i="4"/>
  <c r="K1403" i="4"/>
  <c r="O1403" i="4"/>
  <c r="R1403" i="4"/>
  <c r="C1404" i="4"/>
  <c r="D1404" i="4"/>
  <c r="M1404" i="4"/>
  <c r="R1404" i="4"/>
  <c r="U1404" i="4"/>
  <c r="C1405" i="4"/>
  <c r="J1405" i="4"/>
  <c r="D1405" i="4"/>
  <c r="K1405" i="4"/>
  <c r="R1405" i="4"/>
  <c r="C1406" i="4"/>
  <c r="D1406" i="4"/>
  <c r="O1406" i="4"/>
  <c r="J1406" i="4"/>
  <c r="M1406" i="4"/>
  <c r="C1407" i="4"/>
  <c r="I1407" i="4"/>
  <c r="D1407" i="4"/>
  <c r="K1407" i="4"/>
  <c r="O1407" i="4"/>
  <c r="R1407" i="4"/>
  <c r="U1407" i="4"/>
  <c r="C1408" i="4"/>
  <c r="D1408" i="4"/>
  <c r="R1408" i="4"/>
  <c r="U1408" i="4"/>
  <c r="C1409" i="4"/>
  <c r="K1409" i="4"/>
  <c r="D1409" i="4"/>
  <c r="M1409" i="4"/>
  <c r="R1409" i="4"/>
  <c r="C1410" i="4"/>
  <c r="J1410" i="4"/>
  <c r="D1410" i="4"/>
  <c r="O1410" i="4"/>
  <c r="R1410" i="4"/>
  <c r="C1411" i="4"/>
  <c r="D1411" i="4"/>
  <c r="K1411" i="4"/>
  <c r="C1412" i="4"/>
  <c r="D1412" i="4"/>
  <c r="R1412" i="4"/>
  <c r="U1412" i="4"/>
  <c r="C1413" i="4"/>
  <c r="K1413" i="4"/>
  <c r="D1413" i="4"/>
  <c r="J1413" i="4"/>
  <c r="M1413" i="4"/>
  <c r="R1413" i="4"/>
  <c r="C1414" i="4"/>
  <c r="M1414" i="4"/>
  <c r="D1414" i="4"/>
  <c r="J1414" i="4"/>
  <c r="C1415" i="4"/>
  <c r="I1415" i="4"/>
  <c r="D1415" i="4"/>
  <c r="K1415" i="4"/>
  <c r="O1415" i="4"/>
  <c r="C1416" i="4"/>
  <c r="D1416" i="4"/>
  <c r="C1417" i="4"/>
  <c r="D1417" i="4"/>
  <c r="M1417" i="4"/>
  <c r="K1417" i="4"/>
  <c r="J1417" i="4"/>
  <c r="C1418" i="4"/>
  <c r="O1418" i="4"/>
  <c r="D1418" i="4"/>
  <c r="C1419" i="4"/>
  <c r="D1419" i="4"/>
  <c r="C1420" i="4"/>
  <c r="J1420" i="4"/>
  <c r="D1420" i="4"/>
  <c r="M1420" i="4"/>
  <c r="R1420" i="4"/>
  <c r="U1420" i="4"/>
  <c r="C1421" i="4"/>
  <c r="K1421" i="4"/>
  <c r="I1421" i="4"/>
  <c r="D1421" i="4"/>
  <c r="J1421" i="4"/>
  <c r="M1421" i="4"/>
  <c r="O1421" i="4"/>
  <c r="R1421" i="4"/>
  <c r="U1421" i="4"/>
  <c r="C1422" i="4"/>
  <c r="O1422" i="4"/>
  <c r="D1422" i="4"/>
  <c r="R1422" i="4"/>
  <c r="C1423" i="4"/>
  <c r="D1423" i="4"/>
  <c r="C1424" i="4"/>
  <c r="J1424" i="4"/>
  <c r="D1424" i="4"/>
  <c r="M1424" i="4"/>
  <c r="R1424" i="4"/>
  <c r="C1425" i="4"/>
  <c r="K1425" i="4"/>
  <c r="I1425" i="4"/>
  <c r="D1425" i="4"/>
  <c r="J1425" i="4"/>
  <c r="M1425" i="4"/>
  <c r="O1425" i="4"/>
  <c r="R1425" i="4"/>
  <c r="U1425" i="4"/>
  <c r="U1426" i="4" s="1"/>
  <c r="C1426" i="4"/>
  <c r="O1426" i="4"/>
  <c r="D1426" i="4"/>
  <c r="R1426" i="4"/>
  <c r="C1427" i="4"/>
  <c r="D1427" i="4"/>
  <c r="R1427" i="4"/>
  <c r="U1427" i="4"/>
  <c r="U1428" i="4"/>
  <c r="C1428" i="4"/>
  <c r="J1428" i="4"/>
  <c r="D1428" i="4"/>
  <c r="M1428" i="4"/>
  <c r="R1428" i="4"/>
  <c r="C1429" i="4"/>
  <c r="I1429" i="4"/>
  <c r="D1429" i="4"/>
  <c r="K1429" i="4"/>
  <c r="M1429" i="4"/>
  <c r="O1429" i="4"/>
  <c r="R1429" i="4"/>
  <c r="U1429" i="4"/>
  <c r="C1430" i="4"/>
  <c r="O1430" i="4"/>
  <c r="D1430" i="4"/>
  <c r="R1430" i="4"/>
  <c r="U1430" i="4"/>
  <c r="C1431" i="4"/>
  <c r="D1431" i="4"/>
  <c r="R1431" i="4"/>
  <c r="U1431" i="4"/>
  <c r="C1432" i="4"/>
  <c r="J1432" i="4"/>
  <c r="D1432" i="4"/>
  <c r="M1432" i="4"/>
  <c r="R1432" i="4"/>
  <c r="C1433" i="4"/>
  <c r="I1433" i="4"/>
  <c r="D1433" i="4"/>
  <c r="K1433" i="4"/>
  <c r="M1433" i="4"/>
  <c r="O1433" i="4"/>
  <c r="C1434" i="4"/>
  <c r="O1434" i="4"/>
  <c r="D1434" i="4"/>
  <c r="R1434" i="4"/>
  <c r="U1434" i="4"/>
  <c r="C1435" i="4"/>
  <c r="D1435" i="4"/>
  <c r="R1435" i="4"/>
  <c r="U1435" i="4"/>
  <c r="C1436" i="4"/>
  <c r="J1436" i="4"/>
  <c r="D1436" i="4"/>
  <c r="M1436" i="4"/>
  <c r="R1436" i="4"/>
  <c r="U1436" i="4"/>
  <c r="U1437" i="4"/>
  <c r="U1438" i="4"/>
  <c r="U1439" i="4" s="1"/>
  <c r="C1437" i="4"/>
  <c r="I1437" i="4"/>
  <c r="D1437" i="4"/>
  <c r="K1437" i="4"/>
  <c r="O1437" i="4"/>
  <c r="R1437" i="4"/>
  <c r="C1438" i="4"/>
  <c r="D1438" i="4"/>
  <c r="O1438" i="4"/>
  <c r="R1438" i="4"/>
  <c r="C1439" i="4"/>
  <c r="D1439" i="4"/>
  <c r="R1439" i="4"/>
  <c r="C1440" i="4"/>
  <c r="J1440" i="4"/>
  <c r="D1440" i="4"/>
  <c r="M1440" i="4"/>
  <c r="R1440" i="4"/>
  <c r="U1440" i="4"/>
  <c r="C1441" i="4"/>
  <c r="I1441" i="4"/>
  <c r="D1441" i="4"/>
  <c r="K1441" i="4"/>
  <c r="M1441" i="4"/>
  <c r="O1441" i="4"/>
  <c r="R1441" i="4"/>
  <c r="U1441" i="4"/>
  <c r="C1442" i="4"/>
  <c r="O1442" i="4"/>
  <c r="D1442" i="4"/>
  <c r="R1442" i="4"/>
  <c r="C1443" i="4"/>
  <c r="D1443" i="4"/>
  <c r="C1444" i="4"/>
  <c r="J1444" i="4"/>
  <c r="D1444" i="4"/>
  <c r="M1444" i="4"/>
  <c r="R1444" i="4"/>
  <c r="C1445" i="4"/>
  <c r="I1445" i="4"/>
  <c r="D1445" i="4"/>
  <c r="J1445" i="4"/>
  <c r="R1445" i="4"/>
  <c r="C1446" i="4"/>
  <c r="O1446" i="4"/>
  <c r="D1446" i="4"/>
  <c r="U1446" i="4"/>
  <c r="C1447" i="4"/>
  <c r="K1447" i="4"/>
  <c r="D1447" i="4"/>
  <c r="M1447" i="4"/>
  <c r="R1447" i="4"/>
  <c r="U1447" i="4"/>
  <c r="C1448" i="4"/>
  <c r="D1448" i="4"/>
  <c r="J1448" i="4"/>
  <c r="R1448" i="4"/>
  <c r="U1448" i="4"/>
  <c r="C1449" i="4"/>
  <c r="I1449" i="4"/>
  <c r="D1449" i="4"/>
  <c r="K1449" i="4"/>
  <c r="R1449" i="4"/>
  <c r="U1449" i="4"/>
  <c r="C1450" i="4"/>
  <c r="D1450" i="4"/>
  <c r="R1450" i="4"/>
  <c r="U1450" i="4"/>
  <c r="U1451" i="4"/>
  <c r="U1452" i="4"/>
  <c r="U1453" i="4"/>
  <c r="U1454" i="4" s="1"/>
  <c r="U1455" i="4" s="1"/>
  <c r="C1451" i="4"/>
  <c r="K1451" i="4"/>
  <c r="D1451" i="4"/>
  <c r="J1451" i="4"/>
  <c r="M1451" i="4"/>
  <c r="R1451" i="4"/>
  <c r="C1452" i="4"/>
  <c r="D1452" i="4"/>
  <c r="J1452" i="4"/>
  <c r="R1452" i="4"/>
  <c r="C1453" i="4"/>
  <c r="I1453" i="4"/>
  <c r="D1453" i="4"/>
  <c r="K1453" i="4"/>
  <c r="O1453" i="4"/>
  <c r="R1453" i="4"/>
  <c r="C1454" i="4"/>
  <c r="D1454" i="4"/>
  <c r="M1454" i="4"/>
  <c r="R1454" i="4"/>
  <c r="C1455" i="4"/>
  <c r="D1455" i="4"/>
  <c r="K1455" i="4"/>
  <c r="J1455" i="4"/>
  <c r="M1455" i="4"/>
  <c r="R1455" i="4"/>
  <c r="C1456" i="4"/>
  <c r="J1456" i="4"/>
  <c r="D1456" i="4"/>
  <c r="M1456" i="4"/>
  <c r="O1456" i="4"/>
  <c r="R1456" i="4"/>
  <c r="U1456" i="4"/>
  <c r="C1457" i="4"/>
  <c r="I1457" i="4"/>
  <c r="D1457" i="4"/>
  <c r="O1457" i="4"/>
  <c r="R1457" i="4"/>
  <c r="U1457" i="4"/>
  <c r="C1458" i="4"/>
  <c r="D1458" i="4"/>
  <c r="R1458" i="4"/>
  <c r="C1459" i="4"/>
  <c r="D1459" i="4"/>
  <c r="K1459" i="4"/>
  <c r="C1460" i="4"/>
  <c r="J1460" i="4"/>
  <c r="D1460" i="4"/>
  <c r="M1460" i="4"/>
  <c r="O1460" i="4"/>
  <c r="R1460" i="4"/>
  <c r="C1461" i="4"/>
  <c r="I1461" i="4"/>
  <c r="D1461" i="4"/>
  <c r="K1461" i="4"/>
  <c r="R1461" i="4"/>
  <c r="C1462" i="4"/>
  <c r="D1462" i="4"/>
  <c r="C1463" i="4"/>
  <c r="K1463" i="4"/>
  <c r="D1463" i="4"/>
  <c r="M1463" i="4"/>
  <c r="R1463" i="4"/>
  <c r="C1464" i="4"/>
  <c r="D1464" i="4"/>
  <c r="J1464" i="4"/>
  <c r="M1464" i="4"/>
  <c r="O1464" i="4"/>
  <c r="R1464" i="4"/>
  <c r="C1465" i="4"/>
  <c r="I1465" i="4"/>
  <c r="D1465" i="4"/>
  <c r="O1465" i="4"/>
  <c r="R1465" i="4"/>
  <c r="C1466" i="4"/>
  <c r="D1466" i="4"/>
  <c r="R1466" i="4"/>
  <c r="C1467" i="4"/>
  <c r="K1467" i="4"/>
  <c r="D1467" i="4"/>
  <c r="J1467" i="4"/>
  <c r="M1467" i="4"/>
  <c r="R1467" i="4"/>
  <c r="C1468" i="4"/>
  <c r="J1468" i="4"/>
  <c r="D1468" i="4"/>
  <c r="O1468" i="4"/>
  <c r="R1468" i="4"/>
  <c r="U1468" i="4"/>
  <c r="C1469" i="4"/>
  <c r="I1469" i="4"/>
  <c r="D1469" i="4"/>
  <c r="K1469" i="4"/>
  <c r="R1469" i="4"/>
  <c r="C1470" i="4"/>
  <c r="D1470" i="4"/>
  <c r="C1471" i="4"/>
  <c r="D1471" i="4"/>
  <c r="K1471" i="4"/>
  <c r="J1471" i="4"/>
  <c r="M1471" i="4"/>
  <c r="R1471" i="4"/>
  <c r="U1471" i="4"/>
  <c r="U1472" i="4"/>
  <c r="C1472" i="4"/>
  <c r="D1472" i="4"/>
  <c r="J1472" i="4"/>
  <c r="M1472" i="4"/>
  <c r="O1472" i="4"/>
  <c r="R1472" i="4"/>
  <c r="C1473" i="4"/>
  <c r="I1473" i="4"/>
  <c r="D1473" i="4"/>
  <c r="O1473" i="4"/>
  <c r="R1473" i="4"/>
  <c r="C1474" i="4"/>
  <c r="D1474" i="4"/>
  <c r="K1474" i="4"/>
  <c r="U1474" i="4"/>
  <c r="U1475" i="4" s="1"/>
  <c r="U1476" i="4" s="1"/>
  <c r="U1477" i="4" s="1"/>
  <c r="C1475" i="4"/>
  <c r="D1475" i="4"/>
  <c r="K1475" i="4"/>
  <c r="R1475" i="4"/>
  <c r="U1478" i="4"/>
  <c r="U1479" i="4" s="1"/>
  <c r="U1480" i="4" s="1"/>
  <c r="C1476" i="4"/>
  <c r="J1476" i="4"/>
  <c r="D1476" i="4"/>
  <c r="M1476" i="4"/>
  <c r="O1476" i="4"/>
  <c r="R1476" i="4"/>
  <c r="C1477" i="4"/>
  <c r="I1477" i="4"/>
  <c r="D1477" i="4"/>
  <c r="K1477" i="4"/>
  <c r="R1477" i="4"/>
  <c r="C1478" i="4"/>
  <c r="D1478" i="4"/>
  <c r="R1478" i="4"/>
  <c r="C1479" i="4"/>
  <c r="K1479" i="4"/>
  <c r="D1479" i="4"/>
  <c r="M1479" i="4"/>
  <c r="R1479" i="4"/>
  <c r="C1480" i="4"/>
  <c r="J1480" i="4"/>
  <c r="D1480" i="4"/>
  <c r="M1480" i="4"/>
  <c r="O1480" i="4"/>
  <c r="R1480" i="4"/>
  <c r="C1481" i="4"/>
  <c r="I1481" i="4"/>
  <c r="D1481" i="4"/>
  <c r="K1481" i="4"/>
  <c r="R1481" i="4"/>
  <c r="C1482" i="4"/>
  <c r="D1482" i="4"/>
  <c r="C1483" i="4"/>
  <c r="K1483" i="4"/>
  <c r="D1483" i="4"/>
  <c r="J1483" i="4"/>
  <c r="M1483" i="4"/>
  <c r="R1483" i="4"/>
  <c r="C1484" i="4"/>
  <c r="J1484" i="4"/>
  <c r="D1484" i="4"/>
  <c r="M1484" i="4"/>
  <c r="O1484" i="4"/>
  <c r="R1484" i="4"/>
  <c r="C1485" i="4"/>
  <c r="I1485" i="4"/>
  <c r="D1485" i="4"/>
  <c r="K1485" i="4"/>
  <c r="R1485" i="4"/>
  <c r="U1485" i="4"/>
  <c r="C1486" i="4"/>
  <c r="D1486" i="4"/>
  <c r="R1486" i="4"/>
  <c r="U1486" i="4"/>
  <c r="U1487" i="4" s="1"/>
  <c r="C1487" i="4"/>
  <c r="D1487" i="4"/>
  <c r="K1487" i="4"/>
  <c r="J1487" i="4"/>
  <c r="M1487" i="4"/>
  <c r="R1487" i="4"/>
  <c r="C1488" i="4"/>
  <c r="J1488" i="4"/>
  <c r="D1488" i="4"/>
  <c r="O1488" i="4"/>
  <c r="R1488" i="4"/>
  <c r="C1489" i="4"/>
  <c r="I1489" i="4"/>
  <c r="D1489" i="4"/>
  <c r="K1489" i="4"/>
  <c r="C1490" i="4"/>
  <c r="N1490" i="4"/>
  <c r="D1490" i="4"/>
  <c r="R1490" i="4"/>
  <c r="C1491" i="4"/>
  <c r="D1491" i="4"/>
  <c r="K1491" i="4"/>
  <c r="R1491" i="4"/>
  <c r="C1492" i="4"/>
  <c r="D1492" i="4"/>
  <c r="J1492" i="4"/>
  <c r="M1492" i="4"/>
  <c r="O1492" i="4"/>
  <c r="R1492" i="4"/>
  <c r="C1493" i="4"/>
  <c r="I1493" i="4"/>
  <c r="D1493" i="4"/>
  <c r="O1493" i="4"/>
  <c r="R1493" i="4"/>
  <c r="C1494" i="4"/>
  <c r="D1494" i="4"/>
  <c r="C1495" i="4"/>
  <c r="I1495" i="4"/>
  <c r="D1495" i="4"/>
  <c r="J1495" i="4"/>
  <c r="C1496" i="4"/>
  <c r="O1496" i="4"/>
  <c r="D1496" i="4"/>
  <c r="R1496" i="4"/>
  <c r="U1496" i="4"/>
  <c r="C1497" i="4"/>
  <c r="J1497" i="4"/>
  <c r="D1497" i="4"/>
  <c r="R1497" i="4"/>
  <c r="U1497" i="4"/>
  <c r="C1498" i="4"/>
  <c r="J1498" i="4"/>
  <c r="D1498" i="4"/>
  <c r="M1498" i="4"/>
  <c r="R1498" i="4"/>
  <c r="C1499" i="4"/>
  <c r="I1499" i="4"/>
  <c r="D1499" i="4"/>
  <c r="K1499" i="4"/>
  <c r="M1499" i="4"/>
  <c r="O1499" i="4"/>
  <c r="C1500" i="4"/>
  <c r="D1500" i="4"/>
  <c r="O1500" i="4"/>
  <c r="R1500" i="4"/>
  <c r="C1501" i="4"/>
  <c r="D1501" i="4"/>
  <c r="R1501" i="4"/>
  <c r="C1502" i="4"/>
  <c r="J1502" i="4"/>
  <c r="D1502" i="4"/>
  <c r="M1502" i="4"/>
  <c r="R1502" i="4"/>
  <c r="C1503" i="4"/>
  <c r="I1503" i="4"/>
  <c r="D1503" i="4"/>
  <c r="J1503" i="4"/>
  <c r="C1504" i="4"/>
  <c r="O1504" i="4"/>
  <c r="D1504" i="4"/>
  <c r="R1504" i="4"/>
  <c r="U1504" i="4"/>
  <c r="C1505" i="4"/>
  <c r="M1505" i="4"/>
  <c r="D1505" i="4"/>
  <c r="R1505" i="4"/>
  <c r="U1505" i="4"/>
  <c r="U1506" i="4" s="1"/>
  <c r="C1506" i="4"/>
  <c r="J1506" i="4"/>
  <c r="D1506" i="4"/>
  <c r="M1506" i="4"/>
  <c r="R1506" i="4"/>
  <c r="C1507" i="4"/>
  <c r="I1507" i="4"/>
  <c r="D1507" i="4"/>
  <c r="K1507" i="4"/>
  <c r="M1507" i="4"/>
  <c r="O1507" i="4"/>
  <c r="R1507" i="4"/>
  <c r="U1507" i="4"/>
  <c r="U1508" i="4"/>
  <c r="U1509" i="4"/>
  <c r="U1510" i="4" s="1"/>
  <c r="U1511" i="4" s="1"/>
  <c r="U1512" i="4" s="1"/>
  <c r="C1508" i="4"/>
  <c r="O1508" i="4"/>
  <c r="D1508" i="4"/>
  <c r="R1508" i="4"/>
  <c r="C1509" i="4"/>
  <c r="M1509" i="4"/>
  <c r="D1509" i="4"/>
  <c r="R1509" i="4"/>
  <c r="C1510" i="4"/>
  <c r="D1510" i="4"/>
  <c r="J1510" i="4"/>
  <c r="C1511" i="4"/>
  <c r="I1511" i="4"/>
  <c r="D1511" i="4"/>
  <c r="K1511" i="4"/>
  <c r="R1511" i="4"/>
  <c r="C1512" i="4"/>
  <c r="M1512" i="4"/>
  <c r="D1512" i="4"/>
  <c r="R1512" i="4"/>
  <c r="C1513" i="4"/>
  <c r="K1513" i="4"/>
  <c r="D1513" i="4"/>
  <c r="M1513" i="4"/>
  <c r="R1513" i="4"/>
  <c r="C1514" i="4"/>
  <c r="D1514" i="4"/>
  <c r="J1514" i="4"/>
  <c r="M1514" i="4"/>
  <c r="O1514" i="4"/>
  <c r="C1515" i="4"/>
  <c r="I1515" i="4"/>
  <c r="D1515" i="4"/>
  <c r="O1515" i="4"/>
  <c r="C1516" i="4"/>
  <c r="D1516" i="4"/>
  <c r="R1516" i="4"/>
  <c r="C1517" i="4"/>
  <c r="K1517" i="4"/>
  <c r="D1517" i="4"/>
  <c r="J1517" i="4"/>
  <c r="M1517" i="4"/>
  <c r="R1517" i="4"/>
  <c r="C1518" i="4"/>
  <c r="D1518" i="4"/>
  <c r="J1518" i="4"/>
  <c r="R1518" i="4"/>
  <c r="C1519" i="4"/>
  <c r="I1519" i="4"/>
  <c r="D1519" i="4"/>
  <c r="K1519" i="4"/>
  <c r="O1519" i="4"/>
  <c r="C1520" i="4"/>
  <c r="D1520" i="4"/>
  <c r="K1520" i="4"/>
  <c r="R1520" i="4"/>
  <c r="U1520" i="4"/>
  <c r="C1521" i="4"/>
  <c r="D1521" i="4"/>
  <c r="K1521" i="4"/>
  <c r="R1521" i="4"/>
  <c r="U1521" i="4"/>
  <c r="U1522" i="4" s="1"/>
  <c r="C1522" i="4"/>
  <c r="D1522" i="4"/>
  <c r="J1522" i="4"/>
  <c r="R1522" i="4"/>
  <c r="C1523" i="4"/>
  <c r="I1523" i="4"/>
  <c r="D1523" i="4"/>
  <c r="K1523" i="4"/>
  <c r="O1523" i="4"/>
  <c r="R1523" i="4"/>
  <c r="C1524" i="4"/>
  <c r="K1524" i="4"/>
  <c r="D1524" i="4"/>
  <c r="C1525" i="4"/>
  <c r="K1525" i="4"/>
  <c r="D1525" i="4"/>
  <c r="M1525" i="4"/>
  <c r="C1526" i="4"/>
  <c r="M1526" i="4"/>
  <c r="D1526" i="4"/>
  <c r="J1526" i="4"/>
  <c r="R1526" i="4"/>
  <c r="U1526" i="4"/>
  <c r="U1527" i="4"/>
  <c r="U1528" i="4"/>
  <c r="U1529" i="4"/>
  <c r="C1527" i="4"/>
  <c r="I1527" i="4"/>
  <c r="D1527" i="4"/>
  <c r="O1527" i="4"/>
  <c r="R1527" i="4"/>
  <c r="C1528" i="4"/>
  <c r="D1528" i="4"/>
  <c r="R1528" i="4"/>
  <c r="C1529" i="4"/>
  <c r="K1529" i="4"/>
  <c r="D1529" i="4"/>
  <c r="J1529" i="4"/>
  <c r="M1529" i="4"/>
  <c r="R1529" i="4"/>
  <c r="C1530" i="4"/>
  <c r="J1530" i="4"/>
  <c r="D1530" i="4"/>
  <c r="O1530" i="4"/>
  <c r="R1530" i="4"/>
  <c r="U1530" i="4"/>
  <c r="C1531" i="4"/>
  <c r="I1531" i="4"/>
  <c r="D1531" i="4"/>
  <c r="K1531" i="4"/>
  <c r="R1531" i="4"/>
  <c r="U1531" i="4"/>
  <c r="C1532" i="4"/>
  <c r="D1532" i="4"/>
  <c r="R1532" i="4"/>
  <c r="U1532" i="4"/>
  <c r="C1533" i="4"/>
  <c r="D1533" i="4"/>
  <c r="K1533" i="4"/>
  <c r="J1533" i="4"/>
  <c r="M1533" i="4"/>
  <c r="R1533" i="4"/>
  <c r="U1533" i="4"/>
  <c r="U1534" i="4"/>
  <c r="U1535" i="4"/>
  <c r="C1534" i="4"/>
  <c r="J1534" i="4"/>
  <c r="D1534" i="4"/>
  <c r="O1534" i="4"/>
  <c r="R1534" i="4"/>
  <c r="C1535" i="4"/>
  <c r="I1535" i="4"/>
  <c r="D1535" i="4"/>
  <c r="K1535" i="4"/>
  <c r="R1535" i="4"/>
  <c r="C1536" i="4"/>
  <c r="I1536" i="4"/>
  <c r="D1536" i="4"/>
  <c r="R1536" i="4"/>
  <c r="C1537" i="4"/>
  <c r="D1537" i="4"/>
  <c r="K1537" i="4"/>
  <c r="C1538" i="4"/>
  <c r="D1538" i="4"/>
  <c r="J1538" i="4"/>
  <c r="M1538" i="4"/>
  <c r="O1538" i="4"/>
  <c r="R1538" i="4"/>
  <c r="U1538" i="4"/>
  <c r="U1539" i="4"/>
  <c r="U1540" i="4" s="1"/>
  <c r="C1539" i="4"/>
  <c r="I1539" i="4"/>
  <c r="D1539" i="4"/>
  <c r="K1539" i="4"/>
  <c r="R1539" i="4"/>
  <c r="C1540" i="4"/>
  <c r="D1540" i="4"/>
  <c r="R1540" i="4"/>
  <c r="C1541" i="4"/>
  <c r="K1541" i="4"/>
  <c r="D1541" i="4"/>
  <c r="M1541" i="4"/>
  <c r="R1541" i="4"/>
  <c r="U1541" i="4"/>
  <c r="C1542" i="4"/>
  <c r="D1542" i="4"/>
  <c r="J1542" i="4"/>
  <c r="R1542" i="4"/>
  <c r="U1542" i="4"/>
  <c r="C1543" i="4"/>
  <c r="I1543" i="4"/>
  <c r="D1543" i="4"/>
  <c r="K1543" i="4"/>
  <c r="R1543" i="4"/>
  <c r="U1543" i="4"/>
  <c r="C1544" i="4"/>
  <c r="N1544" i="4"/>
  <c r="D1544" i="4"/>
  <c r="R1544" i="4"/>
  <c r="U1544" i="4"/>
  <c r="U1545" i="4"/>
  <c r="C1545" i="4"/>
  <c r="K1545" i="4"/>
  <c r="D1545" i="4"/>
  <c r="J1545" i="4"/>
  <c r="M1545" i="4"/>
  <c r="R1545" i="4"/>
  <c r="C1546" i="4"/>
  <c r="J1546" i="4"/>
  <c r="D1546" i="4"/>
  <c r="O1546" i="4"/>
  <c r="R1546" i="4"/>
  <c r="U1546" i="4"/>
  <c r="C1547" i="4"/>
  <c r="I1547" i="4"/>
  <c r="D1547" i="4"/>
  <c r="K1547" i="4"/>
  <c r="R1547" i="4"/>
  <c r="U1547" i="4"/>
  <c r="C1548" i="4"/>
  <c r="D1548" i="4"/>
  <c r="R1548" i="4"/>
  <c r="U1548" i="4"/>
  <c r="C1549" i="4"/>
  <c r="D1549" i="4"/>
  <c r="K1549" i="4"/>
  <c r="J1549" i="4"/>
  <c r="M1549" i="4"/>
  <c r="R1549" i="4"/>
  <c r="U1549" i="4"/>
  <c r="U1550" i="4"/>
  <c r="C1550" i="4"/>
  <c r="D1550" i="4"/>
  <c r="J1550" i="4"/>
  <c r="R1550" i="4"/>
  <c r="C1551" i="4"/>
  <c r="I1551" i="4"/>
  <c r="D1551" i="4"/>
  <c r="K1551" i="4"/>
  <c r="O1551" i="4"/>
  <c r="R1551" i="4"/>
  <c r="C1552" i="4"/>
  <c r="D1552" i="4"/>
  <c r="K1552" i="4"/>
  <c r="C1553" i="4"/>
  <c r="D1553" i="4"/>
  <c r="K1553" i="4"/>
  <c r="R1553" i="4"/>
  <c r="C1554" i="4"/>
  <c r="D1554" i="4"/>
  <c r="J1554" i="4"/>
  <c r="R1554" i="4"/>
  <c r="C1555" i="4"/>
  <c r="I1555" i="4"/>
  <c r="D1555" i="4"/>
  <c r="K1555" i="4"/>
  <c r="O1555" i="4"/>
  <c r="R1555" i="4"/>
  <c r="U1555" i="4"/>
  <c r="C1556" i="4"/>
  <c r="I1556" i="4"/>
  <c r="D1556" i="4"/>
  <c r="R1556" i="4"/>
  <c r="C1557" i="4"/>
  <c r="K1557" i="4"/>
  <c r="D1557" i="4"/>
  <c r="M1557" i="4"/>
  <c r="C1558" i="4"/>
  <c r="J1558" i="4"/>
  <c r="D1558" i="4"/>
  <c r="O1558" i="4"/>
  <c r="C1559" i="4"/>
  <c r="M1559" i="4"/>
  <c r="D1559" i="4"/>
  <c r="R1559" i="4"/>
  <c r="U1559" i="4"/>
  <c r="C1560" i="4"/>
  <c r="J1560" i="4"/>
  <c r="D1560" i="4"/>
  <c r="M1560" i="4"/>
  <c r="R1560" i="4"/>
  <c r="U1560" i="4"/>
  <c r="C1561" i="4"/>
  <c r="I1561" i="4"/>
  <c r="D1561" i="4"/>
  <c r="K1561" i="4"/>
  <c r="M1561" i="4"/>
  <c r="O1561" i="4"/>
  <c r="R1561" i="4"/>
  <c r="U1561" i="4"/>
  <c r="I1" i="1"/>
  <c r="AA2" i="1"/>
  <c r="Y2" i="1"/>
  <c r="K1516" i="4"/>
  <c r="I1516" i="4"/>
  <c r="N1516" i="4"/>
  <c r="M1516" i="4"/>
  <c r="O1516" i="4"/>
  <c r="J1516" i="4"/>
  <c r="K1348" i="4"/>
  <c r="I1348" i="4"/>
  <c r="N1348" i="4"/>
  <c r="M1348" i="4"/>
  <c r="O1348" i="4"/>
  <c r="J1348" i="4"/>
  <c r="K1340" i="4"/>
  <c r="I1340" i="4"/>
  <c r="N1340" i="4"/>
  <c r="M1340" i="4"/>
  <c r="O1340" i="4"/>
  <c r="J1340" i="4"/>
  <c r="M1092" i="4"/>
  <c r="N1092" i="4"/>
  <c r="I1092" i="4"/>
  <c r="O1092" i="4"/>
  <c r="J1092" i="4"/>
  <c r="K1092" i="4"/>
  <c r="J985" i="4"/>
  <c r="O985" i="4"/>
  <c r="N985" i="4"/>
  <c r="I985" i="4"/>
  <c r="K985" i="4"/>
  <c r="M985" i="4"/>
  <c r="M1524" i="4"/>
  <c r="M1497" i="4"/>
  <c r="O1497" i="4"/>
  <c r="K1334" i="4"/>
  <c r="I1334" i="4"/>
  <c r="N1334" i="4"/>
  <c r="M1334" i="4"/>
  <c r="O1334" i="4"/>
  <c r="J1334" i="4"/>
  <c r="K1311" i="4"/>
  <c r="M1311" i="4"/>
  <c r="O1311" i="4"/>
  <c r="J1311" i="4"/>
  <c r="K1247" i="4"/>
  <c r="M1247" i="4"/>
  <c r="O1247" i="4"/>
  <c r="J1247" i="4"/>
  <c r="K1224" i="4"/>
  <c r="I1224" i="4"/>
  <c r="N1224" i="4"/>
  <c r="M1224" i="4"/>
  <c r="O1224" i="4"/>
  <c r="J1224" i="4"/>
  <c r="J1127" i="4"/>
  <c r="O1127" i="4"/>
  <c r="N1127" i="4"/>
  <c r="I1127" i="4"/>
  <c r="K1127" i="4"/>
  <c r="M1127" i="4"/>
  <c r="M1100" i="4"/>
  <c r="N1100" i="4"/>
  <c r="I1100" i="4"/>
  <c r="O1100" i="4"/>
  <c r="J1100" i="4"/>
  <c r="K1100" i="4"/>
  <c r="J1071" i="4"/>
  <c r="O1071" i="4"/>
  <c r="N1071" i="4"/>
  <c r="I1071" i="4"/>
  <c r="K1071" i="4"/>
  <c r="M1071" i="4"/>
  <c r="K1033" i="4"/>
  <c r="M1033" i="4"/>
  <c r="N1033" i="4"/>
  <c r="K975" i="4"/>
  <c r="M975" i="4"/>
  <c r="N975" i="4"/>
  <c r="M956" i="4"/>
  <c r="N956" i="4"/>
  <c r="I956" i="4"/>
  <c r="O956" i="4"/>
  <c r="J956" i="4"/>
  <c r="K956" i="4"/>
  <c r="K1379" i="4"/>
  <c r="M1379" i="4"/>
  <c r="O1379" i="4"/>
  <c r="J1379" i="4"/>
  <c r="K1375" i="4"/>
  <c r="M1375" i="4"/>
  <c r="O1375" i="4"/>
  <c r="J1375" i="4"/>
  <c r="K1330" i="4"/>
  <c r="I1330" i="4"/>
  <c r="N1330" i="4"/>
  <c r="M1330" i="4"/>
  <c r="O1330" i="4"/>
  <c r="J1330" i="4"/>
  <c r="K1431" i="4"/>
  <c r="M1431" i="4"/>
  <c r="O1431" i="4"/>
  <c r="J1431" i="4"/>
  <c r="I1404" i="4"/>
  <c r="N1404" i="4"/>
  <c r="J1404" i="4"/>
  <c r="K1394" i="4"/>
  <c r="I1394" i="4"/>
  <c r="N1394" i="4"/>
  <c r="M1394" i="4"/>
  <c r="O1394" i="4"/>
  <c r="J1394" i="4"/>
  <c r="K1386" i="4"/>
  <c r="I1386" i="4"/>
  <c r="N1386" i="4"/>
  <c r="M1386" i="4"/>
  <c r="O1386" i="4"/>
  <c r="J1386" i="4"/>
  <c r="K1559" i="4"/>
  <c r="J1559" i="4"/>
  <c r="M1552" i="4"/>
  <c r="K1548" i="4"/>
  <c r="I1548" i="4"/>
  <c r="N1548" i="4"/>
  <c r="M1548" i="4"/>
  <c r="O1548" i="4"/>
  <c r="J1548" i="4"/>
  <c r="K1528" i="4"/>
  <c r="I1528" i="4"/>
  <c r="N1528" i="4"/>
  <c r="M1528" i="4"/>
  <c r="O1528" i="4"/>
  <c r="J1528" i="4"/>
  <c r="I1512" i="4"/>
  <c r="N1512" i="4"/>
  <c r="J1512" i="4"/>
  <c r="K1505" i="4"/>
  <c r="J1505" i="4"/>
  <c r="K1501" i="4"/>
  <c r="M1501" i="4"/>
  <c r="O1501" i="4"/>
  <c r="J1501" i="4"/>
  <c r="K1466" i="4"/>
  <c r="I1466" i="4"/>
  <c r="N1466" i="4"/>
  <c r="M1466" i="4"/>
  <c r="O1466" i="4"/>
  <c r="J1466" i="4"/>
  <c r="I1454" i="4"/>
  <c r="N1454" i="4"/>
  <c r="J1454" i="4"/>
  <c r="K1450" i="4"/>
  <c r="I1450" i="4"/>
  <c r="N1450" i="4"/>
  <c r="M1450" i="4"/>
  <c r="O1450" i="4"/>
  <c r="J1450" i="4"/>
  <c r="K1423" i="4"/>
  <c r="M1423" i="4"/>
  <c r="O1423" i="4"/>
  <c r="J1423" i="4"/>
  <c r="K1398" i="4"/>
  <c r="I1398" i="4"/>
  <c r="N1398" i="4"/>
  <c r="M1398" i="4"/>
  <c r="O1398" i="4"/>
  <c r="J1398" i="4"/>
  <c r="K1371" i="4"/>
  <c r="M1371" i="4"/>
  <c r="O1371" i="4"/>
  <c r="J1371" i="4"/>
  <c r="K1355" i="4"/>
  <c r="M1355" i="4"/>
  <c r="O1355" i="4"/>
  <c r="J1355" i="4"/>
  <c r="K1352" i="4"/>
  <c r="I1352" i="4"/>
  <c r="N1352" i="4"/>
  <c r="M1352" i="4"/>
  <c r="O1352" i="4"/>
  <c r="J1352" i="4"/>
  <c r="K1344" i="4"/>
  <c r="I1344" i="4"/>
  <c r="N1344" i="4"/>
  <c r="M1344" i="4"/>
  <c r="O1344" i="4"/>
  <c r="J1344" i="4"/>
  <c r="K1337" i="4"/>
  <c r="M1337" i="4"/>
  <c r="O1337" i="4"/>
  <c r="J1337" i="4"/>
  <c r="K1326" i="4"/>
  <c r="I1326" i="4"/>
  <c r="N1326" i="4"/>
  <c r="M1326" i="4"/>
  <c r="O1326" i="4"/>
  <c r="J1326" i="4"/>
  <c r="K1322" i="4"/>
  <c r="I1322" i="4"/>
  <c r="N1322" i="4"/>
  <c r="M1322" i="4"/>
  <c r="O1322" i="4"/>
  <c r="J1322" i="4"/>
  <c r="K1315" i="4"/>
  <c r="M1315" i="4"/>
  <c r="O1315" i="4"/>
  <c r="J1315" i="4"/>
  <c r="K1295" i="4"/>
  <c r="M1295" i="4"/>
  <c r="O1295" i="4"/>
  <c r="J1295" i="4"/>
  <c r="K1291" i="4"/>
  <c r="M1291" i="4"/>
  <c r="O1291" i="4"/>
  <c r="J1291" i="4"/>
  <c r="K1288" i="4"/>
  <c r="I1288" i="4"/>
  <c r="N1288" i="4"/>
  <c r="M1288" i="4"/>
  <c r="O1288" i="4"/>
  <c r="J1288" i="4"/>
  <c r="K1284" i="4"/>
  <c r="I1284" i="4"/>
  <c r="N1284" i="4"/>
  <c r="M1284" i="4"/>
  <c r="O1284" i="4"/>
  <c r="J1284" i="4"/>
  <c r="K1280" i="4"/>
  <c r="I1280" i="4"/>
  <c r="N1280" i="4"/>
  <c r="M1280" i="4"/>
  <c r="O1280" i="4"/>
  <c r="J1280" i="4"/>
  <c r="K1276" i="4"/>
  <c r="I1276" i="4"/>
  <c r="N1276" i="4"/>
  <c r="M1276" i="4"/>
  <c r="O1276" i="4"/>
  <c r="J1276" i="4"/>
  <c r="K1270" i="4"/>
  <c r="I1270" i="4"/>
  <c r="N1270" i="4"/>
  <c r="M1270" i="4"/>
  <c r="O1270" i="4"/>
  <c r="J1270" i="4"/>
  <c r="K1251" i="4"/>
  <c r="M1251" i="4"/>
  <c r="O1251" i="4"/>
  <c r="J1251" i="4"/>
  <c r="K1227" i="4"/>
  <c r="M1227" i="4"/>
  <c r="O1227" i="4"/>
  <c r="J1227" i="4"/>
  <c r="J1191" i="4"/>
  <c r="O1191" i="4"/>
  <c r="K1191" i="4"/>
  <c r="M1191" i="4"/>
  <c r="J1179" i="4"/>
  <c r="O1179" i="4"/>
  <c r="K1179" i="4"/>
  <c r="M1179" i="4"/>
  <c r="K1089" i="4"/>
  <c r="M1089" i="4"/>
  <c r="N1089" i="4"/>
  <c r="M1078" i="4"/>
  <c r="N1078" i="4"/>
  <c r="I1078" i="4"/>
  <c r="O1078" i="4"/>
  <c r="J1078" i="4"/>
  <c r="K1078" i="4"/>
  <c r="M1070" i="4"/>
  <c r="N1070" i="4"/>
  <c r="I1070" i="4"/>
  <c r="O1070" i="4"/>
  <c r="J1070" i="4"/>
  <c r="K1070" i="4"/>
  <c r="J1045" i="4"/>
  <c r="O1045" i="4"/>
  <c r="N1045" i="4"/>
  <c r="I1045" i="4"/>
  <c r="K1045" i="4"/>
  <c r="M1045" i="4"/>
  <c r="M1026" i="4"/>
  <c r="N1026" i="4"/>
  <c r="I1026" i="4"/>
  <c r="O1026" i="4"/>
  <c r="J1026" i="4"/>
  <c r="K1026" i="4"/>
  <c r="M984" i="4"/>
  <c r="N984" i="4"/>
  <c r="I984" i="4"/>
  <c r="O984" i="4"/>
  <c r="J984" i="4"/>
  <c r="K984" i="4"/>
  <c r="J955" i="4"/>
  <c r="O955" i="4"/>
  <c r="N955" i="4"/>
  <c r="I955" i="4"/>
  <c r="K955" i="4"/>
  <c r="M955" i="4"/>
  <c r="J951" i="4"/>
  <c r="O951" i="4"/>
  <c r="N951" i="4"/>
  <c r="I951" i="4"/>
  <c r="K951" i="4"/>
  <c r="M951" i="4"/>
  <c r="I883" i="4"/>
  <c r="N883" i="4"/>
  <c r="J883" i="4"/>
  <c r="O883" i="4"/>
  <c r="K883" i="4"/>
  <c r="M883" i="4"/>
  <c r="I875" i="4"/>
  <c r="N875" i="4"/>
  <c r="J875" i="4"/>
  <c r="O875" i="4"/>
  <c r="K875" i="4"/>
  <c r="M875" i="4"/>
  <c r="I725" i="4"/>
  <c r="N725" i="4"/>
  <c r="J725" i="4"/>
  <c r="O725" i="4"/>
  <c r="K725" i="4"/>
  <c r="M725" i="4"/>
  <c r="I717" i="4"/>
  <c r="N717" i="4"/>
  <c r="J717" i="4"/>
  <c r="O717" i="4"/>
  <c r="K717" i="4"/>
  <c r="M717" i="4"/>
  <c r="I677" i="4"/>
  <c r="N677" i="4"/>
  <c r="J677" i="4"/>
  <c r="O677" i="4"/>
  <c r="K677" i="4"/>
  <c r="M677" i="4"/>
  <c r="I409" i="4"/>
  <c r="N409" i="4"/>
  <c r="J409" i="4"/>
  <c r="O409" i="4"/>
  <c r="M409" i="4"/>
  <c r="K409" i="4"/>
  <c r="K1544" i="4"/>
  <c r="I1544" i="4"/>
  <c r="O1544" i="4"/>
  <c r="J1544" i="4"/>
  <c r="N1520" i="4"/>
  <c r="M1520" i="4"/>
  <c r="K1490" i="4"/>
  <c r="I1490" i="4"/>
  <c r="O1490" i="4"/>
  <c r="J1490" i="4"/>
  <c r="K1486" i="4"/>
  <c r="I1486" i="4"/>
  <c r="N1486" i="4"/>
  <c r="M1486" i="4"/>
  <c r="O1486" i="4"/>
  <c r="J1486" i="4"/>
  <c r="K1478" i="4"/>
  <c r="I1478" i="4"/>
  <c r="N1478" i="4"/>
  <c r="M1478" i="4"/>
  <c r="O1478" i="4"/>
  <c r="J1478" i="4"/>
  <c r="N1474" i="4"/>
  <c r="M1474" i="4"/>
  <c r="K1443" i="4"/>
  <c r="M1443" i="4"/>
  <c r="O1443" i="4"/>
  <c r="J1443" i="4"/>
  <c r="K1419" i="4"/>
  <c r="M1419" i="4"/>
  <c r="O1419" i="4"/>
  <c r="J1419" i="4"/>
  <c r="K1416" i="4"/>
  <c r="I1416" i="4"/>
  <c r="N1416" i="4"/>
  <c r="M1416" i="4"/>
  <c r="O1416" i="4"/>
  <c r="J1416" i="4"/>
  <c r="K1412" i="4"/>
  <c r="I1412" i="4"/>
  <c r="N1412" i="4"/>
  <c r="M1412" i="4"/>
  <c r="O1412" i="4"/>
  <c r="J1412" i="4"/>
  <c r="K1401" i="4"/>
  <c r="M1401" i="4"/>
  <c r="O1401" i="4"/>
  <c r="J1401" i="4"/>
  <c r="K1363" i="4"/>
  <c r="M1363" i="4"/>
  <c r="O1363" i="4"/>
  <c r="J1363" i="4"/>
  <c r="K1307" i="4"/>
  <c r="M1307" i="4"/>
  <c r="O1307" i="4"/>
  <c r="J1307" i="4"/>
  <c r="K1266" i="4"/>
  <c r="I1266" i="4"/>
  <c r="N1266" i="4"/>
  <c r="M1266" i="4"/>
  <c r="O1266" i="4"/>
  <c r="J1266" i="4"/>
  <c r="J1181" i="4"/>
  <c r="O1181" i="4"/>
  <c r="K1181" i="4"/>
  <c r="M1181" i="4"/>
  <c r="J1161" i="4"/>
  <c r="O1161" i="4"/>
  <c r="K1161" i="4"/>
  <c r="M1161" i="4"/>
  <c r="K1121" i="4"/>
  <c r="M1121" i="4"/>
  <c r="N1121" i="4"/>
  <c r="J1101" i="4"/>
  <c r="O1101" i="4"/>
  <c r="N1101" i="4"/>
  <c r="I1101" i="4"/>
  <c r="K1101" i="4"/>
  <c r="M1101" i="4"/>
  <c r="J1093" i="4"/>
  <c r="O1093" i="4"/>
  <c r="N1093" i="4"/>
  <c r="I1093" i="4"/>
  <c r="K1093" i="4"/>
  <c r="M1093" i="4"/>
  <c r="J999" i="4"/>
  <c r="O999" i="4"/>
  <c r="N999" i="4"/>
  <c r="I999" i="4"/>
  <c r="K999" i="4"/>
  <c r="M999" i="4"/>
  <c r="M986" i="4"/>
  <c r="N986" i="4"/>
  <c r="I986" i="4"/>
  <c r="O986" i="4"/>
  <c r="J986" i="4"/>
  <c r="K986" i="4"/>
  <c r="M982" i="4"/>
  <c r="N982" i="4"/>
  <c r="I982" i="4"/>
  <c r="O982" i="4"/>
  <c r="J982" i="4"/>
  <c r="K982" i="4"/>
  <c r="I789" i="4"/>
  <c r="N789" i="4"/>
  <c r="J789" i="4"/>
  <c r="O789" i="4"/>
  <c r="K789" i="4"/>
  <c r="M789" i="4"/>
  <c r="I765" i="4"/>
  <c r="N765" i="4"/>
  <c r="J765" i="4"/>
  <c r="O765" i="4"/>
  <c r="K765" i="4"/>
  <c r="M765" i="4"/>
  <c r="I745" i="4"/>
  <c r="N745" i="4"/>
  <c r="J745" i="4"/>
  <c r="O745" i="4"/>
  <c r="K745" i="4"/>
  <c r="M745" i="4"/>
  <c r="I537" i="4"/>
  <c r="N537" i="4"/>
  <c r="J537" i="4"/>
  <c r="O537" i="4"/>
  <c r="M537" i="4"/>
  <c r="K537" i="4"/>
  <c r="K131" i="4"/>
  <c r="M131" i="4"/>
  <c r="K1556" i="4"/>
  <c r="M1556" i="4"/>
  <c r="O1556" i="4"/>
  <c r="K1540" i="4"/>
  <c r="I1540" i="4"/>
  <c r="N1540" i="4"/>
  <c r="M1540" i="4"/>
  <c r="O1540" i="4"/>
  <c r="J1540" i="4"/>
  <c r="K1536" i="4"/>
  <c r="M1536" i="4"/>
  <c r="O1536" i="4"/>
  <c r="K1532" i="4"/>
  <c r="I1532" i="4"/>
  <c r="N1532" i="4"/>
  <c r="M1532" i="4"/>
  <c r="O1532" i="4"/>
  <c r="J1532" i="4"/>
  <c r="K1509" i="4"/>
  <c r="J1509" i="4"/>
  <c r="K1494" i="4"/>
  <c r="I1494" i="4"/>
  <c r="N1494" i="4"/>
  <c r="M1494" i="4"/>
  <c r="O1494" i="4"/>
  <c r="J1494" i="4"/>
  <c r="K1482" i="4"/>
  <c r="I1482" i="4"/>
  <c r="N1482" i="4"/>
  <c r="M1482" i="4"/>
  <c r="O1482" i="4"/>
  <c r="J1482" i="4"/>
  <c r="K1470" i="4"/>
  <c r="I1470" i="4"/>
  <c r="N1470" i="4"/>
  <c r="M1470" i="4"/>
  <c r="O1470" i="4"/>
  <c r="J1470" i="4"/>
  <c r="K1462" i="4"/>
  <c r="I1462" i="4"/>
  <c r="N1462" i="4"/>
  <c r="M1462" i="4"/>
  <c r="O1462" i="4"/>
  <c r="J1462" i="4"/>
  <c r="K1458" i="4"/>
  <c r="I1458" i="4"/>
  <c r="N1458" i="4"/>
  <c r="M1458" i="4"/>
  <c r="O1458" i="4"/>
  <c r="J1458" i="4"/>
  <c r="K1439" i="4"/>
  <c r="M1439" i="4"/>
  <c r="O1439" i="4"/>
  <c r="J1439" i="4"/>
  <c r="K1435" i="4"/>
  <c r="M1435" i="4"/>
  <c r="O1435" i="4"/>
  <c r="J1435" i="4"/>
  <c r="K1427" i="4"/>
  <c r="M1427" i="4"/>
  <c r="O1427" i="4"/>
  <c r="J1427" i="4"/>
  <c r="K1408" i="4"/>
  <c r="I1408" i="4"/>
  <c r="N1408" i="4"/>
  <c r="M1408" i="4"/>
  <c r="O1408" i="4"/>
  <c r="J1408" i="4"/>
  <c r="K1390" i="4"/>
  <c r="I1390" i="4"/>
  <c r="N1390" i="4"/>
  <c r="M1390" i="4"/>
  <c r="O1390" i="4"/>
  <c r="J1390" i="4"/>
  <c r="K1367" i="4"/>
  <c r="M1367" i="4"/>
  <c r="O1367" i="4"/>
  <c r="J1367" i="4"/>
  <c r="K1359" i="4"/>
  <c r="M1359" i="4"/>
  <c r="O1359" i="4"/>
  <c r="J1359" i="4"/>
  <c r="K1303" i="4"/>
  <c r="M1303" i="4"/>
  <c r="O1303" i="4"/>
  <c r="J1303" i="4"/>
  <c r="K1299" i="4"/>
  <c r="M1299" i="4"/>
  <c r="O1299" i="4"/>
  <c r="J1299" i="4"/>
  <c r="K1273" i="4"/>
  <c r="M1273" i="4"/>
  <c r="O1273" i="4"/>
  <c r="J1273" i="4"/>
  <c r="K1262" i="4"/>
  <c r="I1262" i="4"/>
  <c r="N1262" i="4"/>
  <c r="M1262" i="4"/>
  <c r="O1262" i="4"/>
  <c r="J1262" i="4"/>
  <c r="K1258" i="4"/>
  <c r="I1258" i="4"/>
  <c r="N1258" i="4"/>
  <c r="M1258" i="4"/>
  <c r="O1258" i="4"/>
  <c r="J1258" i="4"/>
  <c r="K1243" i="4"/>
  <c r="M1243" i="4"/>
  <c r="O1243" i="4"/>
  <c r="J1243" i="4"/>
  <c r="K1239" i="4"/>
  <c r="M1239" i="4"/>
  <c r="O1239" i="4"/>
  <c r="J1239" i="4"/>
  <c r="K1235" i="4"/>
  <c r="M1235" i="4"/>
  <c r="O1235" i="4"/>
  <c r="J1235" i="4"/>
  <c r="K1231" i="4"/>
  <c r="M1231" i="4"/>
  <c r="O1231" i="4"/>
  <c r="J1231" i="4"/>
  <c r="J1205" i="4"/>
  <c r="O1205" i="4"/>
  <c r="K1205" i="4"/>
  <c r="M1205" i="4"/>
  <c r="K1145" i="4"/>
  <c r="M1145" i="4"/>
  <c r="N1145" i="4"/>
  <c r="K1067" i="4"/>
  <c r="M1067" i="4"/>
  <c r="N1067" i="4"/>
  <c r="M1044" i="4"/>
  <c r="N1044" i="4"/>
  <c r="I1044" i="4"/>
  <c r="O1044" i="4"/>
  <c r="J1044" i="4"/>
  <c r="K1044" i="4"/>
  <c r="J983" i="4"/>
  <c r="O983" i="4"/>
  <c r="N983" i="4"/>
  <c r="I983" i="4"/>
  <c r="K983" i="4"/>
  <c r="M983" i="4"/>
  <c r="K967" i="4"/>
  <c r="M967" i="4"/>
  <c r="N967" i="4"/>
  <c r="M954" i="4"/>
  <c r="N954" i="4"/>
  <c r="I954" i="4"/>
  <c r="O954" i="4"/>
  <c r="J954" i="4"/>
  <c r="K954" i="4"/>
  <c r="M950" i="4"/>
  <c r="N950" i="4"/>
  <c r="I950" i="4"/>
  <c r="O950" i="4"/>
  <c r="J950" i="4"/>
  <c r="K950" i="4"/>
  <c r="I643" i="4"/>
  <c r="N643" i="4"/>
  <c r="J643" i="4"/>
  <c r="O643" i="4"/>
  <c r="K643" i="4"/>
  <c r="M643" i="4"/>
  <c r="I585" i="4"/>
  <c r="N585" i="4"/>
  <c r="J585" i="4"/>
  <c r="O585" i="4"/>
  <c r="K585" i="4"/>
  <c r="M585" i="4"/>
  <c r="I557" i="4"/>
  <c r="N557" i="4"/>
  <c r="J557" i="4"/>
  <c r="O557" i="4"/>
  <c r="K557" i="4"/>
  <c r="M557" i="4"/>
  <c r="K383" i="4"/>
  <c r="M383" i="4"/>
  <c r="I363" i="4"/>
  <c r="N363" i="4"/>
  <c r="J363" i="4"/>
  <c r="O363" i="4"/>
  <c r="M363" i="4"/>
  <c r="K363" i="4"/>
  <c r="K357" i="4"/>
  <c r="M357" i="4"/>
  <c r="K353" i="4"/>
  <c r="M353" i="4"/>
  <c r="K349" i="4"/>
  <c r="M349" i="4"/>
  <c r="I331" i="4"/>
  <c r="N331" i="4"/>
  <c r="J331" i="4"/>
  <c r="O331" i="4"/>
  <c r="M331" i="4"/>
  <c r="K331" i="4"/>
  <c r="I323" i="4"/>
  <c r="N323" i="4"/>
  <c r="J323" i="4"/>
  <c r="O323" i="4"/>
  <c r="M323" i="4"/>
  <c r="K323" i="4"/>
  <c r="K1508" i="4"/>
  <c r="I1508" i="4"/>
  <c r="N1508" i="4"/>
  <c r="K1504" i="4"/>
  <c r="I1504" i="4"/>
  <c r="N1504" i="4"/>
  <c r="K1500" i="4"/>
  <c r="I1500" i="4"/>
  <c r="N1500" i="4"/>
  <c r="K1496" i="4"/>
  <c r="I1496" i="4"/>
  <c r="N1496" i="4"/>
  <c r="K1446" i="4"/>
  <c r="I1446" i="4"/>
  <c r="N1446" i="4"/>
  <c r="K1442" i="4"/>
  <c r="I1442" i="4"/>
  <c r="N1442" i="4"/>
  <c r="K1438" i="4"/>
  <c r="I1438" i="4"/>
  <c r="N1438" i="4"/>
  <c r="K1434" i="4"/>
  <c r="I1434" i="4"/>
  <c r="N1434" i="4"/>
  <c r="K1430" i="4"/>
  <c r="I1430" i="4"/>
  <c r="N1430" i="4"/>
  <c r="K1426" i="4"/>
  <c r="I1426" i="4"/>
  <c r="N1426" i="4"/>
  <c r="K1422" i="4"/>
  <c r="I1422" i="4"/>
  <c r="N1422" i="4"/>
  <c r="K1418" i="4"/>
  <c r="I1418" i="4"/>
  <c r="N1418" i="4"/>
  <c r="K1400" i="4"/>
  <c r="I1400" i="4"/>
  <c r="N1400" i="4"/>
  <c r="K1382" i="4"/>
  <c r="I1382" i="4"/>
  <c r="N1382" i="4"/>
  <c r="K1378" i="4"/>
  <c r="I1378" i="4"/>
  <c r="N1378" i="4"/>
  <c r="K1374" i="4"/>
  <c r="I1374" i="4"/>
  <c r="N1374" i="4"/>
  <c r="K1370" i="4"/>
  <c r="I1370" i="4"/>
  <c r="N1370" i="4"/>
  <c r="K1366" i="4"/>
  <c r="I1366" i="4"/>
  <c r="N1366" i="4"/>
  <c r="K1362" i="4"/>
  <c r="I1362" i="4"/>
  <c r="N1362" i="4"/>
  <c r="K1358" i="4"/>
  <c r="I1358" i="4"/>
  <c r="N1358" i="4"/>
  <c r="K1354" i="4"/>
  <c r="I1354" i="4"/>
  <c r="N1354" i="4"/>
  <c r="K1336" i="4"/>
  <c r="I1336" i="4"/>
  <c r="N1336" i="4"/>
  <c r="K1318" i="4"/>
  <c r="I1318" i="4"/>
  <c r="N1318" i="4"/>
  <c r="K1314" i="4"/>
  <c r="I1314" i="4"/>
  <c r="N1314" i="4"/>
  <c r="K1310" i="4"/>
  <c r="I1310" i="4"/>
  <c r="N1310" i="4"/>
  <c r="K1306" i="4"/>
  <c r="I1306" i="4"/>
  <c r="N1306" i="4"/>
  <c r="K1302" i="4"/>
  <c r="I1302" i="4"/>
  <c r="N1302" i="4"/>
  <c r="K1298" i="4"/>
  <c r="I1298" i="4"/>
  <c r="N1298" i="4"/>
  <c r="K1294" i="4"/>
  <c r="I1294" i="4"/>
  <c r="N1294" i="4"/>
  <c r="K1290" i="4"/>
  <c r="I1290" i="4"/>
  <c r="N1290" i="4"/>
  <c r="K1272" i="4"/>
  <c r="I1272" i="4"/>
  <c r="N1272" i="4"/>
  <c r="K1254" i="4"/>
  <c r="I1254" i="4"/>
  <c r="N1254" i="4"/>
  <c r="K1250" i="4"/>
  <c r="I1250" i="4"/>
  <c r="N1250" i="4"/>
  <c r="K1246" i="4"/>
  <c r="I1246" i="4"/>
  <c r="N1246" i="4"/>
  <c r="K1242" i="4"/>
  <c r="I1242" i="4"/>
  <c r="N1242" i="4"/>
  <c r="K1238" i="4"/>
  <c r="I1238" i="4"/>
  <c r="N1238" i="4"/>
  <c r="K1234" i="4"/>
  <c r="I1234" i="4"/>
  <c r="N1234" i="4"/>
  <c r="K1230" i="4"/>
  <c r="I1230" i="4"/>
  <c r="N1230" i="4"/>
  <c r="K1226" i="4"/>
  <c r="I1226" i="4"/>
  <c r="N1226" i="4"/>
  <c r="J1221" i="4"/>
  <c r="O1221" i="4"/>
  <c r="K1221" i="4"/>
  <c r="J1219" i="4"/>
  <c r="O1219" i="4"/>
  <c r="K1219" i="4"/>
  <c r="J1209" i="4"/>
  <c r="O1209" i="4"/>
  <c r="K1209" i="4"/>
  <c r="J1203" i="4"/>
  <c r="O1203" i="4"/>
  <c r="K1203" i="4"/>
  <c r="J1177" i="4"/>
  <c r="O1177" i="4"/>
  <c r="K1177" i="4"/>
  <c r="J1175" i="4"/>
  <c r="O1175" i="4"/>
  <c r="K1175" i="4"/>
  <c r="J1173" i="4"/>
  <c r="O1173" i="4"/>
  <c r="K1173" i="4"/>
  <c r="J1171" i="4"/>
  <c r="O1171" i="4"/>
  <c r="K1171" i="4"/>
  <c r="J1169" i="4"/>
  <c r="O1169" i="4"/>
  <c r="K1169" i="4"/>
  <c r="J1159" i="4"/>
  <c r="O1159" i="4"/>
  <c r="K1159" i="4"/>
  <c r="K1147" i="4"/>
  <c r="M1147" i="4"/>
  <c r="K1143" i="4"/>
  <c r="M1143" i="4"/>
  <c r="J1131" i="4"/>
  <c r="O1131" i="4"/>
  <c r="N1131" i="4"/>
  <c r="I1131" i="4"/>
  <c r="K1131" i="4"/>
  <c r="M1130" i="4"/>
  <c r="N1130" i="4"/>
  <c r="I1130" i="4"/>
  <c r="O1130" i="4"/>
  <c r="J1130" i="4"/>
  <c r="J1129" i="4"/>
  <c r="O1129" i="4"/>
  <c r="N1129" i="4"/>
  <c r="I1129" i="4"/>
  <c r="K1129" i="4"/>
  <c r="M1128" i="4"/>
  <c r="N1128" i="4"/>
  <c r="I1128" i="4"/>
  <c r="O1128" i="4"/>
  <c r="J1128" i="4"/>
  <c r="M1126" i="4"/>
  <c r="N1126" i="4"/>
  <c r="I1126" i="4"/>
  <c r="O1126" i="4"/>
  <c r="J1126" i="4"/>
  <c r="J1125" i="4"/>
  <c r="O1125" i="4"/>
  <c r="N1125" i="4"/>
  <c r="I1125" i="4"/>
  <c r="K1125" i="4"/>
  <c r="K1119" i="4"/>
  <c r="M1119" i="4"/>
  <c r="J1103" i="4"/>
  <c r="O1103" i="4"/>
  <c r="N1103" i="4"/>
  <c r="I1103" i="4"/>
  <c r="K1103" i="4"/>
  <c r="M1102" i="4"/>
  <c r="N1102" i="4"/>
  <c r="I1102" i="4"/>
  <c r="O1102" i="4"/>
  <c r="J1102" i="4"/>
  <c r="J1095" i="4"/>
  <c r="O1095" i="4"/>
  <c r="N1095" i="4"/>
  <c r="I1095" i="4"/>
  <c r="K1095" i="4"/>
  <c r="M1094" i="4"/>
  <c r="N1094" i="4"/>
  <c r="I1094" i="4"/>
  <c r="O1094" i="4"/>
  <c r="J1094" i="4"/>
  <c r="K1087" i="4"/>
  <c r="M1087" i="4"/>
  <c r="J1073" i="4"/>
  <c r="O1073" i="4"/>
  <c r="N1073" i="4"/>
  <c r="I1073" i="4"/>
  <c r="K1073" i="4"/>
  <c r="M1072" i="4"/>
  <c r="N1072" i="4"/>
  <c r="I1072" i="4"/>
  <c r="O1072" i="4"/>
  <c r="J1072" i="4"/>
  <c r="J1047" i="4"/>
  <c r="O1047" i="4"/>
  <c r="N1047" i="4"/>
  <c r="I1047" i="4"/>
  <c r="K1047" i="4"/>
  <c r="M1046" i="4"/>
  <c r="N1046" i="4"/>
  <c r="I1046" i="4"/>
  <c r="O1046" i="4"/>
  <c r="J1046" i="4"/>
  <c r="J1037" i="4"/>
  <c r="O1037" i="4"/>
  <c r="N1037" i="4"/>
  <c r="I1037" i="4"/>
  <c r="K1037" i="4"/>
  <c r="J1021" i="4"/>
  <c r="O1021" i="4"/>
  <c r="N1021" i="4"/>
  <c r="I1021" i="4"/>
  <c r="K1021" i="4"/>
  <c r="K1017" i="4"/>
  <c r="M1017" i="4"/>
  <c r="J1001" i="4"/>
  <c r="O1001" i="4"/>
  <c r="N1001" i="4"/>
  <c r="I1001" i="4"/>
  <c r="K1001" i="4"/>
  <c r="M1000" i="4"/>
  <c r="N1000" i="4"/>
  <c r="I1000" i="4"/>
  <c r="O1000" i="4"/>
  <c r="J1000" i="4"/>
  <c r="M998" i="4"/>
  <c r="N998" i="4"/>
  <c r="I998" i="4"/>
  <c r="O998" i="4"/>
  <c r="J998" i="4"/>
  <c r="J997" i="4"/>
  <c r="O997" i="4"/>
  <c r="N997" i="4"/>
  <c r="I997" i="4"/>
  <c r="K997" i="4"/>
  <c r="K993" i="4"/>
  <c r="M993" i="4"/>
  <c r="K973" i="4"/>
  <c r="M973" i="4"/>
  <c r="K965" i="4"/>
  <c r="M965" i="4"/>
  <c r="J953" i="4"/>
  <c r="O953" i="4"/>
  <c r="N953" i="4"/>
  <c r="I953" i="4"/>
  <c r="K953" i="4"/>
  <c r="M952" i="4"/>
  <c r="N952" i="4"/>
  <c r="I952" i="4"/>
  <c r="O952" i="4"/>
  <c r="J952" i="4"/>
  <c r="J945" i="4"/>
  <c r="O945" i="4"/>
  <c r="N945" i="4"/>
  <c r="I945" i="4"/>
  <c r="K945" i="4"/>
  <c r="I917" i="4"/>
  <c r="N917" i="4"/>
  <c r="J917" i="4"/>
  <c r="O917" i="4"/>
  <c r="K917" i="4"/>
  <c r="M917" i="4"/>
  <c r="I913" i="4"/>
  <c r="N913" i="4"/>
  <c r="J913" i="4"/>
  <c r="O913" i="4"/>
  <c r="K913" i="4"/>
  <c r="M913" i="4"/>
  <c r="I879" i="4"/>
  <c r="N879" i="4"/>
  <c r="J879" i="4"/>
  <c r="O879" i="4"/>
  <c r="K879" i="4"/>
  <c r="M879" i="4"/>
  <c r="I851" i="4"/>
  <c r="N851" i="4"/>
  <c r="J851" i="4"/>
  <c r="O851" i="4"/>
  <c r="K851" i="4"/>
  <c r="M851" i="4"/>
  <c r="I793" i="4"/>
  <c r="N793" i="4"/>
  <c r="J793" i="4"/>
  <c r="O793" i="4"/>
  <c r="K793" i="4"/>
  <c r="M793" i="4"/>
  <c r="I737" i="4"/>
  <c r="N737" i="4"/>
  <c r="J737" i="4"/>
  <c r="O737" i="4"/>
  <c r="K737" i="4"/>
  <c r="M737" i="4"/>
  <c r="I709" i="4"/>
  <c r="N709" i="4"/>
  <c r="J709" i="4"/>
  <c r="O709" i="4"/>
  <c r="K709" i="4"/>
  <c r="M709" i="4"/>
  <c r="I703" i="4"/>
  <c r="N703" i="4"/>
  <c r="J703" i="4"/>
  <c r="O703" i="4"/>
  <c r="K703" i="4"/>
  <c r="M703" i="4"/>
  <c r="I651" i="4"/>
  <c r="N651" i="4"/>
  <c r="J651" i="4"/>
  <c r="O651" i="4"/>
  <c r="K651" i="4"/>
  <c r="M651" i="4"/>
  <c r="I647" i="4"/>
  <c r="N647" i="4"/>
  <c r="J647" i="4"/>
  <c r="O647" i="4"/>
  <c r="K647" i="4"/>
  <c r="M647" i="4"/>
  <c r="I631" i="4"/>
  <c r="N631" i="4"/>
  <c r="J631" i="4"/>
  <c r="O631" i="4"/>
  <c r="K631" i="4"/>
  <c r="M631" i="4"/>
  <c r="I621" i="4"/>
  <c r="N621" i="4"/>
  <c r="J621" i="4"/>
  <c r="O621" i="4"/>
  <c r="K621" i="4"/>
  <c r="M621" i="4"/>
  <c r="I613" i="4"/>
  <c r="N613" i="4"/>
  <c r="J613" i="4"/>
  <c r="O613" i="4"/>
  <c r="K613" i="4"/>
  <c r="M613" i="4"/>
  <c r="I515" i="4"/>
  <c r="N515" i="4"/>
  <c r="J515" i="4"/>
  <c r="O515" i="4"/>
  <c r="M515" i="4"/>
  <c r="K515" i="4"/>
  <c r="K495" i="4"/>
  <c r="M495" i="4"/>
  <c r="I463" i="4"/>
  <c r="N463" i="4"/>
  <c r="J463" i="4"/>
  <c r="O463" i="4"/>
  <c r="M463" i="4"/>
  <c r="K463" i="4"/>
  <c r="K293" i="4"/>
  <c r="M293" i="4"/>
  <c r="K201" i="4"/>
  <c r="M201" i="4"/>
  <c r="K105" i="4"/>
  <c r="M105" i="4"/>
  <c r="K101" i="4"/>
  <c r="M101" i="4"/>
  <c r="I97" i="4"/>
  <c r="N97" i="4"/>
  <c r="J97" i="4"/>
  <c r="O97" i="4"/>
  <c r="M97" i="4"/>
  <c r="K97" i="4"/>
  <c r="K81" i="4"/>
  <c r="M81" i="4"/>
  <c r="I77" i="4"/>
  <c r="N77" i="4"/>
  <c r="J77" i="4"/>
  <c r="O77" i="4"/>
  <c r="M77" i="4"/>
  <c r="K77" i="4"/>
  <c r="S1557" i="4"/>
  <c r="T1558" i="4"/>
  <c r="R1558" i="4"/>
  <c r="S1509" i="4"/>
  <c r="T1509" i="4"/>
  <c r="T1510" i="4"/>
  <c r="R1510" i="4"/>
  <c r="S1445" i="4"/>
  <c r="T1445" i="4"/>
  <c r="T1446" i="4"/>
  <c r="R1446" i="4"/>
  <c r="S1416" i="4"/>
  <c r="R1417" i="4"/>
  <c r="S1400" i="4"/>
  <c r="R1401" i="4"/>
  <c r="S1397" i="4"/>
  <c r="T1397" i="4"/>
  <c r="T1398" i="4"/>
  <c r="R1398" i="4"/>
  <c r="S1381" i="4"/>
  <c r="T1381" i="4"/>
  <c r="R1382" i="4"/>
  <c r="T1352" i="4"/>
  <c r="S1336" i="4"/>
  <c r="T1336" i="4"/>
  <c r="R1337" i="4"/>
  <c r="S1317" i="4"/>
  <c r="T1318" i="4"/>
  <c r="R1318" i="4"/>
  <c r="S1288" i="4"/>
  <c r="T1288" i="4"/>
  <c r="R1289" i="4"/>
  <c r="S1272" i="4"/>
  <c r="R1273" i="4"/>
  <c r="T1270" i="4"/>
  <c r="S1253" i="4"/>
  <c r="T1253" i="4"/>
  <c r="T1254" i="4"/>
  <c r="R1254" i="4"/>
  <c r="R1225" i="4"/>
  <c r="S1205" i="4"/>
  <c r="R1206" i="4"/>
  <c r="S1125" i="4"/>
  <c r="T1125" i="4"/>
  <c r="T1126" i="4"/>
  <c r="U1125" i="4"/>
  <c r="U1126" i="4"/>
  <c r="R1126" i="4"/>
  <c r="S1080" i="4"/>
  <c r="R1081" i="4"/>
  <c r="S1061" i="4"/>
  <c r="T1061" i="4"/>
  <c r="T1062" i="4"/>
  <c r="U1061" i="4"/>
  <c r="U1062" i="4"/>
  <c r="U1063" i="4" s="1"/>
  <c r="R1062" i="4"/>
  <c r="S1016" i="4"/>
  <c r="U1016" i="4"/>
  <c r="T1016" i="4"/>
  <c r="R1017" i="4"/>
  <c r="U1017" i="4"/>
  <c r="U1018" i="4"/>
  <c r="T997" i="4"/>
  <c r="T998" i="4"/>
  <c r="U998" i="4"/>
  <c r="S997" i="4"/>
  <c r="U997" i="4"/>
  <c r="R998" i="4"/>
  <c r="S952" i="4"/>
  <c r="T952" i="4"/>
  <c r="R953" i="4"/>
  <c r="S888" i="4"/>
  <c r="U888" i="4"/>
  <c r="T888" i="4"/>
  <c r="U889" i="4"/>
  <c r="T869" i="4"/>
  <c r="R870" i="4"/>
  <c r="T870" i="4"/>
  <c r="S869" i="4"/>
  <c r="U869" i="4"/>
  <c r="U870" i="4"/>
  <c r="U871" i="4"/>
  <c r="T805" i="4"/>
  <c r="R806" i="4"/>
  <c r="U806" i="4"/>
  <c r="S805" i="4"/>
  <c r="S760" i="4"/>
  <c r="R761" i="4"/>
  <c r="T760" i="4"/>
  <c r="S696" i="4"/>
  <c r="U696" i="4"/>
  <c r="T696" i="4"/>
  <c r="R697" i="4"/>
  <c r="U697" i="4"/>
  <c r="T677" i="4"/>
  <c r="R678" i="4"/>
  <c r="T678" i="4"/>
  <c r="S677" i="4"/>
  <c r="S632" i="4"/>
  <c r="U632" i="4"/>
  <c r="R633" i="4"/>
  <c r="U633" i="4"/>
  <c r="U634" i="4" s="1"/>
  <c r="U635" i="4" s="1"/>
  <c r="R614" i="4"/>
  <c r="T614" i="4"/>
  <c r="S613" i="4"/>
  <c r="T549" i="4"/>
  <c r="R550" i="4"/>
  <c r="T550" i="4"/>
  <c r="U550" i="4"/>
  <c r="U549" i="4"/>
  <c r="S549" i="4"/>
  <c r="S504" i="4"/>
  <c r="T504" i="4"/>
  <c r="U504" i="4"/>
  <c r="T486" i="4"/>
  <c r="R486" i="4"/>
  <c r="S485" i="4"/>
  <c r="T485" i="4"/>
  <c r="S440" i="4"/>
  <c r="T440" i="4"/>
  <c r="T441" i="4"/>
  <c r="R441" i="4"/>
  <c r="T422" i="4"/>
  <c r="R422" i="4"/>
  <c r="T421" i="4"/>
  <c r="S421" i="4"/>
  <c r="K1560" i="4"/>
  <c r="I1560" i="4"/>
  <c r="N1560" i="4"/>
  <c r="I1559" i="4"/>
  <c r="M1555" i="4"/>
  <c r="M1551" i="4"/>
  <c r="M1547" i="4"/>
  <c r="M1543" i="4"/>
  <c r="M1539" i="4"/>
  <c r="M1535" i="4"/>
  <c r="M1531" i="4"/>
  <c r="M1527" i="4"/>
  <c r="M1523" i="4"/>
  <c r="M1519" i="4"/>
  <c r="M1515" i="4"/>
  <c r="M1511" i="4"/>
  <c r="K1510" i="4"/>
  <c r="I1510" i="4"/>
  <c r="N1510" i="4"/>
  <c r="I1509" i="4"/>
  <c r="M1508" i="4"/>
  <c r="K1506" i="4"/>
  <c r="I1506" i="4"/>
  <c r="N1506" i="4"/>
  <c r="I1505" i="4"/>
  <c r="M1504" i="4"/>
  <c r="K1502" i="4"/>
  <c r="I1502" i="4"/>
  <c r="N1502" i="4"/>
  <c r="I1501" i="4"/>
  <c r="M1500" i="4"/>
  <c r="K1498" i="4"/>
  <c r="I1498" i="4"/>
  <c r="N1498" i="4"/>
  <c r="I1497" i="4"/>
  <c r="M1496" i="4"/>
  <c r="M1493" i="4"/>
  <c r="M1489" i="4"/>
  <c r="M1485" i="4"/>
  <c r="M1481" i="4"/>
  <c r="M1477" i="4"/>
  <c r="M1473" i="4"/>
  <c r="M1469" i="4"/>
  <c r="M1465" i="4"/>
  <c r="M1461" i="4"/>
  <c r="M1457" i="4"/>
  <c r="M1453" i="4"/>
  <c r="M1449" i="4"/>
  <c r="M1446" i="4"/>
  <c r="K1444" i="4"/>
  <c r="I1444" i="4"/>
  <c r="N1444" i="4"/>
  <c r="I1443" i="4"/>
  <c r="M1442" i="4"/>
  <c r="K1440" i="4"/>
  <c r="I1440" i="4"/>
  <c r="N1440" i="4"/>
  <c r="I1439" i="4"/>
  <c r="M1438" i="4"/>
  <c r="K1436" i="4"/>
  <c r="I1436" i="4"/>
  <c r="N1436" i="4"/>
  <c r="I1435" i="4"/>
  <c r="M1434" i="4"/>
  <c r="K1432" i="4"/>
  <c r="I1432" i="4"/>
  <c r="N1432" i="4"/>
  <c r="I1431" i="4"/>
  <c r="M1430" i="4"/>
  <c r="K1428" i="4"/>
  <c r="I1428" i="4"/>
  <c r="N1428" i="4"/>
  <c r="I1427" i="4"/>
  <c r="M1426" i="4"/>
  <c r="K1424" i="4"/>
  <c r="I1424" i="4"/>
  <c r="N1424" i="4"/>
  <c r="I1423" i="4"/>
  <c r="M1422" i="4"/>
  <c r="K1420" i="4"/>
  <c r="I1420" i="4"/>
  <c r="N1420" i="4"/>
  <c r="I1419" i="4"/>
  <c r="M1418" i="4"/>
  <c r="M1415" i="4"/>
  <c r="M1411" i="4"/>
  <c r="M1407" i="4"/>
  <c r="M1403" i="4"/>
  <c r="I1401" i="4"/>
  <c r="M1400" i="4"/>
  <c r="M1397" i="4"/>
  <c r="M1393" i="4"/>
  <c r="M1389" i="4"/>
  <c r="M1385" i="4"/>
  <c r="M1382" i="4"/>
  <c r="K1380" i="4"/>
  <c r="I1380" i="4"/>
  <c r="N1380" i="4"/>
  <c r="I1379" i="4"/>
  <c r="M1378" i="4"/>
  <c r="K1376" i="4"/>
  <c r="I1376" i="4"/>
  <c r="N1376" i="4"/>
  <c r="I1375" i="4"/>
  <c r="M1374" i="4"/>
  <c r="K1372" i="4"/>
  <c r="I1372" i="4"/>
  <c r="N1372" i="4"/>
  <c r="I1371" i="4"/>
  <c r="M1370" i="4"/>
  <c r="K1368" i="4"/>
  <c r="I1368" i="4"/>
  <c r="N1368" i="4"/>
  <c r="I1367" i="4"/>
  <c r="M1366" i="4"/>
  <c r="K1364" i="4"/>
  <c r="I1364" i="4"/>
  <c r="N1364" i="4"/>
  <c r="I1363" i="4"/>
  <c r="M1362" i="4"/>
  <c r="K1360" i="4"/>
  <c r="I1360" i="4"/>
  <c r="N1360" i="4"/>
  <c r="I1359" i="4"/>
  <c r="M1358" i="4"/>
  <c r="K1356" i="4"/>
  <c r="I1356" i="4"/>
  <c r="N1356" i="4"/>
  <c r="I1355" i="4"/>
  <c r="M1354" i="4"/>
  <c r="M1351" i="4"/>
  <c r="M1347" i="4"/>
  <c r="M1343" i="4"/>
  <c r="M1339" i="4"/>
  <c r="I1337" i="4"/>
  <c r="M1336" i="4"/>
  <c r="M1333" i="4"/>
  <c r="M1329" i="4"/>
  <c r="M1325" i="4"/>
  <c r="M1321" i="4"/>
  <c r="M1318" i="4"/>
  <c r="K1316" i="4"/>
  <c r="I1316" i="4"/>
  <c r="N1316" i="4"/>
  <c r="I1315" i="4"/>
  <c r="M1314" i="4"/>
  <c r="K1312" i="4"/>
  <c r="I1312" i="4"/>
  <c r="N1312" i="4"/>
  <c r="I1311" i="4"/>
  <c r="M1310" i="4"/>
  <c r="K1308" i="4"/>
  <c r="I1308" i="4"/>
  <c r="N1308" i="4"/>
  <c r="I1307" i="4"/>
  <c r="M1306" i="4"/>
  <c r="K1304" i="4"/>
  <c r="I1304" i="4"/>
  <c r="N1304" i="4"/>
  <c r="I1303" i="4"/>
  <c r="M1302" i="4"/>
  <c r="K1300" i="4"/>
  <c r="I1300" i="4"/>
  <c r="N1300" i="4"/>
  <c r="I1299" i="4"/>
  <c r="M1298" i="4"/>
  <c r="K1296" i="4"/>
  <c r="I1296" i="4"/>
  <c r="N1296" i="4"/>
  <c r="I1295" i="4"/>
  <c r="M1294" i="4"/>
  <c r="K1292" i="4"/>
  <c r="I1292" i="4"/>
  <c r="N1292" i="4"/>
  <c r="I1291" i="4"/>
  <c r="M1290" i="4"/>
  <c r="M1287" i="4"/>
  <c r="M1283" i="4"/>
  <c r="M1279" i="4"/>
  <c r="M1275" i="4"/>
  <c r="I1273" i="4"/>
  <c r="M1272" i="4"/>
  <c r="M1269" i="4"/>
  <c r="M1265" i="4"/>
  <c r="M1261" i="4"/>
  <c r="M1257" i="4"/>
  <c r="M1254" i="4"/>
  <c r="K1252" i="4"/>
  <c r="I1252" i="4"/>
  <c r="N1252" i="4"/>
  <c r="I1251" i="4"/>
  <c r="M1250" i="4"/>
  <c r="K1248" i="4"/>
  <c r="I1248" i="4"/>
  <c r="N1248" i="4"/>
  <c r="I1247" i="4"/>
  <c r="M1246" i="4"/>
  <c r="K1244" i="4"/>
  <c r="I1244" i="4"/>
  <c r="N1244" i="4"/>
  <c r="I1243" i="4"/>
  <c r="M1242" i="4"/>
  <c r="K1240" i="4"/>
  <c r="I1240" i="4"/>
  <c r="N1240" i="4"/>
  <c r="I1239" i="4"/>
  <c r="M1238" i="4"/>
  <c r="K1236" i="4"/>
  <c r="I1236" i="4"/>
  <c r="N1236" i="4"/>
  <c r="I1235" i="4"/>
  <c r="M1234" i="4"/>
  <c r="K1232" i="4"/>
  <c r="I1232" i="4"/>
  <c r="N1232" i="4"/>
  <c r="I1231" i="4"/>
  <c r="M1230" i="4"/>
  <c r="K1228" i="4"/>
  <c r="I1228" i="4"/>
  <c r="N1228" i="4"/>
  <c r="I1227" i="4"/>
  <c r="M1226" i="4"/>
  <c r="M1223" i="4"/>
  <c r="J1215" i="4"/>
  <c r="O1215" i="4"/>
  <c r="K1215" i="4"/>
  <c r="J1213" i="4"/>
  <c r="O1213" i="4"/>
  <c r="K1213" i="4"/>
  <c r="J1211" i="4"/>
  <c r="O1211" i="4"/>
  <c r="K1211" i="4"/>
  <c r="I1205" i="4"/>
  <c r="J1193" i="4"/>
  <c r="O1193" i="4"/>
  <c r="K1193" i="4"/>
  <c r="I1191" i="4"/>
  <c r="J1185" i="4"/>
  <c r="O1185" i="4"/>
  <c r="K1185" i="4"/>
  <c r="J1183" i="4"/>
  <c r="O1183" i="4"/>
  <c r="K1183" i="4"/>
  <c r="I1181" i="4"/>
  <c r="I1179" i="4"/>
  <c r="J1163" i="4"/>
  <c r="O1163" i="4"/>
  <c r="K1163" i="4"/>
  <c r="I1161" i="4"/>
  <c r="M1152" i="4"/>
  <c r="N1152" i="4"/>
  <c r="I1152" i="4"/>
  <c r="O1152" i="4"/>
  <c r="J1152" i="4"/>
  <c r="K1149" i="4"/>
  <c r="M1149" i="4"/>
  <c r="M1134" i="4"/>
  <c r="N1134" i="4"/>
  <c r="I1134" i="4"/>
  <c r="O1134" i="4"/>
  <c r="J1134" i="4"/>
  <c r="M1131" i="4"/>
  <c r="K1130" i="4"/>
  <c r="M1129" i="4"/>
  <c r="K1128" i="4"/>
  <c r="K1126" i="4"/>
  <c r="M1125" i="4"/>
  <c r="M1106" i="4"/>
  <c r="N1106" i="4"/>
  <c r="I1106" i="4"/>
  <c r="O1106" i="4"/>
  <c r="J1106" i="4"/>
  <c r="M1103" i="4"/>
  <c r="K1102" i="4"/>
  <c r="J1099" i="4"/>
  <c r="O1099" i="4"/>
  <c r="N1099" i="4"/>
  <c r="I1099" i="4"/>
  <c r="K1099" i="4"/>
  <c r="M1098" i="4"/>
  <c r="N1098" i="4"/>
  <c r="I1098" i="4"/>
  <c r="O1098" i="4"/>
  <c r="J1098" i="4"/>
  <c r="M1095" i="4"/>
  <c r="K1094" i="4"/>
  <c r="J1091" i="4"/>
  <c r="O1091" i="4"/>
  <c r="N1091" i="4"/>
  <c r="I1091" i="4"/>
  <c r="K1091" i="4"/>
  <c r="J1077" i="4"/>
  <c r="O1077" i="4"/>
  <c r="N1077" i="4"/>
  <c r="I1077" i="4"/>
  <c r="K1077" i="4"/>
  <c r="M1076" i="4"/>
  <c r="N1076" i="4"/>
  <c r="I1076" i="4"/>
  <c r="O1076" i="4"/>
  <c r="J1076" i="4"/>
  <c r="M1073" i="4"/>
  <c r="K1072" i="4"/>
  <c r="J1069" i="4"/>
  <c r="O1069" i="4"/>
  <c r="N1069" i="4"/>
  <c r="I1069" i="4"/>
  <c r="K1069" i="4"/>
  <c r="M1047" i="4"/>
  <c r="K1046" i="4"/>
  <c r="J1043" i="4"/>
  <c r="O1043" i="4"/>
  <c r="N1043" i="4"/>
  <c r="I1043" i="4"/>
  <c r="K1043" i="4"/>
  <c r="M1042" i="4"/>
  <c r="N1042" i="4"/>
  <c r="I1042" i="4"/>
  <c r="O1042" i="4"/>
  <c r="J1042" i="4"/>
  <c r="M1037" i="4"/>
  <c r="K1035" i="4"/>
  <c r="M1035" i="4"/>
  <c r="J1025" i="4"/>
  <c r="O1025" i="4"/>
  <c r="N1025" i="4"/>
  <c r="I1025" i="4"/>
  <c r="K1025" i="4"/>
  <c r="M1024" i="4"/>
  <c r="N1024" i="4"/>
  <c r="I1024" i="4"/>
  <c r="O1024" i="4"/>
  <c r="J1024" i="4"/>
  <c r="M1021" i="4"/>
  <c r="M1001" i="4"/>
  <c r="K1000" i="4"/>
  <c r="K998" i="4"/>
  <c r="M997" i="4"/>
  <c r="K995" i="4"/>
  <c r="M995" i="4"/>
  <c r="J981" i="4"/>
  <c r="O981" i="4"/>
  <c r="N981" i="4"/>
  <c r="I981" i="4"/>
  <c r="K981" i="4"/>
  <c r="M980" i="4"/>
  <c r="N980" i="4"/>
  <c r="I980" i="4"/>
  <c r="O980" i="4"/>
  <c r="J980" i="4"/>
  <c r="K977" i="4"/>
  <c r="M977" i="4"/>
  <c r="K969" i="4"/>
  <c r="M969" i="4"/>
  <c r="M953" i="4"/>
  <c r="K952" i="4"/>
  <c r="J949" i="4"/>
  <c r="O949" i="4"/>
  <c r="N949" i="4"/>
  <c r="I949" i="4"/>
  <c r="K949" i="4"/>
  <c r="M948" i="4"/>
  <c r="N948" i="4"/>
  <c r="I948" i="4"/>
  <c r="O948" i="4"/>
  <c r="J948" i="4"/>
  <c r="M945" i="4"/>
  <c r="I925" i="4"/>
  <c r="N925" i="4"/>
  <c r="J925" i="4"/>
  <c r="O925" i="4"/>
  <c r="K925" i="4"/>
  <c r="M925" i="4"/>
  <c r="I859" i="4"/>
  <c r="N859" i="4"/>
  <c r="J859" i="4"/>
  <c r="O859" i="4"/>
  <c r="K859" i="4"/>
  <c r="M859" i="4"/>
  <c r="I843" i="4"/>
  <c r="N843" i="4"/>
  <c r="J843" i="4"/>
  <c r="O843" i="4"/>
  <c r="K843" i="4"/>
  <c r="M843" i="4"/>
  <c r="I817" i="4"/>
  <c r="N817" i="4"/>
  <c r="J817" i="4"/>
  <c r="O817" i="4"/>
  <c r="K817" i="4"/>
  <c r="M817" i="4"/>
  <c r="I807" i="4"/>
  <c r="N807" i="4"/>
  <c r="J807" i="4"/>
  <c r="O807" i="4"/>
  <c r="K807" i="4"/>
  <c r="M807" i="4"/>
  <c r="I803" i="4"/>
  <c r="N803" i="4"/>
  <c r="J803" i="4"/>
  <c r="O803" i="4"/>
  <c r="K803" i="4"/>
  <c r="M803" i="4"/>
  <c r="I781" i="4"/>
  <c r="N781" i="4"/>
  <c r="J781" i="4"/>
  <c r="O781" i="4"/>
  <c r="K781" i="4"/>
  <c r="M781" i="4"/>
  <c r="I749" i="4"/>
  <c r="N749" i="4"/>
  <c r="J749" i="4"/>
  <c r="O749" i="4"/>
  <c r="K749" i="4"/>
  <c r="M749" i="4"/>
  <c r="I599" i="4"/>
  <c r="N599" i="4"/>
  <c r="J599" i="4"/>
  <c r="O599" i="4"/>
  <c r="K599" i="4"/>
  <c r="M599" i="4"/>
  <c r="I591" i="4"/>
  <c r="N591" i="4"/>
  <c r="J591" i="4"/>
  <c r="O591" i="4"/>
  <c r="K591" i="4"/>
  <c r="M591" i="4"/>
  <c r="I567" i="4"/>
  <c r="N567" i="4"/>
  <c r="J567" i="4"/>
  <c r="O567" i="4"/>
  <c r="K567" i="4"/>
  <c r="M567" i="4"/>
  <c r="I531" i="4"/>
  <c r="N531" i="4"/>
  <c r="J531" i="4"/>
  <c r="O531" i="4"/>
  <c r="K531" i="4"/>
  <c r="M531" i="4"/>
  <c r="I519" i="4"/>
  <c r="N519" i="4"/>
  <c r="J519" i="4"/>
  <c r="O519" i="4"/>
  <c r="K519" i="4"/>
  <c r="M519" i="4"/>
  <c r="I511" i="4"/>
  <c r="N511" i="4"/>
  <c r="J511" i="4"/>
  <c r="O511" i="4"/>
  <c r="K511" i="4"/>
  <c r="M511" i="4"/>
  <c r="K461" i="4"/>
  <c r="M461" i="4"/>
  <c r="I433" i="4"/>
  <c r="N433" i="4"/>
  <c r="J433" i="4"/>
  <c r="O433" i="4"/>
  <c r="K433" i="4"/>
  <c r="M433" i="4"/>
  <c r="K419" i="4"/>
  <c r="M419" i="4"/>
  <c r="K255" i="4"/>
  <c r="M255" i="4"/>
  <c r="I251" i="4"/>
  <c r="N251" i="4"/>
  <c r="J251" i="4"/>
  <c r="O251" i="4"/>
  <c r="M251" i="4"/>
  <c r="K251" i="4"/>
  <c r="I247" i="4"/>
  <c r="N247" i="4"/>
  <c r="J247" i="4"/>
  <c r="O247" i="4"/>
  <c r="M247" i="4"/>
  <c r="K247" i="4"/>
  <c r="K237" i="4"/>
  <c r="M237" i="4"/>
  <c r="K229" i="4"/>
  <c r="M229" i="4"/>
  <c r="I225" i="4"/>
  <c r="N225" i="4"/>
  <c r="J225" i="4"/>
  <c r="O225" i="4"/>
  <c r="M225" i="4"/>
  <c r="K225" i="4"/>
  <c r="I175" i="4"/>
  <c r="N175" i="4"/>
  <c r="J175" i="4"/>
  <c r="O175" i="4"/>
  <c r="M175" i="4"/>
  <c r="K175" i="4"/>
  <c r="I153" i="4"/>
  <c r="N153" i="4"/>
  <c r="J153" i="4"/>
  <c r="O153" i="4"/>
  <c r="M153" i="4"/>
  <c r="K153" i="4"/>
  <c r="I145" i="4"/>
  <c r="N145" i="4"/>
  <c r="J145" i="4"/>
  <c r="O145" i="4"/>
  <c r="M145" i="4"/>
  <c r="K145" i="4"/>
  <c r="I15" i="4"/>
  <c r="N15" i="4"/>
  <c r="J15" i="4"/>
  <c r="O15" i="4"/>
  <c r="M15" i="4"/>
  <c r="K15" i="4"/>
  <c r="O1560" i="4"/>
  <c r="K1558" i="4"/>
  <c r="I1558" i="4"/>
  <c r="N1558" i="4"/>
  <c r="O1557" i="4"/>
  <c r="I1557" i="4"/>
  <c r="J1555" i="4"/>
  <c r="K1554" i="4"/>
  <c r="I1554" i="4"/>
  <c r="N1554" i="4"/>
  <c r="O1553" i="4"/>
  <c r="I1553" i="4"/>
  <c r="J1551" i="4"/>
  <c r="K1550" i="4"/>
  <c r="I1550" i="4"/>
  <c r="N1550" i="4"/>
  <c r="O1549" i="4"/>
  <c r="I1549" i="4"/>
  <c r="J1547" i="4"/>
  <c r="K1546" i="4"/>
  <c r="I1546" i="4"/>
  <c r="N1546" i="4"/>
  <c r="O1545" i="4"/>
  <c r="I1545" i="4"/>
  <c r="J1543" i="4"/>
  <c r="K1542" i="4"/>
  <c r="I1542" i="4"/>
  <c r="N1542" i="4"/>
  <c r="O1541" i="4"/>
  <c r="I1541" i="4"/>
  <c r="J1539" i="4"/>
  <c r="K1538" i="4"/>
  <c r="I1538" i="4"/>
  <c r="N1538" i="4"/>
  <c r="O1537" i="4"/>
  <c r="I1537" i="4"/>
  <c r="J1535" i="4"/>
  <c r="K1534" i="4"/>
  <c r="I1534" i="4"/>
  <c r="N1534" i="4"/>
  <c r="O1533" i="4"/>
  <c r="I1533" i="4"/>
  <c r="J1531" i="4"/>
  <c r="K1530" i="4"/>
  <c r="I1530" i="4"/>
  <c r="N1530" i="4"/>
  <c r="O1529" i="4"/>
  <c r="I1529" i="4"/>
  <c r="J1527" i="4"/>
  <c r="K1526" i="4"/>
  <c r="I1526" i="4"/>
  <c r="N1526" i="4"/>
  <c r="O1525" i="4"/>
  <c r="I1525" i="4"/>
  <c r="J1523" i="4"/>
  <c r="K1522" i="4"/>
  <c r="I1522" i="4"/>
  <c r="N1522" i="4"/>
  <c r="O1521" i="4"/>
  <c r="I1521" i="4"/>
  <c r="J1519" i="4"/>
  <c r="K1518" i="4"/>
  <c r="I1518" i="4"/>
  <c r="N1518" i="4"/>
  <c r="O1517" i="4"/>
  <c r="I1517" i="4"/>
  <c r="J1515" i="4"/>
  <c r="K1514" i="4"/>
  <c r="I1514" i="4"/>
  <c r="N1514" i="4"/>
  <c r="O1513" i="4"/>
  <c r="I1513" i="4"/>
  <c r="J1511" i="4"/>
  <c r="O1510" i="4"/>
  <c r="J1508" i="4"/>
  <c r="O1506" i="4"/>
  <c r="J1504" i="4"/>
  <c r="O1502" i="4"/>
  <c r="J1500" i="4"/>
  <c r="O1498" i="4"/>
  <c r="J1496" i="4"/>
  <c r="J1493" i="4"/>
  <c r="K1492" i="4"/>
  <c r="I1492" i="4"/>
  <c r="N1492" i="4"/>
  <c r="O1491" i="4"/>
  <c r="I1491" i="4"/>
  <c r="J1489" i="4"/>
  <c r="K1488" i="4"/>
  <c r="I1488" i="4"/>
  <c r="N1488" i="4"/>
  <c r="O1487" i="4"/>
  <c r="I1487" i="4"/>
  <c r="J1485" i="4"/>
  <c r="K1484" i="4"/>
  <c r="I1484" i="4"/>
  <c r="N1484" i="4"/>
  <c r="O1483" i="4"/>
  <c r="I1483" i="4"/>
  <c r="J1481" i="4"/>
  <c r="K1480" i="4"/>
  <c r="I1480" i="4"/>
  <c r="N1480" i="4"/>
  <c r="O1479" i="4"/>
  <c r="I1479" i="4"/>
  <c r="J1477" i="4"/>
  <c r="K1476" i="4"/>
  <c r="I1476" i="4"/>
  <c r="N1476" i="4"/>
  <c r="O1475" i="4"/>
  <c r="I1475" i="4"/>
  <c r="J1473" i="4"/>
  <c r="K1472" i="4"/>
  <c r="I1472" i="4"/>
  <c r="N1472" i="4"/>
  <c r="O1471" i="4"/>
  <c r="I1471" i="4"/>
  <c r="J1469" i="4"/>
  <c r="K1468" i="4"/>
  <c r="I1468" i="4"/>
  <c r="N1468" i="4"/>
  <c r="O1467" i="4"/>
  <c r="I1467" i="4"/>
  <c r="J1465" i="4"/>
  <c r="K1464" i="4"/>
  <c r="I1464" i="4"/>
  <c r="N1464" i="4"/>
  <c r="O1463" i="4"/>
  <c r="I1463" i="4"/>
  <c r="J1461" i="4"/>
  <c r="K1460" i="4"/>
  <c r="I1460" i="4"/>
  <c r="N1460" i="4"/>
  <c r="O1459" i="4"/>
  <c r="I1459" i="4"/>
  <c r="J1457" i="4"/>
  <c r="K1456" i="4"/>
  <c r="I1456" i="4"/>
  <c r="N1456" i="4"/>
  <c r="O1455" i="4"/>
  <c r="I1455" i="4"/>
  <c r="J1453" i="4"/>
  <c r="K1452" i="4"/>
  <c r="I1452" i="4"/>
  <c r="N1452" i="4"/>
  <c r="O1451" i="4"/>
  <c r="I1451" i="4"/>
  <c r="J1449" i="4"/>
  <c r="K1448" i="4"/>
  <c r="I1448" i="4"/>
  <c r="N1448" i="4"/>
  <c r="O1447" i="4"/>
  <c r="I1447" i="4"/>
  <c r="J1446" i="4"/>
  <c r="O1444" i="4"/>
  <c r="J1442" i="4"/>
  <c r="O1440" i="4"/>
  <c r="J1438" i="4"/>
  <c r="O1436" i="4"/>
  <c r="J1434" i="4"/>
  <c r="O1432" i="4"/>
  <c r="J1430" i="4"/>
  <c r="O1428" i="4"/>
  <c r="J1426" i="4"/>
  <c r="O1424" i="4"/>
  <c r="J1422" i="4"/>
  <c r="O1420" i="4"/>
  <c r="J1418" i="4"/>
  <c r="O1417" i="4"/>
  <c r="I1417" i="4"/>
  <c r="J1415" i="4"/>
  <c r="K1414" i="4"/>
  <c r="I1414" i="4"/>
  <c r="N1414" i="4"/>
  <c r="O1413" i="4"/>
  <c r="I1413" i="4"/>
  <c r="J1411" i="4"/>
  <c r="K1410" i="4"/>
  <c r="I1410" i="4"/>
  <c r="N1410" i="4"/>
  <c r="O1409" i="4"/>
  <c r="I1409" i="4"/>
  <c r="J1407" i="4"/>
  <c r="K1406" i="4"/>
  <c r="I1406" i="4"/>
  <c r="N1406" i="4"/>
  <c r="O1405" i="4"/>
  <c r="I1405" i="4"/>
  <c r="J1403" i="4"/>
  <c r="K1402" i="4"/>
  <c r="I1402" i="4"/>
  <c r="N1402" i="4"/>
  <c r="J1400" i="4"/>
  <c r="J1397" i="4"/>
  <c r="K1396" i="4"/>
  <c r="I1396" i="4"/>
  <c r="N1396" i="4"/>
  <c r="O1395" i="4"/>
  <c r="I1395" i="4"/>
  <c r="J1393" i="4"/>
  <c r="K1392" i="4"/>
  <c r="I1392" i="4"/>
  <c r="N1392" i="4"/>
  <c r="O1391" i="4"/>
  <c r="I1391" i="4"/>
  <c r="J1389" i="4"/>
  <c r="K1388" i="4"/>
  <c r="I1388" i="4"/>
  <c r="N1388" i="4"/>
  <c r="O1387" i="4"/>
  <c r="I1387" i="4"/>
  <c r="J1385" i="4"/>
  <c r="K1384" i="4"/>
  <c r="I1384" i="4"/>
  <c r="N1384" i="4"/>
  <c r="O1383" i="4"/>
  <c r="I1383" i="4"/>
  <c r="J1382" i="4"/>
  <c r="O1380" i="4"/>
  <c r="J1378" i="4"/>
  <c r="O1376" i="4"/>
  <c r="J1374" i="4"/>
  <c r="O1372" i="4"/>
  <c r="J1370" i="4"/>
  <c r="O1368" i="4"/>
  <c r="J1366" i="4"/>
  <c r="O1364" i="4"/>
  <c r="J1362" i="4"/>
  <c r="O1360" i="4"/>
  <c r="J1358" i="4"/>
  <c r="O1356" i="4"/>
  <c r="J1354" i="4"/>
  <c r="O1353" i="4"/>
  <c r="I1353" i="4"/>
  <c r="J1351" i="4"/>
  <c r="K1350" i="4"/>
  <c r="I1350" i="4"/>
  <c r="N1350" i="4"/>
  <c r="O1349" i="4"/>
  <c r="I1349" i="4"/>
  <c r="J1347" i="4"/>
  <c r="K1346" i="4"/>
  <c r="I1346" i="4"/>
  <c r="N1346" i="4"/>
  <c r="O1345" i="4"/>
  <c r="I1345" i="4"/>
  <c r="J1343" i="4"/>
  <c r="K1342" i="4"/>
  <c r="I1342" i="4"/>
  <c r="N1342" i="4"/>
  <c r="O1341" i="4"/>
  <c r="I1341" i="4"/>
  <c r="J1339" i="4"/>
  <c r="K1338" i="4"/>
  <c r="I1338" i="4"/>
  <c r="N1338" i="4"/>
  <c r="J1336" i="4"/>
  <c r="J1333" i="4"/>
  <c r="K1332" i="4"/>
  <c r="I1332" i="4"/>
  <c r="N1332" i="4"/>
  <c r="O1331" i="4"/>
  <c r="I1331" i="4"/>
  <c r="J1329" i="4"/>
  <c r="K1328" i="4"/>
  <c r="I1328" i="4"/>
  <c r="N1328" i="4"/>
  <c r="O1327" i="4"/>
  <c r="I1327" i="4"/>
  <c r="J1325" i="4"/>
  <c r="K1324" i="4"/>
  <c r="I1324" i="4"/>
  <c r="N1324" i="4"/>
  <c r="O1323" i="4"/>
  <c r="I1323" i="4"/>
  <c r="J1321" i="4"/>
  <c r="K1320" i="4"/>
  <c r="I1320" i="4"/>
  <c r="N1320" i="4"/>
  <c r="O1319" i="4"/>
  <c r="I1319" i="4"/>
  <c r="J1318" i="4"/>
  <c r="O1316" i="4"/>
  <c r="J1314" i="4"/>
  <c r="O1312" i="4"/>
  <c r="J1310" i="4"/>
  <c r="O1308" i="4"/>
  <c r="J1306" i="4"/>
  <c r="O1304" i="4"/>
  <c r="J1302" i="4"/>
  <c r="O1300" i="4"/>
  <c r="J1298" i="4"/>
  <c r="O1296" i="4"/>
  <c r="J1294" i="4"/>
  <c r="O1292" i="4"/>
  <c r="J1290" i="4"/>
  <c r="O1289" i="4"/>
  <c r="I1289" i="4"/>
  <c r="J1287" i="4"/>
  <c r="K1286" i="4"/>
  <c r="I1286" i="4"/>
  <c r="N1286" i="4"/>
  <c r="O1285" i="4"/>
  <c r="I1285" i="4"/>
  <c r="J1283" i="4"/>
  <c r="K1282" i="4"/>
  <c r="I1282" i="4"/>
  <c r="N1282" i="4"/>
  <c r="O1281" i="4"/>
  <c r="I1281" i="4"/>
  <c r="J1279" i="4"/>
  <c r="K1278" i="4"/>
  <c r="I1278" i="4"/>
  <c r="N1278" i="4"/>
  <c r="O1277" i="4"/>
  <c r="I1277" i="4"/>
  <c r="J1275" i="4"/>
  <c r="K1274" i="4"/>
  <c r="I1274" i="4"/>
  <c r="N1274" i="4"/>
  <c r="J1272" i="4"/>
  <c r="J1269" i="4"/>
  <c r="K1268" i="4"/>
  <c r="I1268" i="4"/>
  <c r="N1268" i="4"/>
  <c r="O1267" i="4"/>
  <c r="I1267" i="4"/>
  <c r="J1265" i="4"/>
  <c r="K1264" i="4"/>
  <c r="I1264" i="4"/>
  <c r="N1264" i="4"/>
  <c r="O1263" i="4"/>
  <c r="I1263" i="4"/>
  <c r="J1261" i="4"/>
  <c r="K1260" i="4"/>
  <c r="I1260" i="4"/>
  <c r="N1260" i="4"/>
  <c r="O1259" i="4"/>
  <c r="I1259" i="4"/>
  <c r="J1257" i="4"/>
  <c r="K1256" i="4"/>
  <c r="I1256" i="4"/>
  <c r="N1256" i="4"/>
  <c r="O1255" i="4"/>
  <c r="I1255" i="4"/>
  <c r="J1254" i="4"/>
  <c r="O1252" i="4"/>
  <c r="J1250" i="4"/>
  <c r="O1248" i="4"/>
  <c r="J1246" i="4"/>
  <c r="O1244" i="4"/>
  <c r="J1242" i="4"/>
  <c r="O1240" i="4"/>
  <c r="J1238" i="4"/>
  <c r="O1236" i="4"/>
  <c r="J1234" i="4"/>
  <c r="O1232" i="4"/>
  <c r="J1230" i="4"/>
  <c r="O1228" i="4"/>
  <c r="J1226" i="4"/>
  <c r="O1225" i="4"/>
  <c r="I1225" i="4"/>
  <c r="J1223" i="4"/>
  <c r="M1221" i="4"/>
  <c r="M1219" i="4"/>
  <c r="J1217" i="4"/>
  <c r="O1217" i="4"/>
  <c r="K1217" i="4"/>
  <c r="I1215" i="4"/>
  <c r="I1213" i="4"/>
  <c r="I1211" i="4"/>
  <c r="M1209" i="4"/>
  <c r="J1207" i="4"/>
  <c r="O1207" i="4"/>
  <c r="K1207" i="4"/>
  <c r="M1203" i="4"/>
  <c r="J1201" i="4"/>
  <c r="O1201" i="4"/>
  <c r="K1201" i="4"/>
  <c r="J1199" i="4"/>
  <c r="O1199" i="4"/>
  <c r="K1199" i="4"/>
  <c r="J1197" i="4"/>
  <c r="O1197" i="4"/>
  <c r="K1197" i="4"/>
  <c r="J1195" i="4"/>
  <c r="O1195" i="4"/>
  <c r="K1195" i="4"/>
  <c r="I1193" i="4"/>
  <c r="J1189" i="4"/>
  <c r="O1189" i="4"/>
  <c r="K1189" i="4"/>
  <c r="J1187" i="4"/>
  <c r="O1187" i="4"/>
  <c r="K1187" i="4"/>
  <c r="I1185" i="4"/>
  <c r="I1183" i="4"/>
  <c r="M1177" i="4"/>
  <c r="M1175" i="4"/>
  <c r="M1173" i="4"/>
  <c r="M1171" i="4"/>
  <c r="M1169" i="4"/>
  <c r="J1167" i="4"/>
  <c r="O1167" i="4"/>
  <c r="K1167" i="4"/>
  <c r="J1165" i="4"/>
  <c r="O1165" i="4"/>
  <c r="K1165" i="4"/>
  <c r="I1163" i="4"/>
  <c r="M1159" i="4"/>
  <c r="J1157" i="4"/>
  <c r="O1157" i="4"/>
  <c r="K1157" i="4"/>
  <c r="J1155" i="4"/>
  <c r="O1155" i="4"/>
  <c r="K1155" i="4"/>
  <c r="J1151" i="4"/>
  <c r="O1151" i="4"/>
  <c r="N1151" i="4"/>
  <c r="I1151" i="4"/>
  <c r="K1151" i="4"/>
  <c r="N1147" i="4"/>
  <c r="N1143" i="4"/>
  <c r="J1133" i="4"/>
  <c r="O1133" i="4"/>
  <c r="N1133" i="4"/>
  <c r="I1133" i="4"/>
  <c r="K1133" i="4"/>
  <c r="M1132" i="4"/>
  <c r="N1132" i="4"/>
  <c r="I1132" i="4"/>
  <c r="O1132" i="4"/>
  <c r="J1132" i="4"/>
  <c r="K1123" i="4"/>
  <c r="M1123" i="4"/>
  <c r="N1119" i="4"/>
  <c r="K1117" i="4"/>
  <c r="M1117" i="4"/>
  <c r="J1105" i="4"/>
  <c r="O1105" i="4"/>
  <c r="N1105" i="4"/>
  <c r="I1105" i="4"/>
  <c r="K1105" i="4"/>
  <c r="M1104" i="4"/>
  <c r="N1104" i="4"/>
  <c r="I1104" i="4"/>
  <c r="O1104" i="4"/>
  <c r="J1104" i="4"/>
  <c r="J1097" i="4"/>
  <c r="O1097" i="4"/>
  <c r="N1097" i="4"/>
  <c r="I1097" i="4"/>
  <c r="K1097" i="4"/>
  <c r="M1096" i="4"/>
  <c r="N1096" i="4"/>
  <c r="I1096" i="4"/>
  <c r="O1096" i="4"/>
  <c r="J1096" i="4"/>
  <c r="N1087" i="4"/>
  <c r="J1075" i="4"/>
  <c r="O1075" i="4"/>
  <c r="N1075" i="4"/>
  <c r="I1075" i="4"/>
  <c r="K1075" i="4"/>
  <c r="M1074" i="4"/>
  <c r="N1074" i="4"/>
  <c r="I1074" i="4"/>
  <c r="O1074" i="4"/>
  <c r="J1074" i="4"/>
  <c r="M1048" i="4"/>
  <c r="N1048" i="4"/>
  <c r="I1048" i="4"/>
  <c r="O1048" i="4"/>
  <c r="J1048" i="4"/>
  <c r="J1041" i="4"/>
  <c r="O1041" i="4"/>
  <c r="N1041" i="4"/>
  <c r="I1041" i="4"/>
  <c r="K1041" i="4"/>
  <c r="M1040" i="4"/>
  <c r="N1040" i="4"/>
  <c r="I1040" i="4"/>
  <c r="O1040" i="4"/>
  <c r="J1040" i="4"/>
  <c r="J1039" i="4"/>
  <c r="O1039" i="4"/>
  <c r="N1039" i="4"/>
  <c r="I1039" i="4"/>
  <c r="K1039" i="4"/>
  <c r="M1038" i="4"/>
  <c r="N1038" i="4"/>
  <c r="I1038" i="4"/>
  <c r="O1038" i="4"/>
  <c r="J1038" i="4"/>
  <c r="J1023" i="4"/>
  <c r="O1023" i="4"/>
  <c r="N1023" i="4"/>
  <c r="I1023" i="4"/>
  <c r="K1023" i="4"/>
  <c r="M1022" i="4"/>
  <c r="N1022" i="4"/>
  <c r="I1022" i="4"/>
  <c r="O1022" i="4"/>
  <c r="J1022" i="4"/>
  <c r="K1019" i="4"/>
  <c r="M1019" i="4"/>
  <c r="N1017" i="4"/>
  <c r="K1015" i="4"/>
  <c r="M1015" i="4"/>
  <c r="M1002" i="4"/>
  <c r="N1002" i="4"/>
  <c r="I1002" i="4"/>
  <c r="O1002" i="4"/>
  <c r="J1002" i="4"/>
  <c r="N993" i="4"/>
  <c r="K991" i="4"/>
  <c r="M991" i="4"/>
  <c r="J979" i="4"/>
  <c r="O979" i="4"/>
  <c r="N979" i="4"/>
  <c r="I979" i="4"/>
  <c r="K979" i="4"/>
  <c r="N973" i="4"/>
  <c r="K971" i="4"/>
  <c r="M971" i="4"/>
  <c r="N965" i="4"/>
  <c r="K963" i="4"/>
  <c r="M963" i="4"/>
  <c r="J947" i="4"/>
  <c r="O947" i="4"/>
  <c r="N947" i="4"/>
  <c r="I947" i="4"/>
  <c r="K947" i="4"/>
  <c r="M946" i="4"/>
  <c r="N946" i="4"/>
  <c r="I946" i="4"/>
  <c r="O946" i="4"/>
  <c r="J946" i="4"/>
  <c r="K943" i="4"/>
  <c r="M943" i="4"/>
  <c r="I921" i="4"/>
  <c r="N921" i="4"/>
  <c r="J921" i="4"/>
  <c r="O921" i="4"/>
  <c r="K921" i="4"/>
  <c r="M921" i="4"/>
  <c r="I897" i="4"/>
  <c r="N897" i="4"/>
  <c r="J897" i="4"/>
  <c r="O897" i="4"/>
  <c r="K897" i="4"/>
  <c r="M897" i="4"/>
  <c r="I889" i="4"/>
  <c r="N889" i="4"/>
  <c r="J889" i="4"/>
  <c r="O889" i="4"/>
  <c r="K889" i="4"/>
  <c r="M889" i="4"/>
  <c r="I865" i="4"/>
  <c r="N865" i="4"/>
  <c r="J865" i="4"/>
  <c r="O865" i="4"/>
  <c r="K865" i="4"/>
  <c r="M865" i="4"/>
  <c r="I847" i="4"/>
  <c r="N847" i="4"/>
  <c r="J847" i="4"/>
  <c r="O847" i="4"/>
  <c r="K847" i="4"/>
  <c r="M847" i="4"/>
  <c r="I827" i="4"/>
  <c r="N827" i="4"/>
  <c r="J827" i="4"/>
  <c r="O827" i="4"/>
  <c r="K827" i="4"/>
  <c r="M827" i="4"/>
  <c r="I777" i="4"/>
  <c r="N777" i="4"/>
  <c r="J777" i="4"/>
  <c r="O777" i="4"/>
  <c r="K777" i="4"/>
  <c r="M777" i="4"/>
  <c r="I659" i="4"/>
  <c r="N659" i="4"/>
  <c r="J659" i="4"/>
  <c r="O659" i="4"/>
  <c r="K659" i="4"/>
  <c r="M659" i="4"/>
  <c r="I603" i="4"/>
  <c r="N603" i="4"/>
  <c r="J603" i="4"/>
  <c r="O603" i="4"/>
  <c r="K603" i="4"/>
  <c r="M603" i="4"/>
  <c r="I579" i="4"/>
  <c r="N579" i="4"/>
  <c r="J579" i="4"/>
  <c r="O579" i="4"/>
  <c r="K579" i="4"/>
  <c r="M579" i="4"/>
  <c r="K573" i="4"/>
  <c r="M573" i="4"/>
  <c r="I553" i="4"/>
  <c r="N553" i="4"/>
  <c r="J553" i="4"/>
  <c r="O553" i="4"/>
  <c r="K553" i="4"/>
  <c r="M553" i="4"/>
  <c r="K547" i="4"/>
  <c r="M547" i="4"/>
  <c r="I483" i="4"/>
  <c r="N483" i="4"/>
  <c r="J483" i="4"/>
  <c r="O483" i="4"/>
  <c r="M483" i="4"/>
  <c r="K483" i="4"/>
  <c r="I477" i="4"/>
  <c r="N477" i="4"/>
  <c r="J477" i="4"/>
  <c r="O477" i="4"/>
  <c r="K477" i="4"/>
  <c r="M477" i="4"/>
  <c r="K471" i="4"/>
  <c r="M471" i="4"/>
  <c r="I457" i="4"/>
  <c r="N457" i="4"/>
  <c r="J457" i="4"/>
  <c r="O457" i="4"/>
  <c r="K457" i="4"/>
  <c r="M457" i="4"/>
  <c r="I449" i="4"/>
  <c r="N449" i="4"/>
  <c r="J449" i="4"/>
  <c r="O449" i="4"/>
  <c r="M449" i="4"/>
  <c r="K449" i="4"/>
  <c r="I435" i="4"/>
  <c r="N435" i="4"/>
  <c r="J435" i="4"/>
  <c r="O435" i="4"/>
  <c r="K435" i="4"/>
  <c r="M435" i="4"/>
  <c r="K289" i="4"/>
  <c r="M289" i="4"/>
  <c r="K259" i="4"/>
  <c r="M259" i="4"/>
  <c r="K39" i="4"/>
  <c r="M39" i="4"/>
  <c r="I31" i="4"/>
  <c r="N31" i="4"/>
  <c r="J31" i="4"/>
  <c r="O31" i="4"/>
  <c r="M31" i="4"/>
  <c r="K31" i="4"/>
  <c r="N1222" i="4"/>
  <c r="I1222" i="4"/>
  <c r="N1220" i="4"/>
  <c r="I1220" i="4"/>
  <c r="N1218" i="4"/>
  <c r="I1218" i="4"/>
  <c r="N1216" i="4"/>
  <c r="I1216" i="4"/>
  <c r="N1214" i="4"/>
  <c r="I1214" i="4"/>
  <c r="N1212" i="4"/>
  <c r="I1212" i="4"/>
  <c r="N1210" i="4"/>
  <c r="I1210" i="4"/>
  <c r="N1208" i="4"/>
  <c r="I1208" i="4"/>
  <c r="N1206" i="4"/>
  <c r="I1206" i="4"/>
  <c r="N1204" i="4"/>
  <c r="I1204" i="4"/>
  <c r="N1202" i="4"/>
  <c r="I1202" i="4"/>
  <c r="N1200" i="4"/>
  <c r="I1200" i="4"/>
  <c r="N1198" i="4"/>
  <c r="I1198" i="4"/>
  <c r="N1196" i="4"/>
  <c r="I1196" i="4"/>
  <c r="N1194" i="4"/>
  <c r="I1194" i="4"/>
  <c r="N1192" i="4"/>
  <c r="I1192" i="4"/>
  <c r="N1190" i="4"/>
  <c r="I1190" i="4"/>
  <c r="N1188" i="4"/>
  <c r="I1188" i="4"/>
  <c r="N1186" i="4"/>
  <c r="I1186" i="4"/>
  <c r="N1184" i="4"/>
  <c r="I1184" i="4"/>
  <c r="N1182" i="4"/>
  <c r="I1182" i="4"/>
  <c r="N1180" i="4"/>
  <c r="I1180" i="4"/>
  <c r="N1178" i="4"/>
  <c r="I1178" i="4"/>
  <c r="N1176" i="4"/>
  <c r="I1176" i="4"/>
  <c r="N1174" i="4"/>
  <c r="I1174" i="4"/>
  <c r="N1172" i="4"/>
  <c r="I1172" i="4"/>
  <c r="N1170" i="4"/>
  <c r="I1170" i="4"/>
  <c r="N1168" i="4"/>
  <c r="I1168" i="4"/>
  <c r="N1166" i="4"/>
  <c r="I1166" i="4"/>
  <c r="N1164" i="4"/>
  <c r="I1164" i="4"/>
  <c r="N1162" i="4"/>
  <c r="I1162" i="4"/>
  <c r="N1160" i="4"/>
  <c r="I1160" i="4"/>
  <c r="N1158" i="4"/>
  <c r="I1158" i="4"/>
  <c r="N1156" i="4"/>
  <c r="I1156" i="4"/>
  <c r="N1154" i="4"/>
  <c r="I1154" i="4"/>
  <c r="I1153" i="4"/>
  <c r="J1149" i="4"/>
  <c r="O1149" i="4"/>
  <c r="J1147" i="4"/>
  <c r="O1147" i="4"/>
  <c r="J1145" i="4"/>
  <c r="O1145" i="4"/>
  <c r="J1143" i="4"/>
  <c r="O1143" i="4"/>
  <c r="N1142" i="4"/>
  <c r="N1140" i="4"/>
  <c r="N1138" i="4"/>
  <c r="I1135" i="4"/>
  <c r="J1123" i="4"/>
  <c r="O1123" i="4"/>
  <c r="J1121" i="4"/>
  <c r="O1121" i="4"/>
  <c r="J1119" i="4"/>
  <c r="O1119" i="4"/>
  <c r="J1117" i="4"/>
  <c r="O1117" i="4"/>
  <c r="N1116" i="4"/>
  <c r="N1114" i="4"/>
  <c r="N1112" i="4"/>
  <c r="N1110" i="4"/>
  <c r="I1107" i="4"/>
  <c r="J1089" i="4"/>
  <c r="O1089" i="4"/>
  <c r="J1087" i="4"/>
  <c r="O1087" i="4"/>
  <c r="N1086" i="4"/>
  <c r="I1083" i="4"/>
  <c r="I1081" i="4"/>
  <c r="I1079" i="4"/>
  <c r="J1067" i="4"/>
  <c r="O1067" i="4"/>
  <c r="N1066" i="4"/>
  <c r="N1064" i="4"/>
  <c r="N1062" i="4"/>
  <c r="N1060" i="4"/>
  <c r="N1058" i="4"/>
  <c r="N1056" i="4"/>
  <c r="N1054" i="4"/>
  <c r="N1052" i="4"/>
  <c r="I1049" i="4"/>
  <c r="J1035" i="4"/>
  <c r="O1035" i="4"/>
  <c r="J1033" i="4"/>
  <c r="O1033" i="4"/>
  <c r="N1032" i="4"/>
  <c r="I1029" i="4"/>
  <c r="I1027" i="4"/>
  <c r="J1019" i="4"/>
  <c r="O1019" i="4"/>
  <c r="J1017" i="4"/>
  <c r="O1017" i="4"/>
  <c r="J1015" i="4"/>
  <c r="O1015" i="4"/>
  <c r="N1014" i="4"/>
  <c r="N1012" i="4"/>
  <c r="N1010" i="4"/>
  <c r="I1007" i="4"/>
  <c r="I1005" i="4"/>
  <c r="I1003" i="4"/>
  <c r="J995" i="4"/>
  <c r="O995" i="4"/>
  <c r="J993" i="4"/>
  <c r="O993" i="4"/>
  <c r="J991" i="4"/>
  <c r="O991" i="4"/>
  <c r="N990" i="4"/>
  <c r="I987" i="4"/>
  <c r="J977" i="4"/>
  <c r="O977" i="4"/>
  <c r="J975" i="4"/>
  <c r="O975" i="4"/>
  <c r="J973" i="4"/>
  <c r="O973" i="4"/>
  <c r="J971" i="4"/>
  <c r="O971" i="4"/>
  <c r="J969" i="4"/>
  <c r="O969" i="4"/>
  <c r="J967" i="4"/>
  <c r="O967" i="4"/>
  <c r="J965" i="4"/>
  <c r="O965" i="4"/>
  <c r="J963" i="4"/>
  <c r="O963" i="4"/>
  <c r="N962" i="4"/>
  <c r="N960" i="4"/>
  <c r="I957" i="4"/>
  <c r="J943" i="4"/>
  <c r="O943" i="4"/>
  <c r="N942" i="4"/>
  <c r="N940" i="4"/>
  <c r="N938" i="4"/>
  <c r="N936" i="4"/>
  <c r="N934" i="4"/>
  <c r="I931" i="4"/>
  <c r="N931" i="4"/>
  <c r="J931" i="4"/>
  <c r="O931" i="4"/>
  <c r="I927" i="4"/>
  <c r="N927" i="4"/>
  <c r="J927" i="4"/>
  <c r="O927" i="4"/>
  <c r="I907" i="4"/>
  <c r="N907" i="4"/>
  <c r="J907" i="4"/>
  <c r="O907" i="4"/>
  <c r="I903" i="4"/>
  <c r="N903" i="4"/>
  <c r="J903" i="4"/>
  <c r="O903" i="4"/>
  <c r="I893" i="4"/>
  <c r="N893" i="4"/>
  <c r="J893" i="4"/>
  <c r="O893" i="4"/>
  <c r="I885" i="4"/>
  <c r="N885" i="4"/>
  <c r="J885" i="4"/>
  <c r="O885" i="4"/>
  <c r="I881" i="4"/>
  <c r="N881" i="4"/>
  <c r="J881" i="4"/>
  <c r="O881" i="4"/>
  <c r="I871" i="4"/>
  <c r="N871" i="4"/>
  <c r="J871" i="4"/>
  <c r="O871" i="4"/>
  <c r="I867" i="4"/>
  <c r="N867" i="4"/>
  <c r="J867" i="4"/>
  <c r="O867" i="4"/>
  <c r="I861" i="4"/>
  <c r="N861" i="4"/>
  <c r="J861" i="4"/>
  <c r="O861" i="4"/>
  <c r="I855" i="4"/>
  <c r="N855" i="4"/>
  <c r="J855" i="4"/>
  <c r="O855" i="4"/>
  <c r="I845" i="4"/>
  <c r="N845" i="4"/>
  <c r="J845" i="4"/>
  <c r="O845" i="4"/>
  <c r="I841" i="4"/>
  <c r="N841" i="4"/>
  <c r="J841" i="4"/>
  <c r="O841" i="4"/>
  <c r="I837" i="4"/>
  <c r="N837" i="4"/>
  <c r="J837" i="4"/>
  <c r="O837" i="4"/>
  <c r="I833" i="4"/>
  <c r="N833" i="4"/>
  <c r="J833" i="4"/>
  <c r="O833" i="4"/>
  <c r="I829" i="4"/>
  <c r="N829" i="4"/>
  <c r="J829" i="4"/>
  <c r="O829" i="4"/>
  <c r="I825" i="4"/>
  <c r="N825" i="4"/>
  <c r="J825" i="4"/>
  <c r="O825" i="4"/>
  <c r="I821" i="4"/>
  <c r="N821" i="4"/>
  <c r="J821" i="4"/>
  <c r="O821" i="4"/>
  <c r="I813" i="4"/>
  <c r="N813" i="4"/>
  <c r="J813" i="4"/>
  <c r="O813" i="4"/>
  <c r="I805" i="4"/>
  <c r="N805" i="4"/>
  <c r="J805" i="4"/>
  <c r="O805" i="4"/>
  <c r="I799" i="4"/>
  <c r="N799" i="4"/>
  <c r="J799" i="4"/>
  <c r="O799" i="4"/>
  <c r="I795" i="4"/>
  <c r="N795" i="4"/>
  <c r="J795" i="4"/>
  <c r="O795" i="4"/>
  <c r="I785" i="4"/>
  <c r="N785" i="4"/>
  <c r="J785" i="4"/>
  <c r="O785" i="4"/>
  <c r="I771" i="4"/>
  <c r="N771" i="4"/>
  <c r="J771" i="4"/>
  <c r="O771" i="4"/>
  <c r="I767" i="4"/>
  <c r="N767" i="4"/>
  <c r="J767" i="4"/>
  <c r="O767" i="4"/>
  <c r="I759" i="4"/>
  <c r="N759" i="4"/>
  <c r="J759" i="4"/>
  <c r="O759" i="4"/>
  <c r="I755" i="4"/>
  <c r="N755" i="4"/>
  <c r="J755" i="4"/>
  <c r="O755" i="4"/>
  <c r="I751" i="4"/>
  <c r="N751" i="4"/>
  <c r="J751" i="4"/>
  <c r="O751" i="4"/>
  <c r="I733" i="4"/>
  <c r="N733" i="4"/>
  <c r="J733" i="4"/>
  <c r="O733" i="4"/>
  <c r="I729" i="4"/>
  <c r="N729" i="4"/>
  <c r="J729" i="4"/>
  <c r="O729" i="4"/>
  <c r="I721" i="4"/>
  <c r="N721" i="4"/>
  <c r="J721" i="4"/>
  <c r="O721" i="4"/>
  <c r="I695" i="4"/>
  <c r="N695" i="4"/>
  <c r="J695" i="4"/>
  <c r="O695" i="4"/>
  <c r="I685" i="4"/>
  <c r="N685" i="4"/>
  <c r="J685" i="4"/>
  <c r="O685" i="4"/>
  <c r="I681" i="4"/>
  <c r="N681" i="4"/>
  <c r="J681" i="4"/>
  <c r="O681" i="4"/>
  <c r="I673" i="4"/>
  <c r="N673" i="4"/>
  <c r="J673" i="4"/>
  <c r="O673" i="4"/>
  <c r="I669" i="4"/>
  <c r="N669" i="4"/>
  <c r="J669" i="4"/>
  <c r="O669" i="4"/>
  <c r="I663" i="4"/>
  <c r="N663" i="4"/>
  <c r="J663" i="4"/>
  <c r="O663" i="4"/>
  <c r="I655" i="4"/>
  <c r="N655" i="4"/>
  <c r="J655" i="4"/>
  <c r="O655" i="4"/>
  <c r="I649" i="4"/>
  <c r="N649" i="4"/>
  <c r="J649" i="4"/>
  <c r="O649" i="4"/>
  <c r="I639" i="4"/>
  <c r="N639" i="4"/>
  <c r="J639" i="4"/>
  <c r="O639" i="4"/>
  <c r="I635" i="4"/>
  <c r="N635" i="4"/>
  <c r="J635" i="4"/>
  <c r="O635" i="4"/>
  <c r="I627" i="4"/>
  <c r="N627" i="4"/>
  <c r="J627" i="4"/>
  <c r="O627" i="4"/>
  <c r="I623" i="4"/>
  <c r="N623" i="4"/>
  <c r="J623" i="4"/>
  <c r="O623" i="4"/>
  <c r="I617" i="4"/>
  <c r="N617" i="4"/>
  <c r="J617" i="4"/>
  <c r="O617" i="4"/>
  <c r="I609" i="4"/>
  <c r="N609" i="4"/>
  <c r="J609" i="4"/>
  <c r="O609" i="4"/>
  <c r="I605" i="4"/>
  <c r="N605" i="4"/>
  <c r="J605" i="4"/>
  <c r="O605" i="4"/>
  <c r="I597" i="4"/>
  <c r="N597" i="4"/>
  <c r="J597" i="4"/>
  <c r="O597" i="4"/>
  <c r="I589" i="4"/>
  <c r="N589" i="4"/>
  <c r="J589" i="4"/>
  <c r="O589" i="4"/>
  <c r="I581" i="4"/>
  <c r="N581" i="4"/>
  <c r="J581" i="4"/>
  <c r="O581" i="4"/>
  <c r="I529" i="4"/>
  <c r="N529" i="4"/>
  <c r="J529" i="4"/>
  <c r="O529" i="4"/>
  <c r="M529" i="4"/>
  <c r="I509" i="4"/>
  <c r="N509" i="4"/>
  <c r="J509" i="4"/>
  <c r="O509" i="4"/>
  <c r="M509" i="4"/>
  <c r="I503" i="4"/>
  <c r="N503" i="4"/>
  <c r="J503" i="4"/>
  <c r="O503" i="4"/>
  <c r="I489" i="4"/>
  <c r="N489" i="4"/>
  <c r="J489" i="4"/>
  <c r="O489" i="4"/>
  <c r="K489" i="4"/>
  <c r="I475" i="4"/>
  <c r="N475" i="4"/>
  <c r="J475" i="4"/>
  <c r="O475" i="4"/>
  <c r="M475" i="4"/>
  <c r="I469" i="4"/>
  <c r="N469" i="4"/>
  <c r="J469" i="4"/>
  <c r="O469" i="4"/>
  <c r="I455" i="4"/>
  <c r="N455" i="4"/>
  <c r="J455" i="4"/>
  <c r="O455" i="4"/>
  <c r="M455" i="4"/>
  <c r="I443" i="4"/>
  <c r="N443" i="4"/>
  <c r="J443" i="4"/>
  <c r="O443" i="4"/>
  <c r="K443" i="4"/>
  <c r="I441" i="4"/>
  <c r="N441" i="4"/>
  <c r="J441" i="4"/>
  <c r="O441" i="4"/>
  <c r="M441" i="4"/>
  <c r="I427" i="4"/>
  <c r="N427" i="4"/>
  <c r="J427" i="4"/>
  <c r="O427" i="4"/>
  <c r="I391" i="4"/>
  <c r="N391" i="4"/>
  <c r="J391" i="4"/>
  <c r="O391" i="4"/>
  <c r="K391" i="4"/>
  <c r="I387" i="4"/>
  <c r="N387" i="4"/>
  <c r="J387" i="4"/>
  <c r="O387" i="4"/>
  <c r="M387" i="4"/>
  <c r="I377" i="4"/>
  <c r="N377" i="4"/>
  <c r="J377" i="4"/>
  <c r="O377" i="4"/>
  <c r="M375" i="4"/>
  <c r="I371" i="4"/>
  <c r="N371" i="4"/>
  <c r="J371" i="4"/>
  <c r="O371" i="4"/>
  <c r="M371" i="4"/>
  <c r="K341" i="4"/>
  <c r="M341" i="4"/>
  <c r="I335" i="4"/>
  <c r="N335" i="4"/>
  <c r="J335" i="4"/>
  <c r="O335" i="4"/>
  <c r="M335" i="4"/>
  <c r="K335" i="4"/>
  <c r="K319" i="4"/>
  <c r="M319" i="4"/>
  <c r="I279" i="4"/>
  <c r="N279" i="4"/>
  <c r="J279" i="4"/>
  <c r="O279" i="4"/>
  <c r="M279" i="4"/>
  <c r="K279" i="4"/>
  <c r="I275" i="4"/>
  <c r="N275" i="4"/>
  <c r="J275" i="4"/>
  <c r="O275" i="4"/>
  <c r="M275" i="4"/>
  <c r="K275" i="4"/>
  <c r="I243" i="4"/>
  <c r="N243" i="4"/>
  <c r="J243" i="4"/>
  <c r="O243" i="4"/>
  <c r="M243" i="4"/>
  <c r="K243" i="4"/>
  <c r="K221" i="4"/>
  <c r="M221" i="4"/>
  <c r="K187" i="4"/>
  <c r="M187" i="4"/>
  <c r="K171" i="4"/>
  <c r="M171" i="4"/>
  <c r="I167" i="4"/>
  <c r="N167" i="4"/>
  <c r="J167" i="4"/>
  <c r="O167" i="4"/>
  <c r="M167" i="4"/>
  <c r="K167" i="4"/>
  <c r="K163" i="4"/>
  <c r="M163" i="4"/>
  <c r="I159" i="4"/>
  <c r="N159" i="4"/>
  <c r="J159" i="4"/>
  <c r="O159" i="4"/>
  <c r="M159" i="4"/>
  <c r="K159" i="4"/>
  <c r="I129" i="4"/>
  <c r="N129" i="4"/>
  <c r="J129" i="4"/>
  <c r="O129" i="4"/>
  <c r="M129" i="4"/>
  <c r="K129" i="4"/>
  <c r="K113" i="4"/>
  <c r="M113" i="4"/>
  <c r="K109" i="4"/>
  <c r="M109" i="4"/>
  <c r="I93" i="4"/>
  <c r="N93" i="4"/>
  <c r="J93" i="4"/>
  <c r="O93" i="4"/>
  <c r="M93" i="4"/>
  <c r="K93" i="4"/>
  <c r="I73" i="4"/>
  <c r="N73" i="4"/>
  <c r="J73" i="4"/>
  <c r="O73" i="4"/>
  <c r="M73" i="4"/>
  <c r="K73" i="4"/>
  <c r="I53" i="4"/>
  <c r="N53" i="4"/>
  <c r="J53" i="4"/>
  <c r="O53" i="4"/>
  <c r="M53" i="4"/>
  <c r="K53" i="4"/>
  <c r="K27" i="4"/>
  <c r="M27" i="4"/>
  <c r="K5" i="4"/>
  <c r="M5" i="4"/>
  <c r="S1540" i="4"/>
  <c r="T1540" i="4"/>
  <c r="T1533" i="4"/>
  <c r="S1532" i="4"/>
  <c r="T1532" i="4"/>
  <c r="S1525" i="4"/>
  <c r="T1526" i="4"/>
  <c r="S1519" i="4"/>
  <c r="S1489" i="4"/>
  <c r="S1483" i="4"/>
  <c r="T1484" i="4"/>
  <c r="S1365" i="4"/>
  <c r="T1365" i="4"/>
  <c r="T1366" i="4"/>
  <c r="S1357" i="4"/>
  <c r="T1357" i="4"/>
  <c r="S1329" i="4"/>
  <c r="T1329" i="4"/>
  <c r="T1320" i="4"/>
  <c r="S1320" i="4"/>
  <c r="S1209" i="4"/>
  <c r="S1145" i="4"/>
  <c r="T1146" i="4"/>
  <c r="S1073" i="4"/>
  <c r="T1073" i="4"/>
  <c r="T1074" i="4"/>
  <c r="S992" i="4"/>
  <c r="U992" i="4"/>
  <c r="U993" i="4" s="1"/>
  <c r="T981" i="4"/>
  <c r="S981" i="4"/>
  <c r="T982" i="4"/>
  <c r="U982" i="4"/>
  <c r="U983" i="4" s="1"/>
  <c r="U984" i="4" s="1"/>
  <c r="U985" i="4"/>
  <c r="T973" i="4"/>
  <c r="S973" i="4"/>
  <c r="U974" i="4"/>
  <c r="S889" i="4"/>
  <c r="T889" i="4"/>
  <c r="R890" i="4"/>
  <c r="T890" i="4"/>
  <c r="U890" i="4"/>
  <c r="T817" i="4"/>
  <c r="R818" i="4"/>
  <c r="S817" i="4"/>
  <c r="T818" i="4"/>
  <c r="U818" i="4"/>
  <c r="S808" i="4"/>
  <c r="S736" i="4"/>
  <c r="U736" i="4"/>
  <c r="U737" i="4" s="1"/>
  <c r="U738" i="4" s="1"/>
  <c r="U739" i="4" s="1"/>
  <c r="T736" i="4"/>
  <c r="T717" i="4"/>
  <c r="R718" i="4"/>
  <c r="S717" i="4"/>
  <c r="T718" i="4"/>
  <c r="U718" i="4"/>
  <c r="S633" i="4"/>
  <c r="T633" i="4"/>
  <c r="R634" i="4"/>
  <c r="T634" i="4"/>
  <c r="U636" i="4"/>
  <c r="U637" i="4" s="1"/>
  <c r="U638" i="4" s="1"/>
  <c r="T561" i="4"/>
  <c r="R562" i="4"/>
  <c r="S561" i="4"/>
  <c r="S552" i="4"/>
  <c r="U552" i="4"/>
  <c r="T433" i="4"/>
  <c r="R434" i="4"/>
  <c r="S433" i="4"/>
  <c r="U434" i="4"/>
  <c r="U435" i="4"/>
  <c r="U436" i="4" s="1"/>
  <c r="U437" i="4" s="1"/>
  <c r="U438" i="4" s="1"/>
  <c r="U439" i="4"/>
  <c r="U440" i="4" s="1"/>
  <c r="U441" i="4" s="1"/>
  <c r="U442" i="4" s="1"/>
  <c r="U443" i="4" s="1"/>
  <c r="U444" i="4" s="1"/>
  <c r="U445" i="4" s="1"/>
  <c r="U446" i="4" s="1"/>
  <c r="S424" i="4"/>
  <c r="T424" i="4"/>
  <c r="T425" i="4"/>
  <c r="J1141" i="4"/>
  <c r="O1141" i="4"/>
  <c r="J1139" i="4"/>
  <c r="O1139" i="4"/>
  <c r="J1137" i="4"/>
  <c r="O1137" i="4"/>
  <c r="J1115" i="4"/>
  <c r="O1115" i="4"/>
  <c r="J1113" i="4"/>
  <c r="O1113" i="4"/>
  <c r="J1111" i="4"/>
  <c r="O1111" i="4"/>
  <c r="J1109" i="4"/>
  <c r="O1109" i="4"/>
  <c r="J1085" i="4"/>
  <c r="O1085" i="4"/>
  <c r="J1065" i="4"/>
  <c r="O1065" i="4"/>
  <c r="J1063" i="4"/>
  <c r="O1063" i="4"/>
  <c r="J1061" i="4"/>
  <c r="O1061" i="4"/>
  <c r="J1059" i="4"/>
  <c r="O1059" i="4"/>
  <c r="J1057" i="4"/>
  <c r="O1057" i="4"/>
  <c r="J1055" i="4"/>
  <c r="O1055" i="4"/>
  <c r="J1053" i="4"/>
  <c r="O1053" i="4"/>
  <c r="J1051" i="4"/>
  <c r="O1051" i="4"/>
  <c r="J1031" i="4"/>
  <c r="O1031" i="4"/>
  <c r="J1013" i="4"/>
  <c r="O1013" i="4"/>
  <c r="J1011" i="4"/>
  <c r="O1011" i="4"/>
  <c r="J1009" i="4"/>
  <c r="O1009" i="4"/>
  <c r="J989" i="4"/>
  <c r="O989" i="4"/>
  <c r="J961" i="4"/>
  <c r="O961" i="4"/>
  <c r="J959" i="4"/>
  <c r="O959" i="4"/>
  <c r="J941" i="4"/>
  <c r="O941" i="4"/>
  <c r="J939" i="4"/>
  <c r="O939" i="4"/>
  <c r="J937" i="4"/>
  <c r="O937" i="4"/>
  <c r="J935" i="4"/>
  <c r="O935" i="4"/>
  <c r="J933" i="4"/>
  <c r="O933" i="4"/>
  <c r="I923" i="4"/>
  <c r="N923" i="4"/>
  <c r="J923" i="4"/>
  <c r="O923" i="4"/>
  <c r="I915" i="4"/>
  <c r="N915" i="4"/>
  <c r="J915" i="4"/>
  <c r="O915" i="4"/>
  <c r="I911" i="4"/>
  <c r="N911" i="4"/>
  <c r="J911" i="4"/>
  <c r="O911" i="4"/>
  <c r="I905" i="4"/>
  <c r="N905" i="4"/>
  <c r="J905" i="4"/>
  <c r="O905" i="4"/>
  <c r="I899" i="4"/>
  <c r="N899" i="4"/>
  <c r="J899" i="4"/>
  <c r="O899" i="4"/>
  <c r="I887" i="4"/>
  <c r="N887" i="4"/>
  <c r="J887" i="4"/>
  <c r="O887" i="4"/>
  <c r="I877" i="4"/>
  <c r="N877" i="4"/>
  <c r="J877" i="4"/>
  <c r="O877" i="4"/>
  <c r="I869" i="4"/>
  <c r="N869" i="4"/>
  <c r="J869" i="4"/>
  <c r="O869" i="4"/>
  <c r="I863" i="4"/>
  <c r="N863" i="4"/>
  <c r="J863" i="4"/>
  <c r="O863" i="4"/>
  <c r="I857" i="4"/>
  <c r="N857" i="4"/>
  <c r="J857" i="4"/>
  <c r="O857" i="4"/>
  <c r="I853" i="4"/>
  <c r="N853" i="4"/>
  <c r="J853" i="4"/>
  <c r="O853" i="4"/>
  <c r="I849" i="4"/>
  <c r="N849" i="4"/>
  <c r="J849" i="4"/>
  <c r="O849" i="4"/>
  <c r="I815" i="4"/>
  <c r="N815" i="4"/>
  <c r="J815" i="4"/>
  <c r="O815" i="4"/>
  <c r="I809" i="4"/>
  <c r="N809" i="4"/>
  <c r="J809" i="4"/>
  <c r="O809" i="4"/>
  <c r="I773" i="4"/>
  <c r="N773" i="4"/>
  <c r="J773" i="4"/>
  <c r="O773" i="4"/>
  <c r="I763" i="4"/>
  <c r="N763" i="4"/>
  <c r="J763" i="4"/>
  <c r="O763" i="4"/>
  <c r="I753" i="4"/>
  <c r="N753" i="4"/>
  <c r="J753" i="4"/>
  <c r="O753" i="4"/>
  <c r="I747" i="4"/>
  <c r="N747" i="4"/>
  <c r="J747" i="4"/>
  <c r="O747" i="4"/>
  <c r="I743" i="4"/>
  <c r="N743" i="4"/>
  <c r="J743" i="4"/>
  <c r="O743" i="4"/>
  <c r="I739" i="4"/>
  <c r="N739" i="4"/>
  <c r="J739" i="4"/>
  <c r="O739" i="4"/>
  <c r="I735" i="4"/>
  <c r="N735" i="4"/>
  <c r="J735" i="4"/>
  <c r="O735" i="4"/>
  <c r="I715" i="4"/>
  <c r="N715" i="4"/>
  <c r="J715" i="4"/>
  <c r="O715" i="4"/>
  <c r="I711" i="4"/>
  <c r="N711" i="4"/>
  <c r="J711" i="4"/>
  <c r="O711" i="4"/>
  <c r="I705" i="4"/>
  <c r="N705" i="4"/>
  <c r="J705" i="4"/>
  <c r="O705" i="4"/>
  <c r="I699" i="4"/>
  <c r="N699" i="4"/>
  <c r="J699" i="4"/>
  <c r="O699" i="4"/>
  <c r="I691" i="4"/>
  <c r="N691" i="4"/>
  <c r="J691" i="4"/>
  <c r="O691" i="4"/>
  <c r="I687" i="4"/>
  <c r="N687" i="4"/>
  <c r="J687" i="4"/>
  <c r="O687" i="4"/>
  <c r="I675" i="4"/>
  <c r="N675" i="4"/>
  <c r="J675" i="4"/>
  <c r="O675" i="4"/>
  <c r="I665" i="4"/>
  <c r="N665" i="4"/>
  <c r="J665" i="4"/>
  <c r="O665" i="4"/>
  <c r="I661" i="4"/>
  <c r="N661" i="4"/>
  <c r="J661" i="4"/>
  <c r="O661" i="4"/>
  <c r="I653" i="4"/>
  <c r="N653" i="4"/>
  <c r="J653" i="4"/>
  <c r="O653" i="4"/>
  <c r="I645" i="4"/>
  <c r="N645" i="4"/>
  <c r="J645" i="4"/>
  <c r="O645" i="4"/>
  <c r="I633" i="4"/>
  <c r="N633" i="4"/>
  <c r="J633" i="4"/>
  <c r="O633" i="4"/>
  <c r="I629" i="4"/>
  <c r="N629" i="4"/>
  <c r="J629" i="4"/>
  <c r="O629" i="4"/>
  <c r="I625" i="4"/>
  <c r="N625" i="4"/>
  <c r="J625" i="4"/>
  <c r="O625" i="4"/>
  <c r="I619" i="4"/>
  <c r="N619" i="4"/>
  <c r="J619" i="4"/>
  <c r="O619" i="4"/>
  <c r="I611" i="4"/>
  <c r="N611" i="4"/>
  <c r="J611" i="4"/>
  <c r="O611" i="4"/>
  <c r="I601" i="4"/>
  <c r="N601" i="4"/>
  <c r="J601" i="4"/>
  <c r="O601" i="4"/>
  <c r="I593" i="4"/>
  <c r="N593" i="4"/>
  <c r="J593" i="4"/>
  <c r="O593" i="4"/>
  <c r="I565" i="4"/>
  <c r="N565" i="4"/>
  <c r="J565" i="4"/>
  <c r="O565" i="4"/>
  <c r="I559" i="4"/>
  <c r="N559" i="4"/>
  <c r="J559" i="4"/>
  <c r="O559" i="4"/>
  <c r="M559" i="4"/>
  <c r="I549" i="4"/>
  <c r="N549" i="4"/>
  <c r="J549" i="4"/>
  <c r="O549" i="4"/>
  <c r="I545" i="4"/>
  <c r="N545" i="4"/>
  <c r="J545" i="4"/>
  <c r="O545" i="4"/>
  <c r="K545" i="4"/>
  <c r="I541" i="4"/>
  <c r="N541" i="4"/>
  <c r="J541" i="4"/>
  <c r="O541" i="4"/>
  <c r="M541" i="4"/>
  <c r="I535" i="4"/>
  <c r="N535" i="4"/>
  <c r="J535" i="4"/>
  <c r="O535" i="4"/>
  <c r="I533" i="4"/>
  <c r="N533" i="4"/>
  <c r="J533" i="4"/>
  <c r="O533" i="4"/>
  <c r="K533" i="4"/>
  <c r="I527" i="4"/>
  <c r="N527" i="4"/>
  <c r="J527" i="4"/>
  <c r="O527" i="4"/>
  <c r="I525" i="4"/>
  <c r="N525" i="4"/>
  <c r="J525" i="4"/>
  <c r="O525" i="4"/>
  <c r="K525" i="4"/>
  <c r="I521" i="4"/>
  <c r="N521" i="4"/>
  <c r="J521" i="4"/>
  <c r="O521" i="4"/>
  <c r="M521" i="4"/>
  <c r="I513" i="4"/>
  <c r="N513" i="4"/>
  <c r="J513" i="4"/>
  <c r="O513" i="4"/>
  <c r="K513" i="4"/>
  <c r="I501" i="4"/>
  <c r="N501" i="4"/>
  <c r="J501" i="4"/>
  <c r="O501" i="4"/>
  <c r="M501" i="4"/>
  <c r="I493" i="4"/>
  <c r="N493" i="4"/>
  <c r="J493" i="4"/>
  <c r="O493" i="4"/>
  <c r="K493" i="4"/>
  <c r="I481" i="4"/>
  <c r="N481" i="4"/>
  <c r="J481" i="4"/>
  <c r="O481" i="4"/>
  <c r="I467" i="4"/>
  <c r="N467" i="4"/>
  <c r="J467" i="4"/>
  <c r="O467" i="4"/>
  <c r="M467" i="4"/>
  <c r="I447" i="4"/>
  <c r="N447" i="4"/>
  <c r="J447" i="4"/>
  <c r="O447" i="4"/>
  <c r="K447" i="4"/>
  <c r="I439" i="4"/>
  <c r="N439" i="4"/>
  <c r="J439" i="4"/>
  <c r="O439" i="4"/>
  <c r="I431" i="4"/>
  <c r="N431" i="4"/>
  <c r="J431" i="4"/>
  <c r="O431" i="4"/>
  <c r="I425" i="4"/>
  <c r="N425" i="4"/>
  <c r="J425" i="4"/>
  <c r="O425" i="4"/>
  <c r="M425" i="4"/>
  <c r="I417" i="4"/>
  <c r="N417" i="4"/>
  <c r="J417" i="4"/>
  <c r="O417" i="4"/>
  <c r="K417" i="4"/>
  <c r="I413" i="4"/>
  <c r="N413" i="4"/>
  <c r="J413" i="4"/>
  <c r="O413" i="4"/>
  <c r="M413" i="4"/>
  <c r="I407" i="4"/>
  <c r="N407" i="4"/>
  <c r="J407" i="4"/>
  <c r="O407" i="4"/>
  <c r="I405" i="4"/>
  <c r="N405" i="4"/>
  <c r="J405" i="4"/>
  <c r="O405" i="4"/>
  <c r="K405" i="4"/>
  <c r="I401" i="4"/>
  <c r="N401" i="4"/>
  <c r="J401" i="4"/>
  <c r="O401" i="4"/>
  <c r="M401" i="4"/>
  <c r="I395" i="4"/>
  <c r="N395" i="4"/>
  <c r="J395" i="4"/>
  <c r="O395" i="4"/>
  <c r="I381" i="4"/>
  <c r="N381" i="4"/>
  <c r="J381" i="4"/>
  <c r="O381" i="4"/>
  <c r="K381" i="4"/>
  <c r="K309" i="4"/>
  <c r="M309" i="4"/>
  <c r="I305" i="4"/>
  <c r="N305" i="4"/>
  <c r="J305" i="4"/>
  <c r="O305" i="4"/>
  <c r="M305" i="4"/>
  <c r="K305" i="4"/>
  <c r="I301" i="4"/>
  <c r="N301" i="4"/>
  <c r="J301" i="4"/>
  <c r="O301" i="4"/>
  <c r="M301" i="4"/>
  <c r="K301" i="4"/>
  <c r="I283" i="4"/>
  <c r="N283" i="4"/>
  <c r="J283" i="4"/>
  <c r="O283" i="4"/>
  <c r="M283" i="4"/>
  <c r="K283" i="4"/>
  <c r="K271" i="4"/>
  <c r="M271" i="4"/>
  <c r="I267" i="4"/>
  <c r="N267" i="4"/>
  <c r="J267" i="4"/>
  <c r="O267" i="4"/>
  <c r="M267" i="4"/>
  <c r="K267" i="4"/>
  <c r="K249" i="4"/>
  <c r="M249" i="4"/>
  <c r="K217" i="4"/>
  <c r="M217" i="4"/>
  <c r="I213" i="4"/>
  <c r="N213" i="4"/>
  <c r="J213" i="4"/>
  <c r="O213" i="4"/>
  <c r="M213" i="4"/>
  <c r="K213" i="4"/>
  <c r="I193" i="4"/>
  <c r="N193" i="4"/>
  <c r="J193" i="4"/>
  <c r="O193" i="4"/>
  <c r="M193" i="4"/>
  <c r="K193" i="4"/>
  <c r="K183" i="4"/>
  <c r="M183" i="4"/>
  <c r="I107" i="4"/>
  <c r="N107" i="4"/>
  <c r="J107" i="4"/>
  <c r="O107" i="4"/>
  <c r="M107" i="4"/>
  <c r="K107" i="4"/>
  <c r="K89" i="4"/>
  <c r="M89" i="4"/>
  <c r="I45" i="4"/>
  <c r="N45" i="4"/>
  <c r="J45" i="4"/>
  <c r="O45" i="4"/>
  <c r="M45" i="4"/>
  <c r="K45" i="4"/>
  <c r="K13" i="4"/>
  <c r="M13" i="4"/>
  <c r="K9" i="4"/>
  <c r="M9" i="4"/>
  <c r="N1561" i="4"/>
  <c r="N1559" i="4"/>
  <c r="N1557" i="4"/>
  <c r="N1555" i="4"/>
  <c r="N1553" i="4"/>
  <c r="N1551" i="4"/>
  <c r="N1549" i="4"/>
  <c r="N1547" i="4"/>
  <c r="N1545" i="4"/>
  <c r="N1543" i="4"/>
  <c r="N1541" i="4"/>
  <c r="N1539" i="4"/>
  <c r="N1537" i="4"/>
  <c r="N1535" i="4"/>
  <c r="N1533" i="4"/>
  <c r="N1531" i="4"/>
  <c r="N1529" i="4"/>
  <c r="N1527" i="4"/>
  <c r="N1525" i="4"/>
  <c r="N1523" i="4"/>
  <c r="N1521" i="4"/>
  <c r="N1519" i="4"/>
  <c r="N1517" i="4"/>
  <c r="N1515" i="4"/>
  <c r="N1513" i="4"/>
  <c r="N1511" i="4"/>
  <c r="N1509" i="4"/>
  <c r="N1507" i="4"/>
  <c r="N1505" i="4"/>
  <c r="N1503" i="4"/>
  <c r="N1501" i="4"/>
  <c r="N1499" i="4"/>
  <c r="N1497" i="4"/>
  <c r="N1495" i="4"/>
  <c r="N1493" i="4"/>
  <c r="N1491" i="4"/>
  <c r="N1489" i="4"/>
  <c r="N1487" i="4"/>
  <c r="N1485" i="4"/>
  <c r="N1483" i="4"/>
  <c r="N1481" i="4"/>
  <c r="N1479" i="4"/>
  <c r="N1477" i="4"/>
  <c r="N1475" i="4"/>
  <c r="N1473" i="4"/>
  <c r="N1471" i="4"/>
  <c r="N1469" i="4"/>
  <c r="N1467" i="4"/>
  <c r="N1465" i="4"/>
  <c r="N1463" i="4"/>
  <c r="N1461" i="4"/>
  <c r="N1459" i="4"/>
  <c r="N1457" i="4"/>
  <c r="N1455" i="4"/>
  <c r="N1453" i="4"/>
  <c r="N1451" i="4"/>
  <c r="N1449" i="4"/>
  <c r="N1447" i="4"/>
  <c r="N1445" i="4"/>
  <c r="N1443" i="4"/>
  <c r="N1441" i="4"/>
  <c r="N1439" i="4"/>
  <c r="N1437" i="4"/>
  <c r="N1435" i="4"/>
  <c r="N1433" i="4"/>
  <c r="N1431" i="4"/>
  <c r="N1429" i="4"/>
  <c r="N1427" i="4"/>
  <c r="N1425" i="4"/>
  <c r="N1423" i="4"/>
  <c r="N1421" i="4"/>
  <c r="N1419" i="4"/>
  <c r="N1417" i="4"/>
  <c r="N1415" i="4"/>
  <c r="N1413" i="4"/>
  <c r="N1411" i="4"/>
  <c r="N1409" i="4"/>
  <c r="N1407" i="4"/>
  <c r="N1405" i="4"/>
  <c r="N1403" i="4"/>
  <c r="N1401" i="4"/>
  <c r="N1399" i="4"/>
  <c r="N1397" i="4"/>
  <c r="N1395" i="4"/>
  <c r="N1393" i="4"/>
  <c r="N1391" i="4"/>
  <c r="N1389" i="4"/>
  <c r="N1387" i="4"/>
  <c r="N1385" i="4"/>
  <c r="N1383" i="4"/>
  <c r="N1381" i="4"/>
  <c r="N1379" i="4"/>
  <c r="N1377" i="4"/>
  <c r="N1375" i="4"/>
  <c r="N1373" i="4"/>
  <c r="N1371" i="4"/>
  <c r="N1369" i="4"/>
  <c r="N1367" i="4"/>
  <c r="N1365" i="4"/>
  <c r="N1363" i="4"/>
  <c r="N1361" i="4"/>
  <c r="N1359" i="4"/>
  <c r="N1357" i="4"/>
  <c r="N1355" i="4"/>
  <c r="N1353" i="4"/>
  <c r="N1351" i="4"/>
  <c r="N1349" i="4"/>
  <c r="N1347" i="4"/>
  <c r="N1345" i="4"/>
  <c r="N1343" i="4"/>
  <c r="N1341" i="4"/>
  <c r="N1339" i="4"/>
  <c r="N1337" i="4"/>
  <c r="N1335" i="4"/>
  <c r="N1333" i="4"/>
  <c r="N1331" i="4"/>
  <c r="N1329" i="4"/>
  <c r="N1327" i="4"/>
  <c r="N1325" i="4"/>
  <c r="N1323" i="4"/>
  <c r="N1321" i="4"/>
  <c r="N1319" i="4"/>
  <c r="N1317" i="4"/>
  <c r="N1315" i="4"/>
  <c r="N1313" i="4"/>
  <c r="N1311" i="4"/>
  <c r="N1309" i="4"/>
  <c r="N1307" i="4"/>
  <c r="N1305" i="4"/>
  <c r="N1303" i="4"/>
  <c r="N1301" i="4"/>
  <c r="N1299" i="4"/>
  <c r="N1297" i="4"/>
  <c r="N1295" i="4"/>
  <c r="N1293" i="4"/>
  <c r="N1291" i="4"/>
  <c r="N1289" i="4"/>
  <c r="N1287" i="4"/>
  <c r="N1285" i="4"/>
  <c r="N1283" i="4"/>
  <c r="N1281" i="4"/>
  <c r="N1279" i="4"/>
  <c r="N1277" i="4"/>
  <c r="N1275" i="4"/>
  <c r="N1273" i="4"/>
  <c r="N1271" i="4"/>
  <c r="N1269" i="4"/>
  <c r="N1267" i="4"/>
  <c r="N1265" i="4"/>
  <c r="N1263" i="4"/>
  <c r="N1261" i="4"/>
  <c r="N1259" i="4"/>
  <c r="N1257" i="4"/>
  <c r="N1255" i="4"/>
  <c r="N1253" i="4"/>
  <c r="N1251" i="4"/>
  <c r="N1249" i="4"/>
  <c r="N1247" i="4"/>
  <c r="N1245" i="4"/>
  <c r="N1243" i="4"/>
  <c r="N1241" i="4"/>
  <c r="N1239" i="4"/>
  <c r="N1237" i="4"/>
  <c r="N1235" i="4"/>
  <c r="N1233" i="4"/>
  <c r="N1231" i="4"/>
  <c r="N1229" i="4"/>
  <c r="N1227" i="4"/>
  <c r="N1225" i="4"/>
  <c r="N1223" i="4"/>
  <c r="N1221" i="4"/>
  <c r="N1219" i="4"/>
  <c r="N1217" i="4"/>
  <c r="N1215" i="4"/>
  <c r="N1213" i="4"/>
  <c r="N1211" i="4"/>
  <c r="N1209" i="4"/>
  <c r="N1207" i="4"/>
  <c r="N1205" i="4"/>
  <c r="N1203" i="4"/>
  <c r="N1201" i="4"/>
  <c r="N1199" i="4"/>
  <c r="N1197" i="4"/>
  <c r="N1195" i="4"/>
  <c r="N1193" i="4"/>
  <c r="N1191" i="4"/>
  <c r="N1189" i="4"/>
  <c r="N1187" i="4"/>
  <c r="N1185" i="4"/>
  <c r="N1183" i="4"/>
  <c r="N1181" i="4"/>
  <c r="N1179" i="4"/>
  <c r="N1177" i="4"/>
  <c r="N1175" i="4"/>
  <c r="N1173" i="4"/>
  <c r="N1171" i="4"/>
  <c r="N1169" i="4"/>
  <c r="N1167" i="4"/>
  <c r="N1165" i="4"/>
  <c r="N1163" i="4"/>
  <c r="N1161" i="4"/>
  <c r="N1159" i="4"/>
  <c r="N1157" i="4"/>
  <c r="N1155" i="4"/>
  <c r="J1153" i="4"/>
  <c r="O1153" i="4"/>
  <c r="O1150" i="4"/>
  <c r="I1150" i="4"/>
  <c r="I1149" i="4"/>
  <c r="O1148" i="4"/>
  <c r="I1148" i="4"/>
  <c r="I1147" i="4"/>
  <c r="O1146" i="4"/>
  <c r="I1146" i="4"/>
  <c r="I1145" i="4"/>
  <c r="O1144" i="4"/>
  <c r="I1144" i="4"/>
  <c r="I1143" i="4"/>
  <c r="J1142" i="4"/>
  <c r="K1141" i="4"/>
  <c r="J1140" i="4"/>
  <c r="K1139" i="4"/>
  <c r="J1138" i="4"/>
  <c r="K1137" i="4"/>
  <c r="J1135" i="4"/>
  <c r="O1135" i="4"/>
  <c r="O1124" i="4"/>
  <c r="I1124" i="4"/>
  <c r="I1123" i="4"/>
  <c r="O1122" i="4"/>
  <c r="I1122" i="4"/>
  <c r="I1121" i="4"/>
  <c r="O1120" i="4"/>
  <c r="I1120" i="4"/>
  <c r="I1119" i="4"/>
  <c r="O1118" i="4"/>
  <c r="I1118" i="4"/>
  <c r="I1117" i="4"/>
  <c r="J1116" i="4"/>
  <c r="K1115" i="4"/>
  <c r="J1114" i="4"/>
  <c r="K1113" i="4"/>
  <c r="J1112" i="4"/>
  <c r="K1111" i="4"/>
  <c r="J1110" i="4"/>
  <c r="K1109" i="4"/>
  <c r="J1107" i="4"/>
  <c r="O1107" i="4"/>
  <c r="O1090" i="4"/>
  <c r="I1090" i="4"/>
  <c r="I1089" i="4"/>
  <c r="O1088" i="4"/>
  <c r="I1088" i="4"/>
  <c r="I1087" i="4"/>
  <c r="J1086" i="4"/>
  <c r="K1085" i="4"/>
  <c r="J1083" i="4"/>
  <c r="O1083" i="4"/>
  <c r="J1081" i="4"/>
  <c r="O1081" i="4"/>
  <c r="J1079" i="4"/>
  <c r="O1079" i="4"/>
  <c r="O1068" i="4"/>
  <c r="I1068" i="4"/>
  <c r="I1067" i="4"/>
  <c r="J1066" i="4"/>
  <c r="K1065" i="4"/>
  <c r="J1064" i="4"/>
  <c r="K1063" i="4"/>
  <c r="J1062" i="4"/>
  <c r="K1061" i="4"/>
  <c r="J1060" i="4"/>
  <c r="K1059" i="4"/>
  <c r="J1058" i="4"/>
  <c r="K1057" i="4"/>
  <c r="J1056" i="4"/>
  <c r="K1055" i="4"/>
  <c r="J1054" i="4"/>
  <c r="K1053" i="4"/>
  <c r="J1052" i="4"/>
  <c r="K1051" i="4"/>
  <c r="J1049" i="4"/>
  <c r="O1049" i="4"/>
  <c r="O1036" i="4"/>
  <c r="I1036" i="4"/>
  <c r="I1035" i="4"/>
  <c r="O1034" i="4"/>
  <c r="I1034" i="4"/>
  <c r="I1033" i="4"/>
  <c r="J1032" i="4"/>
  <c r="K1031" i="4"/>
  <c r="J1029" i="4"/>
  <c r="O1029" i="4"/>
  <c r="J1027" i="4"/>
  <c r="O1027" i="4"/>
  <c r="O1020" i="4"/>
  <c r="I1020" i="4"/>
  <c r="I1019" i="4"/>
  <c r="O1018" i="4"/>
  <c r="I1018" i="4"/>
  <c r="I1017" i="4"/>
  <c r="O1016" i="4"/>
  <c r="I1016" i="4"/>
  <c r="I1015" i="4"/>
  <c r="J1014" i="4"/>
  <c r="K1013" i="4"/>
  <c r="J1012" i="4"/>
  <c r="K1011" i="4"/>
  <c r="J1010" i="4"/>
  <c r="K1009" i="4"/>
  <c r="J1007" i="4"/>
  <c r="O1007" i="4"/>
  <c r="J1005" i="4"/>
  <c r="O1005" i="4"/>
  <c r="J1003" i="4"/>
  <c r="O1003" i="4"/>
  <c r="O996" i="4"/>
  <c r="I996" i="4"/>
  <c r="I995" i="4"/>
  <c r="O994" i="4"/>
  <c r="I994" i="4"/>
  <c r="I993" i="4"/>
  <c r="O992" i="4"/>
  <c r="I992" i="4"/>
  <c r="I991" i="4"/>
  <c r="J990" i="4"/>
  <c r="K989" i="4"/>
  <c r="J987" i="4"/>
  <c r="O987" i="4"/>
  <c r="O978" i="4"/>
  <c r="I978" i="4"/>
  <c r="I977" i="4"/>
  <c r="O976" i="4"/>
  <c r="I976" i="4"/>
  <c r="I975" i="4"/>
  <c r="O974" i="4"/>
  <c r="I974" i="4"/>
  <c r="I973" i="4"/>
  <c r="O972" i="4"/>
  <c r="I972" i="4"/>
  <c r="I971" i="4"/>
  <c r="O970" i="4"/>
  <c r="I970" i="4"/>
  <c r="I969" i="4"/>
  <c r="O968" i="4"/>
  <c r="I968" i="4"/>
  <c r="I967" i="4"/>
  <c r="O966" i="4"/>
  <c r="I966" i="4"/>
  <c r="I965" i="4"/>
  <c r="O964" i="4"/>
  <c r="I964" i="4"/>
  <c r="I963" i="4"/>
  <c r="J962" i="4"/>
  <c r="K961" i="4"/>
  <c r="J960" i="4"/>
  <c r="K959" i="4"/>
  <c r="J957" i="4"/>
  <c r="O957" i="4"/>
  <c r="O944" i="4"/>
  <c r="I944" i="4"/>
  <c r="I943" i="4"/>
  <c r="J942" i="4"/>
  <c r="K941" i="4"/>
  <c r="J940" i="4"/>
  <c r="K939" i="4"/>
  <c r="J938" i="4"/>
  <c r="K937" i="4"/>
  <c r="J936" i="4"/>
  <c r="K935" i="4"/>
  <c r="J934" i="4"/>
  <c r="K933" i="4"/>
  <c r="K931" i="4"/>
  <c r="I929" i="4"/>
  <c r="N929" i="4"/>
  <c r="J929" i="4"/>
  <c r="O929" i="4"/>
  <c r="K927" i="4"/>
  <c r="M923" i="4"/>
  <c r="I919" i="4"/>
  <c r="N919" i="4"/>
  <c r="J919" i="4"/>
  <c r="O919" i="4"/>
  <c r="M915" i="4"/>
  <c r="M911" i="4"/>
  <c r="I909" i="4"/>
  <c r="N909" i="4"/>
  <c r="J909" i="4"/>
  <c r="O909" i="4"/>
  <c r="K907" i="4"/>
  <c r="M905" i="4"/>
  <c r="K903" i="4"/>
  <c r="I901" i="4"/>
  <c r="N901" i="4"/>
  <c r="J901" i="4"/>
  <c r="O901" i="4"/>
  <c r="M899" i="4"/>
  <c r="I895" i="4"/>
  <c r="N895" i="4"/>
  <c r="J895" i="4"/>
  <c r="O895" i="4"/>
  <c r="K893" i="4"/>
  <c r="I891" i="4"/>
  <c r="N891" i="4"/>
  <c r="J891" i="4"/>
  <c r="O891" i="4"/>
  <c r="M887" i="4"/>
  <c r="K885" i="4"/>
  <c r="K881" i="4"/>
  <c r="M877" i="4"/>
  <c r="I873" i="4"/>
  <c r="N873" i="4"/>
  <c r="J873" i="4"/>
  <c r="O873" i="4"/>
  <c r="K871" i="4"/>
  <c r="M869" i="4"/>
  <c r="K867" i="4"/>
  <c r="M863" i="4"/>
  <c r="K861" i="4"/>
  <c r="M857" i="4"/>
  <c r="K855" i="4"/>
  <c r="M853" i="4"/>
  <c r="M849" i="4"/>
  <c r="K845" i="4"/>
  <c r="K841" i="4"/>
  <c r="I839" i="4"/>
  <c r="N839" i="4"/>
  <c r="J839" i="4"/>
  <c r="O839" i="4"/>
  <c r="K837" i="4"/>
  <c r="I835" i="4"/>
  <c r="N835" i="4"/>
  <c r="J835" i="4"/>
  <c r="O835" i="4"/>
  <c r="K833" i="4"/>
  <c r="I831" i="4"/>
  <c r="N831" i="4"/>
  <c r="J831" i="4"/>
  <c r="O831" i="4"/>
  <c r="K829" i="4"/>
  <c r="K825" i="4"/>
  <c r="I823" i="4"/>
  <c r="N823" i="4"/>
  <c r="J823" i="4"/>
  <c r="O823" i="4"/>
  <c r="K821" i="4"/>
  <c r="I819" i="4"/>
  <c r="N819" i="4"/>
  <c r="J819" i="4"/>
  <c r="O819" i="4"/>
  <c r="M815" i="4"/>
  <c r="K813" i="4"/>
  <c r="I811" i="4"/>
  <c r="N811" i="4"/>
  <c r="J811" i="4"/>
  <c r="O811" i="4"/>
  <c r="M809" i="4"/>
  <c r="K805" i="4"/>
  <c r="I801" i="4"/>
  <c r="N801" i="4"/>
  <c r="J801" i="4"/>
  <c r="O801" i="4"/>
  <c r="K799" i="4"/>
  <c r="I797" i="4"/>
  <c r="N797" i="4"/>
  <c r="J797" i="4"/>
  <c r="O797" i="4"/>
  <c r="K795" i="4"/>
  <c r="I791" i="4"/>
  <c r="N791" i="4"/>
  <c r="J791" i="4"/>
  <c r="O791" i="4"/>
  <c r="I787" i="4"/>
  <c r="N787" i="4"/>
  <c r="J787" i="4"/>
  <c r="O787" i="4"/>
  <c r="K785" i="4"/>
  <c r="I783" i="4"/>
  <c r="N783" i="4"/>
  <c r="J783" i="4"/>
  <c r="O783" i="4"/>
  <c r="I779" i="4"/>
  <c r="N779" i="4"/>
  <c r="J779" i="4"/>
  <c r="O779" i="4"/>
  <c r="I775" i="4"/>
  <c r="N775" i="4"/>
  <c r="J775" i="4"/>
  <c r="O775" i="4"/>
  <c r="M773" i="4"/>
  <c r="K771" i="4"/>
  <c r="I769" i="4"/>
  <c r="N769" i="4"/>
  <c r="J769" i="4"/>
  <c r="O769" i="4"/>
  <c r="K767" i="4"/>
  <c r="M763" i="4"/>
  <c r="I761" i="4"/>
  <c r="N761" i="4"/>
  <c r="J761" i="4"/>
  <c r="O761" i="4"/>
  <c r="K759" i="4"/>
  <c r="I757" i="4"/>
  <c r="N757" i="4"/>
  <c r="J757" i="4"/>
  <c r="O757" i="4"/>
  <c r="K755" i="4"/>
  <c r="M753" i="4"/>
  <c r="K751" i="4"/>
  <c r="M747" i="4"/>
  <c r="M743" i="4"/>
  <c r="I741" i="4"/>
  <c r="N741" i="4"/>
  <c r="J741" i="4"/>
  <c r="O741" i="4"/>
  <c r="M739" i="4"/>
  <c r="M735" i="4"/>
  <c r="K733" i="4"/>
  <c r="I731" i="4"/>
  <c r="N731" i="4"/>
  <c r="J731" i="4"/>
  <c r="O731" i="4"/>
  <c r="K729" i="4"/>
  <c r="I727" i="4"/>
  <c r="N727" i="4"/>
  <c r="J727" i="4"/>
  <c r="O727" i="4"/>
  <c r="I723" i="4"/>
  <c r="N723" i="4"/>
  <c r="J723" i="4"/>
  <c r="O723" i="4"/>
  <c r="K721" i="4"/>
  <c r="I719" i="4"/>
  <c r="N719" i="4"/>
  <c r="J719" i="4"/>
  <c r="O719" i="4"/>
  <c r="M715" i="4"/>
  <c r="I713" i="4"/>
  <c r="N713" i="4"/>
  <c r="J713" i="4"/>
  <c r="O713" i="4"/>
  <c r="M711" i="4"/>
  <c r="I707" i="4"/>
  <c r="N707" i="4"/>
  <c r="J707" i="4"/>
  <c r="O707" i="4"/>
  <c r="M705" i="4"/>
  <c r="I701" i="4"/>
  <c r="N701" i="4"/>
  <c r="J701" i="4"/>
  <c r="O701" i="4"/>
  <c r="M699" i="4"/>
  <c r="I697" i="4"/>
  <c r="N697" i="4"/>
  <c r="J697" i="4"/>
  <c r="O697" i="4"/>
  <c r="K695" i="4"/>
  <c r="I693" i="4"/>
  <c r="N693" i="4"/>
  <c r="J693" i="4"/>
  <c r="O693" i="4"/>
  <c r="M691" i="4"/>
  <c r="I689" i="4"/>
  <c r="N689" i="4"/>
  <c r="J689" i="4"/>
  <c r="O689" i="4"/>
  <c r="M687" i="4"/>
  <c r="K685" i="4"/>
  <c r="I683" i="4"/>
  <c r="N683" i="4"/>
  <c r="J683" i="4"/>
  <c r="O683" i="4"/>
  <c r="K681" i="4"/>
  <c r="I679" i="4"/>
  <c r="N679" i="4"/>
  <c r="J679" i="4"/>
  <c r="O679" i="4"/>
  <c r="M675" i="4"/>
  <c r="K673" i="4"/>
  <c r="I671" i="4"/>
  <c r="N671" i="4"/>
  <c r="J671" i="4"/>
  <c r="O671" i="4"/>
  <c r="K669" i="4"/>
  <c r="I667" i="4"/>
  <c r="N667" i="4"/>
  <c r="J667" i="4"/>
  <c r="O667" i="4"/>
  <c r="M665" i="4"/>
  <c r="K663" i="4"/>
  <c r="M661" i="4"/>
  <c r="I657" i="4"/>
  <c r="N657" i="4"/>
  <c r="J657" i="4"/>
  <c r="O657" i="4"/>
  <c r="K655" i="4"/>
  <c r="M653" i="4"/>
  <c r="K649" i="4"/>
  <c r="M645" i="4"/>
  <c r="I641" i="4"/>
  <c r="N641" i="4"/>
  <c r="J641" i="4"/>
  <c r="O641" i="4"/>
  <c r="K639" i="4"/>
  <c r="I637" i="4"/>
  <c r="N637" i="4"/>
  <c r="J637" i="4"/>
  <c r="O637" i="4"/>
  <c r="K635" i="4"/>
  <c r="M633" i="4"/>
  <c r="M629" i="4"/>
  <c r="K627" i="4"/>
  <c r="M625" i="4"/>
  <c r="K623" i="4"/>
  <c r="M619" i="4"/>
  <c r="K617" i="4"/>
  <c r="I615" i="4"/>
  <c r="N615" i="4"/>
  <c r="J615" i="4"/>
  <c r="O615" i="4"/>
  <c r="M611" i="4"/>
  <c r="K609" i="4"/>
  <c r="I607" i="4"/>
  <c r="N607" i="4"/>
  <c r="J607" i="4"/>
  <c r="O607" i="4"/>
  <c r="K605" i="4"/>
  <c r="M601" i="4"/>
  <c r="K597" i="4"/>
  <c r="I595" i="4"/>
  <c r="N595" i="4"/>
  <c r="J595" i="4"/>
  <c r="O595" i="4"/>
  <c r="M593" i="4"/>
  <c r="K589" i="4"/>
  <c r="I587" i="4"/>
  <c r="N587" i="4"/>
  <c r="J587" i="4"/>
  <c r="O587" i="4"/>
  <c r="I583" i="4"/>
  <c r="N583" i="4"/>
  <c r="J583" i="4"/>
  <c r="O583" i="4"/>
  <c r="K581" i="4"/>
  <c r="I575" i="4"/>
  <c r="N575" i="4"/>
  <c r="J575" i="4"/>
  <c r="O575" i="4"/>
  <c r="K575" i="4"/>
  <c r="I571" i="4"/>
  <c r="N571" i="4"/>
  <c r="J571" i="4"/>
  <c r="O571" i="4"/>
  <c r="M571" i="4"/>
  <c r="M565" i="4"/>
  <c r="I563" i="4"/>
  <c r="N563" i="4"/>
  <c r="J563" i="4"/>
  <c r="O563" i="4"/>
  <c r="M563" i="4"/>
  <c r="M549" i="4"/>
  <c r="I539" i="4"/>
  <c r="N539" i="4"/>
  <c r="J539" i="4"/>
  <c r="O539" i="4"/>
  <c r="M535" i="4"/>
  <c r="K529" i="4"/>
  <c r="M527" i="4"/>
  <c r="K509" i="4"/>
  <c r="I507" i="4"/>
  <c r="N507" i="4"/>
  <c r="J507" i="4"/>
  <c r="O507" i="4"/>
  <c r="K507" i="4"/>
  <c r="I505" i="4"/>
  <c r="N505" i="4"/>
  <c r="J505" i="4"/>
  <c r="O505" i="4"/>
  <c r="M505" i="4"/>
  <c r="K503" i="4"/>
  <c r="I499" i="4"/>
  <c r="N499" i="4"/>
  <c r="J499" i="4"/>
  <c r="O499" i="4"/>
  <c r="I497" i="4"/>
  <c r="N497" i="4"/>
  <c r="J497" i="4"/>
  <c r="O497" i="4"/>
  <c r="K497" i="4"/>
  <c r="M489" i="4"/>
  <c r="I485" i="4"/>
  <c r="N485" i="4"/>
  <c r="J485" i="4"/>
  <c r="O485" i="4"/>
  <c r="M481" i="4"/>
  <c r="I479" i="4"/>
  <c r="N479" i="4"/>
  <c r="J479" i="4"/>
  <c r="O479" i="4"/>
  <c r="M479" i="4"/>
  <c r="I473" i="4"/>
  <c r="N473" i="4"/>
  <c r="J473" i="4"/>
  <c r="O473" i="4"/>
  <c r="K473" i="4"/>
  <c r="I465" i="4"/>
  <c r="N465" i="4"/>
  <c r="J465" i="4"/>
  <c r="O465" i="4"/>
  <c r="I459" i="4"/>
  <c r="N459" i="4"/>
  <c r="J459" i="4"/>
  <c r="O459" i="4"/>
  <c r="M459" i="4"/>
  <c r="I453" i="4"/>
  <c r="N453" i="4"/>
  <c r="J453" i="4"/>
  <c r="O453" i="4"/>
  <c r="M439" i="4"/>
  <c r="I437" i="4"/>
  <c r="N437" i="4"/>
  <c r="J437" i="4"/>
  <c r="O437" i="4"/>
  <c r="M437" i="4"/>
  <c r="M431" i="4"/>
  <c r="I429" i="4"/>
  <c r="N429" i="4"/>
  <c r="J429" i="4"/>
  <c r="O429" i="4"/>
  <c r="M429" i="4"/>
  <c r="I423" i="4"/>
  <c r="N423" i="4"/>
  <c r="J423" i="4"/>
  <c r="O423" i="4"/>
  <c r="I421" i="4"/>
  <c r="N421" i="4"/>
  <c r="J421" i="4"/>
  <c r="O421" i="4"/>
  <c r="K421" i="4"/>
  <c r="I411" i="4"/>
  <c r="N411" i="4"/>
  <c r="J411" i="4"/>
  <c r="O411" i="4"/>
  <c r="M407" i="4"/>
  <c r="I399" i="4"/>
  <c r="N399" i="4"/>
  <c r="J399" i="4"/>
  <c r="O399" i="4"/>
  <c r="I397" i="4"/>
  <c r="N397" i="4"/>
  <c r="J397" i="4"/>
  <c r="O397" i="4"/>
  <c r="K397" i="4"/>
  <c r="M395" i="4"/>
  <c r="I393" i="4"/>
  <c r="N393" i="4"/>
  <c r="J393" i="4"/>
  <c r="O393" i="4"/>
  <c r="M393" i="4"/>
  <c r="M391" i="4"/>
  <c r="K387" i="4"/>
  <c r="I385" i="4"/>
  <c r="N385" i="4"/>
  <c r="J385" i="4"/>
  <c r="O385" i="4"/>
  <c r="K385" i="4"/>
  <c r="K377" i="4"/>
  <c r="K371" i="4"/>
  <c r="I361" i="4"/>
  <c r="N361" i="4"/>
  <c r="J361" i="4"/>
  <c r="O361" i="4"/>
  <c r="M361" i="4"/>
  <c r="K361" i="4"/>
  <c r="I343" i="4"/>
  <c r="N343" i="4"/>
  <c r="J343" i="4"/>
  <c r="O343" i="4"/>
  <c r="M343" i="4"/>
  <c r="K343" i="4"/>
  <c r="K333" i="4"/>
  <c r="M333" i="4"/>
  <c r="I327" i="4"/>
  <c r="N327" i="4"/>
  <c r="J327" i="4"/>
  <c r="O327" i="4"/>
  <c r="M327" i="4"/>
  <c r="K327" i="4"/>
  <c r="K297" i="4"/>
  <c r="M297" i="4"/>
  <c r="K277" i="4"/>
  <c r="M277" i="4"/>
  <c r="K263" i="4"/>
  <c r="M263" i="4"/>
  <c r="K241" i="4"/>
  <c r="M241" i="4"/>
  <c r="I233" i="4"/>
  <c r="N233" i="4"/>
  <c r="J233" i="4"/>
  <c r="O233" i="4"/>
  <c r="M233" i="4"/>
  <c r="K233" i="4"/>
  <c r="K209" i="4"/>
  <c r="M209" i="4"/>
  <c r="I205" i="4"/>
  <c r="N205" i="4"/>
  <c r="J205" i="4"/>
  <c r="O205" i="4"/>
  <c r="M205" i="4"/>
  <c r="K205" i="4"/>
  <c r="I197" i="4"/>
  <c r="N197" i="4"/>
  <c r="J197" i="4"/>
  <c r="O197" i="4"/>
  <c r="M197" i="4"/>
  <c r="K197" i="4"/>
  <c r="K179" i="4"/>
  <c r="M179" i="4"/>
  <c r="K147" i="4"/>
  <c r="M147" i="4"/>
  <c r="K139" i="4"/>
  <c r="M139" i="4"/>
  <c r="K135" i="4"/>
  <c r="M135" i="4"/>
  <c r="K123" i="4"/>
  <c r="M123" i="4"/>
  <c r="I119" i="4"/>
  <c r="N119" i="4"/>
  <c r="J119" i="4"/>
  <c r="O119" i="4"/>
  <c r="M119" i="4"/>
  <c r="K119" i="4"/>
  <c r="I115" i="4"/>
  <c r="N115" i="4"/>
  <c r="J115" i="4"/>
  <c r="O115" i="4"/>
  <c r="M115" i="4"/>
  <c r="K115" i="4"/>
  <c r="I85" i="4"/>
  <c r="N85" i="4"/>
  <c r="J85" i="4"/>
  <c r="O85" i="4"/>
  <c r="M85" i="4"/>
  <c r="K85" i="4"/>
  <c r="I65" i="4"/>
  <c r="N65" i="4"/>
  <c r="J65" i="4"/>
  <c r="O65" i="4"/>
  <c r="M65" i="4"/>
  <c r="K65" i="4"/>
  <c r="K35" i="4"/>
  <c r="M35" i="4"/>
  <c r="I23" i="4"/>
  <c r="N23" i="4"/>
  <c r="J23" i="4"/>
  <c r="O23" i="4"/>
  <c r="M23" i="4"/>
  <c r="K23" i="4"/>
  <c r="I19" i="4"/>
  <c r="N19" i="4"/>
  <c r="J19" i="4"/>
  <c r="O19" i="4"/>
  <c r="M19" i="4"/>
  <c r="K19" i="4"/>
  <c r="I359" i="4"/>
  <c r="N359" i="4"/>
  <c r="J359" i="4"/>
  <c r="O359" i="4"/>
  <c r="I345" i="4"/>
  <c r="N345" i="4"/>
  <c r="J345" i="4"/>
  <c r="O345" i="4"/>
  <c r="I337" i="4"/>
  <c r="N337" i="4"/>
  <c r="J337" i="4"/>
  <c r="O337" i="4"/>
  <c r="I329" i="4"/>
  <c r="N329" i="4"/>
  <c r="J329" i="4"/>
  <c r="O329" i="4"/>
  <c r="I325" i="4"/>
  <c r="N325" i="4"/>
  <c r="J325" i="4"/>
  <c r="O325" i="4"/>
  <c r="I321" i="4"/>
  <c r="N321" i="4"/>
  <c r="J321" i="4"/>
  <c r="O321" i="4"/>
  <c r="I315" i="4"/>
  <c r="N315" i="4"/>
  <c r="J315" i="4"/>
  <c r="O315" i="4"/>
  <c r="I311" i="4"/>
  <c r="N311" i="4"/>
  <c r="J311" i="4"/>
  <c r="O311" i="4"/>
  <c r="I303" i="4"/>
  <c r="N303" i="4"/>
  <c r="J303" i="4"/>
  <c r="O303" i="4"/>
  <c r="I285" i="4"/>
  <c r="N285" i="4"/>
  <c r="J285" i="4"/>
  <c r="O285" i="4"/>
  <c r="I281" i="4"/>
  <c r="N281" i="4"/>
  <c r="J281" i="4"/>
  <c r="O281" i="4"/>
  <c r="I269" i="4"/>
  <c r="N269" i="4"/>
  <c r="J269" i="4"/>
  <c r="O269" i="4"/>
  <c r="I265" i="4"/>
  <c r="N265" i="4"/>
  <c r="J265" i="4"/>
  <c r="O265" i="4"/>
  <c r="I261" i="4"/>
  <c r="N261" i="4"/>
  <c r="J261" i="4"/>
  <c r="O261" i="4"/>
  <c r="I253" i="4"/>
  <c r="N253" i="4"/>
  <c r="J253" i="4"/>
  <c r="O253" i="4"/>
  <c r="I245" i="4"/>
  <c r="N245" i="4"/>
  <c r="J245" i="4"/>
  <c r="O245" i="4"/>
  <c r="I231" i="4"/>
  <c r="N231" i="4"/>
  <c r="J231" i="4"/>
  <c r="O231" i="4"/>
  <c r="I223" i="4"/>
  <c r="N223" i="4"/>
  <c r="J223" i="4"/>
  <c r="O223" i="4"/>
  <c r="I211" i="4"/>
  <c r="N211" i="4"/>
  <c r="J211" i="4"/>
  <c r="O211" i="4"/>
  <c r="I203" i="4"/>
  <c r="N203" i="4"/>
  <c r="J203" i="4"/>
  <c r="O203" i="4"/>
  <c r="I195" i="4"/>
  <c r="N195" i="4"/>
  <c r="J195" i="4"/>
  <c r="O195" i="4"/>
  <c r="I191" i="4"/>
  <c r="N191" i="4"/>
  <c r="J191" i="4"/>
  <c r="O191" i="4"/>
  <c r="I185" i="4"/>
  <c r="N185" i="4"/>
  <c r="J185" i="4"/>
  <c r="O185" i="4"/>
  <c r="I177" i="4"/>
  <c r="N177" i="4"/>
  <c r="J177" i="4"/>
  <c r="O177" i="4"/>
  <c r="I173" i="4"/>
  <c r="N173" i="4"/>
  <c r="J173" i="4"/>
  <c r="O173" i="4"/>
  <c r="I169" i="4"/>
  <c r="N169" i="4"/>
  <c r="J169" i="4"/>
  <c r="O169" i="4"/>
  <c r="I161" i="4"/>
  <c r="N161" i="4"/>
  <c r="J161" i="4"/>
  <c r="O161" i="4"/>
  <c r="I155" i="4"/>
  <c r="N155" i="4"/>
  <c r="J155" i="4"/>
  <c r="O155" i="4"/>
  <c r="I151" i="4"/>
  <c r="N151" i="4"/>
  <c r="J151" i="4"/>
  <c r="O151" i="4"/>
  <c r="I143" i="4"/>
  <c r="N143" i="4"/>
  <c r="J143" i="4"/>
  <c r="O143" i="4"/>
  <c r="I133" i="4"/>
  <c r="N133" i="4"/>
  <c r="J133" i="4"/>
  <c r="O133" i="4"/>
  <c r="I127" i="4"/>
  <c r="N127" i="4"/>
  <c r="J127" i="4"/>
  <c r="O127" i="4"/>
  <c r="I121" i="4"/>
  <c r="N121" i="4"/>
  <c r="J121" i="4"/>
  <c r="O121" i="4"/>
  <c r="I117" i="4"/>
  <c r="N117" i="4"/>
  <c r="J117" i="4"/>
  <c r="O117" i="4"/>
  <c r="I95" i="4"/>
  <c r="N95" i="4"/>
  <c r="J95" i="4"/>
  <c r="O95" i="4"/>
  <c r="I75" i="4"/>
  <c r="N75" i="4"/>
  <c r="J75" i="4"/>
  <c r="O75" i="4"/>
  <c r="I71" i="4"/>
  <c r="N71" i="4"/>
  <c r="J71" i="4"/>
  <c r="O71" i="4"/>
  <c r="I67" i="4"/>
  <c r="N67" i="4"/>
  <c r="J67" i="4"/>
  <c r="O67" i="4"/>
  <c r="I63" i="4"/>
  <c r="N63" i="4"/>
  <c r="J63" i="4"/>
  <c r="O63" i="4"/>
  <c r="I59" i="4"/>
  <c r="N59" i="4"/>
  <c r="J59" i="4"/>
  <c r="O59" i="4"/>
  <c r="I55" i="4"/>
  <c r="N55" i="4"/>
  <c r="J55" i="4"/>
  <c r="O55" i="4"/>
  <c r="I51" i="4"/>
  <c r="N51" i="4"/>
  <c r="J51" i="4"/>
  <c r="O51" i="4"/>
  <c r="I47" i="4"/>
  <c r="N47" i="4"/>
  <c r="J47" i="4"/>
  <c r="O47" i="4"/>
  <c r="I43" i="4"/>
  <c r="N43" i="4"/>
  <c r="J43" i="4"/>
  <c r="O43" i="4"/>
  <c r="I33" i="4"/>
  <c r="N33" i="4"/>
  <c r="J33" i="4"/>
  <c r="O33" i="4"/>
  <c r="I25" i="4"/>
  <c r="N25" i="4"/>
  <c r="J25" i="4"/>
  <c r="O25" i="4"/>
  <c r="I21" i="4"/>
  <c r="N21" i="4"/>
  <c r="J21" i="4"/>
  <c r="O21" i="4"/>
  <c r="I17" i="4"/>
  <c r="N17" i="4"/>
  <c r="J17" i="4"/>
  <c r="O17" i="4"/>
  <c r="S1497" i="4"/>
  <c r="T1497" i="4"/>
  <c r="S1337" i="4"/>
  <c r="T1337" i="4"/>
  <c r="T1338" i="4"/>
  <c r="S1201" i="4"/>
  <c r="T1201" i="4"/>
  <c r="T1202" i="4"/>
  <c r="S1101" i="4"/>
  <c r="T1101" i="4"/>
  <c r="U1102" i="4"/>
  <c r="S1017" i="4"/>
  <c r="T1017" i="4"/>
  <c r="T1018" i="4"/>
  <c r="S936" i="4"/>
  <c r="S864" i="4"/>
  <c r="T853" i="4"/>
  <c r="R854" i="4"/>
  <c r="S853" i="4"/>
  <c r="T854" i="4"/>
  <c r="U854" i="4"/>
  <c r="T845" i="4"/>
  <c r="R846" i="4"/>
  <c r="S845" i="4"/>
  <c r="T846" i="4"/>
  <c r="U846" i="4"/>
  <c r="U847" i="4" s="1"/>
  <c r="U848" i="4" s="1"/>
  <c r="U849" i="4"/>
  <c r="U850" i="4" s="1"/>
  <c r="T689" i="4"/>
  <c r="R690" i="4"/>
  <c r="S689" i="4"/>
  <c r="T690" i="4"/>
  <c r="U690" i="4"/>
  <c r="U691" i="4"/>
  <c r="S680" i="4"/>
  <c r="S608" i="4"/>
  <c r="R598" i="4"/>
  <c r="S597" i="4"/>
  <c r="T598" i="4"/>
  <c r="T497" i="4"/>
  <c r="R498" i="4"/>
  <c r="S497" i="4"/>
  <c r="S488" i="4"/>
  <c r="T488" i="4"/>
  <c r="U488" i="4"/>
  <c r="U489" i="4"/>
  <c r="I373" i="4"/>
  <c r="N373" i="4"/>
  <c r="J373" i="4"/>
  <c r="O373" i="4"/>
  <c r="I369" i="4"/>
  <c r="N369" i="4"/>
  <c r="J369" i="4"/>
  <c r="O369" i="4"/>
  <c r="I365" i="4"/>
  <c r="N365" i="4"/>
  <c r="J365" i="4"/>
  <c r="O365" i="4"/>
  <c r="M359" i="4"/>
  <c r="I355" i="4"/>
  <c r="N355" i="4"/>
  <c r="J355" i="4"/>
  <c r="O355" i="4"/>
  <c r="I351" i="4"/>
  <c r="N351" i="4"/>
  <c r="J351" i="4"/>
  <c r="O351" i="4"/>
  <c r="I347" i="4"/>
  <c r="N347" i="4"/>
  <c r="J347" i="4"/>
  <c r="O347" i="4"/>
  <c r="M345" i="4"/>
  <c r="I339" i="4"/>
  <c r="N339" i="4"/>
  <c r="J339" i="4"/>
  <c r="O339" i="4"/>
  <c r="M337" i="4"/>
  <c r="M329" i="4"/>
  <c r="M325" i="4"/>
  <c r="M321" i="4"/>
  <c r="I317" i="4"/>
  <c r="N317" i="4"/>
  <c r="J317" i="4"/>
  <c r="O317" i="4"/>
  <c r="M315" i="4"/>
  <c r="I313" i="4"/>
  <c r="N313" i="4"/>
  <c r="J313" i="4"/>
  <c r="O313" i="4"/>
  <c r="M311" i="4"/>
  <c r="I307" i="4"/>
  <c r="N307" i="4"/>
  <c r="J307" i="4"/>
  <c r="O307" i="4"/>
  <c r="M303" i="4"/>
  <c r="I299" i="4"/>
  <c r="N299" i="4"/>
  <c r="J299" i="4"/>
  <c r="O299" i="4"/>
  <c r="I295" i="4"/>
  <c r="N295" i="4"/>
  <c r="J295" i="4"/>
  <c r="O295" i="4"/>
  <c r="I291" i="4"/>
  <c r="N291" i="4"/>
  <c r="J291" i="4"/>
  <c r="O291" i="4"/>
  <c r="I287" i="4"/>
  <c r="N287" i="4"/>
  <c r="J287" i="4"/>
  <c r="O287" i="4"/>
  <c r="M285" i="4"/>
  <c r="M281" i="4"/>
  <c r="I273" i="4"/>
  <c r="N273" i="4"/>
  <c r="J273" i="4"/>
  <c r="O273" i="4"/>
  <c r="M269" i="4"/>
  <c r="M265" i="4"/>
  <c r="M261" i="4"/>
  <c r="I257" i="4"/>
  <c r="N257" i="4"/>
  <c r="J257" i="4"/>
  <c r="O257" i="4"/>
  <c r="M253" i="4"/>
  <c r="M245" i="4"/>
  <c r="I239" i="4"/>
  <c r="N239" i="4"/>
  <c r="J239" i="4"/>
  <c r="O239" i="4"/>
  <c r="I235" i="4"/>
  <c r="N235" i="4"/>
  <c r="J235" i="4"/>
  <c r="O235" i="4"/>
  <c r="M231" i="4"/>
  <c r="I227" i="4"/>
  <c r="N227" i="4"/>
  <c r="J227" i="4"/>
  <c r="O227" i="4"/>
  <c r="M223" i="4"/>
  <c r="I219" i="4"/>
  <c r="N219" i="4"/>
  <c r="J219" i="4"/>
  <c r="O219" i="4"/>
  <c r="I215" i="4"/>
  <c r="N215" i="4"/>
  <c r="J215" i="4"/>
  <c r="O215" i="4"/>
  <c r="M211" i="4"/>
  <c r="I207" i="4"/>
  <c r="N207" i="4"/>
  <c r="J207" i="4"/>
  <c r="O207" i="4"/>
  <c r="M203" i="4"/>
  <c r="I199" i="4"/>
  <c r="N199" i="4"/>
  <c r="J199" i="4"/>
  <c r="O199" i="4"/>
  <c r="M195" i="4"/>
  <c r="M191" i="4"/>
  <c r="I189" i="4"/>
  <c r="N189" i="4"/>
  <c r="J189" i="4"/>
  <c r="O189" i="4"/>
  <c r="M185" i="4"/>
  <c r="I181" i="4"/>
  <c r="N181" i="4"/>
  <c r="J181" i="4"/>
  <c r="O181" i="4"/>
  <c r="M177" i="4"/>
  <c r="M173" i="4"/>
  <c r="M169" i="4"/>
  <c r="I165" i="4"/>
  <c r="N165" i="4"/>
  <c r="J165" i="4"/>
  <c r="O165" i="4"/>
  <c r="M161" i="4"/>
  <c r="I157" i="4"/>
  <c r="N157" i="4"/>
  <c r="J157" i="4"/>
  <c r="O157" i="4"/>
  <c r="M155" i="4"/>
  <c r="M151" i="4"/>
  <c r="I149" i="4"/>
  <c r="N149" i="4"/>
  <c r="J149" i="4"/>
  <c r="O149" i="4"/>
  <c r="M143" i="4"/>
  <c r="I141" i="4"/>
  <c r="N141" i="4"/>
  <c r="J141" i="4"/>
  <c r="O141" i="4"/>
  <c r="I137" i="4"/>
  <c r="N137" i="4"/>
  <c r="J137" i="4"/>
  <c r="O137" i="4"/>
  <c r="M133" i="4"/>
  <c r="M127" i="4"/>
  <c r="I125" i="4"/>
  <c r="N125" i="4"/>
  <c r="J125" i="4"/>
  <c r="O125" i="4"/>
  <c r="M121" i="4"/>
  <c r="M117" i="4"/>
  <c r="I111" i="4"/>
  <c r="N111" i="4"/>
  <c r="J111" i="4"/>
  <c r="O111" i="4"/>
  <c r="I103" i="4"/>
  <c r="N103" i="4"/>
  <c r="J103" i="4"/>
  <c r="O103" i="4"/>
  <c r="I99" i="4"/>
  <c r="N99" i="4"/>
  <c r="J99" i="4"/>
  <c r="O99" i="4"/>
  <c r="M95" i="4"/>
  <c r="I91" i="4"/>
  <c r="N91" i="4"/>
  <c r="J91" i="4"/>
  <c r="O91" i="4"/>
  <c r="I87" i="4"/>
  <c r="N87" i="4"/>
  <c r="J87" i="4"/>
  <c r="O87" i="4"/>
  <c r="I83" i="4"/>
  <c r="N83" i="4"/>
  <c r="J83" i="4"/>
  <c r="O83" i="4"/>
  <c r="I79" i="4"/>
  <c r="N79" i="4"/>
  <c r="J79" i="4"/>
  <c r="O79" i="4"/>
  <c r="M75" i="4"/>
  <c r="M71" i="4"/>
  <c r="I69" i="4"/>
  <c r="N69" i="4"/>
  <c r="J69" i="4"/>
  <c r="O69" i="4"/>
  <c r="M67" i="4"/>
  <c r="M63" i="4"/>
  <c r="I61" i="4"/>
  <c r="N61" i="4"/>
  <c r="J61" i="4"/>
  <c r="O61" i="4"/>
  <c r="M59" i="4"/>
  <c r="I57" i="4"/>
  <c r="N57" i="4"/>
  <c r="J57" i="4"/>
  <c r="O57" i="4"/>
  <c r="M55" i="4"/>
  <c r="M51" i="4"/>
  <c r="I49" i="4"/>
  <c r="N49" i="4"/>
  <c r="J49" i="4"/>
  <c r="O49" i="4"/>
  <c r="M47" i="4"/>
  <c r="M43" i="4"/>
  <c r="I41" i="4"/>
  <c r="N41" i="4"/>
  <c r="J41" i="4"/>
  <c r="O41" i="4"/>
  <c r="I37" i="4"/>
  <c r="N37" i="4"/>
  <c r="J37" i="4"/>
  <c r="O37" i="4"/>
  <c r="M33" i="4"/>
  <c r="I29" i="4"/>
  <c r="N29" i="4"/>
  <c r="J29" i="4"/>
  <c r="O29" i="4"/>
  <c r="M25" i="4"/>
  <c r="I11" i="4"/>
  <c r="N11" i="4"/>
  <c r="J11" i="4"/>
  <c r="O11" i="4"/>
  <c r="I7" i="4"/>
  <c r="N7" i="4"/>
  <c r="J7" i="4"/>
  <c r="O7" i="4"/>
  <c r="S1561" i="4"/>
  <c r="T1561" i="4"/>
  <c r="S1468" i="4"/>
  <c r="S1401" i="4"/>
  <c r="S1301" i="4"/>
  <c r="T1301" i="4"/>
  <c r="T1302" i="4"/>
  <c r="S1056" i="4"/>
  <c r="S1045" i="4"/>
  <c r="T1045" i="4"/>
  <c r="S1037" i="4"/>
  <c r="T1037" i="4"/>
  <c r="U1038" i="4"/>
  <c r="S953" i="4"/>
  <c r="T953" i="4"/>
  <c r="T881" i="4"/>
  <c r="R882" i="4"/>
  <c r="S881" i="4"/>
  <c r="S872" i="4"/>
  <c r="U872" i="4"/>
  <c r="S800" i="4"/>
  <c r="T789" i="4"/>
  <c r="R790" i="4"/>
  <c r="S789" i="4"/>
  <c r="T790" i="4"/>
  <c r="U790" i="4"/>
  <c r="T781" i="4"/>
  <c r="R782" i="4"/>
  <c r="S781" i="4"/>
  <c r="T782" i="4"/>
  <c r="U782" i="4"/>
  <c r="U783" i="4"/>
  <c r="U784" i="4" s="1"/>
  <c r="S697" i="4"/>
  <c r="T697" i="4"/>
  <c r="R698" i="4"/>
  <c r="T625" i="4"/>
  <c r="R626" i="4"/>
  <c r="S625" i="4"/>
  <c r="T626" i="4"/>
  <c r="U626" i="4"/>
  <c r="U627" i="4" s="1"/>
  <c r="S616" i="4"/>
  <c r="U616" i="4"/>
  <c r="U617" i="4" s="1"/>
  <c r="S544" i="4"/>
  <c r="T534" i="4"/>
  <c r="R534" i="4"/>
  <c r="S533" i="4"/>
  <c r="U534" i="4"/>
  <c r="R526" i="4"/>
  <c r="S525" i="4"/>
  <c r="T525" i="4"/>
  <c r="U526" i="4"/>
  <c r="U527" i="4"/>
  <c r="S416" i="4"/>
  <c r="U416" i="4"/>
  <c r="U417" i="4"/>
  <c r="U418" i="4"/>
  <c r="U419" i="4"/>
  <c r="U420" i="4" s="1"/>
  <c r="U421" i="4" s="1"/>
  <c r="U422" i="4" s="1"/>
  <c r="U423" i="4" s="1"/>
  <c r="U424" i="4" s="1"/>
  <c r="U425" i="4" s="1"/>
  <c r="T406" i="4"/>
  <c r="R406" i="4"/>
  <c r="S405" i="4"/>
  <c r="R398" i="4"/>
  <c r="S397" i="4"/>
  <c r="T397" i="4"/>
  <c r="U398" i="4"/>
  <c r="U399" i="4"/>
  <c r="S377" i="4"/>
  <c r="T378" i="4"/>
  <c r="R378" i="4"/>
  <c r="U378" i="4"/>
  <c r="R370" i="4"/>
  <c r="S369" i="4"/>
  <c r="S360" i="4"/>
  <c r="T360" i="4"/>
  <c r="U360" i="4"/>
  <c r="S352" i="4"/>
  <c r="U352" i="4"/>
  <c r="T342" i="4"/>
  <c r="R342" i="4"/>
  <c r="S341" i="4"/>
  <c r="U342" i="4"/>
  <c r="U343" i="4"/>
  <c r="R334" i="4"/>
  <c r="S333" i="4"/>
  <c r="T333" i="4"/>
  <c r="U334" i="4"/>
  <c r="S313" i="4"/>
  <c r="T314" i="4"/>
  <c r="R314" i="4"/>
  <c r="S296" i="4"/>
  <c r="T296" i="4"/>
  <c r="U296" i="4"/>
  <c r="S288" i="4"/>
  <c r="T278" i="4"/>
  <c r="R278" i="4"/>
  <c r="S277" i="4"/>
  <c r="R270" i="4"/>
  <c r="S269" i="4"/>
  <c r="T269" i="4"/>
  <c r="U270" i="4"/>
  <c r="S249" i="4"/>
  <c r="T250" i="4"/>
  <c r="R250" i="4"/>
  <c r="U250" i="4"/>
  <c r="R242" i="4"/>
  <c r="S241" i="4"/>
  <c r="S232" i="4"/>
  <c r="T232" i="4"/>
  <c r="U232" i="4"/>
  <c r="S224" i="4"/>
  <c r="U224" i="4"/>
  <c r="U225" i="4"/>
  <c r="T214" i="4"/>
  <c r="R214" i="4"/>
  <c r="S213" i="4"/>
  <c r="U214" i="4"/>
  <c r="U215" i="4" s="1"/>
  <c r="R206" i="4"/>
  <c r="S205" i="4"/>
  <c r="T205" i="4"/>
  <c r="U206" i="4"/>
  <c r="U207" i="4" s="1"/>
  <c r="U208" i="4" s="1"/>
  <c r="S185" i="4"/>
  <c r="T186" i="4"/>
  <c r="R186" i="4"/>
  <c r="U186" i="4"/>
  <c r="U187" i="4"/>
  <c r="T177" i="4"/>
  <c r="R178" i="4"/>
  <c r="S177" i="4"/>
  <c r="U178" i="4"/>
  <c r="U179" i="4" s="1"/>
  <c r="U180" i="4" s="1"/>
  <c r="S168" i="4"/>
  <c r="T168" i="4"/>
  <c r="U168" i="4"/>
  <c r="U169" i="4" s="1"/>
  <c r="U170" i="4" s="1"/>
  <c r="S160" i="4"/>
  <c r="T150" i="4"/>
  <c r="R150" i="4"/>
  <c r="S149" i="4"/>
  <c r="U150" i="4"/>
  <c r="R142" i="4"/>
  <c r="S141" i="4"/>
  <c r="T141" i="4"/>
  <c r="S121" i="4"/>
  <c r="T122" i="4"/>
  <c r="R122" i="4"/>
  <c r="U122" i="4"/>
  <c r="U123" i="4"/>
  <c r="U124" i="4" s="1"/>
  <c r="U125" i="4" s="1"/>
  <c r="R114" i="4"/>
  <c r="S113" i="4"/>
  <c r="S104" i="4"/>
  <c r="T104" i="4"/>
  <c r="S96" i="4"/>
  <c r="U96" i="4"/>
  <c r="U97" i="4" s="1"/>
  <c r="U98" i="4" s="1"/>
  <c r="T96" i="4"/>
  <c r="T86" i="4"/>
  <c r="R86" i="4"/>
  <c r="S85" i="4"/>
  <c r="U86" i="4"/>
  <c r="T85" i="4"/>
  <c r="R78" i="4"/>
  <c r="S77" i="4"/>
  <c r="T77" i="4"/>
  <c r="U78" i="4"/>
  <c r="U79" i="4" s="1"/>
  <c r="U80" i="4" s="1"/>
  <c r="S57" i="4"/>
  <c r="T58" i="4"/>
  <c r="R58" i="4"/>
  <c r="S40" i="4"/>
  <c r="T40" i="4"/>
  <c r="U40" i="4"/>
  <c r="S32" i="4"/>
  <c r="U32" i="4"/>
  <c r="T32" i="4"/>
  <c r="S1545" i="4"/>
  <c r="T1545" i="4"/>
  <c r="T1546" i="4"/>
  <c r="T1517" i="4"/>
  <c r="S1516" i="4"/>
  <c r="T1453" i="4"/>
  <c r="S1452" i="4"/>
  <c r="S1353" i="4"/>
  <c r="T1353" i="4"/>
  <c r="T1354" i="4"/>
  <c r="T1290" i="4"/>
  <c r="S1225" i="4"/>
  <c r="T1226" i="4"/>
  <c r="S1161" i="4"/>
  <c r="T1161" i="4"/>
  <c r="S1097" i="4"/>
  <c r="T1097" i="4"/>
  <c r="T1098" i="4"/>
  <c r="S969" i="4"/>
  <c r="T969" i="4"/>
  <c r="T970" i="4"/>
  <c r="U970" i="4"/>
  <c r="S841" i="4"/>
  <c r="T841" i="4"/>
  <c r="R842" i="4"/>
  <c r="T842" i="4"/>
  <c r="U842" i="4"/>
  <c r="U843" i="4"/>
  <c r="S713" i="4"/>
  <c r="T713" i="4"/>
  <c r="R714" i="4"/>
  <c r="T714" i="4"/>
  <c r="U714" i="4"/>
  <c r="S649" i="4"/>
  <c r="T649" i="4"/>
  <c r="R650" i="4"/>
  <c r="T650" i="4"/>
  <c r="S585" i="4"/>
  <c r="T585" i="4"/>
  <c r="R586" i="4"/>
  <c r="T586" i="4"/>
  <c r="U586" i="4"/>
  <c r="I577" i="4"/>
  <c r="N577" i="4"/>
  <c r="J577" i="4"/>
  <c r="O577" i="4"/>
  <c r="I573" i="4"/>
  <c r="N573" i="4"/>
  <c r="J573" i="4"/>
  <c r="O573" i="4"/>
  <c r="I569" i="4"/>
  <c r="N569" i="4"/>
  <c r="J569" i="4"/>
  <c r="O569" i="4"/>
  <c r="I561" i="4"/>
  <c r="N561" i="4"/>
  <c r="J561" i="4"/>
  <c r="O561" i="4"/>
  <c r="I555" i="4"/>
  <c r="N555" i="4"/>
  <c r="J555" i="4"/>
  <c r="O555" i="4"/>
  <c r="I551" i="4"/>
  <c r="N551" i="4"/>
  <c r="J551" i="4"/>
  <c r="O551" i="4"/>
  <c r="I547" i="4"/>
  <c r="N547" i="4"/>
  <c r="J547" i="4"/>
  <c r="O547" i="4"/>
  <c r="I543" i="4"/>
  <c r="N543" i="4"/>
  <c r="J543" i="4"/>
  <c r="O543" i="4"/>
  <c r="I523" i="4"/>
  <c r="N523" i="4"/>
  <c r="J523" i="4"/>
  <c r="O523" i="4"/>
  <c r="I517" i="4"/>
  <c r="N517" i="4"/>
  <c r="J517" i="4"/>
  <c r="O517" i="4"/>
  <c r="I495" i="4"/>
  <c r="N495" i="4"/>
  <c r="J495" i="4"/>
  <c r="O495" i="4"/>
  <c r="I491" i="4"/>
  <c r="N491" i="4"/>
  <c r="J491" i="4"/>
  <c r="O491" i="4"/>
  <c r="I487" i="4"/>
  <c r="N487" i="4"/>
  <c r="J487" i="4"/>
  <c r="O487" i="4"/>
  <c r="I471" i="4"/>
  <c r="N471" i="4"/>
  <c r="J471" i="4"/>
  <c r="O471" i="4"/>
  <c r="I461" i="4"/>
  <c r="N461" i="4"/>
  <c r="J461" i="4"/>
  <c r="O461" i="4"/>
  <c r="I451" i="4"/>
  <c r="N451" i="4"/>
  <c r="J451" i="4"/>
  <c r="O451" i="4"/>
  <c r="I445" i="4"/>
  <c r="N445" i="4"/>
  <c r="J445" i="4"/>
  <c r="O445" i="4"/>
  <c r="I419" i="4"/>
  <c r="N419" i="4"/>
  <c r="J419" i="4"/>
  <c r="O419" i="4"/>
  <c r="I415" i="4"/>
  <c r="N415" i="4"/>
  <c r="J415" i="4"/>
  <c r="O415" i="4"/>
  <c r="I403" i="4"/>
  <c r="N403" i="4"/>
  <c r="J403" i="4"/>
  <c r="O403" i="4"/>
  <c r="I389" i="4"/>
  <c r="N389" i="4"/>
  <c r="J389" i="4"/>
  <c r="O389" i="4"/>
  <c r="I383" i="4"/>
  <c r="N383" i="4"/>
  <c r="J383" i="4"/>
  <c r="O383" i="4"/>
  <c r="I379" i="4"/>
  <c r="N379" i="4"/>
  <c r="J379" i="4"/>
  <c r="O379" i="4"/>
  <c r="I375" i="4"/>
  <c r="N375" i="4"/>
  <c r="J375" i="4"/>
  <c r="O375" i="4"/>
  <c r="K373" i="4"/>
  <c r="K369" i="4"/>
  <c r="I367" i="4"/>
  <c r="N367" i="4"/>
  <c r="J367" i="4"/>
  <c r="O367" i="4"/>
  <c r="K365" i="4"/>
  <c r="I357" i="4"/>
  <c r="N357" i="4"/>
  <c r="J357" i="4"/>
  <c r="O357" i="4"/>
  <c r="K355" i="4"/>
  <c r="I353" i="4"/>
  <c r="N353" i="4"/>
  <c r="J353" i="4"/>
  <c r="O353" i="4"/>
  <c r="K351" i="4"/>
  <c r="I349" i="4"/>
  <c r="N349" i="4"/>
  <c r="J349" i="4"/>
  <c r="O349" i="4"/>
  <c r="K347" i="4"/>
  <c r="I341" i="4"/>
  <c r="N341" i="4"/>
  <c r="J341" i="4"/>
  <c r="O341" i="4"/>
  <c r="K339" i="4"/>
  <c r="I333" i="4"/>
  <c r="N333" i="4"/>
  <c r="J333" i="4"/>
  <c r="O333" i="4"/>
  <c r="I319" i="4"/>
  <c r="N319" i="4"/>
  <c r="J319" i="4"/>
  <c r="O319" i="4"/>
  <c r="K317" i="4"/>
  <c r="K313" i="4"/>
  <c r="I309" i="4"/>
  <c r="N309" i="4"/>
  <c r="J309" i="4"/>
  <c r="O309" i="4"/>
  <c r="K307" i="4"/>
  <c r="K299" i="4"/>
  <c r="I297" i="4"/>
  <c r="N297" i="4"/>
  <c r="J297" i="4"/>
  <c r="O297" i="4"/>
  <c r="K295" i="4"/>
  <c r="I293" i="4"/>
  <c r="N293" i="4"/>
  <c r="J293" i="4"/>
  <c r="O293" i="4"/>
  <c r="K291" i="4"/>
  <c r="I289" i="4"/>
  <c r="N289" i="4"/>
  <c r="J289" i="4"/>
  <c r="O289" i="4"/>
  <c r="K287" i="4"/>
  <c r="I277" i="4"/>
  <c r="N277" i="4"/>
  <c r="J277" i="4"/>
  <c r="O277" i="4"/>
  <c r="K273" i="4"/>
  <c r="I271" i="4"/>
  <c r="N271" i="4"/>
  <c r="J271" i="4"/>
  <c r="O271" i="4"/>
  <c r="I263" i="4"/>
  <c r="N263" i="4"/>
  <c r="J263" i="4"/>
  <c r="O263" i="4"/>
  <c r="I259" i="4"/>
  <c r="N259" i="4"/>
  <c r="J259" i="4"/>
  <c r="O259" i="4"/>
  <c r="K257" i="4"/>
  <c r="I255" i="4"/>
  <c r="N255" i="4"/>
  <c r="J255" i="4"/>
  <c r="O255" i="4"/>
  <c r="I249" i="4"/>
  <c r="N249" i="4"/>
  <c r="J249" i="4"/>
  <c r="O249" i="4"/>
  <c r="I241" i="4"/>
  <c r="N241" i="4"/>
  <c r="J241" i="4"/>
  <c r="O241" i="4"/>
  <c r="K239" i="4"/>
  <c r="I237" i="4"/>
  <c r="N237" i="4"/>
  <c r="J237" i="4"/>
  <c r="O237" i="4"/>
  <c r="K235" i="4"/>
  <c r="I229" i="4"/>
  <c r="N229" i="4"/>
  <c r="J229" i="4"/>
  <c r="O229" i="4"/>
  <c r="K227" i="4"/>
  <c r="I221" i="4"/>
  <c r="N221" i="4"/>
  <c r="J221" i="4"/>
  <c r="O221" i="4"/>
  <c r="K219" i="4"/>
  <c r="I217" i="4"/>
  <c r="N217" i="4"/>
  <c r="J217" i="4"/>
  <c r="O217" i="4"/>
  <c r="K215" i="4"/>
  <c r="I209" i="4"/>
  <c r="N209" i="4"/>
  <c r="J209" i="4"/>
  <c r="O209" i="4"/>
  <c r="K207" i="4"/>
  <c r="I201" i="4"/>
  <c r="N201" i="4"/>
  <c r="J201" i="4"/>
  <c r="O201" i="4"/>
  <c r="K199" i="4"/>
  <c r="K189" i="4"/>
  <c r="I187" i="4"/>
  <c r="N187" i="4"/>
  <c r="J187" i="4"/>
  <c r="O187" i="4"/>
  <c r="I183" i="4"/>
  <c r="N183" i="4"/>
  <c r="J183" i="4"/>
  <c r="O183" i="4"/>
  <c r="K181" i="4"/>
  <c r="I179" i="4"/>
  <c r="N179" i="4"/>
  <c r="J179" i="4"/>
  <c r="O179" i="4"/>
  <c r="I171" i="4"/>
  <c r="N171" i="4"/>
  <c r="J171" i="4"/>
  <c r="O171" i="4"/>
  <c r="K165" i="4"/>
  <c r="I163" i="4"/>
  <c r="N163" i="4"/>
  <c r="J163" i="4"/>
  <c r="O163" i="4"/>
  <c r="K157" i="4"/>
  <c r="K149" i="4"/>
  <c r="I147" i="4"/>
  <c r="N147" i="4"/>
  <c r="J147" i="4"/>
  <c r="O147" i="4"/>
  <c r="K141" i="4"/>
  <c r="I139" i="4"/>
  <c r="N139" i="4"/>
  <c r="J139" i="4"/>
  <c r="O139" i="4"/>
  <c r="K137" i="4"/>
  <c r="I135" i="4"/>
  <c r="N135" i="4"/>
  <c r="J135" i="4"/>
  <c r="O135" i="4"/>
  <c r="I131" i="4"/>
  <c r="N131" i="4"/>
  <c r="J131" i="4"/>
  <c r="O131" i="4"/>
  <c r="K125" i="4"/>
  <c r="I123" i="4"/>
  <c r="N123" i="4"/>
  <c r="J123" i="4"/>
  <c r="O123" i="4"/>
  <c r="I113" i="4"/>
  <c r="N113" i="4"/>
  <c r="J113" i="4"/>
  <c r="O113" i="4"/>
  <c r="K111" i="4"/>
  <c r="I109" i="4"/>
  <c r="N109" i="4"/>
  <c r="J109" i="4"/>
  <c r="O109" i="4"/>
  <c r="I105" i="4"/>
  <c r="N105" i="4"/>
  <c r="J105" i="4"/>
  <c r="O105" i="4"/>
  <c r="K103" i="4"/>
  <c r="I101" i="4"/>
  <c r="N101" i="4"/>
  <c r="J101" i="4"/>
  <c r="O101" i="4"/>
  <c r="K99" i="4"/>
  <c r="K91" i="4"/>
  <c r="I89" i="4"/>
  <c r="N89" i="4"/>
  <c r="J89" i="4"/>
  <c r="O89" i="4"/>
  <c r="K87" i="4"/>
  <c r="K83" i="4"/>
  <c r="I81" i="4"/>
  <c r="N81" i="4"/>
  <c r="J81" i="4"/>
  <c r="O81" i="4"/>
  <c r="K79" i="4"/>
  <c r="K69" i="4"/>
  <c r="K61" i="4"/>
  <c r="K57" i="4"/>
  <c r="K49" i="4"/>
  <c r="K41" i="4"/>
  <c r="I39" i="4"/>
  <c r="N39" i="4"/>
  <c r="J39" i="4"/>
  <c r="O39" i="4"/>
  <c r="K37" i="4"/>
  <c r="I35" i="4"/>
  <c r="N35" i="4"/>
  <c r="J35" i="4"/>
  <c r="O35" i="4"/>
  <c r="K29" i="4"/>
  <c r="I27" i="4"/>
  <c r="N27" i="4"/>
  <c r="J27" i="4"/>
  <c r="O27" i="4"/>
  <c r="I13" i="4"/>
  <c r="N13" i="4"/>
  <c r="J13" i="4"/>
  <c r="O13" i="4"/>
  <c r="K11" i="4"/>
  <c r="I9" i="4"/>
  <c r="N9" i="4"/>
  <c r="J9" i="4"/>
  <c r="O9" i="4"/>
  <c r="K7" i="4"/>
  <c r="I5" i="4"/>
  <c r="N5" i="4"/>
  <c r="J5" i="4"/>
  <c r="O5" i="4"/>
  <c r="S1553" i="4"/>
  <c r="T1553" i="4"/>
  <c r="S1429" i="4"/>
  <c r="T1429" i="4"/>
  <c r="T1430" i="4"/>
  <c r="S1421" i="4"/>
  <c r="T1421" i="4"/>
  <c r="S1393" i="4"/>
  <c r="T1393" i="4"/>
  <c r="T1273" i="4"/>
  <c r="T1174" i="4"/>
  <c r="S1165" i="4"/>
  <c r="T1165" i="4"/>
  <c r="S1081" i="4"/>
  <c r="T1081" i="4"/>
  <c r="T1082" i="4"/>
  <c r="T1009" i="4"/>
  <c r="S1009" i="4"/>
  <c r="T1010" i="4"/>
  <c r="U1010" i="4"/>
  <c r="U1011" i="4"/>
  <c r="U1012" i="4"/>
  <c r="U1013" i="4"/>
  <c r="S1000" i="4"/>
  <c r="U1000" i="4"/>
  <c r="U928" i="4"/>
  <c r="T917" i="4"/>
  <c r="R918" i="4"/>
  <c r="S917" i="4"/>
  <c r="T918" i="4"/>
  <c r="U918" i="4"/>
  <c r="T909" i="4"/>
  <c r="R910" i="4"/>
  <c r="S909" i="4"/>
  <c r="U910" i="4"/>
  <c r="U911" i="4" s="1"/>
  <c r="U912" i="4" s="1"/>
  <c r="S825" i="4"/>
  <c r="R826" i="4"/>
  <c r="T826" i="4"/>
  <c r="U826" i="4"/>
  <c r="T753" i="4"/>
  <c r="R754" i="4"/>
  <c r="S753" i="4"/>
  <c r="T754" i="4"/>
  <c r="U754" i="4"/>
  <c r="U755" i="4"/>
  <c r="U756" i="4" s="1"/>
  <c r="S744" i="4"/>
  <c r="U744" i="4"/>
  <c r="U745" i="4"/>
  <c r="U746" i="4" s="1"/>
  <c r="U747" i="4" s="1"/>
  <c r="U748" i="4" s="1"/>
  <c r="S672" i="4"/>
  <c r="T661" i="4"/>
  <c r="R662" i="4"/>
  <c r="S661" i="4"/>
  <c r="T653" i="4"/>
  <c r="R654" i="4"/>
  <c r="S653" i="4"/>
  <c r="U654" i="4"/>
  <c r="S569" i="4"/>
  <c r="R570" i="4"/>
  <c r="T570" i="4"/>
  <c r="U570" i="4"/>
  <c r="U571" i="4"/>
  <c r="S480" i="4"/>
  <c r="T470" i="4"/>
  <c r="R470" i="4"/>
  <c r="S469" i="4"/>
  <c r="U470" i="4"/>
  <c r="R462" i="4"/>
  <c r="S461" i="4"/>
  <c r="T461" i="4"/>
  <c r="U462" i="4"/>
  <c r="S441" i="4"/>
  <c r="T442" i="4"/>
  <c r="R442" i="4"/>
  <c r="S489" i="4"/>
  <c r="T490" i="4"/>
  <c r="S425" i="4"/>
  <c r="T426" i="4"/>
  <c r="S297" i="4"/>
  <c r="S169" i="4"/>
  <c r="T170" i="4"/>
  <c r="S105" i="4"/>
  <c r="T106" i="4"/>
  <c r="S25" i="4"/>
  <c r="T26" i="4"/>
  <c r="S542" i="4"/>
  <c r="S526" i="4"/>
  <c r="T526" i="4"/>
  <c r="S510" i="4"/>
  <c r="S494" i="4"/>
  <c r="T494" i="4"/>
  <c r="S478" i="4"/>
  <c r="T478" i="4"/>
  <c r="S462" i="4"/>
  <c r="T462" i="4"/>
  <c r="S446" i="4"/>
  <c r="T446" i="4"/>
  <c r="S430" i="4"/>
  <c r="S414" i="4"/>
  <c r="S398" i="4"/>
  <c r="T398" i="4"/>
  <c r="S382" i="4"/>
  <c r="T382" i="4"/>
  <c r="S366" i="4"/>
  <c r="S334" i="4"/>
  <c r="T334" i="4"/>
  <c r="S318" i="4"/>
  <c r="T318" i="4"/>
  <c r="S302" i="4"/>
  <c r="S270" i="4"/>
  <c r="T270" i="4"/>
  <c r="S254" i="4"/>
  <c r="T254" i="4"/>
  <c r="S238" i="4"/>
  <c r="S206" i="4"/>
  <c r="T206" i="4"/>
  <c r="S190" i="4"/>
  <c r="T190" i="4"/>
  <c r="S174" i="4"/>
  <c r="T174" i="4"/>
  <c r="S158" i="4"/>
  <c r="T158" i="4"/>
  <c r="S142" i="4"/>
  <c r="T142" i="4"/>
  <c r="S126" i="4"/>
  <c r="T126" i="4"/>
  <c r="S110" i="4"/>
  <c r="S94" i="4"/>
  <c r="T94" i="4"/>
  <c r="S78" i="4"/>
  <c r="T78" i="4"/>
  <c r="S62" i="4"/>
  <c r="T62" i="4"/>
  <c r="S46" i="4"/>
  <c r="S14" i="4"/>
  <c r="T14" i="4"/>
  <c r="U600" i="4"/>
  <c r="U582" i="4"/>
  <c r="U574" i="4"/>
  <c r="U554" i="4"/>
  <c r="U528" i="4"/>
  <c r="U529" i="4"/>
  <c r="U490" i="4"/>
  <c r="U482" i="4"/>
  <c r="U483" i="4"/>
  <c r="U484" i="4"/>
  <c r="U485" i="4"/>
  <c r="U486" i="4" s="1"/>
  <c r="U472" i="4"/>
  <c r="U464" i="4"/>
  <c r="U465" i="4"/>
  <c r="U466" i="4" s="1"/>
  <c r="U467" i="4" s="1"/>
  <c r="U468" i="4" s="1"/>
  <c r="U469" i="4"/>
  <c r="U426" i="4"/>
  <c r="U408" i="4"/>
  <c r="U400" i="4"/>
  <c r="U382" i="4"/>
  <c r="U383" i="4" s="1"/>
  <c r="U384" i="4" s="1"/>
  <c r="U385" i="4" s="1"/>
  <c r="U354" i="4"/>
  <c r="U355" i="4" s="1"/>
  <c r="U356" i="4" s="1"/>
  <c r="U344" i="4"/>
  <c r="U336" i="4"/>
  <c r="U326" i="4"/>
  <c r="U318" i="4"/>
  <c r="U319" i="4"/>
  <c r="U280" i="4"/>
  <c r="U281" i="4" s="1"/>
  <c r="U272" i="4"/>
  <c r="U262" i="4"/>
  <c r="U254" i="4"/>
  <c r="U226" i="4"/>
  <c r="U190" i="4"/>
  <c r="U191" i="4"/>
  <c r="U192" i="4"/>
  <c r="U193" i="4" s="1"/>
  <c r="U194" i="4" s="1"/>
  <c r="U195" i="4" s="1"/>
  <c r="U196" i="4" s="1"/>
  <c r="U144" i="4"/>
  <c r="U145" i="4" s="1"/>
  <c r="U126" i="4"/>
  <c r="U127" i="4"/>
  <c r="U128" i="4" s="1"/>
  <c r="U129" i="4" s="1"/>
  <c r="U106" i="4"/>
  <c r="U107" i="4"/>
  <c r="U88" i="4"/>
  <c r="U89" i="4" s="1"/>
  <c r="U90" i="4" s="1"/>
  <c r="U70" i="4"/>
  <c r="U64" i="4"/>
  <c r="U65" i="4" s="1"/>
  <c r="U62" i="4"/>
  <c r="U63" i="4"/>
  <c r="U34" i="4"/>
  <c r="U14" i="4"/>
  <c r="U15" i="4"/>
  <c r="U16" i="4"/>
  <c r="T1554" i="4"/>
  <c r="T1542" i="4"/>
  <c r="T1538" i="4"/>
  <c r="T1530" i="4"/>
  <c r="T1522" i="4"/>
  <c r="T1506" i="4"/>
  <c r="T1490" i="4"/>
  <c r="T1478" i="4"/>
  <c r="T1466" i="4"/>
  <c r="T1450" i="4"/>
  <c r="T1434" i="4"/>
  <c r="T1426" i="4"/>
  <c r="T1394" i="4"/>
  <c r="T1386" i="4"/>
  <c r="T1378" i="4"/>
  <c r="T1370" i="4"/>
  <c r="T1350" i="4"/>
  <c r="T1322" i="4"/>
  <c r="T1314" i="4"/>
  <c r="T1298" i="4"/>
  <c r="T1286" i="4"/>
  <c r="T1258" i="4"/>
  <c r="T1250" i="4"/>
  <c r="T1242" i="4"/>
  <c r="T1234" i="4"/>
  <c r="T1178" i="4"/>
  <c r="T1170" i="4"/>
  <c r="T1158" i="4"/>
  <c r="T1142" i="4"/>
  <c r="T1114" i="4"/>
  <c r="T1106" i="4"/>
  <c r="T1094" i="4"/>
  <c r="T1066" i="4"/>
  <c r="T1050" i="4"/>
  <c r="T1042" i="4"/>
  <c r="T1030" i="4"/>
  <c r="T1022" i="4"/>
  <c r="T1006" i="4"/>
  <c r="T1002" i="4"/>
  <c r="T986" i="4"/>
  <c r="T974" i="4"/>
  <c r="T966" i="4"/>
  <c r="T938" i="4"/>
  <c r="T930" i="4"/>
  <c r="T910" i="4"/>
  <c r="T902" i="4"/>
  <c r="T894" i="4"/>
  <c r="T878" i="4"/>
  <c r="T874" i="4"/>
  <c r="T866" i="4"/>
  <c r="T858" i="4"/>
  <c r="T838" i="4"/>
  <c r="T830" i="4"/>
  <c r="T802" i="4"/>
  <c r="T774" i="4"/>
  <c r="T746" i="4"/>
  <c r="T738" i="4"/>
  <c r="T730" i="4"/>
  <c r="T710" i="4"/>
  <c r="T674" i="4"/>
  <c r="T666" i="4"/>
  <c r="T646" i="4"/>
  <c r="T638" i="4"/>
  <c r="T610" i="4"/>
  <c r="T582" i="4"/>
  <c r="T574" i="4"/>
  <c r="T554" i="4"/>
  <c r="T520" i="4"/>
  <c r="T472" i="4"/>
  <c r="T456" i="4"/>
  <c r="T445" i="4"/>
  <c r="T408" i="4"/>
  <c r="T381" i="4"/>
  <c r="T344" i="4"/>
  <c r="T317" i="4"/>
  <c r="T280" i="4"/>
  <c r="T264" i="4"/>
  <c r="T253" i="4"/>
  <c r="T125" i="4"/>
  <c r="T88" i="4"/>
  <c r="T61" i="4"/>
  <c r="S1548" i="4"/>
  <c r="S1484" i="4"/>
  <c r="S21" i="4"/>
  <c r="S521" i="4"/>
  <c r="T522" i="4"/>
  <c r="S457" i="4"/>
  <c r="S393" i="4"/>
  <c r="T394" i="4"/>
  <c r="S329" i="4"/>
  <c r="T330" i="4"/>
  <c r="S265" i="4"/>
  <c r="T266" i="4"/>
  <c r="S137" i="4"/>
  <c r="T138" i="4"/>
  <c r="S73" i="4"/>
  <c r="T74" i="4"/>
  <c r="R262" i="4"/>
  <c r="R254" i="4"/>
  <c r="R226" i="4"/>
  <c r="R190" i="4"/>
  <c r="R170" i="4"/>
  <c r="R162" i="4"/>
  <c r="R126" i="4"/>
  <c r="R106" i="4"/>
  <c r="R98" i="4"/>
  <c r="R70" i="4"/>
  <c r="R62" i="4"/>
  <c r="R34" i="4"/>
  <c r="R26" i="4"/>
  <c r="R14" i="4"/>
  <c r="T1541" i="4"/>
  <c r="T1521" i="4"/>
  <c r="T1505" i="4"/>
  <c r="T1477" i="4"/>
  <c r="T1457" i="4"/>
  <c r="T1449" i="4"/>
  <c r="T1441" i="4"/>
  <c r="T1425" i="4"/>
  <c r="T1385" i="4"/>
  <c r="T1361" i="4"/>
  <c r="T1349" i="4"/>
  <c r="T1341" i="4"/>
  <c r="T1321" i="4"/>
  <c r="T1313" i="4"/>
  <c r="T1297" i="4"/>
  <c r="T1285" i="4"/>
  <c r="T1277" i="4"/>
  <c r="T1257" i="4"/>
  <c r="T1233" i="4"/>
  <c r="T1221" i="4"/>
  <c r="T1213" i="4"/>
  <c r="T1193" i="4"/>
  <c r="T1185" i="4"/>
  <c r="T1169" i="4"/>
  <c r="T1157" i="4"/>
  <c r="T1149" i="4"/>
  <c r="T1105" i="4"/>
  <c r="T1085" i="4"/>
  <c r="T1057" i="4"/>
  <c r="T1029" i="4"/>
  <c r="T1021" i="4"/>
  <c r="T1001" i="4"/>
  <c r="T993" i="4"/>
  <c r="T985" i="4"/>
  <c r="T977" i="4"/>
  <c r="T965" i="4"/>
  <c r="T957" i="4"/>
  <c r="T937" i="4"/>
  <c r="T929" i="4"/>
  <c r="T901" i="4"/>
  <c r="T893" i="4"/>
  <c r="T873" i="4"/>
  <c r="T865" i="4"/>
  <c r="T857" i="4"/>
  <c r="T849" i="4"/>
  <c r="T837" i="4"/>
  <c r="T829" i="4"/>
  <c r="T801" i="4"/>
  <c r="T793" i="4"/>
  <c r="T745" i="4"/>
  <c r="T737" i="4"/>
  <c r="T721" i="4"/>
  <c r="T709" i="4"/>
  <c r="T701" i="4"/>
  <c r="T673" i="4"/>
  <c r="T665" i="4"/>
  <c r="T645" i="4"/>
  <c r="T637" i="4"/>
  <c r="T617" i="4"/>
  <c r="T609" i="4"/>
  <c r="T593" i="4"/>
  <c r="T581" i="4"/>
  <c r="T573" i="4"/>
  <c r="T553" i="4"/>
  <c r="T545" i="4"/>
  <c r="T529" i="4"/>
  <c r="T481" i="4"/>
  <c r="T465" i="4"/>
  <c r="T417" i="4"/>
  <c r="T401" i="4"/>
  <c r="T353" i="4"/>
  <c r="T289" i="4"/>
  <c r="T225" i="4"/>
  <c r="T161" i="4"/>
  <c r="T145" i="4"/>
  <c r="T97" i="4"/>
  <c r="T33" i="4"/>
  <c r="S517" i="4"/>
  <c r="S453" i="4"/>
  <c r="S325" i="4"/>
  <c r="S261" i="4"/>
  <c r="S69" i="4"/>
  <c r="S33" i="4"/>
  <c r="S537" i="4"/>
  <c r="T538" i="4"/>
  <c r="S473" i="4"/>
  <c r="T474" i="4"/>
  <c r="S409" i="4"/>
  <c r="T410" i="4"/>
  <c r="S345" i="4"/>
  <c r="T346" i="4"/>
  <c r="S281" i="4"/>
  <c r="S217" i="4"/>
  <c r="S153" i="4"/>
  <c r="T154" i="4"/>
  <c r="S89" i="4"/>
  <c r="T90" i="4"/>
  <c r="T514" i="4"/>
  <c r="T498" i="4"/>
  <c r="T482" i="4"/>
  <c r="T466" i="4"/>
  <c r="T450" i="4"/>
  <c r="T434" i="4"/>
  <c r="T418" i="4"/>
  <c r="T386" i="4"/>
  <c r="T370" i="4"/>
  <c r="T354" i="4"/>
  <c r="T290" i="4"/>
  <c r="T242" i="4"/>
  <c r="T226" i="4"/>
  <c r="T194" i="4"/>
  <c r="T178" i="4"/>
  <c r="T162" i="4"/>
  <c r="T146" i="4"/>
  <c r="T114" i="4"/>
  <c r="T98" i="4"/>
  <c r="K1558" i="1"/>
  <c r="I1558" i="1"/>
  <c r="M1558" i="1"/>
  <c r="N1558" i="1"/>
  <c r="I1530" i="1"/>
  <c r="K1530" i="1"/>
  <c r="M1530" i="1"/>
  <c r="N1530" i="1"/>
  <c r="P1501" i="1"/>
  <c r="Q1501" i="1" s="1"/>
  <c r="M1493" i="1"/>
  <c r="N1493" i="1"/>
  <c r="I1493" i="1"/>
  <c r="O1493" i="1"/>
  <c r="J1493" i="1"/>
  <c r="K1493" i="1"/>
  <c r="I1463" i="1"/>
  <c r="M1463" i="1"/>
  <c r="N1463" i="1"/>
  <c r="J1370" i="1"/>
  <c r="M1370" i="1"/>
  <c r="O1370" i="1"/>
  <c r="I1326" i="1"/>
  <c r="P1326" i="1"/>
  <c r="Q1326" i="1"/>
  <c r="N1326" i="1"/>
  <c r="O1326" i="1"/>
  <c r="J1326" i="1"/>
  <c r="K1326" i="1"/>
  <c r="M1326" i="1"/>
  <c r="J1307" i="1"/>
  <c r="O1307" i="1"/>
  <c r="N1307" i="1"/>
  <c r="I1307" i="1"/>
  <c r="K1307" i="1"/>
  <c r="M1307" i="1"/>
  <c r="K1300" i="1"/>
  <c r="I1300" i="1"/>
  <c r="O1300" i="1"/>
  <c r="J1300" i="1"/>
  <c r="P1300" i="1"/>
  <c r="Q1300" i="1" s="1"/>
  <c r="M1300" i="1"/>
  <c r="N1300" i="1"/>
  <c r="M1237" i="1"/>
  <c r="N1237" i="1"/>
  <c r="I1237" i="1"/>
  <c r="O1237" i="1"/>
  <c r="J1237" i="1"/>
  <c r="K1237" i="1"/>
  <c r="I1207" i="1"/>
  <c r="M1207" i="1"/>
  <c r="N1207" i="1"/>
  <c r="J1114" i="1"/>
  <c r="M1114" i="1"/>
  <c r="O1114" i="1"/>
  <c r="I1070" i="1"/>
  <c r="P1070" i="1"/>
  <c r="Q1070" i="1" s="1"/>
  <c r="N1070" i="1"/>
  <c r="O1070" i="1"/>
  <c r="J1070" i="1"/>
  <c r="K1070" i="1"/>
  <c r="M1070" i="1"/>
  <c r="M518" i="1"/>
  <c r="I518" i="1"/>
  <c r="N518" i="1"/>
  <c r="J518" i="1"/>
  <c r="O518" i="1"/>
  <c r="K518" i="1"/>
  <c r="P444" i="1"/>
  <c r="Q444" i="1"/>
  <c r="I435" i="1"/>
  <c r="N435" i="1"/>
  <c r="K435" i="1"/>
  <c r="M435" i="1"/>
  <c r="I355" i="1"/>
  <c r="M355" i="1"/>
  <c r="N355" i="1"/>
  <c r="M78" i="1"/>
  <c r="I78" i="1"/>
  <c r="N78" i="1"/>
  <c r="J78" i="1"/>
  <c r="O78" i="1"/>
  <c r="K78" i="1"/>
  <c r="M133" i="5"/>
  <c r="I133" i="5"/>
  <c r="N133" i="5"/>
  <c r="J133" i="5"/>
  <c r="K133" i="5"/>
  <c r="Q133" i="5"/>
  <c r="R133" i="5"/>
  <c r="O133" i="5"/>
  <c r="K3" i="5"/>
  <c r="J3" i="5"/>
  <c r="M3" i="5"/>
  <c r="N3" i="5"/>
  <c r="O3" i="5"/>
  <c r="I3" i="5"/>
  <c r="Q3" i="5"/>
  <c r="I1541" i="1"/>
  <c r="N1541" i="1"/>
  <c r="J1541" i="1"/>
  <c r="O1541" i="1"/>
  <c r="K1541" i="1"/>
  <c r="M1541" i="1"/>
  <c r="J1434" i="1"/>
  <c r="M1434" i="1"/>
  <c r="O1434" i="1"/>
  <c r="I1390" i="1"/>
  <c r="N1390" i="1"/>
  <c r="O1390" i="1"/>
  <c r="J1390" i="1"/>
  <c r="P1390" i="1"/>
  <c r="Q1390" i="1"/>
  <c r="K1390" i="1"/>
  <c r="M1390" i="1"/>
  <c r="J1371" i="1"/>
  <c r="O1371" i="1"/>
  <c r="N1371" i="1"/>
  <c r="I1371" i="1"/>
  <c r="K1371" i="1"/>
  <c r="M1371" i="1"/>
  <c r="K1364" i="1"/>
  <c r="I1364" i="1"/>
  <c r="O1364" i="1"/>
  <c r="J1364" i="1"/>
  <c r="P1364" i="1"/>
  <c r="Q1364" i="1"/>
  <c r="M1364" i="1"/>
  <c r="N1364" i="1"/>
  <c r="P1309" i="1"/>
  <c r="Q1309" i="1"/>
  <c r="M1301" i="1"/>
  <c r="N1301" i="1"/>
  <c r="I1301" i="1"/>
  <c r="O1301" i="1"/>
  <c r="J1301" i="1"/>
  <c r="K1301" i="1"/>
  <c r="I1271" i="1"/>
  <c r="M1271" i="1"/>
  <c r="N1271" i="1"/>
  <c r="J1178" i="1"/>
  <c r="M1178" i="1"/>
  <c r="O1178" i="1"/>
  <c r="I1134" i="1"/>
  <c r="N1134" i="1"/>
  <c r="O1134" i="1"/>
  <c r="J1134" i="1"/>
  <c r="K1134" i="1"/>
  <c r="M1134" i="1"/>
  <c r="P1134" i="1"/>
  <c r="Q1134" i="1"/>
  <c r="J1115" i="1"/>
  <c r="O1115" i="1"/>
  <c r="N1115" i="1"/>
  <c r="I1115" i="1"/>
  <c r="P1115" i="1"/>
  <c r="Q1115" i="1" s="1"/>
  <c r="K1115" i="1"/>
  <c r="M1115" i="1"/>
  <c r="K1108" i="1"/>
  <c r="I1108" i="1"/>
  <c r="O1108" i="1"/>
  <c r="J1108" i="1"/>
  <c r="M1108" i="1"/>
  <c r="P1108" i="1"/>
  <c r="Q1108" i="1"/>
  <c r="R1109" i="1"/>
  <c r="N1108" i="1"/>
  <c r="P1000" i="1"/>
  <c r="Q1000" i="1"/>
  <c r="I627" i="1"/>
  <c r="N627" i="1"/>
  <c r="K627" i="1"/>
  <c r="M627" i="1"/>
  <c r="M454" i="1"/>
  <c r="I454" i="1"/>
  <c r="N454" i="1"/>
  <c r="J454" i="1"/>
  <c r="O454" i="1"/>
  <c r="K454" i="1"/>
  <c r="M385" i="1"/>
  <c r="N385" i="1"/>
  <c r="I385" i="1"/>
  <c r="O385" i="1"/>
  <c r="J385" i="1"/>
  <c r="K385" i="1"/>
  <c r="J262" i="1"/>
  <c r="M262" i="1"/>
  <c r="O262" i="1"/>
  <c r="I1557" i="1"/>
  <c r="P1557" i="1"/>
  <c r="Q1557" i="1" s="1"/>
  <c r="N1557" i="1"/>
  <c r="J1557" i="1"/>
  <c r="O1557" i="1"/>
  <c r="K1557" i="1"/>
  <c r="M1557" i="1"/>
  <c r="M1540" i="1"/>
  <c r="I1540" i="1"/>
  <c r="N1540" i="1"/>
  <c r="J1540" i="1"/>
  <c r="K1540" i="1"/>
  <c r="J1498" i="1"/>
  <c r="M1498" i="1"/>
  <c r="O1498" i="1"/>
  <c r="I1454" i="1"/>
  <c r="P1454" i="1"/>
  <c r="Q1454" i="1" s="1"/>
  <c r="N1454" i="1"/>
  <c r="O1454" i="1"/>
  <c r="J1454" i="1"/>
  <c r="K1454" i="1"/>
  <c r="M1454" i="1"/>
  <c r="J1435" i="1"/>
  <c r="O1435" i="1"/>
  <c r="N1435" i="1"/>
  <c r="I1435" i="1"/>
  <c r="K1435" i="1"/>
  <c r="M1435" i="1"/>
  <c r="K1428" i="1"/>
  <c r="I1428" i="1"/>
  <c r="O1428" i="1"/>
  <c r="J1428" i="1"/>
  <c r="M1428" i="1"/>
  <c r="N1428" i="1"/>
  <c r="P1428" i="1"/>
  <c r="Q1428" i="1"/>
  <c r="P1373" i="1"/>
  <c r="Q1373" i="1" s="1"/>
  <c r="M1365" i="1"/>
  <c r="N1365" i="1"/>
  <c r="I1365" i="1"/>
  <c r="O1365" i="1"/>
  <c r="J1365" i="1"/>
  <c r="K1365" i="1"/>
  <c r="P1365" i="1"/>
  <c r="Q1365" i="1" s="1"/>
  <c r="I1335" i="1"/>
  <c r="M1335" i="1"/>
  <c r="N1335" i="1"/>
  <c r="J1242" i="1"/>
  <c r="M1242" i="1"/>
  <c r="O1242" i="1"/>
  <c r="I1198" i="1"/>
  <c r="N1198" i="1"/>
  <c r="O1198" i="1"/>
  <c r="J1198" i="1"/>
  <c r="K1198" i="1"/>
  <c r="P1198" i="1"/>
  <c r="Q1198" i="1"/>
  <c r="M1198" i="1"/>
  <c r="J1179" i="1"/>
  <c r="O1179" i="1"/>
  <c r="N1179" i="1"/>
  <c r="I1179" i="1"/>
  <c r="K1179" i="1"/>
  <c r="M1179" i="1"/>
  <c r="K1172" i="1"/>
  <c r="I1172" i="1"/>
  <c r="O1172" i="1"/>
  <c r="J1172" i="1"/>
  <c r="P1172" i="1"/>
  <c r="Q1172" i="1"/>
  <c r="M1172" i="1"/>
  <c r="N1172" i="1"/>
  <c r="M1109" i="1"/>
  <c r="N1109" i="1"/>
  <c r="I1109" i="1"/>
  <c r="O1109" i="1"/>
  <c r="J1109" i="1"/>
  <c r="K1109" i="1"/>
  <c r="I1079" i="1"/>
  <c r="M1079" i="1"/>
  <c r="N1079" i="1"/>
  <c r="I1014" i="1"/>
  <c r="N1014" i="1"/>
  <c r="J1014" i="1"/>
  <c r="O1014" i="1"/>
  <c r="K1014" i="1"/>
  <c r="M1014" i="1"/>
  <c r="I950" i="1"/>
  <c r="N950" i="1"/>
  <c r="J950" i="1"/>
  <c r="O950" i="1"/>
  <c r="K950" i="1"/>
  <c r="P950" i="1"/>
  <c r="Q950" i="1"/>
  <c r="M950" i="1"/>
  <c r="I886" i="1"/>
  <c r="N886" i="1"/>
  <c r="J886" i="1"/>
  <c r="O886" i="1"/>
  <c r="K886" i="1"/>
  <c r="M886" i="1"/>
  <c r="I822" i="1"/>
  <c r="N822" i="1"/>
  <c r="J822" i="1"/>
  <c r="O822" i="1"/>
  <c r="K822" i="1"/>
  <c r="M822" i="1"/>
  <c r="I758" i="1"/>
  <c r="N758" i="1"/>
  <c r="J758" i="1"/>
  <c r="O758" i="1"/>
  <c r="K758" i="1"/>
  <c r="M758" i="1"/>
  <c r="M646" i="1"/>
  <c r="I646" i="1"/>
  <c r="N646" i="1"/>
  <c r="J646" i="1"/>
  <c r="O646" i="1"/>
  <c r="K646" i="1"/>
  <c r="P572" i="1"/>
  <c r="Q572" i="1"/>
  <c r="I563" i="1"/>
  <c r="N563" i="1"/>
  <c r="K563" i="1"/>
  <c r="M563" i="1"/>
  <c r="P396" i="1"/>
  <c r="Q396" i="1" s="1"/>
  <c r="M1556" i="1"/>
  <c r="I1556" i="1"/>
  <c r="N1556" i="1"/>
  <c r="J1556" i="1"/>
  <c r="K1556" i="1"/>
  <c r="P1556" i="1"/>
  <c r="Q1556" i="1"/>
  <c r="K1542" i="1"/>
  <c r="I1542" i="1"/>
  <c r="M1542" i="1"/>
  <c r="N1542" i="1"/>
  <c r="I1518" i="1"/>
  <c r="P1518" i="1"/>
  <c r="Q1518" i="1"/>
  <c r="N1518" i="1"/>
  <c r="O1518" i="1"/>
  <c r="J1518" i="1"/>
  <c r="K1518" i="1"/>
  <c r="M1518" i="1"/>
  <c r="J1499" i="1"/>
  <c r="O1499" i="1"/>
  <c r="N1499" i="1"/>
  <c r="I1499" i="1"/>
  <c r="K1499" i="1"/>
  <c r="M1499" i="1"/>
  <c r="K1492" i="1"/>
  <c r="I1492" i="1"/>
  <c r="P1492" i="1"/>
  <c r="Q1492" i="1"/>
  <c r="O1492" i="1"/>
  <c r="J1492" i="1"/>
  <c r="M1492" i="1"/>
  <c r="N1492" i="1"/>
  <c r="P1437" i="1"/>
  <c r="Q1437" i="1"/>
  <c r="M1429" i="1"/>
  <c r="N1429" i="1"/>
  <c r="I1429" i="1"/>
  <c r="O1429" i="1"/>
  <c r="J1429" i="1"/>
  <c r="K1429" i="1"/>
  <c r="I1399" i="1"/>
  <c r="M1399" i="1"/>
  <c r="N1399" i="1"/>
  <c r="J1306" i="1"/>
  <c r="M1306" i="1"/>
  <c r="O1306" i="1"/>
  <c r="I1262" i="1"/>
  <c r="N1262" i="1"/>
  <c r="O1262" i="1"/>
  <c r="J1262" i="1"/>
  <c r="K1262" i="1"/>
  <c r="M1262" i="1"/>
  <c r="P1262" i="1"/>
  <c r="Q1262" i="1"/>
  <c r="J1243" i="1"/>
  <c r="O1243" i="1"/>
  <c r="N1243" i="1"/>
  <c r="I1243" i="1"/>
  <c r="P1243" i="1"/>
  <c r="Q1243" i="1" s="1"/>
  <c r="K1243" i="1"/>
  <c r="M1243" i="1"/>
  <c r="K1236" i="1"/>
  <c r="P1236" i="1"/>
  <c r="Q1236" i="1"/>
  <c r="I1236" i="1"/>
  <c r="O1236" i="1"/>
  <c r="J1236" i="1"/>
  <c r="M1236" i="1"/>
  <c r="N1236" i="1"/>
  <c r="M1173" i="1"/>
  <c r="N1173" i="1"/>
  <c r="I1173" i="1"/>
  <c r="O1173" i="1"/>
  <c r="J1173" i="1"/>
  <c r="K1173" i="1"/>
  <c r="I1143" i="1"/>
  <c r="M1143" i="1"/>
  <c r="N1143" i="1"/>
  <c r="M1061" i="1"/>
  <c r="I1061" i="1"/>
  <c r="N1061" i="1"/>
  <c r="J1061" i="1"/>
  <c r="K1061" i="1"/>
  <c r="O1061" i="1"/>
  <c r="K1047" i="1"/>
  <c r="I1047" i="1"/>
  <c r="M1047" i="1"/>
  <c r="N1047" i="1"/>
  <c r="M997" i="1"/>
  <c r="I997" i="1"/>
  <c r="N997" i="1"/>
  <c r="J997" i="1"/>
  <c r="K997" i="1"/>
  <c r="O997" i="1"/>
  <c r="K983" i="1"/>
  <c r="I983" i="1"/>
  <c r="M983" i="1"/>
  <c r="P983" i="1"/>
  <c r="Q983" i="1" s="1"/>
  <c r="S983" i="1" s="1"/>
  <c r="N983" i="1"/>
  <c r="M933" i="1"/>
  <c r="I933" i="1"/>
  <c r="N933" i="1"/>
  <c r="J933" i="1"/>
  <c r="K933" i="1"/>
  <c r="O933" i="1"/>
  <c r="K919" i="1"/>
  <c r="I919" i="1"/>
  <c r="M919" i="1"/>
  <c r="N919" i="1"/>
  <c r="M869" i="1"/>
  <c r="I869" i="1"/>
  <c r="N869" i="1"/>
  <c r="J869" i="1"/>
  <c r="K869" i="1"/>
  <c r="O869" i="1"/>
  <c r="K855" i="1"/>
  <c r="I855" i="1"/>
  <c r="M855" i="1"/>
  <c r="P855" i="1"/>
  <c r="Q855" i="1" s="1"/>
  <c r="N855" i="1"/>
  <c r="M805" i="1"/>
  <c r="I805" i="1"/>
  <c r="N805" i="1"/>
  <c r="J805" i="1"/>
  <c r="K805" i="1"/>
  <c r="O805" i="1"/>
  <c r="K791" i="1"/>
  <c r="I791" i="1"/>
  <c r="M791" i="1"/>
  <c r="N791" i="1"/>
  <c r="M741" i="1"/>
  <c r="I741" i="1"/>
  <c r="N741" i="1"/>
  <c r="J741" i="1"/>
  <c r="K741" i="1"/>
  <c r="O741" i="1"/>
  <c r="K727" i="1"/>
  <c r="I727" i="1"/>
  <c r="M727" i="1"/>
  <c r="P727" i="1"/>
  <c r="Q727" i="1"/>
  <c r="N727" i="1"/>
  <c r="I694" i="1"/>
  <c r="N694" i="1"/>
  <c r="J694" i="1"/>
  <c r="O694" i="1"/>
  <c r="K694" i="1"/>
  <c r="M694" i="1"/>
  <c r="M677" i="1"/>
  <c r="I677" i="1"/>
  <c r="N677" i="1"/>
  <c r="J677" i="1"/>
  <c r="K677" i="1"/>
  <c r="O677" i="1"/>
  <c r="M582" i="1"/>
  <c r="I582" i="1"/>
  <c r="N582" i="1"/>
  <c r="J582" i="1"/>
  <c r="O582" i="1"/>
  <c r="K582" i="1"/>
  <c r="P508" i="1"/>
  <c r="Q508" i="1"/>
  <c r="I499" i="1"/>
  <c r="N499" i="1"/>
  <c r="K499" i="1"/>
  <c r="M499" i="1"/>
  <c r="I218" i="1"/>
  <c r="N218" i="1"/>
  <c r="O218" i="1"/>
  <c r="P218" i="1"/>
  <c r="Q218" i="1" s="1"/>
  <c r="J218" i="1"/>
  <c r="K218" i="1"/>
  <c r="M218" i="1"/>
  <c r="I186" i="1"/>
  <c r="N186" i="1"/>
  <c r="J186" i="1"/>
  <c r="O186" i="1"/>
  <c r="K186" i="1"/>
  <c r="M186" i="1"/>
  <c r="P36" i="4"/>
  <c r="Q36" i="4" s="1"/>
  <c r="P20" i="4"/>
  <c r="Q20" i="4" s="1"/>
  <c r="P4" i="4"/>
  <c r="I1561" i="1"/>
  <c r="N1561" i="1"/>
  <c r="J1561" i="1"/>
  <c r="O1561" i="1"/>
  <c r="M1560" i="1"/>
  <c r="I1560" i="1"/>
  <c r="N1560" i="1"/>
  <c r="J1558" i="1"/>
  <c r="P1558" i="1"/>
  <c r="Q1558" i="1" s="1"/>
  <c r="M1554" i="1"/>
  <c r="I1545" i="1"/>
  <c r="N1545" i="1"/>
  <c r="J1545" i="1"/>
  <c r="O1545" i="1"/>
  <c r="M1544" i="1"/>
  <c r="I1544" i="1"/>
  <c r="N1544" i="1"/>
  <c r="J1542" i="1"/>
  <c r="M1538" i="1"/>
  <c r="P1538" i="1"/>
  <c r="Q1538" i="1" s="1"/>
  <c r="J1530" i="1"/>
  <c r="P1530" i="1"/>
  <c r="Q1530" i="1"/>
  <c r="I1511" i="1"/>
  <c r="M1511" i="1"/>
  <c r="I1502" i="1"/>
  <c r="N1502" i="1"/>
  <c r="O1502" i="1"/>
  <c r="J1502" i="1"/>
  <c r="K1502" i="1"/>
  <c r="P1502" i="1"/>
  <c r="Q1502" i="1" s="1"/>
  <c r="P1485" i="1"/>
  <c r="Q1485" i="1"/>
  <c r="J1483" i="1"/>
  <c r="O1483" i="1"/>
  <c r="N1483" i="1"/>
  <c r="I1483" i="1"/>
  <c r="K1483" i="1"/>
  <c r="J1482" i="1"/>
  <c r="M1482" i="1"/>
  <c r="M1477" i="1"/>
  <c r="P1477" i="1"/>
  <c r="Q1477" i="1" s="1"/>
  <c r="N1477" i="1"/>
  <c r="I1477" i="1"/>
  <c r="O1477" i="1"/>
  <c r="J1477" i="1"/>
  <c r="K1476" i="1"/>
  <c r="I1476" i="1"/>
  <c r="P1476" i="1"/>
  <c r="Q1476" i="1" s="1"/>
  <c r="O1476" i="1"/>
  <c r="J1476" i="1"/>
  <c r="M1476" i="1"/>
  <c r="I1447" i="1"/>
  <c r="M1447" i="1"/>
  <c r="I1438" i="1"/>
  <c r="N1438" i="1"/>
  <c r="O1438" i="1"/>
  <c r="J1438" i="1"/>
  <c r="K1438" i="1"/>
  <c r="P1421" i="1"/>
  <c r="Q1421" i="1" s="1"/>
  <c r="J1419" i="1"/>
  <c r="O1419" i="1"/>
  <c r="N1419" i="1"/>
  <c r="I1419" i="1"/>
  <c r="K1419" i="1"/>
  <c r="J1418" i="1"/>
  <c r="M1418" i="1"/>
  <c r="M1413" i="1"/>
  <c r="N1413" i="1"/>
  <c r="I1413" i="1"/>
  <c r="O1413" i="1"/>
  <c r="J1413" i="1"/>
  <c r="K1412" i="1"/>
  <c r="I1412" i="1"/>
  <c r="O1412" i="1"/>
  <c r="J1412" i="1"/>
  <c r="P1412" i="1"/>
  <c r="Q1412" i="1"/>
  <c r="M1412" i="1"/>
  <c r="I1383" i="1"/>
  <c r="M1383" i="1"/>
  <c r="I1374" i="1"/>
  <c r="N1374" i="1"/>
  <c r="O1374" i="1"/>
  <c r="J1374" i="1"/>
  <c r="P1374" i="1"/>
  <c r="Q1374" i="1"/>
  <c r="K1374" i="1"/>
  <c r="P1357" i="1"/>
  <c r="Q1357" i="1"/>
  <c r="J1355" i="1"/>
  <c r="O1355" i="1"/>
  <c r="N1355" i="1"/>
  <c r="I1355" i="1"/>
  <c r="P1355" i="1"/>
  <c r="Q1355" i="1" s="1"/>
  <c r="K1355" i="1"/>
  <c r="J1354" i="1"/>
  <c r="M1354" i="1"/>
  <c r="M1349" i="1"/>
  <c r="N1349" i="1"/>
  <c r="I1349" i="1"/>
  <c r="O1349" i="1"/>
  <c r="J1349" i="1"/>
  <c r="K1348" i="1"/>
  <c r="I1348" i="1"/>
  <c r="P1348" i="1"/>
  <c r="Q1348" i="1" s="1"/>
  <c r="O1348" i="1"/>
  <c r="J1348" i="1"/>
  <c r="M1348" i="1"/>
  <c r="I1319" i="1"/>
  <c r="M1319" i="1"/>
  <c r="I1310" i="1"/>
  <c r="N1310" i="1"/>
  <c r="O1310" i="1"/>
  <c r="J1310" i="1"/>
  <c r="P1310" i="1"/>
  <c r="Q1310" i="1"/>
  <c r="T1310" i="1" s="1"/>
  <c r="K1310" i="1"/>
  <c r="P1293" i="1"/>
  <c r="Q1293" i="1" s="1"/>
  <c r="J1291" i="1"/>
  <c r="O1291" i="1"/>
  <c r="N1291" i="1"/>
  <c r="I1291" i="1"/>
  <c r="K1291" i="1"/>
  <c r="J1290" i="1"/>
  <c r="M1290" i="1"/>
  <c r="M1285" i="1"/>
  <c r="N1285" i="1"/>
  <c r="I1285" i="1"/>
  <c r="O1285" i="1"/>
  <c r="J1285" i="1"/>
  <c r="K1284" i="1"/>
  <c r="I1284" i="1"/>
  <c r="P1284" i="1"/>
  <c r="Q1284" i="1" s="1"/>
  <c r="O1284" i="1"/>
  <c r="J1284" i="1"/>
  <c r="M1284" i="1"/>
  <c r="I1255" i="1"/>
  <c r="M1255" i="1"/>
  <c r="I1246" i="1"/>
  <c r="N1246" i="1"/>
  <c r="O1246" i="1"/>
  <c r="J1246" i="1"/>
  <c r="K1246" i="1"/>
  <c r="P1246" i="1"/>
  <c r="Q1246" i="1" s="1"/>
  <c r="J1227" i="1"/>
  <c r="O1227" i="1"/>
  <c r="N1227" i="1"/>
  <c r="I1227" i="1"/>
  <c r="K1227" i="1"/>
  <c r="J1226" i="1"/>
  <c r="M1226" i="1"/>
  <c r="M1221" i="1"/>
  <c r="P1221" i="1"/>
  <c r="Q1221" i="1"/>
  <c r="N1221" i="1"/>
  <c r="I1221" i="1"/>
  <c r="O1221" i="1"/>
  <c r="J1221" i="1"/>
  <c r="K1220" i="1"/>
  <c r="I1220" i="1"/>
  <c r="P1220" i="1"/>
  <c r="Q1220" i="1"/>
  <c r="O1220" i="1"/>
  <c r="J1220" i="1"/>
  <c r="M1220" i="1"/>
  <c r="I1191" i="1"/>
  <c r="M1191" i="1"/>
  <c r="I1182" i="1"/>
  <c r="N1182" i="1"/>
  <c r="O1182" i="1"/>
  <c r="J1182" i="1"/>
  <c r="K1182" i="1"/>
  <c r="J1163" i="1"/>
  <c r="O1163" i="1"/>
  <c r="N1163" i="1"/>
  <c r="I1163" i="1"/>
  <c r="K1163" i="1"/>
  <c r="J1162" i="1"/>
  <c r="M1162" i="1"/>
  <c r="M1157" i="1"/>
  <c r="N1157" i="1"/>
  <c r="I1157" i="1"/>
  <c r="O1157" i="1"/>
  <c r="J1157" i="1"/>
  <c r="K1156" i="1"/>
  <c r="I1156" i="1"/>
  <c r="O1156" i="1"/>
  <c r="J1156" i="1"/>
  <c r="P1156" i="1"/>
  <c r="Q1156" i="1"/>
  <c r="M1156" i="1"/>
  <c r="I1127" i="1"/>
  <c r="M1127" i="1"/>
  <c r="I1118" i="1"/>
  <c r="N1118" i="1"/>
  <c r="O1118" i="1"/>
  <c r="J1118" i="1"/>
  <c r="P1118" i="1"/>
  <c r="Q1118" i="1" s="1"/>
  <c r="K1118" i="1"/>
  <c r="J1099" i="1"/>
  <c r="O1099" i="1"/>
  <c r="N1099" i="1"/>
  <c r="I1099" i="1"/>
  <c r="P1099" i="1"/>
  <c r="Q1099" i="1"/>
  <c r="K1099" i="1"/>
  <c r="J1098" i="1"/>
  <c r="M1098" i="1"/>
  <c r="M1093" i="1"/>
  <c r="N1093" i="1"/>
  <c r="I1093" i="1"/>
  <c r="O1093" i="1"/>
  <c r="J1093" i="1"/>
  <c r="K1092" i="1"/>
  <c r="I1092" i="1"/>
  <c r="P1092" i="1"/>
  <c r="Q1092" i="1"/>
  <c r="O1092" i="1"/>
  <c r="J1092" i="1"/>
  <c r="M1092" i="1"/>
  <c r="I1063" i="1"/>
  <c r="M1063" i="1"/>
  <c r="I1030" i="1"/>
  <c r="N1030" i="1"/>
  <c r="J1030" i="1"/>
  <c r="O1030" i="1"/>
  <c r="K1030" i="1"/>
  <c r="M1030" i="1"/>
  <c r="M1013" i="1"/>
  <c r="I1013" i="1"/>
  <c r="N1013" i="1"/>
  <c r="J1013" i="1"/>
  <c r="K1013" i="1"/>
  <c r="K999" i="1"/>
  <c r="I999" i="1"/>
  <c r="M999" i="1"/>
  <c r="N999" i="1"/>
  <c r="I966" i="1"/>
  <c r="N966" i="1"/>
  <c r="J966" i="1"/>
  <c r="O966" i="1"/>
  <c r="K966" i="1"/>
  <c r="M966" i="1"/>
  <c r="M949" i="1"/>
  <c r="I949" i="1"/>
  <c r="P949" i="1"/>
  <c r="Q949" i="1" s="1"/>
  <c r="N949" i="1"/>
  <c r="J949" i="1"/>
  <c r="K949" i="1"/>
  <c r="K935" i="1"/>
  <c r="I935" i="1"/>
  <c r="P935" i="1"/>
  <c r="Q935" i="1"/>
  <c r="M935" i="1"/>
  <c r="N935" i="1"/>
  <c r="I902" i="1"/>
  <c r="N902" i="1"/>
  <c r="J902" i="1"/>
  <c r="O902" i="1"/>
  <c r="K902" i="1"/>
  <c r="M902" i="1"/>
  <c r="M885" i="1"/>
  <c r="I885" i="1"/>
  <c r="N885" i="1"/>
  <c r="J885" i="1"/>
  <c r="K885" i="1"/>
  <c r="K871" i="1"/>
  <c r="I871" i="1"/>
  <c r="M871" i="1"/>
  <c r="N871" i="1"/>
  <c r="I838" i="1"/>
  <c r="N838" i="1"/>
  <c r="J838" i="1"/>
  <c r="O838" i="1"/>
  <c r="P838" i="1"/>
  <c r="Q838" i="1"/>
  <c r="K838" i="1"/>
  <c r="M838" i="1"/>
  <c r="M821" i="1"/>
  <c r="I821" i="1"/>
  <c r="N821" i="1"/>
  <c r="J821" i="1"/>
  <c r="K821" i="1"/>
  <c r="K807" i="1"/>
  <c r="I807" i="1"/>
  <c r="M807" i="1"/>
  <c r="N807" i="1"/>
  <c r="I774" i="1"/>
  <c r="N774" i="1"/>
  <c r="J774" i="1"/>
  <c r="O774" i="1"/>
  <c r="K774" i="1"/>
  <c r="M774" i="1"/>
  <c r="M757" i="1"/>
  <c r="I757" i="1"/>
  <c r="N757" i="1"/>
  <c r="J757" i="1"/>
  <c r="K757" i="1"/>
  <c r="K743" i="1"/>
  <c r="I743" i="1"/>
  <c r="M743" i="1"/>
  <c r="N743" i="1"/>
  <c r="I710" i="1"/>
  <c r="N710" i="1"/>
  <c r="J710" i="1"/>
  <c r="O710" i="1"/>
  <c r="K710" i="1"/>
  <c r="M710" i="1"/>
  <c r="M693" i="1"/>
  <c r="I693" i="1"/>
  <c r="P693" i="1"/>
  <c r="Q693" i="1"/>
  <c r="N693" i="1"/>
  <c r="J693" i="1"/>
  <c r="K693" i="1"/>
  <c r="K679" i="1"/>
  <c r="I679" i="1"/>
  <c r="P679" i="1"/>
  <c r="Q679" i="1"/>
  <c r="M679" i="1"/>
  <c r="N679" i="1"/>
  <c r="M630" i="1"/>
  <c r="I630" i="1"/>
  <c r="N630" i="1"/>
  <c r="J630" i="1"/>
  <c r="O630" i="1"/>
  <c r="K630" i="1"/>
  <c r="I611" i="1"/>
  <c r="N611" i="1"/>
  <c r="K611" i="1"/>
  <c r="M611" i="1"/>
  <c r="M566" i="1"/>
  <c r="I566" i="1"/>
  <c r="N566" i="1"/>
  <c r="J566" i="1"/>
  <c r="O566" i="1"/>
  <c r="K566" i="1"/>
  <c r="P556" i="1"/>
  <c r="Q556" i="1"/>
  <c r="I547" i="1"/>
  <c r="N547" i="1"/>
  <c r="K547" i="1"/>
  <c r="M547" i="1"/>
  <c r="M502" i="1"/>
  <c r="I502" i="1"/>
  <c r="N502" i="1"/>
  <c r="J502" i="1"/>
  <c r="O502" i="1"/>
  <c r="K502" i="1"/>
  <c r="P492" i="1"/>
  <c r="Q492" i="1"/>
  <c r="I483" i="1"/>
  <c r="N483" i="1"/>
  <c r="K483" i="1"/>
  <c r="M483" i="1"/>
  <c r="M438" i="1"/>
  <c r="I438" i="1"/>
  <c r="N438" i="1"/>
  <c r="J438" i="1"/>
  <c r="O438" i="1"/>
  <c r="K438" i="1"/>
  <c r="P428" i="1"/>
  <c r="Q428" i="1"/>
  <c r="I419" i="1"/>
  <c r="N419" i="1"/>
  <c r="K419" i="1"/>
  <c r="M419" i="1"/>
  <c r="J326" i="1"/>
  <c r="M326" i="1"/>
  <c r="O326" i="1"/>
  <c r="I282" i="1"/>
  <c r="N282" i="1"/>
  <c r="O282" i="1"/>
  <c r="J282" i="1"/>
  <c r="K282" i="1"/>
  <c r="P282" i="1"/>
  <c r="Q282" i="1" s="1"/>
  <c r="M282" i="1"/>
  <c r="J263" i="1"/>
  <c r="O263" i="1"/>
  <c r="N263" i="1"/>
  <c r="I263" i="1"/>
  <c r="K263" i="1"/>
  <c r="M263" i="1"/>
  <c r="K256" i="1"/>
  <c r="I256" i="1"/>
  <c r="O256" i="1"/>
  <c r="J256" i="1"/>
  <c r="M256" i="1"/>
  <c r="N256" i="1"/>
  <c r="M169" i="1"/>
  <c r="I169" i="1"/>
  <c r="N169" i="1"/>
  <c r="J169" i="1"/>
  <c r="K169" i="1"/>
  <c r="O169" i="1"/>
  <c r="K155" i="1"/>
  <c r="I155" i="1"/>
  <c r="M155" i="1"/>
  <c r="N155" i="1"/>
  <c r="J1407" i="5"/>
  <c r="O1407" i="5"/>
  <c r="N1407" i="5"/>
  <c r="I1407" i="5"/>
  <c r="K1407" i="5"/>
  <c r="M1407" i="5"/>
  <c r="P24" i="4"/>
  <c r="Q24" i="4" s="1"/>
  <c r="P8" i="4"/>
  <c r="Q8" i="4"/>
  <c r="N3" i="1"/>
  <c r="P3" i="1"/>
  <c r="J3" i="1"/>
  <c r="M1561" i="1"/>
  <c r="P1561" i="1"/>
  <c r="Q1561" i="1" s="1"/>
  <c r="K1560" i="1"/>
  <c r="I1554" i="1"/>
  <c r="I1549" i="1"/>
  <c r="N1549" i="1"/>
  <c r="J1549" i="1"/>
  <c r="O1549" i="1"/>
  <c r="M1548" i="1"/>
  <c r="I1548" i="1"/>
  <c r="P1548" i="1"/>
  <c r="Q1548" i="1" s="1"/>
  <c r="N1548" i="1"/>
  <c r="N1546" i="1"/>
  <c r="J1546" i="1"/>
  <c r="M1545" i="1"/>
  <c r="K1544" i="1"/>
  <c r="I1538" i="1"/>
  <c r="I1533" i="1"/>
  <c r="N1533" i="1"/>
  <c r="J1533" i="1"/>
  <c r="O1533" i="1"/>
  <c r="M1532" i="1"/>
  <c r="I1532" i="1"/>
  <c r="N1532" i="1"/>
  <c r="M1525" i="1"/>
  <c r="I1525" i="1"/>
  <c r="N1525" i="1"/>
  <c r="J1525" i="1"/>
  <c r="O1525" i="1"/>
  <c r="K1524" i="1"/>
  <c r="I1524" i="1"/>
  <c r="P1524" i="1"/>
  <c r="Q1524" i="1"/>
  <c r="O1524" i="1"/>
  <c r="J1524" i="1"/>
  <c r="M1524" i="1"/>
  <c r="I1495" i="1"/>
  <c r="M1495" i="1"/>
  <c r="I1486" i="1"/>
  <c r="N1486" i="1"/>
  <c r="O1486" i="1"/>
  <c r="J1486" i="1"/>
  <c r="K1486" i="1"/>
  <c r="P1469" i="1"/>
  <c r="Q1469" i="1"/>
  <c r="J1467" i="1"/>
  <c r="O1467" i="1"/>
  <c r="N1467" i="1"/>
  <c r="I1467" i="1"/>
  <c r="K1467" i="1"/>
  <c r="J1466" i="1"/>
  <c r="M1466" i="1"/>
  <c r="M1461" i="1"/>
  <c r="N1461" i="1"/>
  <c r="I1461" i="1"/>
  <c r="O1461" i="1"/>
  <c r="J1461" i="1"/>
  <c r="K1460" i="1"/>
  <c r="I1460" i="1"/>
  <c r="O1460" i="1"/>
  <c r="P1460" i="1"/>
  <c r="Q1460" i="1" s="1"/>
  <c r="J1460" i="1"/>
  <c r="M1460" i="1"/>
  <c r="P1438" i="1"/>
  <c r="Q1438" i="1" s="1"/>
  <c r="I1431" i="1"/>
  <c r="M1431" i="1"/>
  <c r="I1422" i="1"/>
  <c r="P1422" i="1"/>
  <c r="Q1422" i="1" s="1"/>
  <c r="N1422" i="1"/>
  <c r="O1422" i="1"/>
  <c r="J1422" i="1"/>
  <c r="K1422" i="1"/>
  <c r="P1405" i="1"/>
  <c r="Q1405" i="1" s="1"/>
  <c r="J1403" i="1"/>
  <c r="O1403" i="1"/>
  <c r="N1403" i="1"/>
  <c r="I1403" i="1"/>
  <c r="K1403" i="1"/>
  <c r="J1402" i="1"/>
  <c r="M1402" i="1"/>
  <c r="M1397" i="1"/>
  <c r="N1397" i="1"/>
  <c r="I1397" i="1"/>
  <c r="P1397" i="1"/>
  <c r="Q1397" i="1" s="1"/>
  <c r="O1397" i="1"/>
  <c r="J1397" i="1"/>
  <c r="K1396" i="1"/>
  <c r="P1396" i="1"/>
  <c r="Q1396" i="1" s="1"/>
  <c r="I1396" i="1"/>
  <c r="O1396" i="1"/>
  <c r="J1396" i="1"/>
  <c r="M1396" i="1"/>
  <c r="I1367" i="1"/>
  <c r="M1367" i="1"/>
  <c r="I1358" i="1"/>
  <c r="N1358" i="1"/>
  <c r="O1358" i="1"/>
  <c r="J1358" i="1"/>
  <c r="K1358" i="1"/>
  <c r="P1341" i="1"/>
  <c r="Q1341" i="1"/>
  <c r="J1339" i="1"/>
  <c r="O1339" i="1"/>
  <c r="N1339" i="1"/>
  <c r="I1339" i="1"/>
  <c r="K1339" i="1"/>
  <c r="J1338" i="1"/>
  <c r="M1338" i="1"/>
  <c r="M1333" i="1"/>
  <c r="N1333" i="1"/>
  <c r="I1333" i="1"/>
  <c r="O1333" i="1"/>
  <c r="J1333" i="1"/>
  <c r="K1332" i="1"/>
  <c r="I1332" i="1"/>
  <c r="O1332" i="1"/>
  <c r="J1332" i="1"/>
  <c r="P1332" i="1"/>
  <c r="Q1332" i="1" s="1"/>
  <c r="M1332" i="1"/>
  <c r="I1303" i="1"/>
  <c r="M1303" i="1"/>
  <c r="I1294" i="1"/>
  <c r="N1294" i="1"/>
  <c r="O1294" i="1"/>
  <c r="J1294" i="1"/>
  <c r="P1294" i="1"/>
  <c r="Q1294" i="1" s="1"/>
  <c r="K1294" i="1"/>
  <c r="P1277" i="1"/>
  <c r="Q1277" i="1" s="1"/>
  <c r="J1275" i="1"/>
  <c r="O1275" i="1"/>
  <c r="N1275" i="1"/>
  <c r="I1275" i="1"/>
  <c r="P1275" i="1"/>
  <c r="Q1275" i="1"/>
  <c r="K1275" i="1"/>
  <c r="J1274" i="1"/>
  <c r="M1274" i="1"/>
  <c r="M1269" i="1"/>
  <c r="N1269" i="1"/>
  <c r="I1269" i="1"/>
  <c r="O1269" i="1"/>
  <c r="J1269" i="1"/>
  <c r="K1268" i="1"/>
  <c r="I1268" i="1"/>
  <c r="O1268" i="1"/>
  <c r="J1268" i="1"/>
  <c r="M1268" i="1"/>
  <c r="I1239" i="1"/>
  <c r="M1239" i="1"/>
  <c r="I1230" i="1"/>
  <c r="N1230" i="1"/>
  <c r="O1230" i="1"/>
  <c r="J1230" i="1"/>
  <c r="K1230" i="1"/>
  <c r="J1211" i="1"/>
  <c r="O1211" i="1"/>
  <c r="N1211" i="1"/>
  <c r="I1211" i="1"/>
  <c r="K1211" i="1"/>
  <c r="J1210" i="1"/>
  <c r="M1210" i="1"/>
  <c r="M1205" i="1"/>
  <c r="N1205" i="1"/>
  <c r="I1205" i="1"/>
  <c r="O1205" i="1"/>
  <c r="J1205" i="1"/>
  <c r="K1204" i="1"/>
  <c r="I1204" i="1"/>
  <c r="O1204" i="1"/>
  <c r="P1204" i="1"/>
  <c r="Q1204" i="1"/>
  <c r="J1204" i="1"/>
  <c r="M1204" i="1"/>
  <c r="P1182" i="1"/>
  <c r="Q1182" i="1"/>
  <c r="I1175" i="1"/>
  <c r="M1175" i="1"/>
  <c r="I1166" i="1"/>
  <c r="P1166" i="1"/>
  <c r="Q1166" i="1" s="1"/>
  <c r="N1166" i="1"/>
  <c r="O1166" i="1"/>
  <c r="J1166" i="1"/>
  <c r="K1166" i="1"/>
  <c r="J1147" i="1"/>
  <c r="O1147" i="1"/>
  <c r="N1147" i="1"/>
  <c r="I1147" i="1"/>
  <c r="K1147" i="1"/>
  <c r="J1146" i="1"/>
  <c r="M1146" i="1"/>
  <c r="M1141" i="1"/>
  <c r="N1141" i="1"/>
  <c r="I1141" i="1"/>
  <c r="P1141" i="1"/>
  <c r="Q1141" i="1" s="1"/>
  <c r="O1141" i="1"/>
  <c r="J1141" i="1"/>
  <c r="K1140" i="1"/>
  <c r="P1140" i="1"/>
  <c r="Q1140" i="1" s="1"/>
  <c r="I1140" i="1"/>
  <c r="O1140" i="1"/>
  <c r="J1140" i="1"/>
  <c r="M1140" i="1"/>
  <c r="I1111" i="1"/>
  <c r="M1111" i="1"/>
  <c r="I1102" i="1"/>
  <c r="N1102" i="1"/>
  <c r="O1102" i="1"/>
  <c r="J1102" i="1"/>
  <c r="P1102" i="1"/>
  <c r="Q1102" i="1" s="1"/>
  <c r="K1102" i="1"/>
  <c r="J1083" i="1"/>
  <c r="O1083" i="1"/>
  <c r="N1083" i="1"/>
  <c r="I1083" i="1"/>
  <c r="K1083" i="1"/>
  <c r="J1082" i="1"/>
  <c r="M1082" i="1"/>
  <c r="M1077" i="1"/>
  <c r="N1077" i="1"/>
  <c r="I1077" i="1"/>
  <c r="O1077" i="1"/>
  <c r="J1077" i="1"/>
  <c r="K1076" i="1"/>
  <c r="I1076" i="1"/>
  <c r="O1076" i="1"/>
  <c r="J1076" i="1"/>
  <c r="P1076" i="1"/>
  <c r="Q1076" i="1" s="1"/>
  <c r="M1076" i="1"/>
  <c r="I1046" i="1"/>
  <c r="N1046" i="1"/>
  <c r="J1046" i="1"/>
  <c r="O1046" i="1"/>
  <c r="K1046" i="1"/>
  <c r="M1046" i="1"/>
  <c r="M1029" i="1"/>
  <c r="I1029" i="1"/>
  <c r="N1029" i="1"/>
  <c r="J1029" i="1"/>
  <c r="K1029" i="1"/>
  <c r="K1015" i="1"/>
  <c r="I1015" i="1"/>
  <c r="P1015" i="1"/>
  <c r="Q1015" i="1" s="1"/>
  <c r="M1015" i="1"/>
  <c r="N1015" i="1"/>
  <c r="I982" i="1"/>
  <c r="N982" i="1"/>
  <c r="J982" i="1"/>
  <c r="O982" i="1"/>
  <c r="K982" i="1"/>
  <c r="M982" i="1"/>
  <c r="M965" i="1"/>
  <c r="I965" i="1"/>
  <c r="N965" i="1"/>
  <c r="J965" i="1"/>
  <c r="K965" i="1"/>
  <c r="P965" i="1"/>
  <c r="Q965" i="1"/>
  <c r="K951" i="1"/>
  <c r="I951" i="1"/>
  <c r="M951" i="1"/>
  <c r="N951" i="1"/>
  <c r="I918" i="1"/>
  <c r="N918" i="1"/>
  <c r="J918" i="1"/>
  <c r="O918" i="1"/>
  <c r="K918" i="1"/>
  <c r="M918" i="1"/>
  <c r="M901" i="1"/>
  <c r="I901" i="1"/>
  <c r="N901" i="1"/>
  <c r="J901" i="1"/>
  <c r="K901" i="1"/>
  <c r="K887" i="1"/>
  <c r="I887" i="1"/>
  <c r="M887" i="1"/>
  <c r="N887" i="1"/>
  <c r="I854" i="1"/>
  <c r="N854" i="1"/>
  <c r="J854" i="1"/>
  <c r="O854" i="1"/>
  <c r="K854" i="1"/>
  <c r="M854" i="1"/>
  <c r="M837" i="1"/>
  <c r="I837" i="1"/>
  <c r="N837" i="1"/>
  <c r="J837" i="1"/>
  <c r="K837" i="1"/>
  <c r="K823" i="1"/>
  <c r="I823" i="1"/>
  <c r="P823" i="1"/>
  <c r="Q823" i="1" s="1"/>
  <c r="M823" i="1"/>
  <c r="N823" i="1"/>
  <c r="I790" i="1"/>
  <c r="N790" i="1"/>
  <c r="J790" i="1"/>
  <c r="O790" i="1"/>
  <c r="K790" i="1"/>
  <c r="M790" i="1"/>
  <c r="M773" i="1"/>
  <c r="I773" i="1"/>
  <c r="N773" i="1"/>
  <c r="J773" i="1"/>
  <c r="K773" i="1"/>
  <c r="K759" i="1"/>
  <c r="I759" i="1"/>
  <c r="P759" i="1"/>
  <c r="Q759" i="1"/>
  <c r="M759" i="1"/>
  <c r="N759" i="1"/>
  <c r="I726" i="1"/>
  <c r="N726" i="1"/>
  <c r="J726" i="1"/>
  <c r="O726" i="1"/>
  <c r="K726" i="1"/>
  <c r="M726" i="1"/>
  <c r="M709" i="1"/>
  <c r="I709" i="1"/>
  <c r="N709" i="1"/>
  <c r="J709" i="1"/>
  <c r="K709" i="1"/>
  <c r="P709" i="1"/>
  <c r="Q709" i="1" s="1"/>
  <c r="K695" i="1"/>
  <c r="I695" i="1"/>
  <c r="M695" i="1"/>
  <c r="N695" i="1"/>
  <c r="I659" i="1"/>
  <c r="N659" i="1"/>
  <c r="K659" i="1"/>
  <c r="M659" i="1"/>
  <c r="M614" i="1"/>
  <c r="I614" i="1"/>
  <c r="N614" i="1"/>
  <c r="J614" i="1"/>
  <c r="O614" i="1"/>
  <c r="K614" i="1"/>
  <c r="I595" i="1"/>
  <c r="N595" i="1"/>
  <c r="K595" i="1"/>
  <c r="M595" i="1"/>
  <c r="M550" i="1"/>
  <c r="I550" i="1"/>
  <c r="N550" i="1"/>
  <c r="J550" i="1"/>
  <c r="O550" i="1"/>
  <c r="K550" i="1"/>
  <c r="P540" i="1"/>
  <c r="Q540" i="1"/>
  <c r="I531" i="1"/>
  <c r="N531" i="1"/>
  <c r="K531" i="1"/>
  <c r="M531" i="1"/>
  <c r="M486" i="1"/>
  <c r="I486" i="1"/>
  <c r="N486" i="1"/>
  <c r="J486" i="1"/>
  <c r="O486" i="1"/>
  <c r="K486" i="1"/>
  <c r="P476" i="1"/>
  <c r="Q476" i="1"/>
  <c r="I467" i="1"/>
  <c r="N467" i="1"/>
  <c r="K467" i="1"/>
  <c r="M467" i="1"/>
  <c r="M422" i="1"/>
  <c r="I422" i="1"/>
  <c r="N422" i="1"/>
  <c r="J422" i="1"/>
  <c r="O422" i="1"/>
  <c r="K422" i="1"/>
  <c r="P412" i="1"/>
  <c r="Q412" i="1" s="1"/>
  <c r="I403" i="1"/>
  <c r="N403" i="1"/>
  <c r="K403" i="1"/>
  <c r="M403" i="1"/>
  <c r="J390" i="1"/>
  <c r="M390" i="1"/>
  <c r="O390" i="1"/>
  <c r="I346" i="1"/>
  <c r="N346" i="1"/>
  <c r="O346" i="1"/>
  <c r="J346" i="1"/>
  <c r="P346" i="1"/>
  <c r="Q346" i="1" s="1"/>
  <c r="K346" i="1"/>
  <c r="M346" i="1"/>
  <c r="J327" i="1"/>
  <c r="O327" i="1"/>
  <c r="N327" i="1"/>
  <c r="I327" i="1"/>
  <c r="K327" i="1"/>
  <c r="M327" i="1"/>
  <c r="K320" i="1"/>
  <c r="I320" i="1"/>
  <c r="O320" i="1"/>
  <c r="J320" i="1"/>
  <c r="M320" i="1"/>
  <c r="N320" i="1"/>
  <c r="M257" i="1"/>
  <c r="N257" i="1"/>
  <c r="I257" i="1"/>
  <c r="O257" i="1"/>
  <c r="J257" i="1"/>
  <c r="K257" i="1"/>
  <c r="I227" i="1"/>
  <c r="M227" i="1"/>
  <c r="N227" i="1"/>
  <c r="I123" i="1"/>
  <c r="P123" i="1"/>
  <c r="Q123" i="1" s="1"/>
  <c r="N123" i="1"/>
  <c r="K123" i="1"/>
  <c r="M123" i="1"/>
  <c r="I19" i="1"/>
  <c r="M19" i="1"/>
  <c r="N19" i="1"/>
  <c r="I1532" i="5"/>
  <c r="N1532" i="5"/>
  <c r="O1532" i="5"/>
  <c r="J1532" i="5"/>
  <c r="Q1532" i="5"/>
  <c r="R1532" i="5" s="1"/>
  <c r="K1532" i="5"/>
  <c r="M1532" i="5"/>
  <c r="M1445" i="5"/>
  <c r="N1445" i="5"/>
  <c r="I1445" i="5"/>
  <c r="O1445" i="5"/>
  <c r="J1445" i="5"/>
  <c r="K1445" i="5"/>
  <c r="I1278" i="5"/>
  <c r="N1278" i="5"/>
  <c r="O1278" i="5"/>
  <c r="J1278" i="5"/>
  <c r="Q1278" i="5"/>
  <c r="R1278" i="5" s="1"/>
  <c r="K1278" i="5"/>
  <c r="M1278" i="5"/>
  <c r="I1553" i="1"/>
  <c r="N1553" i="1"/>
  <c r="J1553" i="1"/>
  <c r="O1553" i="1"/>
  <c r="M1552" i="1"/>
  <c r="I1552" i="1"/>
  <c r="P1552" i="1"/>
  <c r="Q1552" i="1"/>
  <c r="N1552" i="1"/>
  <c r="P1542" i="1"/>
  <c r="Q1542" i="1"/>
  <c r="I1537" i="1"/>
  <c r="N1537" i="1"/>
  <c r="J1537" i="1"/>
  <c r="O1537" i="1"/>
  <c r="M1536" i="1"/>
  <c r="I1536" i="1"/>
  <c r="N1536" i="1"/>
  <c r="M1529" i="1"/>
  <c r="I1529" i="1"/>
  <c r="N1529" i="1"/>
  <c r="J1529" i="1"/>
  <c r="O1529" i="1"/>
  <c r="I1526" i="1"/>
  <c r="N1526" i="1"/>
  <c r="P1526" i="1"/>
  <c r="Q1526" i="1"/>
  <c r="K1526" i="1"/>
  <c r="P1517" i="1"/>
  <c r="Q1517" i="1" s="1"/>
  <c r="J1515" i="1"/>
  <c r="O1515" i="1"/>
  <c r="N1515" i="1"/>
  <c r="I1515" i="1"/>
  <c r="K1515" i="1"/>
  <c r="J1514" i="1"/>
  <c r="M1514" i="1"/>
  <c r="M1509" i="1"/>
  <c r="N1509" i="1"/>
  <c r="I1509" i="1"/>
  <c r="O1509" i="1"/>
  <c r="J1509" i="1"/>
  <c r="K1508" i="1"/>
  <c r="I1508" i="1"/>
  <c r="O1508" i="1"/>
  <c r="J1508" i="1"/>
  <c r="M1508" i="1"/>
  <c r="P1486" i="1"/>
  <c r="Q1486" i="1" s="1"/>
  <c r="I1479" i="1"/>
  <c r="M1479" i="1"/>
  <c r="I1470" i="1"/>
  <c r="P1470" i="1"/>
  <c r="Q1470" i="1" s="1"/>
  <c r="N1470" i="1"/>
  <c r="O1470" i="1"/>
  <c r="J1470" i="1"/>
  <c r="K1470" i="1"/>
  <c r="P1453" i="1"/>
  <c r="Q1453" i="1" s="1"/>
  <c r="T1454" i="1" s="1"/>
  <c r="J1451" i="1"/>
  <c r="O1451" i="1"/>
  <c r="N1451" i="1"/>
  <c r="I1451" i="1"/>
  <c r="K1451" i="1"/>
  <c r="J1450" i="1"/>
  <c r="M1450" i="1"/>
  <c r="M1445" i="1"/>
  <c r="N1445" i="1"/>
  <c r="I1445" i="1"/>
  <c r="P1445" i="1"/>
  <c r="Q1445" i="1" s="1"/>
  <c r="O1445" i="1"/>
  <c r="J1445" i="1"/>
  <c r="K1444" i="1"/>
  <c r="I1444" i="1"/>
  <c r="O1444" i="1"/>
  <c r="J1444" i="1"/>
  <c r="M1444" i="1"/>
  <c r="I1415" i="1"/>
  <c r="M1415" i="1"/>
  <c r="I1406" i="1"/>
  <c r="N1406" i="1"/>
  <c r="O1406" i="1"/>
  <c r="J1406" i="1"/>
  <c r="P1406" i="1"/>
  <c r="Q1406" i="1"/>
  <c r="R1407" i="1" s="1"/>
  <c r="K1406" i="1"/>
  <c r="P1389" i="1"/>
  <c r="Q1389" i="1"/>
  <c r="J1387" i="1"/>
  <c r="O1387" i="1"/>
  <c r="N1387" i="1"/>
  <c r="I1387" i="1"/>
  <c r="K1387" i="1"/>
  <c r="J1386" i="1"/>
  <c r="M1386" i="1"/>
  <c r="M1381" i="1"/>
  <c r="N1381" i="1"/>
  <c r="I1381" i="1"/>
  <c r="O1381" i="1"/>
  <c r="J1381" i="1"/>
  <c r="K1380" i="1"/>
  <c r="I1380" i="1"/>
  <c r="O1380" i="1"/>
  <c r="J1380" i="1"/>
  <c r="M1380" i="1"/>
  <c r="I1351" i="1"/>
  <c r="M1351" i="1"/>
  <c r="I1342" i="1"/>
  <c r="N1342" i="1"/>
  <c r="O1342" i="1"/>
  <c r="J1342" i="1"/>
  <c r="P1342" i="1"/>
  <c r="Q1342" i="1" s="1"/>
  <c r="K1342" i="1"/>
  <c r="P1325" i="1"/>
  <c r="Q1325" i="1"/>
  <c r="J1323" i="1"/>
  <c r="O1323" i="1"/>
  <c r="N1323" i="1"/>
  <c r="I1323" i="1"/>
  <c r="K1323" i="1"/>
  <c r="P1323" i="1"/>
  <c r="Q1323" i="1"/>
  <c r="S1323" i="1"/>
  <c r="J1322" i="1"/>
  <c r="M1322" i="1"/>
  <c r="M1317" i="1"/>
  <c r="N1317" i="1"/>
  <c r="I1317" i="1"/>
  <c r="O1317" i="1"/>
  <c r="J1317" i="1"/>
  <c r="K1316" i="1"/>
  <c r="I1316" i="1"/>
  <c r="O1316" i="1"/>
  <c r="J1316" i="1"/>
  <c r="M1316" i="1"/>
  <c r="I1287" i="1"/>
  <c r="M1287" i="1"/>
  <c r="I1278" i="1"/>
  <c r="P1278" i="1"/>
  <c r="Q1278" i="1" s="1"/>
  <c r="R1279" i="1" s="1"/>
  <c r="N1278" i="1"/>
  <c r="O1278" i="1"/>
  <c r="J1278" i="1"/>
  <c r="K1278" i="1"/>
  <c r="J1259" i="1"/>
  <c r="O1259" i="1"/>
  <c r="N1259" i="1"/>
  <c r="I1259" i="1"/>
  <c r="K1259" i="1"/>
  <c r="J1258" i="1"/>
  <c r="M1258" i="1"/>
  <c r="M1253" i="1"/>
  <c r="N1253" i="1"/>
  <c r="I1253" i="1"/>
  <c r="O1253" i="1"/>
  <c r="J1253" i="1"/>
  <c r="K1252" i="1"/>
  <c r="I1252" i="1"/>
  <c r="O1252" i="1"/>
  <c r="J1252" i="1"/>
  <c r="M1252" i="1"/>
  <c r="P1230" i="1"/>
  <c r="Q1230" i="1"/>
  <c r="I1223" i="1"/>
  <c r="M1223" i="1"/>
  <c r="I1214" i="1"/>
  <c r="P1214" i="1"/>
  <c r="Q1214" i="1" s="1"/>
  <c r="N1214" i="1"/>
  <c r="O1214" i="1"/>
  <c r="J1214" i="1"/>
  <c r="K1214" i="1"/>
  <c r="J1195" i="1"/>
  <c r="O1195" i="1"/>
  <c r="N1195" i="1"/>
  <c r="I1195" i="1"/>
  <c r="K1195" i="1"/>
  <c r="J1194" i="1"/>
  <c r="M1194" i="1"/>
  <c r="M1189" i="1"/>
  <c r="N1189" i="1"/>
  <c r="I1189" i="1"/>
  <c r="P1189" i="1"/>
  <c r="Q1189" i="1" s="1"/>
  <c r="O1189" i="1"/>
  <c r="J1189" i="1"/>
  <c r="K1188" i="1"/>
  <c r="I1188" i="1"/>
  <c r="O1188" i="1"/>
  <c r="J1188" i="1"/>
  <c r="M1188" i="1"/>
  <c r="I1159" i="1"/>
  <c r="M1159" i="1"/>
  <c r="I1150" i="1"/>
  <c r="N1150" i="1"/>
  <c r="O1150" i="1"/>
  <c r="J1150" i="1"/>
  <c r="P1150" i="1"/>
  <c r="Q1150" i="1" s="1"/>
  <c r="S1150" i="1" s="1"/>
  <c r="K1150" i="1"/>
  <c r="J1131" i="1"/>
  <c r="O1131" i="1"/>
  <c r="N1131" i="1"/>
  <c r="I1131" i="1"/>
  <c r="K1131" i="1"/>
  <c r="J1130" i="1"/>
  <c r="M1130" i="1"/>
  <c r="M1125" i="1"/>
  <c r="N1125" i="1"/>
  <c r="I1125" i="1"/>
  <c r="O1125" i="1"/>
  <c r="J1125" i="1"/>
  <c r="K1124" i="1"/>
  <c r="I1124" i="1"/>
  <c r="O1124" i="1"/>
  <c r="J1124" i="1"/>
  <c r="M1124" i="1"/>
  <c r="I1095" i="1"/>
  <c r="M1095" i="1"/>
  <c r="I1086" i="1"/>
  <c r="N1086" i="1"/>
  <c r="O1086" i="1"/>
  <c r="J1086" i="1"/>
  <c r="P1086" i="1"/>
  <c r="Q1086" i="1"/>
  <c r="K1086" i="1"/>
  <c r="J1067" i="1"/>
  <c r="O1067" i="1"/>
  <c r="N1067" i="1"/>
  <c r="I1067" i="1"/>
  <c r="K1067" i="1"/>
  <c r="P1067" i="1"/>
  <c r="Q1067" i="1" s="1"/>
  <c r="J1066" i="1"/>
  <c r="M1066" i="1"/>
  <c r="I1062" i="1"/>
  <c r="N1062" i="1"/>
  <c r="J1062" i="1"/>
  <c r="O1062" i="1"/>
  <c r="K1062" i="1"/>
  <c r="M1062" i="1"/>
  <c r="M1045" i="1"/>
  <c r="I1045" i="1"/>
  <c r="N1045" i="1"/>
  <c r="J1045" i="1"/>
  <c r="K1045" i="1"/>
  <c r="K1031" i="1"/>
  <c r="I1031" i="1"/>
  <c r="M1031" i="1"/>
  <c r="P1031" i="1"/>
  <c r="Q1031" i="1"/>
  <c r="N1031" i="1"/>
  <c r="I998" i="1"/>
  <c r="N998" i="1"/>
  <c r="J998" i="1"/>
  <c r="O998" i="1"/>
  <c r="K998" i="1"/>
  <c r="M998" i="1"/>
  <c r="M981" i="1"/>
  <c r="I981" i="1"/>
  <c r="N981" i="1"/>
  <c r="J981" i="1"/>
  <c r="K981" i="1"/>
  <c r="K967" i="1"/>
  <c r="I967" i="1"/>
  <c r="M967" i="1"/>
  <c r="N967" i="1"/>
  <c r="P967" i="1"/>
  <c r="Q967" i="1" s="1"/>
  <c r="I934" i="1"/>
  <c r="N934" i="1"/>
  <c r="J934" i="1"/>
  <c r="O934" i="1"/>
  <c r="K934" i="1"/>
  <c r="M934" i="1"/>
  <c r="M917" i="1"/>
  <c r="I917" i="1"/>
  <c r="N917" i="1"/>
  <c r="J917" i="1"/>
  <c r="K917" i="1"/>
  <c r="K903" i="1"/>
  <c r="I903" i="1"/>
  <c r="P903" i="1"/>
  <c r="Q903" i="1" s="1"/>
  <c r="M903" i="1"/>
  <c r="N903" i="1"/>
  <c r="I870" i="1"/>
  <c r="N870" i="1"/>
  <c r="J870" i="1"/>
  <c r="O870" i="1"/>
  <c r="K870" i="1"/>
  <c r="M870" i="1"/>
  <c r="M853" i="1"/>
  <c r="I853" i="1"/>
  <c r="N853" i="1"/>
  <c r="J853" i="1"/>
  <c r="K853" i="1"/>
  <c r="K839" i="1"/>
  <c r="I839" i="1"/>
  <c r="P839" i="1"/>
  <c r="Q839" i="1" s="1"/>
  <c r="M839" i="1"/>
  <c r="N839" i="1"/>
  <c r="I806" i="1"/>
  <c r="N806" i="1"/>
  <c r="J806" i="1"/>
  <c r="O806" i="1"/>
  <c r="K806" i="1"/>
  <c r="M806" i="1"/>
  <c r="M789" i="1"/>
  <c r="I789" i="1"/>
  <c r="N789" i="1"/>
  <c r="J789" i="1"/>
  <c r="K789" i="1"/>
  <c r="K775" i="1"/>
  <c r="I775" i="1"/>
  <c r="P775" i="1"/>
  <c r="Q775" i="1"/>
  <c r="M775" i="1"/>
  <c r="N775" i="1"/>
  <c r="I742" i="1"/>
  <c r="N742" i="1"/>
  <c r="J742" i="1"/>
  <c r="O742" i="1"/>
  <c r="K742" i="1"/>
  <c r="M742" i="1"/>
  <c r="M725" i="1"/>
  <c r="I725" i="1"/>
  <c r="N725" i="1"/>
  <c r="J725" i="1"/>
  <c r="K725" i="1"/>
  <c r="K711" i="1"/>
  <c r="I711" i="1"/>
  <c r="P711" i="1"/>
  <c r="Q711" i="1" s="1"/>
  <c r="M711" i="1"/>
  <c r="N711" i="1"/>
  <c r="O693" i="1"/>
  <c r="I678" i="1"/>
  <c r="N678" i="1"/>
  <c r="J678" i="1"/>
  <c r="O678" i="1"/>
  <c r="K678" i="1"/>
  <c r="M678" i="1"/>
  <c r="M662" i="1"/>
  <c r="I662" i="1"/>
  <c r="N662" i="1"/>
  <c r="J662" i="1"/>
  <c r="O662" i="1"/>
  <c r="K662" i="1"/>
  <c r="I643" i="1"/>
  <c r="N643" i="1"/>
  <c r="K643" i="1"/>
  <c r="M643" i="1"/>
  <c r="M598" i="1"/>
  <c r="I598" i="1"/>
  <c r="N598" i="1"/>
  <c r="J598" i="1"/>
  <c r="O598" i="1"/>
  <c r="K598" i="1"/>
  <c r="I579" i="1"/>
  <c r="N579" i="1"/>
  <c r="K579" i="1"/>
  <c r="M579" i="1"/>
  <c r="M534" i="1"/>
  <c r="I534" i="1"/>
  <c r="P534" i="1"/>
  <c r="Q534" i="1" s="1"/>
  <c r="N534" i="1"/>
  <c r="J534" i="1"/>
  <c r="O534" i="1"/>
  <c r="K534" i="1"/>
  <c r="P524" i="1"/>
  <c r="Q524" i="1"/>
  <c r="I515" i="1"/>
  <c r="N515" i="1"/>
  <c r="K515" i="1"/>
  <c r="M515" i="1"/>
  <c r="M470" i="1"/>
  <c r="I470" i="1"/>
  <c r="N470" i="1"/>
  <c r="J470" i="1"/>
  <c r="O470" i="1"/>
  <c r="K470" i="1"/>
  <c r="P460" i="1"/>
  <c r="Q460" i="1"/>
  <c r="I451" i="1"/>
  <c r="N451" i="1"/>
  <c r="K451" i="1"/>
  <c r="M451" i="1"/>
  <c r="M406" i="1"/>
  <c r="I406" i="1"/>
  <c r="N406" i="1"/>
  <c r="J406" i="1"/>
  <c r="O406" i="1"/>
  <c r="K406" i="1"/>
  <c r="J391" i="1"/>
  <c r="O391" i="1"/>
  <c r="N391" i="1"/>
  <c r="I391" i="1"/>
  <c r="K391" i="1"/>
  <c r="M391" i="1"/>
  <c r="K384" i="1"/>
  <c r="I384" i="1"/>
  <c r="O384" i="1"/>
  <c r="J384" i="1"/>
  <c r="M384" i="1"/>
  <c r="N384" i="1"/>
  <c r="M321" i="1"/>
  <c r="N321" i="1"/>
  <c r="I321" i="1"/>
  <c r="O321" i="1"/>
  <c r="J321" i="1"/>
  <c r="K321" i="1"/>
  <c r="P321" i="1"/>
  <c r="Q321" i="1" s="1"/>
  <c r="I291" i="1"/>
  <c r="M291" i="1"/>
  <c r="N291" i="1"/>
  <c r="I59" i="1"/>
  <c r="N59" i="1"/>
  <c r="K59" i="1"/>
  <c r="M59" i="1"/>
  <c r="J1392" i="5"/>
  <c r="M1392" i="5"/>
  <c r="O1392" i="5"/>
  <c r="N1528" i="1"/>
  <c r="P1528" i="1"/>
  <c r="Q1528" i="1"/>
  <c r="R1529" i="1"/>
  <c r="I1528" i="1"/>
  <c r="J1522" i="1"/>
  <c r="I1519" i="1"/>
  <c r="I1514" i="1"/>
  <c r="N1514" i="1"/>
  <c r="O1513" i="1"/>
  <c r="I1513" i="1"/>
  <c r="J1512" i="1"/>
  <c r="J1511" i="1"/>
  <c r="O1511" i="1"/>
  <c r="J1506" i="1"/>
  <c r="I1503" i="1"/>
  <c r="I1498" i="1"/>
  <c r="N1498" i="1"/>
  <c r="O1497" i="1"/>
  <c r="I1497" i="1"/>
  <c r="J1496" i="1"/>
  <c r="J1495" i="1"/>
  <c r="O1495" i="1"/>
  <c r="J1490" i="1"/>
  <c r="I1487" i="1"/>
  <c r="I1482" i="1"/>
  <c r="N1482" i="1"/>
  <c r="O1481" i="1"/>
  <c r="I1481" i="1"/>
  <c r="J1480" i="1"/>
  <c r="J1479" i="1"/>
  <c r="O1479" i="1"/>
  <c r="J1474" i="1"/>
  <c r="I1471" i="1"/>
  <c r="I1466" i="1"/>
  <c r="N1466" i="1"/>
  <c r="O1465" i="1"/>
  <c r="I1465" i="1"/>
  <c r="J1464" i="1"/>
  <c r="J1463" i="1"/>
  <c r="O1463" i="1"/>
  <c r="J1458" i="1"/>
  <c r="I1455" i="1"/>
  <c r="I1450" i="1"/>
  <c r="N1450" i="1"/>
  <c r="O1449" i="1"/>
  <c r="I1449" i="1"/>
  <c r="J1448" i="1"/>
  <c r="J1447" i="1"/>
  <c r="O1447" i="1"/>
  <c r="J1442" i="1"/>
  <c r="I1439" i="1"/>
  <c r="I1434" i="1"/>
  <c r="N1434" i="1"/>
  <c r="O1433" i="1"/>
  <c r="I1433" i="1"/>
  <c r="J1432" i="1"/>
  <c r="J1431" i="1"/>
  <c r="O1431" i="1"/>
  <c r="J1426" i="1"/>
  <c r="I1423" i="1"/>
  <c r="I1418" i="1"/>
  <c r="N1418" i="1"/>
  <c r="O1417" i="1"/>
  <c r="I1417" i="1"/>
  <c r="J1416" i="1"/>
  <c r="J1415" i="1"/>
  <c r="O1415" i="1"/>
  <c r="J1410" i="1"/>
  <c r="I1407" i="1"/>
  <c r="I1402" i="1"/>
  <c r="N1402" i="1"/>
  <c r="O1401" i="1"/>
  <c r="I1401" i="1"/>
  <c r="J1400" i="1"/>
  <c r="J1399" i="1"/>
  <c r="O1399" i="1"/>
  <c r="J1394" i="1"/>
  <c r="I1391" i="1"/>
  <c r="I1386" i="1"/>
  <c r="N1386" i="1"/>
  <c r="O1385" i="1"/>
  <c r="I1385" i="1"/>
  <c r="J1384" i="1"/>
  <c r="J1383" i="1"/>
  <c r="O1383" i="1"/>
  <c r="J1378" i="1"/>
  <c r="I1375" i="1"/>
  <c r="I1370" i="1"/>
  <c r="N1370" i="1"/>
  <c r="O1369" i="1"/>
  <c r="I1369" i="1"/>
  <c r="J1368" i="1"/>
  <c r="J1367" i="1"/>
  <c r="O1367" i="1"/>
  <c r="J1362" i="1"/>
  <c r="I1359" i="1"/>
  <c r="I1354" i="1"/>
  <c r="N1354" i="1"/>
  <c r="O1353" i="1"/>
  <c r="I1353" i="1"/>
  <c r="J1352" i="1"/>
  <c r="J1351" i="1"/>
  <c r="O1351" i="1"/>
  <c r="J1346" i="1"/>
  <c r="I1343" i="1"/>
  <c r="I1338" i="1"/>
  <c r="N1338" i="1"/>
  <c r="O1337" i="1"/>
  <c r="I1337" i="1"/>
  <c r="J1336" i="1"/>
  <c r="J1335" i="1"/>
  <c r="O1335" i="1"/>
  <c r="J1330" i="1"/>
  <c r="I1327" i="1"/>
  <c r="I1322" i="1"/>
  <c r="N1322" i="1"/>
  <c r="O1321" i="1"/>
  <c r="I1321" i="1"/>
  <c r="J1320" i="1"/>
  <c r="J1319" i="1"/>
  <c r="O1319" i="1"/>
  <c r="J1314" i="1"/>
  <c r="I1311" i="1"/>
  <c r="I1306" i="1"/>
  <c r="N1306" i="1"/>
  <c r="O1305" i="1"/>
  <c r="I1305" i="1"/>
  <c r="J1304" i="1"/>
  <c r="J1303" i="1"/>
  <c r="O1303" i="1"/>
  <c r="J1298" i="1"/>
  <c r="I1295" i="1"/>
  <c r="I1290" i="1"/>
  <c r="N1290" i="1"/>
  <c r="O1289" i="1"/>
  <c r="I1289" i="1"/>
  <c r="J1288" i="1"/>
  <c r="J1287" i="1"/>
  <c r="O1287" i="1"/>
  <c r="J1282" i="1"/>
  <c r="I1279" i="1"/>
  <c r="I1274" i="1"/>
  <c r="N1274" i="1"/>
  <c r="O1273" i="1"/>
  <c r="I1273" i="1"/>
  <c r="J1272" i="1"/>
  <c r="J1271" i="1"/>
  <c r="O1271" i="1"/>
  <c r="J1266" i="1"/>
  <c r="I1263" i="1"/>
  <c r="I1258" i="1"/>
  <c r="N1258" i="1"/>
  <c r="O1257" i="1"/>
  <c r="I1257" i="1"/>
  <c r="J1256" i="1"/>
  <c r="J1255" i="1"/>
  <c r="O1255" i="1"/>
  <c r="J1250" i="1"/>
  <c r="I1247" i="1"/>
  <c r="I1242" i="1"/>
  <c r="N1242" i="1"/>
  <c r="O1241" i="1"/>
  <c r="I1241" i="1"/>
  <c r="J1240" i="1"/>
  <c r="J1239" i="1"/>
  <c r="O1239" i="1"/>
  <c r="J1234" i="1"/>
  <c r="I1231" i="1"/>
  <c r="I1226" i="1"/>
  <c r="N1226" i="1"/>
  <c r="O1225" i="1"/>
  <c r="I1225" i="1"/>
  <c r="J1224" i="1"/>
  <c r="J1223" i="1"/>
  <c r="O1223" i="1"/>
  <c r="J1218" i="1"/>
  <c r="I1215" i="1"/>
  <c r="I1210" i="1"/>
  <c r="N1210" i="1"/>
  <c r="O1209" i="1"/>
  <c r="I1209" i="1"/>
  <c r="J1208" i="1"/>
  <c r="J1207" i="1"/>
  <c r="O1207" i="1"/>
  <c r="J1202" i="1"/>
  <c r="I1199" i="1"/>
  <c r="P1196" i="1"/>
  <c r="Q1196" i="1" s="1"/>
  <c r="I1194" i="1"/>
  <c r="N1194" i="1"/>
  <c r="O1193" i="1"/>
  <c r="I1193" i="1"/>
  <c r="J1192" i="1"/>
  <c r="J1191" i="1"/>
  <c r="O1191" i="1"/>
  <c r="J1186" i="1"/>
  <c r="I1183" i="1"/>
  <c r="P1180" i="1"/>
  <c r="Q1180" i="1"/>
  <c r="I1178" i="1"/>
  <c r="N1178" i="1"/>
  <c r="O1177" i="1"/>
  <c r="I1177" i="1"/>
  <c r="J1176" i="1"/>
  <c r="J1175" i="1"/>
  <c r="O1175" i="1"/>
  <c r="J1170" i="1"/>
  <c r="I1167" i="1"/>
  <c r="P1164" i="1"/>
  <c r="Q1164" i="1" s="1"/>
  <c r="I1162" i="1"/>
  <c r="N1162" i="1"/>
  <c r="O1161" i="1"/>
  <c r="I1161" i="1"/>
  <c r="J1160" i="1"/>
  <c r="J1159" i="1"/>
  <c r="O1159" i="1"/>
  <c r="J1154" i="1"/>
  <c r="I1151" i="1"/>
  <c r="P1148" i="1"/>
  <c r="Q1148" i="1" s="1"/>
  <c r="I1146" i="1"/>
  <c r="N1146" i="1"/>
  <c r="O1145" i="1"/>
  <c r="I1145" i="1"/>
  <c r="J1144" i="1"/>
  <c r="J1143" i="1"/>
  <c r="O1143" i="1"/>
  <c r="J1138" i="1"/>
  <c r="I1135" i="1"/>
  <c r="I1130" i="1"/>
  <c r="N1130" i="1"/>
  <c r="O1129" i="1"/>
  <c r="I1129" i="1"/>
  <c r="J1128" i="1"/>
  <c r="J1127" i="1"/>
  <c r="O1127" i="1"/>
  <c r="J1122" i="1"/>
  <c r="I1119" i="1"/>
  <c r="I1114" i="1"/>
  <c r="N1114" i="1"/>
  <c r="O1113" i="1"/>
  <c r="I1113" i="1"/>
  <c r="J1112" i="1"/>
  <c r="J1111" i="1"/>
  <c r="O1111" i="1"/>
  <c r="J1106" i="1"/>
  <c r="I1103" i="1"/>
  <c r="I1098" i="1"/>
  <c r="N1098" i="1"/>
  <c r="O1097" i="1"/>
  <c r="I1097" i="1"/>
  <c r="J1096" i="1"/>
  <c r="J1095" i="1"/>
  <c r="O1095" i="1"/>
  <c r="J1090" i="1"/>
  <c r="I1087" i="1"/>
  <c r="I1082" i="1"/>
  <c r="N1082" i="1"/>
  <c r="O1081" i="1"/>
  <c r="I1081" i="1"/>
  <c r="J1080" i="1"/>
  <c r="J1079" i="1"/>
  <c r="O1079" i="1"/>
  <c r="J1074" i="1"/>
  <c r="I1071" i="1"/>
  <c r="P1068" i="1"/>
  <c r="Q1068" i="1" s="1"/>
  <c r="I1066" i="1"/>
  <c r="N1066" i="1"/>
  <c r="O1065" i="1"/>
  <c r="I1065" i="1"/>
  <c r="J1064" i="1"/>
  <c r="J1063" i="1"/>
  <c r="O1063" i="1"/>
  <c r="M1059" i="1"/>
  <c r="I1050" i="1"/>
  <c r="N1050" i="1"/>
  <c r="J1050" i="1"/>
  <c r="O1050" i="1"/>
  <c r="M1049" i="1"/>
  <c r="I1049" i="1"/>
  <c r="N1049" i="1"/>
  <c r="J1047" i="1"/>
  <c r="P1047" i="1"/>
  <c r="Q1047" i="1" s="1"/>
  <c r="M1043" i="1"/>
  <c r="I1034" i="1"/>
  <c r="N1034" i="1"/>
  <c r="J1034" i="1"/>
  <c r="O1034" i="1"/>
  <c r="M1033" i="1"/>
  <c r="I1033" i="1"/>
  <c r="N1033" i="1"/>
  <c r="J1031" i="1"/>
  <c r="M1027" i="1"/>
  <c r="I1018" i="1"/>
  <c r="N1018" i="1"/>
  <c r="J1018" i="1"/>
  <c r="O1018" i="1"/>
  <c r="M1017" i="1"/>
  <c r="I1017" i="1"/>
  <c r="N1017" i="1"/>
  <c r="J1015" i="1"/>
  <c r="M1011" i="1"/>
  <c r="P1004" i="1"/>
  <c r="Q1004" i="1"/>
  <c r="I1002" i="1"/>
  <c r="N1002" i="1"/>
  <c r="J1002" i="1"/>
  <c r="O1002" i="1"/>
  <c r="M1001" i="1"/>
  <c r="I1001" i="1"/>
  <c r="N1001" i="1"/>
  <c r="J999" i="1"/>
  <c r="P999" i="1"/>
  <c r="Q999" i="1" s="1"/>
  <c r="M995" i="1"/>
  <c r="P988" i="1"/>
  <c r="Q988" i="1" s="1"/>
  <c r="R989" i="1" s="1"/>
  <c r="I986" i="1"/>
  <c r="N986" i="1"/>
  <c r="J986" i="1"/>
  <c r="O986" i="1"/>
  <c r="M985" i="1"/>
  <c r="I985" i="1"/>
  <c r="N985" i="1"/>
  <c r="J983" i="1"/>
  <c r="M979" i="1"/>
  <c r="I970" i="1"/>
  <c r="N970" i="1"/>
  <c r="J970" i="1"/>
  <c r="O970" i="1"/>
  <c r="M969" i="1"/>
  <c r="I969" i="1"/>
  <c r="N969" i="1"/>
  <c r="J967" i="1"/>
  <c r="M963" i="1"/>
  <c r="I954" i="1"/>
  <c r="N954" i="1"/>
  <c r="J954" i="1"/>
  <c r="O954" i="1"/>
  <c r="M953" i="1"/>
  <c r="I953" i="1"/>
  <c r="P953" i="1"/>
  <c r="Q953" i="1" s="1"/>
  <c r="N953" i="1"/>
  <c r="J951" i="1"/>
  <c r="P951" i="1"/>
  <c r="Q951" i="1" s="1"/>
  <c r="M947" i="1"/>
  <c r="I938" i="1"/>
  <c r="N938" i="1"/>
  <c r="J938" i="1"/>
  <c r="O938" i="1"/>
  <c r="M937" i="1"/>
  <c r="I937" i="1"/>
  <c r="N937" i="1"/>
  <c r="J935" i="1"/>
  <c r="M931" i="1"/>
  <c r="I922" i="1"/>
  <c r="N922" i="1"/>
  <c r="J922" i="1"/>
  <c r="O922" i="1"/>
  <c r="M921" i="1"/>
  <c r="I921" i="1"/>
  <c r="N921" i="1"/>
  <c r="J919" i="1"/>
  <c r="P919" i="1"/>
  <c r="Q919" i="1" s="1"/>
  <c r="M915" i="1"/>
  <c r="I906" i="1"/>
  <c r="P906" i="1"/>
  <c r="Q906" i="1" s="1"/>
  <c r="N906" i="1"/>
  <c r="J906" i="1"/>
  <c r="O906" i="1"/>
  <c r="M905" i="1"/>
  <c r="I905" i="1"/>
  <c r="N905" i="1"/>
  <c r="J903" i="1"/>
  <c r="M899" i="1"/>
  <c r="I890" i="1"/>
  <c r="N890" i="1"/>
  <c r="J890" i="1"/>
  <c r="O890" i="1"/>
  <c r="M889" i="1"/>
  <c r="I889" i="1"/>
  <c r="N889" i="1"/>
  <c r="J887" i="1"/>
  <c r="P887" i="1"/>
  <c r="Q887" i="1" s="1"/>
  <c r="M883" i="1"/>
  <c r="P879" i="1"/>
  <c r="Q879" i="1"/>
  <c r="I874" i="1"/>
  <c r="N874" i="1"/>
  <c r="J874" i="1"/>
  <c r="O874" i="1"/>
  <c r="M873" i="1"/>
  <c r="I873" i="1"/>
  <c r="N873" i="1"/>
  <c r="J871" i="1"/>
  <c r="P871" i="1"/>
  <c r="Q871" i="1" s="1"/>
  <c r="M867" i="1"/>
  <c r="I858" i="1"/>
  <c r="N858" i="1"/>
  <c r="J858" i="1"/>
  <c r="O858" i="1"/>
  <c r="M857" i="1"/>
  <c r="I857" i="1"/>
  <c r="N857" i="1"/>
  <c r="J855" i="1"/>
  <c r="M851" i="1"/>
  <c r="I842" i="1"/>
  <c r="N842" i="1"/>
  <c r="J842" i="1"/>
  <c r="O842" i="1"/>
  <c r="M841" i="1"/>
  <c r="I841" i="1"/>
  <c r="N841" i="1"/>
  <c r="J839" i="1"/>
  <c r="M835" i="1"/>
  <c r="P835" i="1"/>
  <c r="Q835" i="1" s="1"/>
  <c r="I826" i="1"/>
  <c r="N826" i="1"/>
  <c r="J826" i="1"/>
  <c r="O826" i="1"/>
  <c r="M825" i="1"/>
  <c r="I825" i="1"/>
  <c r="N825" i="1"/>
  <c r="J823" i="1"/>
  <c r="M819" i="1"/>
  <c r="I810" i="1"/>
  <c r="N810" i="1"/>
  <c r="J810" i="1"/>
  <c r="O810" i="1"/>
  <c r="M809" i="1"/>
  <c r="I809" i="1"/>
  <c r="N809" i="1"/>
  <c r="J807" i="1"/>
  <c r="P807" i="1"/>
  <c r="Q807" i="1" s="1"/>
  <c r="M803" i="1"/>
  <c r="I794" i="1"/>
  <c r="N794" i="1"/>
  <c r="J794" i="1"/>
  <c r="O794" i="1"/>
  <c r="M793" i="1"/>
  <c r="I793" i="1"/>
  <c r="N793" i="1"/>
  <c r="J791" i="1"/>
  <c r="P791" i="1"/>
  <c r="Q791" i="1"/>
  <c r="M787" i="1"/>
  <c r="I778" i="1"/>
  <c r="P778" i="1"/>
  <c r="Q778" i="1"/>
  <c r="N778" i="1"/>
  <c r="J778" i="1"/>
  <c r="O778" i="1"/>
  <c r="M777" i="1"/>
  <c r="I777" i="1"/>
  <c r="N777" i="1"/>
  <c r="J775" i="1"/>
  <c r="M771" i="1"/>
  <c r="I762" i="1"/>
  <c r="N762" i="1"/>
  <c r="J762" i="1"/>
  <c r="O762" i="1"/>
  <c r="M761" i="1"/>
  <c r="I761" i="1"/>
  <c r="N761" i="1"/>
  <c r="J759" i="1"/>
  <c r="M755" i="1"/>
  <c r="P751" i="1"/>
  <c r="Q751" i="1"/>
  <c r="I746" i="1"/>
  <c r="N746" i="1"/>
  <c r="J746" i="1"/>
  <c r="O746" i="1"/>
  <c r="M745" i="1"/>
  <c r="I745" i="1"/>
  <c r="N745" i="1"/>
  <c r="J743" i="1"/>
  <c r="P743" i="1"/>
  <c r="Q743" i="1" s="1"/>
  <c r="M739" i="1"/>
  <c r="I730" i="1"/>
  <c r="N730" i="1"/>
  <c r="J730" i="1"/>
  <c r="O730" i="1"/>
  <c r="M729" i="1"/>
  <c r="I729" i="1"/>
  <c r="N729" i="1"/>
  <c r="J727" i="1"/>
  <c r="M723" i="1"/>
  <c r="I714" i="1"/>
  <c r="N714" i="1"/>
  <c r="J714" i="1"/>
  <c r="O714" i="1"/>
  <c r="M713" i="1"/>
  <c r="I713" i="1"/>
  <c r="N713" i="1"/>
  <c r="J711" i="1"/>
  <c r="M707" i="1"/>
  <c r="P707" i="1"/>
  <c r="Q707" i="1" s="1"/>
  <c r="I698" i="1"/>
  <c r="N698" i="1"/>
  <c r="J698" i="1"/>
  <c r="O698" i="1"/>
  <c r="M697" i="1"/>
  <c r="I697" i="1"/>
  <c r="P697" i="1"/>
  <c r="Q697" i="1" s="1"/>
  <c r="N697" i="1"/>
  <c r="J695" i="1"/>
  <c r="P695" i="1"/>
  <c r="Q695" i="1" s="1"/>
  <c r="M691" i="1"/>
  <c r="I682" i="1"/>
  <c r="N682" i="1"/>
  <c r="J682" i="1"/>
  <c r="O682" i="1"/>
  <c r="M681" i="1"/>
  <c r="I681" i="1"/>
  <c r="N681" i="1"/>
  <c r="J679" i="1"/>
  <c r="M675" i="1"/>
  <c r="M666" i="1"/>
  <c r="I666" i="1"/>
  <c r="N666" i="1"/>
  <c r="J666" i="1"/>
  <c r="O666" i="1"/>
  <c r="I663" i="1"/>
  <c r="N663" i="1"/>
  <c r="P663" i="1"/>
  <c r="Q663" i="1" s="1"/>
  <c r="K663" i="1"/>
  <c r="J659" i="1"/>
  <c r="M650" i="1"/>
  <c r="I650" i="1"/>
  <c r="N650" i="1"/>
  <c r="J650" i="1"/>
  <c r="O650" i="1"/>
  <c r="I647" i="1"/>
  <c r="P647" i="1"/>
  <c r="Q647" i="1"/>
  <c r="N647" i="1"/>
  <c r="K647" i="1"/>
  <c r="J643" i="1"/>
  <c r="M634" i="1"/>
  <c r="I634" i="1"/>
  <c r="N634" i="1"/>
  <c r="J634" i="1"/>
  <c r="O634" i="1"/>
  <c r="I631" i="1"/>
  <c r="P631" i="1"/>
  <c r="Q631" i="1" s="1"/>
  <c r="N631" i="1"/>
  <c r="K631" i="1"/>
  <c r="J627" i="1"/>
  <c r="M618" i="1"/>
  <c r="I618" i="1"/>
  <c r="N618" i="1"/>
  <c r="J618" i="1"/>
  <c r="O618" i="1"/>
  <c r="I615" i="1"/>
  <c r="P615" i="1"/>
  <c r="Q615" i="1" s="1"/>
  <c r="N615" i="1"/>
  <c r="K615" i="1"/>
  <c r="J611" i="1"/>
  <c r="M602" i="1"/>
  <c r="I602" i="1"/>
  <c r="N602" i="1"/>
  <c r="J602" i="1"/>
  <c r="O602" i="1"/>
  <c r="I599" i="1"/>
  <c r="N599" i="1"/>
  <c r="K599" i="1"/>
  <c r="J595" i="1"/>
  <c r="M586" i="1"/>
  <c r="I586" i="1"/>
  <c r="N586" i="1"/>
  <c r="J586" i="1"/>
  <c r="O586" i="1"/>
  <c r="I583" i="1"/>
  <c r="P583" i="1"/>
  <c r="Q583" i="1" s="1"/>
  <c r="N583" i="1"/>
  <c r="K583" i="1"/>
  <c r="J579" i="1"/>
  <c r="P576" i="1"/>
  <c r="Q576" i="1" s="1"/>
  <c r="M570" i="1"/>
  <c r="I570" i="1"/>
  <c r="N570" i="1"/>
  <c r="J570" i="1"/>
  <c r="O570" i="1"/>
  <c r="I567" i="1"/>
  <c r="P567" i="1"/>
  <c r="Q567" i="1" s="1"/>
  <c r="N567" i="1"/>
  <c r="K567" i="1"/>
  <c r="J563" i="1"/>
  <c r="M554" i="1"/>
  <c r="I554" i="1"/>
  <c r="N554" i="1"/>
  <c r="J554" i="1"/>
  <c r="O554" i="1"/>
  <c r="I551" i="1"/>
  <c r="N551" i="1"/>
  <c r="K551" i="1"/>
  <c r="J547" i="1"/>
  <c r="M538" i="1"/>
  <c r="I538" i="1"/>
  <c r="N538" i="1"/>
  <c r="J538" i="1"/>
  <c r="O538" i="1"/>
  <c r="I535" i="1"/>
  <c r="N535" i="1"/>
  <c r="K535" i="1"/>
  <c r="J531" i="1"/>
  <c r="M522" i="1"/>
  <c r="I522" i="1"/>
  <c r="N522" i="1"/>
  <c r="J522" i="1"/>
  <c r="O522" i="1"/>
  <c r="I519" i="1"/>
  <c r="N519" i="1"/>
  <c r="K519" i="1"/>
  <c r="J515" i="1"/>
  <c r="M506" i="1"/>
  <c r="I506" i="1"/>
  <c r="N506" i="1"/>
  <c r="J506" i="1"/>
  <c r="O506" i="1"/>
  <c r="I503" i="1"/>
  <c r="P503" i="1"/>
  <c r="Q503" i="1"/>
  <c r="N503" i="1"/>
  <c r="K503" i="1"/>
  <c r="J499" i="1"/>
  <c r="M490" i="1"/>
  <c r="I490" i="1"/>
  <c r="N490" i="1"/>
  <c r="J490" i="1"/>
  <c r="O490" i="1"/>
  <c r="I487" i="1"/>
  <c r="N487" i="1"/>
  <c r="K487" i="1"/>
  <c r="J483" i="1"/>
  <c r="M474" i="1"/>
  <c r="I474" i="1"/>
  <c r="N474" i="1"/>
  <c r="J474" i="1"/>
  <c r="O474" i="1"/>
  <c r="I471" i="1"/>
  <c r="N471" i="1"/>
  <c r="K471" i="1"/>
  <c r="J467" i="1"/>
  <c r="M458" i="1"/>
  <c r="I458" i="1"/>
  <c r="N458" i="1"/>
  <c r="J458" i="1"/>
  <c r="O458" i="1"/>
  <c r="I455" i="1"/>
  <c r="N455" i="1"/>
  <c r="K455" i="1"/>
  <c r="J451" i="1"/>
  <c r="M442" i="1"/>
  <c r="I442" i="1"/>
  <c r="N442" i="1"/>
  <c r="J442" i="1"/>
  <c r="O442" i="1"/>
  <c r="I439" i="1"/>
  <c r="P439" i="1"/>
  <c r="Q439" i="1" s="1"/>
  <c r="N439" i="1"/>
  <c r="K439" i="1"/>
  <c r="J435" i="1"/>
  <c r="M426" i="1"/>
  <c r="I426" i="1"/>
  <c r="N426" i="1"/>
  <c r="J426" i="1"/>
  <c r="O426" i="1"/>
  <c r="I423" i="1"/>
  <c r="P423" i="1"/>
  <c r="Q423" i="1" s="1"/>
  <c r="N423" i="1"/>
  <c r="K423" i="1"/>
  <c r="J419" i="1"/>
  <c r="M410" i="1"/>
  <c r="I410" i="1"/>
  <c r="N410" i="1"/>
  <c r="J410" i="1"/>
  <c r="O410" i="1"/>
  <c r="I407" i="1"/>
  <c r="N407" i="1"/>
  <c r="P407" i="1"/>
  <c r="Q407" i="1" s="1"/>
  <c r="K407" i="1"/>
  <c r="J403" i="1"/>
  <c r="I394" i="1"/>
  <c r="N394" i="1"/>
  <c r="O394" i="1"/>
  <c r="J394" i="1"/>
  <c r="P394" i="1"/>
  <c r="Q394" i="1" s="1"/>
  <c r="K394" i="1"/>
  <c r="J375" i="1"/>
  <c r="O375" i="1"/>
  <c r="N375" i="1"/>
  <c r="I375" i="1"/>
  <c r="K375" i="1"/>
  <c r="J374" i="1"/>
  <c r="M374" i="1"/>
  <c r="M369" i="1"/>
  <c r="N369" i="1"/>
  <c r="I369" i="1"/>
  <c r="O369" i="1"/>
  <c r="J369" i="1"/>
  <c r="K368" i="1"/>
  <c r="I368" i="1"/>
  <c r="O368" i="1"/>
  <c r="J368" i="1"/>
  <c r="P368" i="1"/>
  <c r="Q368" i="1"/>
  <c r="M368" i="1"/>
  <c r="I339" i="1"/>
  <c r="M339" i="1"/>
  <c r="I330" i="1"/>
  <c r="N330" i="1"/>
  <c r="O330" i="1"/>
  <c r="J330" i="1"/>
  <c r="P330" i="1"/>
  <c r="Q330" i="1" s="1"/>
  <c r="K330" i="1"/>
  <c r="J311" i="1"/>
  <c r="O311" i="1"/>
  <c r="N311" i="1"/>
  <c r="I311" i="1"/>
  <c r="P311" i="1"/>
  <c r="Q311" i="1" s="1"/>
  <c r="K311" i="1"/>
  <c r="J310" i="1"/>
  <c r="M310" i="1"/>
  <c r="M305" i="1"/>
  <c r="N305" i="1"/>
  <c r="I305" i="1"/>
  <c r="O305" i="1"/>
  <c r="J305" i="1"/>
  <c r="K304" i="1"/>
  <c r="I304" i="1"/>
  <c r="P304" i="1"/>
  <c r="Q304" i="1" s="1"/>
  <c r="O304" i="1"/>
  <c r="J304" i="1"/>
  <c r="M304" i="1"/>
  <c r="I275" i="1"/>
  <c r="M275" i="1"/>
  <c r="I266" i="1"/>
  <c r="N266" i="1"/>
  <c r="O266" i="1"/>
  <c r="P266" i="1"/>
  <c r="Q266" i="1" s="1"/>
  <c r="J266" i="1"/>
  <c r="K266" i="1"/>
  <c r="J247" i="1"/>
  <c r="O247" i="1"/>
  <c r="N247" i="1"/>
  <c r="I247" i="1"/>
  <c r="K247" i="1"/>
  <c r="J246" i="1"/>
  <c r="M246" i="1"/>
  <c r="M241" i="1"/>
  <c r="N241" i="1"/>
  <c r="I241" i="1"/>
  <c r="O241" i="1"/>
  <c r="J241" i="1"/>
  <c r="K240" i="1"/>
  <c r="I240" i="1"/>
  <c r="P240" i="1"/>
  <c r="Q240" i="1"/>
  <c r="O240" i="1"/>
  <c r="J240" i="1"/>
  <c r="M240" i="1"/>
  <c r="I211" i="1"/>
  <c r="M211" i="1"/>
  <c r="I202" i="1"/>
  <c r="N202" i="1"/>
  <c r="J202" i="1"/>
  <c r="O202" i="1"/>
  <c r="K202" i="1"/>
  <c r="M202" i="1"/>
  <c r="M185" i="1"/>
  <c r="I185" i="1"/>
  <c r="N185" i="1"/>
  <c r="J185" i="1"/>
  <c r="K185" i="1"/>
  <c r="K171" i="1"/>
  <c r="I171" i="1"/>
  <c r="P171" i="1"/>
  <c r="Q171" i="1"/>
  <c r="M171" i="1"/>
  <c r="N171" i="1"/>
  <c r="M126" i="1"/>
  <c r="I126" i="1"/>
  <c r="N126" i="1"/>
  <c r="J126" i="1"/>
  <c r="O126" i="1"/>
  <c r="K126" i="1"/>
  <c r="I107" i="1"/>
  <c r="N107" i="1"/>
  <c r="K107" i="1"/>
  <c r="M107" i="1"/>
  <c r="M62" i="1"/>
  <c r="I62" i="1"/>
  <c r="N62" i="1"/>
  <c r="J62" i="1"/>
  <c r="O62" i="1"/>
  <c r="K62" i="1"/>
  <c r="P62" i="1"/>
  <c r="Q62" i="1"/>
  <c r="I43" i="1"/>
  <c r="N43" i="1"/>
  <c r="K43" i="1"/>
  <c r="M43" i="1"/>
  <c r="K1558" i="5"/>
  <c r="I1558" i="5"/>
  <c r="O1558" i="5"/>
  <c r="J1558" i="5"/>
  <c r="Q1558" i="5"/>
  <c r="R1558" i="5" s="1"/>
  <c r="M1558" i="5"/>
  <c r="N1558" i="5"/>
  <c r="I1507" i="5"/>
  <c r="M1507" i="5"/>
  <c r="N1507" i="5"/>
  <c r="I1468" i="5"/>
  <c r="N1468" i="5"/>
  <c r="O1468" i="5"/>
  <c r="J1468" i="5"/>
  <c r="K1468" i="5"/>
  <c r="M1468" i="5"/>
  <c r="M1381" i="5"/>
  <c r="N1381" i="5"/>
  <c r="I1381" i="5"/>
  <c r="O1381" i="5"/>
  <c r="J1381" i="5"/>
  <c r="K1381" i="5"/>
  <c r="I1253" i="5"/>
  <c r="M1253" i="5"/>
  <c r="N1253" i="5"/>
  <c r="O3" i="1"/>
  <c r="O1558" i="1"/>
  <c r="O1554" i="1"/>
  <c r="O1550" i="1"/>
  <c r="O1546" i="1"/>
  <c r="O1542" i="1"/>
  <c r="O1538" i="1"/>
  <c r="O1534" i="1"/>
  <c r="P1534" i="1"/>
  <c r="Q1534" i="1" s="1"/>
  <c r="O1530" i="1"/>
  <c r="O1526" i="1"/>
  <c r="J1523" i="1"/>
  <c r="O1523" i="1"/>
  <c r="J1521" i="1"/>
  <c r="P1521" i="1"/>
  <c r="Q1521" i="1"/>
  <c r="M1520" i="1"/>
  <c r="K1514" i="1"/>
  <c r="N1513" i="1"/>
  <c r="O1512" i="1"/>
  <c r="I1512" i="1"/>
  <c r="K1511" i="1"/>
  <c r="I1510" i="1"/>
  <c r="N1510" i="1"/>
  <c r="J1507" i="1"/>
  <c r="O1507" i="1"/>
  <c r="J1505" i="1"/>
  <c r="M1504" i="1"/>
  <c r="K1498" i="1"/>
  <c r="N1497" i="1"/>
  <c r="O1496" i="1"/>
  <c r="I1496" i="1"/>
  <c r="P1496" i="1"/>
  <c r="Q1496" i="1" s="1"/>
  <c r="K1495" i="1"/>
  <c r="I1494" i="1"/>
  <c r="N1494" i="1"/>
  <c r="J1491" i="1"/>
  <c r="O1491" i="1"/>
  <c r="J1489" i="1"/>
  <c r="M1488" i="1"/>
  <c r="K1482" i="1"/>
  <c r="N1481" i="1"/>
  <c r="O1480" i="1"/>
  <c r="I1480" i="1"/>
  <c r="K1479" i="1"/>
  <c r="I1478" i="1"/>
  <c r="N1478" i="1"/>
  <c r="J1475" i="1"/>
  <c r="O1475" i="1"/>
  <c r="J1473" i="1"/>
  <c r="M1472" i="1"/>
  <c r="K1466" i="1"/>
  <c r="N1465" i="1"/>
  <c r="O1464" i="1"/>
  <c r="I1464" i="1"/>
  <c r="K1463" i="1"/>
  <c r="I1462" i="1"/>
  <c r="N1462" i="1"/>
  <c r="J1459" i="1"/>
  <c r="P1459" i="1"/>
  <c r="Q1459" i="1" s="1"/>
  <c r="O1459" i="1"/>
  <c r="J1457" i="1"/>
  <c r="P1457" i="1"/>
  <c r="Q1457" i="1" s="1"/>
  <c r="M1456" i="1"/>
  <c r="K1450" i="1"/>
  <c r="N1449" i="1"/>
  <c r="O1448" i="1"/>
  <c r="I1448" i="1"/>
  <c r="P1448" i="1"/>
  <c r="Q1448" i="1"/>
  <c r="K1447" i="1"/>
  <c r="I1446" i="1"/>
  <c r="N1446" i="1"/>
  <c r="J1443" i="1"/>
  <c r="O1443" i="1"/>
  <c r="J1441" i="1"/>
  <c r="M1440" i="1"/>
  <c r="K1434" i="1"/>
  <c r="N1433" i="1"/>
  <c r="O1432" i="1"/>
  <c r="I1432" i="1"/>
  <c r="K1431" i="1"/>
  <c r="I1430" i="1"/>
  <c r="N1430" i="1"/>
  <c r="J1427" i="1"/>
  <c r="O1427" i="1"/>
  <c r="J1425" i="1"/>
  <c r="M1424" i="1"/>
  <c r="K1418" i="1"/>
  <c r="N1417" i="1"/>
  <c r="O1416" i="1"/>
  <c r="I1416" i="1"/>
  <c r="K1415" i="1"/>
  <c r="I1414" i="1"/>
  <c r="N1414" i="1"/>
  <c r="J1411" i="1"/>
  <c r="O1411" i="1"/>
  <c r="J1409" i="1"/>
  <c r="M1408" i="1"/>
  <c r="K1402" i="1"/>
  <c r="N1401" i="1"/>
  <c r="O1400" i="1"/>
  <c r="I1400" i="1"/>
  <c r="K1399" i="1"/>
  <c r="I1398" i="1"/>
  <c r="N1398" i="1"/>
  <c r="J1395" i="1"/>
  <c r="O1395" i="1"/>
  <c r="J1393" i="1"/>
  <c r="P1393" i="1"/>
  <c r="Q1393" i="1" s="1"/>
  <c r="M1392" i="1"/>
  <c r="K1386" i="1"/>
  <c r="N1385" i="1"/>
  <c r="O1384" i="1"/>
  <c r="I1384" i="1"/>
  <c r="K1383" i="1"/>
  <c r="I1382" i="1"/>
  <c r="N1382" i="1"/>
  <c r="J1379" i="1"/>
  <c r="O1379" i="1"/>
  <c r="J1377" i="1"/>
  <c r="M1376" i="1"/>
  <c r="K1370" i="1"/>
  <c r="N1369" i="1"/>
  <c r="O1368" i="1"/>
  <c r="I1368" i="1"/>
  <c r="K1367" i="1"/>
  <c r="I1366" i="1"/>
  <c r="N1366" i="1"/>
  <c r="J1363" i="1"/>
  <c r="O1363" i="1"/>
  <c r="J1361" i="1"/>
  <c r="M1360" i="1"/>
  <c r="K1354" i="1"/>
  <c r="N1353" i="1"/>
  <c r="O1352" i="1"/>
  <c r="I1352" i="1"/>
  <c r="K1351" i="1"/>
  <c r="I1350" i="1"/>
  <c r="N1350" i="1"/>
  <c r="J1347" i="1"/>
  <c r="O1347" i="1"/>
  <c r="J1345" i="1"/>
  <c r="M1344" i="1"/>
  <c r="K1338" i="1"/>
  <c r="N1337" i="1"/>
  <c r="O1336" i="1"/>
  <c r="I1336" i="1"/>
  <c r="K1335" i="1"/>
  <c r="I1334" i="1"/>
  <c r="N1334" i="1"/>
  <c r="J1331" i="1"/>
  <c r="O1331" i="1"/>
  <c r="J1329" i="1"/>
  <c r="P1329" i="1"/>
  <c r="Q1329" i="1"/>
  <c r="M1328" i="1"/>
  <c r="K1322" i="1"/>
  <c r="N1321" i="1"/>
  <c r="O1320" i="1"/>
  <c r="I1320" i="1"/>
  <c r="K1319" i="1"/>
  <c r="I1318" i="1"/>
  <c r="N1318" i="1"/>
  <c r="J1315" i="1"/>
  <c r="O1315" i="1"/>
  <c r="J1313" i="1"/>
  <c r="M1312" i="1"/>
  <c r="K1306" i="1"/>
  <c r="N1305" i="1"/>
  <c r="O1304" i="1"/>
  <c r="I1304" i="1"/>
  <c r="K1303" i="1"/>
  <c r="I1302" i="1"/>
  <c r="N1302" i="1"/>
  <c r="J1299" i="1"/>
  <c r="O1299" i="1"/>
  <c r="J1297" i="1"/>
  <c r="M1296" i="1"/>
  <c r="K1290" i="1"/>
  <c r="N1289" i="1"/>
  <c r="O1288" i="1"/>
  <c r="I1288" i="1"/>
  <c r="K1287" i="1"/>
  <c r="I1286" i="1"/>
  <c r="N1286" i="1"/>
  <c r="J1283" i="1"/>
  <c r="O1283" i="1"/>
  <c r="J1281" i="1"/>
  <c r="M1280" i="1"/>
  <c r="K1274" i="1"/>
  <c r="N1273" i="1"/>
  <c r="O1272" i="1"/>
  <c r="I1272" i="1"/>
  <c r="K1271" i="1"/>
  <c r="I1270" i="1"/>
  <c r="N1270" i="1"/>
  <c r="J1267" i="1"/>
  <c r="O1267" i="1"/>
  <c r="J1265" i="1"/>
  <c r="P1265" i="1"/>
  <c r="Q1265" i="1" s="1"/>
  <c r="R1266" i="1" s="1"/>
  <c r="M1264" i="1"/>
  <c r="K1258" i="1"/>
  <c r="N1257" i="1"/>
  <c r="O1256" i="1"/>
  <c r="I1256" i="1"/>
  <c r="K1255" i="1"/>
  <c r="I1254" i="1"/>
  <c r="P1254" i="1"/>
  <c r="Q1254" i="1"/>
  <c r="N1254" i="1"/>
  <c r="J1251" i="1"/>
  <c r="O1251" i="1"/>
  <c r="J1249" i="1"/>
  <c r="M1248" i="1"/>
  <c r="K1242" i="1"/>
  <c r="N1241" i="1"/>
  <c r="O1240" i="1"/>
  <c r="I1240" i="1"/>
  <c r="P1240" i="1"/>
  <c r="Q1240" i="1" s="1"/>
  <c r="K1239" i="1"/>
  <c r="I1238" i="1"/>
  <c r="N1238" i="1"/>
  <c r="J1235" i="1"/>
  <c r="O1235" i="1"/>
  <c r="J1233" i="1"/>
  <c r="M1232" i="1"/>
  <c r="K1226" i="1"/>
  <c r="N1225" i="1"/>
  <c r="O1224" i="1"/>
  <c r="I1224" i="1"/>
  <c r="K1223" i="1"/>
  <c r="I1222" i="1"/>
  <c r="P1222" i="1"/>
  <c r="Q1222" i="1" s="1"/>
  <c r="N1222" i="1"/>
  <c r="J1219" i="1"/>
  <c r="O1219" i="1"/>
  <c r="J1217" i="1"/>
  <c r="M1216" i="1"/>
  <c r="K1210" i="1"/>
  <c r="N1209" i="1"/>
  <c r="O1208" i="1"/>
  <c r="I1208" i="1"/>
  <c r="K1207" i="1"/>
  <c r="I1206" i="1"/>
  <c r="N1206" i="1"/>
  <c r="J1203" i="1"/>
  <c r="P1203" i="1"/>
  <c r="Q1203" i="1" s="1"/>
  <c r="T1204" i="1" s="1"/>
  <c r="O1203" i="1"/>
  <c r="J1201" i="1"/>
  <c r="M1200" i="1"/>
  <c r="K1194" i="1"/>
  <c r="N1193" i="1"/>
  <c r="O1192" i="1"/>
  <c r="I1192" i="1"/>
  <c r="P1192" i="1"/>
  <c r="Q1192" i="1" s="1"/>
  <c r="K1191" i="1"/>
  <c r="I1190" i="1"/>
  <c r="N1190" i="1"/>
  <c r="J1187" i="1"/>
  <c r="O1187" i="1"/>
  <c r="J1185" i="1"/>
  <c r="M1184" i="1"/>
  <c r="P1184" i="1"/>
  <c r="Q1184" i="1" s="1"/>
  <c r="K1178" i="1"/>
  <c r="N1177" i="1"/>
  <c r="O1176" i="1"/>
  <c r="I1176" i="1"/>
  <c r="K1175" i="1"/>
  <c r="I1174" i="1"/>
  <c r="N1174" i="1"/>
  <c r="J1171" i="1"/>
  <c r="O1171" i="1"/>
  <c r="J1169" i="1"/>
  <c r="M1168" i="1"/>
  <c r="P1168" i="1"/>
  <c r="Q1168" i="1"/>
  <c r="K1162" i="1"/>
  <c r="N1161" i="1"/>
  <c r="O1160" i="1"/>
  <c r="I1160" i="1"/>
  <c r="P1160" i="1"/>
  <c r="Q1160" i="1" s="1"/>
  <c r="R1161" i="1" s="1"/>
  <c r="K1159" i="1"/>
  <c r="I1158" i="1"/>
  <c r="N1158" i="1"/>
  <c r="J1155" i="1"/>
  <c r="O1155" i="1"/>
  <c r="J1153" i="1"/>
  <c r="M1152" i="1"/>
  <c r="P1152" i="1"/>
  <c r="Q1152" i="1"/>
  <c r="K1146" i="1"/>
  <c r="N1145" i="1"/>
  <c r="O1144" i="1"/>
  <c r="P1144" i="1"/>
  <c r="Q1144" i="1" s="1"/>
  <c r="R1145" i="1" s="1"/>
  <c r="I1144" i="1"/>
  <c r="K1143" i="1"/>
  <c r="I1142" i="1"/>
  <c r="P1142" i="1"/>
  <c r="Q1142" i="1" s="1"/>
  <c r="N1142" i="1"/>
  <c r="J1139" i="1"/>
  <c r="O1139" i="1"/>
  <c r="J1137" i="1"/>
  <c r="M1136" i="1"/>
  <c r="K1130" i="1"/>
  <c r="N1129" i="1"/>
  <c r="O1128" i="1"/>
  <c r="I1128" i="1"/>
  <c r="K1127" i="1"/>
  <c r="I1126" i="1"/>
  <c r="N1126" i="1"/>
  <c r="P1126" i="1"/>
  <c r="Q1126" i="1"/>
  <c r="J1123" i="1"/>
  <c r="O1123" i="1"/>
  <c r="J1121" i="1"/>
  <c r="M1120" i="1"/>
  <c r="K1114" i="1"/>
  <c r="N1113" i="1"/>
  <c r="O1112" i="1"/>
  <c r="P1112" i="1"/>
  <c r="Q1112" i="1" s="1"/>
  <c r="I1112" i="1"/>
  <c r="K1111" i="1"/>
  <c r="I1110" i="1"/>
  <c r="N1110" i="1"/>
  <c r="J1107" i="1"/>
  <c r="O1107" i="1"/>
  <c r="J1105" i="1"/>
  <c r="M1104" i="1"/>
  <c r="K1098" i="1"/>
  <c r="N1097" i="1"/>
  <c r="O1096" i="1"/>
  <c r="I1096" i="1"/>
  <c r="K1095" i="1"/>
  <c r="I1094" i="1"/>
  <c r="P1094" i="1"/>
  <c r="Q1094" i="1" s="1"/>
  <c r="N1094" i="1"/>
  <c r="J1091" i="1"/>
  <c r="O1091" i="1"/>
  <c r="J1089" i="1"/>
  <c r="M1088" i="1"/>
  <c r="K1082" i="1"/>
  <c r="N1081" i="1"/>
  <c r="O1080" i="1"/>
  <c r="I1080" i="1"/>
  <c r="K1079" i="1"/>
  <c r="I1078" i="1"/>
  <c r="N1078" i="1"/>
  <c r="J1075" i="1"/>
  <c r="P1075" i="1"/>
  <c r="Q1075" i="1"/>
  <c r="O1075" i="1"/>
  <c r="J1073" i="1"/>
  <c r="M1072" i="1"/>
  <c r="K1066" i="1"/>
  <c r="N1065" i="1"/>
  <c r="O1064" i="1"/>
  <c r="I1064" i="1"/>
  <c r="P1064" i="1"/>
  <c r="Q1064" i="1" s="1"/>
  <c r="K1063" i="1"/>
  <c r="I1059" i="1"/>
  <c r="I1054" i="1"/>
  <c r="N1054" i="1"/>
  <c r="J1054" i="1"/>
  <c r="O1054" i="1"/>
  <c r="P1054" i="1"/>
  <c r="Q1054" i="1" s="1"/>
  <c r="M1053" i="1"/>
  <c r="P1053" i="1"/>
  <c r="Q1053" i="1"/>
  <c r="I1053" i="1"/>
  <c r="N1053" i="1"/>
  <c r="N1051" i="1"/>
  <c r="J1051" i="1"/>
  <c r="M1050" i="1"/>
  <c r="K1049" i="1"/>
  <c r="I1043" i="1"/>
  <c r="I1038" i="1"/>
  <c r="N1038" i="1"/>
  <c r="J1038" i="1"/>
  <c r="O1038" i="1"/>
  <c r="M1037" i="1"/>
  <c r="P1037" i="1"/>
  <c r="Q1037" i="1" s="1"/>
  <c r="I1037" i="1"/>
  <c r="N1037" i="1"/>
  <c r="N1035" i="1"/>
  <c r="J1035" i="1"/>
  <c r="M1034" i="1"/>
  <c r="K1033" i="1"/>
  <c r="I1027" i="1"/>
  <c r="I1022" i="1"/>
  <c r="N1022" i="1"/>
  <c r="J1022" i="1"/>
  <c r="O1022" i="1"/>
  <c r="M1021" i="1"/>
  <c r="I1021" i="1"/>
  <c r="N1021" i="1"/>
  <c r="N1019" i="1"/>
  <c r="J1019" i="1"/>
  <c r="M1018" i="1"/>
  <c r="K1017" i="1"/>
  <c r="I1011" i="1"/>
  <c r="P1008" i="1"/>
  <c r="Q1008" i="1"/>
  <c r="I1006" i="1"/>
  <c r="N1006" i="1"/>
  <c r="J1006" i="1"/>
  <c r="O1006" i="1"/>
  <c r="M1005" i="1"/>
  <c r="I1005" i="1"/>
  <c r="N1005" i="1"/>
  <c r="N1003" i="1"/>
  <c r="J1003" i="1"/>
  <c r="M1002" i="1"/>
  <c r="K1001" i="1"/>
  <c r="I995" i="1"/>
  <c r="P992" i="1"/>
  <c r="Q992" i="1" s="1"/>
  <c r="I990" i="1"/>
  <c r="N990" i="1"/>
  <c r="J990" i="1"/>
  <c r="O990" i="1"/>
  <c r="P990" i="1"/>
  <c r="Q990" i="1"/>
  <c r="M989" i="1"/>
  <c r="I989" i="1"/>
  <c r="N989" i="1"/>
  <c r="N987" i="1"/>
  <c r="J987" i="1"/>
  <c r="M986" i="1"/>
  <c r="K985" i="1"/>
  <c r="I979" i="1"/>
  <c r="I974" i="1"/>
  <c r="N974" i="1"/>
  <c r="J974" i="1"/>
  <c r="O974" i="1"/>
  <c r="M973" i="1"/>
  <c r="I973" i="1"/>
  <c r="N973" i="1"/>
  <c r="N971" i="1"/>
  <c r="J971" i="1"/>
  <c r="M970" i="1"/>
  <c r="P970" i="1"/>
  <c r="Q970" i="1" s="1"/>
  <c r="K969" i="1"/>
  <c r="I963" i="1"/>
  <c r="I958" i="1"/>
  <c r="P958" i="1"/>
  <c r="Q958" i="1"/>
  <c r="U958" i="1"/>
  <c r="N958" i="1"/>
  <c r="J958" i="1"/>
  <c r="O958" i="1"/>
  <c r="M957" i="1"/>
  <c r="P957" i="1"/>
  <c r="Q957" i="1" s="1"/>
  <c r="I957" i="1"/>
  <c r="N957" i="1"/>
  <c r="N955" i="1"/>
  <c r="J955" i="1"/>
  <c r="M954" i="1"/>
  <c r="K953" i="1"/>
  <c r="I947" i="1"/>
  <c r="I942" i="1"/>
  <c r="N942" i="1"/>
  <c r="J942" i="1"/>
  <c r="O942" i="1"/>
  <c r="M941" i="1"/>
  <c r="I941" i="1"/>
  <c r="N941" i="1"/>
  <c r="N939" i="1"/>
  <c r="J939" i="1"/>
  <c r="M938" i="1"/>
  <c r="K937" i="1"/>
  <c r="I931" i="1"/>
  <c r="I926" i="1"/>
  <c r="N926" i="1"/>
  <c r="J926" i="1"/>
  <c r="O926" i="1"/>
  <c r="M925" i="1"/>
  <c r="I925" i="1"/>
  <c r="N925" i="1"/>
  <c r="N923" i="1"/>
  <c r="J923" i="1"/>
  <c r="M922" i="1"/>
  <c r="K921" i="1"/>
  <c r="I915" i="1"/>
  <c r="P915" i="1"/>
  <c r="Q915" i="1" s="1"/>
  <c r="I910" i="1"/>
  <c r="N910" i="1"/>
  <c r="J910" i="1"/>
  <c r="O910" i="1"/>
  <c r="M909" i="1"/>
  <c r="I909" i="1"/>
  <c r="N909" i="1"/>
  <c r="N907" i="1"/>
  <c r="J907" i="1"/>
  <c r="M906" i="1"/>
  <c r="K905" i="1"/>
  <c r="I899" i="1"/>
  <c r="I894" i="1"/>
  <c r="N894" i="1"/>
  <c r="J894" i="1"/>
  <c r="O894" i="1"/>
  <c r="P894" i="1"/>
  <c r="Q894" i="1"/>
  <c r="M893" i="1"/>
  <c r="I893" i="1"/>
  <c r="N893" i="1"/>
  <c r="N891" i="1"/>
  <c r="J891" i="1"/>
  <c r="M890" i="1"/>
  <c r="K889" i="1"/>
  <c r="I883" i="1"/>
  <c r="P883" i="1"/>
  <c r="Q883" i="1" s="1"/>
  <c r="S883" i="1" s="1"/>
  <c r="I878" i="1"/>
  <c r="N878" i="1"/>
  <c r="J878" i="1"/>
  <c r="O878" i="1"/>
  <c r="M877" i="1"/>
  <c r="P877" i="1"/>
  <c r="Q877" i="1" s="1"/>
  <c r="I877" i="1"/>
  <c r="N877" i="1"/>
  <c r="N875" i="1"/>
  <c r="J875" i="1"/>
  <c r="M874" i="1"/>
  <c r="K873" i="1"/>
  <c r="I867" i="1"/>
  <c r="P867" i="1"/>
  <c r="Q867" i="1" s="1"/>
  <c r="R868" i="1" s="1"/>
  <c r="I862" i="1"/>
  <c r="P862" i="1"/>
  <c r="Q862" i="1" s="1"/>
  <c r="T863" i="1" s="1"/>
  <c r="N862" i="1"/>
  <c r="J862" i="1"/>
  <c r="O862" i="1"/>
  <c r="M861" i="1"/>
  <c r="I861" i="1"/>
  <c r="P861" i="1"/>
  <c r="Q861" i="1"/>
  <c r="N861" i="1"/>
  <c r="N859" i="1"/>
  <c r="J859" i="1"/>
  <c r="M858" i="1"/>
  <c r="K857" i="1"/>
  <c r="I851" i="1"/>
  <c r="I846" i="1"/>
  <c r="N846" i="1"/>
  <c r="J846" i="1"/>
  <c r="O846" i="1"/>
  <c r="M845" i="1"/>
  <c r="I845" i="1"/>
  <c r="N845" i="1"/>
  <c r="N843" i="1"/>
  <c r="J843" i="1"/>
  <c r="M842" i="1"/>
  <c r="P842" i="1"/>
  <c r="Q842" i="1" s="1"/>
  <c r="S842" i="1" s="1"/>
  <c r="K841" i="1"/>
  <c r="I835" i="1"/>
  <c r="I830" i="1"/>
  <c r="N830" i="1"/>
  <c r="J830" i="1"/>
  <c r="O830" i="1"/>
  <c r="P830" i="1"/>
  <c r="Q830" i="1" s="1"/>
  <c r="T831" i="1" s="1"/>
  <c r="M829" i="1"/>
  <c r="I829" i="1"/>
  <c r="N829" i="1"/>
  <c r="N827" i="1"/>
  <c r="J827" i="1"/>
  <c r="M826" i="1"/>
  <c r="K825" i="1"/>
  <c r="I819" i="1"/>
  <c r="I814" i="1"/>
  <c r="N814" i="1"/>
  <c r="J814" i="1"/>
  <c r="O814" i="1"/>
  <c r="M813" i="1"/>
  <c r="I813" i="1"/>
  <c r="N813" i="1"/>
  <c r="N811" i="1"/>
  <c r="J811" i="1"/>
  <c r="M810" i="1"/>
  <c r="K809" i="1"/>
  <c r="I803" i="1"/>
  <c r="I798" i="1"/>
  <c r="P798" i="1"/>
  <c r="Q798" i="1" s="1"/>
  <c r="N798" i="1"/>
  <c r="J798" i="1"/>
  <c r="O798" i="1"/>
  <c r="M797" i="1"/>
  <c r="I797" i="1"/>
  <c r="N797" i="1"/>
  <c r="N795" i="1"/>
  <c r="J795" i="1"/>
  <c r="M794" i="1"/>
  <c r="K793" i="1"/>
  <c r="I787" i="1"/>
  <c r="I782" i="1"/>
  <c r="N782" i="1"/>
  <c r="J782" i="1"/>
  <c r="O782" i="1"/>
  <c r="M781" i="1"/>
  <c r="I781" i="1"/>
  <c r="P781" i="1"/>
  <c r="Q781" i="1"/>
  <c r="N781" i="1"/>
  <c r="N779" i="1"/>
  <c r="J779" i="1"/>
  <c r="M778" i="1"/>
  <c r="K777" i="1"/>
  <c r="I771" i="1"/>
  <c r="I766" i="1"/>
  <c r="N766" i="1"/>
  <c r="J766" i="1"/>
  <c r="O766" i="1"/>
  <c r="M765" i="1"/>
  <c r="I765" i="1"/>
  <c r="N765" i="1"/>
  <c r="N763" i="1"/>
  <c r="J763" i="1"/>
  <c r="M762" i="1"/>
  <c r="K761" i="1"/>
  <c r="P761" i="1"/>
  <c r="Q761" i="1"/>
  <c r="I755" i="1"/>
  <c r="P755" i="1"/>
  <c r="Q755" i="1" s="1"/>
  <c r="I750" i="1"/>
  <c r="N750" i="1"/>
  <c r="J750" i="1"/>
  <c r="O750" i="1"/>
  <c r="M749" i="1"/>
  <c r="I749" i="1"/>
  <c r="N749" i="1"/>
  <c r="N747" i="1"/>
  <c r="J747" i="1"/>
  <c r="M746" i="1"/>
  <c r="K745" i="1"/>
  <c r="I739" i="1"/>
  <c r="P739" i="1"/>
  <c r="Q739" i="1"/>
  <c r="I734" i="1"/>
  <c r="P734" i="1"/>
  <c r="Q734" i="1" s="1"/>
  <c r="T735" i="1" s="1"/>
  <c r="N734" i="1"/>
  <c r="J734" i="1"/>
  <c r="O734" i="1"/>
  <c r="M733" i="1"/>
  <c r="I733" i="1"/>
  <c r="N733" i="1"/>
  <c r="N731" i="1"/>
  <c r="J731" i="1"/>
  <c r="M730" i="1"/>
  <c r="K729" i="1"/>
  <c r="I723" i="1"/>
  <c r="I718" i="1"/>
  <c r="N718" i="1"/>
  <c r="J718" i="1"/>
  <c r="O718" i="1"/>
  <c r="M717" i="1"/>
  <c r="I717" i="1"/>
  <c r="N717" i="1"/>
  <c r="N715" i="1"/>
  <c r="J715" i="1"/>
  <c r="M714" i="1"/>
  <c r="P714" i="1"/>
  <c r="Q714" i="1" s="1"/>
  <c r="K713" i="1"/>
  <c r="I707" i="1"/>
  <c r="I702" i="1"/>
  <c r="N702" i="1"/>
  <c r="J702" i="1"/>
  <c r="O702" i="1"/>
  <c r="P702" i="1"/>
  <c r="Q702" i="1" s="1"/>
  <c r="T703" i="1" s="1"/>
  <c r="M701" i="1"/>
  <c r="I701" i="1"/>
  <c r="P701" i="1"/>
  <c r="Q701" i="1" s="1"/>
  <c r="N701" i="1"/>
  <c r="N699" i="1"/>
  <c r="J699" i="1"/>
  <c r="M698" i="1"/>
  <c r="K697" i="1"/>
  <c r="I691" i="1"/>
  <c r="I686" i="1"/>
  <c r="N686" i="1"/>
  <c r="J686" i="1"/>
  <c r="O686" i="1"/>
  <c r="M685" i="1"/>
  <c r="I685" i="1"/>
  <c r="N685" i="1"/>
  <c r="P685" i="1"/>
  <c r="Q685" i="1" s="1"/>
  <c r="R686" i="1" s="1"/>
  <c r="N683" i="1"/>
  <c r="J683" i="1"/>
  <c r="M682" i="1"/>
  <c r="K681" i="1"/>
  <c r="I675" i="1"/>
  <c r="M670" i="1"/>
  <c r="I670" i="1"/>
  <c r="N670" i="1"/>
  <c r="J670" i="1"/>
  <c r="O670" i="1"/>
  <c r="I667" i="1"/>
  <c r="N667" i="1"/>
  <c r="K667" i="1"/>
  <c r="J663" i="1"/>
  <c r="M654" i="1"/>
  <c r="I654" i="1"/>
  <c r="N654" i="1"/>
  <c r="J654" i="1"/>
  <c r="O654" i="1"/>
  <c r="I651" i="1"/>
  <c r="N651" i="1"/>
  <c r="K651" i="1"/>
  <c r="J647" i="1"/>
  <c r="M638" i="1"/>
  <c r="I638" i="1"/>
  <c r="N638" i="1"/>
  <c r="J638" i="1"/>
  <c r="O638" i="1"/>
  <c r="I635" i="1"/>
  <c r="N635" i="1"/>
  <c r="K635" i="1"/>
  <c r="J631" i="1"/>
  <c r="M622" i="1"/>
  <c r="I622" i="1"/>
  <c r="N622" i="1"/>
  <c r="J622" i="1"/>
  <c r="O622" i="1"/>
  <c r="I619" i="1"/>
  <c r="N619" i="1"/>
  <c r="K619" i="1"/>
  <c r="J615" i="1"/>
  <c r="M606" i="1"/>
  <c r="I606" i="1"/>
  <c r="N606" i="1"/>
  <c r="J606" i="1"/>
  <c r="O606" i="1"/>
  <c r="I603" i="1"/>
  <c r="N603" i="1"/>
  <c r="K603" i="1"/>
  <c r="J599" i="1"/>
  <c r="P599" i="1"/>
  <c r="Q599" i="1" s="1"/>
  <c r="M590" i="1"/>
  <c r="I590" i="1"/>
  <c r="N590" i="1"/>
  <c r="J590" i="1"/>
  <c r="O590" i="1"/>
  <c r="I587" i="1"/>
  <c r="N587" i="1"/>
  <c r="K587" i="1"/>
  <c r="J583" i="1"/>
  <c r="M574" i="1"/>
  <c r="I574" i="1"/>
  <c r="N574" i="1"/>
  <c r="J574" i="1"/>
  <c r="O574" i="1"/>
  <c r="I571" i="1"/>
  <c r="N571" i="1"/>
  <c r="K571" i="1"/>
  <c r="J567" i="1"/>
  <c r="P564" i="1"/>
  <c r="Q564" i="1" s="1"/>
  <c r="T565" i="1" s="1"/>
  <c r="M558" i="1"/>
  <c r="I558" i="1"/>
  <c r="N558" i="1"/>
  <c r="J558" i="1"/>
  <c r="O558" i="1"/>
  <c r="I555" i="1"/>
  <c r="P555" i="1"/>
  <c r="Q555" i="1" s="1"/>
  <c r="U556" i="1" s="1"/>
  <c r="U557" i="1" s="1"/>
  <c r="N555" i="1"/>
  <c r="K555" i="1"/>
  <c r="J551" i="1"/>
  <c r="P548" i="1"/>
  <c r="Q548" i="1" s="1"/>
  <c r="M542" i="1"/>
  <c r="I542" i="1"/>
  <c r="N542" i="1"/>
  <c r="J542" i="1"/>
  <c r="O542" i="1"/>
  <c r="I539" i="1"/>
  <c r="N539" i="1"/>
  <c r="K539" i="1"/>
  <c r="J535" i="1"/>
  <c r="P535" i="1"/>
  <c r="Q535" i="1" s="1"/>
  <c r="S535" i="1" s="1"/>
  <c r="P532" i="1"/>
  <c r="Q532" i="1" s="1"/>
  <c r="T533" i="1" s="1"/>
  <c r="M526" i="1"/>
  <c r="I526" i="1"/>
  <c r="N526" i="1"/>
  <c r="J526" i="1"/>
  <c r="O526" i="1"/>
  <c r="I523" i="1"/>
  <c r="N523" i="1"/>
  <c r="K523" i="1"/>
  <c r="P523" i="1"/>
  <c r="Q523" i="1" s="1"/>
  <c r="S523" i="1" s="1"/>
  <c r="J519" i="1"/>
  <c r="P516" i="1"/>
  <c r="Q516" i="1" s="1"/>
  <c r="M510" i="1"/>
  <c r="I510" i="1"/>
  <c r="N510" i="1"/>
  <c r="J510" i="1"/>
  <c r="O510" i="1"/>
  <c r="I507" i="1"/>
  <c r="N507" i="1"/>
  <c r="K507" i="1"/>
  <c r="J503" i="1"/>
  <c r="P500" i="1"/>
  <c r="Q500" i="1" s="1"/>
  <c r="T501" i="1" s="1"/>
  <c r="M494" i="1"/>
  <c r="I494" i="1"/>
  <c r="N494" i="1"/>
  <c r="J494" i="1"/>
  <c r="O494" i="1"/>
  <c r="I491" i="1"/>
  <c r="P491" i="1"/>
  <c r="Q491" i="1" s="1"/>
  <c r="N491" i="1"/>
  <c r="K491" i="1"/>
  <c r="J487" i="1"/>
  <c r="P484" i="1"/>
  <c r="Q484" i="1" s="1"/>
  <c r="T485" i="1" s="1"/>
  <c r="M478" i="1"/>
  <c r="I478" i="1"/>
  <c r="N478" i="1"/>
  <c r="J478" i="1"/>
  <c r="O478" i="1"/>
  <c r="I475" i="1"/>
  <c r="P475" i="1"/>
  <c r="Q475" i="1" s="1"/>
  <c r="T476" i="1" s="1"/>
  <c r="N475" i="1"/>
  <c r="K475" i="1"/>
  <c r="J471" i="1"/>
  <c r="P471" i="1"/>
  <c r="Q471" i="1"/>
  <c r="P468" i="1"/>
  <c r="Q468" i="1" s="1"/>
  <c r="T469" i="1" s="1"/>
  <c r="M462" i="1"/>
  <c r="I462" i="1"/>
  <c r="N462" i="1"/>
  <c r="J462" i="1"/>
  <c r="O462" i="1"/>
  <c r="I459" i="1"/>
  <c r="N459" i="1"/>
  <c r="K459" i="1"/>
  <c r="P459" i="1"/>
  <c r="Q459" i="1"/>
  <c r="J455" i="1"/>
  <c r="P455" i="1"/>
  <c r="Q455" i="1" s="1"/>
  <c r="S455" i="1" s="1"/>
  <c r="P452" i="1"/>
  <c r="Q452" i="1" s="1"/>
  <c r="M446" i="1"/>
  <c r="I446" i="1"/>
  <c r="N446" i="1"/>
  <c r="J446" i="1"/>
  <c r="O446" i="1"/>
  <c r="I443" i="1"/>
  <c r="N443" i="1"/>
  <c r="K443" i="1"/>
  <c r="P443" i="1"/>
  <c r="Q443" i="1" s="1"/>
  <c r="J439" i="1"/>
  <c r="P436" i="1"/>
  <c r="Q436" i="1" s="1"/>
  <c r="M430" i="1"/>
  <c r="I430" i="1"/>
  <c r="N430" i="1"/>
  <c r="J430" i="1"/>
  <c r="O430" i="1"/>
  <c r="I427" i="1"/>
  <c r="P427" i="1"/>
  <c r="Q427" i="1" s="1"/>
  <c r="N427" i="1"/>
  <c r="K427" i="1"/>
  <c r="J423" i="1"/>
  <c r="P420" i="1"/>
  <c r="Q420" i="1" s="1"/>
  <c r="T421" i="1" s="1"/>
  <c r="M414" i="1"/>
  <c r="I414" i="1"/>
  <c r="N414" i="1"/>
  <c r="J414" i="1"/>
  <c r="O414" i="1"/>
  <c r="I411" i="1"/>
  <c r="P411" i="1"/>
  <c r="Q411" i="1" s="1"/>
  <c r="T412" i="1" s="1"/>
  <c r="N411" i="1"/>
  <c r="K411" i="1"/>
  <c r="J407" i="1"/>
  <c r="P404" i="1"/>
  <c r="Q404" i="1"/>
  <c r="M398" i="1"/>
  <c r="I398" i="1"/>
  <c r="N398" i="1"/>
  <c r="J398" i="1"/>
  <c r="O398" i="1"/>
  <c r="I387" i="1"/>
  <c r="M387" i="1"/>
  <c r="I378" i="1"/>
  <c r="N378" i="1"/>
  <c r="P378" i="1"/>
  <c r="Q378" i="1" s="1"/>
  <c r="O378" i="1"/>
  <c r="J378" i="1"/>
  <c r="K378" i="1"/>
  <c r="J359" i="1"/>
  <c r="O359" i="1"/>
  <c r="N359" i="1"/>
  <c r="I359" i="1"/>
  <c r="P359" i="1"/>
  <c r="Q359" i="1"/>
  <c r="K359" i="1"/>
  <c r="J358" i="1"/>
  <c r="M358" i="1"/>
  <c r="M353" i="1"/>
  <c r="N353" i="1"/>
  <c r="I353" i="1"/>
  <c r="O353" i="1"/>
  <c r="J353" i="1"/>
  <c r="K352" i="1"/>
  <c r="I352" i="1"/>
  <c r="O352" i="1"/>
  <c r="J352" i="1"/>
  <c r="P352" i="1"/>
  <c r="Q352" i="1" s="1"/>
  <c r="M352" i="1"/>
  <c r="I323" i="1"/>
  <c r="M323" i="1"/>
  <c r="I314" i="1"/>
  <c r="N314" i="1"/>
  <c r="O314" i="1"/>
  <c r="P314" i="1"/>
  <c r="Q314" i="1" s="1"/>
  <c r="R315" i="1" s="1"/>
  <c r="J314" i="1"/>
  <c r="K314" i="1"/>
  <c r="J295" i="1"/>
  <c r="O295" i="1"/>
  <c r="N295" i="1"/>
  <c r="I295" i="1"/>
  <c r="K295" i="1"/>
  <c r="J294" i="1"/>
  <c r="M294" i="1"/>
  <c r="M289" i="1"/>
  <c r="N289" i="1"/>
  <c r="I289" i="1"/>
  <c r="O289" i="1"/>
  <c r="J289" i="1"/>
  <c r="K288" i="1"/>
  <c r="I288" i="1"/>
  <c r="P288" i="1"/>
  <c r="Q288" i="1" s="1"/>
  <c r="O288" i="1"/>
  <c r="J288" i="1"/>
  <c r="M288" i="1"/>
  <c r="I259" i="1"/>
  <c r="M259" i="1"/>
  <c r="I250" i="1"/>
  <c r="P250" i="1"/>
  <c r="Q250" i="1" s="1"/>
  <c r="N250" i="1"/>
  <c r="O250" i="1"/>
  <c r="J250" i="1"/>
  <c r="K250" i="1"/>
  <c r="J231" i="1"/>
  <c r="O231" i="1"/>
  <c r="N231" i="1"/>
  <c r="I231" i="1"/>
  <c r="K231" i="1"/>
  <c r="J230" i="1"/>
  <c r="M230" i="1"/>
  <c r="M225" i="1"/>
  <c r="N225" i="1"/>
  <c r="I225" i="1"/>
  <c r="P225" i="1"/>
  <c r="Q225" i="1" s="1"/>
  <c r="O225" i="1"/>
  <c r="J225" i="1"/>
  <c r="K224" i="1"/>
  <c r="I224" i="1"/>
  <c r="O224" i="1"/>
  <c r="J224" i="1"/>
  <c r="M224" i="1"/>
  <c r="P224" i="1"/>
  <c r="Q224" i="1" s="1"/>
  <c r="P204" i="1"/>
  <c r="Q204" i="1"/>
  <c r="M201" i="1"/>
  <c r="I201" i="1"/>
  <c r="N201" i="1"/>
  <c r="J201" i="1"/>
  <c r="K201" i="1"/>
  <c r="K187" i="1"/>
  <c r="I187" i="1"/>
  <c r="M187" i="1"/>
  <c r="N187" i="1"/>
  <c r="I154" i="1"/>
  <c r="N154" i="1"/>
  <c r="J154" i="1"/>
  <c r="O154" i="1"/>
  <c r="K154" i="1"/>
  <c r="M154" i="1"/>
  <c r="M110" i="1"/>
  <c r="I110" i="1"/>
  <c r="P110" i="1"/>
  <c r="Q110" i="1" s="1"/>
  <c r="N110" i="1"/>
  <c r="J110" i="1"/>
  <c r="O110" i="1"/>
  <c r="K110" i="1"/>
  <c r="I91" i="1"/>
  <c r="N91" i="1"/>
  <c r="K91" i="1"/>
  <c r="M91" i="1"/>
  <c r="M46" i="1"/>
  <c r="I46" i="1"/>
  <c r="N46" i="1"/>
  <c r="J46" i="1"/>
  <c r="O46" i="1"/>
  <c r="K46" i="1"/>
  <c r="I10" i="1"/>
  <c r="N10" i="1"/>
  <c r="O10" i="1"/>
  <c r="P10" i="1"/>
  <c r="Q10" i="1" s="1"/>
  <c r="J10" i="1"/>
  <c r="K10" i="1"/>
  <c r="M10" i="1"/>
  <c r="J1535" i="5"/>
  <c r="O1535" i="5"/>
  <c r="N1535" i="5"/>
  <c r="I1535" i="5"/>
  <c r="Q1535" i="5"/>
  <c r="R1535" i="5" s="1"/>
  <c r="K1535" i="5"/>
  <c r="M1535" i="5"/>
  <c r="J1520" i="5"/>
  <c r="M1520" i="5"/>
  <c r="O1520" i="5"/>
  <c r="K1494" i="5"/>
  <c r="I1494" i="5"/>
  <c r="Q1494" i="5"/>
  <c r="R1494" i="5"/>
  <c r="O1494" i="5"/>
  <c r="J1494" i="5"/>
  <c r="M1494" i="5"/>
  <c r="N1494" i="5"/>
  <c r="I1443" i="5"/>
  <c r="M1443" i="5"/>
  <c r="N1443" i="5"/>
  <c r="I1404" i="5"/>
  <c r="Q1404" i="5"/>
  <c r="R1404" i="5" s="1"/>
  <c r="N1404" i="5"/>
  <c r="O1404" i="5"/>
  <c r="J1404" i="5"/>
  <c r="K1404" i="5"/>
  <c r="M1404" i="5"/>
  <c r="M1331" i="5"/>
  <c r="N1331" i="5"/>
  <c r="I1331" i="5"/>
  <c r="O1331" i="5"/>
  <c r="J1331" i="5"/>
  <c r="K1331" i="5"/>
  <c r="J1061" i="5"/>
  <c r="O1061" i="5"/>
  <c r="I1061" i="5"/>
  <c r="K1061" i="5"/>
  <c r="M1061" i="5"/>
  <c r="N1061" i="5"/>
  <c r="I950" i="5"/>
  <c r="N950" i="5"/>
  <c r="K950" i="5"/>
  <c r="J950" i="5"/>
  <c r="M950" i="5"/>
  <c r="O950" i="5"/>
  <c r="I1522" i="1"/>
  <c r="N1522" i="1"/>
  <c r="J1519" i="1"/>
  <c r="O1519" i="1"/>
  <c r="P1508" i="1"/>
  <c r="Q1508" i="1"/>
  <c r="R1509" i="1" s="1"/>
  <c r="I1506" i="1"/>
  <c r="P1506" i="1"/>
  <c r="Q1506" i="1"/>
  <c r="N1506" i="1"/>
  <c r="J1503" i="1"/>
  <c r="O1503" i="1"/>
  <c r="I1490" i="1"/>
  <c r="P1490" i="1"/>
  <c r="Q1490" i="1" s="1"/>
  <c r="S1490" i="1" s="1"/>
  <c r="N1490" i="1"/>
  <c r="J1487" i="1"/>
  <c r="O1487" i="1"/>
  <c r="I1474" i="1"/>
  <c r="N1474" i="1"/>
  <c r="P1474" i="1"/>
  <c r="Q1474" i="1" s="1"/>
  <c r="J1471" i="1"/>
  <c r="O1471" i="1"/>
  <c r="I1458" i="1"/>
  <c r="N1458" i="1"/>
  <c r="J1455" i="1"/>
  <c r="O1455" i="1"/>
  <c r="P1444" i="1"/>
  <c r="Q1444" i="1" s="1"/>
  <c r="I1442" i="1"/>
  <c r="P1442" i="1"/>
  <c r="Q1442" i="1"/>
  <c r="N1442" i="1"/>
  <c r="J1439" i="1"/>
  <c r="O1439" i="1"/>
  <c r="I1426" i="1"/>
  <c r="P1426" i="1"/>
  <c r="Q1426" i="1" s="1"/>
  <c r="N1426" i="1"/>
  <c r="J1423" i="1"/>
  <c r="O1423" i="1"/>
  <c r="I1410" i="1"/>
  <c r="P1410" i="1"/>
  <c r="Q1410" i="1"/>
  <c r="N1410" i="1"/>
  <c r="J1407" i="1"/>
  <c r="O1407" i="1"/>
  <c r="I1394" i="1"/>
  <c r="N1394" i="1"/>
  <c r="J1391" i="1"/>
  <c r="O1391" i="1"/>
  <c r="P1380" i="1"/>
  <c r="Q1380" i="1" s="1"/>
  <c r="I1378" i="1"/>
  <c r="P1378" i="1"/>
  <c r="Q1378" i="1"/>
  <c r="N1378" i="1"/>
  <c r="J1375" i="1"/>
  <c r="O1375" i="1"/>
  <c r="I1362" i="1"/>
  <c r="P1362" i="1"/>
  <c r="Q1362" i="1" s="1"/>
  <c r="S1362" i="1" s="1"/>
  <c r="N1362" i="1"/>
  <c r="J1359" i="1"/>
  <c r="O1359" i="1"/>
  <c r="I1346" i="1"/>
  <c r="P1346" i="1"/>
  <c r="Q1346" i="1"/>
  <c r="N1346" i="1"/>
  <c r="J1343" i="1"/>
  <c r="O1343" i="1"/>
  <c r="I1330" i="1"/>
  <c r="N1330" i="1"/>
  <c r="J1327" i="1"/>
  <c r="O1327" i="1"/>
  <c r="P1316" i="1"/>
  <c r="Q1316" i="1" s="1"/>
  <c r="I1314" i="1"/>
  <c r="P1314" i="1"/>
  <c r="Q1314" i="1"/>
  <c r="N1314" i="1"/>
  <c r="J1311" i="1"/>
  <c r="O1311" i="1"/>
  <c r="I1298" i="1"/>
  <c r="P1298" i="1"/>
  <c r="Q1298" i="1" s="1"/>
  <c r="N1298" i="1"/>
  <c r="J1295" i="1"/>
  <c r="O1295" i="1"/>
  <c r="I1282" i="1"/>
  <c r="P1282" i="1"/>
  <c r="Q1282" i="1"/>
  <c r="N1282" i="1"/>
  <c r="J1279" i="1"/>
  <c r="O1279" i="1"/>
  <c r="I1266" i="1"/>
  <c r="N1266" i="1"/>
  <c r="J1263" i="1"/>
  <c r="O1263" i="1"/>
  <c r="P1252" i="1"/>
  <c r="Q1252" i="1" s="1"/>
  <c r="I1250" i="1"/>
  <c r="N1250" i="1"/>
  <c r="J1247" i="1"/>
  <c r="O1247" i="1"/>
  <c r="I1234" i="1"/>
  <c r="N1234" i="1"/>
  <c r="J1231" i="1"/>
  <c r="O1231" i="1"/>
  <c r="I1218" i="1"/>
  <c r="N1218" i="1"/>
  <c r="J1215" i="1"/>
  <c r="O1215" i="1"/>
  <c r="I1202" i="1"/>
  <c r="N1202" i="1"/>
  <c r="J1199" i="1"/>
  <c r="O1199" i="1"/>
  <c r="P1188" i="1"/>
  <c r="Q1188" i="1"/>
  <c r="I1186" i="1"/>
  <c r="P1186" i="1"/>
  <c r="Q1186" i="1" s="1"/>
  <c r="N1186" i="1"/>
  <c r="J1183" i="1"/>
  <c r="O1183" i="1"/>
  <c r="I1170" i="1"/>
  <c r="P1170" i="1"/>
  <c r="Q1170" i="1"/>
  <c r="N1170" i="1"/>
  <c r="J1167" i="1"/>
  <c r="O1167" i="1"/>
  <c r="I1154" i="1"/>
  <c r="P1154" i="1"/>
  <c r="Q1154" i="1" s="1"/>
  <c r="S1154" i="1" s="1"/>
  <c r="N1154" i="1"/>
  <c r="J1151" i="1"/>
  <c r="O1151" i="1"/>
  <c r="I1138" i="1"/>
  <c r="N1138" i="1"/>
  <c r="J1135" i="1"/>
  <c r="O1135" i="1"/>
  <c r="P1124" i="1"/>
  <c r="Q1124" i="1"/>
  <c r="I1122" i="1"/>
  <c r="N1122" i="1"/>
  <c r="J1119" i="1"/>
  <c r="O1119" i="1"/>
  <c r="I1106" i="1"/>
  <c r="N1106" i="1"/>
  <c r="J1103" i="1"/>
  <c r="O1103" i="1"/>
  <c r="I1090" i="1"/>
  <c r="N1090" i="1"/>
  <c r="J1087" i="1"/>
  <c r="O1087" i="1"/>
  <c r="I1074" i="1"/>
  <c r="N1074" i="1"/>
  <c r="J1071" i="1"/>
  <c r="O1071" i="1"/>
  <c r="I1058" i="1"/>
  <c r="N1058" i="1"/>
  <c r="J1058" i="1"/>
  <c r="O1058" i="1"/>
  <c r="M1057" i="1"/>
  <c r="I1057" i="1"/>
  <c r="N1057" i="1"/>
  <c r="P1044" i="1"/>
  <c r="Q1044" i="1"/>
  <c r="I1042" i="1"/>
  <c r="N1042" i="1"/>
  <c r="J1042" i="1"/>
  <c r="O1042" i="1"/>
  <c r="M1041" i="1"/>
  <c r="I1041" i="1"/>
  <c r="P1041" i="1"/>
  <c r="Q1041" i="1"/>
  <c r="N1041" i="1"/>
  <c r="I1026" i="1"/>
  <c r="N1026" i="1"/>
  <c r="J1026" i="1"/>
  <c r="O1026" i="1"/>
  <c r="M1025" i="1"/>
  <c r="I1025" i="1"/>
  <c r="N1025" i="1"/>
  <c r="I1010" i="1"/>
  <c r="N1010" i="1"/>
  <c r="J1010" i="1"/>
  <c r="O1010" i="1"/>
  <c r="M1009" i="1"/>
  <c r="I1009" i="1"/>
  <c r="P1009" i="1"/>
  <c r="Q1009" i="1"/>
  <c r="R1010" i="1" s="1"/>
  <c r="N1009" i="1"/>
  <c r="I994" i="1"/>
  <c r="N994" i="1"/>
  <c r="J994" i="1"/>
  <c r="O994" i="1"/>
  <c r="M993" i="1"/>
  <c r="I993" i="1"/>
  <c r="P993" i="1"/>
  <c r="Q993" i="1" s="1"/>
  <c r="T993" i="1" s="1"/>
  <c r="N993" i="1"/>
  <c r="I978" i="1"/>
  <c r="N978" i="1"/>
  <c r="J978" i="1"/>
  <c r="O978" i="1"/>
  <c r="M977" i="1"/>
  <c r="I977" i="1"/>
  <c r="P977" i="1"/>
  <c r="Q977" i="1"/>
  <c r="N977" i="1"/>
  <c r="I962" i="1"/>
  <c r="N962" i="1"/>
  <c r="J962" i="1"/>
  <c r="O962" i="1"/>
  <c r="M961" i="1"/>
  <c r="I961" i="1"/>
  <c r="N961" i="1"/>
  <c r="I946" i="1"/>
  <c r="N946" i="1"/>
  <c r="J946" i="1"/>
  <c r="O946" i="1"/>
  <c r="M945" i="1"/>
  <c r="I945" i="1"/>
  <c r="P945" i="1"/>
  <c r="Q945" i="1"/>
  <c r="N945" i="1"/>
  <c r="I930" i="1"/>
  <c r="N930" i="1"/>
  <c r="J930" i="1"/>
  <c r="O930" i="1"/>
  <c r="M929" i="1"/>
  <c r="I929" i="1"/>
  <c r="P929" i="1"/>
  <c r="Q929" i="1" s="1"/>
  <c r="N929" i="1"/>
  <c r="I914" i="1"/>
  <c r="N914" i="1"/>
  <c r="J914" i="1"/>
  <c r="O914" i="1"/>
  <c r="M913" i="1"/>
  <c r="I913" i="1"/>
  <c r="N913" i="1"/>
  <c r="I898" i="1"/>
  <c r="N898" i="1"/>
  <c r="J898" i="1"/>
  <c r="O898" i="1"/>
  <c r="M897" i="1"/>
  <c r="P897" i="1"/>
  <c r="Q897" i="1"/>
  <c r="I897" i="1"/>
  <c r="N897" i="1"/>
  <c r="I882" i="1"/>
  <c r="N882" i="1"/>
  <c r="J882" i="1"/>
  <c r="O882" i="1"/>
  <c r="P882" i="1"/>
  <c r="Q882" i="1"/>
  <c r="M881" i="1"/>
  <c r="I881" i="1"/>
  <c r="N881" i="1"/>
  <c r="I866" i="1"/>
  <c r="N866" i="1"/>
  <c r="J866" i="1"/>
  <c r="O866" i="1"/>
  <c r="M865" i="1"/>
  <c r="I865" i="1"/>
  <c r="N865" i="1"/>
  <c r="I850" i="1"/>
  <c r="N850" i="1"/>
  <c r="J850" i="1"/>
  <c r="O850" i="1"/>
  <c r="M849" i="1"/>
  <c r="I849" i="1"/>
  <c r="P849" i="1"/>
  <c r="Q849" i="1" s="1"/>
  <c r="N849" i="1"/>
  <c r="I834" i="1"/>
  <c r="N834" i="1"/>
  <c r="J834" i="1"/>
  <c r="O834" i="1"/>
  <c r="M833" i="1"/>
  <c r="I833" i="1"/>
  <c r="N833" i="1"/>
  <c r="I818" i="1"/>
  <c r="N818" i="1"/>
  <c r="J818" i="1"/>
  <c r="O818" i="1"/>
  <c r="M817" i="1"/>
  <c r="I817" i="1"/>
  <c r="P817" i="1"/>
  <c r="Q817" i="1" s="1"/>
  <c r="R818" i="1" s="1"/>
  <c r="N817" i="1"/>
  <c r="I802" i="1"/>
  <c r="N802" i="1"/>
  <c r="J802" i="1"/>
  <c r="O802" i="1"/>
  <c r="M801" i="1"/>
  <c r="P801" i="1"/>
  <c r="Q801" i="1" s="1"/>
  <c r="I801" i="1"/>
  <c r="N801" i="1"/>
  <c r="I786" i="1"/>
  <c r="N786" i="1"/>
  <c r="J786" i="1"/>
  <c r="O786" i="1"/>
  <c r="M785" i="1"/>
  <c r="I785" i="1"/>
  <c r="N785" i="1"/>
  <c r="I770" i="1"/>
  <c r="N770" i="1"/>
  <c r="J770" i="1"/>
  <c r="O770" i="1"/>
  <c r="M769" i="1"/>
  <c r="P769" i="1"/>
  <c r="Q769" i="1" s="1"/>
  <c r="I769" i="1"/>
  <c r="N769" i="1"/>
  <c r="I754" i="1"/>
  <c r="N754" i="1"/>
  <c r="J754" i="1"/>
  <c r="O754" i="1"/>
  <c r="P754" i="1"/>
  <c r="Q754" i="1" s="1"/>
  <c r="M753" i="1"/>
  <c r="I753" i="1"/>
  <c r="N753" i="1"/>
  <c r="I738" i="1"/>
  <c r="N738" i="1"/>
  <c r="J738" i="1"/>
  <c r="O738" i="1"/>
  <c r="M737" i="1"/>
  <c r="I737" i="1"/>
  <c r="N737" i="1"/>
  <c r="I722" i="1"/>
  <c r="N722" i="1"/>
  <c r="J722" i="1"/>
  <c r="O722" i="1"/>
  <c r="M721" i="1"/>
  <c r="I721" i="1"/>
  <c r="P721" i="1"/>
  <c r="Q721" i="1"/>
  <c r="N721" i="1"/>
  <c r="I706" i="1"/>
  <c r="N706" i="1"/>
  <c r="J706" i="1"/>
  <c r="O706" i="1"/>
  <c r="M705" i="1"/>
  <c r="I705" i="1"/>
  <c r="N705" i="1"/>
  <c r="I690" i="1"/>
  <c r="N690" i="1"/>
  <c r="J690" i="1"/>
  <c r="O690" i="1"/>
  <c r="P690" i="1"/>
  <c r="Q690" i="1" s="1"/>
  <c r="R691" i="1" s="1"/>
  <c r="M689" i="1"/>
  <c r="I689" i="1"/>
  <c r="N689" i="1"/>
  <c r="I674" i="1"/>
  <c r="N674" i="1"/>
  <c r="J674" i="1"/>
  <c r="O674" i="1"/>
  <c r="I671" i="1"/>
  <c r="P671" i="1"/>
  <c r="Q671" i="1"/>
  <c r="N671" i="1"/>
  <c r="K671" i="1"/>
  <c r="M658" i="1"/>
  <c r="I658" i="1"/>
  <c r="P658" i="1"/>
  <c r="Q658" i="1" s="1"/>
  <c r="T659" i="1" s="1"/>
  <c r="N658" i="1"/>
  <c r="J658" i="1"/>
  <c r="O658" i="1"/>
  <c r="I655" i="1"/>
  <c r="P655" i="1"/>
  <c r="Q655" i="1"/>
  <c r="N655" i="1"/>
  <c r="K655" i="1"/>
  <c r="M642" i="1"/>
  <c r="I642" i="1"/>
  <c r="N642" i="1"/>
  <c r="J642" i="1"/>
  <c r="O642" i="1"/>
  <c r="I639" i="1"/>
  <c r="P639" i="1"/>
  <c r="Q639" i="1" s="1"/>
  <c r="S639" i="1" s="1"/>
  <c r="N639" i="1"/>
  <c r="K639" i="1"/>
  <c r="M626" i="1"/>
  <c r="I626" i="1"/>
  <c r="N626" i="1"/>
  <c r="J626" i="1"/>
  <c r="O626" i="1"/>
  <c r="I623" i="1"/>
  <c r="P623" i="1"/>
  <c r="Q623" i="1"/>
  <c r="N623" i="1"/>
  <c r="K623" i="1"/>
  <c r="M610" i="1"/>
  <c r="I610" i="1"/>
  <c r="N610" i="1"/>
  <c r="J610" i="1"/>
  <c r="O610" i="1"/>
  <c r="I607" i="1"/>
  <c r="P607" i="1"/>
  <c r="Q607" i="1" s="1"/>
  <c r="N607" i="1"/>
  <c r="K607" i="1"/>
  <c r="M594" i="1"/>
  <c r="I594" i="1"/>
  <c r="P594" i="1"/>
  <c r="Q594" i="1"/>
  <c r="N594" i="1"/>
  <c r="J594" i="1"/>
  <c r="O594" i="1"/>
  <c r="I591" i="1"/>
  <c r="P591" i="1"/>
  <c r="Q591" i="1" s="1"/>
  <c r="N591" i="1"/>
  <c r="K591" i="1"/>
  <c r="M578" i="1"/>
  <c r="I578" i="1"/>
  <c r="N578" i="1"/>
  <c r="J578" i="1"/>
  <c r="O578" i="1"/>
  <c r="I575" i="1"/>
  <c r="N575" i="1"/>
  <c r="K575" i="1"/>
  <c r="M562" i="1"/>
  <c r="I562" i="1"/>
  <c r="N562" i="1"/>
  <c r="J562" i="1"/>
  <c r="O562" i="1"/>
  <c r="I559" i="1"/>
  <c r="N559" i="1"/>
  <c r="K559" i="1"/>
  <c r="M546" i="1"/>
  <c r="I546" i="1"/>
  <c r="N546" i="1"/>
  <c r="J546" i="1"/>
  <c r="O546" i="1"/>
  <c r="I543" i="1"/>
  <c r="P543" i="1"/>
  <c r="Q543" i="1"/>
  <c r="N543" i="1"/>
  <c r="K543" i="1"/>
  <c r="M530" i="1"/>
  <c r="I530" i="1"/>
  <c r="P530" i="1"/>
  <c r="Q530" i="1" s="1"/>
  <c r="N530" i="1"/>
  <c r="J530" i="1"/>
  <c r="O530" i="1"/>
  <c r="I527" i="1"/>
  <c r="P527" i="1"/>
  <c r="Q527" i="1"/>
  <c r="N527" i="1"/>
  <c r="K527" i="1"/>
  <c r="M514" i="1"/>
  <c r="I514" i="1"/>
  <c r="N514" i="1"/>
  <c r="J514" i="1"/>
  <c r="O514" i="1"/>
  <c r="I511" i="1"/>
  <c r="N511" i="1"/>
  <c r="K511" i="1"/>
  <c r="M498" i="1"/>
  <c r="I498" i="1"/>
  <c r="N498" i="1"/>
  <c r="J498" i="1"/>
  <c r="O498" i="1"/>
  <c r="I495" i="1"/>
  <c r="N495" i="1"/>
  <c r="K495" i="1"/>
  <c r="M482" i="1"/>
  <c r="I482" i="1"/>
  <c r="N482" i="1"/>
  <c r="J482" i="1"/>
  <c r="O482" i="1"/>
  <c r="I479" i="1"/>
  <c r="N479" i="1"/>
  <c r="K479" i="1"/>
  <c r="M466" i="1"/>
  <c r="I466" i="1"/>
  <c r="P466" i="1"/>
  <c r="Q466" i="1" s="1"/>
  <c r="N466" i="1"/>
  <c r="J466" i="1"/>
  <c r="O466" i="1"/>
  <c r="I463" i="1"/>
  <c r="N463" i="1"/>
  <c r="K463" i="1"/>
  <c r="M450" i="1"/>
  <c r="I450" i="1"/>
  <c r="N450" i="1"/>
  <c r="J450" i="1"/>
  <c r="O450" i="1"/>
  <c r="I447" i="1"/>
  <c r="N447" i="1"/>
  <c r="K447" i="1"/>
  <c r="M434" i="1"/>
  <c r="I434" i="1"/>
  <c r="N434" i="1"/>
  <c r="J434" i="1"/>
  <c r="O434" i="1"/>
  <c r="I431" i="1"/>
  <c r="N431" i="1"/>
  <c r="K431" i="1"/>
  <c r="M418" i="1"/>
  <c r="I418" i="1"/>
  <c r="N418" i="1"/>
  <c r="J418" i="1"/>
  <c r="O418" i="1"/>
  <c r="I415" i="1"/>
  <c r="N415" i="1"/>
  <c r="K415" i="1"/>
  <c r="M402" i="1"/>
  <c r="I402" i="1"/>
  <c r="P402" i="1"/>
  <c r="Q402" i="1"/>
  <c r="N402" i="1"/>
  <c r="J402" i="1"/>
  <c r="O402" i="1"/>
  <c r="I399" i="1"/>
  <c r="N399" i="1"/>
  <c r="K399" i="1"/>
  <c r="I371" i="1"/>
  <c r="M371" i="1"/>
  <c r="I362" i="1"/>
  <c r="P362" i="1"/>
  <c r="Q362" i="1"/>
  <c r="N362" i="1"/>
  <c r="O362" i="1"/>
  <c r="J362" i="1"/>
  <c r="K362" i="1"/>
  <c r="J343" i="1"/>
  <c r="O343" i="1"/>
  <c r="N343" i="1"/>
  <c r="I343" i="1"/>
  <c r="K343" i="1"/>
  <c r="J342" i="1"/>
  <c r="M342" i="1"/>
  <c r="M337" i="1"/>
  <c r="N337" i="1"/>
  <c r="P337" i="1"/>
  <c r="Q337" i="1" s="1"/>
  <c r="I337" i="1"/>
  <c r="O337" i="1"/>
  <c r="J337" i="1"/>
  <c r="K336" i="1"/>
  <c r="I336" i="1"/>
  <c r="O336" i="1"/>
  <c r="J336" i="1"/>
  <c r="M336" i="1"/>
  <c r="P336" i="1"/>
  <c r="Q336" i="1"/>
  <c r="I307" i="1"/>
  <c r="M307" i="1"/>
  <c r="I298" i="1"/>
  <c r="N298" i="1"/>
  <c r="O298" i="1"/>
  <c r="J298" i="1"/>
  <c r="P298" i="1"/>
  <c r="Q298" i="1"/>
  <c r="K298" i="1"/>
  <c r="J279" i="1"/>
  <c r="O279" i="1"/>
  <c r="N279" i="1"/>
  <c r="I279" i="1"/>
  <c r="K279" i="1"/>
  <c r="J278" i="1"/>
  <c r="M278" i="1"/>
  <c r="M273" i="1"/>
  <c r="N273" i="1"/>
  <c r="I273" i="1"/>
  <c r="O273" i="1"/>
  <c r="J273" i="1"/>
  <c r="K272" i="1"/>
  <c r="I272" i="1"/>
  <c r="P272" i="1"/>
  <c r="Q272" i="1" s="1"/>
  <c r="O272" i="1"/>
  <c r="J272" i="1"/>
  <c r="M272" i="1"/>
  <c r="I243" i="1"/>
  <c r="M243" i="1"/>
  <c r="I234" i="1"/>
  <c r="N234" i="1"/>
  <c r="O234" i="1"/>
  <c r="J234" i="1"/>
  <c r="P234" i="1"/>
  <c r="Q234" i="1"/>
  <c r="K234" i="1"/>
  <c r="J215" i="1"/>
  <c r="O215" i="1"/>
  <c r="N215" i="1"/>
  <c r="I215" i="1"/>
  <c r="P215" i="1"/>
  <c r="Q215" i="1"/>
  <c r="K215" i="1"/>
  <c r="J214" i="1"/>
  <c r="M214" i="1"/>
  <c r="K203" i="1"/>
  <c r="I203" i="1"/>
  <c r="M203" i="1"/>
  <c r="N203" i="1"/>
  <c r="I170" i="1"/>
  <c r="N170" i="1"/>
  <c r="J170" i="1"/>
  <c r="O170" i="1"/>
  <c r="K170" i="1"/>
  <c r="M170" i="1"/>
  <c r="M153" i="1"/>
  <c r="I153" i="1"/>
  <c r="N153" i="1"/>
  <c r="J153" i="1"/>
  <c r="K153" i="1"/>
  <c r="K139" i="1"/>
  <c r="I139" i="1"/>
  <c r="P139" i="1"/>
  <c r="Q139" i="1" s="1"/>
  <c r="M139" i="1"/>
  <c r="N139" i="1"/>
  <c r="M94" i="1"/>
  <c r="I94" i="1"/>
  <c r="N94" i="1"/>
  <c r="J94" i="1"/>
  <c r="O94" i="1"/>
  <c r="K94" i="1"/>
  <c r="I75" i="1"/>
  <c r="P75" i="1"/>
  <c r="Q75" i="1"/>
  <c r="N75" i="1"/>
  <c r="K75" i="1"/>
  <c r="M75" i="1"/>
  <c r="M30" i="1"/>
  <c r="I30" i="1"/>
  <c r="N30" i="1"/>
  <c r="J30" i="1"/>
  <c r="O30" i="1"/>
  <c r="K30" i="1"/>
  <c r="M1509" i="5"/>
  <c r="N1509" i="5"/>
  <c r="I1509" i="5"/>
  <c r="O1509" i="5"/>
  <c r="J1509" i="5"/>
  <c r="K1509" i="5"/>
  <c r="J1471" i="5"/>
  <c r="O1471" i="5"/>
  <c r="N1471" i="5"/>
  <c r="I1471" i="5"/>
  <c r="K1471" i="5"/>
  <c r="M1471" i="5"/>
  <c r="J1456" i="5"/>
  <c r="M1456" i="5"/>
  <c r="O1456" i="5"/>
  <c r="K1430" i="5"/>
  <c r="I1430" i="5"/>
  <c r="Q1430" i="5"/>
  <c r="R1430" i="5"/>
  <c r="O1430" i="5"/>
  <c r="J1430" i="5"/>
  <c r="M1430" i="5"/>
  <c r="N1430" i="5"/>
  <c r="I1379" i="5"/>
  <c r="M1379" i="5"/>
  <c r="N1379" i="5"/>
  <c r="M1333" i="5"/>
  <c r="I1333" i="5"/>
  <c r="N1333" i="5"/>
  <c r="I1214" i="5"/>
  <c r="N1214" i="5"/>
  <c r="O1214" i="5"/>
  <c r="J1214" i="5"/>
  <c r="Q1214" i="5"/>
  <c r="R1214" i="5"/>
  <c r="K1214" i="5"/>
  <c r="M1214" i="5"/>
  <c r="M987" i="5"/>
  <c r="I987" i="5"/>
  <c r="O987" i="5"/>
  <c r="J987" i="5"/>
  <c r="K987" i="5"/>
  <c r="N987" i="5"/>
  <c r="N673" i="1"/>
  <c r="I673" i="1"/>
  <c r="P673" i="1"/>
  <c r="Q673" i="1"/>
  <c r="N669" i="1"/>
  <c r="I669" i="1"/>
  <c r="N665" i="1"/>
  <c r="I665" i="1"/>
  <c r="P665" i="1"/>
  <c r="Q665" i="1" s="1"/>
  <c r="R666" i="1" s="1"/>
  <c r="N661" i="1"/>
  <c r="I661" i="1"/>
  <c r="N657" i="1"/>
  <c r="I657" i="1"/>
  <c r="P657" i="1"/>
  <c r="Q657" i="1"/>
  <c r="N653" i="1"/>
  <c r="I653" i="1"/>
  <c r="N649" i="1"/>
  <c r="I649" i="1"/>
  <c r="P649" i="1"/>
  <c r="Q649" i="1" s="1"/>
  <c r="N645" i="1"/>
  <c r="I645" i="1"/>
  <c r="N641" i="1"/>
  <c r="P641" i="1"/>
  <c r="Q641" i="1"/>
  <c r="I641" i="1"/>
  <c r="N637" i="1"/>
  <c r="I637" i="1"/>
  <c r="N633" i="1"/>
  <c r="I633" i="1"/>
  <c r="P633" i="1"/>
  <c r="Q633" i="1" s="1"/>
  <c r="R634" i="1" s="1"/>
  <c r="N629" i="1"/>
  <c r="I629" i="1"/>
  <c r="N625" i="1"/>
  <c r="I625" i="1"/>
  <c r="P625" i="1"/>
  <c r="Q625" i="1"/>
  <c r="N621" i="1"/>
  <c r="I621" i="1"/>
  <c r="N617" i="1"/>
  <c r="I617" i="1"/>
  <c r="P617" i="1"/>
  <c r="Q617" i="1" s="1"/>
  <c r="N613" i="1"/>
  <c r="I613" i="1"/>
  <c r="N609" i="1"/>
  <c r="P609" i="1"/>
  <c r="Q609" i="1"/>
  <c r="I609" i="1"/>
  <c r="N605" i="1"/>
  <c r="I605" i="1"/>
  <c r="N601" i="1"/>
  <c r="I601" i="1"/>
  <c r="P601" i="1"/>
  <c r="Q601" i="1" s="1"/>
  <c r="R602" i="1" s="1"/>
  <c r="N597" i="1"/>
  <c r="I597" i="1"/>
  <c r="N593" i="1"/>
  <c r="I593" i="1"/>
  <c r="P593" i="1"/>
  <c r="Q593" i="1"/>
  <c r="N589" i="1"/>
  <c r="I589" i="1"/>
  <c r="N585" i="1"/>
  <c r="I585" i="1"/>
  <c r="P585" i="1"/>
  <c r="Q585" i="1" s="1"/>
  <c r="N581" i="1"/>
  <c r="I581" i="1"/>
  <c r="N577" i="1"/>
  <c r="I577" i="1"/>
  <c r="P577" i="1"/>
  <c r="Q577" i="1"/>
  <c r="N573" i="1"/>
  <c r="I573" i="1"/>
  <c r="N569" i="1"/>
  <c r="I569" i="1"/>
  <c r="N565" i="1"/>
  <c r="I565" i="1"/>
  <c r="P565" i="1"/>
  <c r="Q565" i="1"/>
  <c r="N561" i="1"/>
  <c r="I561" i="1"/>
  <c r="N557" i="1"/>
  <c r="I557" i="1"/>
  <c r="P557" i="1"/>
  <c r="Q557" i="1" s="1"/>
  <c r="N553" i="1"/>
  <c r="I553" i="1"/>
  <c r="N549" i="1"/>
  <c r="I549" i="1"/>
  <c r="N545" i="1"/>
  <c r="I545" i="1"/>
  <c r="N541" i="1"/>
  <c r="I541" i="1"/>
  <c r="N537" i="1"/>
  <c r="I537" i="1"/>
  <c r="N533" i="1"/>
  <c r="I533" i="1"/>
  <c r="P533" i="1"/>
  <c r="Q533" i="1"/>
  <c r="N529" i="1"/>
  <c r="I529" i="1"/>
  <c r="N525" i="1"/>
  <c r="I525" i="1"/>
  <c r="P525" i="1"/>
  <c r="Q525" i="1" s="1"/>
  <c r="N521" i="1"/>
  <c r="I521" i="1"/>
  <c r="N517" i="1"/>
  <c r="I517" i="1"/>
  <c r="N513" i="1"/>
  <c r="I513" i="1"/>
  <c r="N509" i="1"/>
  <c r="I509" i="1"/>
  <c r="N505" i="1"/>
  <c r="I505" i="1"/>
  <c r="N501" i="1"/>
  <c r="I501" i="1"/>
  <c r="P501" i="1"/>
  <c r="Q501" i="1"/>
  <c r="N497" i="1"/>
  <c r="I497" i="1"/>
  <c r="N493" i="1"/>
  <c r="I493" i="1"/>
  <c r="P493" i="1"/>
  <c r="Q493" i="1" s="1"/>
  <c r="R494" i="1" s="1"/>
  <c r="N489" i="1"/>
  <c r="I489" i="1"/>
  <c r="N485" i="1"/>
  <c r="I485" i="1"/>
  <c r="P485" i="1"/>
  <c r="Q485" i="1"/>
  <c r="N481" i="1"/>
  <c r="I481" i="1"/>
  <c r="N477" i="1"/>
  <c r="I477" i="1"/>
  <c r="P477" i="1"/>
  <c r="Q477" i="1" s="1"/>
  <c r="T477" i="1" s="1"/>
  <c r="N473" i="1"/>
  <c r="I473" i="1"/>
  <c r="N469" i="1"/>
  <c r="I469" i="1"/>
  <c r="P469" i="1"/>
  <c r="Q469" i="1"/>
  <c r="N465" i="1"/>
  <c r="I465" i="1"/>
  <c r="N461" i="1"/>
  <c r="I461" i="1"/>
  <c r="P461" i="1"/>
  <c r="Q461" i="1" s="1"/>
  <c r="N457" i="1"/>
  <c r="I457" i="1"/>
  <c r="N453" i="1"/>
  <c r="I453" i="1"/>
  <c r="P453" i="1"/>
  <c r="Q453" i="1"/>
  <c r="N449" i="1"/>
  <c r="I449" i="1"/>
  <c r="N445" i="1"/>
  <c r="I445" i="1"/>
  <c r="P445" i="1"/>
  <c r="Q445" i="1" s="1"/>
  <c r="N441" i="1"/>
  <c r="I441" i="1"/>
  <c r="N437" i="1"/>
  <c r="I437" i="1"/>
  <c r="P437" i="1"/>
  <c r="Q437" i="1"/>
  <c r="N433" i="1"/>
  <c r="I433" i="1"/>
  <c r="N429" i="1"/>
  <c r="I429" i="1"/>
  <c r="P429" i="1"/>
  <c r="Q429" i="1" s="1"/>
  <c r="N425" i="1"/>
  <c r="I425" i="1"/>
  <c r="N421" i="1"/>
  <c r="I421" i="1"/>
  <c r="P421" i="1"/>
  <c r="Q421" i="1"/>
  <c r="N417" i="1"/>
  <c r="I417" i="1"/>
  <c r="N413" i="1"/>
  <c r="I413" i="1"/>
  <c r="P413" i="1"/>
  <c r="Q413" i="1" s="1"/>
  <c r="N409" i="1"/>
  <c r="I409" i="1"/>
  <c r="N405" i="1"/>
  <c r="I405" i="1"/>
  <c r="P405" i="1"/>
  <c r="Q405" i="1"/>
  <c r="N401" i="1"/>
  <c r="I401" i="1"/>
  <c r="N397" i="1"/>
  <c r="I397" i="1"/>
  <c r="P397" i="1"/>
  <c r="Q397" i="1" s="1"/>
  <c r="R398" i="1" s="1"/>
  <c r="I395" i="1"/>
  <c r="P392" i="1"/>
  <c r="Q392" i="1"/>
  <c r="I390" i="1"/>
  <c r="N390" i="1"/>
  <c r="O389" i="1"/>
  <c r="I389" i="1"/>
  <c r="J388" i="1"/>
  <c r="J387" i="1"/>
  <c r="O387" i="1"/>
  <c r="J382" i="1"/>
  <c r="I379" i="1"/>
  <c r="P376" i="1"/>
  <c r="Q376" i="1"/>
  <c r="I374" i="1"/>
  <c r="N374" i="1"/>
  <c r="O373" i="1"/>
  <c r="I373" i="1"/>
  <c r="J372" i="1"/>
  <c r="J371" i="1"/>
  <c r="O371" i="1"/>
  <c r="J366" i="1"/>
  <c r="I363" i="1"/>
  <c r="P360" i="1"/>
  <c r="Q360" i="1"/>
  <c r="I358" i="1"/>
  <c r="N358" i="1"/>
  <c r="O357" i="1"/>
  <c r="I357" i="1"/>
  <c r="J356" i="1"/>
  <c r="J355" i="1"/>
  <c r="O355" i="1"/>
  <c r="J350" i="1"/>
  <c r="I347" i="1"/>
  <c r="I342" i="1"/>
  <c r="N342" i="1"/>
  <c r="O341" i="1"/>
  <c r="I341" i="1"/>
  <c r="J340" i="1"/>
  <c r="J339" i="1"/>
  <c r="O339" i="1"/>
  <c r="J334" i="1"/>
  <c r="I331" i="1"/>
  <c r="I326" i="1"/>
  <c r="N326" i="1"/>
  <c r="O325" i="1"/>
  <c r="I325" i="1"/>
  <c r="J324" i="1"/>
  <c r="P324" i="1"/>
  <c r="Q324" i="1"/>
  <c r="J323" i="1"/>
  <c r="O323" i="1"/>
  <c r="J318" i="1"/>
  <c r="I315" i="1"/>
  <c r="I310" i="1"/>
  <c r="N310" i="1"/>
  <c r="O309" i="1"/>
  <c r="I309" i="1"/>
  <c r="J308" i="1"/>
  <c r="J307" i="1"/>
  <c r="O307" i="1"/>
  <c r="J302" i="1"/>
  <c r="I299" i="1"/>
  <c r="I294" i="1"/>
  <c r="N294" i="1"/>
  <c r="O293" i="1"/>
  <c r="I293" i="1"/>
  <c r="J292" i="1"/>
  <c r="J291" i="1"/>
  <c r="O291" i="1"/>
  <c r="J286" i="1"/>
  <c r="I283" i="1"/>
  <c r="P280" i="1"/>
  <c r="Q280" i="1"/>
  <c r="I278" i="1"/>
  <c r="N278" i="1"/>
  <c r="O277" i="1"/>
  <c r="I277" i="1"/>
  <c r="J276" i="1"/>
  <c r="J275" i="1"/>
  <c r="P275" i="1"/>
  <c r="Q275" i="1" s="1"/>
  <c r="O275" i="1"/>
  <c r="J270" i="1"/>
  <c r="I267" i="1"/>
  <c r="P264" i="1"/>
  <c r="Q264" i="1"/>
  <c r="I262" i="1"/>
  <c r="N262" i="1"/>
  <c r="O261" i="1"/>
  <c r="I261" i="1"/>
  <c r="J260" i="1"/>
  <c r="J259" i="1"/>
  <c r="O259" i="1"/>
  <c r="J254" i="1"/>
  <c r="I251" i="1"/>
  <c r="P248" i="1"/>
  <c r="Q248" i="1" s="1"/>
  <c r="S248" i="1" s="1"/>
  <c r="I246" i="1"/>
  <c r="N246" i="1"/>
  <c r="O245" i="1"/>
  <c r="I245" i="1"/>
  <c r="J244" i="1"/>
  <c r="J243" i="1"/>
  <c r="O243" i="1"/>
  <c r="J238" i="1"/>
  <c r="P238" i="1"/>
  <c r="Q238" i="1" s="1"/>
  <c r="I235" i="1"/>
  <c r="P232" i="1"/>
  <c r="Q232" i="1"/>
  <c r="I230" i="1"/>
  <c r="N230" i="1"/>
  <c r="O229" i="1"/>
  <c r="I229" i="1"/>
  <c r="J228" i="1"/>
  <c r="J227" i="1"/>
  <c r="O227" i="1"/>
  <c r="J222" i="1"/>
  <c r="I219" i="1"/>
  <c r="I214" i="1"/>
  <c r="N214" i="1"/>
  <c r="O213" i="1"/>
  <c r="I213" i="1"/>
  <c r="J212" i="1"/>
  <c r="J211" i="1"/>
  <c r="O211" i="1"/>
  <c r="P208" i="1"/>
  <c r="Q208" i="1"/>
  <c r="I206" i="1"/>
  <c r="N206" i="1"/>
  <c r="J206" i="1"/>
  <c r="O206" i="1"/>
  <c r="M205" i="1"/>
  <c r="I205" i="1"/>
  <c r="N205" i="1"/>
  <c r="J203" i="1"/>
  <c r="P203" i="1"/>
  <c r="Q203" i="1"/>
  <c r="S203" i="1" s="1"/>
  <c r="M199" i="1"/>
  <c r="I190" i="1"/>
  <c r="N190" i="1"/>
  <c r="P190" i="1"/>
  <c r="Q190" i="1"/>
  <c r="J190" i="1"/>
  <c r="O190" i="1"/>
  <c r="M189" i="1"/>
  <c r="I189" i="1"/>
  <c r="N189" i="1"/>
  <c r="J187" i="1"/>
  <c r="M183" i="1"/>
  <c r="I174" i="1"/>
  <c r="N174" i="1"/>
  <c r="J174" i="1"/>
  <c r="O174" i="1"/>
  <c r="M173" i="1"/>
  <c r="I173" i="1"/>
  <c r="P173" i="1"/>
  <c r="Q173" i="1" s="1"/>
  <c r="N173" i="1"/>
  <c r="J171" i="1"/>
  <c r="M167" i="1"/>
  <c r="I158" i="1"/>
  <c r="N158" i="1"/>
  <c r="J158" i="1"/>
  <c r="O158" i="1"/>
  <c r="M157" i="1"/>
  <c r="I157" i="1"/>
  <c r="N157" i="1"/>
  <c r="J155" i="1"/>
  <c r="P155" i="1"/>
  <c r="Q155" i="1"/>
  <c r="S155" i="1"/>
  <c r="M151" i="1"/>
  <c r="I142" i="1"/>
  <c r="N142" i="1"/>
  <c r="J142" i="1"/>
  <c r="O142" i="1"/>
  <c r="M141" i="1"/>
  <c r="I141" i="1"/>
  <c r="N141" i="1"/>
  <c r="J139" i="1"/>
  <c r="M130" i="1"/>
  <c r="P130" i="1"/>
  <c r="Q130" i="1"/>
  <c r="I130" i="1"/>
  <c r="N130" i="1"/>
  <c r="J130" i="1"/>
  <c r="O130" i="1"/>
  <c r="I127" i="1"/>
  <c r="N127" i="1"/>
  <c r="P127" i="1"/>
  <c r="Q127" i="1" s="1"/>
  <c r="K127" i="1"/>
  <c r="J123" i="1"/>
  <c r="M114" i="1"/>
  <c r="I114" i="1"/>
  <c r="N114" i="1"/>
  <c r="J114" i="1"/>
  <c r="O114" i="1"/>
  <c r="I111" i="1"/>
  <c r="P111" i="1"/>
  <c r="Q111" i="1" s="1"/>
  <c r="N111" i="1"/>
  <c r="K111" i="1"/>
  <c r="J107" i="1"/>
  <c r="P107" i="1"/>
  <c r="Q107" i="1" s="1"/>
  <c r="M98" i="1"/>
  <c r="I98" i="1"/>
  <c r="N98" i="1"/>
  <c r="J98" i="1"/>
  <c r="O98" i="1"/>
  <c r="P98" i="1"/>
  <c r="Q98" i="1"/>
  <c r="I95" i="1"/>
  <c r="P95" i="1"/>
  <c r="Q95" i="1" s="1"/>
  <c r="N95" i="1"/>
  <c r="K95" i="1"/>
  <c r="J91" i="1"/>
  <c r="P91" i="1"/>
  <c r="M82" i="1"/>
  <c r="I82" i="1"/>
  <c r="N82" i="1"/>
  <c r="J82" i="1"/>
  <c r="O82" i="1"/>
  <c r="I79" i="1"/>
  <c r="P79" i="1"/>
  <c r="Q79" i="1" s="1"/>
  <c r="S79" i="1" s="1"/>
  <c r="N79" i="1"/>
  <c r="K79" i="1"/>
  <c r="J75" i="1"/>
  <c r="M66" i="1"/>
  <c r="P66" i="1"/>
  <c r="Q66" i="1"/>
  <c r="I66" i="1"/>
  <c r="N66" i="1"/>
  <c r="J66" i="1"/>
  <c r="O66" i="1"/>
  <c r="I63" i="1"/>
  <c r="N63" i="1"/>
  <c r="P63" i="1"/>
  <c r="K63" i="1"/>
  <c r="J59" i="1"/>
  <c r="P59" i="1"/>
  <c r="Q59" i="1" s="1"/>
  <c r="R60" i="1" s="1"/>
  <c r="M50" i="1"/>
  <c r="I50" i="1"/>
  <c r="P50" i="1"/>
  <c r="Q50" i="1"/>
  <c r="N50" i="1"/>
  <c r="J50" i="1"/>
  <c r="O50" i="1"/>
  <c r="P49" i="1"/>
  <c r="Q49" i="1" s="1"/>
  <c r="I47" i="1"/>
  <c r="N47" i="1"/>
  <c r="K47" i="1"/>
  <c r="J43" i="1"/>
  <c r="P43" i="1"/>
  <c r="Q43" i="1"/>
  <c r="M34" i="1"/>
  <c r="I34" i="1"/>
  <c r="N34" i="1"/>
  <c r="J34" i="1"/>
  <c r="O34" i="1"/>
  <c r="I31" i="1"/>
  <c r="N31" i="1"/>
  <c r="K31" i="1"/>
  <c r="J1551" i="5"/>
  <c r="O1551" i="5"/>
  <c r="N1551" i="5"/>
  <c r="I1551" i="5"/>
  <c r="K1551" i="5"/>
  <c r="I1548" i="5"/>
  <c r="Q1548" i="5"/>
  <c r="R1548" i="5" s="1"/>
  <c r="N1548" i="5"/>
  <c r="O1548" i="5"/>
  <c r="J1548" i="5"/>
  <c r="K1548" i="5"/>
  <c r="J1536" i="5"/>
  <c r="M1536" i="5"/>
  <c r="M1525" i="5"/>
  <c r="N1525" i="5"/>
  <c r="I1525" i="5"/>
  <c r="Q1525" i="5"/>
  <c r="R1525" i="5"/>
  <c r="O1525" i="5"/>
  <c r="J1525" i="5"/>
  <c r="I1523" i="5"/>
  <c r="M1523" i="5"/>
  <c r="K1510" i="5"/>
  <c r="I1510" i="5"/>
  <c r="Q1510" i="5"/>
  <c r="R1510" i="5"/>
  <c r="S1511" i="5" s="1"/>
  <c r="O1510" i="5"/>
  <c r="J1510" i="5"/>
  <c r="M1510" i="5"/>
  <c r="J1487" i="5"/>
  <c r="O1487" i="5"/>
  <c r="N1487" i="5"/>
  <c r="I1487" i="5"/>
  <c r="K1487" i="5"/>
  <c r="I1484" i="5"/>
  <c r="N1484" i="5"/>
  <c r="O1484" i="5"/>
  <c r="J1484" i="5"/>
  <c r="Q1484" i="5"/>
  <c r="R1484" i="5" s="1"/>
  <c r="K1484" i="5"/>
  <c r="J1472" i="5"/>
  <c r="M1472" i="5"/>
  <c r="Q1468" i="5"/>
  <c r="R1468" i="5"/>
  <c r="M1461" i="5"/>
  <c r="N1461" i="5"/>
  <c r="I1461" i="5"/>
  <c r="O1461" i="5"/>
  <c r="J1461" i="5"/>
  <c r="I1459" i="5"/>
  <c r="M1459" i="5"/>
  <c r="K1446" i="5"/>
  <c r="I1446" i="5"/>
  <c r="Q1446" i="5"/>
  <c r="R1446" i="5" s="1"/>
  <c r="O1446" i="5"/>
  <c r="J1446" i="5"/>
  <c r="M1446" i="5"/>
  <c r="J1423" i="5"/>
  <c r="O1423" i="5"/>
  <c r="N1423" i="5"/>
  <c r="I1423" i="5"/>
  <c r="K1423" i="5"/>
  <c r="I1420" i="5"/>
  <c r="N1420" i="5"/>
  <c r="O1420" i="5"/>
  <c r="J1420" i="5"/>
  <c r="Q1420" i="5"/>
  <c r="R1420" i="5" s="1"/>
  <c r="K1420" i="5"/>
  <c r="J1408" i="5"/>
  <c r="M1408" i="5"/>
  <c r="M1397" i="5"/>
  <c r="N1397" i="5"/>
  <c r="I1397" i="5"/>
  <c r="O1397" i="5"/>
  <c r="J1397" i="5"/>
  <c r="I1395" i="5"/>
  <c r="M1395" i="5"/>
  <c r="K1382" i="5"/>
  <c r="I1382" i="5"/>
  <c r="Q1382" i="5"/>
  <c r="R1382" i="5" s="1"/>
  <c r="O1382" i="5"/>
  <c r="J1382" i="5"/>
  <c r="M1382" i="5"/>
  <c r="M1361" i="5"/>
  <c r="I1361" i="5"/>
  <c r="N1361" i="5"/>
  <c r="J1361" i="5"/>
  <c r="K1361" i="5"/>
  <c r="M1319" i="5"/>
  <c r="N1319" i="5"/>
  <c r="I1319" i="5"/>
  <c r="O1319" i="5"/>
  <c r="J1319" i="5"/>
  <c r="K1319" i="5"/>
  <c r="K1304" i="5"/>
  <c r="I1304" i="5"/>
  <c r="Q1304" i="5"/>
  <c r="R1304" i="5" s="1"/>
  <c r="O1304" i="5"/>
  <c r="J1304" i="5"/>
  <c r="M1304" i="5"/>
  <c r="N1304" i="5"/>
  <c r="J1266" i="5"/>
  <c r="M1266" i="5"/>
  <c r="O1266" i="5"/>
  <c r="Q1176" i="5"/>
  <c r="R1176" i="5"/>
  <c r="M1167" i="5"/>
  <c r="I1167" i="5"/>
  <c r="N1167" i="5"/>
  <c r="J1167" i="5"/>
  <c r="K1167" i="5"/>
  <c r="O1167" i="5"/>
  <c r="I1069" i="5"/>
  <c r="Q1069" i="5"/>
  <c r="R1069" i="5" s="1"/>
  <c r="N1069" i="5"/>
  <c r="O1069" i="5"/>
  <c r="J1069" i="5"/>
  <c r="K1069" i="5"/>
  <c r="M1069" i="5"/>
  <c r="K1000" i="5"/>
  <c r="I1000" i="5"/>
  <c r="O1000" i="5"/>
  <c r="J1000" i="5"/>
  <c r="M1000" i="5"/>
  <c r="Q1000" i="5"/>
  <c r="R1000" i="5" s="1"/>
  <c r="N1000" i="5"/>
  <c r="J953" i="5"/>
  <c r="O953" i="5"/>
  <c r="K953" i="5"/>
  <c r="I953" i="5"/>
  <c r="M953" i="5"/>
  <c r="N953" i="5"/>
  <c r="I798" i="5"/>
  <c r="N798" i="5"/>
  <c r="O798" i="5"/>
  <c r="J798" i="5"/>
  <c r="K798" i="5"/>
  <c r="M798" i="5"/>
  <c r="O1059" i="1"/>
  <c r="P1059" i="1"/>
  <c r="Q1059" i="1" s="1"/>
  <c r="O1055" i="1"/>
  <c r="O1051" i="1"/>
  <c r="P1051" i="1"/>
  <c r="Q1051" i="1" s="1"/>
  <c r="R1052" i="1" s="1"/>
  <c r="O1047" i="1"/>
  <c r="O1043" i="1"/>
  <c r="O1039" i="1"/>
  <c r="O1035" i="1"/>
  <c r="O1031" i="1"/>
  <c r="O1027" i="1"/>
  <c r="O1023" i="1"/>
  <c r="O1019" i="1"/>
  <c r="O1015" i="1"/>
  <c r="O1011" i="1"/>
  <c r="O1007" i="1"/>
  <c r="O1003" i="1"/>
  <c r="O999" i="1"/>
  <c r="O995" i="1"/>
  <c r="O991" i="1"/>
  <c r="O987" i="1"/>
  <c r="O983" i="1"/>
  <c r="O979" i="1"/>
  <c r="O975" i="1"/>
  <c r="O971" i="1"/>
  <c r="P971" i="1"/>
  <c r="Q971" i="1"/>
  <c r="O967" i="1"/>
  <c r="O963" i="1"/>
  <c r="O959" i="1"/>
  <c r="P959" i="1"/>
  <c r="Q959" i="1" s="1"/>
  <c r="U959" i="1" s="1"/>
  <c r="O955" i="1"/>
  <c r="O951" i="1"/>
  <c r="O947" i="1"/>
  <c r="O943" i="1"/>
  <c r="O939" i="1"/>
  <c r="O935" i="1"/>
  <c r="O931" i="1"/>
  <c r="O927" i="1"/>
  <c r="O923" i="1"/>
  <c r="O919" i="1"/>
  <c r="O915" i="1"/>
  <c r="O911" i="1"/>
  <c r="P911" i="1"/>
  <c r="Q911" i="1" s="1"/>
  <c r="S911" i="1" s="1"/>
  <c r="O907" i="1"/>
  <c r="O903" i="1"/>
  <c r="O899" i="1"/>
  <c r="O895" i="1"/>
  <c r="O891" i="1"/>
  <c r="P891" i="1"/>
  <c r="Q891" i="1" s="1"/>
  <c r="O887" i="1"/>
  <c r="O883" i="1"/>
  <c r="O879" i="1"/>
  <c r="O875" i="1"/>
  <c r="O871" i="1"/>
  <c r="O867" i="1"/>
  <c r="O863" i="1"/>
  <c r="P863" i="1"/>
  <c r="Q863" i="1"/>
  <c r="O859" i="1"/>
  <c r="O855" i="1"/>
  <c r="O851" i="1"/>
  <c r="O847" i="1"/>
  <c r="O843" i="1"/>
  <c r="O839" i="1"/>
  <c r="O835" i="1"/>
  <c r="O831" i="1"/>
  <c r="P831" i="1"/>
  <c r="Q831" i="1"/>
  <c r="O827" i="1"/>
  <c r="O823" i="1"/>
  <c r="O819" i="1"/>
  <c r="O815" i="1"/>
  <c r="O811" i="1"/>
  <c r="P811" i="1"/>
  <c r="Q811" i="1" s="1"/>
  <c r="O807" i="1"/>
  <c r="O803" i="1"/>
  <c r="O799" i="1"/>
  <c r="O795" i="1"/>
  <c r="O791" i="1"/>
  <c r="O787" i="1"/>
  <c r="P787" i="1"/>
  <c r="Q787" i="1" s="1"/>
  <c r="O783" i="1"/>
  <c r="P783" i="1"/>
  <c r="Q783" i="1"/>
  <c r="O779" i="1"/>
  <c r="O775" i="1"/>
  <c r="O771" i="1"/>
  <c r="O767" i="1"/>
  <c r="O763" i="1"/>
  <c r="O759" i="1"/>
  <c r="O755" i="1"/>
  <c r="O751" i="1"/>
  <c r="O747" i="1"/>
  <c r="O743" i="1"/>
  <c r="O739" i="1"/>
  <c r="O735" i="1"/>
  <c r="P735" i="1"/>
  <c r="Q735" i="1"/>
  <c r="O731" i="1"/>
  <c r="O727" i="1"/>
  <c r="O723" i="1"/>
  <c r="O719" i="1"/>
  <c r="O715" i="1"/>
  <c r="O711" i="1"/>
  <c r="O707" i="1"/>
  <c r="O703" i="1"/>
  <c r="P703" i="1"/>
  <c r="Q703" i="1"/>
  <c r="O699" i="1"/>
  <c r="O695" i="1"/>
  <c r="O691" i="1"/>
  <c r="O687" i="1"/>
  <c r="P687" i="1"/>
  <c r="Q687" i="1"/>
  <c r="O683" i="1"/>
  <c r="O679" i="1"/>
  <c r="O675" i="1"/>
  <c r="O671" i="1"/>
  <c r="O667" i="1"/>
  <c r="O663" i="1"/>
  <c r="O659" i="1"/>
  <c r="P659" i="1"/>
  <c r="Q659" i="1"/>
  <c r="O655" i="1"/>
  <c r="O651" i="1"/>
  <c r="O647" i="1"/>
  <c r="O643" i="1"/>
  <c r="O639" i="1"/>
  <c r="O635" i="1"/>
  <c r="O631" i="1"/>
  <c r="O627" i="1"/>
  <c r="O623" i="1"/>
  <c r="O619" i="1"/>
  <c r="O615" i="1"/>
  <c r="O611" i="1"/>
  <c r="P611" i="1"/>
  <c r="Q611" i="1"/>
  <c r="S611" i="1"/>
  <c r="O607" i="1"/>
  <c r="O603" i="1"/>
  <c r="O599" i="1"/>
  <c r="O595" i="1"/>
  <c r="O591" i="1"/>
  <c r="O587" i="1"/>
  <c r="O583" i="1"/>
  <c r="O579" i="1"/>
  <c r="O575" i="1"/>
  <c r="O571" i="1"/>
  <c r="O567" i="1"/>
  <c r="O563" i="1"/>
  <c r="P563" i="1"/>
  <c r="Q563" i="1" s="1"/>
  <c r="O559" i="1"/>
  <c r="O555" i="1"/>
  <c r="O551" i="1"/>
  <c r="O547" i="1"/>
  <c r="O543" i="1"/>
  <c r="O539" i="1"/>
  <c r="O535" i="1"/>
  <c r="O531" i="1"/>
  <c r="O527" i="1"/>
  <c r="O523" i="1"/>
  <c r="O519" i="1"/>
  <c r="O515" i="1"/>
  <c r="O511" i="1"/>
  <c r="O507" i="1"/>
  <c r="O503" i="1"/>
  <c r="O499" i="1"/>
  <c r="O495" i="1"/>
  <c r="O491" i="1"/>
  <c r="O487" i="1"/>
  <c r="O483" i="1"/>
  <c r="O479" i="1"/>
  <c r="O475" i="1"/>
  <c r="O471" i="1"/>
  <c r="O467" i="1"/>
  <c r="O463" i="1"/>
  <c r="O459" i="1"/>
  <c r="O455" i="1"/>
  <c r="O451" i="1"/>
  <c r="O447" i="1"/>
  <c r="O443" i="1"/>
  <c r="O439" i="1"/>
  <c r="O435" i="1"/>
  <c r="P435" i="1"/>
  <c r="Q435" i="1" s="1"/>
  <c r="S435" i="1" s="1"/>
  <c r="O431" i="1"/>
  <c r="O427" i="1"/>
  <c r="O423" i="1"/>
  <c r="O419" i="1"/>
  <c r="O415" i="1"/>
  <c r="O411" i="1"/>
  <c r="O407" i="1"/>
  <c r="O403" i="1"/>
  <c r="P403" i="1"/>
  <c r="Q403" i="1" s="1"/>
  <c r="T403" i="1" s="1"/>
  <c r="O399" i="1"/>
  <c r="K390" i="1"/>
  <c r="N389" i="1"/>
  <c r="O388" i="1"/>
  <c r="I388" i="1"/>
  <c r="K387" i="1"/>
  <c r="I386" i="1"/>
  <c r="N386" i="1"/>
  <c r="J383" i="1"/>
  <c r="O383" i="1"/>
  <c r="J381" i="1"/>
  <c r="M380" i="1"/>
  <c r="P380" i="1"/>
  <c r="Q380" i="1"/>
  <c r="K374" i="1"/>
  <c r="N373" i="1"/>
  <c r="O372" i="1"/>
  <c r="I372" i="1"/>
  <c r="P372" i="1"/>
  <c r="Q372" i="1"/>
  <c r="K371" i="1"/>
  <c r="I370" i="1"/>
  <c r="N370" i="1"/>
  <c r="J367" i="1"/>
  <c r="O367" i="1"/>
  <c r="J365" i="1"/>
  <c r="M364" i="1"/>
  <c r="P364" i="1"/>
  <c r="Q364" i="1" s="1"/>
  <c r="K358" i="1"/>
  <c r="N357" i="1"/>
  <c r="O356" i="1"/>
  <c r="I356" i="1"/>
  <c r="P356" i="1"/>
  <c r="Q356" i="1" s="1"/>
  <c r="R357" i="1" s="1"/>
  <c r="K355" i="1"/>
  <c r="I354" i="1"/>
  <c r="N354" i="1"/>
  <c r="J351" i="1"/>
  <c r="O351" i="1"/>
  <c r="J349" i="1"/>
  <c r="M348" i="1"/>
  <c r="K342" i="1"/>
  <c r="N341" i="1"/>
  <c r="O340" i="1"/>
  <c r="I340" i="1"/>
  <c r="K339" i="1"/>
  <c r="I338" i="1"/>
  <c r="N338" i="1"/>
  <c r="J335" i="1"/>
  <c r="O335" i="1"/>
  <c r="J333" i="1"/>
  <c r="M332" i="1"/>
  <c r="K326" i="1"/>
  <c r="N325" i="1"/>
  <c r="O324" i="1"/>
  <c r="I324" i="1"/>
  <c r="K323" i="1"/>
  <c r="I322" i="1"/>
  <c r="N322" i="1"/>
  <c r="J319" i="1"/>
  <c r="O319" i="1"/>
  <c r="J317" i="1"/>
  <c r="M316" i="1"/>
  <c r="K310" i="1"/>
  <c r="N309" i="1"/>
  <c r="O308" i="1"/>
  <c r="I308" i="1"/>
  <c r="K307" i="1"/>
  <c r="I306" i="1"/>
  <c r="N306" i="1"/>
  <c r="J303" i="1"/>
  <c r="O303" i="1"/>
  <c r="J301" i="1"/>
  <c r="M300" i="1"/>
  <c r="K294" i="1"/>
  <c r="N293" i="1"/>
  <c r="O292" i="1"/>
  <c r="I292" i="1"/>
  <c r="K291" i="1"/>
  <c r="I290" i="1"/>
  <c r="N290" i="1"/>
  <c r="J287" i="1"/>
  <c r="O287" i="1"/>
  <c r="P287" i="1"/>
  <c r="Q287" i="1"/>
  <c r="J285" i="1"/>
  <c r="M284" i="1"/>
  <c r="K278" i="1"/>
  <c r="N277" i="1"/>
  <c r="O276" i="1"/>
  <c r="I276" i="1"/>
  <c r="P276" i="1"/>
  <c r="Q276" i="1"/>
  <c r="K275" i="1"/>
  <c r="I274" i="1"/>
  <c r="N274" i="1"/>
  <c r="J271" i="1"/>
  <c r="O271" i="1"/>
  <c r="J269" i="1"/>
  <c r="M268" i="1"/>
  <c r="P268" i="1"/>
  <c r="Q268" i="1" s="1"/>
  <c r="K262" i="1"/>
  <c r="N261" i="1"/>
  <c r="O260" i="1"/>
  <c r="I260" i="1"/>
  <c r="K259" i="1"/>
  <c r="I258" i="1"/>
  <c r="N258" i="1"/>
  <c r="J255" i="1"/>
  <c r="O255" i="1"/>
  <c r="J253" i="1"/>
  <c r="M252" i="1"/>
  <c r="P252" i="1"/>
  <c r="Q252" i="1"/>
  <c r="R253" i="1"/>
  <c r="K246" i="1"/>
  <c r="N245" i="1"/>
  <c r="O244" i="1"/>
  <c r="I244" i="1"/>
  <c r="P244" i="1"/>
  <c r="Q244" i="1"/>
  <c r="K243" i="1"/>
  <c r="I242" i="1"/>
  <c r="N242" i="1"/>
  <c r="J239" i="1"/>
  <c r="O239" i="1"/>
  <c r="J237" i="1"/>
  <c r="M236" i="1"/>
  <c r="P236" i="1"/>
  <c r="Q236" i="1" s="1"/>
  <c r="K230" i="1"/>
  <c r="N229" i="1"/>
  <c r="O228" i="1"/>
  <c r="P228" i="1"/>
  <c r="Q228" i="1"/>
  <c r="I228" i="1"/>
  <c r="K227" i="1"/>
  <c r="I226" i="1"/>
  <c r="N226" i="1"/>
  <c r="J223" i="1"/>
  <c r="O223" i="1"/>
  <c r="J221" i="1"/>
  <c r="M220" i="1"/>
  <c r="K214" i="1"/>
  <c r="N213" i="1"/>
  <c r="O212" i="1"/>
  <c r="I212" i="1"/>
  <c r="K211" i="1"/>
  <c r="I210" i="1"/>
  <c r="N210" i="1"/>
  <c r="M209" i="1"/>
  <c r="I209" i="1"/>
  <c r="N209" i="1"/>
  <c r="N207" i="1"/>
  <c r="J207" i="1"/>
  <c r="M206" i="1"/>
  <c r="K205" i="1"/>
  <c r="I199" i="1"/>
  <c r="I194" i="1"/>
  <c r="N194" i="1"/>
  <c r="J194" i="1"/>
  <c r="O194" i="1"/>
  <c r="M193" i="1"/>
  <c r="I193" i="1"/>
  <c r="N193" i="1"/>
  <c r="N191" i="1"/>
  <c r="J191" i="1"/>
  <c r="M190" i="1"/>
  <c r="K189" i="1"/>
  <c r="I183" i="1"/>
  <c r="I178" i="1"/>
  <c r="N178" i="1"/>
  <c r="J178" i="1"/>
  <c r="O178" i="1"/>
  <c r="M177" i="1"/>
  <c r="P177" i="1"/>
  <c r="Q177" i="1"/>
  <c r="R178" i="1"/>
  <c r="I177" i="1"/>
  <c r="N177" i="1"/>
  <c r="N175" i="1"/>
  <c r="J175" i="1"/>
  <c r="M174" i="1"/>
  <c r="K173" i="1"/>
  <c r="I167" i="1"/>
  <c r="I162" i="1"/>
  <c r="N162" i="1"/>
  <c r="J162" i="1"/>
  <c r="O162" i="1"/>
  <c r="M161" i="1"/>
  <c r="I161" i="1"/>
  <c r="N161" i="1"/>
  <c r="N159" i="1"/>
  <c r="J159" i="1"/>
  <c r="P159" i="1"/>
  <c r="M158" i="1"/>
  <c r="K157" i="1"/>
  <c r="I151" i="1"/>
  <c r="I146" i="1"/>
  <c r="N146" i="1"/>
  <c r="J146" i="1"/>
  <c r="O146" i="1"/>
  <c r="M145" i="1"/>
  <c r="I145" i="1"/>
  <c r="N145" i="1"/>
  <c r="N143" i="1"/>
  <c r="J143" i="1"/>
  <c r="P143" i="1"/>
  <c r="Q143" i="1"/>
  <c r="M142" i="1"/>
  <c r="K141" i="1"/>
  <c r="M134" i="1"/>
  <c r="I134" i="1"/>
  <c r="N134" i="1"/>
  <c r="J134" i="1"/>
  <c r="O134" i="1"/>
  <c r="I131" i="1"/>
  <c r="N131" i="1"/>
  <c r="K131" i="1"/>
  <c r="J127" i="1"/>
  <c r="M118" i="1"/>
  <c r="I118" i="1"/>
  <c r="N118" i="1"/>
  <c r="J118" i="1"/>
  <c r="O118" i="1"/>
  <c r="I115" i="1"/>
  <c r="N115" i="1"/>
  <c r="K115" i="1"/>
  <c r="J111" i="1"/>
  <c r="M102" i="1"/>
  <c r="I102" i="1"/>
  <c r="N102" i="1"/>
  <c r="J102" i="1"/>
  <c r="O102" i="1"/>
  <c r="I99" i="1"/>
  <c r="N99" i="1"/>
  <c r="K99" i="1"/>
  <c r="J95" i="1"/>
  <c r="M86" i="1"/>
  <c r="I86" i="1"/>
  <c r="N86" i="1"/>
  <c r="J86" i="1"/>
  <c r="O86" i="1"/>
  <c r="I83" i="1"/>
  <c r="N83" i="1"/>
  <c r="K83" i="1"/>
  <c r="J79" i="1"/>
  <c r="M70" i="1"/>
  <c r="I70" i="1"/>
  <c r="N70" i="1"/>
  <c r="J70" i="1"/>
  <c r="O70" i="1"/>
  <c r="I67" i="1"/>
  <c r="N67" i="1"/>
  <c r="K67" i="1"/>
  <c r="J63" i="1"/>
  <c r="M54" i="1"/>
  <c r="I54" i="1"/>
  <c r="N54" i="1"/>
  <c r="J54" i="1"/>
  <c r="O54" i="1"/>
  <c r="I51" i="1"/>
  <c r="N51" i="1"/>
  <c r="K51" i="1"/>
  <c r="J47" i="1"/>
  <c r="M38" i="1"/>
  <c r="I38" i="1"/>
  <c r="N38" i="1"/>
  <c r="J38" i="1"/>
  <c r="O38" i="1"/>
  <c r="I35" i="1"/>
  <c r="N35" i="1"/>
  <c r="K35" i="1"/>
  <c r="J31" i="1"/>
  <c r="J23" i="1"/>
  <c r="O23" i="1"/>
  <c r="N23" i="1"/>
  <c r="I23" i="1"/>
  <c r="K23" i="1"/>
  <c r="J22" i="1"/>
  <c r="M22" i="1"/>
  <c r="M17" i="1"/>
  <c r="N17" i="1"/>
  <c r="I17" i="1"/>
  <c r="O17" i="1"/>
  <c r="J17" i="1"/>
  <c r="K16" i="1"/>
  <c r="I16" i="1"/>
  <c r="O16" i="1"/>
  <c r="J16" i="1"/>
  <c r="M16" i="1"/>
  <c r="J1552" i="5"/>
  <c r="M1552" i="5"/>
  <c r="Q1549" i="5"/>
  <c r="R1549" i="5"/>
  <c r="M1541" i="5"/>
  <c r="N1541" i="5"/>
  <c r="I1541" i="5"/>
  <c r="O1541" i="5"/>
  <c r="J1541" i="5"/>
  <c r="I1539" i="5"/>
  <c r="M1539" i="5"/>
  <c r="K1526" i="5"/>
  <c r="I1526" i="5"/>
  <c r="O1526" i="5"/>
  <c r="J1526" i="5"/>
  <c r="M1526" i="5"/>
  <c r="J1503" i="5"/>
  <c r="O1503" i="5"/>
  <c r="N1503" i="5"/>
  <c r="I1503" i="5"/>
  <c r="K1503" i="5"/>
  <c r="I1500" i="5"/>
  <c r="N1500" i="5"/>
  <c r="O1500" i="5"/>
  <c r="J1500" i="5"/>
  <c r="K1500" i="5"/>
  <c r="J1488" i="5"/>
  <c r="M1488" i="5"/>
  <c r="M1477" i="5"/>
  <c r="N1477" i="5"/>
  <c r="I1477" i="5"/>
  <c r="O1477" i="5"/>
  <c r="J1477" i="5"/>
  <c r="I1475" i="5"/>
  <c r="M1475" i="5"/>
  <c r="K1462" i="5"/>
  <c r="I1462" i="5"/>
  <c r="O1462" i="5"/>
  <c r="J1462" i="5"/>
  <c r="M1462" i="5"/>
  <c r="J1439" i="5"/>
  <c r="O1439" i="5"/>
  <c r="N1439" i="5"/>
  <c r="I1439" i="5"/>
  <c r="K1439" i="5"/>
  <c r="I1436" i="5"/>
  <c r="N1436" i="5"/>
  <c r="O1436" i="5"/>
  <c r="J1436" i="5"/>
  <c r="K1436" i="5"/>
  <c r="J1424" i="5"/>
  <c r="M1424" i="5"/>
  <c r="M1413" i="5"/>
  <c r="N1413" i="5"/>
  <c r="I1413" i="5"/>
  <c r="Q1413" i="5"/>
  <c r="R1413" i="5" s="1"/>
  <c r="O1413" i="5"/>
  <c r="J1413" i="5"/>
  <c r="I1411" i="5"/>
  <c r="M1411" i="5"/>
  <c r="K1398" i="5"/>
  <c r="I1398" i="5"/>
  <c r="O1398" i="5"/>
  <c r="J1398" i="5"/>
  <c r="M1398" i="5"/>
  <c r="Q1398" i="5"/>
  <c r="R1398" i="5"/>
  <c r="J1375" i="5"/>
  <c r="O1375" i="5"/>
  <c r="N1375" i="5"/>
  <c r="I1375" i="5"/>
  <c r="K1375" i="5"/>
  <c r="I1372" i="5"/>
  <c r="N1372" i="5"/>
  <c r="O1372" i="5"/>
  <c r="J1372" i="5"/>
  <c r="K1372" i="5"/>
  <c r="I1360" i="5"/>
  <c r="N1360" i="5"/>
  <c r="J1360" i="5"/>
  <c r="O1360" i="5"/>
  <c r="K1360" i="5"/>
  <c r="M1360" i="5"/>
  <c r="K1359" i="5"/>
  <c r="I1359" i="5"/>
  <c r="Q1359" i="5"/>
  <c r="R1359" i="5"/>
  <c r="M1359" i="5"/>
  <c r="N1359" i="5"/>
  <c r="J1281" i="5"/>
  <c r="O1281" i="5"/>
  <c r="N1281" i="5"/>
  <c r="I1281" i="5"/>
  <c r="K1281" i="5"/>
  <c r="M1281" i="5"/>
  <c r="M1255" i="5"/>
  <c r="N1255" i="5"/>
  <c r="I1255" i="5"/>
  <c r="O1255" i="5"/>
  <c r="J1255" i="5"/>
  <c r="K1255" i="5"/>
  <c r="K1240" i="5"/>
  <c r="I1240" i="5"/>
  <c r="Q1240" i="5"/>
  <c r="R1240" i="5"/>
  <c r="O1240" i="5"/>
  <c r="J1240" i="5"/>
  <c r="M1240" i="5"/>
  <c r="N1240" i="5"/>
  <c r="J1217" i="5"/>
  <c r="O1217" i="5"/>
  <c r="N1217" i="5"/>
  <c r="I1217" i="5"/>
  <c r="K1217" i="5"/>
  <c r="M1217" i="5"/>
  <c r="K1149" i="5"/>
  <c r="I1149" i="5"/>
  <c r="M1149" i="5"/>
  <c r="N1149" i="5"/>
  <c r="K960" i="5"/>
  <c r="M960" i="5"/>
  <c r="J960" i="5"/>
  <c r="N960" i="5"/>
  <c r="I960" i="5"/>
  <c r="O960" i="5"/>
  <c r="J395" i="1"/>
  <c r="O395" i="1"/>
  <c r="P384" i="1"/>
  <c r="Q384" i="1"/>
  <c r="I382" i="1"/>
  <c r="P382" i="1"/>
  <c r="Q382" i="1" s="1"/>
  <c r="N382" i="1"/>
  <c r="J379" i="1"/>
  <c r="O379" i="1"/>
  <c r="I366" i="1"/>
  <c r="N366" i="1"/>
  <c r="P366" i="1"/>
  <c r="Q366" i="1"/>
  <c r="J363" i="1"/>
  <c r="O363" i="1"/>
  <c r="I350" i="1"/>
  <c r="N350" i="1"/>
  <c r="J347" i="1"/>
  <c r="O347" i="1"/>
  <c r="I334" i="1"/>
  <c r="N334" i="1"/>
  <c r="J331" i="1"/>
  <c r="O331" i="1"/>
  <c r="P320" i="1"/>
  <c r="Q320" i="1" s="1"/>
  <c r="I318" i="1"/>
  <c r="N318" i="1"/>
  <c r="P318" i="1"/>
  <c r="Q318" i="1" s="1"/>
  <c r="J315" i="1"/>
  <c r="O315" i="1"/>
  <c r="I302" i="1"/>
  <c r="P302" i="1"/>
  <c r="Q302" i="1" s="1"/>
  <c r="S302" i="1" s="1"/>
  <c r="N302" i="1"/>
  <c r="J299" i="1"/>
  <c r="O299" i="1"/>
  <c r="I286" i="1"/>
  <c r="N286" i="1"/>
  <c r="J283" i="1"/>
  <c r="O283" i="1"/>
  <c r="I270" i="1"/>
  <c r="P270" i="1"/>
  <c r="Q270" i="1" s="1"/>
  <c r="N270" i="1"/>
  <c r="J267" i="1"/>
  <c r="O267" i="1"/>
  <c r="P256" i="1"/>
  <c r="Q256" i="1" s="1"/>
  <c r="I254" i="1"/>
  <c r="P254" i="1"/>
  <c r="Q254" i="1" s="1"/>
  <c r="N254" i="1"/>
  <c r="J251" i="1"/>
  <c r="O251" i="1"/>
  <c r="I238" i="1"/>
  <c r="N238" i="1"/>
  <c r="J235" i="1"/>
  <c r="O235" i="1"/>
  <c r="I222" i="1"/>
  <c r="N222" i="1"/>
  <c r="J219" i="1"/>
  <c r="O219" i="1"/>
  <c r="I198" i="1"/>
  <c r="N198" i="1"/>
  <c r="J198" i="1"/>
  <c r="O198" i="1"/>
  <c r="M197" i="1"/>
  <c r="I197" i="1"/>
  <c r="N197" i="1"/>
  <c r="P187" i="1"/>
  <c r="Q187" i="1" s="1"/>
  <c r="P184" i="1"/>
  <c r="Q184" i="1"/>
  <c r="I182" i="1"/>
  <c r="N182" i="1"/>
  <c r="J182" i="1"/>
  <c r="O182" i="1"/>
  <c r="M181" i="1"/>
  <c r="I181" i="1"/>
  <c r="N181" i="1"/>
  <c r="P168" i="1"/>
  <c r="Q168" i="1"/>
  <c r="I166" i="1"/>
  <c r="N166" i="1"/>
  <c r="J166" i="1"/>
  <c r="O166" i="1"/>
  <c r="M165" i="1"/>
  <c r="I165" i="1"/>
  <c r="P165" i="1"/>
  <c r="Q165" i="1"/>
  <c r="S165" i="1" s="1"/>
  <c r="N165" i="1"/>
  <c r="I150" i="1"/>
  <c r="N150" i="1"/>
  <c r="J150" i="1"/>
  <c r="O150" i="1"/>
  <c r="M149" i="1"/>
  <c r="I149" i="1"/>
  <c r="N149" i="1"/>
  <c r="M138" i="1"/>
  <c r="I138" i="1"/>
  <c r="N138" i="1"/>
  <c r="J138" i="1"/>
  <c r="O138" i="1"/>
  <c r="I135" i="1"/>
  <c r="N135" i="1"/>
  <c r="K135" i="1"/>
  <c r="M122" i="1"/>
  <c r="I122" i="1"/>
  <c r="P122" i="1"/>
  <c r="Q122" i="1" s="1"/>
  <c r="N122" i="1"/>
  <c r="J122" i="1"/>
  <c r="O122" i="1"/>
  <c r="I119" i="1"/>
  <c r="P119" i="1"/>
  <c r="Q119" i="1"/>
  <c r="S119" i="1"/>
  <c r="N119" i="1"/>
  <c r="K119" i="1"/>
  <c r="P112" i="1"/>
  <c r="Q112" i="1"/>
  <c r="M106" i="1"/>
  <c r="I106" i="1"/>
  <c r="N106" i="1"/>
  <c r="J106" i="1"/>
  <c r="O106" i="1"/>
  <c r="I103" i="1"/>
  <c r="N103" i="1"/>
  <c r="K103" i="1"/>
  <c r="Q91" i="1"/>
  <c r="M90" i="1"/>
  <c r="I90" i="1"/>
  <c r="N90" i="1"/>
  <c r="J90" i="1"/>
  <c r="O90" i="1"/>
  <c r="I87" i="1"/>
  <c r="N87" i="1"/>
  <c r="K87" i="1"/>
  <c r="P80" i="1"/>
  <c r="Q80" i="1"/>
  <c r="M74" i="1"/>
  <c r="I74" i="1"/>
  <c r="N74" i="1"/>
  <c r="J74" i="1"/>
  <c r="O74" i="1"/>
  <c r="I71" i="1"/>
  <c r="N71" i="1"/>
  <c r="K71" i="1"/>
  <c r="M58" i="1"/>
  <c r="I58" i="1"/>
  <c r="P58" i="1"/>
  <c r="Q58" i="1"/>
  <c r="N58" i="1"/>
  <c r="J58" i="1"/>
  <c r="O58" i="1"/>
  <c r="I55" i="1"/>
  <c r="P55" i="1"/>
  <c r="Q55" i="1" s="1"/>
  <c r="N55" i="1"/>
  <c r="K55" i="1"/>
  <c r="M42" i="1"/>
  <c r="I42" i="1"/>
  <c r="N42" i="1"/>
  <c r="J42" i="1"/>
  <c r="O42" i="1"/>
  <c r="I39" i="1"/>
  <c r="P39" i="1"/>
  <c r="Q39" i="1"/>
  <c r="N39" i="1"/>
  <c r="K39" i="1"/>
  <c r="I26" i="1"/>
  <c r="N26" i="1"/>
  <c r="O26" i="1"/>
  <c r="J26" i="1"/>
  <c r="P26" i="1"/>
  <c r="Q26" i="1"/>
  <c r="K26" i="1"/>
  <c r="J7" i="1"/>
  <c r="O7" i="1"/>
  <c r="N7" i="1"/>
  <c r="I7" i="1"/>
  <c r="K7" i="1"/>
  <c r="J6" i="1"/>
  <c r="M6" i="1"/>
  <c r="M1557" i="5"/>
  <c r="N1557" i="5"/>
  <c r="I1557" i="5"/>
  <c r="O1557" i="5"/>
  <c r="J1557" i="5"/>
  <c r="I1555" i="5"/>
  <c r="M1555" i="5"/>
  <c r="K1542" i="5"/>
  <c r="Q1542" i="5"/>
  <c r="R1542" i="5" s="1"/>
  <c r="I1542" i="5"/>
  <c r="O1542" i="5"/>
  <c r="J1542" i="5"/>
  <c r="M1542" i="5"/>
  <c r="J1519" i="5"/>
  <c r="O1519" i="5"/>
  <c r="N1519" i="5"/>
  <c r="I1519" i="5"/>
  <c r="K1519" i="5"/>
  <c r="I1516" i="5"/>
  <c r="N1516" i="5"/>
  <c r="O1516" i="5"/>
  <c r="J1516" i="5"/>
  <c r="K1516" i="5"/>
  <c r="J1504" i="5"/>
  <c r="M1504" i="5"/>
  <c r="M1493" i="5"/>
  <c r="N1493" i="5"/>
  <c r="I1493" i="5"/>
  <c r="O1493" i="5"/>
  <c r="J1493" i="5"/>
  <c r="I1491" i="5"/>
  <c r="M1491" i="5"/>
  <c r="K1478" i="5"/>
  <c r="Q1478" i="5"/>
  <c r="R1478" i="5"/>
  <c r="I1478" i="5"/>
  <c r="O1478" i="5"/>
  <c r="J1478" i="5"/>
  <c r="M1478" i="5"/>
  <c r="J1455" i="5"/>
  <c r="O1455" i="5"/>
  <c r="N1455" i="5"/>
  <c r="I1455" i="5"/>
  <c r="Q1455" i="5"/>
  <c r="R1455" i="5" s="1"/>
  <c r="K1455" i="5"/>
  <c r="I1452" i="5"/>
  <c r="N1452" i="5"/>
  <c r="O1452" i="5"/>
  <c r="J1452" i="5"/>
  <c r="K1452" i="5"/>
  <c r="J1440" i="5"/>
  <c r="M1440" i="5"/>
  <c r="M1429" i="5"/>
  <c r="N1429" i="5"/>
  <c r="I1429" i="5"/>
  <c r="O1429" i="5"/>
  <c r="J1429" i="5"/>
  <c r="I1427" i="5"/>
  <c r="M1427" i="5"/>
  <c r="K1414" i="5"/>
  <c r="I1414" i="5"/>
  <c r="O1414" i="5"/>
  <c r="J1414" i="5"/>
  <c r="M1414" i="5"/>
  <c r="J1391" i="5"/>
  <c r="O1391" i="5"/>
  <c r="N1391" i="5"/>
  <c r="I1391" i="5"/>
  <c r="K1391" i="5"/>
  <c r="I1388" i="5"/>
  <c r="Q1388" i="5"/>
  <c r="R1388" i="5" s="1"/>
  <c r="N1388" i="5"/>
  <c r="O1388" i="5"/>
  <c r="J1388" i="5"/>
  <c r="K1388" i="5"/>
  <c r="J1376" i="5"/>
  <c r="M1376" i="5"/>
  <c r="K1348" i="5"/>
  <c r="I1348" i="5"/>
  <c r="O1348" i="5"/>
  <c r="J1348" i="5"/>
  <c r="M1348" i="5"/>
  <c r="N1348" i="5"/>
  <c r="I1317" i="5"/>
  <c r="M1317" i="5"/>
  <c r="N1317" i="5"/>
  <c r="K1213" i="5"/>
  <c r="I1213" i="5"/>
  <c r="M1213" i="5"/>
  <c r="N1213" i="5"/>
  <c r="I1150" i="5"/>
  <c r="N1150" i="5"/>
  <c r="J1150" i="5"/>
  <c r="O1150" i="5"/>
  <c r="K1150" i="5"/>
  <c r="M1150" i="5"/>
  <c r="N137" i="1"/>
  <c r="I137" i="1"/>
  <c r="N133" i="1"/>
  <c r="I133" i="1"/>
  <c r="N129" i="1"/>
  <c r="I129" i="1"/>
  <c r="N125" i="1"/>
  <c r="I125" i="1"/>
  <c r="N121" i="1"/>
  <c r="P121" i="1"/>
  <c r="Q121" i="1" s="1"/>
  <c r="I121" i="1"/>
  <c r="N117" i="1"/>
  <c r="I117" i="1"/>
  <c r="N113" i="1"/>
  <c r="P113" i="1"/>
  <c r="Q113" i="1"/>
  <c r="I113" i="1"/>
  <c r="N109" i="1"/>
  <c r="I109" i="1"/>
  <c r="N105" i="1"/>
  <c r="I105" i="1"/>
  <c r="N101" i="1"/>
  <c r="I101" i="1"/>
  <c r="N97" i="1"/>
  <c r="I97" i="1"/>
  <c r="N93" i="1"/>
  <c r="I93" i="1"/>
  <c r="N89" i="1"/>
  <c r="P89" i="1"/>
  <c r="Q89" i="1" s="1"/>
  <c r="I89" i="1"/>
  <c r="N85" i="1"/>
  <c r="I85" i="1"/>
  <c r="N81" i="1"/>
  <c r="P81" i="1"/>
  <c r="Q81" i="1"/>
  <c r="I81" i="1"/>
  <c r="N77" i="1"/>
  <c r="I77" i="1"/>
  <c r="N73" i="1"/>
  <c r="I73" i="1"/>
  <c r="N69" i="1"/>
  <c r="I69" i="1"/>
  <c r="N65" i="1"/>
  <c r="I65" i="1"/>
  <c r="P65" i="1"/>
  <c r="Q65" i="1"/>
  <c r="N61" i="1"/>
  <c r="I61" i="1"/>
  <c r="N57" i="1"/>
  <c r="P57" i="1"/>
  <c r="Q57" i="1"/>
  <c r="S57" i="1"/>
  <c r="I57" i="1"/>
  <c r="N53" i="1"/>
  <c r="I53" i="1"/>
  <c r="N49" i="1"/>
  <c r="I49" i="1"/>
  <c r="N45" i="1"/>
  <c r="I45" i="1"/>
  <c r="N41" i="1"/>
  <c r="P41" i="1"/>
  <c r="Q41" i="1"/>
  <c r="I41" i="1"/>
  <c r="N37" i="1"/>
  <c r="I37" i="1"/>
  <c r="N33" i="1"/>
  <c r="I33" i="1"/>
  <c r="N29" i="1"/>
  <c r="I29" i="1"/>
  <c r="I27" i="1"/>
  <c r="P27" i="1"/>
  <c r="Q27" i="1"/>
  <c r="I22" i="1"/>
  <c r="N22" i="1"/>
  <c r="O21" i="1"/>
  <c r="I21" i="1"/>
  <c r="P21" i="1"/>
  <c r="Q21" i="1"/>
  <c r="J20" i="1"/>
  <c r="J19" i="1"/>
  <c r="O19" i="1"/>
  <c r="J14" i="1"/>
  <c r="P14" i="1"/>
  <c r="Q14" i="1" s="1"/>
  <c r="R15" i="1" s="1"/>
  <c r="I11" i="1"/>
  <c r="I6" i="1"/>
  <c r="N6" i="1"/>
  <c r="O5" i="1"/>
  <c r="I5" i="1"/>
  <c r="P5" i="1"/>
  <c r="Q5" i="1" s="1"/>
  <c r="S5" i="1" s="1"/>
  <c r="J4" i="1"/>
  <c r="J1560" i="5"/>
  <c r="J1555" i="5"/>
  <c r="O1555" i="5"/>
  <c r="J1554" i="5"/>
  <c r="O1553" i="5"/>
  <c r="I1553" i="5"/>
  <c r="Q1553" i="5"/>
  <c r="R1553" i="5" s="1"/>
  <c r="I1552" i="5"/>
  <c r="N1552" i="5"/>
  <c r="I1547" i="5"/>
  <c r="J1544" i="5"/>
  <c r="J1539" i="5"/>
  <c r="O1539" i="5"/>
  <c r="J1538" i="5"/>
  <c r="O1537" i="5"/>
  <c r="I1537" i="5"/>
  <c r="I1536" i="5"/>
  <c r="N1536" i="5"/>
  <c r="I1531" i="5"/>
  <c r="J1528" i="5"/>
  <c r="J1523" i="5"/>
  <c r="O1523" i="5"/>
  <c r="J1522" i="5"/>
  <c r="O1521" i="5"/>
  <c r="I1521" i="5"/>
  <c r="Q1521" i="5"/>
  <c r="R1521" i="5" s="1"/>
  <c r="I1520" i="5"/>
  <c r="N1520" i="5"/>
  <c r="Q1518" i="5"/>
  <c r="R1518" i="5" s="1"/>
  <c r="S1519" i="5" s="1"/>
  <c r="I1515" i="5"/>
  <c r="J1512" i="5"/>
  <c r="J1507" i="5"/>
  <c r="O1507" i="5"/>
  <c r="J1506" i="5"/>
  <c r="O1505" i="5"/>
  <c r="I1505" i="5"/>
  <c r="I1504" i="5"/>
  <c r="N1504" i="5"/>
  <c r="I1499" i="5"/>
  <c r="J1496" i="5"/>
  <c r="J1491" i="5"/>
  <c r="O1491" i="5"/>
  <c r="J1490" i="5"/>
  <c r="O1489" i="5"/>
  <c r="I1489" i="5"/>
  <c r="Q1489" i="5"/>
  <c r="R1489" i="5"/>
  <c r="I1488" i="5"/>
  <c r="Q1488" i="5"/>
  <c r="R1488" i="5"/>
  <c r="T1488" i="5"/>
  <c r="N1488" i="5"/>
  <c r="I1483" i="5"/>
  <c r="J1480" i="5"/>
  <c r="J1475" i="5"/>
  <c r="O1475" i="5"/>
  <c r="J1474" i="5"/>
  <c r="O1473" i="5"/>
  <c r="I1473" i="5"/>
  <c r="I1472" i="5"/>
  <c r="N1472" i="5"/>
  <c r="Q1470" i="5"/>
  <c r="R1470" i="5"/>
  <c r="I1467" i="5"/>
  <c r="J1464" i="5"/>
  <c r="J1459" i="5"/>
  <c r="O1459" i="5"/>
  <c r="J1458" i="5"/>
  <c r="O1457" i="5"/>
  <c r="I1457" i="5"/>
  <c r="I1456" i="5"/>
  <c r="Q1456" i="5"/>
  <c r="R1456" i="5" s="1"/>
  <c r="N1456" i="5"/>
  <c r="I1451" i="5"/>
  <c r="J1448" i="5"/>
  <c r="J1443" i="5"/>
  <c r="O1443" i="5"/>
  <c r="J1442" i="5"/>
  <c r="O1441" i="5"/>
  <c r="I1441" i="5"/>
  <c r="I1440" i="5"/>
  <c r="N1440" i="5"/>
  <c r="Q1438" i="5"/>
  <c r="R1438" i="5" s="1"/>
  <c r="S1439" i="5" s="1"/>
  <c r="I1435" i="5"/>
  <c r="J1432" i="5"/>
  <c r="J1427" i="5"/>
  <c r="O1427" i="5"/>
  <c r="J1426" i="5"/>
  <c r="O1425" i="5"/>
  <c r="I1425" i="5"/>
  <c r="I1424" i="5"/>
  <c r="Q1424" i="5"/>
  <c r="R1424" i="5"/>
  <c r="N1424" i="5"/>
  <c r="I1419" i="5"/>
  <c r="J1416" i="5"/>
  <c r="J1411" i="5"/>
  <c r="O1411" i="5"/>
  <c r="J1410" i="5"/>
  <c r="O1409" i="5"/>
  <c r="I1409" i="5"/>
  <c r="I1408" i="5"/>
  <c r="N1408" i="5"/>
  <c r="I1403" i="5"/>
  <c r="J1400" i="5"/>
  <c r="J1395" i="5"/>
  <c r="O1395" i="5"/>
  <c r="J1394" i="5"/>
  <c r="O1393" i="5"/>
  <c r="I1393" i="5"/>
  <c r="I1392" i="5"/>
  <c r="N1392" i="5"/>
  <c r="Q1390" i="5"/>
  <c r="R1390" i="5"/>
  <c r="I1387" i="5"/>
  <c r="J1384" i="5"/>
  <c r="J1379" i="5"/>
  <c r="O1379" i="5"/>
  <c r="J1378" i="5"/>
  <c r="O1377" i="5"/>
  <c r="I1377" i="5"/>
  <c r="I1376" i="5"/>
  <c r="N1376" i="5"/>
  <c r="I1371" i="5"/>
  <c r="M1365" i="5"/>
  <c r="I1365" i="5"/>
  <c r="Q1365" i="5"/>
  <c r="R1365" i="5"/>
  <c r="S1366" i="5"/>
  <c r="N1365" i="5"/>
  <c r="I1364" i="5"/>
  <c r="N1364" i="5"/>
  <c r="J1364" i="5"/>
  <c r="O1364" i="5"/>
  <c r="J1359" i="5"/>
  <c r="M1347" i="5"/>
  <c r="N1347" i="5"/>
  <c r="I1347" i="5"/>
  <c r="O1347" i="5"/>
  <c r="O1346" i="5"/>
  <c r="K1336" i="5"/>
  <c r="J1336" i="5"/>
  <c r="Q1336" i="5"/>
  <c r="R1336" i="5"/>
  <c r="M1336" i="5"/>
  <c r="M1335" i="5"/>
  <c r="I1335" i="5"/>
  <c r="O1335" i="5"/>
  <c r="J1335" i="5"/>
  <c r="J1330" i="5"/>
  <c r="K1320" i="5"/>
  <c r="I1320" i="5"/>
  <c r="O1320" i="5"/>
  <c r="Q1320" i="5"/>
  <c r="R1320" i="5" s="1"/>
  <c r="S1321" i="5" s="1"/>
  <c r="J1320" i="5"/>
  <c r="M1320" i="5"/>
  <c r="J1297" i="5"/>
  <c r="O1297" i="5"/>
  <c r="N1297" i="5"/>
  <c r="I1297" i="5"/>
  <c r="K1297" i="5"/>
  <c r="I1294" i="5"/>
  <c r="Q1294" i="5"/>
  <c r="R1294" i="5"/>
  <c r="S1295" i="5" s="1"/>
  <c r="N1294" i="5"/>
  <c r="O1294" i="5"/>
  <c r="J1294" i="5"/>
  <c r="K1294" i="5"/>
  <c r="J1282" i="5"/>
  <c r="M1282" i="5"/>
  <c r="M1271" i="5"/>
  <c r="N1271" i="5"/>
  <c r="Q1271" i="5"/>
  <c r="R1271" i="5"/>
  <c r="I1271" i="5"/>
  <c r="O1271" i="5"/>
  <c r="J1271" i="5"/>
  <c r="I1269" i="5"/>
  <c r="M1269" i="5"/>
  <c r="K1256" i="5"/>
  <c r="I1256" i="5"/>
  <c r="O1256" i="5"/>
  <c r="J1256" i="5"/>
  <c r="M1256" i="5"/>
  <c r="J1233" i="5"/>
  <c r="O1233" i="5"/>
  <c r="N1233" i="5"/>
  <c r="I1233" i="5"/>
  <c r="K1233" i="5"/>
  <c r="I1230" i="5"/>
  <c r="N1230" i="5"/>
  <c r="O1230" i="5"/>
  <c r="J1230" i="5"/>
  <c r="K1230" i="5"/>
  <c r="J1218" i="5"/>
  <c r="M1218" i="5"/>
  <c r="Q1192" i="5"/>
  <c r="R1192" i="5"/>
  <c r="M1183" i="5"/>
  <c r="I1183" i="5"/>
  <c r="N1183" i="5"/>
  <c r="J1183" i="5"/>
  <c r="K1183" i="5"/>
  <c r="I1166" i="5"/>
  <c r="N1166" i="5"/>
  <c r="J1166" i="5"/>
  <c r="O1166" i="5"/>
  <c r="K1166" i="5"/>
  <c r="M1166" i="5"/>
  <c r="K1165" i="5"/>
  <c r="I1165" i="5"/>
  <c r="Q1165" i="5"/>
  <c r="R1165" i="5"/>
  <c r="M1165" i="5"/>
  <c r="N1165" i="5"/>
  <c r="J1124" i="5"/>
  <c r="O1124" i="5"/>
  <c r="I1124" i="5"/>
  <c r="K1124" i="5"/>
  <c r="M1124" i="5"/>
  <c r="N1124" i="5"/>
  <c r="M1094" i="5"/>
  <c r="N1094" i="5"/>
  <c r="I1094" i="5"/>
  <c r="O1094" i="5"/>
  <c r="J1094" i="5"/>
  <c r="K1094" i="5"/>
  <c r="M1082" i="5"/>
  <c r="I1082" i="5"/>
  <c r="O1082" i="5"/>
  <c r="J1082" i="5"/>
  <c r="K1082" i="5"/>
  <c r="N1082" i="5"/>
  <c r="I1042" i="5"/>
  <c r="N1042" i="5"/>
  <c r="Q1042" i="5"/>
  <c r="R1042" i="5"/>
  <c r="J1042" i="5"/>
  <c r="K1042" i="5"/>
  <c r="M1042" i="5"/>
  <c r="O1042" i="5"/>
  <c r="I1038" i="5"/>
  <c r="N1038" i="5"/>
  <c r="O1038" i="5"/>
  <c r="J1038" i="5"/>
  <c r="K1038" i="5"/>
  <c r="M1038" i="5"/>
  <c r="M967" i="5"/>
  <c r="N967" i="5"/>
  <c r="I967" i="5"/>
  <c r="J967" i="5"/>
  <c r="K967" i="5"/>
  <c r="O967" i="5"/>
  <c r="M965" i="5"/>
  <c r="N965" i="5"/>
  <c r="K965" i="5"/>
  <c r="M957" i="5"/>
  <c r="I957" i="5"/>
  <c r="K957" i="5"/>
  <c r="N957" i="5"/>
  <c r="M922" i="5"/>
  <c r="K922" i="5"/>
  <c r="O922" i="5"/>
  <c r="J922" i="5"/>
  <c r="K888" i="5"/>
  <c r="I888" i="5"/>
  <c r="O888" i="5"/>
  <c r="M888" i="5"/>
  <c r="N888" i="5"/>
  <c r="J888" i="5"/>
  <c r="J885" i="5"/>
  <c r="O885" i="5"/>
  <c r="I885" i="5"/>
  <c r="K885" i="5"/>
  <c r="M885" i="5"/>
  <c r="N885" i="5"/>
  <c r="K812" i="5"/>
  <c r="J812" i="5"/>
  <c r="M812" i="5"/>
  <c r="I812" i="5"/>
  <c r="Q812" i="5"/>
  <c r="R812" i="5"/>
  <c r="N812" i="5"/>
  <c r="O812" i="5"/>
  <c r="K776" i="5"/>
  <c r="I776" i="5"/>
  <c r="Q776" i="5"/>
  <c r="R776" i="5" s="1"/>
  <c r="O776" i="5"/>
  <c r="J776" i="5"/>
  <c r="M776" i="5"/>
  <c r="N776" i="5"/>
  <c r="M759" i="5"/>
  <c r="N759" i="5"/>
  <c r="I759" i="5"/>
  <c r="O759" i="5"/>
  <c r="J759" i="5"/>
  <c r="K759" i="5"/>
  <c r="K249" i="5"/>
  <c r="J249" i="5"/>
  <c r="M249" i="5"/>
  <c r="N249" i="5"/>
  <c r="O249" i="5"/>
  <c r="I249" i="5"/>
  <c r="Q249" i="5"/>
  <c r="R249" i="5"/>
  <c r="M246" i="5"/>
  <c r="I246" i="5"/>
  <c r="N246" i="5"/>
  <c r="O207" i="1"/>
  <c r="O203" i="1"/>
  <c r="O199" i="1"/>
  <c r="P199" i="1"/>
  <c r="Q199" i="1"/>
  <c r="O195" i="1"/>
  <c r="O191" i="1"/>
  <c r="O187" i="1"/>
  <c r="O183" i="1"/>
  <c r="O179" i="1"/>
  <c r="O175" i="1"/>
  <c r="O171" i="1"/>
  <c r="O167" i="1"/>
  <c r="O163" i="1"/>
  <c r="O159" i="1"/>
  <c r="Q159" i="1"/>
  <c r="O155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O67" i="1"/>
  <c r="O63" i="1"/>
  <c r="Q63" i="1"/>
  <c r="O59" i="1"/>
  <c r="O55" i="1"/>
  <c r="O51" i="1"/>
  <c r="O47" i="1"/>
  <c r="O43" i="1"/>
  <c r="O39" i="1"/>
  <c r="O35" i="1"/>
  <c r="O31" i="1"/>
  <c r="K22" i="1"/>
  <c r="N21" i="1"/>
  <c r="O20" i="1"/>
  <c r="I20" i="1"/>
  <c r="P20" i="1"/>
  <c r="Q20" i="1" s="1"/>
  <c r="K19" i="1"/>
  <c r="I18" i="1"/>
  <c r="N18" i="1"/>
  <c r="J15" i="1"/>
  <c r="O15" i="1"/>
  <c r="J13" i="1"/>
  <c r="M12" i="1"/>
  <c r="K6" i="1"/>
  <c r="N5" i="1"/>
  <c r="O4" i="1"/>
  <c r="P4" i="1"/>
  <c r="Q4" i="1" s="1"/>
  <c r="R5" i="1" s="1"/>
  <c r="I4" i="1"/>
  <c r="J1559" i="5"/>
  <c r="O1559" i="5"/>
  <c r="I1556" i="5"/>
  <c r="N1556" i="5"/>
  <c r="K1555" i="5"/>
  <c r="O1554" i="5"/>
  <c r="I1554" i="5"/>
  <c r="Q1554" i="5"/>
  <c r="R1554" i="5" s="1"/>
  <c r="N1553" i="5"/>
  <c r="K1552" i="5"/>
  <c r="Q1552" i="5"/>
  <c r="R1552" i="5" s="1"/>
  <c r="M1546" i="5"/>
  <c r="J1545" i="5"/>
  <c r="J1543" i="5"/>
  <c r="O1543" i="5"/>
  <c r="I1540" i="5"/>
  <c r="N1540" i="5"/>
  <c r="Q1540" i="5"/>
  <c r="R1540" i="5"/>
  <c r="K1539" i="5"/>
  <c r="O1538" i="5"/>
  <c r="I1538" i="5"/>
  <c r="Q1538" i="5"/>
  <c r="R1538" i="5" s="1"/>
  <c r="S1539" i="5" s="1"/>
  <c r="N1537" i="5"/>
  <c r="K1536" i="5"/>
  <c r="M1530" i="5"/>
  <c r="Q1530" i="5"/>
  <c r="R1530" i="5"/>
  <c r="J1529" i="5"/>
  <c r="J1527" i="5"/>
  <c r="Q1527" i="5"/>
  <c r="R1527" i="5"/>
  <c r="O1527" i="5"/>
  <c r="I1524" i="5"/>
  <c r="N1524" i="5"/>
  <c r="K1523" i="5"/>
  <c r="O1522" i="5"/>
  <c r="I1522" i="5"/>
  <c r="N1521" i="5"/>
  <c r="K1520" i="5"/>
  <c r="M1514" i="5"/>
  <c r="J1513" i="5"/>
  <c r="J1511" i="5"/>
  <c r="O1511" i="5"/>
  <c r="I1508" i="5"/>
  <c r="N1508" i="5"/>
  <c r="Q1508" i="5"/>
  <c r="R1508" i="5"/>
  <c r="K1507" i="5"/>
  <c r="O1506" i="5"/>
  <c r="I1506" i="5"/>
  <c r="N1505" i="5"/>
  <c r="K1504" i="5"/>
  <c r="M1498" i="5"/>
  <c r="J1497" i="5"/>
  <c r="J1495" i="5"/>
  <c r="O1495" i="5"/>
  <c r="I1492" i="5"/>
  <c r="N1492" i="5"/>
  <c r="K1491" i="5"/>
  <c r="O1490" i="5"/>
  <c r="I1490" i="5"/>
  <c r="N1489" i="5"/>
  <c r="K1488" i="5"/>
  <c r="M1482" i="5"/>
  <c r="Q1482" i="5"/>
  <c r="R1482" i="5" s="1"/>
  <c r="J1481" i="5"/>
  <c r="J1479" i="5"/>
  <c r="Q1479" i="5"/>
  <c r="R1479" i="5" s="1"/>
  <c r="S1480" i="5" s="1"/>
  <c r="O1479" i="5"/>
  <c r="I1476" i="5"/>
  <c r="N1476" i="5"/>
  <c r="K1475" i="5"/>
  <c r="O1474" i="5"/>
  <c r="I1474" i="5"/>
  <c r="N1473" i="5"/>
  <c r="K1472" i="5"/>
  <c r="M1466" i="5"/>
  <c r="J1465" i="5"/>
  <c r="J1463" i="5"/>
  <c r="O1463" i="5"/>
  <c r="I1460" i="5"/>
  <c r="Q1460" i="5"/>
  <c r="R1460" i="5"/>
  <c r="N1460" i="5"/>
  <c r="K1459" i="5"/>
  <c r="O1458" i="5"/>
  <c r="I1458" i="5"/>
  <c r="Q1458" i="5"/>
  <c r="R1458" i="5"/>
  <c r="N1457" i="5"/>
  <c r="K1456" i="5"/>
  <c r="M1450" i="5"/>
  <c r="J1449" i="5"/>
  <c r="J1447" i="5"/>
  <c r="O1447" i="5"/>
  <c r="I1444" i="5"/>
  <c r="N1444" i="5"/>
  <c r="K1443" i="5"/>
  <c r="O1442" i="5"/>
  <c r="I1442" i="5"/>
  <c r="N1441" i="5"/>
  <c r="K1440" i="5"/>
  <c r="M1434" i="5"/>
  <c r="Q1434" i="5"/>
  <c r="R1434" i="5"/>
  <c r="S1435" i="5"/>
  <c r="J1433" i="5"/>
  <c r="J1431" i="5"/>
  <c r="O1431" i="5"/>
  <c r="I1428" i="5"/>
  <c r="Q1428" i="5"/>
  <c r="R1428" i="5" s="1"/>
  <c r="N1428" i="5"/>
  <c r="K1427" i="5"/>
  <c r="O1426" i="5"/>
  <c r="I1426" i="5"/>
  <c r="Q1426" i="5"/>
  <c r="R1426" i="5"/>
  <c r="N1425" i="5"/>
  <c r="K1424" i="5"/>
  <c r="M1418" i="5"/>
  <c r="J1417" i="5"/>
  <c r="J1415" i="5"/>
  <c r="O1415" i="5"/>
  <c r="I1412" i="5"/>
  <c r="N1412" i="5"/>
  <c r="Q1412" i="5"/>
  <c r="R1412" i="5" s="1"/>
  <c r="K1411" i="5"/>
  <c r="O1410" i="5"/>
  <c r="I1410" i="5"/>
  <c r="Q1410" i="5"/>
  <c r="R1410" i="5"/>
  <c r="N1409" i="5"/>
  <c r="K1408" i="5"/>
  <c r="M1402" i="5"/>
  <c r="Q1402" i="5"/>
  <c r="R1402" i="5" s="1"/>
  <c r="J1401" i="5"/>
  <c r="J1399" i="5"/>
  <c r="Q1399" i="5"/>
  <c r="R1399" i="5" s="1"/>
  <c r="V1399" i="5" s="1"/>
  <c r="O1399" i="5"/>
  <c r="I1396" i="5"/>
  <c r="N1396" i="5"/>
  <c r="K1395" i="5"/>
  <c r="O1394" i="5"/>
  <c r="I1394" i="5"/>
  <c r="N1393" i="5"/>
  <c r="K1392" i="5"/>
  <c r="Q1392" i="5"/>
  <c r="R1392" i="5" s="1"/>
  <c r="M1386" i="5"/>
  <c r="Q1386" i="5"/>
  <c r="R1386" i="5"/>
  <c r="J1385" i="5"/>
  <c r="J1383" i="5"/>
  <c r="O1383" i="5"/>
  <c r="I1380" i="5"/>
  <c r="Q1380" i="5"/>
  <c r="R1380" i="5"/>
  <c r="N1380" i="5"/>
  <c r="K1379" i="5"/>
  <c r="O1378" i="5"/>
  <c r="Q1378" i="5"/>
  <c r="R1378" i="5" s="1"/>
  <c r="T1378" i="5" s="1"/>
  <c r="I1378" i="5"/>
  <c r="N1377" i="5"/>
  <c r="Q1377" i="5"/>
  <c r="R1377" i="5" s="1"/>
  <c r="S1378" i="5" s="1"/>
  <c r="K1376" i="5"/>
  <c r="M1369" i="5"/>
  <c r="I1369" i="5"/>
  <c r="N1369" i="5"/>
  <c r="I1368" i="5"/>
  <c r="N1368" i="5"/>
  <c r="J1368" i="5"/>
  <c r="O1368" i="5"/>
  <c r="K1365" i="5"/>
  <c r="M1364" i="5"/>
  <c r="J1363" i="5"/>
  <c r="K1352" i="5"/>
  <c r="J1352" i="5"/>
  <c r="Q1352" i="5"/>
  <c r="R1352" i="5"/>
  <c r="M1352" i="5"/>
  <c r="M1351" i="5"/>
  <c r="I1351" i="5"/>
  <c r="O1351" i="5"/>
  <c r="J1351" i="5"/>
  <c r="J1346" i="5"/>
  <c r="I1342" i="5"/>
  <c r="N1342" i="5"/>
  <c r="J1342" i="5"/>
  <c r="K1342" i="5"/>
  <c r="J1341" i="5"/>
  <c r="O1341" i="5"/>
  <c r="N1341" i="5"/>
  <c r="I1341" i="5"/>
  <c r="I1338" i="5"/>
  <c r="N1338" i="5"/>
  <c r="O1338" i="5"/>
  <c r="J1338" i="5"/>
  <c r="J1329" i="5"/>
  <c r="O1329" i="5"/>
  <c r="I1329" i="5"/>
  <c r="K1329" i="5"/>
  <c r="J1313" i="5"/>
  <c r="O1313" i="5"/>
  <c r="N1313" i="5"/>
  <c r="I1313" i="5"/>
  <c r="K1313" i="5"/>
  <c r="I1310" i="5"/>
  <c r="N1310" i="5"/>
  <c r="O1310" i="5"/>
  <c r="J1310" i="5"/>
  <c r="K1310" i="5"/>
  <c r="J1298" i="5"/>
  <c r="M1298" i="5"/>
  <c r="M1287" i="5"/>
  <c r="N1287" i="5"/>
  <c r="I1287" i="5"/>
  <c r="O1287" i="5"/>
  <c r="J1287" i="5"/>
  <c r="I1285" i="5"/>
  <c r="M1285" i="5"/>
  <c r="K1272" i="5"/>
  <c r="I1272" i="5"/>
  <c r="Q1272" i="5"/>
  <c r="R1272" i="5" s="1"/>
  <c r="O1272" i="5"/>
  <c r="J1272" i="5"/>
  <c r="M1272" i="5"/>
  <c r="J1249" i="5"/>
  <c r="O1249" i="5"/>
  <c r="N1249" i="5"/>
  <c r="I1249" i="5"/>
  <c r="K1249" i="5"/>
  <c r="I1246" i="5"/>
  <c r="N1246" i="5"/>
  <c r="O1246" i="5"/>
  <c r="J1246" i="5"/>
  <c r="Q1246" i="5"/>
  <c r="R1246" i="5" s="1"/>
  <c r="K1246" i="5"/>
  <c r="J1234" i="5"/>
  <c r="M1234" i="5"/>
  <c r="M1223" i="5"/>
  <c r="N1223" i="5"/>
  <c r="I1223" i="5"/>
  <c r="O1223" i="5"/>
  <c r="J1223" i="5"/>
  <c r="I1221" i="5"/>
  <c r="M1221" i="5"/>
  <c r="M1199" i="5"/>
  <c r="I1199" i="5"/>
  <c r="N1199" i="5"/>
  <c r="J1199" i="5"/>
  <c r="K1199" i="5"/>
  <c r="I1182" i="5"/>
  <c r="N1182" i="5"/>
  <c r="J1182" i="5"/>
  <c r="O1182" i="5"/>
  <c r="K1182" i="5"/>
  <c r="M1182" i="5"/>
  <c r="K1181" i="5"/>
  <c r="I1181" i="5"/>
  <c r="M1181" i="5"/>
  <c r="N1181" i="5"/>
  <c r="M1135" i="5"/>
  <c r="I1135" i="5"/>
  <c r="N1135" i="5"/>
  <c r="J1135" i="5"/>
  <c r="K1135" i="5"/>
  <c r="M1096" i="5"/>
  <c r="I1096" i="5"/>
  <c r="N1096" i="5"/>
  <c r="I1073" i="5"/>
  <c r="N1073" i="5"/>
  <c r="J1073" i="5"/>
  <c r="K1073" i="5"/>
  <c r="M1073" i="5"/>
  <c r="O1073" i="5"/>
  <c r="M1055" i="5"/>
  <c r="J1055" i="5"/>
  <c r="I1055" i="5"/>
  <c r="K1055" i="5"/>
  <c r="N1055" i="5"/>
  <c r="O1055" i="5"/>
  <c r="K1008" i="5"/>
  <c r="M1008" i="5"/>
  <c r="Q1008" i="5"/>
  <c r="R1008" i="5"/>
  <c r="I1008" i="5"/>
  <c r="J1008" i="5"/>
  <c r="N1008" i="5"/>
  <c r="O1008" i="5"/>
  <c r="M927" i="5"/>
  <c r="J927" i="5"/>
  <c r="I927" i="5"/>
  <c r="K927" i="5"/>
  <c r="N927" i="5"/>
  <c r="O927" i="5"/>
  <c r="I902" i="5"/>
  <c r="N902" i="5"/>
  <c r="K902" i="5"/>
  <c r="J902" i="5"/>
  <c r="M902" i="5"/>
  <c r="O902" i="5"/>
  <c r="J897" i="5"/>
  <c r="O897" i="5"/>
  <c r="N897" i="5"/>
  <c r="I897" i="5"/>
  <c r="K897" i="5"/>
  <c r="M897" i="5"/>
  <c r="M845" i="5"/>
  <c r="I845" i="5"/>
  <c r="K845" i="5"/>
  <c r="N845" i="5"/>
  <c r="K837" i="5"/>
  <c r="M837" i="5"/>
  <c r="N837" i="5"/>
  <c r="Q696" i="5"/>
  <c r="R696" i="5" s="1"/>
  <c r="S697" i="5" s="1"/>
  <c r="K560" i="5"/>
  <c r="J560" i="5"/>
  <c r="M560" i="5"/>
  <c r="I560" i="5"/>
  <c r="Q560" i="5"/>
  <c r="R560" i="5" s="1"/>
  <c r="N560" i="5"/>
  <c r="O560" i="5"/>
  <c r="J553" i="5"/>
  <c r="O553" i="5"/>
  <c r="I553" i="5"/>
  <c r="K553" i="5"/>
  <c r="M553" i="5"/>
  <c r="N553" i="5"/>
  <c r="J27" i="1"/>
  <c r="O27" i="1"/>
  <c r="I14" i="1"/>
  <c r="N14" i="1"/>
  <c r="J11" i="1"/>
  <c r="O11" i="1"/>
  <c r="I1560" i="5"/>
  <c r="Q1560" i="5"/>
  <c r="R1560" i="5"/>
  <c r="N1560" i="5"/>
  <c r="J1547" i="5"/>
  <c r="O1547" i="5"/>
  <c r="I1544" i="5"/>
  <c r="N1544" i="5"/>
  <c r="J1531" i="5"/>
  <c r="O1531" i="5"/>
  <c r="I1528" i="5"/>
  <c r="N1528" i="5"/>
  <c r="J1515" i="5"/>
  <c r="O1515" i="5"/>
  <c r="I1512" i="5"/>
  <c r="N1512" i="5"/>
  <c r="J1499" i="5"/>
  <c r="O1499" i="5"/>
  <c r="I1496" i="5"/>
  <c r="N1496" i="5"/>
  <c r="Q1496" i="5"/>
  <c r="R1496" i="5" s="1"/>
  <c r="J1483" i="5"/>
  <c r="O1483" i="5"/>
  <c r="I1480" i="5"/>
  <c r="N1480" i="5"/>
  <c r="J1467" i="5"/>
  <c r="O1467" i="5"/>
  <c r="I1464" i="5"/>
  <c r="Q1464" i="5"/>
  <c r="R1464" i="5"/>
  <c r="N1464" i="5"/>
  <c r="J1451" i="5"/>
  <c r="O1451" i="5"/>
  <c r="I1448" i="5"/>
  <c r="N1448" i="5"/>
  <c r="J1435" i="5"/>
  <c r="O1435" i="5"/>
  <c r="I1432" i="5"/>
  <c r="N1432" i="5"/>
  <c r="J1419" i="5"/>
  <c r="O1419" i="5"/>
  <c r="I1416" i="5"/>
  <c r="Q1416" i="5"/>
  <c r="R1416" i="5"/>
  <c r="N1416" i="5"/>
  <c r="J1403" i="5"/>
  <c r="O1403" i="5"/>
  <c r="I1400" i="5"/>
  <c r="N1400" i="5"/>
  <c r="J1387" i="5"/>
  <c r="O1387" i="5"/>
  <c r="I1384" i="5"/>
  <c r="N1384" i="5"/>
  <c r="J1371" i="5"/>
  <c r="O1371" i="5"/>
  <c r="M1357" i="5"/>
  <c r="I1357" i="5"/>
  <c r="N1357" i="5"/>
  <c r="I1354" i="5"/>
  <c r="N1354" i="5"/>
  <c r="O1354" i="5"/>
  <c r="J1354" i="5"/>
  <c r="J1345" i="5"/>
  <c r="O1345" i="5"/>
  <c r="I1345" i="5"/>
  <c r="Q1345" i="5"/>
  <c r="R1345" i="5" s="1"/>
  <c r="K1345" i="5"/>
  <c r="K1332" i="5"/>
  <c r="I1332" i="5"/>
  <c r="Q1332" i="5"/>
  <c r="R1332" i="5"/>
  <c r="O1332" i="5"/>
  <c r="J1332" i="5"/>
  <c r="N1329" i="5"/>
  <c r="I1326" i="5"/>
  <c r="N1326" i="5"/>
  <c r="O1326" i="5"/>
  <c r="J1326" i="5"/>
  <c r="Q1326" i="5"/>
  <c r="R1326" i="5" s="1"/>
  <c r="S1327" i="5" s="1"/>
  <c r="K1326" i="5"/>
  <c r="J1314" i="5"/>
  <c r="M1314" i="5"/>
  <c r="M1303" i="5"/>
  <c r="N1303" i="5"/>
  <c r="I1303" i="5"/>
  <c r="O1303" i="5"/>
  <c r="J1303" i="5"/>
  <c r="I1301" i="5"/>
  <c r="M1301" i="5"/>
  <c r="K1288" i="5"/>
  <c r="I1288" i="5"/>
  <c r="O1288" i="5"/>
  <c r="J1288" i="5"/>
  <c r="M1288" i="5"/>
  <c r="J1265" i="5"/>
  <c r="O1265" i="5"/>
  <c r="N1265" i="5"/>
  <c r="I1265" i="5"/>
  <c r="K1265" i="5"/>
  <c r="I1262" i="5"/>
  <c r="N1262" i="5"/>
  <c r="O1262" i="5"/>
  <c r="Q1262" i="5"/>
  <c r="R1262" i="5"/>
  <c r="J1262" i="5"/>
  <c r="K1262" i="5"/>
  <c r="J1250" i="5"/>
  <c r="M1250" i="5"/>
  <c r="M1239" i="5"/>
  <c r="N1239" i="5"/>
  <c r="I1239" i="5"/>
  <c r="O1239" i="5"/>
  <c r="J1239" i="5"/>
  <c r="I1237" i="5"/>
  <c r="M1237" i="5"/>
  <c r="M1233" i="5"/>
  <c r="M1230" i="5"/>
  <c r="Q1230" i="5"/>
  <c r="R1230" i="5" s="1"/>
  <c r="K1224" i="5"/>
  <c r="I1224" i="5"/>
  <c r="O1224" i="5"/>
  <c r="J1224" i="5"/>
  <c r="M1224" i="5"/>
  <c r="I1198" i="5"/>
  <c r="N1198" i="5"/>
  <c r="J1198" i="5"/>
  <c r="O1198" i="5"/>
  <c r="K1198" i="5"/>
  <c r="M1198" i="5"/>
  <c r="K1197" i="5"/>
  <c r="Q1197" i="5"/>
  <c r="R1197" i="5" s="1"/>
  <c r="I1197" i="5"/>
  <c r="M1197" i="5"/>
  <c r="N1197" i="5"/>
  <c r="O1183" i="5"/>
  <c r="Q1160" i="5"/>
  <c r="R1160" i="5" s="1"/>
  <c r="M1151" i="5"/>
  <c r="I1151" i="5"/>
  <c r="N1151" i="5"/>
  <c r="J1151" i="5"/>
  <c r="K1151" i="5"/>
  <c r="I1134" i="5"/>
  <c r="N1134" i="5"/>
  <c r="J1134" i="5"/>
  <c r="O1134" i="5"/>
  <c r="K1134" i="5"/>
  <c r="M1134" i="5"/>
  <c r="K1133" i="5"/>
  <c r="I1133" i="5"/>
  <c r="M1133" i="5"/>
  <c r="N1133" i="5"/>
  <c r="M1125" i="5"/>
  <c r="J1125" i="5"/>
  <c r="O1125" i="5"/>
  <c r="K1111" i="5"/>
  <c r="I1111" i="5"/>
  <c r="O1111" i="5"/>
  <c r="J1111" i="5"/>
  <c r="Q1111" i="5"/>
  <c r="R1111" i="5" s="1"/>
  <c r="T1111" i="5" s="1"/>
  <c r="M1111" i="5"/>
  <c r="N1111" i="5"/>
  <c r="K1083" i="5"/>
  <c r="J1083" i="5"/>
  <c r="M1083" i="5"/>
  <c r="I1083" i="5"/>
  <c r="N1083" i="5"/>
  <c r="O1083" i="5"/>
  <c r="J1072" i="5"/>
  <c r="O1072" i="5"/>
  <c r="N1072" i="5"/>
  <c r="I1072" i="5"/>
  <c r="K1072" i="5"/>
  <c r="M1072" i="5"/>
  <c r="Q1060" i="5"/>
  <c r="R1060" i="5" s="1"/>
  <c r="J1025" i="5"/>
  <c r="O1025" i="5"/>
  <c r="N1025" i="5"/>
  <c r="I1025" i="5"/>
  <c r="K1025" i="5"/>
  <c r="M1025" i="5"/>
  <c r="J1017" i="5"/>
  <c r="O1017" i="5"/>
  <c r="K1017" i="5"/>
  <c r="I1017" i="5"/>
  <c r="M1017" i="5"/>
  <c r="N1017" i="5"/>
  <c r="I1014" i="5"/>
  <c r="N1014" i="5"/>
  <c r="K1014" i="5"/>
  <c r="J1014" i="5"/>
  <c r="M1014" i="5"/>
  <c r="O1014" i="5"/>
  <c r="I994" i="5"/>
  <c r="N994" i="5"/>
  <c r="J994" i="5"/>
  <c r="K994" i="5"/>
  <c r="Q994" i="5"/>
  <c r="R994" i="5" s="1"/>
  <c r="M994" i="5"/>
  <c r="O994" i="5"/>
  <c r="K944" i="5"/>
  <c r="Q944" i="5"/>
  <c r="R944" i="5"/>
  <c r="M944" i="5"/>
  <c r="I944" i="5"/>
  <c r="J944" i="5"/>
  <c r="N944" i="5"/>
  <c r="O944" i="5"/>
  <c r="M906" i="5"/>
  <c r="J906" i="5"/>
  <c r="K906" i="5"/>
  <c r="O906" i="5"/>
  <c r="M887" i="5"/>
  <c r="N887" i="5"/>
  <c r="O887" i="5"/>
  <c r="I887" i="5"/>
  <c r="J887" i="5"/>
  <c r="K887" i="5"/>
  <c r="I846" i="5"/>
  <c r="N846" i="5"/>
  <c r="O846" i="5"/>
  <c r="J846" i="5"/>
  <c r="K846" i="5"/>
  <c r="M846" i="5"/>
  <c r="I838" i="5"/>
  <c r="N838" i="5"/>
  <c r="K838" i="5"/>
  <c r="J838" i="5"/>
  <c r="M838" i="5"/>
  <c r="O838" i="5"/>
  <c r="J1349" i="5"/>
  <c r="O1349" i="5"/>
  <c r="I1346" i="5"/>
  <c r="N1346" i="5"/>
  <c r="Q1344" i="5"/>
  <c r="R1344" i="5" s="1"/>
  <c r="J1333" i="5"/>
  <c r="O1333" i="5"/>
  <c r="I1330" i="5"/>
  <c r="N1330" i="5"/>
  <c r="I1325" i="5"/>
  <c r="J1322" i="5"/>
  <c r="J1317" i="5"/>
  <c r="O1317" i="5"/>
  <c r="J1316" i="5"/>
  <c r="O1315" i="5"/>
  <c r="I1315" i="5"/>
  <c r="I1314" i="5"/>
  <c r="Q1314" i="5"/>
  <c r="R1314" i="5" s="1"/>
  <c r="N1314" i="5"/>
  <c r="I1309" i="5"/>
  <c r="J1306" i="5"/>
  <c r="J1301" i="5"/>
  <c r="Q1301" i="5"/>
  <c r="R1301" i="5" s="1"/>
  <c r="O1301" i="5"/>
  <c r="J1300" i="5"/>
  <c r="O1299" i="5"/>
  <c r="I1299" i="5"/>
  <c r="I1298" i="5"/>
  <c r="N1298" i="5"/>
  <c r="I1293" i="5"/>
  <c r="J1290" i="5"/>
  <c r="J1285" i="5"/>
  <c r="O1285" i="5"/>
  <c r="Q1285" i="5"/>
  <c r="J1284" i="5"/>
  <c r="O1283" i="5"/>
  <c r="I1283" i="5"/>
  <c r="I1282" i="5"/>
  <c r="N1282" i="5"/>
  <c r="I1277" i="5"/>
  <c r="J1274" i="5"/>
  <c r="J1269" i="5"/>
  <c r="O1269" i="5"/>
  <c r="J1268" i="5"/>
  <c r="O1267" i="5"/>
  <c r="I1267" i="5"/>
  <c r="I1266" i="5"/>
  <c r="N1266" i="5"/>
  <c r="I1261" i="5"/>
  <c r="J1258" i="5"/>
  <c r="J1253" i="5"/>
  <c r="O1253" i="5"/>
  <c r="J1252" i="5"/>
  <c r="O1251" i="5"/>
  <c r="I1251" i="5"/>
  <c r="I1250" i="5"/>
  <c r="N1250" i="5"/>
  <c r="I1245" i="5"/>
  <c r="Q1245" i="5"/>
  <c r="R1245" i="5"/>
  <c r="J1242" i="5"/>
  <c r="J1237" i="5"/>
  <c r="O1237" i="5"/>
  <c r="J1236" i="5"/>
  <c r="O1235" i="5"/>
  <c r="I1235" i="5"/>
  <c r="I1234" i="5"/>
  <c r="N1234" i="5"/>
  <c r="I1229" i="5"/>
  <c r="J1226" i="5"/>
  <c r="J1221" i="5"/>
  <c r="O1221" i="5"/>
  <c r="J1220" i="5"/>
  <c r="O1219" i="5"/>
  <c r="I1219" i="5"/>
  <c r="I1218" i="5"/>
  <c r="Q1218" i="5"/>
  <c r="R1218" i="5"/>
  <c r="N1218" i="5"/>
  <c r="J1213" i="5"/>
  <c r="M1209" i="5"/>
  <c r="M1203" i="5"/>
  <c r="I1203" i="5"/>
  <c r="N1203" i="5"/>
  <c r="I1202" i="5"/>
  <c r="N1202" i="5"/>
  <c r="J1202" i="5"/>
  <c r="O1202" i="5"/>
  <c r="J1197" i="5"/>
  <c r="M1193" i="5"/>
  <c r="M1187" i="5"/>
  <c r="I1187" i="5"/>
  <c r="N1187" i="5"/>
  <c r="I1186" i="5"/>
  <c r="N1186" i="5"/>
  <c r="J1186" i="5"/>
  <c r="O1186" i="5"/>
  <c r="J1181" i="5"/>
  <c r="M1177" i="5"/>
  <c r="M1171" i="5"/>
  <c r="I1171" i="5"/>
  <c r="N1171" i="5"/>
  <c r="I1170" i="5"/>
  <c r="N1170" i="5"/>
  <c r="J1170" i="5"/>
  <c r="O1170" i="5"/>
  <c r="J1165" i="5"/>
  <c r="M1161" i="5"/>
  <c r="M1155" i="5"/>
  <c r="I1155" i="5"/>
  <c r="N1155" i="5"/>
  <c r="I1154" i="5"/>
  <c r="N1154" i="5"/>
  <c r="J1154" i="5"/>
  <c r="O1154" i="5"/>
  <c r="J1149" i="5"/>
  <c r="M1145" i="5"/>
  <c r="M1139" i="5"/>
  <c r="I1139" i="5"/>
  <c r="N1139" i="5"/>
  <c r="I1138" i="5"/>
  <c r="N1138" i="5"/>
  <c r="J1138" i="5"/>
  <c r="O1138" i="5"/>
  <c r="J1133" i="5"/>
  <c r="M1129" i="5"/>
  <c r="M1110" i="5"/>
  <c r="N1110" i="5"/>
  <c r="I1110" i="5"/>
  <c r="O1110" i="5"/>
  <c r="O1109" i="5"/>
  <c r="K1099" i="5"/>
  <c r="Q1099" i="5"/>
  <c r="R1099" i="5"/>
  <c r="T1099" i="5" s="1"/>
  <c r="J1099" i="5"/>
  <c r="M1099" i="5"/>
  <c r="M1098" i="5"/>
  <c r="I1098" i="5"/>
  <c r="O1098" i="5"/>
  <c r="J1098" i="5"/>
  <c r="N1095" i="5"/>
  <c r="I1089" i="5"/>
  <c r="Q1089" i="5"/>
  <c r="R1089" i="5" s="1"/>
  <c r="N1089" i="5"/>
  <c r="J1089" i="5"/>
  <c r="K1089" i="5"/>
  <c r="J1088" i="5"/>
  <c r="O1088" i="5"/>
  <c r="N1088" i="5"/>
  <c r="I1088" i="5"/>
  <c r="I1085" i="5"/>
  <c r="N1085" i="5"/>
  <c r="O1085" i="5"/>
  <c r="Q1085" i="5"/>
  <c r="R1085" i="5" s="1"/>
  <c r="T1085" i="5" s="1"/>
  <c r="J1085" i="5"/>
  <c r="N1080" i="5"/>
  <c r="J1076" i="5"/>
  <c r="O1076" i="5"/>
  <c r="I1076" i="5"/>
  <c r="K1076" i="5"/>
  <c r="N1067" i="5"/>
  <c r="K1064" i="5"/>
  <c r="I1064" i="5"/>
  <c r="O1064" i="5"/>
  <c r="J1064" i="5"/>
  <c r="M1064" i="5"/>
  <c r="I1058" i="5"/>
  <c r="N1058" i="5"/>
  <c r="J1058" i="5"/>
  <c r="K1058" i="5"/>
  <c r="Q1058" i="5"/>
  <c r="R1058" i="5" s="1"/>
  <c r="S1059" i="5" s="1"/>
  <c r="M1058" i="5"/>
  <c r="M1051" i="5"/>
  <c r="I1051" i="5"/>
  <c r="O1051" i="5"/>
  <c r="J1051" i="5"/>
  <c r="K1051" i="5"/>
  <c r="M1035" i="5"/>
  <c r="I1035" i="5"/>
  <c r="Q1035" i="5"/>
  <c r="R1035" i="5"/>
  <c r="O1035" i="5"/>
  <c r="J1035" i="5"/>
  <c r="I1030" i="5"/>
  <c r="N1030" i="5"/>
  <c r="K1030" i="5"/>
  <c r="J1030" i="5"/>
  <c r="M1030" i="5"/>
  <c r="K1004" i="5"/>
  <c r="J1004" i="5"/>
  <c r="I1004" i="5"/>
  <c r="M1004" i="5"/>
  <c r="I978" i="5"/>
  <c r="N978" i="5"/>
  <c r="J978" i="5"/>
  <c r="K978" i="5"/>
  <c r="M975" i="5"/>
  <c r="J975" i="5"/>
  <c r="O975" i="5"/>
  <c r="I975" i="5"/>
  <c r="M973" i="5"/>
  <c r="K973" i="5"/>
  <c r="N973" i="5"/>
  <c r="M971" i="5"/>
  <c r="I971" i="5"/>
  <c r="Q971" i="5"/>
  <c r="R971" i="5"/>
  <c r="T971" i="5" s="1"/>
  <c r="O971" i="5"/>
  <c r="J971" i="5"/>
  <c r="M969" i="5"/>
  <c r="N969" i="5"/>
  <c r="O956" i="5"/>
  <c r="K940" i="5"/>
  <c r="J940" i="5"/>
  <c r="I940" i="5"/>
  <c r="M940" i="5"/>
  <c r="Q940" i="5"/>
  <c r="R940" i="5"/>
  <c r="J937" i="5"/>
  <c r="O937" i="5"/>
  <c r="K937" i="5"/>
  <c r="Q937" i="5"/>
  <c r="R937" i="5" s="1"/>
  <c r="S938" i="5" s="1"/>
  <c r="I937" i="5"/>
  <c r="J933" i="5"/>
  <c r="O933" i="5"/>
  <c r="I933" i="5"/>
  <c r="K933" i="5"/>
  <c r="M918" i="5"/>
  <c r="O918" i="5"/>
  <c r="Q916" i="5"/>
  <c r="R916" i="5"/>
  <c r="I910" i="5"/>
  <c r="N910" i="5"/>
  <c r="O910" i="5"/>
  <c r="J910" i="5"/>
  <c r="K910" i="5"/>
  <c r="I894" i="5"/>
  <c r="N894" i="5"/>
  <c r="O894" i="5"/>
  <c r="J894" i="5"/>
  <c r="Q894" i="5"/>
  <c r="R894" i="5" s="1"/>
  <c r="K892" i="5"/>
  <c r="J892" i="5"/>
  <c r="M892" i="5"/>
  <c r="N892" i="5"/>
  <c r="M882" i="5"/>
  <c r="O882" i="5"/>
  <c r="J881" i="5"/>
  <c r="O881" i="5"/>
  <c r="N881" i="5"/>
  <c r="I881" i="5"/>
  <c r="Q881" i="5"/>
  <c r="R881" i="5" s="1"/>
  <c r="U881" i="5" s="1"/>
  <c r="I841" i="5"/>
  <c r="M841" i="5"/>
  <c r="N841" i="5"/>
  <c r="M823" i="5"/>
  <c r="N823" i="5"/>
  <c r="I823" i="5"/>
  <c r="O823" i="5"/>
  <c r="J823" i="5"/>
  <c r="K823" i="5"/>
  <c r="M790" i="5"/>
  <c r="J790" i="5"/>
  <c r="O790" i="5"/>
  <c r="M761" i="5"/>
  <c r="I761" i="5"/>
  <c r="Q761" i="5"/>
  <c r="R761" i="5" s="1"/>
  <c r="S762" i="5" s="1"/>
  <c r="N761" i="5"/>
  <c r="M754" i="5"/>
  <c r="O754" i="5"/>
  <c r="M747" i="5"/>
  <c r="I747" i="5"/>
  <c r="O747" i="5"/>
  <c r="J747" i="5"/>
  <c r="K747" i="5"/>
  <c r="N747" i="5"/>
  <c r="M741" i="5"/>
  <c r="N741" i="5"/>
  <c r="I738" i="5"/>
  <c r="N738" i="5"/>
  <c r="J738" i="5"/>
  <c r="K738" i="5"/>
  <c r="M738" i="5"/>
  <c r="O738" i="5"/>
  <c r="M726" i="5"/>
  <c r="J726" i="5"/>
  <c r="O726" i="5"/>
  <c r="K712" i="5"/>
  <c r="I712" i="5"/>
  <c r="O712" i="5"/>
  <c r="J712" i="5"/>
  <c r="M712" i="5"/>
  <c r="N712" i="5"/>
  <c r="I706" i="5"/>
  <c r="N706" i="5"/>
  <c r="J706" i="5"/>
  <c r="O706" i="5"/>
  <c r="K706" i="5"/>
  <c r="M706" i="5"/>
  <c r="M675" i="5"/>
  <c r="I675" i="5"/>
  <c r="N675" i="5"/>
  <c r="J675" i="5"/>
  <c r="K675" i="5"/>
  <c r="O675" i="5"/>
  <c r="K673" i="5"/>
  <c r="M673" i="5"/>
  <c r="N673" i="5"/>
  <c r="I673" i="5"/>
  <c r="Q673" i="5"/>
  <c r="K669" i="5"/>
  <c r="I669" i="5"/>
  <c r="M669" i="5"/>
  <c r="N669" i="5"/>
  <c r="I622" i="5"/>
  <c r="N622" i="5"/>
  <c r="J622" i="5"/>
  <c r="O622" i="5"/>
  <c r="K622" i="5"/>
  <c r="M622" i="5"/>
  <c r="M525" i="5"/>
  <c r="I525" i="5"/>
  <c r="N525" i="5"/>
  <c r="M385" i="5"/>
  <c r="I385" i="5"/>
  <c r="O385" i="5"/>
  <c r="J385" i="5"/>
  <c r="K385" i="5"/>
  <c r="N385" i="5"/>
  <c r="O1367" i="5"/>
  <c r="O1363" i="5"/>
  <c r="O1359" i="5"/>
  <c r="M1356" i="5"/>
  <c r="J1355" i="5"/>
  <c r="J1353" i="5"/>
  <c r="O1353" i="5"/>
  <c r="I1350" i="5"/>
  <c r="N1350" i="5"/>
  <c r="K1349" i="5"/>
  <c r="K1346" i="5"/>
  <c r="M1340" i="5"/>
  <c r="J1339" i="5"/>
  <c r="J1337" i="5"/>
  <c r="O1337" i="5"/>
  <c r="I1334" i="5"/>
  <c r="N1334" i="5"/>
  <c r="K1333" i="5"/>
  <c r="K1330" i="5"/>
  <c r="M1324" i="5"/>
  <c r="Q1324" i="5"/>
  <c r="R1324" i="5" s="1"/>
  <c r="J1323" i="5"/>
  <c r="J1321" i="5"/>
  <c r="O1321" i="5"/>
  <c r="I1318" i="5"/>
  <c r="N1318" i="5"/>
  <c r="K1317" i="5"/>
  <c r="O1316" i="5"/>
  <c r="I1316" i="5"/>
  <c r="Q1316" i="5"/>
  <c r="R1316" i="5" s="1"/>
  <c r="N1315" i="5"/>
  <c r="K1314" i="5"/>
  <c r="M1308" i="5"/>
  <c r="J1307" i="5"/>
  <c r="J1305" i="5"/>
  <c r="O1305" i="5"/>
  <c r="I1302" i="5"/>
  <c r="N1302" i="5"/>
  <c r="K1301" i="5"/>
  <c r="O1300" i="5"/>
  <c r="I1300" i="5"/>
  <c r="N1299" i="5"/>
  <c r="K1298" i="5"/>
  <c r="Q1298" i="5"/>
  <c r="R1298" i="5" s="1"/>
  <c r="M1292" i="5"/>
  <c r="J1291" i="5"/>
  <c r="J1289" i="5"/>
  <c r="O1289" i="5"/>
  <c r="I1286" i="5"/>
  <c r="N1286" i="5"/>
  <c r="K1285" i="5"/>
  <c r="O1284" i="5"/>
  <c r="I1284" i="5"/>
  <c r="N1283" i="5"/>
  <c r="K1282" i="5"/>
  <c r="M1276" i="5"/>
  <c r="J1275" i="5"/>
  <c r="J1273" i="5"/>
  <c r="O1273" i="5"/>
  <c r="I1270" i="5"/>
  <c r="N1270" i="5"/>
  <c r="K1269" i="5"/>
  <c r="O1268" i="5"/>
  <c r="I1268" i="5"/>
  <c r="Q1268" i="5"/>
  <c r="R1268" i="5"/>
  <c r="N1267" i="5"/>
  <c r="K1266" i="5"/>
  <c r="M1260" i="5"/>
  <c r="J1259" i="5"/>
  <c r="J1257" i="5"/>
  <c r="O1257" i="5"/>
  <c r="I1254" i="5"/>
  <c r="N1254" i="5"/>
  <c r="K1253" i="5"/>
  <c r="O1252" i="5"/>
  <c r="I1252" i="5"/>
  <c r="N1251" i="5"/>
  <c r="K1250" i="5"/>
  <c r="M1244" i="5"/>
  <c r="Q1244" i="5"/>
  <c r="R1244" i="5"/>
  <c r="J1243" i="5"/>
  <c r="J1241" i="5"/>
  <c r="Q1241" i="5"/>
  <c r="R1241" i="5"/>
  <c r="O1241" i="5"/>
  <c r="I1238" i="5"/>
  <c r="N1238" i="5"/>
  <c r="K1237" i="5"/>
  <c r="O1236" i="5"/>
  <c r="I1236" i="5"/>
  <c r="Q1236" i="5"/>
  <c r="R1236" i="5"/>
  <c r="S1237" i="5" s="1"/>
  <c r="N1235" i="5"/>
  <c r="K1234" i="5"/>
  <c r="M1228" i="5"/>
  <c r="J1227" i="5"/>
  <c r="J1225" i="5"/>
  <c r="O1225" i="5"/>
  <c r="I1222" i="5"/>
  <c r="N1222" i="5"/>
  <c r="K1221" i="5"/>
  <c r="O1220" i="5"/>
  <c r="I1220" i="5"/>
  <c r="N1219" i="5"/>
  <c r="K1218" i="5"/>
  <c r="I1209" i="5"/>
  <c r="M1207" i="5"/>
  <c r="I1207" i="5"/>
  <c r="N1207" i="5"/>
  <c r="I1206" i="5"/>
  <c r="N1206" i="5"/>
  <c r="J1206" i="5"/>
  <c r="O1206" i="5"/>
  <c r="K1203" i="5"/>
  <c r="M1202" i="5"/>
  <c r="N1201" i="5"/>
  <c r="Q1201" i="5"/>
  <c r="R1201" i="5" s="1"/>
  <c r="J1201" i="5"/>
  <c r="I1193" i="5"/>
  <c r="M1191" i="5"/>
  <c r="I1191" i="5"/>
  <c r="N1191" i="5"/>
  <c r="I1190" i="5"/>
  <c r="Q1190" i="5"/>
  <c r="R1190" i="5" s="1"/>
  <c r="N1190" i="5"/>
  <c r="J1190" i="5"/>
  <c r="O1190" i="5"/>
  <c r="K1187" i="5"/>
  <c r="M1186" i="5"/>
  <c r="N1185" i="5"/>
  <c r="J1185" i="5"/>
  <c r="Q1184" i="5"/>
  <c r="R1184" i="5"/>
  <c r="I1177" i="5"/>
  <c r="M1175" i="5"/>
  <c r="I1175" i="5"/>
  <c r="N1175" i="5"/>
  <c r="I1174" i="5"/>
  <c r="N1174" i="5"/>
  <c r="J1174" i="5"/>
  <c r="O1174" i="5"/>
  <c r="K1171" i="5"/>
  <c r="M1170" i="5"/>
  <c r="N1169" i="5"/>
  <c r="J1169" i="5"/>
  <c r="Q1168" i="5"/>
  <c r="R1168" i="5"/>
  <c r="I1161" i="5"/>
  <c r="M1159" i="5"/>
  <c r="I1159" i="5"/>
  <c r="N1159" i="5"/>
  <c r="I1158" i="5"/>
  <c r="N1158" i="5"/>
  <c r="J1158" i="5"/>
  <c r="O1158" i="5"/>
  <c r="K1155" i="5"/>
  <c r="M1154" i="5"/>
  <c r="N1153" i="5"/>
  <c r="J1153" i="5"/>
  <c r="Q1152" i="5"/>
  <c r="R1152" i="5"/>
  <c r="I1145" i="5"/>
  <c r="Q1145" i="5"/>
  <c r="R1145" i="5" s="1"/>
  <c r="S1146" i="5" s="1"/>
  <c r="M1143" i="5"/>
  <c r="I1143" i="5"/>
  <c r="Q1143" i="5"/>
  <c r="R1143" i="5" s="1"/>
  <c r="N1143" i="5"/>
  <c r="I1142" i="5"/>
  <c r="N1142" i="5"/>
  <c r="J1142" i="5"/>
  <c r="O1142" i="5"/>
  <c r="K1139" i="5"/>
  <c r="M1138" i="5"/>
  <c r="N1137" i="5"/>
  <c r="Q1137" i="5"/>
  <c r="R1137" i="5" s="1"/>
  <c r="J1137" i="5"/>
  <c r="I1129" i="5"/>
  <c r="Q1129" i="5"/>
  <c r="R1129" i="5" s="1"/>
  <c r="M1127" i="5"/>
  <c r="I1127" i="5"/>
  <c r="N1127" i="5"/>
  <c r="M1126" i="5"/>
  <c r="N1126" i="5"/>
  <c r="I1126" i="5"/>
  <c r="Q1126" i="5"/>
  <c r="R1126" i="5" s="1"/>
  <c r="O1126" i="5"/>
  <c r="K1115" i="5"/>
  <c r="J1115" i="5"/>
  <c r="M1115" i="5"/>
  <c r="M1114" i="5"/>
  <c r="I1114" i="5"/>
  <c r="O1114" i="5"/>
  <c r="J1114" i="5"/>
  <c r="K1110" i="5"/>
  <c r="J1109" i="5"/>
  <c r="I1105" i="5"/>
  <c r="N1105" i="5"/>
  <c r="Q1105" i="5"/>
  <c r="R1105" i="5" s="1"/>
  <c r="T1105" i="5" s="1"/>
  <c r="J1105" i="5"/>
  <c r="K1105" i="5"/>
  <c r="J1104" i="5"/>
  <c r="O1104" i="5"/>
  <c r="N1104" i="5"/>
  <c r="I1104" i="5"/>
  <c r="I1101" i="5"/>
  <c r="N1101" i="5"/>
  <c r="O1101" i="5"/>
  <c r="J1101" i="5"/>
  <c r="O1099" i="5"/>
  <c r="N1098" i="5"/>
  <c r="J1092" i="5"/>
  <c r="O1092" i="5"/>
  <c r="I1092" i="5"/>
  <c r="K1092" i="5"/>
  <c r="O1089" i="5"/>
  <c r="M1088" i="5"/>
  <c r="M1085" i="5"/>
  <c r="I1080" i="5"/>
  <c r="K1079" i="5"/>
  <c r="I1079" i="5"/>
  <c r="O1079" i="5"/>
  <c r="J1079" i="5"/>
  <c r="N1076" i="5"/>
  <c r="J1046" i="5"/>
  <c r="M1039" i="5"/>
  <c r="J1039" i="5"/>
  <c r="O1039" i="5"/>
  <c r="I1039" i="5"/>
  <c r="M1037" i="5"/>
  <c r="K1037" i="5"/>
  <c r="N1037" i="5"/>
  <c r="N1035" i="5"/>
  <c r="M1034" i="5"/>
  <c r="J1034" i="5"/>
  <c r="K1034" i="5"/>
  <c r="K1029" i="5"/>
  <c r="K1024" i="5"/>
  <c r="M1024" i="5"/>
  <c r="J1024" i="5"/>
  <c r="Q1024" i="5"/>
  <c r="R1024" i="5" s="1"/>
  <c r="N1024" i="5"/>
  <c r="I1022" i="5"/>
  <c r="N1022" i="5"/>
  <c r="O1022" i="5"/>
  <c r="J1022" i="5"/>
  <c r="K1020" i="5"/>
  <c r="J1020" i="5"/>
  <c r="M1020" i="5"/>
  <c r="N1020" i="5"/>
  <c r="K1016" i="5"/>
  <c r="I1016" i="5"/>
  <c r="O1016" i="5"/>
  <c r="M1016" i="5"/>
  <c r="N1016" i="5"/>
  <c r="M1015" i="5"/>
  <c r="N1015" i="5"/>
  <c r="O1015" i="5"/>
  <c r="Q1015" i="5"/>
  <c r="R1015" i="5"/>
  <c r="I1015" i="5"/>
  <c r="J1013" i="5"/>
  <c r="O1013" i="5"/>
  <c r="I1013" i="5"/>
  <c r="K1013" i="5"/>
  <c r="M1013" i="5"/>
  <c r="K1010" i="5"/>
  <c r="M986" i="5"/>
  <c r="K986" i="5"/>
  <c r="O986" i="5"/>
  <c r="O978" i="5"/>
  <c r="N975" i="5"/>
  <c r="N971" i="5"/>
  <c r="M970" i="5"/>
  <c r="J970" i="5"/>
  <c r="K970" i="5"/>
  <c r="I966" i="5"/>
  <c r="N966" i="5"/>
  <c r="K966" i="5"/>
  <c r="J966" i="5"/>
  <c r="M966" i="5"/>
  <c r="J961" i="5"/>
  <c r="O961" i="5"/>
  <c r="N961" i="5"/>
  <c r="I961" i="5"/>
  <c r="K961" i="5"/>
  <c r="K952" i="5"/>
  <c r="I952" i="5"/>
  <c r="O952" i="5"/>
  <c r="M952" i="5"/>
  <c r="N952" i="5"/>
  <c r="M951" i="5"/>
  <c r="N951" i="5"/>
  <c r="O951" i="5"/>
  <c r="I951" i="5"/>
  <c r="Q951" i="5"/>
  <c r="R951" i="5" s="1"/>
  <c r="J949" i="5"/>
  <c r="O949" i="5"/>
  <c r="I949" i="5"/>
  <c r="K949" i="5"/>
  <c r="M949" i="5"/>
  <c r="N937" i="5"/>
  <c r="K936" i="5"/>
  <c r="I936" i="5"/>
  <c r="Q936" i="5"/>
  <c r="R936" i="5"/>
  <c r="O936" i="5"/>
  <c r="J936" i="5"/>
  <c r="M936" i="5"/>
  <c r="N933" i="5"/>
  <c r="I930" i="5"/>
  <c r="Q930" i="5"/>
  <c r="R930" i="5" s="1"/>
  <c r="N930" i="5"/>
  <c r="J930" i="5"/>
  <c r="K930" i="5"/>
  <c r="M930" i="5"/>
  <c r="M923" i="5"/>
  <c r="I923" i="5"/>
  <c r="O923" i="5"/>
  <c r="J923" i="5"/>
  <c r="K923" i="5"/>
  <c r="M903" i="5"/>
  <c r="N903" i="5"/>
  <c r="I903" i="5"/>
  <c r="J903" i="5"/>
  <c r="M901" i="5"/>
  <c r="N901" i="5"/>
  <c r="K896" i="5"/>
  <c r="M896" i="5"/>
  <c r="J896" i="5"/>
  <c r="N896" i="5"/>
  <c r="M894" i="5"/>
  <c r="M893" i="5"/>
  <c r="I893" i="5"/>
  <c r="K893" i="5"/>
  <c r="J889" i="5"/>
  <c r="O889" i="5"/>
  <c r="K889" i="5"/>
  <c r="I889" i="5"/>
  <c r="M889" i="5"/>
  <c r="I886" i="5"/>
  <c r="N886" i="5"/>
  <c r="K886" i="5"/>
  <c r="J886" i="5"/>
  <c r="M881" i="5"/>
  <c r="K880" i="5"/>
  <c r="M880" i="5"/>
  <c r="I880" i="5"/>
  <c r="J880" i="5"/>
  <c r="J854" i="5"/>
  <c r="M854" i="5"/>
  <c r="O854" i="5"/>
  <c r="M825" i="5"/>
  <c r="I825" i="5"/>
  <c r="N825" i="5"/>
  <c r="M818" i="5"/>
  <c r="O818" i="5"/>
  <c r="M811" i="5"/>
  <c r="I811" i="5"/>
  <c r="O811" i="5"/>
  <c r="J811" i="5"/>
  <c r="K811" i="5"/>
  <c r="N811" i="5"/>
  <c r="M805" i="5"/>
  <c r="N805" i="5"/>
  <c r="I802" i="5"/>
  <c r="N802" i="5"/>
  <c r="J802" i="5"/>
  <c r="K802" i="5"/>
  <c r="M802" i="5"/>
  <c r="O802" i="5"/>
  <c r="J737" i="5"/>
  <c r="O737" i="5"/>
  <c r="N737" i="5"/>
  <c r="I737" i="5"/>
  <c r="K737" i="5"/>
  <c r="M737" i="5"/>
  <c r="M655" i="5"/>
  <c r="I655" i="5"/>
  <c r="N655" i="5"/>
  <c r="J655" i="5"/>
  <c r="K655" i="5"/>
  <c r="O655" i="5"/>
  <c r="J613" i="5"/>
  <c r="O613" i="5"/>
  <c r="N613" i="5"/>
  <c r="I613" i="5"/>
  <c r="K613" i="5"/>
  <c r="M613" i="5"/>
  <c r="J1325" i="5"/>
  <c r="O1325" i="5"/>
  <c r="I1322" i="5"/>
  <c r="N1322" i="5"/>
  <c r="J1309" i="5"/>
  <c r="O1309" i="5"/>
  <c r="I1306" i="5"/>
  <c r="Q1306" i="5"/>
  <c r="R1306" i="5" s="1"/>
  <c r="N1306" i="5"/>
  <c r="J1293" i="5"/>
  <c r="O1293" i="5"/>
  <c r="I1290" i="5"/>
  <c r="N1290" i="5"/>
  <c r="J1277" i="5"/>
  <c r="O1277" i="5"/>
  <c r="I1274" i="5"/>
  <c r="N1274" i="5"/>
  <c r="J1261" i="5"/>
  <c r="O1261" i="5"/>
  <c r="I1258" i="5"/>
  <c r="N1258" i="5"/>
  <c r="Q1256" i="5"/>
  <c r="R1256" i="5"/>
  <c r="J1245" i="5"/>
  <c r="O1245" i="5"/>
  <c r="I1242" i="5"/>
  <c r="N1242" i="5"/>
  <c r="J1229" i="5"/>
  <c r="O1229" i="5"/>
  <c r="I1226" i="5"/>
  <c r="N1226" i="5"/>
  <c r="M1211" i="5"/>
  <c r="I1211" i="5"/>
  <c r="N1211" i="5"/>
  <c r="I1210" i="5"/>
  <c r="N1210" i="5"/>
  <c r="J1210" i="5"/>
  <c r="O1210" i="5"/>
  <c r="M1195" i="5"/>
  <c r="I1195" i="5"/>
  <c r="Q1195" i="5"/>
  <c r="R1195" i="5" s="1"/>
  <c r="S1196" i="5" s="1"/>
  <c r="N1195" i="5"/>
  <c r="I1194" i="5"/>
  <c r="Q1194" i="5"/>
  <c r="R1194" i="5" s="1"/>
  <c r="N1194" i="5"/>
  <c r="J1194" i="5"/>
  <c r="O1194" i="5"/>
  <c r="Q1188" i="5"/>
  <c r="R1188" i="5"/>
  <c r="M1179" i="5"/>
  <c r="I1179" i="5"/>
  <c r="N1179" i="5"/>
  <c r="I1178" i="5"/>
  <c r="N1178" i="5"/>
  <c r="J1178" i="5"/>
  <c r="O1178" i="5"/>
  <c r="Q1172" i="5"/>
  <c r="R1172" i="5" s="1"/>
  <c r="M1163" i="5"/>
  <c r="I1163" i="5"/>
  <c r="Q1163" i="5"/>
  <c r="R1163" i="5" s="1"/>
  <c r="T1163" i="5" s="1"/>
  <c r="N1163" i="5"/>
  <c r="I1162" i="5"/>
  <c r="N1162" i="5"/>
  <c r="J1162" i="5"/>
  <c r="O1162" i="5"/>
  <c r="Q1156" i="5"/>
  <c r="R1156" i="5" s="1"/>
  <c r="M1147" i="5"/>
  <c r="I1147" i="5"/>
  <c r="N1147" i="5"/>
  <c r="I1146" i="5"/>
  <c r="N1146" i="5"/>
  <c r="J1146" i="5"/>
  <c r="O1146" i="5"/>
  <c r="M1131" i="5"/>
  <c r="I1131" i="5"/>
  <c r="N1131" i="5"/>
  <c r="I1130" i="5"/>
  <c r="N1130" i="5"/>
  <c r="J1130" i="5"/>
  <c r="O1130" i="5"/>
  <c r="I1121" i="5"/>
  <c r="N1121" i="5"/>
  <c r="J1121" i="5"/>
  <c r="K1121" i="5"/>
  <c r="J1120" i="5"/>
  <c r="O1120" i="5"/>
  <c r="N1120" i="5"/>
  <c r="I1120" i="5"/>
  <c r="I1117" i="5"/>
  <c r="N1117" i="5"/>
  <c r="O1117" i="5"/>
  <c r="J1117" i="5"/>
  <c r="J1108" i="5"/>
  <c r="O1108" i="5"/>
  <c r="I1108" i="5"/>
  <c r="K1108" i="5"/>
  <c r="K1095" i="5"/>
  <c r="I1095" i="5"/>
  <c r="O1095" i="5"/>
  <c r="J1095" i="5"/>
  <c r="M1078" i="5"/>
  <c r="N1078" i="5"/>
  <c r="I1078" i="5"/>
  <c r="Q1078" i="5"/>
  <c r="R1078" i="5"/>
  <c r="O1078" i="5"/>
  <c r="K1067" i="5"/>
  <c r="J1067" i="5"/>
  <c r="M1067" i="5"/>
  <c r="M1066" i="5"/>
  <c r="I1066" i="5"/>
  <c r="O1066" i="5"/>
  <c r="J1066" i="5"/>
  <c r="N1051" i="5"/>
  <c r="M1050" i="5"/>
  <c r="K1050" i="5"/>
  <c r="O1050" i="5"/>
  <c r="M1031" i="5"/>
  <c r="N1031" i="5"/>
  <c r="I1031" i="5"/>
  <c r="Q1031" i="5"/>
  <c r="R1031" i="5" s="1"/>
  <c r="J1031" i="5"/>
  <c r="M1021" i="5"/>
  <c r="I1021" i="5"/>
  <c r="K1021" i="5"/>
  <c r="J1009" i="5"/>
  <c r="O1009" i="5"/>
  <c r="N1009" i="5"/>
  <c r="I1009" i="5"/>
  <c r="J1001" i="5"/>
  <c r="O1001" i="5"/>
  <c r="K1001" i="5"/>
  <c r="I1001" i="5"/>
  <c r="J997" i="5"/>
  <c r="O997" i="5"/>
  <c r="I997" i="5"/>
  <c r="K997" i="5"/>
  <c r="M991" i="5"/>
  <c r="J991" i="5"/>
  <c r="I991" i="5"/>
  <c r="K991" i="5"/>
  <c r="M982" i="5"/>
  <c r="O982" i="5"/>
  <c r="I974" i="5"/>
  <c r="N974" i="5"/>
  <c r="O974" i="5"/>
  <c r="J974" i="5"/>
  <c r="K974" i="5"/>
  <c r="I958" i="5"/>
  <c r="N958" i="5"/>
  <c r="O958" i="5"/>
  <c r="J958" i="5"/>
  <c r="K956" i="5"/>
  <c r="J956" i="5"/>
  <c r="M956" i="5"/>
  <c r="N956" i="5"/>
  <c r="M946" i="5"/>
  <c r="O946" i="5"/>
  <c r="J945" i="5"/>
  <c r="O945" i="5"/>
  <c r="N945" i="5"/>
  <c r="I945" i="5"/>
  <c r="I914" i="5"/>
  <c r="N914" i="5"/>
  <c r="J914" i="5"/>
  <c r="K914" i="5"/>
  <c r="M911" i="5"/>
  <c r="J911" i="5"/>
  <c r="O911" i="5"/>
  <c r="I911" i="5"/>
  <c r="M909" i="5"/>
  <c r="K909" i="5"/>
  <c r="N909" i="5"/>
  <c r="M907" i="5"/>
  <c r="I907" i="5"/>
  <c r="Q907" i="5"/>
  <c r="R907" i="5" s="1"/>
  <c r="O907" i="5"/>
  <c r="J907" i="5"/>
  <c r="M905" i="5"/>
  <c r="N905" i="5"/>
  <c r="I866" i="5"/>
  <c r="N866" i="5"/>
  <c r="J866" i="5"/>
  <c r="K866" i="5"/>
  <c r="M866" i="5"/>
  <c r="M863" i="5"/>
  <c r="J863" i="5"/>
  <c r="O863" i="5"/>
  <c r="I863" i="5"/>
  <c r="Q863" i="5"/>
  <c r="R863" i="5"/>
  <c r="K863" i="5"/>
  <c r="M859" i="5"/>
  <c r="I859" i="5"/>
  <c r="O859" i="5"/>
  <c r="J859" i="5"/>
  <c r="K859" i="5"/>
  <c r="M858" i="5"/>
  <c r="J858" i="5"/>
  <c r="Q858" i="5"/>
  <c r="R858" i="5"/>
  <c r="K858" i="5"/>
  <c r="O858" i="5"/>
  <c r="M839" i="5"/>
  <c r="N839" i="5"/>
  <c r="O839" i="5"/>
  <c r="I839" i="5"/>
  <c r="Q839" i="5"/>
  <c r="R839" i="5"/>
  <c r="J839" i="5"/>
  <c r="J801" i="5"/>
  <c r="O801" i="5"/>
  <c r="N801" i="5"/>
  <c r="I801" i="5"/>
  <c r="K801" i="5"/>
  <c r="M801" i="5"/>
  <c r="J789" i="5"/>
  <c r="O789" i="5"/>
  <c r="I789" i="5"/>
  <c r="K789" i="5"/>
  <c r="M789" i="5"/>
  <c r="N789" i="5"/>
  <c r="K748" i="5"/>
  <c r="J748" i="5"/>
  <c r="M748" i="5"/>
  <c r="I748" i="5"/>
  <c r="N748" i="5"/>
  <c r="O748" i="5"/>
  <c r="I734" i="5"/>
  <c r="N734" i="5"/>
  <c r="O734" i="5"/>
  <c r="J734" i="5"/>
  <c r="K734" i="5"/>
  <c r="M734" i="5"/>
  <c r="J725" i="5"/>
  <c r="O725" i="5"/>
  <c r="I725" i="5"/>
  <c r="K725" i="5"/>
  <c r="M725" i="5"/>
  <c r="N725" i="5"/>
  <c r="I686" i="5"/>
  <c r="N686" i="5"/>
  <c r="J686" i="5"/>
  <c r="O686" i="5"/>
  <c r="K686" i="5"/>
  <c r="M686" i="5"/>
  <c r="I642" i="5"/>
  <c r="N642" i="5"/>
  <c r="J642" i="5"/>
  <c r="O642" i="5"/>
  <c r="K642" i="5"/>
  <c r="M642" i="5"/>
  <c r="K604" i="5"/>
  <c r="I604" i="5"/>
  <c r="O604" i="5"/>
  <c r="J604" i="5"/>
  <c r="N604" i="5"/>
  <c r="M604" i="5"/>
  <c r="M571" i="5"/>
  <c r="N571" i="5"/>
  <c r="I571" i="5"/>
  <c r="O571" i="5"/>
  <c r="J571" i="5"/>
  <c r="K571" i="5"/>
  <c r="M497" i="5"/>
  <c r="I497" i="5"/>
  <c r="O497" i="5"/>
  <c r="J497" i="5"/>
  <c r="K497" i="5"/>
  <c r="N497" i="5"/>
  <c r="I1125" i="5"/>
  <c r="N1125" i="5"/>
  <c r="J1112" i="5"/>
  <c r="O1112" i="5"/>
  <c r="I1109" i="5"/>
  <c r="N1109" i="5"/>
  <c r="J1096" i="5"/>
  <c r="Q1096" i="5"/>
  <c r="R1096" i="5"/>
  <c r="O1096" i="5"/>
  <c r="I1093" i="5"/>
  <c r="N1093" i="5"/>
  <c r="J1080" i="5"/>
  <c r="O1080" i="5"/>
  <c r="I1077" i="5"/>
  <c r="N1077" i="5"/>
  <c r="I1054" i="5"/>
  <c r="N1054" i="5"/>
  <c r="O1054" i="5"/>
  <c r="M1047" i="5"/>
  <c r="N1047" i="5"/>
  <c r="Q1047" i="5"/>
  <c r="R1047" i="5"/>
  <c r="I1046" i="5"/>
  <c r="N1046" i="5"/>
  <c r="K1046" i="5"/>
  <c r="J1041" i="5"/>
  <c r="O1041" i="5"/>
  <c r="N1041" i="5"/>
  <c r="K1040" i="5"/>
  <c r="Q1040" i="5"/>
  <c r="R1040" i="5" s="1"/>
  <c r="M1040" i="5"/>
  <c r="K1036" i="5"/>
  <c r="J1036" i="5"/>
  <c r="J1033" i="5"/>
  <c r="O1033" i="5"/>
  <c r="K1033" i="5"/>
  <c r="K1032" i="5"/>
  <c r="I1032" i="5"/>
  <c r="O1032" i="5"/>
  <c r="J1029" i="5"/>
  <c r="O1029" i="5"/>
  <c r="I1029" i="5"/>
  <c r="I1010" i="5"/>
  <c r="N1010" i="5"/>
  <c r="J1010" i="5"/>
  <c r="M1007" i="5"/>
  <c r="J1007" i="5"/>
  <c r="M1003" i="5"/>
  <c r="I1003" i="5"/>
  <c r="O1003" i="5"/>
  <c r="I990" i="5"/>
  <c r="N990" i="5"/>
  <c r="O990" i="5"/>
  <c r="M983" i="5"/>
  <c r="N983" i="5"/>
  <c r="I982" i="5"/>
  <c r="N982" i="5"/>
  <c r="Q982" i="5"/>
  <c r="R982" i="5"/>
  <c r="K982" i="5"/>
  <c r="J977" i="5"/>
  <c r="O977" i="5"/>
  <c r="N977" i="5"/>
  <c r="K976" i="5"/>
  <c r="M976" i="5"/>
  <c r="K972" i="5"/>
  <c r="J972" i="5"/>
  <c r="J969" i="5"/>
  <c r="O969" i="5"/>
  <c r="Q969" i="5"/>
  <c r="R969" i="5" s="1"/>
  <c r="S970" i="5" s="1"/>
  <c r="K969" i="5"/>
  <c r="K968" i="5"/>
  <c r="I968" i="5"/>
  <c r="O968" i="5"/>
  <c r="J965" i="5"/>
  <c r="O965" i="5"/>
  <c r="I965" i="5"/>
  <c r="J954" i="5"/>
  <c r="I946" i="5"/>
  <c r="N946" i="5"/>
  <c r="J946" i="5"/>
  <c r="Q946" i="5"/>
  <c r="R946" i="5" s="1"/>
  <c r="S947" i="5" s="1"/>
  <c r="M943" i="5"/>
  <c r="J943" i="5"/>
  <c r="I941" i="5"/>
  <c r="M939" i="5"/>
  <c r="I939" i="5"/>
  <c r="O939" i="5"/>
  <c r="I926" i="5"/>
  <c r="Q926" i="5"/>
  <c r="R926" i="5"/>
  <c r="N926" i="5"/>
  <c r="O926" i="5"/>
  <c r="M919" i="5"/>
  <c r="N919" i="5"/>
  <c r="I918" i="5"/>
  <c r="N918" i="5"/>
  <c r="K918" i="5"/>
  <c r="J913" i="5"/>
  <c r="O913" i="5"/>
  <c r="N913" i="5"/>
  <c r="K912" i="5"/>
  <c r="M912" i="5"/>
  <c r="K908" i="5"/>
  <c r="J908" i="5"/>
  <c r="J905" i="5"/>
  <c r="O905" i="5"/>
  <c r="Q905" i="5"/>
  <c r="R905" i="5" s="1"/>
  <c r="S906" i="5" s="1"/>
  <c r="K905" i="5"/>
  <c r="K904" i="5"/>
  <c r="Q904" i="5"/>
  <c r="R904" i="5" s="1"/>
  <c r="I904" i="5"/>
  <c r="O904" i="5"/>
  <c r="J901" i="5"/>
  <c r="O901" i="5"/>
  <c r="I901" i="5"/>
  <c r="J890" i="5"/>
  <c r="I882" i="5"/>
  <c r="N882" i="5"/>
  <c r="Q882" i="5"/>
  <c r="R882" i="5" s="1"/>
  <c r="J882" i="5"/>
  <c r="M879" i="5"/>
  <c r="Q879" i="5"/>
  <c r="R879" i="5" s="1"/>
  <c r="J879" i="5"/>
  <c r="I877" i="5"/>
  <c r="M876" i="5"/>
  <c r="M875" i="5"/>
  <c r="I875" i="5"/>
  <c r="O875" i="5"/>
  <c r="M872" i="5"/>
  <c r="Q866" i="5"/>
  <c r="R866" i="5" s="1"/>
  <c r="I862" i="5"/>
  <c r="N862" i="5"/>
  <c r="O862" i="5"/>
  <c r="M855" i="5"/>
  <c r="N855" i="5"/>
  <c r="I854" i="5"/>
  <c r="N854" i="5"/>
  <c r="Q854" i="5"/>
  <c r="R854" i="5"/>
  <c r="T854" i="5" s="1"/>
  <c r="K854" i="5"/>
  <c r="J849" i="5"/>
  <c r="O849" i="5"/>
  <c r="N849" i="5"/>
  <c r="Q849" i="5"/>
  <c r="R849" i="5" s="1"/>
  <c r="K848" i="5"/>
  <c r="M848" i="5"/>
  <c r="I847" i="5"/>
  <c r="K844" i="5"/>
  <c r="J844" i="5"/>
  <c r="Q844" i="5"/>
  <c r="R844" i="5"/>
  <c r="K842" i="5"/>
  <c r="J841" i="5"/>
  <c r="O841" i="5"/>
  <c r="K841" i="5"/>
  <c r="K840" i="5"/>
  <c r="Q840" i="5"/>
  <c r="R840" i="5" s="1"/>
  <c r="I840" i="5"/>
  <c r="O840" i="5"/>
  <c r="J837" i="5"/>
  <c r="O837" i="5"/>
  <c r="I837" i="5"/>
  <c r="K828" i="5"/>
  <c r="Q828" i="5"/>
  <c r="R828" i="5" s="1"/>
  <c r="J828" i="5"/>
  <c r="M828" i="5"/>
  <c r="M827" i="5"/>
  <c r="I827" i="5"/>
  <c r="O827" i="5"/>
  <c r="J827" i="5"/>
  <c r="N824" i="5"/>
  <c r="J822" i="5"/>
  <c r="I818" i="5"/>
  <c r="N818" i="5"/>
  <c r="J818" i="5"/>
  <c r="K818" i="5"/>
  <c r="J817" i="5"/>
  <c r="O817" i="5"/>
  <c r="N817" i="5"/>
  <c r="I817" i="5"/>
  <c r="I814" i="5"/>
  <c r="N814" i="5"/>
  <c r="O814" i="5"/>
  <c r="J814" i="5"/>
  <c r="N809" i="5"/>
  <c r="J805" i="5"/>
  <c r="O805" i="5"/>
  <c r="I805" i="5"/>
  <c r="Q805" i="5"/>
  <c r="R805" i="5" s="1"/>
  <c r="K805" i="5"/>
  <c r="N796" i="5"/>
  <c r="I793" i="5"/>
  <c r="K792" i="5"/>
  <c r="I792" i="5"/>
  <c r="O792" i="5"/>
  <c r="J792" i="5"/>
  <c r="M775" i="5"/>
  <c r="N775" i="5"/>
  <c r="I775" i="5"/>
  <c r="O775" i="5"/>
  <c r="O774" i="5"/>
  <c r="K764" i="5"/>
  <c r="J764" i="5"/>
  <c r="M764" i="5"/>
  <c r="M763" i="5"/>
  <c r="I763" i="5"/>
  <c r="O763" i="5"/>
  <c r="J763" i="5"/>
  <c r="N760" i="5"/>
  <c r="J758" i="5"/>
  <c r="I754" i="5"/>
  <c r="N754" i="5"/>
  <c r="J754" i="5"/>
  <c r="K754" i="5"/>
  <c r="J753" i="5"/>
  <c r="O753" i="5"/>
  <c r="N753" i="5"/>
  <c r="I753" i="5"/>
  <c r="I750" i="5"/>
  <c r="N750" i="5"/>
  <c r="O750" i="5"/>
  <c r="J750" i="5"/>
  <c r="N745" i="5"/>
  <c r="J741" i="5"/>
  <c r="O741" i="5"/>
  <c r="I741" i="5"/>
  <c r="K741" i="5"/>
  <c r="N732" i="5"/>
  <c r="K728" i="5"/>
  <c r="I728" i="5"/>
  <c r="O728" i="5"/>
  <c r="J728" i="5"/>
  <c r="M711" i="5"/>
  <c r="N711" i="5"/>
  <c r="I711" i="5"/>
  <c r="O711" i="5"/>
  <c r="O710" i="5"/>
  <c r="I702" i="5"/>
  <c r="N702" i="5"/>
  <c r="J702" i="5"/>
  <c r="O702" i="5"/>
  <c r="K702" i="5"/>
  <c r="M691" i="5"/>
  <c r="I691" i="5"/>
  <c r="N691" i="5"/>
  <c r="J691" i="5"/>
  <c r="K691" i="5"/>
  <c r="K689" i="5"/>
  <c r="M689" i="5"/>
  <c r="N689" i="5"/>
  <c r="K685" i="5"/>
  <c r="I685" i="5"/>
  <c r="M685" i="5"/>
  <c r="M671" i="5"/>
  <c r="I671" i="5"/>
  <c r="N671" i="5"/>
  <c r="J671" i="5"/>
  <c r="Q671" i="5"/>
  <c r="R671" i="5" s="1"/>
  <c r="J669" i="5"/>
  <c r="Q668" i="5"/>
  <c r="R668" i="5"/>
  <c r="I658" i="5"/>
  <c r="N658" i="5"/>
  <c r="J658" i="5"/>
  <c r="O658" i="5"/>
  <c r="K658" i="5"/>
  <c r="M658" i="5"/>
  <c r="Q655" i="5"/>
  <c r="R655" i="5"/>
  <c r="Q648" i="5"/>
  <c r="R648" i="5" s="1"/>
  <c r="I638" i="5"/>
  <c r="Q638" i="5"/>
  <c r="R638" i="5" s="1"/>
  <c r="N638" i="5"/>
  <c r="J638" i="5"/>
  <c r="O638" i="5"/>
  <c r="K638" i="5"/>
  <c r="M627" i="5"/>
  <c r="I627" i="5"/>
  <c r="N627" i="5"/>
  <c r="J627" i="5"/>
  <c r="K627" i="5"/>
  <c r="K625" i="5"/>
  <c r="M625" i="5"/>
  <c r="N625" i="5"/>
  <c r="K621" i="5"/>
  <c r="I621" i="5"/>
  <c r="M621" i="5"/>
  <c r="J617" i="5"/>
  <c r="O617" i="5"/>
  <c r="I617" i="5"/>
  <c r="K617" i="5"/>
  <c r="M617" i="5"/>
  <c r="N617" i="5"/>
  <c r="M575" i="5"/>
  <c r="I575" i="5"/>
  <c r="O575" i="5"/>
  <c r="J575" i="5"/>
  <c r="K575" i="5"/>
  <c r="N575" i="5"/>
  <c r="J565" i="5"/>
  <c r="O565" i="5"/>
  <c r="N565" i="5"/>
  <c r="I565" i="5"/>
  <c r="K565" i="5"/>
  <c r="M565" i="5"/>
  <c r="I550" i="5"/>
  <c r="N550" i="5"/>
  <c r="J550" i="5"/>
  <c r="K550" i="5"/>
  <c r="M550" i="5"/>
  <c r="I546" i="5"/>
  <c r="N546" i="5"/>
  <c r="O546" i="5"/>
  <c r="J546" i="5"/>
  <c r="Q546" i="5"/>
  <c r="K546" i="5"/>
  <c r="J537" i="5"/>
  <c r="O537" i="5"/>
  <c r="I537" i="5"/>
  <c r="K537" i="5"/>
  <c r="M537" i="5"/>
  <c r="J487" i="5"/>
  <c r="O487" i="5"/>
  <c r="N487" i="5"/>
  <c r="I487" i="5"/>
  <c r="K487" i="5"/>
  <c r="M487" i="5"/>
  <c r="J375" i="5"/>
  <c r="O375" i="5"/>
  <c r="N375" i="5"/>
  <c r="I375" i="5"/>
  <c r="K375" i="5"/>
  <c r="M375" i="5"/>
  <c r="M310" i="5"/>
  <c r="I310" i="5"/>
  <c r="N310" i="5"/>
  <c r="K170" i="5"/>
  <c r="J170" i="5"/>
  <c r="M170" i="5"/>
  <c r="Q170" i="5"/>
  <c r="R170" i="5" s="1"/>
  <c r="T170" i="5" s="1"/>
  <c r="I170" i="5"/>
  <c r="N170" i="5"/>
  <c r="O170" i="5"/>
  <c r="I160" i="5"/>
  <c r="N160" i="5"/>
  <c r="J160" i="5"/>
  <c r="K160" i="5"/>
  <c r="M160" i="5"/>
  <c r="O160" i="5"/>
  <c r="O1213" i="5"/>
  <c r="O1209" i="5"/>
  <c r="O1205" i="5"/>
  <c r="O1201" i="5"/>
  <c r="O1197" i="5"/>
  <c r="O1193" i="5"/>
  <c r="O1189" i="5"/>
  <c r="O1185" i="5"/>
  <c r="O1181" i="5"/>
  <c r="O1177" i="5"/>
  <c r="O1173" i="5"/>
  <c r="O1169" i="5"/>
  <c r="O1165" i="5"/>
  <c r="O1161" i="5"/>
  <c r="O1157" i="5"/>
  <c r="O1153" i="5"/>
  <c r="O1149" i="5"/>
  <c r="O1145" i="5"/>
  <c r="O1141" i="5"/>
  <c r="O1137" i="5"/>
  <c r="O1133" i="5"/>
  <c r="O1129" i="5"/>
  <c r="K1125" i="5"/>
  <c r="M1119" i="5"/>
  <c r="Q1119" i="5"/>
  <c r="R1119" i="5" s="1"/>
  <c r="J1118" i="5"/>
  <c r="J1116" i="5"/>
  <c r="O1116" i="5"/>
  <c r="I1113" i="5"/>
  <c r="N1113" i="5"/>
  <c r="Q1113" i="5"/>
  <c r="R1113" i="5" s="1"/>
  <c r="K1112" i="5"/>
  <c r="K1109" i="5"/>
  <c r="M1103" i="5"/>
  <c r="J1102" i="5"/>
  <c r="J1100" i="5"/>
  <c r="O1100" i="5"/>
  <c r="I1097" i="5"/>
  <c r="N1097" i="5"/>
  <c r="K1096" i="5"/>
  <c r="K1093" i="5"/>
  <c r="M1087" i="5"/>
  <c r="J1086" i="5"/>
  <c r="J1084" i="5"/>
  <c r="O1084" i="5"/>
  <c r="I1081" i="5"/>
  <c r="N1081" i="5"/>
  <c r="K1080" i="5"/>
  <c r="K1077" i="5"/>
  <c r="M1071" i="5"/>
  <c r="J1070" i="5"/>
  <c r="J1068" i="5"/>
  <c r="O1068" i="5"/>
  <c r="I1065" i="5"/>
  <c r="N1065" i="5"/>
  <c r="M1063" i="5"/>
  <c r="N1063" i="5"/>
  <c r="I1062" i="5"/>
  <c r="N1062" i="5"/>
  <c r="K1062" i="5"/>
  <c r="J1057" i="5"/>
  <c r="O1057" i="5"/>
  <c r="N1057" i="5"/>
  <c r="K1056" i="5"/>
  <c r="M1056" i="5"/>
  <c r="K1054" i="5"/>
  <c r="N1053" i="5"/>
  <c r="K1052" i="5"/>
  <c r="J1052" i="5"/>
  <c r="J1049" i="5"/>
  <c r="O1049" i="5"/>
  <c r="K1049" i="5"/>
  <c r="K1048" i="5"/>
  <c r="I1048" i="5"/>
  <c r="O1048" i="5"/>
  <c r="J1047" i="5"/>
  <c r="M1046" i="5"/>
  <c r="J1045" i="5"/>
  <c r="O1045" i="5"/>
  <c r="I1045" i="5"/>
  <c r="K1041" i="5"/>
  <c r="N1040" i="5"/>
  <c r="N1036" i="5"/>
  <c r="M1033" i="5"/>
  <c r="N1032" i="5"/>
  <c r="M1029" i="5"/>
  <c r="I1026" i="5"/>
  <c r="N1026" i="5"/>
  <c r="J1026" i="5"/>
  <c r="M1023" i="5"/>
  <c r="J1023" i="5"/>
  <c r="Q1023" i="5"/>
  <c r="R1023" i="5"/>
  <c r="M1019" i="5"/>
  <c r="I1019" i="5"/>
  <c r="Q1019" i="5"/>
  <c r="R1019" i="5"/>
  <c r="O1019" i="5"/>
  <c r="M1010" i="5"/>
  <c r="K1007" i="5"/>
  <c r="I1006" i="5"/>
  <c r="N1006" i="5"/>
  <c r="O1006" i="5"/>
  <c r="K1003" i="5"/>
  <c r="O1002" i="5"/>
  <c r="M999" i="5"/>
  <c r="N999" i="5"/>
  <c r="I998" i="5"/>
  <c r="N998" i="5"/>
  <c r="K998" i="5"/>
  <c r="J993" i="5"/>
  <c r="O993" i="5"/>
  <c r="N993" i="5"/>
  <c r="K992" i="5"/>
  <c r="M992" i="5"/>
  <c r="K990" i="5"/>
  <c r="N989" i="5"/>
  <c r="K988" i="5"/>
  <c r="J988" i="5"/>
  <c r="Q988" i="5"/>
  <c r="R988" i="5"/>
  <c r="J985" i="5"/>
  <c r="O985" i="5"/>
  <c r="Q985" i="5"/>
  <c r="R985" i="5"/>
  <c r="K985" i="5"/>
  <c r="K984" i="5"/>
  <c r="I984" i="5"/>
  <c r="O984" i="5"/>
  <c r="J981" i="5"/>
  <c r="O981" i="5"/>
  <c r="I981" i="5"/>
  <c r="I962" i="5"/>
  <c r="N962" i="5"/>
  <c r="J962" i="5"/>
  <c r="M959" i="5"/>
  <c r="J959" i="5"/>
  <c r="M955" i="5"/>
  <c r="I955" i="5"/>
  <c r="O955" i="5"/>
  <c r="I942" i="5"/>
  <c r="N942" i="5"/>
  <c r="O942" i="5"/>
  <c r="M935" i="5"/>
  <c r="N935" i="5"/>
  <c r="I934" i="5"/>
  <c r="N934" i="5"/>
  <c r="K934" i="5"/>
  <c r="J929" i="5"/>
  <c r="Q929" i="5"/>
  <c r="R929" i="5" s="1"/>
  <c r="O929" i="5"/>
  <c r="N929" i="5"/>
  <c r="K928" i="5"/>
  <c r="Q928" i="5"/>
  <c r="R928" i="5" s="1"/>
  <c r="M928" i="5"/>
  <c r="K924" i="5"/>
  <c r="J924" i="5"/>
  <c r="Q924" i="5"/>
  <c r="R924" i="5" s="1"/>
  <c r="U925" i="5" s="1"/>
  <c r="J921" i="5"/>
  <c r="O921" i="5"/>
  <c r="Q921" i="5"/>
  <c r="R921" i="5" s="1"/>
  <c r="S922" i="5" s="1"/>
  <c r="K921" i="5"/>
  <c r="K920" i="5"/>
  <c r="I920" i="5"/>
  <c r="O920" i="5"/>
  <c r="J917" i="5"/>
  <c r="O917" i="5"/>
  <c r="I917" i="5"/>
  <c r="I898" i="5"/>
  <c r="N898" i="5"/>
  <c r="J898" i="5"/>
  <c r="M895" i="5"/>
  <c r="J895" i="5"/>
  <c r="M891" i="5"/>
  <c r="I891" i="5"/>
  <c r="O891" i="5"/>
  <c r="Q880" i="5"/>
  <c r="R880" i="5"/>
  <c r="I878" i="5"/>
  <c r="N878" i="5"/>
  <c r="O878" i="5"/>
  <c r="M871" i="5"/>
  <c r="N871" i="5"/>
  <c r="Q871" i="5"/>
  <c r="R871" i="5" s="1"/>
  <c r="S872" i="5" s="1"/>
  <c r="I870" i="5"/>
  <c r="N870" i="5"/>
  <c r="K870" i="5"/>
  <c r="J865" i="5"/>
  <c r="O865" i="5"/>
  <c r="N865" i="5"/>
  <c r="K864" i="5"/>
  <c r="M864" i="5"/>
  <c r="K860" i="5"/>
  <c r="J860" i="5"/>
  <c r="J857" i="5"/>
  <c r="O857" i="5"/>
  <c r="K857" i="5"/>
  <c r="K856" i="5"/>
  <c r="I856" i="5"/>
  <c r="O856" i="5"/>
  <c r="J853" i="5"/>
  <c r="O853" i="5"/>
  <c r="I853" i="5"/>
  <c r="J842" i="5"/>
  <c r="I834" i="5"/>
  <c r="N834" i="5"/>
  <c r="Q834" i="5"/>
  <c r="R834" i="5"/>
  <c r="J834" i="5"/>
  <c r="J833" i="5"/>
  <c r="O833" i="5"/>
  <c r="N833" i="5"/>
  <c r="I833" i="5"/>
  <c r="I830" i="5"/>
  <c r="N830" i="5"/>
  <c r="O830" i="5"/>
  <c r="J830" i="5"/>
  <c r="J821" i="5"/>
  <c r="O821" i="5"/>
  <c r="I821" i="5"/>
  <c r="K821" i="5"/>
  <c r="Q818" i="5"/>
  <c r="R818" i="5" s="1"/>
  <c r="T818" i="5" s="1"/>
  <c r="I809" i="5"/>
  <c r="K808" i="5"/>
  <c r="I808" i="5"/>
  <c r="O808" i="5"/>
  <c r="J808" i="5"/>
  <c r="Q808" i="5"/>
  <c r="R808" i="5" s="1"/>
  <c r="M791" i="5"/>
  <c r="N791" i="5"/>
  <c r="I791" i="5"/>
  <c r="Q791" i="5"/>
  <c r="R791" i="5" s="1"/>
  <c r="O791" i="5"/>
  <c r="K780" i="5"/>
  <c r="J780" i="5"/>
  <c r="M780" i="5"/>
  <c r="M779" i="5"/>
  <c r="I779" i="5"/>
  <c r="O779" i="5"/>
  <c r="J779" i="5"/>
  <c r="J774" i="5"/>
  <c r="I770" i="5"/>
  <c r="N770" i="5"/>
  <c r="J770" i="5"/>
  <c r="K770" i="5"/>
  <c r="J769" i="5"/>
  <c r="O769" i="5"/>
  <c r="N769" i="5"/>
  <c r="I769" i="5"/>
  <c r="I766" i="5"/>
  <c r="N766" i="5"/>
  <c r="O766" i="5"/>
  <c r="J766" i="5"/>
  <c r="Q766" i="5"/>
  <c r="R766" i="5" s="1"/>
  <c r="T766" i="5" s="1"/>
  <c r="J757" i="5"/>
  <c r="O757" i="5"/>
  <c r="I757" i="5"/>
  <c r="K757" i="5"/>
  <c r="I745" i="5"/>
  <c r="K744" i="5"/>
  <c r="I744" i="5"/>
  <c r="O744" i="5"/>
  <c r="J744" i="5"/>
  <c r="M727" i="5"/>
  <c r="N727" i="5"/>
  <c r="I727" i="5"/>
  <c r="Q727" i="5"/>
  <c r="R727" i="5"/>
  <c r="O727" i="5"/>
  <c r="K716" i="5"/>
  <c r="J716" i="5"/>
  <c r="M716" i="5"/>
  <c r="M715" i="5"/>
  <c r="I715" i="5"/>
  <c r="Q715" i="5"/>
  <c r="R715" i="5" s="1"/>
  <c r="O715" i="5"/>
  <c r="J715" i="5"/>
  <c r="K711" i="5"/>
  <c r="J710" i="5"/>
  <c r="M707" i="5"/>
  <c r="I707" i="5"/>
  <c r="N707" i="5"/>
  <c r="J707" i="5"/>
  <c r="K707" i="5"/>
  <c r="K705" i="5"/>
  <c r="M705" i="5"/>
  <c r="N705" i="5"/>
  <c r="K701" i="5"/>
  <c r="I701" i="5"/>
  <c r="Q701" i="5"/>
  <c r="R701" i="5" s="1"/>
  <c r="M701" i="5"/>
  <c r="M687" i="5"/>
  <c r="I687" i="5"/>
  <c r="N687" i="5"/>
  <c r="J687" i="5"/>
  <c r="J685" i="5"/>
  <c r="I674" i="5"/>
  <c r="N674" i="5"/>
  <c r="J674" i="5"/>
  <c r="O674" i="5"/>
  <c r="K674" i="5"/>
  <c r="M674" i="5"/>
  <c r="O671" i="5"/>
  <c r="I654" i="5"/>
  <c r="N654" i="5"/>
  <c r="J654" i="5"/>
  <c r="O654" i="5"/>
  <c r="K654" i="5"/>
  <c r="M643" i="5"/>
  <c r="I643" i="5"/>
  <c r="N643" i="5"/>
  <c r="J643" i="5"/>
  <c r="K643" i="5"/>
  <c r="K641" i="5"/>
  <c r="M641" i="5"/>
  <c r="N641" i="5"/>
  <c r="K637" i="5"/>
  <c r="I637" i="5"/>
  <c r="M637" i="5"/>
  <c r="M623" i="5"/>
  <c r="I623" i="5"/>
  <c r="N623" i="5"/>
  <c r="J623" i="5"/>
  <c r="J621" i="5"/>
  <c r="Q620" i="5"/>
  <c r="R620" i="5" s="1"/>
  <c r="I614" i="5"/>
  <c r="N614" i="5"/>
  <c r="J614" i="5"/>
  <c r="K614" i="5"/>
  <c r="M614" i="5"/>
  <c r="I610" i="5"/>
  <c r="N610" i="5"/>
  <c r="O610" i="5"/>
  <c r="Q610" i="5"/>
  <c r="R610" i="5" s="1"/>
  <c r="J610" i="5"/>
  <c r="K610" i="5"/>
  <c r="J601" i="5"/>
  <c r="O601" i="5"/>
  <c r="I601" i="5"/>
  <c r="K601" i="5"/>
  <c r="M601" i="5"/>
  <c r="M589" i="5"/>
  <c r="N589" i="5"/>
  <c r="M587" i="5"/>
  <c r="N587" i="5"/>
  <c r="I587" i="5"/>
  <c r="Q587" i="5"/>
  <c r="R587" i="5" s="1"/>
  <c r="O587" i="5"/>
  <c r="J587" i="5"/>
  <c r="K587" i="5"/>
  <c r="M573" i="5"/>
  <c r="I573" i="5"/>
  <c r="N573" i="5"/>
  <c r="M554" i="5"/>
  <c r="O554" i="5"/>
  <c r="Q551" i="5"/>
  <c r="R551" i="5"/>
  <c r="R546" i="5"/>
  <c r="M538" i="5"/>
  <c r="J538" i="5"/>
  <c r="O538" i="5"/>
  <c r="K478" i="5"/>
  <c r="Q478" i="5"/>
  <c r="R478" i="5"/>
  <c r="S479" i="5"/>
  <c r="I478" i="5"/>
  <c r="O478" i="5"/>
  <c r="J478" i="5"/>
  <c r="N478" i="5"/>
  <c r="M478" i="5"/>
  <c r="M445" i="5"/>
  <c r="N445" i="5"/>
  <c r="I445" i="5"/>
  <c r="O445" i="5"/>
  <c r="J445" i="5"/>
  <c r="K445" i="5"/>
  <c r="J427" i="5"/>
  <c r="O427" i="5"/>
  <c r="I427" i="5"/>
  <c r="Q427" i="5"/>
  <c r="R427" i="5"/>
  <c r="K427" i="5"/>
  <c r="M427" i="5"/>
  <c r="N427" i="5"/>
  <c r="I360" i="5"/>
  <c r="Q360" i="5"/>
  <c r="R360" i="5" s="1"/>
  <c r="N360" i="5"/>
  <c r="J360" i="5"/>
  <c r="K360" i="5"/>
  <c r="M360" i="5"/>
  <c r="O360" i="5"/>
  <c r="J347" i="5"/>
  <c r="O347" i="5"/>
  <c r="I347" i="5"/>
  <c r="K347" i="5"/>
  <c r="M347" i="5"/>
  <c r="N347" i="5"/>
  <c r="K261" i="5"/>
  <c r="I261" i="5"/>
  <c r="O261" i="5"/>
  <c r="Q261" i="5"/>
  <c r="R261" i="5" s="1"/>
  <c r="J261" i="5"/>
  <c r="M261" i="5"/>
  <c r="N261" i="5"/>
  <c r="J175" i="5"/>
  <c r="Q175" i="5"/>
  <c r="O175" i="5"/>
  <c r="N175" i="5"/>
  <c r="I175" i="5"/>
  <c r="K175" i="5"/>
  <c r="M175" i="5"/>
  <c r="M13" i="5"/>
  <c r="O13" i="5"/>
  <c r="J13" i="5"/>
  <c r="I9" i="5"/>
  <c r="N9" i="5"/>
  <c r="J9" i="5"/>
  <c r="K9" i="5"/>
  <c r="Q9" i="5"/>
  <c r="R9" i="5" s="1"/>
  <c r="M9" i="5"/>
  <c r="O9" i="5"/>
  <c r="K876" i="5"/>
  <c r="J876" i="5"/>
  <c r="Q876" i="5"/>
  <c r="R876" i="5" s="1"/>
  <c r="T876" i="5" s="1"/>
  <c r="J873" i="5"/>
  <c r="O873" i="5"/>
  <c r="K873" i="5"/>
  <c r="K872" i="5"/>
  <c r="I872" i="5"/>
  <c r="O872" i="5"/>
  <c r="J869" i="5"/>
  <c r="O869" i="5"/>
  <c r="I869" i="5"/>
  <c r="I850" i="5"/>
  <c r="N850" i="5"/>
  <c r="J850" i="5"/>
  <c r="M847" i="5"/>
  <c r="J847" i="5"/>
  <c r="M843" i="5"/>
  <c r="I843" i="5"/>
  <c r="Q843" i="5"/>
  <c r="R843" i="5"/>
  <c r="O843" i="5"/>
  <c r="K824" i="5"/>
  <c r="Q824" i="5"/>
  <c r="R824" i="5"/>
  <c r="T824" i="5" s="1"/>
  <c r="I824" i="5"/>
  <c r="O824" i="5"/>
  <c r="J824" i="5"/>
  <c r="M807" i="5"/>
  <c r="N807" i="5"/>
  <c r="I807" i="5"/>
  <c r="O807" i="5"/>
  <c r="K796" i="5"/>
  <c r="Q796" i="5"/>
  <c r="R796" i="5"/>
  <c r="S797" i="5"/>
  <c r="J796" i="5"/>
  <c r="M796" i="5"/>
  <c r="M795" i="5"/>
  <c r="I795" i="5"/>
  <c r="O795" i="5"/>
  <c r="J795" i="5"/>
  <c r="I786" i="5"/>
  <c r="N786" i="5"/>
  <c r="J786" i="5"/>
  <c r="K786" i="5"/>
  <c r="J785" i="5"/>
  <c r="O785" i="5"/>
  <c r="N785" i="5"/>
  <c r="I785" i="5"/>
  <c r="Q785" i="5"/>
  <c r="R785" i="5"/>
  <c r="I782" i="5"/>
  <c r="N782" i="5"/>
  <c r="O782" i="5"/>
  <c r="J782" i="5"/>
  <c r="J773" i="5"/>
  <c r="O773" i="5"/>
  <c r="I773" i="5"/>
  <c r="K773" i="5"/>
  <c r="K760" i="5"/>
  <c r="I760" i="5"/>
  <c r="Q760" i="5"/>
  <c r="R760" i="5" s="1"/>
  <c r="O760" i="5"/>
  <c r="J760" i="5"/>
  <c r="M743" i="5"/>
  <c r="N743" i="5"/>
  <c r="I743" i="5"/>
  <c r="O743" i="5"/>
  <c r="K732" i="5"/>
  <c r="J732" i="5"/>
  <c r="M732" i="5"/>
  <c r="M731" i="5"/>
  <c r="I731" i="5"/>
  <c r="O731" i="5"/>
  <c r="J731" i="5"/>
  <c r="I722" i="5"/>
  <c r="N722" i="5"/>
  <c r="J722" i="5"/>
  <c r="Q722" i="5"/>
  <c r="R722" i="5"/>
  <c r="K722" i="5"/>
  <c r="J721" i="5"/>
  <c r="O721" i="5"/>
  <c r="N721" i="5"/>
  <c r="I721" i="5"/>
  <c r="Q721" i="5"/>
  <c r="R721" i="5" s="1"/>
  <c r="T721" i="5" s="1"/>
  <c r="I718" i="5"/>
  <c r="Q718" i="5"/>
  <c r="R718" i="5" s="1"/>
  <c r="N718" i="5"/>
  <c r="O718" i="5"/>
  <c r="J718" i="5"/>
  <c r="M703" i="5"/>
  <c r="I703" i="5"/>
  <c r="N703" i="5"/>
  <c r="Q703" i="5"/>
  <c r="R703" i="5" s="1"/>
  <c r="J703" i="5"/>
  <c r="I690" i="5"/>
  <c r="N690" i="5"/>
  <c r="J690" i="5"/>
  <c r="O690" i="5"/>
  <c r="K690" i="5"/>
  <c r="M690" i="5"/>
  <c r="I670" i="5"/>
  <c r="N670" i="5"/>
  <c r="J670" i="5"/>
  <c r="O670" i="5"/>
  <c r="K670" i="5"/>
  <c r="M659" i="5"/>
  <c r="I659" i="5"/>
  <c r="N659" i="5"/>
  <c r="J659" i="5"/>
  <c r="K659" i="5"/>
  <c r="K657" i="5"/>
  <c r="M657" i="5"/>
  <c r="Q657" i="5"/>
  <c r="R657" i="5"/>
  <c r="S658" i="5"/>
  <c r="N657" i="5"/>
  <c r="K653" i="5"/>
  <c r="I653" i="5"/>
  <c r="M653" i="5"/>
  <c r="M639" i="5"/>
  <c r="I639" i="5"/>
  <c r="N639" i="5"/>
  <c r="J639" i="5"/>
  <c r="I626" i="5"/>
  <c r="N626" i="5"/>
  <c r="J626" i="5"/>
  <c r="O626" i="5"/>
  <c r="K626" i="5"/>
  <c r="M626" i="5"/>
  <c r="M618" i="5"/>
  <c r="O618" i="5"/>
  <c r="Q614" i="5"/>
  <c r="R614" i="5" s="1"/>
  <c r="T614" i="5" s="1"/>
  <c r="M602" i="5"/>
  <c r="J602" i="5"/>
  <c r="O602" i="5"/>
  <c r="K588" i="5"/>
  <c r="I588" i="5"/>
  <c r="Q588" i="5"/>
  <c r="R588" i="5" s="1"/>
  <c r="U588" i="5" s="1"/>
  <c r="O588" i="5"/>
  <c r="J588" i="5"/>
  <c r="M588" i="5"/>
  <c r="N588" i="5"/>
  <c r="K576" i="5"/>
  <c r="J576" i="5"/>
  <c r="M576" i="5"/>
  <c r="N576" i="5"/>
  <c r="Q576" i="5"/>
  <c r="R576" i="5" s="1"/>
  <c r="O576" i="5"/>
  <c r="I566" i="5"/>
  <c r="N566" i="5"/>
  <c r="Q566" i="5"/>
  <c r="R566" i="5" s="1"/>
  <c r="J566" i="5"/>
  <c r="K566" i="5"/>
  <c r="M566" i="5"/>
  <c r="O566" i="5"/>
  <c r="I562" i="5"/>
  <c r="N562" i="5"/>
  <c r="O562" i="5"/>
  <c r="J562" i="5"/>
  <c r="K562" i="5"/>
  <c r="M562" i="5"/>
  <c r="M559" i="5"/>
  <c r="I559" i="5"/>
  <c r="O559" i="5"/>
  <c r="J559" i="5"/>
  <c r="K559" i="5"/>
  <c r="Q559" i="5"/>
  <c r="R559" i="5" s="1"/>
  <c r="T559" i="5" s="1"/>
  <c r="J549" i="5"/>
  <c r="O549" i="5"/>
  <c r="N549" i="5"/>
  <c r="I549" i="5"/>
  <c r="Q549" i="5"/>
  <c r="R549" i="5" s="1"/>
  <c r="S550" i="5" s="1"/>
  <c r="K549" i="5"/>
  <c r="K540" i="5"/>
  <c r="I540" i="5"/>
  <c r="Q540" i="5"/>
  <c r="O540" i="5"/>
  <c r="J540" i="5"/>
  <c r="N540" i="5"/>
  <c r="M523" i="5"/>
  <c r="N523" i="5"/>
  <c r="I523" i="5"/>
  <c r="O523" i="5"/>
  <c r="J523" i="5"/>
  <c r="K523" i="5"/>
  <c r="I500" i="5"/>
  <c r="N500" i="5"/>
  <c r="O500" i="5"/>
  <c r="J500" i="5"/>
  <c r="Q500" i="5"/>
  <c r="R500" i="5"/>
  <c r="K500" i="5"/>
  <c r="M500" i="5"/>
  <c r="K434" i="5"/>
  <c r="J434" i="5"/>
  <c r="M434" i="5"/>
  <c r="I434" i="5"/>
  <c r="Q434" i="5"/>
  <c r="R434" i="5"/>
  <c r="N434" i="5"/>
  <c r="O434" i="5"/>
  <c r="Q377" i="5"/>
  <c r="R377" i="5" s="1"/>
  <c r="S378" i="5" s="1"/>
  <c r="I356" i="5"/>
  <c r="N356" i="5"/>
  <c r="O356" i="5"/>
  <c r="J356" i="5"/>
  <c r="K356" i="5"/>
  <c r="M356" i="5"/>
  <c r="M312" i="5"/>
  <c r="I312" i="5"/>
  <c r="O312" i="5"/>
  <c r="J312" i="5"/>
  <c r="K312" i="5"/>
  <c r="N312" i="5"/>
  <c r="M275" i="5"/>
  <c r="J275" i="5"/>
  <c r="O275" i="5"/>
  <c r="J825" i="5"/>
  <c r="O825" i="5"/>
  <c r="I822" i="5"/>
  <c r="N822" i="5"/>
  <c r="J809" i="5"/>
  <c r="O809" i="5"/>
  <c r="I806" i="5"/>
  <c r="N806" i="5"/>
  <c r="J793" i="5"/>
  <c r="O793" i="5"/>
  <c r="I790" i="5"/>
  <c r="Q790" i="5"/>
  <c r="R790" i="5" s="1"/>
  <c r="N790" i="5"/>
  <c r="J777" i="5"/>
  <c r="O777" i="5"/>
  <c r="I774" i="5"/>
  <c r="N774" i="5"/>
  <c r="J761" i="5"/>
  <c r="O761" i="5"/>
  <c r="I758" i="5"/>
  <c r="N758" i="5"/>
  <c r="Q756" i="5"/>
  <c r="R756" i="5"/>
  <c r="J745" i="5"/>
  <c r="Q745" i="5"/>
  <c r="R745" i="5" s="1"/>
  <c r="O745" i="5"/>
  <c r="I742" i="5"/>
  <c r="N742" i="5"/>
  <c r="J729" i="5"/>
  <c r="O729" i="5"/>
  <c r="I726" i="5"/>
  <c r="N726" i="5"/>
  <c r="J713" i="5"/>
  <c r="O713" i="5"/>
  <c r="I710" i="5"/>
  <c r="N710" i="5"/>
  <c r="J705" i="5"/>
  <c r="M695" i="5"/>
  <c r="I695" i="5"/>
  <c r="N695" i="5"/>
  <c r="I694" i="5"/>
  <c r="N694" i="5"/>
  <c r="J694" i="5"/>
  <c r="O694" i="5"/>
  <c r="J689" i="5"/>
  <c r="Q688" i="5"/>
  <c r="R688" i="5" s="1"/>
  <c r="M679" i="5"/>
  <c r="I679" i="5"/>
  <c r="N679" i="5"/>
  <c r="I678" i="5"/>
  <c r="N678" i="5"/>
  <c r="J678" i="5"/>
  <c r="O678" i="5"/>
  <c r="J673" i="5"/>
  <c r="R673" i="5"/>
  <c r="M663" i="5"/>
  <c r="I663" i="5"/>
  <c r="N663" i="5"/>
  <c r="I662" i="5"/>
  <c r="N662" i="5"/>
  <c r="J662" i="5"/>
  <c r="O662" i="5"/>
  <c r="J657" i="5"/>
  <c r="M647" i="5"/>
  <c r="I647" i="5"/>
  <c r="N647" i="5"/>
  <c r="I646" i="5"/>
  <c r="N646" i="5"/>
  <c r="J646" i="5"/>
  <c r="O646" i="5"/>
  <c r="J641" i="5"/>
  <c r="Q640" i="5"/>
  <c r="R640" i="5"/>
  <c r="M631" i="5"/>
  <c r="I631" i="5"/>
  <c r="N631" i="5"/>
  <c r="I630" i="5"/>
  <c r="N630" i="5"/>
  <c r="J630" i="5"/>
  <c r="O630" i="5"/>
  <c r="J625" i="5"/>
  <c r="Q625" i="5"/>
  <c r="R625" i="5" s="1"/>
  <c r="M603" i="5"/>
  <c r="N603" i="5"/>
  <c r="I603" i="5"/>
  <c r="O603" i="5"/>
  <c r="K592" i="5"/>
  <c r="J592" i="5"/>
  <c r="M592" i="5"/>
  <c r="M591" i="5"/>
  <c r="I591" i="5"/>
  <c r="O591" i="5"/>
  <c r="J591" i="5"/>
  <c r="I582" i="5"/>
  <c r="N582" i="5"/>
  <c r="J582" i="5"/>
  <c r="Q582" i="5"/>
  <c r="R582" i="5" s="1"/>
  <c r="K582" i="5"/>
  <c r="J581" i="5"/>
  <c r="O581" i="5"/>
  <c r="N581" i="5"/>
  <c r="I581" i="5"/>
  <c r="I578" i="5"/>
  <c r="N578" i="5"/>
  <c r="O578" i="5"/>
  <c r="J578" i="5"/>
  <c r="Q578" i="5"/>
  <c r="R578" i="5"/>
  <c r="J569" i="5"/>
  <c r="O569" i="5"/>
  <c r="I569" i="5"/>
  <c r="K569" i="5"/>
  <c r="K556" i="5"/>
  <c r="I556" i="5"/>
  <c r="Q556" i="5"/>
  <c r="R556" i="5"/>
  <c r="O556" i="5"/>
  <c r="J556" i="5"/>
  <c r="M539" i="5"/>
  <c r="N539" i="5"/>
  <c r="I539" i="5"/>
  <c r="O539" i="5"/>
  <c r="K528" i="5"/>
  <c r="J528" i="5"/>
  <c r="M528" i="5"/>
  <c r="M527" i="5"/>
  <c r="I527" i="5"/>
  <c r="O527" i="5"/>
  <c r="J527" i="5"/>
  <c r="N524" i="5"/>
  <c r="I518" i="5"/>
  <c r="Q518" i="5"/>
  <c r="R518" i="5" s="1"/>
  <c r="N518" i="5"/>
  <c r="J518" i="5"/>
  <c r="K518" i="5"/>
  <c r="J517" i="5"/>
  <c r="O517" i="5"/>
  <c r="N517" i="5"/>
  <c r="I517" i="5"/>
  <c r="I514" i="5"/>
  <c r="N514" i="5"/>
  <c r="O514" i="5"/>
  <c r="J514" i="5"/>
  <c r="K498" i="5"/>
  <c r="J498" i="5"/>
  <c r="M498" i="5"/>
  <c r="I498" i="5"/>
  <c r="Q498" i="5"/>
  <c r="R498" i="5"/>
  <c r="S499" i="5" s="1"/>
  <c r="N498" i="5"/>
  <c r="J491" i="5"/>
  <c r="O491" i="5"/>
  <c r="I491" i="5"/>
  <c r="K491" i="5"/>
  <c r="M491" i="5"/>
  <c r="N491" i="5"/>
  <c r="M449" i="5"/>
  <c r="I449" i="5"/>
  <c r="O449" i="5"/>
  <c r="J449" i="5"/>
  <c r="K449" i="5"/>
  <c r="N449" i="5"/>
  <c r="J439" i="5"/>
  <c r="O439" i="5"/>
  <c r="Q439" i="5"/>
  <c r="R439" i="5" s="1"/>
  <c r="N439" i="5"/>
  <c r="I439" i="5"/>
  <c r="K439" i="5"/>
  <c r="M439" i="5"/>
  <c r="I424" i="5"/>
  <c r="N424" i="5"/>
  <c r="J424" i="5"/>
  <c r="K424" i="5"/>
  <c r="M424" i="5"/>
  <c r="I420" i="5"/>
  <c r="Q420" i="5"/>
  <c r="R420" i="5" s="1"/>
  <c r="N420" i="5"/>
  <c r="O420" i="5"/>
  <c r="J420" i="5"/>
  <c r="K420" i="5"/>
  <c r="J411" i="5"/>
  <c r="O411" i="5"/>
  <c r="I411" i="5"/>
  <c r="K411" i="5"/>
  <c r="Q411" i="5"/>
  <c r="R411" i="5"/>
  <c r="M411" i="5"/>
  <c r="M399" i="5"/>
  <c r="N399" i="5"/>
  <c r="M397" i="5"/>
  <c r="N397" i="5"/>
  <c r="I397" i="5"/>
  <c r="O397" i="5"/>
  <c r="J397" i="5"/>
  <c r="K397" i="5"/>
  <c r="M383" i="5"/>
  <c r="I383" i="5"/>
  <c r="N383" i="5"/>
  <c r="M364" i="5"/>
  <c r="O364" i="5"/>
  <c r="Q361" i="5"/>
  <c r="R361" i="5" s="1"/>
  <c r="M348" i="5"/>
  <c r="J348" i="5"/>
  <c r="O348" i="5"/>
  <c r="M326" i="5"/>
  <c r="N326" i="5"/>
  <c r="J302" i="5"/>
  <c r="O302" i="5"/>
  <c r="N302" i="5"/>
  <c r="I302" i="5"/>
  <c r="K302" i="5"/>
  <c r="M302" i="5"/>
  <c r="I283" i="5"/>
  <c r="N283" i="5"/>
  <c r="O283" i="5"/>
  <c r="J283" i="5"/>
  <c r="K283" i="5"/>
  <c r="M283" i="5"/>
  <c r="I235" i="5"/>
  <c r="N235" i="5"/>
  <c r="O235" i="5"/>
  <c r="J235" i="5"/>
  <c r="K235" i="5"/>
  <c r="Q235" i="5"/>
  <c r="R235" i="5" s="1"/>
  <c r="U235" i="5" s="1"/>
  <c r="M235" i="5"/>
  <c r="M227" i="5"/>
  <c r="O227" i="5"/>
  <c r="J227" i="5"/>
  <c r="J147" i="5"/>
  <c r="O147" i="5"/>
  <c r="I147" i="5"/>
  <c r="K147" i="5"/>
  <c r="M147" i="5"/>
  <c r="N147" i="5"/>
  <c r="J1053" i="5"/>
  <c r="O1053" i="5"/>
  <c r="I1050" i="5"/>
  <c r="N1050" i="5"/>
  <c r="J1037" i="5"/>
  <c r="O1037" i="5"/>
  <c r="I1034" i="5"/>
  <c r="N1034" i="5"/>
  <c r="J1021" i="5"/>
  <c r="O1021" i="5"/>
  <c r="I1018" i="5"/>
  <c r="N1018" i="5"/>
  <c r="Q1016" i="5"/>
  <c r="R1016" i="5" s="1"/>
  <c r="J1005" i="5"/>
  <c r="O1005" i="5"/>
  <c r="I1002" i="5"/>
  <c r="N1002" i="5"/>
  <c r="J989" i="5"/>
  <c r="Q989" i="5"/>
  <c r="R989" i="5" s="1"/>
  <c r="O989" i="5"/>
  <c r="I986" i="5"/>
  <c r="N986" i="5"/>
  <c r="Q986" i="5"/>
  <c r="R986" i="5" s="1"/>
  <c r="U986" i="5" s="1"/>
  <c r="J973" i="5"/>
  <c r="O973" i="5"/>
  <c r="I970" i="5"/>
  <c r="N970" i="5"/>
  <c r="J957" i="5"/>
  <c r="O957" i="5"/>
  <c r="I954" i="5"/>
  <c r="N954" i="5"/>
  <c r="Q952" i="5"/>
  <c r="R952" i="5"/>
  <c r="J941" i="5"/>
  <c r="O941" i="5"/>
  <c r="I938" i="5"/>
  <c r="N938" i="5"/>
  <c r="J925" i="5"/>
  <c r="Q925" i="5"/>
  <c r="R925" i="5"/>
  <c r="O925" i="5"/>
  <c r="I922" i="5"/>
  <c r="Q922" i="5"/>
  <c r="R922" i="5"/>
  <c r="N922" i="5"/>
  <c r="J909" i="5"/>
  <c r="O909" i="5"/>
  <c r="I906" i="5"/>
  <c r="N906" i="5"/>
  <c r="J893" i="5"/>
  <c r="O893" i="5"/>
  <c r="I890" i="5"/>
  <c r="Q890" i="5"/>
  <c r="R890" i="5" s="1"/>
  <c r="N890" i="5"/>
  <c r="Q888" i="5"/>
  <c r="R888" i="5" s="1"/>
  <c r="T888" i="5" s="1"/>
  <c r="J877" i="5"/>
  <c r="O877" i="5"/>
  <c r="I874" i="5"/>
  <c r="N874" i="5"/>
  <c r="Q874" i="5"/>
  <c r="R874" i="5" s="1"/>
  <c r="J861" i="5"/>
  <c r="O861" i="5"/>
  <c r="I858" i="5"/>
  <c r="N858" i="5"/>
  <c r="J845" i="5"/>
  <c r="O845" i="5"/>
  <c r="I842" i="5"/>
  <c r="N842" i="5"/>
  <c r="M832" i="5"/>
  <c r="J831" i="5"/>
  <c r="J829" i="5"/>
  <c r="O829" i="5"/>
  <c r="I826" i="5"/>
  <c r="N826" i="5"/>
  <c r="K825" i="5"/>
  <c r="K822" i="5"/>
  <c r="M816" i="5"/>
  <c r="J815" i="5"/>
  <c r="J813" i="5"/>
  <c r="O813" i="5"/>
  <c r="I810" i="5"/>
  <c r="N810" i="5"/>
  <c r="K809" i="5"/>
  <c r="K806" i="5"/>
  <c r="M800" i="5"/>
  <c r="J799" i="5"/>
  <c r="J797" i="5"/>
  <c r="O797" i="5"/>
  <c r="I794" i="5"/>
  <c r="N794" i="5"/>
  <c r="K793" i="5"/>
  <c r="K790" i="5"/>
  <c r="M784" i="5"/>
  <c r="J783" i="5"/>
  <c r="J781" i="5"/>
  <c r="O781" i="5"/>
  <c r="Q781" i="5"/>
  <c r="R781" i="5" s="1"/>
  <c r="I778" i="5"/>
  <c r="N778" i="5"/>
  <c r="K777" i="5"/>
  <c r="K774" i="5"/>
  <c r="M768" i="5"/>
  <c r="J767" i="5"/>
  <c r="J765" i="5"/>
  <c r="O765" i="5"/>
  <c r="I762" i="5"/>
  <c r="N762" i="5"/>
  <c r="K761" i="5"/>
  <c r="K758" i="5"/>
  <c r="M752" i="5"/>
  <c r="Q752" i="5"/>
  <c r="R752" i="5"/>
  <c r="J751" i="5"/>
  <c r="J749" i="5"/>
  <c r="O749" i="5"/>
  <c r="I746" i="5"/>
  <c r="N746" i="5"/>
  <c r="K745" i="5"/>
  <c r="K742" i="5"/>
  <c r="M736" i="5"/>
  <c r="Q736" i="5"/>
  <c r="R736" i="5" s="1"/>
  <c r="T736" i="5" s="1"/>
  <c r="J735" i="5"/>
  <c r="J733" i="5"/>
  <c r="O733" i="5"/>
  <c r="I730" i="5"/>
  <c r="N730" i="5"/>
  <c r="K729" i="5"/>
  <c r="K726" i="5"/>
  <c r="M720" i="5"/>
  <c r="Q720" i="5"/>
  <c r="R720" i="5" s="1"/>
  <c r="S721" i="5" s="1"/>
  <c r="J719" i="5"/>
  <c r="J717" i="5"/>
  <c r="O717" i="5"/>
  <c r="I714" i="5"/>
  <c r="N714" i="5"/>
  <c r="Q714" i="5"/>
  <c r="R714" i="5" s="1"/>
  <c r="K713" i="5"/>
  <c r="K710" i="5"/>
  <c r="N709" i="5"/>
  <c r="J709" i="5"/>
  <c r="Q709" i="5"/>
  <c r="R709" i="5"/>
  <c r="M699" i="5"/>
  <c r="I699" i="5"/>
  <c r="Q699" i="5"/>
  <c r="R699" i="5"/>
  <c r="T699" i="5"/>
  <c r="N699" i="5"/>
  <c r="I698" i="5"/>
  <c r="N698" i="5"/>
  <c r="J698" i="5"/>
  <c r="O698" i="5"/>
  <c r="K695" i="5"/>
  <c r="M694" i="5"/>
  <c r="N693" i="5"/>
  <c r="J693" i="5"/>
  <c r="Q692" i="5"/>
  <c r="R692" i="5"/>
  <c r="M683" i="5"/>
  <c r="Q683" i="5"/>
  <c r="R683" i="5"/>
  <c r="I683" i="5"/>
  <c r="N683" i="5"/>
  <c r="I682" i="5"/>
  <c r="N682" i="5"/>
  <c r="J682" i="5"/>
  <c r="O682" i="5"/>
  <c r="K679" i="5"/>
  <c r="M678" i="5"/>
  <c r="N677" i="5"/>
  <c r="J677" i="5"/>
  <c r="M667" i="5"/>
  <c r="I667" i="5"/>
  <c r="N667" i="5"/>
  <c r="I666" i="5"/>
  <c r="N666" i="5"/>
  <c r="J666" i="5"/>
  <c r="O666" i="5"/>
  <c r="K663" i="5"/>
  <c r="M662" i="5"/>
  <c r="N661" i="5"/>
  <c r="J661" i="5"/>
  <c r="Q660" i="5"/>
  <c r="R660" i="5" s="1"/>
  <c r="M651" i="5"/>
  <c r="I651" i="5"/>
  <c r="N651" i="5"/>
  <c r="I650" i="5"/>
  <c r="N650" i="5"/>
  <c r="J650" i="5"/>
  <c r="O650" i="5"/>
  <c r="K647" i="5"/>
  <c r="M646" i="5"/>
  <c r="N645" i="5"/>
  <c r="J645" i="5"/>
  <c r="Q644" i="5"/>
  <c r="R644" i="5"/>
  <c r="M635" i="5"/>
  <c r="I635" i="5"/>
  <c r="N635" i="5"/>
  <c r="I634" i="5"/>
  <c r="N634" i="5"/>
  <c r="J634" i="5"/>
  <c r="O634" i="5"/>
  <c r="K631" i="5"/>
  <c r="M630" i="5"/>
  <c r="N629" i="5"/>
  <c r="J629" i="5"/>
  <c r="Q621" i="5"/>
  <c r="R621" i="5" s="1"/>
  <c r="M619" i="5"/>
  <c r="I619" i="5"/>
  <c r="N619" i="5"/>
  <c r="K608" i="5"/>
  <c r="J608" i="5"/>
  <c r="M608" i="5"/>
  <c r="M607" i="5"/>
  <c r="I607" i="5"/>
  <c r="O607" i="5"/>
  <c r="J607" i="5"/>
  <c r="K603" i="5"/>
  <c r="I598" i="5"/>
  <c r="N598" i="5"/>
  <c r="J598" i="5"/>
  <c r="Q598" i="5"/>
  <c r="R598" i="5" s="1"/>
  <c r="K598" i="5"/>
  <c r="J597" i="5"/>
  <c r="O597" i="5"/>
  <c r="N597" i="5"/>
  <c r="I597" i="5"/>
  <c r="I594" i="5"/>
  <c r="N594" i="5"/>
  <c r="O594" i="5"/>
  <c r="J594" i="5"/>
  <c r="Q594" i="5"/>
  <c r="R594" i="5"/>
  <c r="O592" i="5"/>
  <c r="N591" i="5"/>
  <c r="J585" i="5"/>
  <c r="O585" i="5"/>
  <c r="I585" i="5"/>
  <c r="K585" i="5"/>
  <c r="O582" i="5"/>
  <c r="M581" i="5"/>
  <c r="Q581" i="5"/>
  <c r="R581" i="5" s="1"/>
  <c r="S582" i="5" s="1"/>
  <c r="M578" i="5"/>
  <c r="K572" i="5"/>
  <c r="I572" i="5"/>
  <c r="O572" i="5"/>
  <c r="J572" i="5"/>
  <c r="Q572" i="5"/>
  <c r="R572" i="5" s="1"/>
  <c r="N569" i="5"/>
  <c r="M555" i="5"/>
  <c r="N555" i="5"/>
  <c r="I555" i="5"/>
  <c r="Q555" i="5"/>
  <c r="R555" i="5" s="1"/>
  <c r="O555" i="5"/>
  <c r="K544" i="5"/>
  <c r="Q544" i="5"/>
  <c r="R544" i="5" s="1"/>
  <c r="J544" i="5"/>
  <c r="M544" i="5"/>
  <c r="M543" i="5"/>
  <c r="I543" i="5"/>
  <c r="O543" i="5"/>
  <c r="J543" i="5"/>
  <c r="K539" i="5"/>
  <c r="I534" i="5"/>
  <c r="N534" i="5"/>
  <c r="J534" i="5"/>
  <c r="K534" i="5"/>
  <c r="J533" i="5"/>
  <c r="O533" i="5"/>
  <c r="N533" i="5"/>
  <c r="I533" i="5"/>
  <c r="Q533" i="5"/>
  <c r="R533" i="5" s="1"/>
  <c r="I530" i="5"/>
  <c r="N530" i="5"/>
  <c r="O530" i="5"/>
  <c r="J530" i="5"/>
  <c r="O528" i="5"/>
  <c r="N527" i="5"/>
  <c r="J521" i="5"/>
  <c r="O521" i="5"/>
  <c r="I521" i="5"/>
  <c r="K521" i="5"/>
  <c r="O518" i="5"/>
  <c r="M517" i="5"/>
  <c r="M514" i="5"/>
  <c r="Q514" i="5"/>
  <c r="R514" i="5" s="1"/>
  <c r="J511" i="5"/>
  <c r="O511" i="5"/>
  <c r="K511" i="5"/>
  <c r="I511" i="5"/>
  <c r="J507" i="5"/>
  <c r="O507" i="5"/>
  <c r="I507" i="5"/>
  <c r="K507" i="5"/>
  <c r="M501" i="5"/>
  <c r="Q501" i="5"/>
  <c r="R501" i="5" s="1"/>
  <c r="S502" i="5" s="1"/>
  <c r="J501" i="5"/>
  <c r="I501" i="5"/>
  <c r="K501" i="5"/>
  <c r="I488" i="5"/>
  <c r="N488" i="5"/>
  <c r="J488" i="5"/>
  <c r="K488" i="5"/>
  <c r="M488" i="5"/>
  <c r="I484" i="5"/>
  <c r="N484" i="5"/>
  <c r="O484" i="5"/>
  <c r="J484" i="5"/>
  <c r="K484" i="5"/>
  <c r="J475" i="5"/>
  <c r="O475" i="5"/>
  <c r="I475" i="5"/>
  <c r="K475" i="5"/>
  <c r="M475" i="5"/>
  <c r="M463" i="5"/>
  <c r="N463" i="5"/>
  <c r="M461" i="5"/>
  <c r="N461" i="5"/>
  <c r="I461" i="5"/>
  <c r="O461" i="5"/>
  <c r="J461" i="5"/>
  <c r="K461" i="5"/>
  <c r="M447" i="5"/>
  <c r="I447" i="5"/>
  <c r="N447" i="5"/>
  <c r="M428" i="5"/>
  <c r="O428" i="5"/>
  <c r="Q425" i="5"/>
  <c r="R425" i="5" s="1"/>
  <c r="M412" i="5"/>
  <c r="J412" i="5"/>
  <c r="O412" i="5"/>
  <c r="K398" i="5"/>
  <c r="I398" i="5"/>
  <c r="O398" i="5"/>
  <c r="J398" i="5"/>
  <c r="M398" i="5"/>
  <c r="N398" i="5"/>
  <c r="K386" i="5"/>
  <c r="J386" i="5"/>
  <c r="Q386" i="5"/>
  <c r="R386" i="5" s="1"/>
  <c r="S387" i="5" s="1"/>
  <c r="M386" i="5"/>
  <c r="N386" i="5"/>
  <c r="O386" i="5"/>
  <c r="I376" i="5"/>
  <c r="N376" i="5"/>
  <c r="J376" i="5"/>
  <c r="Q376" i="5"/>
  <c r="R376" i="5" s="1"/>
  <c r="K376" i="5"/>
  <c r="M376" i="5"/>
  <c r="O376" i="5"/>
  <c r="I372" i="5"/>
  <c r="N372" i="5"/>
  <c r="O372" i="5"/>
  <c r="J372" i="5"/>
  <c r="K372" i="5"/>
  <c r="M372" i="5"/>
  <c r="M369" i="5"/>
  <c r="I369" i="5"/>
  <c r="O369" i="5"/>
  <c r="J369" i="5"/>
  <c r="K369" i="5"/>
  <c r="J359" i="5"/>
  <c r="O359" i="5"/>
  <c r="N359" i="5"/>
  <c r="I359" i="5"/>
  <c r="K359" i="5"/>
  <c r="K350" i="5"/>
  <c r="Q350" i="5"/>
  <c r="R350" i="5" s="1"/>
  <c r="I350" i="5"/>
  <c r="O350" i="5"/>
  <c r="J350" i="5"/>
  <c r="N350" i="5"/>
  <c r="J274" i="5"/>
  <c r="O274" i="5"/>
  <c r="I274" i="5"/>
  <c r="K274" i="5"/>
  <c r="M274" i="5"/>
  <c r="N274" i="5"/>
  <c r="M260" i="5"/>
  <c r="N260" i="5"/>
  <c r="I260" i="5"/>
  <c r="O260" i="5"/>
  <c r="J260" i="5"/>
  <c r="K260" i="5"/>
  <c r="K213" i="5"/>
  <c r="I213" i="5"/>
  <c r="Q213" i="5"/>
  <c r="R213" i="5" s="1"/>
  <c r="O213" i="5"/>
  <c r="J213" i="5"/>
  <c r="N213" i="5"/>
  <c r="Q106" i="5"/>
  <c r="R106" i="5" s="1"/>
  <c r="Q534" i="5"/>
  <c r="R534" i="5"/>
  <c r="K524" i="5"/>
  <c r="I524" i="5"/>
  <c r="O524" i="5"/>
  <c r="J524" i="5"/>
  <c r="K510" i="5"/>
  <c r="I510" i="5"/>
  <c r="O510" i="5"/>
  <c r="J510" i="5"/>
  <c r="M510" i="5"/>
  <c r="I504" i="5"/>
  <c r="N504" i="5"/>
  <c r="Q504" i="5"/>
  <c r="R504" i="5" s="1"/>
  <c r="J504" i="5"/>
  <c r="K504" i="5"/>
  <c r="M504" i="5"/>
  <c r="M492" i="5"/>
  <c r="O492" i="5"/>
  <c r="Q484" i="5"/>
  <c r="R484" i="5"/>
  <c r="M476" i="5"/>
  <c r="J476" i="5"/>
  <c r="O476" i="5"/>
  <c r="K462" i="5"/>
  <c r="I462" i="5"/>
  <c r="O462" i="5"/>
  <c r="J462" i="5"/>
  <c r="M462" i="5"/>
  <c r="N462" i="5"/>
  <c r="K450" i="5"/>
  <c r="J450" i="5"/>
  <c r="M450" i="5"/>
  <c r="N450" i="5"/>
  <c r="O450" i="5"/>
  <c r="Q450" i="5"/>
  <c r="R450" i="5"/>
  <c r="I440" i="5"/>
  <c r="N440" i="5"/>
  <c r="J440" i="5"/>
  <c r="K440" i="5"/>
  <c r="Q440" i="5"/>
  <c r="R440" i="5" s="1"/>
  <c r="M440" i="5"/>
  <c r="O440" i="5"/>
  <c r="I436" i="5"/>
  <c r="N436" i="5"/>
  <c r="O436" i="5"/>
  <c r="J436" i="5"/>
  <c r="Q436" i="5"/>
  <c r="R436" i="5" s="1"/>
  <c r="K436" i="5"/>
  <c r="M436" i="5"/>
  <c r="M433" i="5"/>
  <c r="I433" i="5"/>
  <c r="Q433" i="5"/>
  <c r="R433" i="5"/>
  <c r="O433" i="5"/>
  <c r="J433" i="5"/>
  <c r="K433" i="5"/>
  <c r="J423" i="5"/>
  <c r="O423" i="5"/>
  <c r="N423" i="5"/>
  <c r="I423" i="5"/>
  <c r="K423" i="5"/>
  <c r="K414" i="5"/>
  <c r="I414" i="5"/>
  <c r="O414" i="5"/>
  <c r="J414" i="5"/>
  <c r="N414" i="5"/>
  <c r="M381" i="5"/>
  <c r="N381" i="5"/>
  <c r="I381" i="5"/>
  <c r="O381" i="5"/>
  <c r="J381" i="5"/>
  <c r="Q381" i="5"/>
  <c r="R381" i="5" s="1"/>
  <c r="T381" i="5" s="1"/>
  <c r="K370" i="5"/>
  <c r="J370" i="5"/>
  <c r="M370" i="5"/>
  <c r="I370" i="5"/>
  <c r="N370" i="5"/>
  <c r="J363" i="5"/>
  <c r="O363" i="5"/>
  <c r="I363" i="5"/>
  <c r="K363" i="5"/>
  <c r="M363" i="5"/>
  <c r="N363" i="5"/>
  <c r="M324" i="5"/>
  <c r="N324" i="5"/>
  <c r="I324" i="5"/>
  <c r="O324" i="5"/>
  <c r="J324" i="5"/>
  <c r="K324" i="5"/>
  <c r="M291" i="5"/>
  <c r="O291" i="5"/>
  <c r="I287" i="5"/>
  <c r="N287" i="5"/>
  <c r="J287" i="5"/>
  <c r="K287" i="5"/>
  <c r="M287" i="5"/>
  <c r="O287" i="5"/>
  <c r="M262" i="5"/>
  <c r="N262" i="5"/>
  <c r="I262" i="5"/>
  <c r="I239" i="5"/>
  <c r="N239" i="5"/>
  <c r="J239" i="5"/>
  <c r="K239" i="5"/>
  <c r="M239" i="5"/>
  <c r="O239" i="5"/>
  <c r="M232" i="5"/>
  <c r="I232" i="5"/>
  <c r="O232" i="5"/>
  <c r="J232" i="5"/>
  <c r="K232" i="5"/>
  <c r="N232" i="5"/>
  <c r="J222" i="5"/>
  <c r="O222" i="5"/>
  <c r="N222" i="5"/>
  <c r="I222" i="5"/>
  <c r="K222" i="5"/>
  <c r="M222" i="5"/>
  <c r="K131" i="5"/>
  <c r="M131" i="5"/>
  <c r="N131" i="5"/>
  <c r="I131" i="5"/>
  <c r="I116" i="5"/>
  <c r="N116" i="5"/>
  <c r="J116" i="5"/>
  <c r="O116" i="5"/>
  <c r="K116" i="5"/>
  <c r="M116" i="5"/>
  <c r="I618" i="5"/>
  <c r="N618" i="5"/>
  <c r="Q618" i="5"/>
  <c r="R618" i="5" s="1"/>
  <c r="J605" i="5"/>
  <c r="O605" i="5"/>
  <c r="I602" i="5"/>
  <c r="N602" i="5"/>
  <c r="Q600" i="5"/>
  <c r="R600" i="5"/>
  <c r="J589" i="5"/>
  <c r="Q589" i="5"/>
  <c r="R589" i="5" s="1"/>
  <c r="S590" i="5" s="1"/>
  <c r="O589" i="5"/>
  <c r="I586" i="5"/>
  <c r="N586" i="5"/>
  <c r="Q584" i="5"/>
  <c r="R584" i="5" s="1"/>
  <c r="T584" i="5" s="1"/>
  <c r="J573" i="5"/>
  <c r="O573" i="5"/>
  <c r="I570" i="5"/>
  <c r="N570" i="5"/>
  <c r="J557" i="5"/>
  <c r="O557" i="5"/>
  <c r="I554" i="5"/>
  <c r="N554" i="5"/>
  <c r="Q554" i="5"/>
  <c r="J541" i="5"/>
  <c r="O541" i="5"/>
  <c r="I538" i="5"/>
  <c r="N538" i="5"/>
  <c r="J525" i="5"/>
  <c r="O525" i="5"/>
  <c r="I522" i="5"/>
  <c r="N522" i="5"/>
  <c r="M513" i="5"/>
  <c r="I513" i="5"/>
  <c r="O513" i="5"/>
  <c r="K494" i="5"/>
  <c r="I494" i="5"/>
  <c r="O494" i="5"/>
  <c r="J494" i="5"/>
  <c r="M477" i="5"/>
  <c r="N477" i="5"/>
  <c r="I477" i="5"/>
  <c r="O477" i="5"/>
  <c r="K466" i="5"/>
  <c r="J466" i="5"/>
  <c r="Q466" i="5"/>
  <c r="R466" i="5" s="1"/>
  <c r="M466" i="5"/>
  <c r="M465" i="5"/>
  <c r="I465" i="5"/>
  <c r="O465" i="5"/>
  <c r="J465" i="5"/>
  <c r="I456" i="5"/>
  <c r="N456" i="5"/>
  <c r="J456" i="5"/>
  <c r="Q456" i="5"/>
  <c r="R456" i="5" s="1"/>
  <c r="T456" i="5" s="1"/>
  <c r="K456" i="5"/>
  <c r="J455" i="5"/>
  <c r="O455" i="5"/>
  <c r="N455" i="5"/>
  <c r="I455" i="5"/>
  <c r="I452" i="5"/>
  <c r="N452" i="5"/>
  <c r="O452" i="5"/>
  <c r="J452" i="5"/>
  <c r="J443" i="5"/>
  <c r="O443" i="5"/>
  <c r="I443" i="5"/>
  <c r="K443" i="5"/>
  <c r="K430" i="5"/>
  <c r="I430" i="5"/>
  <c r="O430" i="5"/>
  <c r="J430" i="5"/>
  <c r="M413" i="5"/>
  <c r="N413" i="5"/>
  <c r="I413" i="5"/>
  <c r="O413" i="5"/>
  <c r="K402" i="5"/>
  <c r="J402" i="5"/>
  <c r="M402" i="5"/>
  <c r="M401" i="5"/>
  <c r="I401" i="5"/>
  <c r="O401" i="5"/>
  <c r="J401" i="5"/>
  <c r="I392" i="5"/>
  <c r="N392" i="5"/>
  <c r="J392" i="5"/>
  <c r="K392" i="5"/>
  <c r="Q392" i="5"/>
  <c r="R392" i="5" s="1"/>
  <c r="J391" i="5"/>
  <c r="Q391" i="5"/>
  <c r="O391" i="5"/>
  <c r="N391" i="5"/>
  <c r="I391" i="5"/>
  <c r="I388" i="5"/>
  <c r="Q388" i="5"/>
  <c r="R388" i="5" s="1"/>
  <c r="N388" i="5"/>
  <c r="O388" i="5"/>
  <c r="J388" i="5"/>
  <c r="J379" i="5"/>
  <c r="O379" i="5"/>
  <c r="I379" i="5"/>
  <c r="K379" i="5"/>
  <c r="K366" i="5"/>
  <c r="I366" i="5"/>
  <c r="O366" i="5"/>
  <c r="J366" i="5"/>
  <c r="M349" i="5"/>
  <c r="N349" i="5"/>
  <c r="I349" i="5"/>
  <c r="O349" i="5"/>
  <c r="J338" i="5"/>
  <c r="O338" i="5"/>
  <c r="I338" i="5"/>
  <c r="K338" i="5"/>
  <c r="K325" i="5"/>
  <c r="I325" i="5"/>
  <c r="Q325" i="5"/>
  <c r="R325" i="5" s="1"/>
  <c r="T325" i="5" s="1"/>
  <c r="O325" i="5"/>
  <c r="J325" i="5"/>
  <c r="M325" i="5"/>
  <c r="N325" i="5"/>
  <c r="K313" i="5"/>
  <c r="J313" i="5"/>
  <c r="M313" i="5"/>
  <c r="N313" i="5"/>
  <c r="O313" i="5"/>
  <c r="I303" i="5"/>
  <c r="N303" i="5"/>
  <c r="J303" i="5"/>
  <c r="K303" i="5"/>
  <c r="M303" i="5"/>
  <c r="O303" i="5"/>
  <c r="I299" i="5"/>
  <c r="N299" i="5"/>
  <c r="O299" i="5"/>
  <c r="J299" i="5"/>
  <c r="Q299" i="5"/>
  <c r="R299" i="5" s="1"/>
  <c r="K299" i="5"/>
  <c r="M299" i="5"/>
  <c r="M296" i="5"/>
  <c r="I296" i="5"/>
  <c r="O296" i="5"/>
  <c r="J296" i="5"/>
  <c r="K296" i="5"/>
  <c r="Q296" i="5"/>
  <c r="R296" i="5"/>
  <c r="J286" i="5"/>
  <c r="O286" i="5"/>
  <c r="N286" i="5"/>
  <c r="I286" i="5"/>
  <c r="Q286" i="5"/>
  <c r="R286" i="5" s="1"/>
  <c r="K286" i="5"/>
  <c r="K277" i="5"/>
  <c r="I277" i="5"/>
  <c r="Q277" i="5"/>
  <c r="R277" i="5" s="1"/>
  <c r="T277" i="5" s="1"/>
  <c r="O277" i="5"/>
  <c r="J277" i="5"/>
  <c r="N277" i="5"/>
  <c r="M244" i="5"/>
  <c r="N244" i="5"/>
  <c r="I244" i="5"/>
  <c r="O244" i="5"/>
  <c r="J244" i="5"/>
  <c r="Q244" i="5"/>
  <c r="R244" i="5" s="1"/>
  <c r="K233" i="5"/>
  <c r="J233" i="5"/>
  <c r="M233" i="5"/>
  <c r="I233" i="5"/>
  <c r="N233" i="5"/>
  <c r="J226" i="5"/>
  <c r="O226" i="5"/>
  <c r="I226" i="5"/>
  <c r="K226" i="5"/>
  <c r="M226" i="5"/>
  <c r="N226" i="5"/>
  <c r="M185" i="5"/>
  <c r="I185" i="5"/>
  <c r="O185" i="5"/>
  <c r="J185" i="5"/>
  <c r="K185" i="5"/>
  <c r="N185" i="5"/>
  <c r="J163" i="5"/>
  <c r="O163" i="5"/>
  <c r="I163" i="5"/>
  <c r="K163" i="5"/>
  <c r="M163" i="5"/>
  <c r="N163" i="5"/>
  <c r="O709" i="5"/>
  <c r="O705" i="5"/>
  <c r="O701" i="5"/>
  <c r="O697" i="5"/>
  <c r="O693" i="5"/>
  <c r="O689" i="5"/>
  <c r="O685" i="5"/>
  <c r="Q685" i="5"/>
  <c r="R685" i="5" s="1"/>
  <c r="S686" i="5" s="1"/>
  <c r="O681" i="5"/>
  <c r="O677" i="5"/>
  <c r="O673" i="5"/>
  <c r="O669" i="5"/>
  <c r="O665" i="5"/>
  <c r="O661" i="5"/>
  <c r="O657" i="5"/>
  <c r="O653" i="5"/>
  <c r="O649" i="5"/>
  <c r="O645" i="5"/>
  <c r="O641" i="5"/>
  <c r="O637" i="5"/>
  <c r="O633" i="5"/>
  <c r="O629" i="5"/>
  <c r="O625" i="5"/>
  <c r="O621" i="5"/>
  <c r="K618" i="5"/>
  <c r="M612" i="5"/>
  <c r="J611" i="5"/>
  <c r="J609" i="5"/>
  <c r="O609" i="5"/>
  <c r="I606" i="5"/>
  <c r="N606" i="5"/>
  <c r="K605" i="5"/>
  <c r="Q605" i="5"/>
  <c r="R605" i="5"/>
  <c r="K602" i="5"/>
  <c r="M596" i="5"/>
  <c r="J595" i="5"/>
  <c r="J593" i="5"/>
  <c r="O593" i="5"/>
  <c r="I590" i="5"/>
  <c r="N590" i="5"/>
  <c r="Q590" i="5"/>
  <c r="R590" i="5"/>
  <c r="K589" i="5"/>
  <c r="K586" i="5"/>
  <c r="M580" i="5"/>
  <c r="Q580" i="5"/>
  <c r="R580" i="5" s="1"/>
  <c r="J579" i="5"/>
  <c r="J577" i="5"/>
  <c r="O577" i="5"/>
  <c r="I574" i="5"/>
  <c r="N574" i="5"/>
  <c r="K573" i="5"/>
  <c r="K570" i="5"/>
  <c r="M564" i="5"/>
  <c r="J563" i="5"/>
  <c r="J561" i="5"/>
  <c r="O561" i="5"/>
  <c r="I558" i="5"/>
  <c r="N558" i="5"/>
  <c r="K557" i="5"/>
  <c r="K554" i="5"/>
  <c r="M548" i="5"/>
  <c r="J547" i="5"/>
  <c r="Q547" i="5"/>
  <c r="R547" i="5" s="1"/>
  <c r="J545" i="5"/>
  <c r="O545" i="5"/>
  <c r="I542" i="5"/>
  <c r="N542" i="5"/>
  <c r="K541" i="5"/>
  <c r="R540" i="5"/>
  <c r="T540" i="5"/>
  <c r="K538" i="5"/>
  <c r="M532" i="5"/>
  <c r="J531" i="5"/>
  <c r="J529" i="5"/>
  <c r="O529" i="5"/>
  <c r="I526" i="5"/>
  <c r="N526" i="5"/>
  <c r="K525" i="5"/>
  <c r="Q525" i="5"/>
  <c r="R525" i="5" s="1"/>
  <c r="K522" i="5"/>
  <c r="M516" i="5"/>
  <c r="J515" i="5"/>
  <c r="K513" i="5"/>
  <c r="O512" i="5"/>
  <c r="M509" i="5"/>
  <c r="N509" i="5"/>
  <c r="I508" i="5"/>
  <c r="N508" i="5"/>
  <c r="K508" i="5"/>
  <c r="J503" i="5"/>
  <c r="O503" i="5"/>
  <c r="N503" i="5"/>
  <c r="K502" i="5"/>
  <c r="M502" i="5"/>
  <c r="M493" i="5"/>
  <c r="N493" i="5"/>
  <c r="I493" i="5"/>
  <c r="Q493" i="5"/>
  <c r="R493" i="5" s="1"/>
  <c r="U493" i="5" s="1"/>
  <c r="O493" i="5"/>
  <c r="Q485" i="5"/>
  <c r="R485" i="5" s="1"/>
  <c r="S486" i="5" s="1"/>
  <c r="K482" i="5"/>
  <c r="J482" i="5"/>
  <c r="Q482" i="5"/>
  <c r="R482" i="5" s="1"/>
  <c r="S483" i="5" s="1"/>
  <c r="M482" i="5"/>
  <c r="M481" i="5"/>
  <c r="I481" i="5"/>
  <c r="O481" i="5"/>
  <c r="J481" i="5"/>
  <c r="K477" i="5"/>
  <c r="I472" i="5"/>
  <c r="Q472" i="5"/>
  <c r="R472" i="5"/>
  <c r="T472" i="5" s="1"/>
  <c r="N472" i="5"/>
  <c r="J472" i="5"/>
  <c r="K472" i="5"/>
  <c r="J471" i="5"/>
  <c r="O471" i="5"/>
  <c r="N471" i="5"/>
  <c r="I471" i="5"/>
  <c r="I468" i="5"/>
  <c r="N468" i="5"/>
  <c r="O468" i="5"/>
  <c r="J468" i="5"/>
  <c r="O466" i="5"/>
  <c r="N465" i="5"/>
  <c r="J459" i="5"/>
  <c r="O459" i="5"/>
  <c r="I459" i="5"/>
  <c r="K459" i="5"/>
  <c r="O456" i="5"/>
  <c r="M455" i="5"/>
  <c r="M452" i="5"/>
  <c r="K446" i="5"/>
  <c r="I446" i="5"/>
  <c r="O446" i="5"/>
  <c r="J446" i="5"/>
  <c r="N443" i="5"/>
  <c r="M429" i="5"/>
  <c r="Q429" i="5"/>
  <c r="R429" i="5" s="1"/>
  <c r="N429" i="5"/>
  <c r="I429" i="5"/>
  <c r="O429" i="5"/>
  <c r="K418" i="5"/>
  <c r="J418" i="5"/>
  <c r="Q418" i="5"/>
  <c r="R418" i="5"/>
  <c r="M418" i="5"/>
  <c r="M417" i="5"/>
  <c r="I417" i="5"/>
  <c r="O417" i="5"/>
  <c r="J417" i="5"/>
  <c r="K413" i="5"/>
  <c r="I408" i="5"/>
  <c r="N408" i="5"/>
  <c r="J408" i="5"/>
  <c r="K408" i="5"/>
  <c r="J407" i="5"/>
  <c r="O407" i="5"/>
  <c r="N407" i="5"/>
  <c r="I407" i="5"/>
  <c r="I404" i="5"/>
  <c r="Q404" i="5"/>
  <c r="R404" i="5" s="1"/>
  <c r="S405" i="5" s="1"/>
  <c r="N404" i="5"/>
  <c r="O404" i="5"/>
  <c r="J404" i="5"/>
  <c r="O402" i="5"/>
  <c r="N401" i="5"/>
  <c r="J395" i="5"/>
  <c r="Q395" i="5"/>
  <c r="R395" i="5" s="1"/>
  <c r="S396" i="5" s="1"/>
  <c r="O395" i="5"/>
  <c r="I395" i="5"/>
  <c r="K395" i="5"/>
  <c r="O392" i="5"/>
  <c r="M391" i="5"/>
  <c r="M388" i="5"/>
  <c r="K382" i="5"/>
  <c r="I382" i="5"/>
  <c r="Q382" i="5"/>
  <c r="R382" i="5"/>
  <c r="U382" i="5" s="1"/>
  <c r="O382" i="5"/>
  <c r="J382" i="5"/>
  <c r="N379" i="5"/>
  <c r="Q370" i="5"/>
  <c r="R370" i="5" s="1"/>
  <c r="S371" i="5" s="1"/>
  <c r="M365" i="5"/>
  <c r="R365" i="5"/>
  <c r="S366" i="5" s="1"/>
  <c r="N365" i="5"/>
  <c r="I365" i="5"/>
  <c r="O365" i="5"/>
  <c r="Q365" i="5"/>
  <c r="K354" i="5"/>
  <c r="J354" i="5"/>
  <c r="M354" i="5"/>
  <c r="M353" i="5"/>
  <c r="I353" i="5"/>
  <c r="O353" i="5"/>
  <c r="J353" i="5"/>
  <c r="K349" i="5"/>
  <c r="I344" i="5"/>
  <c r="N344" i="5"/>
  <c r="J344" i="5"/>
  <c r="K344" i="5"/>
  <c r="J343" i="5"/>
  <c r="O343" i="5"/>
  <c r="N343" i="5"/>
  <c r="I343" i="5"/>
  <c r="I340" i="5"/>
  <c r="Q340" i="5"/>
  <c r="R340" i="5" s="1"/>
  <c r="T340" i="5" s="1"/>
  <c r="N340" i="5"/>
  <c r="O340" i="5"/>
  <c r="J340" i="5"/>
  <c r="N338" i="5"/>
  <c r="M308" i="5"/>
  <c r="N308" i="5"/>
  <c r="I308" i="5"/>
  <c r="Q308" i="5"/>
  <c r="R308" i="5"/>
  <c r="O308" i="5"/>
  <c r="J308" i="5"/>
  <c r="K297" i="5"/>
  <c r="J297" i="5"/>
  <c r="M297" i="5"/>
  <c r="I297" i="5"/>
  <c r="N297" i="5"/>
  <c r="J290" i="5"/>
  <c r="O290" i="5"/>
  <c r="I290" i="5"/>
  <c r="K290" i="5"/>
  <c r="M290" i="5"/>
  <c r="N290" i="5"/>
  <c r="M248" i="5"/>
  <c r="I248" i="5"/>
  <c r="O248" i="5"/>
  <c r="J248" i="5"/>
  <c r="K248" i="5"/>
  <c r="N248" i="5"/>
  <c r="J238" i="5"/>
  <c r="O238" i="5"/>
  <c r="N238" i="5"/>
  <c r="I238" i="5"/>
  <c r="K238" i="5"/>
  <c r="M238" i="5"/>
  <c r="I223" i="5"/>
  <c r="N223" i="5"/>
  <c r="J223" i="5"/>
  <c r="K223" i="5"/>
  <c r="M223" i="5"/>
  <c r="I219" i="5"/>
  <c r="Q219" i="5"/>
  <c r="R219" i="5" s="1"/>
  <c r="N219" i="5"/>
  <c r="O219" i="5"/>
  <c r="J219" i="5"/>
  <c r="K219" i="5"/>
  <c r="M181" i="5"/>
  <c r="N181" i="5"/>
  <c r="I181" i="5"/>
  <c r="O181" i="5"/>
  <c r="J181" i="5"/>
  <c r="K181" i="5"/>
  <c r="I156" i="5"/>
  <c r="N156" i="5"/>
  <c r="Q156" i="5"/>
  <c r="O156" i="5"/>
  <c r="J156" i="5"/>
  <c r="R156" i="5"/>
  <c r="K156" i="5"/>
  <c r="M156" i="5"/>
  <c r="M129" i="5"/>
  <c r="I129" i="5"/>
  <c r="Q129" i="5"/>
  <c r="R129" i="5" s="1"/>
  <c r="N129" i="5"/>
  <c r="J129" i="5"/>
  <c r="K129" i="5"/>
  <c r="O129" i="5"/>
  <c r="K127" i="5"/>
  <c r="I127" i="5"/>
  <c r="M127" i="5"/>
  <c r="N127" i="5"/>
  <c r="Q110" i="5"/>
  <c r="R110" i="5"/>
  <c r="J495" i="5"/>
  <c r="O495" i="5"/>
  <c r="I492" i="5"/>
  <c r="Q492" i="5"/>
  <c r="R492" i="5" s="1"/>
  <c r="T492" i="5" s="1"/>
  <c r="N492" i="5"/>
  <c r="J479" i="5"/>
  <c r="O479" i="5"/>
  <c r="I476" i="5"/>
  <c r="N476" i="5"/>
  <c r="J463" i="5"/>
  <c r="O463" i="5"/>
  <c r="I460" i="5"/>
  <c r="N460" i="5"/>
  <c r="J447" i="5"/>
  <c r="O447" i="5"/>
  <c r="I444" i="5"/>
  <c r="N444" i="5"/>
  <c r="J431" i="5"/>
  <c r="O431" i="5"/>
  <c r="I428" i="5"/>
  <c r="Q428" i="5"/>
  <c r="R428" i="5"/>
  <c r="N428" i="5"/>
  <c r="J415" i="5"/>
  <c r="O415" i="5"/>
  <c r="I412" i="5"/>
  <c r="N412" i="5"/>
  <c r="J399" i="5"/>
  <c r="O399" i="5"/>
  <c r="I396" i="5"/>
  <c r="N396" i="5"/>
  <c r="J383" i="5"/>
  <c r="O383" i="5"/>
  <c r="I380" i="5"/>
  <c r="N380" i="5"/>
  <c r="J367" i="5"/>
  <c r="O367" i="5"/>
  <c r="I364" i="5"/>
  <c r="Q364" i="5"/>
  <c r="R364" i="5" s="1"/>
  <c r="N364" i="5"/>
  <c r="J351" i="5"/>
  <c r="O351" i="5"/>
  <c r="I348" i="5"/>
  <c r="N348" i="5"/>
  <c r="K329" i="5"/>
  <c r="J329" i="5"/>
  <c r="M329" i="5"/>
  <c r="M328" i="5"/>
  <c r="I328" i="5"/>
  <c r="O328" i="5"/>
  <c r="J328" i="5"/>
  <c r="I319" i="5"/>
  <c r="N319" i="5"/>
  <c r="J319" i="5"/>
  <c r="K319" i="5"/>
  <c r="J318" i="5"/>
  <c r="O318" i="5"/>
  <c r="N318" i="5"/>
  <c r="I318" i="5"/>
  <c r="Q318" i="5"/>
  <c r="R318" i="5"/>
  <c r="I315" i="5"/>
  <c r="Q315" i="5"/>
  <c r="R315" i="5"/>
  <c r="N315" i="5"/>
  <c r="O315" i="5"/>
  <c r="J315" i="5"/>
  <c r="J306" i="5"/>
  <c r="O306" i="5"/>
  <c r="I306" i="5"/>
  <c r="K306" i="5"/>
  <c r="K293" i="5"/>
  <c r="I293" i="5"/>
  <c r="O293" i="5"/>
  <c r="Q293" i="5"/>
  <c r="J293" i="5"/>
  <c r="M276" i="5"/>
  <c r="N276" i="5"/>
  <c r="I276" i="5"/>
  <c r="O276" i="5"/>
  <c r="K265" i="5"/>
  <c r="J265" i="5"/>
  <c r="M265" i="5"/>
  <c r="M264" i="5"/>
  <c r="I264" i="5"/>
  <c r="O264" i="5"/>
  <c r="J264" i="5"/>
  <c r="I255" i="5"/>
  <c r="N255" i="5"/>
  <c r="J255" i="5"/>
  <c r="K255" i="5"/>
  <c r="J254" i="5"/>
  <c r="O254" i="5"/>
  <c r="N254" i="5"/>
  <c r="I254" i="5"/>
  <c r="I251" i="5"/>
  <c r="N251" i="5"/>
  <c r="O251" i="5"/>
  <c r="J251" i="5"/>
  <c r="Q251" i="5"/>
  <c r="R251" i="5" s="1"/>
  <c r="J242" i="5"/>
  <c r="O242" i="5"/>
  <c r="I242" i="5"/>
  <c r="K242" i="5"/>
  <c r="K229" i="5"/>
  <c r="I229" i="5"/>
  <c r="O229" i="5"/>
  <c r="J229" i="5"/>
  <c r="J211" i="5"/>
  <c r="O211" i="5"/>
  <c r="I211" i="5"/>
  <c r="K211" i="5"/>
  <c r="M211" i="5"/>
  <c r="M199" i="5"/>
  <c r="N199" i="5"/>
  <c r="M197" i="5"/>
  <c r="N197" i="5"/>
  <c r="I197" i="5"/>
  <c r="O197" i="5"/>
  <c r="J197" i="5"/>
  <c r="K197" i="5"/>
  <c r="M183" i="5"/>
  <c r="I183" i="5"/>
  <c r="N183" i="5"/>
  <c r="M164" i="5"/>
  <c r="O164" i="5"/>
  <c r="Q160" i="5"/>
  <c r="R160" i="5" s="1"/>
  <c r="S161" i="5" s="1"/>
  <c r="M148" i="5"/>
  <c r="J148" i="5"/>
  <c r="O148" i="5"/>
  <c r="J127" i="5"/>
  <c r="Q126" i="5"/>
  <c r="R126" i="5"/>
  <c r="M113" i="5"/>
  <c r="I113" i="5"/>
  <c r="N113" i="5"/>
  <c r="J113" i="5"/>
  <c r="K113" i="5"/>
  <c r="M78" i="5"/>
  <c r="I78" i="5"/>
  <c r="O78" i="5"/>
  <c r="Q78" i="5"/>
  <c r="J78" i="5"/>
  <c r="K78" i="5"/>
  <c r="N78" i="5"/>
  <c r="Q63" i="5"/>
  <c r="R63" i="5" s="1"/>
  <c r="M45" i="5"/>
  <c r="O45" i="5"/>
  <c r="I41" i="5"/>
  <c r="N41" i="5"/>
  <c r="J41" i="5"/>
  <c r="K41" i="5"/>
  <c r="M41" i="5"/>
  <c r="O41" i="5"/>
  <c r="I512" i="5"/>
  <c r="Q512" i="5"/>
  <c r="R512" i="5" s="1"/>
  <c r="N512" i="5"/>
  <c r="Q510" i="5"/>
  <c r="R510" i="5"/>
  <c r="S511" i="5" s="1"/>
  <c r="J499" i="5"/>
  <c r="O499" i="5"/>
  <c r="I496" i="5"/>
  <c r="N496" i="5"/>
  <c r="K495" i="5"/>
  <c r="K492" i="5"/>
  <c r="M486" i="5"/>
  <c r="J485" i="5"/>
  <c r="J483" i="5"/>
  <c r="O483" i="5"/>
  <c r="I480" i="5"/>
  <c r="N480" i="5"/>
  <c r="K479" i="5"/>
  <c r="K476" i="5"/>
  <c r="M470" i="5"/>
  <c r="J469" i="5"/>
  <c r="Q469" i="5"/>
  <c r="R469" i="5"/>
  <c r="S470" i="5"/>
  <c r="J467" i="5"/>
  <c r="O467" i="5"/>
  <c r="I464" i="5"/>
  <c r="N464" i="5"/>
  <c r="K463" i="5"/>
  <c r="Q463" i="5"/>
  <c r="R463" i="5" s="1"/>
  <c r="K460" i="5"/>
  <c r="M454" i="5"/>
  <c r="J453" i="5"/>
  <c r="Q453" i="5"/>
  <c r="R453" i="5"/>
  <c r="J451" i="5"/>
  <c r="O451" i="5"/>
  <c r="I448" i="5"/>
  <c r="N448" i="5"/>
  <c r="K447" i="5"/>
  <c r="Q447" i="5"/>
  <c r="R447" i="5" s="1"/>
  <c r="K444" i="5"/>
  <c r="M438" i="5"/>
  <c r="J437" i="5"/>
  <c r="J435" i="5"/>
  <c r="O435" i="5"/>
  <c r="I432" i="5"/>
  <c r="N432" i="5"/>
  <c r="K431" i="5"/>
  <c r="K428" i="5"/>
  <c r="M422" i="5"/>
  <c r="J421" i="5"/>
  <c r="Q421" i="5"/>
  <c r="R421" i="5"/>
  <c r="S422" i="5" s="1"/>
  <c r="J419" i="5"/>
  <c r="O419" i="5"/>
  <c r="I416" i="5"/>
  <c r="N416" i="5"/>
  <c r="K415" i="5"/>
  <c r="K412" i="5"/>
  <c r="M406" i="5"/>
  <c r="J405" i="5"/>
  <c r="J403" i="5"/>
  <c r="O403" i="5"/>
  <c r="I400" i="5"/>
  <c r="N400" i="5"/>
  <c r="K399" i="5"/>
  <c r="K396" i="5"/>
  <c r="M390" i="5"/>
  <c r="J389" i="5"/>
  <c r="J387" i="5"/>
  <c r="O387" i="5"/>
  <c r="I384" i="5"/>
  <c r="N384" i="5"/>
  <c r="K383" i="5"/>
  <c r="K380" i="5"/>
  <c r="M374" i="5"/>
  <c r="J373" i="5"/>
  <c r="Q373" i="5"/>
  <c r="R373" i="5" s="1"/>
  <c r="J371" i="5"/>
  <c r="O371" i="5"/>
  <c r="I368" i="5"/>
  <c r="N368" i="5"/>
  <c r="K367" i="5"/>
  <c r="K364" i="5"/>
  <c r="M358" i="5"/>
  <c r="J357" i="5"/>
  <c r="J355" i="5"/>
  <c r="O355" i="5"/>
  <c r="I352" i="5"/>
  <c r="N352" i="5"/>
  <c r="K351" i="5"/>
  <c r="Q351" i="5"/>
  <c r="R351" i="5" s="1"/>
  <c r="K348" i="5"/>
  <c r="M342" i="5"/>
  <c r="J341" i="5"/>
  <c r="Q341" i="5"/>
  <c r="R341" i="5" s="1"/>
  <c r="S342" i="5" s="1"/>
  <c r="J339" i="5"/>
  <c r="O339" i="5"/>
  <c r="I335" i="5"/>
  <c r="N335" i="5"/>
  <c r="J335" i="5"/>
  <c r="K335" i="5"/>
  <c r="Q335" i="5"/>
  <c r="R335" i="5" s="1"/>
  <c r="J334" i="5"/>
  <c r="O334" i="5"/>
  <c r="N334" i="5"/>
  <c r="I334" i="5"/>
  <c r="I331" i="5"/>
  <c r="N331" i="5"/>
  <c r="O331" i="5"/>
  <c r="J331" i="5"/>
  <c r="O329" i="5"/>
  <c r="Q329" i="5"/>
  <c r="R329" i="5" s="1"/>
  <c r="N328" i="5"/>
  <c r="J322" i="5"/>
  <c r="O322" i="5"/>
  <c r="I322" i="5"/>
  <c r="K322" i="5"/>
  <c r="O319" i="5"/>
  <c r="M318" i="5"/>
  <c r="M315" i="5"/>
  <c r="K309" i="5"/>
  <c r="I309" i="5"/>
  <c r="O309" i="5"/>
  <c r="J309" i="5"/>
  <c r="N306" i="5"/>
  <c r="M292" i="5"/>
  <c r="N292" i="5"/>
  <c r="I292" i="5"/>
  <c r="O292" i="5"/>
  <c r="K281" i="5"/>
  <c r="J281" i="5"/>
  <c r="M281" i="5"/>
  <c r="M280" i="5"/>
  <c r="I280" i="5"/>
  <c r="O280" i="5"/>
  <c r="J280" i="5"/>
  <c r="K276" i="5"/>
  <c r="I271" i="5"/>
  <c r="N271" i="5"/>
  <c r="J271" i="5"/>
  <c r="K271" i="5"/>
  <c r="J270" i="5"/>
  <c r="O270" i="5"/>
  <c r="N270" i="5"/>
  <c r="I270" i="5"/>
  <c r="I267" i="5"/>
  <c r="Q267" i="5"/>
  <c r="R267" i="5" s="1"/>
  <c r="N267" i="5"/>
  <c r="O267" i="5"/>
  <c r="J267" i="5"/>
  <c r="O265" i="5"/>
  <c r="N264" i="5"/>
  <c r="J258" i="5"/>
  <c r="O258" i="5"/>
  <c r="I258" i="5"/>
  <c r="Q258" i="5"/>
  <c r="R258" i="5" s="1"/>
  <c r="K258" i="5"/>
  <c r="O255" i="5"/>
  <c r="M254" i="5"/>
  <c r="M251" i="5"/>
  <c r="K245" i="5"/>
  <c r="I245" i="5"/>
  <c r="O245" i="5"/>
  <c r="J245" i="5"/>
  <c r="N242" i="5"/>
  <c r="Q233" i="5"/>
  <c r="R233" i="5"/>
  <c r="M228" i="5"/>
  <c r="N228" i="5"/>
  <c r="I228" i="5"/>
  <c r="Q228" i="5"/>
  <c r="R228" i="5" s="1"/>
  <c r="O228" i="5"/>
  <c r="K217" i="5"/>
  <c r="J217" i="5"/>
  <c r="M217" i="5"/>
  <c r="M216" i="5"/>
  <c r="I216" i="5"/>
  <c r="O216" i="5"/>
  <c r="J216" i="5"/>
  <c r="M212" i="5"/>
  <c r="J212" i="5"/>
  <c r="O212" i="5"/>
  <c r="K198" i="5"/>
  <c r="I198" i="5"/>
  <c r="O198" i="5"/>
  <c r="J198" i="5"/>
  <c r="M198" i="5"/>
  <c r="Q198" i="5"/>
  <c r="R198" i="5" s="1"/>
  <c r="N198" i="5"/>
  <c r="K186" i="5"/>
  <c r="J186" i="5"/>
  <c r="M186" i="5"/>
  <c r="N186" i="5"/>
  <c r="O186" i="5"/>
  <c r="I176" i="5"/>
  <c r="N176" i="5"/>
  <c r="J176" i="5"/>
  <c r="K176" i="5"/>
  <c r="Q176" i="5"/>
  <c r="R176" i="5" s="1"/>
  <c r="M176" i="5"/>
  <c r="O176" i="5"/>
  <c r="I172" i="5"/>
  <c r="Q172" i="5"/>
  <c r="R172" i="5"/>
  <c r="N172" i="5"/>
  <c r="O172" i="5"/>
  <c r="J172" i="5"/>
  <c r="K172" i="5"/>
  <c r="M172" i="5"/>
  <c r="M169" i="5"/>
  <c r="I169" i="5"/>
  <c r="O169" i="5"/>
  <c r="J169" i="5"/>
  <c r="K169" i="5"/>
  <c r="J159" i="5"/>
  <c r="O159" i="5"/>
  <c r="N159" i="5"/>
  <c r="Q159" i="5"/>
  <c r="I159" i="5"/>
  <c r="K159" i="5"/>
  <c r="K150" i="5"/>
  <c r="I150" i="5"/>
  <c r="Q150" i="5"/>
  <c r="O150" i="5"/>
  <c r="J150" i="5"/>
  <c r="R150" i="5"/>
  <c r="N150" i="5"/>
  <c r="M74" i="5"/>
  <c r="N74" i="5"/>
  <c r="I74" i="5"/>
  <c r="Q74" i="5"/>
  <c r="R74" i="5" s="1"/>
  <c r="O74" i="5"/>
  <c r="J74" i="5"/>
  <c r="K74" i="5"/>
  <c r="K56" i="5"/>
  <c r="M56" i="5"/>
  <c r="N56" i="5"/>
  <c r="J326" i="5"/>
  <c r="O326" i="5"/>
  <c r="I323" i="5"/>
  <c r="N323" i="5"/>
  <c r="J310" i="5"/>
  <c r="O310" i="5"/>
  <c r="I307" i="5"/>
  <c r="N307" i="5"/>
  <c r="J294" i="5"/>
  <c r="O294" i="5"/>
  <c r="I291" i="5"/>
  <c r="N291" i="5"/>
  <c r="Q291" i="5"/>
  <c r="J278" i="5"/>
  <c r="O278" i="5"/>
  <c r="I275" i="5"/>
  <c r="Q275" i="5"/>
  <c r="R275" i="5" s="1"/>
  <c r="T275" i="5" s="1"/>
  <c r="N275" i="5"/>
  <c r="J262" i="5"/>
  <c r="O262" i="5"/>
  <c r="I259" i="5"/>
  <c r="N259" i="5"/>
  <c r="J246" i="5"/>
  <c r="O246" i="5"/>
  <c r="I243" i="5"/>
  <c r="N243" i="5"/>
  <c r="Q241" i="5"/>
  <c r="R241" i="5" s="1"/>
  <c r="J230" i="5"/>
  <c r="O230" i="5"/>
  <c r="I227" i="5"/>
  <c r="N227" i="5"/>
  <c r="Q225" i="5"/>
  <c r="R225" i="5"/>
  <c r="J214" i="5"/>
  <c r="O214" i="5"/>
  <c r="K202" i="5"/>
  <c r="J202" i="5"/>
  <c r="M202" i="5"/>
  <c r="M201" i="5"/>
  <c r="I201" i="5"/>
  <c r="O201" i="5"/>
  <c r="Q201" i="5"/>
  <c r="J201" i="5"/>
  <c r="I192" i="5"/>
  <c r="N192" i="5"/>
  <c r="J192" i="5"/>
  <c r="Q192" i="5"/>
  <c r="R192" i="5" s="1"/>
  <c r="K192" i="5"/>
  <c r="J191" i="5"/>
  <c r="O191" i="5"/>
  <c r="N191" i="5"/>
  <c r="I191" i="5"/>
  <c r="I188" i="5"/>
  <c r="Q188" i="5"/>
  <c r="R188" i="5" s="1"/>
  <c r="T188" i="5" s="1"/>
  <c r="N188" i="5"/>
  <c r="O188" i="5"/>
  <c r="J188" i="5"/>
  <c r="J179" i="5"/>
  <c r="O179" i="5"/>
  <c r="I179" i="5"/>
  <c r="K179" i="5"/>
  <c r="K166" i="5"/>
  <c r="I166" i="5"/>
  <c r="O166" i="5"/>
  <c r="J166" i="5"/>
  <c r="M149" i="5"/>
  <c r="N149" i="5"/>
  <c r="I149" i="5"/>
  <c r="O149" i="5"/>
  <c r="I132" i="5"/>
  <c r="Q132" i="5"/>
  <c r="N132" i="5"/>
  <c r="J132" i="5"/>
  <c r="O132" i="5"/>
  <c r="K132" i="5"/>
  <c r="M132" i="5"/>
  <c r="I112" i="5"/>
  <c r="N112" i="5"/>
  <c r="J112" i="5"/>
  <c r="O112" i="5"/>
  <c r="K112" i="5"/>
  <c r="J104" i="5"/>
  <c r="O104" i="5"/>
  <c r="I104" i="5"/>
  <c r="K104" i="5"/>
  <c r="M104" i="5"/>
  <c r="M92" i="5"/>
  <c r="N92" i="5"/>
  <c r="M90" i="5"/>
  <c r="N90" i="5"/>
  <c r="I90" i="5"/>
  <c r="O90" i="5"/>
  <c r="J90" i="5"/>
  <c r="K90" i="5"/>
  <c r="M76" i="5"/>
  <c r="I76" i="5"/>
  <c r="N76" i="5"/>
  <c r="I53" i="5"/>
  <c r="N53" i="5"/>
  <c r="J53" i="5"/>
  <c r="O53" i="5"/>
  <c r="Q53" i="5"/>
  <c r="R53" i="5"/>
  <c r="K53" i="5"/>
  <c r="M53" i="5"/>
  <c r="K52" i="5"/>
  <c r="I52" i="5"/>
  <c r="Q52" i="5"/>
  <c r="R52" i="5" s="1"/>
  <c r="M52" i="5"/>
  <c r="M333" i="5"/>
  <c r="J332" i="5"/>
  <c r="J330" i="5"/>
  <c r="O330" i="5"/>
  <c r="I327" i="5"/>
  <c r="N327" i="5"/>
  <c r="K326" i="5"/>
  <c r="K323" i="5"/>
  <c r="M317" i="5"/>
  <c r="J316" i="5"/>
  <c r="J314" i="5"/>
  <c r="O314" i="5"/>
  <c r="I311" i="5"/>
  <c r="Q311" i="5"/>
  <c r="R311" i="5" s="1"/>
  <c r="N311" i="5"/>
  <c r="K310" i="5"/>
  <c r="K307" i="5"/>
  <c r="M301" i="5"/>
  <c r="Q301" i="5"/>
  <c r="R301" i="5"/>
  <c r="J300" i="5"/>
  <c r="J298" i="5"/>
  <c r="O298" i="5"/>
  <c r="I295" i="5"/>
  <c r="Q295" i="5"/>
  <c r="R295" i="5" s="1"/>
  <c r="S296" i="5" s="1"/>
  <c r="N295" i="5"/>
  <c r="K294" i="5"/>
  <c r="R293" i="5"/>
  <c r="K291" i="5"/>
  <c r="M285" i="5"/>
  <c r="J284" i="5"/>
  <c r="J282" i="5"/>
  <c r="O282" i="5"/>
  <c r="I279" i="5"/>
  <c r="Q279" i="5"/>
  <c r="R279" i="5" s="1"/>
  <c r="T279" i="5" s="1"/>
  <c r="N279" i="5"/>
  <c r="K278" i="5"/>
  <c r="K275" i="5"/>
  <c r="M269" i="5"/>
  <c r="Q269" i="5"/>
  <c r="R269" i="5"/>
  <c r="S270" i="5"/>
  <c r="J268" i="5"/>
  <c r="J266" i="5"/>
  <c r="Q266" i="5"/>
  <c r="R266" i="5"/>
  <c r="O266" i="5"/>
  <c r="I263" i="5"/>
  <c r="N263" i="5"/>
  <c r="K262" i="5"/>
  <c r="K259" i="5"/>
  <c r="M253" i="5"/>
  <c r="J252" i="5"/>
  <c r="J250" i="5"/>
  <c r="Q250" i="5"/>
  <c r="R250" i="5"/>
  <c r="O250" i="5"/>
  <c r="I247" i="5"/>
  <c r="Q247" i="5"/>
  <c r="R247" i="5" s="1"/>
  <c r="S248" i="5" s="1"/>
  <c r="N247" i="5"/>
  <c r="K246" i="5"/>
  <c r="K243" i="5"/>
  <c r="M237" i="5"/>
  <c r="J236" i="5"/>
  <c r="J234" i="5"/>
  <c r="Q234" i="5"/>
  <c r="R234" i="5"/>
  <c r="U234" i="5"/>
  <c r="O234" i="5"/>
  <c r="I231" i="5"/>
  <c r="Q231" i="5"/>
  <c r="R231" i="5"/>
  <c r="S232" i="5" s="1"/>
  <c r="N231" i="5"/>
  <c r="K230" i="5"/>
  <c r="Q230" i="5"/>
  <c r="R230" i="5" s="1"/>
  <c r="S231" i="5" s="1"/>
  <c r="K227" i="5"/>
  <c r="M221" i="5"/>
  <c r="J220" i="5"/>
  <c r="J218" i="5"/>
  <c r="O218" i="5"/>
  <c r="I215" i="5"/>
  <c r="N215" i="5"/>
  <c r="Q215" i="5"/>
  <c r="R215" i="5"/>
  <c r="K214" i="5"/>
  <c r="I208" i="5"/>
  <c r="N208" i="5"/>
  <c r="J208" i="5"/>
  <c r="K208" i="5"/>
  <c r="J207" i="5"/>
  <c r="O207" i="5"/>
  <c r="N207" i="5"/>
  <c r="I207" i="5"/>
  <c r="I204" i="5"/>
  <c r="N204" i="5"/>
  <c r="O204" i="5"/>
  <c r="J204" i="5"/>
  <c r="O202" i="5"/>
  <c r="N201" i="5"/>
  <c r="J195" i="5"/>
  <c r="O195" i="5"/>
  <c r="I195" i="5"/>
  <c r="K195" i="5"/>
  <c r="O192" i="5"/>
  <c r="M191" i="5"/>
  <c r="Q191" i="5"/>
  <c r="R191" i="5"/>
  <c r="M188" i="5"/>
  <c r="K182" i="5"/>
  <c r="I182" i="5"/>
  <c r="O182" i="5"/>
  <c r="Q182" i="5"/>
  <c r="R182" i="5"/>
  <c r="J182" i="5"/>
  <c r="N179" i="5"/>
  <c r="M165" i="5"/>
  <c r="N165" i="5"/>
  <c r="I165" i="5"/>
  <c r="Q165" i="5"/>
  <c r="R165" i="5"/>
  <c r="O165" i="5"/>
  <c r="K154" i="5"/>
  <c r="Q154" i="5"/>
  <c r="R154" i="5"/>
  <c r="S155" i="5"/>
  <c r="J154" i="5"/>
  <c r="M154" i="5"/>
  <c r="M153" i="5"/>
  <c r="I153" i="5"/>
  <c r="O153" i="5"/>
  <c r="J153" i="5"/>
  <c r="K149" i="5"/>
  <c r="I144" i="5"/>
  <c r="N144" i="5"/>
  <c r="J144" i="5"/>
  <c r="K144" i="5"/>
  <c r="J143" i="5"/>
  <c r="O143" i="5"/>
  <c r="N143" i="5"/>
  <c r="I143" i="5"/>
  <c r="I140" i="5"/>
  <c r="N140" i="5"/>
  <c r="O140" i="5"/>
  <c r="J140" i="5"/>
  <c r="I128" i="5"/>
  <c r="N128" i="5"/>
  <c r="J128" i="5"/>
  <c r="O128" i="5"/>
  <c r="K128" i="5"/>
  <c r="M117" i="5"/>
  <c r="I117" i="5"/>
  <c r="N117" i="5"/>
  <c r="J117" i="5"/>
  <c r="K117" i="5"/>
  <c r="K115" i="5"/>
  <c r="M115" i="5"/>
  <c r="N115" i="5"/>
  <c r="K111" i="5"/>
  <c r="I111" i="5"/>
  <c r="M111" i="5"/>
  <c r="M105" i="5"/>
  <c r="J105" i="5"/>
  <c r="O105" i="5"/>
  <c r="K91" i="5"/>
  <c r="I91" i="5"/>
  <c r="O91" i="5"/>
  <c r="J91" i="5"/>
  <c r="M91" i="5"/>
  <c r="N91" i="5"/>
  <c r="K79" i="5"/>
  <c r="J79" i="5"/>
  <c r="Q79" i="5"/>
  <c r="R79" i="5"/>
  <c r="T79" i="5" s="1"/>
  <c r="M79" i="5"/>
  <c r="N79" i="5"/>
  <c r="O79" i="5"/>
  <c r="I69" i="5"/>
  <c r="N69" i="5"/>
  <c r="J69" i="5"/>
  <c r="O69" i="5"/>
  <c r="K69" i="5"/>
  <c r="M69" i="5"/>
  <c r="M58" i="5"/>
  <c r="I58" i="5"/>
  <c r="N58" i="5"/>
  <c r="J58" i="5"/>
  <c r="K58" i="5"/>
  <c r="O58" i="5"/>
  <c r="I212" i="5"/>
  <c r="N212" i="5"/>
  <c r="J199" i="5"/>
  <c r="O199" i="5"/>
  <c r="I196" i="5"/>
  <c r="N196" i="5"/>
  <c r="J183" i="5"/>
  <c r="O183" i="5"/>
  <c r="I180" i="5"/>
  <c r="N180" i="5"/>
  <c r="J167" i="5"/>
  <c r="O167" i="5"/>
  <c r="I164" i="5"/>
  <c r="N164" i="5"/>
  <c r="J151" i="5"/>
  <c r="O151" i="5"/>
  <c r="I148" i="5"/>
  <c r="N148" i="5"/>
  <c r="Q146" i="5"/>
  <c r="R146" i="5" s="1"/>
  <c r="T146" i="5" s="1"/>
  <c r="M137" i="5"/>
  <c r="I137" i="5"/>
  <c r="N137" i="5"/>
  <c r="I136" i="5"/>
  <c r="N136" i="5"/>
  <c r="J136" i="5"/>
  <c r="O136" i="5"/>
  <c r="J131" i="5"/>
  <c r="M121" i="5"/>
  <c r="I121" i="5"/>
  <c r="N121" i="5"/>
  <c r="I120" i="5"/>
  <c r="N120" i="5"/>
  <c r="J120" i="5"/>
  <c r="O120" i="5"/>
  <c r="J115" i="5"/>
  <c r="Q115" i="5"/>
  <c r="R115" i="5" s="1"/>
  <c r="K95" i="5"/>
  <c r="J95" i="5"/>
  <c r="M95" i="5"/>
  <c r="M94" i="5"/>
  <c r="I94" i="5"/>
  <c r="O94" i="5"/>
  <c r="J94" i="5"/>
  <c r="I85" i="5"/>
  <c r="N85" i="5"/>
  <c r="J85" i="5"/>
  <c r="K85" i="5"/>
  <c r="J84" i="5"/>
  <c r="O84" i="5"/>
  <c r="N84" i="5"/>
  <c r="I84" i="5"/>
  <c r="I81" i="5"/>
  <c r="N81" i="5"/>
  <c r="O81" i="5"/>
  <c r="J81" i="5"/>
  <c r="J72" i="5"/>
  <c r="O72" i="5"/>
  <c r="I72" i="5"/>
  <c r="K72" i="5"/>
  <c r="K68" i="5"/>
  <c r="I68" i="5"/>
  <c r="M68" i="5"/>
  <c r="M54" i="5"/>
  <c r="I54" i="5"/>
  <c r="Q54" i="5"/>
  <c r="R54" i="5" s="1"/>
  <c r="N54" i="5"/>
  <c r="J54" i="5"/>
  <c r="J52" i="5"/>
  <c r="M50" i="5"/>
  <c r="I50" i="5"/>
  <c r="O50" i="5"/>
  <c r="J50" i="5"/>
  <c r="K50" i="5"/>
  <c r="K212" i="5"/>
  <c r="M206" i="5"/>
  <c r="J205" i="5"/>
  <c r="J203" i="5"/>
  <c r="Q203" i="5"/>
  <c r="R203" i="5" s="1"/>
  <c r="O203" i="5"/>
  <c r="I200" i="5"/>
  <c r="N200" i="5"/>
  <c r="K199" i="5"/>
  <c r="Q199" i="5"/>
  <c r="R199" i="5" s="1"/>
  <c r="K196" i="5"/>
  <c r="M190" i="5"/>
  <c r="J189" i="5"/>
  <c r="J187" i="5"/>
  <c r="Q187" i="5"/>
  <c r="R187" i="5"/>
  <c r="O187" i="5"/>
  <c r="I184" i="5"/>
  <c r="N184" i="5"/>
  <c r="K183" i="5"/>
  <c r="Q183" i="5"/>
  <c r="K180" i="5"/>
  <c r="M174" i="5"/>
  <c r="Q174" i="5"/>
  <c r="R174" i="5" s="1"/>
  <c r="J173" i="5"/>
  <c r="J171" i="5"/>
  <c r="O171" i="5"/>
  <c r="Q171" i="5"/>
  <c r="R171" i="5" s="1"/>
  <c r="V172" i="5" s="1"/>
  <c r="I168" i="5"/>
  <c r="N168" i="5"/>
  <c r="K167" i="5"/>
  <c r="K164" i="5"/>
  <c r="M158" i="5"/>
  <c r="Q158" i="5"/>
  <c r="R158" i="5" s="1"/>
  <c r="J157" i="5"/>
  <c r="J155" i="5"/>
  <c r="Q155" i="5"/>
  <c r="R155" i="5" s="1"/>
  <c r="O155" i="5"/>
  <c r="I152" i="5"/>
  <c r="N152" i="5"/>
  <c r="K151" i="5"/>
  <c r="Q151" i="5"/>
  <c r="R151" i="5" s="1"/>
  <c r="K148" i="5"/>
  <c r="M142" i="5"/>
  <c r="J141" i="5"/>
  <c r="J139" i="5"/>
  <c r="O139" i="5"/>
  <c r="K137" i="5"/>
  <c r="M136" i="5"/>
  <c r="N135" i="5"/>
  <c r="J135" i="5"/>
  <c r="M125" i="5"/>
  <c r="I125" i="5"/>
  <c r="Q125" i="5"/>
  <c r="R125" i="5" s="1"/>
  <c r="N125" i="5"/>
  <c r="I124" i="5"/>
  <c r="N124" i="5"/>
  <c r="J124" i="5"/>
  <c r="O124" i="5"/>
  <c r="K121" i="5"/>
  <c r="M120" i="5"/>
  <c r="N119" i="5"/>
  <c r="J119" i="5"/>
  <c r="M109" i="5"/>
  <c r="I109" i="5"/>
  <c r="N109" i="5"/>
  <c r="I108" i="5"/>
  <c r="N108" i="5"/>
  <c r="J108" i="5"/>
  <c r="O108" i="5"/>
  <c r="I101" i="5"/>
  <c r="N101" i="5"/>
  <c r="J101" i="5"/>
  <c r="K101" i="5"/>
  <c r="J100" i="5"/>
  <c r="O100" i="5"/>
  <c r="N100" i="5"/>
  <c r="I100" i="5"/>
  <c r="I97" i="5"/>
  <c r="N97" i="5"/>
  <c r="O97" i="5"/>
  <c r="Q97" i="5"/>
  <c r="R97" i="5" s="1"/>
  <c r="J97" i="5"/>
  <c r="O95" i="5"/>
  <c r="N94" i="5"/>
  <c r="J88" i="5"/>
  <c r="O88" i="5"/>
  <c r="I88" i="5"/>
  <c r="K88" i="5"/>
  <c r="O85" i="5"/>
  <c r="M84" i="5"/>
  <c r="M81" i="5"/>
  <c r="K75" i="5"/>
  <c r="I75" i="5"/>
  <c r="Q75" i="5"/>
  <c r="R75" i="5" s="1"/>
  <c r="O75" i="5"/>
  <c r="J75" i="5"/>
  <c r="N72" i="5"/>
  <c r="M70" i="5"/>
  <c r="I70" i="5"/>
  <c r="N70" i="5"/>
  <c r="J70" i="5"/>
  <c r="J68" i="5"/>
  <c r="Q67" i="5"/>
  <c r="R67" i="5" s="1"/>
  <c r="T67" i="5" s="1"/>
  <c r="I57" i="5"/>
  <c r="N57" i="5"/>
  <c r="J57" i="5"/>
  <c r="O57" i="5"/>
  <c r="K57" i="5"/>
  <c r="M57" i="5"/>
  <c r="Q57" i="5"/>
  <c r="O54" i="5"/>
  <c r="K51" i="5"/>
  <c r="J51" i="5"/>
  <c r="M51" i="5"/>
  <c r="I51" i="5"/>
  <c r="N51" i="5"/>
  <c r="J44" i="5"/>
  <c r="O44" i="5"/>
  <c r="I44" i="5"/>
  <c r="K44" i="5"/>
  <c r="Q44" i="5"/>
  <c r="M44" i="5"/>
  <c r="N44" i="5"/>
  <c r="M34" i="5"/>
  <c r="I34" i="5"/>
  <c r="O34" i="5"/>
  <c r="J34" i="5"/>
  <c r="K34" i="5"/>
  <c r="N34" i="5"/>
  <c r="J24" i="5"/>
  <c r="O24" i="5"/>
  <c r="N24" i="5"/>
  <c r="I24" i="5"/>
  <c r="Q24" i="5"/>
  <c r="K24" i="5"/>
  <c r="M24" i="5"/>
  <c r="I105" i="5"/>
  <c r="N105" i="5"/>
  <c r="Q103" i="5"/>
  <c r="R103" i="5"/>
  <c r="J92" i="5"/>
  <c r="Q92" i="5"/>
  <c r="R92" i="5" s="1"/>
  <c r="O92" i="5"/>
  <c r="I89" i="5"/>
  <c r="Q89" i="5"/>
  <c r="R89" i="5" s="1"/>
  <c r="S90" i="5" s="1"/>
  <c r="N89" i="5"/>
  <c r="Q87" i="5"/>
  <c r="R87" i="5" s="1"/>
  <c r="S88" i="5" s="1"/>
  <c r="J76" i="5"/>
  <c r="O76" i="5"/>
  <c r="I73" i="5"/>
  <c r="N73" i="5"/>
  <c r="M62" i="5"/>
  <c r="I62" i="5"/>
  <c r="N62" i="5"/>
  <c r="I61" i="5"/>
  <c r="N61" i="5"/>
  <c r="J61" i="5"/>
  <c r="O61" i="5"/>
  <c r="J56" i="5"/>
  <c r="K47" i="5"/>
  <c r="I47" i="5"/>
  <c r="O47" i="5"/>
  <c r="J47" i="5"/>
  <c r="M33" i="5"/>
  <c r="K33" i="5"/>
  <c r="O33" i="5"/>
  <c r="I25" i="5"/>
  <c r="N25" i="5"/>
  <c r="J25" i="5"/>
  <c r="K25" i="5"/>
  <c r="Q25" i="5"/>
  <c r="R25" i="5"/>
  <c r="T25" i="5" s="1"/>
  <c r="M25" i="5"/>
  <c r="O25" i="5"/>
  <c r="I21" i="5"/>
  <c r="Q21" i="5"/>
  <c r="R21" i="5"/>
  <c r="N21" i="5"/>
  <c r="O21" i="5"/>
  <c r="J21" i="5"/>
  <c r="K21" i="5"/>
  <c r="M21" i="5"/>
  <c r="M18" i="5"/>
  <c r="I18" i="5"/>
  <c r="O18" i="5"/>
  <c r="Q18" i="5"/>
  <c r="J18" i="5"/>
  <c r="K18" i="5"/>
  <c r="J8" i="5"/>
  <c r="O8" i="5"/>
  <c r="N8" i="5"/>
  <c r="I8" i="5"/>
  <c r="K8" i="5"/>
  <c r="O135" i="5"/>
  <c r="O131" i="5"/>
  <c r="O127" i="5"/>
  <c r="Q127" i="5"/>
  <c r="R127" i="5" s="1"/>
  <c r="T127" i="5" s="1"/>
  <c r="O123" i="5"/>
  <c r="O119" i="5"/>
  <c r="O115" i="5"/>
  <c r="O111" i="5"/>
  <c r="O107" i="5"/>
  <c r="K105" i="5"/>
  <c r="M99" i="5"/>
  <c r="J98" i="5"/>
  <c r="J96" i="5"/>
  <c r="O96" i="5"/>
  <c r="I93" i="5"/>
  <c r="N93" i="5"/>
  <c r="K92" i="5"/>
  <c r="K89" i="5"/>
  <c r="M83" i="5"/>
  <c r="Q83" i="5"/>
  <c r="R83" i="5" s="1"/>
  <c r="J82" i="5"/>
  <c r="J80" i="5"/>
  <c r="O80" i="5"/>
  <c r="I77" i="5"/>
  <c r="N77" i="5"/>
  <c r="K76" i="5"/>
  <c r="K73" i="5"/>
  <c r="Q73" i="5"/>
  <c r="R73" i="5" s="1"/>
  <c r="S74" i="5" s="1"/>
  <c r="M66" i="5"/>
  <c r="I66" i="5"/>
  <c r="N66" i="5"/>
  <c r="I65" i="5"/>
  <c r="N65" i="5"/>
  <c r="J65" i="5"/>
  <c r="O65" i="5"/>
  <c r="K62" i="5"/>
  <c r="M61" i="5"/>
  <c r="N60" i="5"/>
  <c r="J60" i="5"/>
  <c r="Q59" i="5"/>
  <c r="R59" i="5" s="1"/>
  <c r="T59" i="5" s="1"/>
  <c r="M46" i="5"/>
  <c r="N46" i="5"/>
  <c r="I46" i="5"/>
  <c r="O46" i="5"/>
  <c r="M38" i="5"/>
  <c r="J38" i="5"/>
  <c r="Q38" i="5"/>
  <c r="R38" i="5" s="1"/>
  <c r="S39" i="5" s="1"/>
  <c r="I38" i="5"/>
  <c r="K38" i="5"/>
  <c r="M30" i="5"/>
  <c r="N30" i="5"/>
  <c r="I30" i="5"/>
  <c r="O30" i="5"/>
  <c r="J30" i="5"/>
  <c r="Q30" i="5"/>
  <c r="K19" i="5"/>
  <c r="J19" i="5"/>
  <c r="M19" i="5"/>
  <c r="I19" i="5"/>
  <c r="N19" i="5"/>
  <c r="J12" i="5"/>
  <c r="O12" i="5"/>
  <c r="I12" i="5"/>
  <c r="K12" i="5"/>
  <c r="M12" i="5"/>
  <c r="N12" i="5"/>
  <c r="J48" i="5"/>
  <c r="O48" i="5"/>
  <c r="I45" i="5"/>
  <c r="N45" i="5"/>
  <c r="I37" i="5"/>
  <c r="N37" i="5"/>
  <c r="O37" i="5"/>
  <c r="J28" i="5"/>
  <c r="O28" i="5"/>
  <c r="I28" i="5"/>
  <c r="K28" i="5"/>
  <c r="K15" i="5"/>
  <c r="I15" i="5"/>
  <c r="O15" i="5"/>
  <c r="J15" i="5"/>
  <c r="I5" i="5"/>
  <c r="N5" i="5"/>
  <c r="O5" i="5"/>
  <c r="J5" i="5"/>
  <c r="O68" i="5"/>
  <c r="O64" i="5"/>
  <c r="O60" i="5"/>
  <c r="O56" i="5"/>
  <c r="O52" i="5"/>
  <c r="I49" i="5"/>
  <c r="N49" i="5"/>
  <c r="K48" i="5"/>
  <c r="K45" i="5"/>
  <c r="J40" i="5"/>
  <c r="O40" i="5"/>
  <c r="N40" i="5"/>
  <c r="K39" i="5"/>
  <c r="M39" i="5"/>
  <c r="K37" i="5"/>
  <c r="N36" i="5"/>
  <c r="Q36" i="5"/>
  <c r="R36" i="5" s="1"/>
  <c r="K35" i="5"/>
  <c r="J35" i="5"/>
  <c r="J32" i="5"/>
  <c r="Q32" i="5"/>
  <c r="R32" i="5"/>
  <c r="O32" i="5"/>
  <c r="K32" i="5"/>
  <c r="K31" i="5"/>
  <c r="Q31" i="5"/>
  <c r="R31" i="5" s="1"/>
  <c r="I31" i="5"/>
  <c r="O31" i="5"/>
  <c r="N28" i="5"/>
  <c r="M14" i="5"/>
  <c r="N14" i="5"/>
  <c r="I14" i="5"/>
  <c r="O14" i="5"/>
  <c r="M5" i="5"/>
  <c r="I29" i="5"/>
  <c r="Q29" i="5"/>
  <c r="R29" i="5"/>
  <c r="N29" i="5"/>
  <c r="J16" i="5"/>
  <c r="Q16" i="5"/>
  <c r="R16" i="5"/>
  <c r="S17" i="5" s="1"/>
  <c r="O16" i="5"/>
  <c r="I13" i="5"/>
  <c r="N13" i="5"/>
  <c r="J36" i="5"/>
  <c r="O36" i="5"/>
  <c r="I33" i="5"/>
  <c r="N33" i="5"/>
  <c r="K29" i="5"/>
  <c r="M23" i="5"/>
  <c r="J22" i="5"/>
  <c r="Q22" i="5"/>
  <c r="R22" i="5" s="1"/>
  <c r="J20" i="5"/>
  <c r="O20" i="5"/>
  <c r="I17" i="5"/>
  <c r="N17" i="5"/>
  <c r="K16" i="5"/>
  <c r="K13" i="5"/>
  <c r="J4" i="5"/>
  <c r="O4" i="5"/>
  <c r="T843" i="5"/>
  <c r="S844" i="5"/>
  <c r="S864" i="5"/>
  <c r="S177" i="1"/>
  <c r="R978" i="1"/>
  <c r="S977" i="1"/>
  <c r="R952" i="1"/>
  <c r="T951" i="1"/>
  <c r="S951" i="1"/>
  <c r="S1396" i="1"/>
  <c r="R1397" i="1"/>
  <c r="S1502" i="1"/>
  <c r="R1503" i="1"/>
  <c r="T1502" i="1"/>
  <c r="R1135" i="1"/>
  <c r="S1134" i="1"/>
  <c r="R3" i="5"/>
  <c r="T32" i="5"/>
  <c r="S33" i="5"/>
  <c r="S235" i="5"/>
  <c r="T453" i="5"/>
  <c r="S419" i="5"/>
  <c r="T594" i="5"/>
  <c r="T657" i="5"/>
  <c r="S1079" i="5"/>
  <c r="T940" i="5"/>
  <c r="S941" i="5"/>
  <c r="T1262" i="5"/>
  <c r="S1263" i="5"/>
  <c r="T1332" i="5"/>
  <c r="S1333" i="5"/>
  <c r="T1560" i="5"/>
  <c r="T1434" i="5"/>
  <c r="S1528" i="5"/>
  <c r="R367" i="1"/>
  <c r="S366" i="1"/>
  <c r="T1240" i="5"/>
  <c r="S1241" i="5"/>
  <c r="S577" i="1"/>
  <c r="R578" i="1"/>
  <c r="T577" i="1"/>
  <c r="S609" i="1"/>
  <c r="R610" i="1"/>
  <c r="S641" i="1"/>
  <c r="R642" i="1"/>
  <c r="S673" i="1"/>
  <c r="R674" i="1"/>
  <c r="R299" i="1"/>
  <c r="S298" i="1"/>
  <c r="R528" i="1"/>
  <c r="S527" i="1"/>
  <c r="R544" i="1"/>
  <c r="S543" i="1"/>
  <c r="R656" i="1"/>
  <c r="S655" i="1"/>
  <c r="R672" i="1"/>
  <c r="S671" i="1"/>
  <c r="R898" i="1"/>
  <c r="S897" i="1"/>
  <c r="R1283" i="1"/>
  <c r="S1282" i="1"/>
  <c r="R1315" i="1"/>
  <c r="S1314" i="1"/>
  <c r="R708" i="1"/>
  <c r="S707" i="1"/>
  <c r="S781" i="1"/>
  <c r="R782" i="1"/>
  <c r="R836" i="1"/>
  <c r="S835" i="1"/>
  <c r="R862" i="1"/>
  <c r="S861" i="1"/>
  <c r="R1038" i="1"/>
  <c r="S1037" i="1"/>
  <c r="S1184" i="1"/>
  <c r="R1185" i="1"/>
  <c r="S1192" i="1"/>
  <c r="R1193" i="1"/>
  <c r="R1330" i="1"/>
  <c r="S1329" i="1"/>
  <c r="R1394" i="1"/>
  <c r="S1393" i="1"/>
  <c r="R1522" i="1"/>
  <c r="S171" i="1"/>
  <c r="R172" i="1"/>
  <c r="R331" i="1"/>
  <c r="S330" i="1"/>
  <c r="R395" i="1"/>
  <c r="S394" i="1"/>
  <c r="R408" i="1"/>
  <c r="S407" i="1"/>
  <c r="R440" i="1"/>
  <c r="S439" i="1"/>
  <c r="R664" i="1"/>
  <c r="S663" i="1"/>
  <c r="R840" i="1"/>
  <c r="S839" i="1"/>
  <c r="T839" i="1"/>
  <c r="T1278" i="5"/>
  <c r="S1279" i="5"/>
  <c r="R660" i="1"/>
  <c r="R696" i="1"/>
  <c r="S695" i="1"/>
  <c r="R1103" i="1"/>
  <c r="S1102" i="1"/>
  <c r="S1204" i="1"/>
  <c r="R1205" i="1"/>
  <c r="T1422" i="1"/>
  <c r="S1422" i="1"/>
  <c r="R1423" i="1"/>
  <c r="S1524" i="1"/>
  <c r="R1525" i="1"/>
  <c r="R744" i="1"/>
  <c r="R1000" i="1"/>
  <c r="S999" i="1"/>
  <c r="U1000" i="1"/>
  <c r="T1374" i="1"/>
  <c r="S1374" i="1"/>
  <c r="R1375" i="1"/>
  <c r="S1428" i="1"/>
  <c r="R1429" i="1"/>
  <c r="R1455" i="1"/>
  <c r="S1454" i="1"/>
  <c r="T1558" i="1"/>
  <c r="S1558" i="1"/>
  <c r="T752" i="5"/>
  <c r="S753" i="5"/>
  <c r="T1015" i="5"/>
  <c r="S1016" i="5"/>
  <c r="T1236" i="5"/>
  <c r="S1411" i="5"/>
  <c r="T1165" i="5"/>
  <c r="T1336" i="5"/>
  <c r="S1337" i="5"/>
  <c r="S21" i="1"/>
  <c r="R22" i="1"/>
  <c r="T1359" i="5"/>
  <c r="S1360" i="5"/>
  <c r="R288" i="1"/>
  <c r="S287" i="1"/>
  <c r="T405" i="1"/>
  <c r="S405" i="1"/>
  <c r="R406" i="1"/>
  <c r="S421" i="1"/>
  <c r="R422" i="1"/>
  <c r="S469" i="1"/>
  <c r="R470" i="1"/>
  <c r="S485" i="1"/>
  <c r="R486" i="1"/>
  <c r="S501" i="1"/>
  <c r="R502" i="1"/>
  <c r="S533" i="1"/>
  <c r="R534" i="1"/>
  <c r="S565" i="1"/>
  <c r="R566" i="1"/>
  <c r="S362" i="1"/>
  <c r="S721" i="1"/>
  <c r="R722" i="1"/>
  <c r="R946" i="1"/>
  <c r="S945" i="1"/>
  <c r="R1379" i="1"/>
  <c r="S1378" i="1"/>
  <c r="R1241" i="1"/>
  <c r="T1558" i="5"/>
  <c r="S1559" i="5"/>
  <c r="S240" i="1"/>
  <c r="R241" i="1"/>
  <c r="R472" i="1"/>
  <c r="S471" i="1"/>
  <c r="R504" i="1"/>
  <c r="S503" i="1"/>
  <c r="R568" i="1"/>
  <c r="S567" i="1"/>
  <c r="R632" i="1"/>
  <c r="S631" i="1"/>
  <c r="S903" i="1"/>
  <c r="R760" i="1"/>
  <c r="S759" i="1"/>
  <c r="S1332" i="1"/>
  <c r="R1333" i="1"/>
  <c r="S1492" i="1"/>
  <c r="R1493" i="1"/>
  <c r="S1364" i="1"/>
  <c r="R1365" i="1"/>
  <c r="T1390" i="1"/>
  <c r="R1391" i="1"/>
  <c r="S1390" i="1"/>
  <c r="S26" i="5"/>
  <c r="T925" i="5"/>
  <c r="T1096" i="5"/>
  <c r="S1097" i="5"/>
  <c r="T1416" i="5"/>
  <c r="S1417" i="5"/>
  <c r="T1458" i="5"/>
  <c r="S1459" i="5"/>
  <c r="T63" i="1"/>
  <c r="R160" i="1"/>
  <c r="S159" i="1"/>
  <c r="S250" i="5"/>
  <c r="T1042" i="5"/>
  <c r="S1043" i="5"/>
  <c r="S41" i="1"/>
  <c r="R42" i="1"/>
  <c r="R120" i="1"/>
  <c r="S380" i="1"/>
  <c r="R381" i="1"/>
  <c r="R704" i="1"/>
  <c r="S703" i="1"/>
  <c r="S735" i="1"/>
  <c r="R784" i="1"/>
  <c r="S783" i="1"/>
  <c r="R832" i="1"/>
  <c r="S831" i="1"/>
  <c r="R864" i="1"/>
  <c r="S863" i="1"/>
  <c r="S43" i="1"/>
  <c r="R44" i="1"/>
  <c r="R156" i="1"/>
  <c r="S75" i="1"/>
  <c r="R76" i="1"/>
  <c r="S336" i="1"/>
  <c r="U337" i="1"/>
  <c r="R337" i="1"/>
  <c r="R608" i="1"/>
  <c r="S607" i="1"/>
  <c r="R994" i="1"/>
  <c r="R1042" i="1"/>
  <c r="S1041" i="1"/>
  <c r="R1155" i="1"/>
  <c r="R1171" i="1"/>
  <c r="S1170" i="1"/>
  <c r="R1411" i="1"/>
  <c r="S1410" i="1"/>
  <c r="S224" i="1"/>
  <c r="R225" i="1"/>
  <c r="S352" i="1"/>
  <c r="R353" i="1"/>
  <c r="S701" i="1"/>
  <c r="R702" i="1"/>
  <c r="R958" i="1"/>
  <c r="S957" i="1"/>
  <c r="R1054" i="1"/>
  <c r="S1053" i="1"/>
  <c r="R1076" i="1"/>
  <c r="S1152" i="1"/>
  <c r="S1160" i="1"/>
  <c r="S1203" i="1"/>
  <c r="R1204" i="1"/>
  <c r="S304" i="1"/>
  <c r="R305" i="1"/>
  <c r="S368" i="1"/>
  <c r="R456" i="1"/>
  <c r="R616" i="1"/>
  <c r="R712" i="1"/>
  <c r="S711" i="1"/>
  <c r="R968" i="1"/>
  <c r="S967" i="1"/>
  <c r="R1087" i="1"/>
  <c r="S1086" i="1"/>
  <c r="T1342" i="1"/>
  <c r="R1343" i="1"/>
  <c r="S1342" i="1"/>
  <c r="R1471" i="1"/>
  <c r="R824" i="1"/>
  <c r="S823" i="1"/>
  <c r="R1016" i="1"/>
  <c r="S1015" i="1"/>
  <c r="R1077" i="1"/>
  <c r="R1141" i="1"/>
  <c r="S1140" i="1"/>
  <c r="Q3" i="1"/>
  <c r="R872" i="1"/>
  <c r="S871" i="1"/>
  <c r="S1246" i="1"/>
  <c r="R1247" i="1"/>
  <c r="S1348" i="1"/>
  <c r="R1349" i="1"/>
  <c r="S1412" i="1"/>
  <c r="R1413" i="1"/>
  <c r="S1476" i="1"/>
  <c r="R1477" i="1"/>
  <c r="T22" i="5"/>
  <c r="S23" i="5"/>
  <c r="T154" i="5"/>
  <c r="S382" i="5"/>
  <c r="S723" i="5"/>
  <c r="T1119" i="5"/>
  <c r="S1120" i="5"/>
  <c r="S1144" i="5"/>
  <c r="T1244" i="5"/>
  <c r="S1245" i="5"/>
  <c r="S972" i="5"/>
  <c r="T1482" i="5"/>
  <c r="S1483" i="5"/>
  <c r="T1538" i="5"/>
  <c r="S397" i="1"/>
  <c r="T397" i="1"/>
  <c r="S413" i="1"/>
  <c r="R414" i="1"/>
  <c r="T413" i="1"/>
  <c r="T437" i="1"/>
  <c r="S437" i="1"/>
  <c r="R438" i="1"/>
  <c r="T453" i="1"/>
  <c r="S453" i="1"/>
  <c r="R454" i="1"/>
  <c r="S477" i="1"/>
  <c r="R478" i="1"/>
  <c r="S493" i="1"/>
  <c r="T493" i="1"/>
  <c r="R624" i="1"/>
  <c r="S623" i="1"/>
  <c r="S1528" i="1"/>
  <c r="T1278" i="1"/>
  <c r="S1278" i="1"/>
  <c r="R347" i="1"/>
  <c r="S346" i="1"/>
  <c r="R1539" i="1"/>
  <c r="S1538" i="1"/>
  <c r="R808" i="1"/>
  <c r="S807" i="1"/>
  <c r="S1236" i="1"/>
  <c r="R1237" i="1"/>
  <c r="S1108" i="1"/>
  <c r="R1531" i="1"/>
  <c r="S1530" i="1"/>
  <c r="T38" i="5"/>
  <c r="S76" i="5"/>
  <c r="T382" i="5"/>
  <c r="S383" i="5"/>
  <c r="S430" i="5"/>
  <c r="S591" i="5"/>
  <c r="S710" i="5"/>
  <c r="S421" i="5"/>
  <c r="S674" i="5"/>
  <c r="T478" i="5"/>
  <c r="T727" i="5"/>
  <c r="S728" i="5"/>
  <c r="T871" i="5"/>
  <c r="S925" i="5"/>
  <c r="T985" i="5"/>
  <c r="S1020" i="5"/>
  <c r="T828" i="5"/>
  <c r="S829" i="5"/>
  <c r="T844" i="5"/>
  <c r="U844" i="5"/>
  <c r="S845" i="5"/>
  <c r="T946" i="5"/>
  <c r="T907" i="5"/>
  <c r="S908" i="5"/>
  <c r="T1145" i="5"/>
  <c r="T1241" i="5"/>
  <c r="S1242" i="5"/>
  <c r="U1241" i="5"/>
  <c r="S1036" i="5"/>
  <c r="T1089" i="5"/>
  <c r="S1100" i="5"/>
  <c r="S1497" i="5"/>
  <c r="T1008" i="5"/>
  <c r="S1009" i="5"/>
  <c r="S1379" i="5"/>
  <c r="T1386" i="5"/>
  <c r="S1387" i="5"/>
  <c r="U1479" i="5"/>
  <c r="T4" i="1"/>
  <c r="T1294" i="5"/>
  <c r="T5" i="1"/>
  <c r="R27" i="1"/>
  <c r="S26" i="1"/>
  <c r="R40" i="1"/>
  <c r="S39" i="1"/>
  <c r="R271" i="1"/>
  <c r="S270" i="1"/>
  <c r="R144" i="1"/>
  <c r="T1446" i="5"/>
  <c r="S1447" i="5"/>
  <c r="R80" i="1"/>
  <c r="S585" i="1"/>
  <c r="R586" i="1"/>
  <c r="S601" i="1"/>
  <c r="S617" i="1"/>
  <c r="R618" i="1"/>
  <c r="S625" i="1"/>
  <c r="R626" i="1"/>
  <c r="S633" i="1"/>
  <c r="S649" i="1"/>
  <c r="R650" i="1"/>
  <c r="S665" i="1"/>
  <c r="T1430" i="5"/>
  <c r="S1431" i="5"/>
  <c r="R235" i="1"/>
  <c r="S234" i="1"/>
  <c r="R640" i="1"/>
  <c r="S801" i="1"/>
  <c r="R802" i="1"/>
  <c r="S817" i="1"/>
  <c r="R850" i="1"/>
  <c r="S849" i="1"/>
  <c r="R1491" i="1"/>
  <c r="R1507" i="1"/>
  <c r="S1506" i="1"/>
  <c r="T288" i="1"/>
  <c r="R289" i="1"/>
  <c r="R428" i="1"/>
  <c r="S427" i="1"/>
  <c r="R460" i="1"/>
  <c r="U460" i="1"/>
  <c r="U461" i="1"/>
  <c r="S459" i="1"/>
  <c r="R492" i="1"/>
  <c r="S491" i="1"/>
  <c r="R524" i="1"/>
  <c r="R556" i="1"/>
  <c r="R740" i="1"/>
  <c r="R972" i="1"/>
  <c r="S971" i="1"/>
  <c r="T971" i="1"/>
  <c r="S1144" i="1"/>
  <c r="R424" i="1"/>
  <c r="S423" i="1"/>
  <c r="R584" i="1"/>
  <c r="S583" i="1"/>
  <c r="R648" i="1"/>
  <c r="S647" i="1"/>
  <c r="R776" i="1"/>
  <c r="S775" i="1"/>
  <c r="R1032" i="1"/>
  <c r="S1031" i="1"/>
  <c r="R1151" i="1"/>
  <c r="T1406" i="1"/>
  <c r="S1406" i="1"/>
  <c r="R1527" i="1"/>
  <c r="S1526" i="1"/>
  <c r="R1553" i="1"/>
  <c r="S1552" i="1"/>
  <c r="T1532" i="5"/>
  <c r="S1533" i="5"/>
  <c r="R888" i="1"/>
  <c r="S887" i="1"/>
  <c r="T1294" i="1"/>
  <c r="R1295" i="1"/>
  <c r="S1294" i="1"/>
  <c r="T1460" i="1"/>
  <c r="S1460" i="1"/>
  <c r="R1461" i="1"/>
  <c r="R1549" i="1"/>
  <c r="S1548" i="1"/>
  <c r="R680" i="1"/>
  <c r="S679" i="1"/>
  <c r="R936" i="1"/>
  <c r="S935" i="1"/>
  <c r="R1093" i="1"/>
  <c r="S1092" i="1"/>
  <c r="R1157" i="1"/>
  <c r="S1156" i="1"/>
  <c r="R1221" i="1"/>
  <c r="S1310" i="1"/>
  <c r="R1311" i="1"/>
  <c r="R1199" i="1"/>
  <c r="S1198" i="1"/>
  <c r="S1300" i="1"/>
  <c r="R1301" i="1"/>
  <c r="T1326" i="1"/>
  <c r="R1327" i="1"/>
  <c r="S1326" i="1"/>
  <c r="Q72" i="5"/>
  <c r="R72" i="5" s="1"/>
  <c r="Q121" i="5"/>
  <c r="R121" i="5" s="1"/>
  <c r="T121" i="5" s="1"/>
  <c r="S294" i="5"/>
  <c r="T191" i="5"/>
  <c r="T510" i="5"/>
  <c r="T269" i="5"/>
  <c r="T370" i="5"/>
  <c r="U485" i="5"/>
  <c r="S541" i="5"/>
  <c r="T376" i="5"/>
  <c r="S377" i="5"/>
  <c r="R554" i="5"/>
  <c r="S809" i="5"/>
  <c r="T952" i="5"/>
  <c r="U952" i="5"/>
  <c r="S953" i="5"/>
  <c r="T439" i="5"/>
  <c r="S737" i="5"/>
  <c r="S819" i="5"/>
  <c r="S855" i="5"/>
  <c r="T839" i="5"/>
  <c r="S840" i="5"/>
  <c r="S1106" i="5"/>
  <c r="S1198" i="5"/>
  <c r="T894" i="5"/>
  <c r="S895" i="5"/>
  <c r="T1023" i="5"/>
  <c r="S1024" i="5"/>
  <c r="T1245" i="5"/>
  <c r="V1246" i="5"/>
  <c r="T1160" i="5"/>
  <c r="S1161" i="5"/>
  <c r="Q1221" i="5"/>
  <c r="R1221" i="5"/>
  <c r="T1380" i="5"/>
  <c r="S1381" i="5"/>
  <c r="T1508" i="5"/>
  <c r="S1509" i="5"/>
  <c r="T1365" i="5"/>
  <c r="S1425" i="5"/>
  <c r="S1489" i="5"/>
  <c r="S91" i="1"/>
  <c r="R92" i="1"/>
  <c r="S121" i="1"/>
  <c r="R122" i="1"/>
  <c r="T1549" i="5"/>
  <c r="S1550" i="5"/>
  <c r="U1549" i="5"/>
  <c r="R245" i="1"/>
  <c r="T276" i="1"/>
  <c r="R277" i="1"/>
  <c r="S276" i="1"/>
  <c r="T1525" i="5"/>
  <c r="S1526" i="5"/>
  <c r="S65" i="1"/>
  <c r="R66" i="1"/>
  <c r="R99" i="1"/>
  <c r="S98" i="1"/>
  <c r="R131" i="1"/>
  <c r="S130" i="1"/>
  <c r="R191" i="1"/>
  <c r="S190" i="1"/>
  <c r="S1400" i="5"/>
  <c r="R216" i="1"/>
  <c r="S215" i="1"/>
  <c r="S337" i="1"/>
  <c r="R338" i="1"/>
  <c r="T337" i="1"/>
  <c r="R531" i="1"/>
  <c r="S530" i="1"/>
  <c r="R595" i="1"/>
  <c r="T594" i="1"/>
  <c r="S594" i="1"/>
  <c r="R856" i="1"/>
  <c r="R920" i="1"/>
  <c r="S919" i="1"/>
  <c r="R984" i="1"/>
  <c r="S1508" i="1"/>
  <c r="R111" i="1"/>
  <c r="S110" i="1"/>
  <c r="S755" i="1"/>
  <c r="S252" i="1"/>
  <c r="S697" i="1"/>
  <c r="R698" i="1"/>
  <c r="S988" i="1"/>
  <c r="R1181" i="1"/>
  <c r="S1180" i="1"/>
  <c r="R1324" i="1"/>
  <c r="R1443" i="1"/>
  <c r="S1442" i="1"/>
  <c r="P19" i="1"/>
  <c r="Q19" i="1" s="1"/>
  <c r="P227" i="1"/>
  <c r="Q227" i="1" s="1"/>
  <c r="T228" i="1" s="1"/>
  <c r="S709" i="1"/>
  <c r="R710" i="1"/>
  <c r="R966" i="1"/>
  <c r="S965" i="1"/>
  <c r="R1276" i="1"/>
  <c r="S1275" i="1"/>
  <c r="P1495" i="1"/>
  <c r="Q1495" i="1" s="1"/>
  <c r="T1496" i="1" s="1"/>
  <c r="S693" i="1"/>
  <c r="R694" i="1"/>
  <c r="R839" i="1"/>
  <c r="U839" i="1"/>
  <c r="S838" i="1"/>
  <c r="R1100" i="1"/>
  <c r="S1099" i="1"/>
  <c r="S1355" i="1"/>
  <c r="P1544" i="1"/>
  <c r="Q1544" i="1"/>
  <c r="R951" i="1"/>
  <c r="T950" i="1"/>
  <c r="U951" i="1"/>
  <c r="S950" i="1"/>
  <c r="P1014" i="1"/>
  <c r="Q1014" i="1"/>
  <c r="T1365" i="1"/>
  <c r="R1366" i="1"/>
  <c r="S1365" i="1"/>
  <c r="U1558" i="1"/>
  <c r="T1557" i="1"/>
  <c r="R1558" i="1"/>
  <c r="S1557" i="1"/>
  <c r="R1116" i="1"/>
  <c r="S1115" i="1"/>
  <c r="T133" i="5"/>
  <c r="S134" i="5"/>
  <c r="P355" i="1"/>
  <c r="Q355" i="1" s="1"/>
  <c r="P1463" i="1"/>
  <c r="Q1463" i="1" s="1"/>
  <c r="Q94" i="5"/>
  <c r="R94" i="5" s="1"/>
  <c r="S159" i="5"/>
  <c r="Q227" i="5"/>
  <c r="R227" i="5"/>
  <c r="R159" i="5"/>
  <c r="Q270" i="5"/>
  <c r="R270" i="5" s="1"/>
  <c r="Q380" i="5"/>
  <c r="R380" i="5" s="1"/>
  <c r="Q353" i="5"/>
  <c r="R353" i="5" s="1"/>
  <c r="Q163" i="5"/>
  <c r="R163" i="5" s="1"/>
  <c r="Q226" i="5"/>
  <c r="R226" i="5" s="1"/>
  <c r="V226" i="5" s="1"/>
  <c r="Q338" i="5"/>
  <c r="R338" i="5"/>
  <c r="R391" i="5"/>
  <c r="Q570" i="5"/>
  <c r="R570" i="5" s="1"/>
  <c r="Q475" i="5"/>
  <c r="R475" i="5" s="1"/>
  <c r="Q634" i="5"/>
  <c r="R634" i="5" s="1"/>
  <c r="Q1037" i="5"/>
  <c r="R1037" i="5" s="1"/>
  <c r="T1037" i="5" s="1"/>
  <c r="Q569" i="5"/>
  <c r="R569" i="5" s="1"/>
  <c r="Q631" i="5"/>
  <c r="R631" i="5" s="1"/>
  <c r="Q646" i="5"/>
  <c r="R646" i="5" s="1"/>
  <c r="Q678" i="5"/>
  <c r="R678" i="5" s="1"/>
  <c r="Q806" i="5"/>
  <c r="R806" i="5" s="1"/>
  <c r="Q312" i="5"/>
  <c r="R312" i="5" s="1"/>
  <c r="Q659" i="5"/>
  <c r="R659" i="5" s="1"/>
  <c r="U660" i="5" s="1"/>
  <c r="Q773" i="5"/>
  <c r="R773" i="5" s="1"/>
  <c r="Q869" i="5"/>
  <c r="R869" i="5" s="1"/>
  <c r="R175" i="5"/>
  <c r="T620" i="5"/>
  <c r="V621" i="5"/>
  <c r="S621" i="5"/>
  <c r="Q870" i="5"/>
  <c r="R870" i="5" s="1"/>
  <c r="S871" i="5" s="1"/>
  <c r="Q1045" i="5"/>
  <c r="R1045" i="5" s="1"/>
  <c r="Q487" i="5"/>
  <c r="R487" i="5" s="1"/>
  <c r="Q617" i="5"/>
  <c r="R617" i="5" s="1"/>
  <c r="Q627" i="5"/>
  <c r="R627" i="5" s="1"/>
  <c r="Q702" i="5"/>
  <c r="R702" i="5" s="1"/>
  <c r="U702" i="5" s="1"/>
  <c r="Q918" i="5"/>
  <c r="R918" i="5" s="1"/>
  <c r="Q965" i="5"/>
  <c r="R965" i="5" s="1"/>
  <c r="Q1046" i="5"/>
  <c r="R1046" i="5" s="1"/>
  <c r="U1047" i="5" s="1"/>
  <c r="Q497" i="5"/>
  <c r="R497" i="5"/>
  <c r="U498" i="5" s="1"/>
  <c r="Q686" i="5"/>
  <c r="R686" i="5" s="1"/>
  <c r="Q725" i="5"/>
  <c r="R725" i="5" s="1"/>
  <c r="S726" i="5" s="1"/>
  <c r="Q801" i="5"/>
  <c r="R801" i="5"/>
  <c r="Q1021" i="5"/>
  <c r="R1021" i="5"/>
  <c r="Q1120" i="5"/>
  <c r="R1120" i="5"/>
  <c r="Q1210" i="5"/>
  <c r="R1210" i="5"/>
  <c r="Q737" i="5"/>
  <c r="R737" i="5"/>
  <c r="Q811" i="5"/>
  <c r="R811" i="5"/>
  <c r="Q889" i="5"/>
  <c r="R889" i="5"/>
  <c r="T1152" i="5"/>
  <c r="S1153" i="5"/>
  <c r="Q1158" i="5"/>
  <c r="R1158" i="5"/>
  <c r="T1184" i="5"/>
  <c r="S1185" i="5"/>
  <c r="Q841" i="5"/>
  <c r="R841" i="5"/>
  <c r="Q933" i="5"/>
  <c r="R933" i="5"/>
  <c r="Q1064" i="5"/>
  <c r="R1064" i="5"/>
  <c r="Q1138" i="5"/>
  <c r="R1138" i="5"/>
  <c r="Q1202" i="5"/>
  <c r="R1202" i="5"/>
  <c r="Q1234" i="5"/>
  <c r="R1234" i="5"/>
  <c r="Q1266" i="5"/>
  <c r="R1266" i="5"/>
  <c r="Q1017" i="5"/>
  <c r="R1017" i="5"/>
  <c r="Q1134" i="5"/>
  <c r="R1134" i="5"/>
  <c r="Q1151" i="5"/>
  <c r="R1151" i="5"/>
  <c r="Q1198" i="5"/>
  <c r="R1198" i="5"/>
  <c r="Q1239" i="5"/>
  <c r="R1239" i="5"/>
  <c r="U1240" i="5" s="1"/>
  <c r="R1285" i="5"/>
  <c r="Q1329" i="5"/>
  <c r="R1329" i="5"/>
  <c r="Q1368" i="5"/>
  <c r="R1368" i="5"/>
  <c r="Q957" i="5"/>
  <c r="R957" i="5"/>
  <c r="Q967" i="5"/>
  <c r="R967" i="5"/>
  <c r="Q1094" i="5"/>
  <c r="R1094" i="5"/>
  <c r="Q1387" i="5"/>
  <c r="R1387" i="5"/>
  <c r="T1521" i="5"/>
  <c r="S1522" i="5"/>
  <c r="Q1547" i="5"/>
  <c r="R1547" i="5"/>
  <c r="P22" i="1"/>
  <c r="Q22" i="1"/>
  <c r="Q1429" i="5"/>
  <c r="R1429" i="5"/>
  <c r="Q1519" i="5"/>
  <c r="R1519" i="5"/>
  <c r="P7" i="1"/>
  <c r="Q7" i="1"/>
  <c r="S7" i="1" s="1"/>
  <c r="P42" i="1"/>
  <c r="Q42" i="1"/>
  <c r="T43" i="1" s="1"/>
  <c r="P106" i="1"/>
  <c r="Q106" i="1" s="1"/>
  <c r="Q1255" i="5"/>
  <c r="R1255" i="5" s="1"/>
  <c r="Q1411" i="5"/>
  <c r="R1411" i="5" s="1"/>
  <c r="U1412" i="5" s="1"/>
  <c r="Q1477" i="5"/>
  <c r="R1477" i="5" s="1"/>
  <c r="P23" i="1"/>
  <c r="Q23" i="1" s="1"/>
  <c r="Q1167" i="5"/>
  <c r="R1167" i="5" s="1"/>
  <c r="Q1319" i="5"/>
  <c r="R1319" i="5" s="1"/>
  <c r="U1320" i="5" s="1"/>
  <c r="Q1423" i="5"/>
  <c r="R1423" i="5" s="1"/>
  <c r="Q1523" i="5"/>
  <c r="R1523" i="5" s="1"/>
  <c r="P174" i="1"/>
  <c r="Q174" i="1" s="1"/>
  <c r="P219" i="1"/>
  <c r="Q219" i="1" s="1"/>
  <c r="P230" i="1"/>
  <c r="Q230" i="1" s="1"/>
  <c r="P262" i="1"/>
  <c r="Q262" i="1" s="1"/>
  <c r="P283" i="1"/>
  <c r="Q283" i="1" s="1"/>
  <c r="P294" i="1"/>
  <c r="Q294" i="1" s="1"/>
  <c r="P326" i="1"/>
  <c r="Q326" i="1" s="1"/>
  <c r="P347" i="1"/>
  <c r="Q347" i="1" s="1"/>
  <c r="P358" i="1"/>
  <c r="Q358" i="1" s="1"/>
  <c r="P390" i="1"/>
  <c r="Q390" i="1" s="1"/>
  <c r="Q987" i="5"/>
  <c r="R987" i="5" s="1"/>
  <c r="P153" i="1"/>
  <c r="Q153" i="1"/>
  <c r="P243" i="1"/>
  <c r="Q243" i="1"/>
  <c r="P279" i="1"/>
  <c r="Q279" i="1"/>
  <c r="T280" i="1" s="1"/>
  <c r="P450" i="1"/>
  <c r="Q450" i="1"/>
  <c r="P514" i="1"/>
  <c r="Q514" i="1"/>
  <c r="P578" i="1"/>
  <c r="Q578" i="1"/>
  <c r="T578" i="1" s="1"/>
  <c r="P642" i="1"/>
  <c r="Q642" i="1"/>
  <c r="U642" i="1" s="1"/>
  <c r="P706" i="1"/>
  <c r="Q706" i="1" s="1"/>
  <c r="P834" i="1"/>
  <c r="Q834" i="1" s="1"/>
  <c r="R835" i="1" s="1"/>
  <c r="P962" i="1"/>
  <c r="Q962" i="1" s="1"/>
  <c r="P1026" i="1"/>
  <c r="Q1026" i="1" s="1"/>
  <c r="Q1443" i="5"/>
  <c r="R1443" i="5" s="1"/>
  <c r="T204" i="1"/>
  <c r="R205" i="1"/>
  <c r="S204" i="1"/>
  <c r="P289" i="1"/>
  <c r="Q289" i="1"/>
  <c r="P387" i="1"/>
  <c r="Q387" i="1"/>
  <c r="S992" i="1"/>
  <c r="U993" i="1"/>
  <c r="R993" i="1"/>
  <c r="R1449" i="1"/>
  <c r="S1448" i="1"/>
  <c r="R1497" i="1"/>
  <c r="S1496" i="1"/>
  <c r="Q1507" i="5"/>
  <c r="R1507" i="5" s="1"/>
  <c r="U1508" i="5" s="1"/>
  <c r="P126" i="1"/>
  <c r="Q126" i="1"/>
  <c r="P202" i="1"/>
  <c r="Q202" i="1"/>
  <c r="P241" i="1"/>
  <c r="Q241" i="1"/>
  <c r="S241" i="1" s="1"/>
  <c r="P339" i="1"/>
  <c r="Q339" i="1"/>
  <c r="P375" i="1"/>
  <c r="Q375" i="1"/>
  <c r="T376" i="1" s="1"/>
  <c r="R577" i="1"/>
  <c r="S576" i="1"/>
  <c r="P681" i="1"/>
  <c r="Q681" i="1" s="1"/>
  <c r="R682" i="1" s="1"/>
  <c r="P698" i="1"/>
  <c r="Q698" i="1" s="1"/>
  <c r="P762" i="1"/>
  <c r="Q762" i="1" s="1"/>
  <c r="R763" i="1" s="1"/>
  <c r="P809" i="1"/>
  <c r="Q809" i="1"/>
  <c r="P826" i="1"/>
  <c r="Q826" i="1"/>
  <c r="P873" i="1"/>
  <c r="Q873" i="1"/>
  <c r="P890" i="1"/>
  <c r="Q890" i="1"/>
  <c r="T891" i="1" s="1"/>
  <c r="P937" i="1"/>
  <c r="Q937" i="1" s="1"/>
  <c r="P954" i="1"/>
  <c r="Q954" i="1" s="1"/>
  <c r="P1018" i="1"/>
  <c r="Q1018" i="1" s="1"/>
  <c r="P1098" i="1"/>
  <c r="Q1098" i="1" s="1"/>
  <c r="T1099" i="1"/>
  <c r="P1130" i="1"/>
  <c r="Q1130" i="1"/>
  <c r="P1194" i="1"/>
  <c r="Q1194" i="1"/>
  <c r="S1194" i="1" s="1"/>
  <c r="P1226" i="1"/>
  <c r="Q1226" i="1"/>
  <c r="P1258" i="1"/>
  <c r="Q1258" i="1"/>
  <c r="P1290" i="1"/>
  <c r="Q1290" i="1"/>
  <c r="P1322" i="1"/>
  <c r="Q1322" i="1"/>
  <c r="T1323" i="1" s="1"/>
  <c r="P1354" i="1"/>
  <c r="Q1354" i="1" s="1"/>
  <c r="T1355" i="1"/>
  <c r="P1386" i="1"/>
  <c r="Q1386" i="1"/>
  <c r="P1418" i="1"/>
  <c r="Q1418" i="1"/>
  <c r="P1450" i="1"/>
  <c r="Q1450" i="1"/>
  <c r="P1482" i="1"/>
  <c r="Q1482" i="1"/>
  <c r="P1514" i="1"/>
  <c r="Q1514" i="1"/>
  <c r="S1514" i="1" s="1"/>
  <c r="P391" i="1"/>
  <c r="Q391" i="1"/>
  <c r="R392" i="1" s="1"/>
  <c r="T460" i="1"/>
  <c r="R461" i="1"/>
  <c r="S460" i="1"/>
  <c r="P598" i="1"/>
  <c r="Q598" i="1" s="1"/>
  <c r="P678" i="1"/>
  <c r="Q678" i="1" s="1"/>
  <c r="T679" i="1"/>
  <c r="P742" i="1"/>
  <c r="Q742" i="1"/>
  <c r="P853" i="1"/>
  <c r="Q853" i="1"/>
  <c r="P998" i="1"/>
  <c r="Q998" i="1"/>
  <c r="T999" i="1" s="1"/>
  <c r="P1095" i="1"/>
  <c r="Q1095" i="1" s="1"/>
  <c r="P1131" i="1"/>
  <c r="Q1131" i="1" s="1"/>
  <c r="R1132" i="1" s="1"/>
  <c r="P1253" i="1"/>
  <c r="Q1253" i="1" s="1"/>
  <c r="R1254" i="1" s="1"/>
  <c r="P1351" i="1"/>
  <c r="Q1351" i="1" s="1"/>
  <c r="U1390" i="1"/>
  <c r="R1390" i="1"/>
  <c r="S1389" i="1"/>
  <c r="P1509" i="1"/>
  <c r="Q1509" i="1"/>
  <c r="P1529" i="1"/>
  <c r="Q1529" i="1"/>
  <c r="U1530" i="1" s="1"/>
  <c r="P257" i="1"/>
  <c r="Q257" i="1"/>
  <c r="R477" i="1"/>
  <c r="S476" i="1"/>
  <c r="P614" i="1"/>
  <c r="Q614" i="1" s="1"/>
  <c r="P790" i="1"/>
  <c r="Q790" i="1" s="1"/>
  <c r="P901" i="1"/>
  <c r="Q901" i="1" s="1"/>
  <c r="P1046" i="1"/>
  <c r="Q1046" i="1" s="1"/>
  <c r="P1083" i="1"/>
  <c r="Q1083" i="1" s="1"/>
  <c r="P1205" i="1"/>
  <c r="Q1205" i="1" s="1"/>
  <c r="P1303" i="1"/>
  <c r="Q1303" i="1" s="1"/>
  <c r="P1339" i="1"/>
  <c r="Q1339" i="1" s="1"/>
  <c r="U1342" i="1"/>
  <c r="R1342" i="1"/>
  <c r="S1341" i="1"/>
  <c r="P1461" i="1"/>
  <c r="Q1461" i="1"/>
  <c r="U1461" i="1" s="1"/>
  <c r="P169" i="1"/>
  <c r="Q169" i="1" s="1"/>
  <c r="T428" i="1"/>
  <c r="R429" i="1"/>
  <c r="S428" i="1"/>
  <c r="P566" i="1"/>
  <c r="Q566" i="1"/>
  <c r="U566" i="1" s="1"/>
  <c r="P774" i="1"/>
  <c r="Q774" i="1" s="1"/>
  <c r="T775" i="1"/>
  <c r="P885" i="1"/>
  <c r="Q885" i="1"/>
  <c r="P1030" i="1"/>
  <c r="Q1030" i="1"/>
  <c r="T1031" i="1" s="1"/>
  <c r="P1127" i="1"/>
  <c r="Q1127" i="1" s="1"/>
  <c r="S1127" i="1" s="1"/>
  <c r="P1163" i="1"/>
  <c r="Q1163" i="1" s="1"/>
  <c r="T1164" i="1" s="1"/>
  <c r="P1383" i="1"/>
  <c r="Q1383" i="1" s="1"/>
  <c r="P1419" i="1"/>
  <c r="Q1419" i="1" s="1"/>
  <c r="R1420" i="1" s="1"/>
  <c r="U1422" i="1"/>
  <c r="R1422" i="1"/>
  <c r="S1421" i="1"/>
  <c r="P1545" i="1"/>
  <c r="Q1545" i="1"/>
  <c r="Q4" i="4"/>
  <c r="P582" i="1"/>
  <c r="Q582" i="1" s="1"/>
  <c r="R583" i="1" s="1"/>
  <c r="P805" i="1"/>
  <c r="Q805" i="1" s="1"/>
  <c r="P933" i="1"/>
  <c r="Q933" i="1" s="1"/>
  <c r="P1061" i="1"/>
  <c r="Q1061" i="1" s="1"/>
  <c r="P1399" i="1"/>
  <c r="Q1399" i="1" s="1"/>
  <c r="R1438" i="1"/>
  <c r="S1437" i="1"/>
  <c r="R397" i="1"/>
  <c r="S396" i="1"/>
  <c r="P646" i="1"/>
  <c r="Q646" i="1" s="1"/>
  <c r="T647" i="1" s="1"/>
  <c r="P1109" i="1"/>
  <c r="Q1109" i="1"/>
  <c r="P1435" i="1"/>
  <c r="Q1435" i="1"/>
  <c r="P1271" i="1"/>
  <c r="Q1271" i="1"/>
  <c r="U1310" i="1"/>
  <c r="R1310" i="1"/>
  <c r="S1309" i="1"/>
  <c r="P518" i="1"/>
  <c r="Q518" i="1" s="1"/>
  <c r="P1207" i="1"/>
  <c r="Q1207" i="1" s="1"/>
  <c r="R1208" i="1" s="1"/>
  <c r="P1493" i="1"/>
  <c r="Q1493" i="1"/>
  <c r="T16" i="5"/>
  <c r="S60" i="5"/>
  <c r="U127" i="5"/>
  <c r="T155" i="5"/>
  <c r="U155" i="5"/>
  <c r="S147" i="5"/>
  <c r="U188" i="5"/>
  <c r="V312" i="5"/>
  <c r="T241" i="5"/>
  <c r="S242" i="5"/>
  <c r="S259" i="5"/>
  <c r="T63" i="5"/>
  <c r="Q254" i="5"/>
  <c r="R254" i="5"/>
  <c r="T318" i="5"/>
  <c r="S319" i="5"/>
  <c r="S493" i="5"/>
  <c r="U250" i="5"/>
  <c r="S251" i="5"/>
  <c r="T395" i="5"/>
  <c r="Q185" i="5"/>
  <c r="R185" i="5" s="1"/>
  <c r="S297" i="5"/>
  <c r="S441" i="5"/>
  <c r="T504" i="5"/>
  <c r="S505" i="5"/>
  <c r="S585" i="5"/>
  <c r="T484" i="5"/>
  <c r="S485" i="5"/>
  <c r="T534" i="5"/>
  <c r="U534" i="5"/>
  <c r="S535" i="5"/>
  <c r="T533" i="5"/>
  <c r="T621" i="5"/>
  <c r="S622" i="5"/>
  <c r="U621" i="5"/>
  <c r="T858" i="5"/>
  <c r="T922" i="5"/>
  <c r="U922" i="5"/>
  <c r="S923" i="5"/>
  <c r="T986" i="5"/>
  <c r="S987" i="5"/>
  <c r="T411" i="5"/>
  <c r="S412" i="5"/>
  <c r="T640" i="5"/>
  <c r="S641" i="5"/>
  <c r="T756" i="5"/>
  <c r="S757" i="5"/>
  <c r="S560" i="5"/>
  <c r="V560" i="5"/>
  <c r="S615" i="5"/>
  <c r="S722" i="5"/>
  <c r="T879" i="5"/>
  <c r="S880" i="5"/>
  <c r="V880" i="5"/>
  <c r="T427" i="5"/>
  <c r="S428" i="5"/>
  <c r="T587" i="5"/>
  <c r="S588" i="5"/>
  <c r="T715" i="5"/>
  <c r="U715" i="5"/>
  <c r="S716" i="5"/>
  <c r="T880" i="5"/>
  <c r="U880" i="5"/>
  <c r="S881" i="5"/>
  <c r="S1112" i="5"/>
  <c r="T655" i="5"/>
  <c r="S656" i="5"/>
  <c r="T866" i="5"/>
  <c r="S867" i="5"/>
  <c r="T1188" i="5"/>
  <c r="S1189" i="5"/>
  <c r="T1256" i="5"/>
  <c r="S1257" i="5"/>
  <c r="S1086" i="5"/>
  <c r="S882" i="5"/>
  <c r="T937" i="5"/>
  <c r="U937" i="5"/>
  <c r="Q1154" i="5"/>
  <c r="R1154" i="5"/>
  <c r="T1344" i="5"/>
  <c r="S1345" i="5"/>
  <c r="T1230" i="5"/>
  <c r="S1231" i="5"/>
  <c r="T1428" i="5"/>
  <c r="S1429" i="5"/>
  <c r="T1460" i="5"/>
  <c r="S1461" i="5"/>
  <c r="U1195" i="5"/>
  <c r="T1438" i="5"/>
  <c r="T1456" i="5"/>
  <c r="U1456" i="5"/>
  <c r="V1456" i="5"/>
  <c r="S1457" i="5"/>
  <c r="T1455" i="5"/>
  <c r="Q1555" i="5"/>
  <c r="R1555" i="5"/>
  <c r="R58" i="1"/>
  <c r="T112" i="1"/>
  <c r="S112" i="1"/>
  <c r="R113" i="1"/>
  <c r="S256" i="1"/>
  <c r="R257" i="1"/>
  <c r="S384" i="1"/>
  <c r="R385" i="1"/>
  <c r="R200" i="1"/>
  <c r="S199" i="1"/>
  <c r="R229" i="1"/>
  <c r="S228" i="1"/>
  <c r="T356" i="1"/>
  <c r="S356" i="1"/>
  <c r="T1468" i="5"/>
  <c r="S1469" i="5"/>
  <c r="S49" i="1"/>
  <c r="R50" i="1"/>
  <c r="R67" i="1"/>
  <c r="S66" i="1"/>
  <c r="T66" i="1"/>
  <c r="S173" i="1"/>
  <c r="R174" i="1"/>
  <c r="S208" i="1"/>
  <c r="R209" i="1"/>
  <c r="R249" i="1"/>
  <c r="R377" i="1"/>
  <c r="S376" i="1"/>
  <c r="R436" i="1"/>
  <c r="R564" i="1"/>
  <c r="S563" i="1"/>
  <c r="S593" i="1"/>
  <c r="R594" i="1"/>
  <c r="R659" i="1"/>
  <c r="T658" i="1"/>
  <c r="S658" i="1"/>
  <c r="S690" i="1"/>
  <c r="R728" i="1"/>
  <c r="S727" i="1"/>
  <c r="R755" i="1"/>
  <c r="S754" i="1"/>
  <c r="R792" i="1"/>
  <c r="S791" i="1"/>
  <c r="R883" i="1"/>
  <c r="S882" i="1"/>
  <c r="R1125" i="1"/>
  <c r="S1124" i="1"/>
  <c r="R1189" i="1"/>
  <c r="U1189" i="1"/>
  <c r="S1188" i="1"/>
  <c r="S1252" i="1"/>
  <c r="R1253" i="1"/>
  <c r="S1380" i="1"/>
  <c r="R1381" i="1"/>
  <c r="T1535" i="5"/>
  <c r="S1536" i="5"/>
  <c r="R267" i="1"/>
  <c r="S266" i="1"/>
  <c r="P323" i="1"/>
  <c r="Q323" i="1" s="1"/>
  <c r="R360" i="1"/>
  <c r="S359" i="1"/>
  <c r="T359" i="1"/>
  <c r="U360" i="1"/>
  <c r="R703" i="1"/>
  <c r="T702" i="1"/>
  <c r="R799" i="1"/>
  <c r="S798" i="1"/>
  <c r="R831" i="1"/>
  <c r="S830" i="1"/>
  <c r="R895" i="1"/>
  <c r="S894" i="1"/>
  <c r="R959" i="1"/>
  <c r="T958" i="1"/>
  <c r="S958" i="1"/>
  <c r="R1055" i="1"/>
  <c r="S1054" i="1"/>
  <c r="T1054" i="1"/>
  <c r="U276" i="1"/>
  <c r="R276" i="1"/>
  <c r="S275" i="1"/>
  <c r="R715" i="1"/>
  <c r="S714" i="1"/>
  <c r="S761" i="1"/>
  <c r="R762" i="1"/>
  <c r="R779" i="1"/>
  <c r="S778" i="1"/>
  <c r="R843" i="1"/>
  <c r="R880" i="1"/>
  <c r="S879" i="1"/>
  <c r="R907" i="1"/>
  <c r="S906" i="1"/>
  <c r="R954" i="1"/>
  <c r="S953" i="1"/>
  <c r="R1149" i="1"/>
  <c r="S1148" i="1"/>
  <c r="S321" i="1"/>
  <c r="R322" i="1"/>
  <c r="T321" i="1"/>
  <c r="P806" i="1"/>
  <c r="Q806" i="1"/>
  <c r="P1062" i="1"/>
  <c r="Q1062" i="1"/>
  <c r="R1063" i="1" s="1"/>
  <c r="R1187" i="1"/>
  <c r="S1186" i="1"/>
  <c r="R1231" i="1"/>
  <c r="S1230" i="1"/>
  <c r="P1287" i="1"/>
  <c r="Q1287" i="1" s="1"/>
  <c r="U1326" i="1"/>
  <c r="R1326" i="1"/>
  <c r="S1325" i="1"/>
  <c r="T1445" i="1"/>
  <c r="R1446" i="1"/>
  <c r="S1445" i="1"/>
  <c r="R1458" i="1"/>
  <c r="S1457" i="1"/>
  <c r="T1486" i="1"/>
  <c r="R1487" i="1"/>
  <c r="S1486" i="1"/>
  <c r="R1543" i="1"/>
  <c r="S1542" i="1"/>
  <c r="R413" i="1"/>
  <c r="S412" i="1"/>
  <c r="P550" i="1"/>
  <c r="Q550" i="1" s="1"/>
  <c r="P854" i="1"/>
  <c r="Q854" i="1" s="1"/>
  <c r="R930" i="1"/>
  <c r="S929" i="1"/>
  <c r="U1142" i="1"/>
  <c r="T1141" i="1"/>
  <c r="R1142" i="1"/>
  <c r="S1141" i="1"/>
  <c r="R1183" i="1"/>
  <c r="S1182" i="1"/>
  <c r="P1239" i="1"/>
  <c r="Q1239" i="1" s="1"/>
  <c r="R1240" i="1" s="1"/>
  <c r="R1278" i="1"/>
  <c r="S1277" i="1"/>
  <c r="T1397" i="1"/>
  <c r="R1398" i="1"/>
  <c r="S1397" i="1"/>
  <c r="T1438" i="1"/>
  <c r="S1438" i="1"/>
  <c r="R1439" i="1"/>
  <c r="T1489" i="5"/>
  <c r="S1490" i="5"/>
  <c r="U1489" i="5"/>
  <c r="P502" i="1"/>
  <c r="Q502" i="1" s="1"/>
  <c r="U502" i="1"/>
  <c r="R950" i="1"/>
  <c r="S949" i="1"/>
  <c r="P1063" i="1"/>
  <c r="Q1063" i="1"/>
  <c r="U1222" i="1"/>
  <c r="T1221" i="1"/>
  <c r="R1222" i="1"/>
  <c r="S1221" i="1"/>
  <c r="R1263" i="1"/>
  <c r="S1262" i="1"/>
  <c r="P1319" i="1"/>
  <c r="Q1319" i="1"/>
  <c r="R1358" i="1"/>
  <c r="S1357" i="1"/>
  <c r="T1477" i="1"/>
  <c r="R1478" i="1"/>
  <c r="S1477" i="1"/>
  <c r="T1518" i="1"/>
  <c r="R1519" i="1"/>
  <c r="S1518" i="1"/>
  <c r="S1561" i="1"/>
  <c r="R1244" i="1"/>
  <c r="S1243" i="1"/>
  <c r="S1556" i="1"/>
  <c r="R1557" i="1"/>
  <c r="P758" i="1"/>
  <c r="Q758" i="1" s="1"/>
  <c r="P822" i="1"/>
  <c r="Q822" i="1" s="1"/>
  <c r="T823" i="1"/>
  <c r="P886" i="1"/>
  <c r="Q886" i="1"/>
  <c r="P1079" i="1"/>
  <c r="Q1079" i="1"/>
  <c r="T1000" i="1"/>
  <c r="S1000" i="1"/>
  <c r="R1001" i="1"/>
  <c r="P1541" i="1"/>
  <c r="Q1541" i="1" s="1"/>
  <c r="U1502" i="1"/>
  <c r="R1502" i="1"/>
  <c r="S1501" i="1"/>
  <c r="Q28" i="5"/>
  <c r="R28" i="5"/>
  <c r="Q105" i="5"/>
  <c r="R105" i="5"/>
  <c r="U106" i="5" s="1"/>
  <c r="R24" i="5"/>
  <c r="Q34" i="5"/>
  <c r="R34" i="5" s="1"/>
  <c r="R57" i="5"/>
  <c r="T57" i="5" s="1"/>
  <c r="Q50" i="5"/>
  <c r="R50" i="5" s="1"/>
  <c r="Q167" i="5"/>
  <c r="R167" i="5" s="1"/>
  <c r="Q117" i="5"/>
  <c r="R117" i="5" s="1"/>
  <c r="Q90" i="5"/>
  <c r="R90" i="5" s="1"/>
  <c r="Q179" i="5"/>
  <c r="R179" i="5" s="1"/>
  <c r="R291" i="5"/>
  <c r="Q169" i="5"/>
  <c r="R169" i="5"/>
  <c r="Q216" i="5"/>
  <c r="R216" i="5"/>
  <c r="T126" i="5"/>
  <c r="U126" i="5"/>
  <c r="S127" i="5"/>
  <c r="R183" i="5"/>
  <c r="Q306" i="5"/>
  <c r="R306" i="5"/>
  <c r="Q407" i="5"/>
  <c r="R407" i="5"/>
  <c r="Q609" i="5"/>
  <c r="R609" i="5"/>
  <c r="Q455" i="5"/>
  <c r="R455" i="5"/>
  <c r="T600" i="5"/>
  <c r="S601" i="5"/>
  <c r="Q222" i="5"/>
  <c r="R222" i="5"/>
  <c r="Q324" i="5"/>
  <c r="R324" i="5"/>
  <c r="Q423" i="5"/>
  <c r="R423" i="5"/>
  <c r="T692" i="5"/>
  <c r="S693" i="5"/>
  <c r="Q397" i="5"/>
  <c r="R397" i="5"/>
  <c r="Q13" i="5"/>
  <c r="R13" i="5"/>
  <c r="Q12" i="5"/>
  <c r="R12" i="5"/>
  <c r="S13" i="5" s="1"/>
  <c r="R30" i="5"/>
  <c r="Q8" i="5"/>
  <c r="R8" i="5"/>
  <c r="R18" i="5"/>
  <c r="T87" i="5"/>
  <c r="R44" i="5"/>
  <c r="S68" i="5"/>
  <c r="Q148" i="5"/>
  <c r="R148" i="5"/>
  <c r="Q212" i="5"/>
  <c r="R212" i="5"/>
  <c r="Q195" i="5"/>
  <c r="R195" i="5" s="1"/>
  <c r="R132" i="5"/>
  <c r="U133" i="5" s="1"/>
  <c r="Q149" i="5"/>
  <c r="R149" i="5" s="1"/>
  <c r="R201" i="5"/>
  <c r="R78" i="5"/>
  <c r="U79" i="5"/>
  <c r="Q211" i="5"/>
  <c r="R211" i="5"/>
  <c r="Q276" i="5"/>
  <c r="R276" i="5"/>
  <c r="Q328" i="5"/>
  <c r="R328" i="5" s="1"/>
  <c r="Q367" i="5"/>
  <c r="R367" i="5" s="1"/>
  <c r="Q431" i="5"/>
  <c r="R431" i="5" s="1"/>
  <c r="Q238" i="5"/>
  <c r="R238" i="5" s="1"/>
  <c r="Q248" i="5"/>
  <c r="R248" i="5" s="1"/>
  <c r="Q343" i="5"/>
  <c r="R343" i="5" s="1"/>
  <c r="Q379" i="5"/>
  <c r="R379" i="5" s="1"/>
  <c r="Q443" i="5"/>
  <c r="R443" i="5" s="1"/>
  <c r="Q586" i="5"/>
  <c r="R586" i="5" s="1"/>
  <c r="Q232" i="5"/>
  <c r="R232" i="5" s="1"/>
  <c r="Q363" i="5"/>
  <c r="R363" i="5" s="1"/>
  <c r="T106" i="5"/>
  <c r="S107" i="5"/>
  <c r="Q461" i="5"/>
  <c r="R461" i="5"/>
  <c r="T644" i="5"/>
  <c r="S645" i="5"/>
  <c r="Q765" i="5"/>
  <c r="R765" i="5"/>
  <c r="Q147" i="5"/>
  <c r="R147" i="5"/>
  <c r="Q302" i="5"/>
  <c r="R302" i="5"/>
  <c r="Q491" i="5"/>
  <c r="R491" i="5"/>
  <c r="U492" i="5" s="1"/>
  <c r="Q527" i="5"/>
  <c r="R527" i="5" s="1"/>
  <c r="Q539" i="5"/>
  <c r="R539" i="5" s="1"/>
  <c r="Q591" i="5"/>
  <c r="R591" i="5" s="1"/>
  <c r="Q603" i="5"/>
  <c r="R603" i="5" s="1"/>
  <c r="T688" i="5"/>
  <c r="S689" i="5"/>
  <c r="Q729" i="5"/>
  <c r="R729" i="5" s="1"/>
  <c r="Q758" i="5"/>
  <c r="R758" i="5" s="1"/>
  <c r="T377" i="5"/>
  <c r="U377" i="5"/>
  <c r="Q523" i="5"/>
  <c r="R523" i="5"/>
  <c r="Q626" i="5"/>
  <c r="R626" i="5"/>
  <c r="Q690" i="5"/>
  <c r="R690" i="5"/>
  <c r="Q731" i="5"/>
  <c r="R731" i="5"/>
  <c r="T731" i="5" s="1"/>
  <c r="Q795" i="5"/>
  <c r="R795" i="5"/>
  <c r="Q445" i="5"/>
  <c r="R445" i="5"/>
  <c r="T551" i="5"/>
  <c r="S552" i="5"/>
  <c r="Q573" i="5"/>
  <c r="R573" i="5"/>
  <c r="Q674" i="5"/>
  <c r="R674" i="5"/>
  <c r="S675" i="5" s="1"/>
  <c r="Q707" i="5"/>
  <c r="R707" i="5" s="1"/>
  <c r="T707" i="5"/>
  <c r="Q779" i="5"/>
  <c r="R779" i="5"/>
  <c r="Q809" i="5"/>
  <c r="R809" i="5"/>
  <c r="Q821" i="5"/>
  <c r="R821" i="5"/>
  <c r="T821" i="5" s="1"/>
  <c r="Q853" i="5"/>
  <c r="R853" i="5"/>
  <c r="Q934" i="5"/>
  <c r="R934" i="5"/>
  <c r="U934" i="5" s="1"/>
  <c r="Q310" i="5"/>
  <c r="R310" i="5" s="1"/>
  <c r="U311" i="5"/>
  <c r="Q375" i="5"/>
  <c r="R375" i="5"/>
  <c r="Q658" i="5"/>
  <c r="R658" i="5"/>
  <c r="Q691" i="5"/>
  <c r="R691" i="5"/>
  <c r="Q711" i="5"/>
  <c r="R711" i="5"/>
  <c r="Q741" i="5"/>
  <c r="R741" i="5"/>
  <c r="Q753" i="5"/>
  <c r="R753" i="5"/>
  <c r="U753" i="5" s="1"/>
  <c r="Q763" i="5"/>
  <c r="R763" i="5"/>
  <c r="Q855" i="5"/>
  <c r="R855" i="5"/>
  <c r="Q901" i="5"/>
  <c r="R901" i="5"/>
  <c r="Q1029" i="5"/>
  <c r="R1029" i="5"/>
  <c r="Q1109" i="5"/>
  <c r="R1109" i="5"/>
  <c r="Q571" i="5"/>
  <c r="R571" i="5"/>
  <c r="V572" i="5" s="1"/>
  <c r="T1156" i="5"/>
  <c r="S1157" i="5"/>
  <c r="Q1162" i="5"/>
  <c r="R1162" i="5"/>
  <c r="Q893" i="5"/>
  <c r="R893" i="5"/>
  <c r="Q961" i="5"/>
  <c r="R961" i="5"/>
  <c r="T961" i="5" s="1"/>
  <c r="Q966" i="5"/>
  <c r="R966" i="5" s="1"/>
  <c r="Q1092" i="5"/>
  <c r="R1092" i="5" s="1"/>
  <c r="S1093" i="5" s="1"/>
  <c r="Q1321" i="5"/>
  <c r="R1321" i="5" s="1"/>
  <c r="T1321" i="5" s="1"/>
  <c r="Q385" i="5"/>
  <c r="R385" i="5" s="1"/>
  <c r="V386" i="5" s="1"/>
  <c r="Q622" i="5"/>
  <c r="R622" i="5" s="1"/>
  <c r="U622" i="5"/>
  <c r="Q910" i="5"/>
  <c r="R910" i="5"/>
  <c r="Q1051" i="5"/>
  <c r="R1051" i="5"/>
  <c r="Q1098" i="5"/>
  <c r="R1098" i="5"/>
  <c r="Q1186" i="5"/>
  <c r="R1186" i="5"/>
  <c r="Q1346" i="5"/>
  <c r="R1346" i="5"/>
  <c r="S1347" i="5" s="1"/>
  <c r="Q846" i="5"/>
  <c r="R846" i="5" s="1"/>
  <c r="Q1014" i="5"/>
  <c r="R1014" i="5" s="1"/>
  <c r="V1015" i="5" s="1"/>
  <c r="Q1303" i="5"/>
  <c r="R1303" i="5" s="1"/>
  <c r="Q553" i="5"/>
  <c r="R553" i="5" s="1"/>
  <c r="T696" i="5"/>
  <c r="Q845" i="5"/>
  <c r="R845" i="5" s="1"/>
  <c r="Q1182" i="5"/>
  <c r="R1182" i="5" s="1"/>
  <c r="Q1199" i="5"/>
  <c r="R1199" i="5" s="1"/>
  <c r="Q1249" i="5"/>
  <c r="R1249" i="5" s="1"/>
  <c r="Q1383" i="5"/>
  <c r="R1383" i="5" s="1"/>
  <c r="U1383" i="5" s="1"/>
  <c r="S1384" i="5"/>
  <c r="Q1431" i="5"/>
  <c r="R1431" i="5"/>
  <c r="Q246" i="5"/>
  <c r="R246" i="5"/>
  <c r="Q885" i="5"/>
  <c r="R885" i="5"/>
  <c r="Q1082" i="5"/>
  <c r="R1082" i="5"/>
  <c r="Q1233" i="5"/>
  <c r="R1233" i="5"/>
  <c r="S1234" i="5" s="1"/>
  <c r="Q1364" i="5"/>
  <c r="R1364" i="5" s="1"/>
  <c r="U1365" i="5"/>
  <c r="Q1376" i="5"/>
  <c r="R1376" i="5"/>
  <c r="V1377" i="5" s="1"/>
  <c r="T1390" i="5"/>
  <c r="S1391" i="5"/>
  <c r="Q1408" i="5"/>
  <c r="R1408" i="5"/>
  <c r="Q1440" i="5"/>
  <c r="R1440" i="5"/>
  <c r="Q1472" i="5"/>
  <c r="R1472" i="5"/>
  <c r="S1473" i="5" s="1"/>
  <c r="Q1504" i="5"/>
  <c r="R1504" i="5" s="1"/>
  <c r="T1504" i="5" s="1"/>
  <c r="T1518" i="5"/>
  <c r="Q1536" i="5"/>
  <c r="R1536" i="5" s="1"/>
  <c r="S1537" i="5"/>
  <c r="Q1150" i="5"/>
  <c r="R1150" i="5"/>
  <c r="Q1427" i="5"/>
  <c r="R1427" i="5"/>
  <c r="U1428" i="5" s="1"/>
  <c r="Q1493" i="5"/>
  <c r="R1493" i="5" s="1"/>
  <c r="T80" i="1"/>
  <c r="S80" i="1"/>
  <c r="U81" i="1"/>
  <c r="R81" i="1"/>
  <c r="P90" i="1"/>
  <c r="Q90" i="1" s="1"/>
  <c r="T91" i="1" s="1"/>
  <c r="R169" i="1"/>
  <c r="S168" i="1"/>
  <c r="Q1217" i="5"/>
  <c r="R1217" i="5"/>
  <c r="U1218" i="5" s="1"/>
  <c r="Q1360" i="5"/>
  <c r="R1360" i="5" s="1"/>
  <c r="T1360" i="5" s="1"/>
  <c r="Q1375" i="5"/>
  <c r="R1375" i="5" s="1"/>
  <c r="Q1475" i="5"/>
  <c r="R1475" i="5" s="1"/>
  <c r="S1476" i="5" s="1"/>
  <c r="Q1541" i="5"/>
  <c r="R1541" i="5"/>
  <c r="P162" i="1"/>
  <c r="Q162" i="1"/>
  <c r="P194" i="1"/>
  <c r="Q194" i="1"/>
  <c r="P226" i="1"/>
  <c r="Q226" i="1" s="1"/>
  <c r="U226" i="1" s="1"/>
  <c r="P354" i="1"/>
  <c r="Q354" i="1" s="1"/>
  <c r="Q1361" i="5"/>
  <c r="R1361" i="5" s="1"/>
  <c r="U1361" i="5" s="1"/>
  <c r="Q1397" i="5"/>
  <c r="R1397" i="5"/>
  <c r="U1398" i="5" s="1"/>
  <c r="Q1487" i="5"/>
  <c r="R1487" i="5" s="1"/>
  <c r="T1487" i="5" s="1"/>
  <c r="P141" i="1"/>
  <c r="Q141" i="1" s="1"/>
  <c r="P158" i="1"/>
  <c r="Q158" i="1" s="1"/>
  <c r="T159" i="1" s="1"/>
  <c r="R233" i="1"/>
  <c r="S232" i="1"/>
  <c r="R265" i="1"/>
  <c r="S264" i="1"/>
  <c r="T360" i="1"/>
  <c r="R361" i="1"/>
  <c r="S360" i="1"/>
  <c r="R393" i="1"/>
  <c r="S392" i="1"/>
  <c r="Q1471" i="5"/>
  <c r="R1471" i="5" s="1"/>
  <c r="T1471" i="5"/>
  <c r="P30" i="1"/>
  <c r="Q30" i="1"/>
  <c r="P307" i="1"/>
  <c r="Q307" i="1"/>
  <c r="R308" i="1" s="1"/>
  <c r="P343" i="1"/>
  <c r="Q343" i="1" s="1"/>
  <c r="P434" i="1"/>
  <c r="Q434" i="1" s="1"/>
  <c r="T435" i="1" s="1"/>
  <c r="P498" i="1"/>
  <c r="Q498" i="1"/>
  <c r="P562" i="1"/>
  <c r="Q562" i="1"/>
  <c r="P626" i="1"/>
  <c r="Q626" i="1"/>
  <c r="P786" i="1"/>
  <c r="Q786" i="1"/>
  <c r="U787" i="1" s="1"/>
  <c r="P914" i="1"/>
  <c r="Q914" i="1"/>
  <c r="T915" i="1" s="1"/>
  <c r="P154" i="1"/>
  <c r="Q154" i="1"/>
  <c r="T155" i="1" s="1"/>
  <c r="P231" i="1"/>
  <c r="Q231" i="1" s="1"/>
  <c r="P353" i="1"/>
  <c r="Q353" i="1" s="1"/>
  <c r="U353" i="1"/>
  <c r="T404" i="1"/>
  <c r="S404" i="1"/>
  <c r="R405" i="1"/>
  <c r="S420" i="1"/>
  <c r="R421" i="1"/>
  <c r="T436" i="1"/>
  <c r="S436" i="1"/>
  <c r="R437" i="1"/>
  <c r="S452" i="1"/>
  <c r="R453" i="1"/>
  <c r="S468" i="1"/>
  <c r="R469" i="1"/>
  <c r="S484" i="1"/>
  <c r="R485" i="1"/>
  <c r="S500" i="1"/>
  <c r="R501" i="1"/>
  <c r="U501" i="1"/>
  <c r="S516" i="1"/>
  <c r="R517" i="1"/>
  <c r="S532" i="1"/>
  <c r="R533" i="1"/>
  <c r="S548" i="1"/>
  <c r="R549" i="1"/>
  <c r="T564" i="1"/>
  <c r="S564" i="1"/>
  <c r="R565" i="1"/>
  <c r="P686" i="1"/>
  <c r="Q686" i="1"/>
  <c r="P718" i="1"/>
  <c r="Q718" i="1"/>
  <c r="P750" i="1"/>
  <c r="Q750" i="1"/>
  <c r="P782" i="1"/>
  <c r="Q782" i="1"/>
  <c r="R783" i="1" s="1"/>
  <c r="P814" i="1"/>
  <c r="Q814" i="1" s="1"/>
  <c r="P878" i="1"/>
  <c r="Q878" i="1" s="1"/>
  <c r="S878" i="1" s="1"/>
  <c r="P910" i="1"/>
  <c r="Q910" i="1"/>
  <c r="P1006" i="1"/>
  <c r="Q1006" i="1"/>
  <c r="Q1253" i="5"/>
  <c r="R1253" i="5"/>
  <c r="T1253" i="5" s="1"/>
  <c r="Q1381" i="5"/>
  <c r="R1381" i="5"/>
  <c r="P305" i="1"/>
  <c r="Q305" i="1" s="1"/>
  <c r="P410" i="1"/>
  <c r="Q410" i="1" s="1"/>
  <c r="P426" i="1"/>
  <c r="Q426" i="1" s="1"/>
  <c r="U427" i="1" s="1"/>
  <c r="P442" i="1"/>
  <c r="Q442" i="1" s="1"/>
  <c r="P458" i="1"/>
  <c r="Q458" i="1" s="1"/>
  <c r="P474" i="1"/>
  <c r="Q474" i="1" s="1"/>
  <c r="P490" i="1"/>
  <c r="Q490" i="1" s="1"/>
  <c r="P506" i="1"/>
  <c r="Q506" i="1" s="1"/>
  <c r="P522" i="1"/>
  <c r="Q522" i="1" s="1"/>
  <c r="P538" i="1"/>
  <c r="Q538" i="1" s="1"/>
  <c r="P554" i="1"/>
  <c r="Q554" i="1" s="1"/>
  <c r="U555" i="1" s="1"/>
  <c r="P570" i="1"/>
  <c r="Q570" i="1"/>
  <c r="P586" i="1"/>
  <c r="Q586" i="1"/>
  <c r="P602" i="1"/>
  <c r="Q602" i="1"/>
  <c r="P618" i="1"/>
  <c r="Q618" i="1"/>
  <c r="R619" i="1" s="1"/>
  <c r="P634" i="1"/>
  <c r="Q634" i="1" s="1"/>
  <c r="T634" i="1" s="1"/>
  <c r="P650" i="1"/>
  <c r="Q650" i="1" s="1"/>
  <c r="U650" i="1"/>
  <c r="P666" i="1"/>
  <c r="Q666" i="1"/>
  <c r="P682" i="1"/>
  <c r="Q682" i="1"/>
  <c r="R683" i="1" s="1"/>
  <c r="P746" i="1"/>
  <c r="Q746" i="1"/>
  <c r="P793" i="1"/>
  <c r="Q793" i="1"/>
  <c r="P810" i="1"/>
  <c r="Q810" i="1"/>
  <c r="U811" i="1" s="1"/>
  <c r="P857" i="1"/>
  <c r="Q857" i="1" s="1"/>
  <c r="P874" i="1"/>
  <c r="Q874" i="1" s="1"/>
  <c r="P921" i="1"/>
  <c r="Q921" i="1" s="1"/>
  <c r="P938" i="1"/>
  <c r="Q938" i="1" s="1"/>
  <c r="R939" i="1" s="1"/>
  <c r="P1002" i="1"/>
  <c r="Q1002" i="1" s="1"/>
  <c r="P1049" i="1"/>
  <c r="Q1049" i="1" s="1"/>
  <c r="T1068" i="1"/>
  <c r="R1069" i="1"/>
  <c r="S1068" i="1"/>
  <c r="R1165" i="1"/>
  <c r="S1164" i="1"/>
  <c r="R1197" i="1"/>
  <c r="S1196" i="1"/>
  <c r="P406" i="1"/>
  <c r="Q406" i="1" s="1"/>
  <c r="T407" i="1" s="1"/>
  <c r="T524" i="1"/>
  <c r="U525" i="1"/>
  <c r="R525" i="1"/>
  <c r="S524" i="1"/>
  <c r="P662" i="1"/>
  <c r="Q662" i="1"/>
  <c r="P789" i="1"/>
  <c r="Q789" i="1"/>
  <c r="P934" i="1"/>
  <c r="Q934" i="1" s="1"/>
  <c r="T935" i="1" s="1"/>
  <c r="P1045" i="1"/>
  <c r="Q1045" i="1"/>
  <c r="P1159" i="1"/>
  <c r="Q1159" i="1"/>
  <c r="P1195" i="1"/>
  <c r="Q1195" i="1"/>
  <c r="P1317" i="1"/>
  <c r="Q1317" i="1"/>
  <c r="U1317" i="1" s="1"/>
  <c r="P1415" i="1"/>
  <c r="Q1415" i="1" s="1"/>
  <c r="P1451" i="1"/>
  <c r="Q1451" i="1" s="1"/>
  <c r="R1454" i="1"/>
  <c r="S1453" i="1"/>
  <c r="P1537" i="1"/>
  <c r="Q1537" i="1" s="1"/>
  <c r="R1538" i="1" s="1"/>
  <c r="P327" i="1"/>
  <c r="Q327" i="1"/>
  <c r="P422" i="1"/>
  <c r="Q422" i="1"/>
  <c r="T423" i="1" s="1"/>
  <c r="R541" i="1"/>
  <c r="S540" i="1"/>
  <c r="P726" i="1"/>
  <c r="Q726" i="1" s="1"/>
  <c r="S726" i="1" s="1"/>
  <c r="P837" i="1"/>
  <c r="Q837" i="1" s="1"/>
  <c r="T838" i="1"/>
  <c r="P982" i="1"/>
  <c r="Q982" i="1"/>
  <c r="T983" i="1" s="1"/>
  <c r="P1111" i="1"/>
  <c r="Q1111" i="1" s="1"/>
  <c r="P1147" i="1"/>
  <c r="Q1147" i="1" s="1"/>
  <c r="R1148" i="1" s="1"/>
  <c r="P1269" i="1"/>
  <c r="Q1269" i="1"/>
  <c r="R1270" i="1" s="1"/>
  <c r="P1367" i="1"/>
  <c r="Q1367" i="1" s="1"/>
  <c r="P1403" i="1"/>
  <c r="Q1403" i="1" s="1"/>
  <c r="U1406" i="1"/>
  <c r="R1406" i="1"/>
  <c r="S1405" i="1"/>
  <c r="S8" i="4"/>
  <c r="R9" i="4"/>
  <c r="Q1407" i="5"/>
  <c r="R1407" i="5"/>
  <c r="P263" i="1"/>
  <c r="Q263" i="1"/>
  <c r="T264" i="1" s="1"/>
  <c r="T492" i="1"/>
  <c r="R493" i="1"/>
  <c r="U493" i="1"/>
  <c r="S492" i="1"/>
  <c r="P630" i="1"/>
  <c r="Q630" i="1" s="1"/>
  <c r="S630" i="1" s="1"/>
  <c r="P710" i="1"/>
  <c r="Q710" i="1" s="1"/>
  <c r="P821" i="1"/>
  <c r="Q821" i="1" s="1"/>
  <c r="P966" i="1"/>
  <c r="Q966" i="1" s="1"/>
  <c r="R967" i="1" s="1"/>
  <c r="P1093" i="1"/>
  <c r="Q1093" i="1"/>
  <c r="T1093" i="1" s="1"/>
  <c r="P1191" i="1"/>
  <c r="Q1191" i="1"/>
  <c r="T1192" i="1" s="1"/>
  <c r="P1227" i="1"/>
  <c r="Q1227" i="1" s="1"/>
  <c r="P1349" i="1"/>
  <c r="Q1349" i="1" s="1"/>
  <c r="P1447" i="1"/>
  <c r="Q1447" i="1" s="1"/>
  <c r="T1448" i="1" s="1"/>
  <c r="P1483" i="1"/>
  <c r="Q1483" i="1"/>
  <c r="R1486" i="1"/>
  <c r="S1485" i="1"/>
  <c r="S20" i="4"/>
  <c r="T21" i="4"/>
  <c r="R21" i="4"/>
  <c r="T20" i="4"/>
  <c r="P694" i="1"/>
  <c r="Q694" i="1"/>
  <c r="P1143" i="1"/>
  <c r="Q1143" i="1"/>
  <c r="P1429" i="1"/>
  <c r="Q1429" i="1" s="1"/>
  <c r="U1429" i="1" s="1"/>
  <c r="P1179" i="1"/>
  <c r="Q1179" i="1"/>
  <c r="P1540" i="1"/>
  <c r="Q1540" i="1" s="1"/>
  <c r="P385" i="1"/>
  <c r="Q385" i="1" s="1"/>
  <c r="P454" i="1"/>
  <c r="Q454" i="1" s="1"/>
  <c r="P1301" i="1"/>
  <c r="Q1301" i="1" s="1"/>
  <c r="T1301" i="1"/>
  <c r="P78" i="1"/>
  <c r="Q78" i="1"/>
  <c r="P1237" i="1"/>
  <c r="Q1237" i="1"/>
  <c r="U1237" i="1" s="1"/>
  <c r="Q136" i="5"/>
  <c r="R136" i="5" s="1"/>
  <c r="T129" i="5"/>
  <c r="S130" i="5"/>
  <c r="T233" i="5"/>
  <c r="S234" i="5"/>
  <c r="U233" i="5"/>
  <c r="T428" i="5"/>
  <c r="U428" i="5"/>
  <c r="S429" i="5"/>
  <c r="T308" i="5"/>
  <c r="S309" i="5"/>
  <c r="T341" i="5"/>
  <c r="U341" i="5"/>
  <c r="T425" i="5"/>
  <c r="S426" i="5"/>
  <c r="T518" i="5"/>
  <c r="S519" i="5"/>
  <c r="T578" i="5"/>
  <c r="S579" i="5"/>
  <c r="S889" i="5"/>
  <c r="T1016" i="5"/>
  <c r="U1016" i="5"/>
  <c r="V1017" i="5"/>
  <c r="S280" i="5"/>
  <c r="T790" i="5"/>
  <c r="S791" i="5"/>
  <c r="V791" i="5"/>
  <c r="T549" i="5"/>
  <c r="T785" i="5"/>
  <c r="S786" i="5"/>
  <c r="T805" i="5"/>
  <c r="S806" i="5"/>
  <c r="V806" i="5"/>
  <c r="T982" i="5"/>
  <c r="S983" i="5"/>
  <c r="T1194" i="5"/>
  <c r="V1195" i="5"/>
  <c r="S1195" i="5"/>
  <c r="T1320" i="5"/>
  <c r="T1069" i="5"/>
  <c r="S1070" i="5"/>
  <c r="T1345" i="5"/>
  <c r="S1346" i="5"/>
  <c r="U1345" i="5"/>
  <c r="T1478" i="5"/>
  <c r="U1478" i="5"/>
  <c r="S1479" i="5"/>
  <c r="T1412" i="5"/>
  <c r="V1413" i="5"/>
  <c r="S1413" i="5"/>
  <c r="T1540" i="5"/>
  <c r="S1541" i="5"/>
  <c r="T1271" i="5"/>
  <c r="S1272" i="5"/>
  <c r="T1352" i="5"/>
  <c r="S1353" i="5"/>
  <c r="T1392" i="5"/>
  <c r="S1393" i="5"/>
  <c r="T1470" i="5"/>
  <c r="S1471" i="5"/>
  <c r="T1552" i="5"/>
  <c r="S1553" i="5"/>
  <c r="Q1317" i="5"/>
  <c r="R1317" i="5" s="1"/>
  <c r="T1317" i="5" s="1"/>
  <c r="R59" i="1"/>
  <c r="T58" i="1"/>
  <c r="S58" i="1"/>
  <c r="R123" i="1"/>
  <c r="T122" i="1"/>
  <c r="S122" i="1"/>
  <c r="S187" i="1"/>
  <c r="R188" i="1"/>
  <c r="S320" i="1"/>
  <c r="U321" i="1"/>
  <c r="R321" i="1"/>
  <c r="T1413" i="5"/>
  <c r="S1414" i="5"/>
  <c r="U1413" i="5"/>
  <c r="S324" i="1"/>
  <c r="R325" i="1"/>
  <c r="S372" i="1"/>
  <c r="R373" i="1"/>
  <c r="Q1459" i="5"/>
  <c r="R1459" i="5" s="1"/>
  <c r="T1459" i="5" s="1"/>
  <c r="R11" i="1"/>
  <c r="S10" i="1"/>
  <c r="R51" i="1"/>
  <c r="T50" i="1"/>
  <c r="S50" i="1"/>
  <c r="S81" i="1"/>
  <c r="R82" i="1"/>
  <c r="T81" i="1"/>
  <c r="S113" i="1"/>
  <c r="R114" i="1"/>
  <c r="T113" i="1"/>
  <c r="R281" i="1"/>
  <c r="S280" i="1"/>
  <c r="T1214" i="5"/>
  <c r="S1215" i="5"/>
  <c r="R379" i="1"/>
  <c r="S378" i="1"/>
  <c r="R403" i="1"/>
  <c r="U403" i="1"/>
  <c r="U404" i="1"/>
  <c r="U405" i="1" s="1"/>
  <c r="U406" i="1" s="1"/>
  <c r="S402" i="1"/>
  <c r="R467" i="1"/>
  <c r="S466" i="1"/>
  <c r="U658" i="1"/>
  <c r="U659" i="1" s="1"/>
  <c r="S657" i="1"/>
  <c r="R658" i="1"/>
  <c r="R1048" i="1"/>
  <c r="S1047" i="1"/>
  <c r="T1047" i="1"/>
  <c r="S1316" i="1"/>
  <c r="R1317" i="1"/>
  <c r="S1444" i="1"/>
  <c r="R1445" i="1"/>
  <c r="S225" i="1"/>
  <c r="R226" i="1"/>
  <c r="T225" i="1"/>
  <c r="R735" i="1"/>
  <c r="S734" i="1"/>
  <c r="R788" i="1"/>
  <c r="T787" i="1"/>
  <c r="S787" i="1"/>
  <c r="R863" i="1"/>
  <c r="U863" i="1"/>
  <c r="T862" i="1"/>
  <c r="S862" i="1"/>
  <c r="R916" i="1"/>
  <c r="S915" i="1"/>
  <c r="R991" i="1"/>
  <c r="S990" i="1"/>
  <c r="R63" i="1"/>
  <c r="S62" i="1"/>
  <c r="R219" i="1"/>
  <c r="S218" i="1"/>
  <c r="R312" i="1"/>
  <c r="S311" i="1"/>
  <c r="R688" i="1"/>
  <c r="S687" i="1"/>
  <c r="T751" i="1"/>
  <c r="R752" i="1"/>
  <c r="S751" i="1"/>
  <c r="R971" i="1"/>
  <c r="U971" i="1"/>
  <c r="S970" i="1"/>
  <c r="R383" i="1"/>
  <c r="S382" i="1"/>
  <c r="R535" i="1"/>
  <c r="T534" i="1"/>
  <c r="U535" i="1"/>
  <c r="S534" i="1"/>
  <c r="R1068" i="1"/>
  <c r="S1067" i="1"/>
  <c r="U1068" i="1"/>
  <c r="T1189" i="1"/>
  <c r="R1190" i="1"/>
  <c r="S1189" i="1"/>
  <c r="T29" i="5"/>
  <c r="S30" i="5"/>
  <c r="V30" i="5"/>
  <c r="Q45" i="5"/>
  <c r="R45" i="5"/>
  <c r="T103" i="5"/>
  <c r="S104" i="5"/>
  <c r="Q84" i="5"/>
  <c r="R84" i="5" s="1"/>
  <c r="U84" i="5" s="1"/>
  <c r="Q164" i="5"/>
  <c r="R164" i="5"/>
  <c r="Q69" i="5"/>
  <c r="R69" i="5"/>
  <c r="Q207" i="5"/>
  <c r="R207" i="5"/>
  <c r="T231" i="5"/>
  <c r="U231" i="5"/>
  <c r="Q76" i="5"/>
  <c r="R76" i="5" s="1"/>
  <c r="T225" i="5"/>
  <c r="S226" i="5"/>
  <c r="T230" i="5"/>
  <c r="Q322" i="5"/>
  <c r="R322" i="5"/>
  <c r="Q197" i="5"/>
  <c r="R197" i="5"/>
  <c r="T197" i="5" s="1"/>
  <c r="Q348" i="5"/>
  <c r="R348" i="5" s="1"/>
  <c r="S349" i="5" s="1"/>
  <c r="Q412" i="5"/>
  <c r="R412" i="5" s="1"/>
  <c r="Q476" i="5"/>
  <c r="R476" i="5" s="1"/>
  <c r="T110" i="5"/>
  <c r="S111" i="5"/>
  <c r="Q459" i="5"/>
  <c r="R459" i="5" s="1"/>
  <c r="Q349" i="5"/>
  <c r="R349" i="5" s="1"/>
  <c r="U350" i="5" s="1"/>
  <c r="Q413" i="5"/>
  <c r="R413" i="5"/>
  <c r="Q465" i="5"/>
  <c r="R465" i="5"/>
  <c r="Q477" i="5"/>
  <c r="R477" i="5"/>
  <c r="T477" i="5" s="1"/>
  <c r="Q538" i="5"/>
  <c r="R538" i="5" s="1"/>
  <c r="Q602" i="5"/>
  <c r="R602" i="5" s="1"/>
  <c r="Q116" i="5"/>
  <c r="R116" i="5" s="1"/>
  <c r="V117" i="5" s="1"/>
  <c r="Q274" i="5"/>
  <c r="R274" i="5"/>
  <c r="Q359" i="5"/>
  <c r="R359" i="5"/>
  <c r="U360" i="5" s="1"/>
  <c r="Q369" i="5"/>
  <c r="R369" i="5" s="1"/>
  <c r="T660" i="5"/>
  <c r="S661" i="5"/>
  <c r="T781" i="5"/>
  <c r="S782" i="5"/>
  <c r="Q842" i="5"/>
  <c r="R842" i="5"/>
  <c r="Q906" i="5"/>
  <c r="R906" i="5"/>
  <c r="T906" i="5" s="1"/>
  <c r="Q970" i="5"/>
  <c r="R970" i="5" s="1"/>
  <c r="V970" i="5"/>
  <c r="Q1034" i="5"/>
  <c r="R1034" i="5"/>
  <c r="T361" i="5"/>
  <c r="S362" i="5"/>
  <c r="U361" i="5"/>
  <c r="Q383" i="5"/>
  <c r="R383" i="5" s="1"/>
  <c r="T383" i="5" s="1"/>
  <c r="Q517" i="5"/>
  <c r="R517" i="5"/>
  <c r="U518" i="5" s="1"/>
  <c r="Q630" i="5"/>
  <c r="R630" i="5" s="1"/>
  <c r="Q647" i="5"/>
  <c r="R647" i="5" s="1"/>
  <c r="T647" i="5"/>
  <c r="Q662" i="5"/>
  <c r="R662" i="5"/>
  <c r="S663" i="5" s="1"/>
  <c r="Q679" i="5"/>
  <c r="R679" i="5"/>
  <c r="Q694" i="5"/>
  <c r="R694" i="5" s="1"/>
  <c r="Q710" i="5"/>
  <c r="R710" i="5" s="1"/>
  <c r="T834" i="5"/>
  <c r="S835" i="5"/>
  <c r="Q347" i="5"/>
  <c r="R347" i="5" s="1"/>
  <c r="Q601" i="5"/>
  <c r="R601" i="5" s="1"/>
  <c r="Q654" i="5"/>
  <c r="R654" i="5" s="1"/>
  <c r="Q769" i="5"/>
  <c r="R769" i="5" s="1"/>
  <c r="Q565" i="5"/>
  <c r="R565" i="5" s="1"/>
  <c r="Q575" i="5"/>
  <c r="R575" i="5" s="1"/>
  <c r="T575" i="5" s="1"/>
  <c r="T648" i="5"/>
  <c r="S649" i="5"/>
  <c r="T668" i="5"/>
  <c r="S669" i="5"/>
  <c r="Q793" i="5"/>
  <c r="R793" i="5" s="1"/>
  <c r="Q837" i="5"/>
  <c r="R837" i="5" s="1"/>
  <c r="Q875" i="5"/>
  <c r="R875" i="5" s="1"/>
  <c r="T926" i="5"/>
  <c r="U926" i="5"/>
  <c r="S927" i="5"/>
  <c r="T988" i="5"/>
  <c r="U988" i="5"/>
  <c r="S989" i="5"/>
  <c r="Q1054" i="5"/>
  <c r="R1054" i="5" s="1"/>
  <c r="Q1125" i="5"/>
  <c r="R1125" i="5" s="1"/>
  <c r="T1125" i="5"/>
  <c r="Q642" i="5"/>
  <c r="R642" i="5"/>
  <c r="Q789" i="5"/>
  <c r="R789" i="5"/>
  <c r="T789" i="5" s="1"/>
  <c r="Q974" i="5"/>
  <c r="R974" i="5" s="1"/>
  <c r="Q1066" i="5"/>
  <c r="R1066" i="5" s="1"/>
  <c r="T1172" i="5"/>
  <c r="S1173" i="5"/>
  <c r="Q1178" i="5"/>
  <c r="R1178" i="5" s="1"/>
  <c r="T1178" i="5"/>
  <c r="Q613" i="5"/>
  <c r="R613" i="5"/>
  <c r="U614" i="5" s="1"/>
  <c r="Q886" i="5"/>
  <c r="R886" i="5" s="1"/>
  <c r="Q923" i="5"/>
  <c r="R923" i="5" s="1"/>
  <c r="Q1080" i="5"/>
  <c r="R1080" i="5" s="1"/>
  <c r="S1081" i="5" s="1"/>
  <c r="Q1114" i="5"/>
  <c r="R1114" i="5" s="1"/>
  <c r="T1168" i="5"/>
  <c r="S1169" i="5"/>
  <c r="Q1174" i="5"/>
  <c r="R1174" i="5" s="1"/>
  <c r="S1175" i="5" s="1"/>
  <c r="Q1206" i="5"/>
  <c r="R1206" i="5" s="1"/>
  <c r="Q675" i="5"/>
  <c r="R675" i="5" s="1"/>
  <c r="Q706" i="5"/>
  <c r="R706" i="5" s="1"/>
  <c r="T706" i="5" s="1"/>
  <c r="Q747" i="5"/>
  <c r="R747" i="5"/>
  <c r="Q823" i="5"/>
  <c r="R823" i="5"/>
  <c r="S824" i="5" s="1"/>
  <c r="T916" i="5"/>
  <c r="S917" i="5"/>
  <c r="Q1030" i="5"/>
  <c r="R1030" i="5" s="1"/>
  <c r="S1031" i="5" s="1"/>
  <c r="Q1076" i="5"/>
  <c r="R1076" i="5" s="1"/>
  <c r="T1076" i="5"/>
  <c r="Q1088" i="5"/>
  <c r="R1088" i="5"/>
  <c r="U1089" i="5" s="1"/>
  <c r="Q1110" i="5"/>
  <c r="R1110" i="5" s="1"/>
  <c r="U1111" i="5"/>
  <c r="Q1139" i="5"/>
  <c r="R1139" i="5"/>
  <c r="Q1170" i="5"/>
  <c r="R1170" i="5"/>
  <c r="Q1203" i="5"/>
  <c r="R1203" i="5"/>
  <c r="T1218" i="5"/>
  <c r="S1219" i="5"/>
  <c r="Q1250" i="5"/>
  <c r="R1250" i="5" s="1"/>
  <c r="S1251" i="5"/>
  <c r="Q1282" i="5"/>
  <c r="R1282" i="5"/>
  <c r="T1314" i="5"/>
  <c r="S1315" i="5"/>
  <c r="Q1025" i="5"/>
  <c r="R1025" i="5" s="1"/>
  <c r="T1060" i="5"/>
  <c r="S1061" i="5"/>
  <c r="Q1072" i="5"/>
  <c r="R1072" i="5" s="1"/>
  <c r="T1301" i="5"/>
  <c r="S1302" i="5"/>
  <c r="Q897" i="5"/>
  <c r="R897" i="5" s="1"/>
  <c r="S898" i="5" s="1"/>
  <c r="Q1135" i="5"/>
  <c r="R1135" i="5" s="1"/>
  <c r="Q1223" i="5"/>
  <c r="R1223" i="5" s="1"/>
  <c r="Q1313" i="5"/>
  <c r="R1313" i="5" s="1"/>
  <c r="U1314" i="5" s="1"/>
  <c r="Q1038" i="5"/>
  <c r="R1038" i="5"/>
  <c r="T1038" i="5" s="1"/>
  <c r="T1192" i="5"/>
  <c r="S1193" i="5"/>
  <c r="Q1297" i="5"/>
  <c r="R1297" i="5" s="1"/>
  <c r="Q1435" i="5"/>
  <c r="R1435" i="5" s="1"/>
  <c r="Q1531" i="5"/>
  <c r="R1531" i="5" s="1"/>
  <c r="P6" i="1"/>
  <c r="Q6" i="1" s="1"/>
  <c r="R7" i="1" s="1"/>
  <c r="S27" i="1"/>
  <c r="R28" i="1"/>
  <c r="T27" i="1"/>
  <c r="Q1391" i="5"/>
  <c r="R1391" i="5"/>
  <c r="Q1491" i="5"/>
  <c r="R1491" i="5"/>
  <c r="Q1557" i="5"/>
  <c r="R1557" i="5"/>
  <c r="T1557" i="5" s="1"/>
  <c r="P74" i="1"/>
  <c r="Q74" i="1" s="1"/>
  <c r="P138" i="1"/>
  <c r="Q138" i="1" s="1"/>
  <c r="T139" i="1" s="1"/>
  <c r="R185" i="1"/>
  <c r="S184" i="1"/>
  <c r="P198" i="1"/>
  <c r="Q198" i="1"/>
  <c r="Q1281" i="5"/>
  <c r="R1281" i="5"/>
  <c r="T1281" i="5" s="1"/>
  <c r="Q1439" i="5"/>
  <c r="R1439" i="5" s="1"/>
  <c r="Q1539" i="5"/>
  <c r="R1539" i="5" s="1"/>
  <c r="P17" i="1"/>
  <c r="Q17" i="1" s="1"/>
  <c r="R18" i="1" s="1"/>
  <c r="P38" i="1"/>
  <c r="Q38" i="1"/>
  <c r="P54" i="1"/>
  <c r="Q54" i="1"/>
  <c r="R55" i="1" s="1"/>
  <c r="P70" i="1"/>
  <c r="Q70" i="1" s="1"/>
  <c r="S70" i="1" s="1"/>
  <c r="P86" i="1"/>
  <c r="Q86" i="1" s="1"/>
  <c r="P102" i="1"/>
  <c r="Q102" i="1" s="1"/>
  <c r="P118" i="1"/>
  <c r="Q118" i="1" s="1"/>
  <c r="P134" i="1"/>
  <c r="Q134" i="1" s="1"/>
  <c r="T1176" i="5"/>
  <c r="S1177" i="5"/>
  <c r="Q1395" i="5"/>
  <c r="R1395" i="5" s="1"/>
  <c r="Q1461" i="5"/>
  <c r="R1461" i="5" s="1"/>
  <c r="V1461" i="5" s="1"/>
  <c r="Q1551" i="5"/>
  <c r="R1551" i="5"/>
  <c r="P142" i="1"/>
  <c r="Q142" i="1"/>
  <c r="P189" i="1"/>
  <c r="Q189" i="1" s="1"/>
  <c r="P206" i="1"/>
  <c r="Q206" i="1" s="1"/>
  <c r="P214" i="1"/>
  <c r="Q214" i="1" s="1"/>
  <c r="P246" i="1"/>
  <c r="Q246" i="1" s="1"/>
  <c r="P278" i="1"/>
  <c r="Q278" i="1" s="1"/>
  <c r="P310" i="1"/>
  <c r="Q310" i="1" s="1"/>
  <c r="P342" i="1"/>
  <c r="Q342" i="1" s="1"/>
  <c r="S342" i="1" s="1"/>
  <c r="P374" i="1"/>
  <c r="Q374" i="1"/>
  <c r="Q1379" i="5"/>
  <c r="R1379" i="5"/>
  <c r="U1379" i="5" s="1"/>
  <c r="Q1509" i="5"/>
  <c r="R1509" i="5" s="1"/>
  <c r="P94" i="1"/>
  <c r="Q94" i="1" s="1"/>
  <c r="P170" i="1"/>
  <c r="Q170" i="1" s="1"/>
  <c r="T171" i="1" s="1"/>
  <c r="P273" i="1"/>
  <c r="Q273" i="1"/>
  <c r="S273" i="1" s="1"/>
  <c r="P371" i="1"/>
  <c r="Q371" i="1" s="1"/>
  <c r="T372" i="1" s="1"/>
  <c r="P418" i="1"/>
  <c r="Q418" i="1" s="1"/>
  <c r="P482" i="1"/>
  <c r="Q482" i="1" s="1"/>
  <c r="P546" i="1"/>
  <c r="Q546" i="1" s="1"/>
  <c r="R547" i="1"/>
  <c r="P610" i="1"/>
  <c r="Q610" i="1"/>
  <c r="P674" i="1"/>
  <c r="Q674" i="1"/>
  <c r="U674" i="1" s="1"/>
  <c r="P738" i="1"/>
  <c r="Q738" i="1" s="1"/>
  <c r="P866" i="1"/>
  <c r="Q866" i="1" s="1"/>
  <c r="R867" i="1" s="1"/>
  <c r="R1045" i="1"/>
  <c r="S1044" i="1"/>
  <c r="P1058" i="1"/>
  <c r="Q1058" i="1"/>
  <c r="Q950" i="5"/>
  <c r="R950" i="5"/>
  <c r="Q1061" i="5"/>
  <c r="R1061" i="5" s="1"/>
  <c r="Q1331" i="5"/>
  <c r="R1331" i="5" s="1"/>
  <c r="S1332" i="5"/>
  <c r="P46" i="1"/>
  <c r="Q46" i="1"/>
  <c r="P201" i="1"/>
  <c r="Q201" i="1"/>
  <c r="P259" i="1"/>
  <c r="Q259" i="1" s="1"/>
  <c r="P295" i="1"/>
  <c r="Q295" i="1" s="1"/>
  <c r="U295" i="1" s="1"/>
  <c r="P398" i="1"/>
  <c r="Q398" i="1"/>
  <c r="P414" i="1"/>
  <c r="Q414" i="1"/>
  <c r="R415" i="1" s="1"/>
  <c r="P430" i="1"/>
  <c r="Q430" i="1" s="1"/>
  <c r="P446" i="1"/>
  <c r="Q446" i="1" s="1"/>
  <c r="R447" i="1"/>
  <c r="P462" i="1"/>
  <c r="Q462" i="1"/>
  <c r="P526" i="1"/>
  <c r="Q526" i="1" s="1"/>
  <c r="R527" i="1" s="1"/>
  <c r="P558" i="1"/>
  <c r="Q558" i="1" s="1"/>
  <c r="P574" i="1"/>
  <c r="Q574" i="1" s="1"/>
  <c r="S574" i="1"/>
  <c r="P590" i="1"/>
  <c r="Q590" i="1"/>
  <c r="R591" i="1" s="1"/>
  <c r="P606" i="1"/>
  <c r="Q606" i="1" s="1"/>
  <c r="P622" i="1"/>
  <c r="Q622" i="1" s="1"/>
  <c r="S622" i="1" s="1"/>
  <c r="P638" i="1"/>
  <c r="Q638" i="1"/>
  <c r="P654" i="1"/>
  <c r="Q654" i="1"/>
  <c r="R655" i="1" s="1"/>
  <c r="P670" i="1"/>
  <c r="Q670" i="1" s="1"/>
  <c r="U1009" i="1"/>
  <c r="S1008" i="1"/>
  <c r="R1009" i="1"/>
  <c r="R1095" i="1"/>
  <c r="U1095" i="1"/>
  <c r="S1094" i="1"/>
  <c r="R1127" i="1"/>
  <c r="S1126" i="1"/>
  <c r="U1127" i="1"/>
  <c r="R1143" i="1"/>
  <c r="T1142" i="1"/>
  <c r="S1142" i="1"/>
  <c r="R1223" i="1"/>
  <c r="T1222" i="1"/>
  <c r="S1222" i="1"/>
  <c r="R1255" i="1"/>
  <c r="S1254" i="1"/>
  <c r="T1254" i="1"/>
  <c r="P185" i="1"/>
  <c r="Q185" i="1"/>
  <c r="P211" i="1"/>
  <c r="Q211" i="1"/>
  <c r="P247" i="1"/>
  <c r="Q247" i="1"/>
  <c r="P369" i="1"/>
  <c r="Q369" i="1" s="1"/>
  <c r="P713" i="1"/>
  <c r="Q713" i="1" s="1"/>
  <c r="P730" i="1"/>
  <c r="Q730" i="1" s="1"/>
  <c r="P777" i="1"/>
  <c r="Q777" i="1" s="1"/>
  <c r="P794" i="1"/>
  <c r="Q794" i="1" s="1"/>
  <c r="P841" i="1"/>
  <c r="Q841" i="1" s="1"/>
  <c r="T842" i="1" s="1"/>
  <c r="P858" i="1"/>
  <c r="Q858" i="1"/>
  <c r="P922" i="1"/>
  <c r="Q922" i="1"/>
  <c r="P969" i="1"/>
  <c r="Q969" i="1"/>
  <c r="S969" i="1" s="1"/>
  <c r="P986" i="1"/>
  <c r="Q986" i="1" s="1"/>
  <c r="S986" i="1" s="1"/>
  <c r="R1005" i="1"/>
  <c r="S1004" i="1"/>
  <c r="P1033" i="1"/>
  <c r="Q1033" i="1"/>
  <c r="S1033" i="1" s="1"/>
  <c r="P1050" i="1"/>
  <c r="Q1050" i="1" s="1"/>
  <c r="P1071" i="1"/>
  <c r="Q1071" i="1" s="1"/>
  <c r="R1072" i="1"/>
  <c r="P1082" i="1"/>
  <c r="Q1082" i="1"/>
  <c r="P1114" i="1"/>
  <c r="Q1114" i="1"/>
  <c r="P1135" i="1"/>
  <c r="Q1135" i="1" s="1"/>
  <c r="P1146" i="1"/>
  <c r="Q1146" i="1" s="1"/>
  <c r="R1147" i="1" s="1"/>
  <c r="P1178" i="1"/>
  <c r="Q1178" i="1"/>
  <c r="P1199" i="1"/>
  <c r="Q1199" i="1"/>
  <c r="P1210" i="1"/>
  <c r="Q1210" i="1"/>
  <c r="P1242" i="1"/>
  <c r="Q1242" i="1"/>
  <c r="P1263" i="1"/>
  <c r="Q1263" i="1"/>
  <c r="P1306" i="1"/>
  <c r="Q1306" i="1"/>
  <c r="P1327" i="1"/>
  <c r="Q1327" i="1"/>
  <c r="P1338" i="1"/>
  <c r="Q1338" i="1"/>
  <c r="P1370" i="1"/>
  <c r="Q1370" i="1"/>
  <c r="R1371" i="1" s="1"/>
  <c r="P1391" i="1"/>
  <c r="Q1391" i="1" s="1"/>
  <c r="P1434" i="1"/>
  <c r="Q1434" i="1" s="1"/>
  <c r="S1434" i="1" s="1"/>
  <c r="R1435" i="1"/>
  <c r="P1455" i="1"/>
  <c r="Q1455" i="1"/>
  <c r="P1466" i="1"/>
  <c r="Q1466" i="1"/>
  <c r="S1466" i="1" s="1"/>
  <c r="P1498" i="1"/>
  <c r="Q1498" i="1" s="1"/>
  <c r="R1499" i="1"/>
  <c r="P1519" i="1"/>
  <c r="Q1519" i="1"/>
  <c r="P291" i="1"/>
  <c r="Q291" i="1"/>
  <c r="P470" i="1"/>
  <c r="Q470" i="1"/>
  <c r="P725" i="1"/>
  <c r="Q725" i="1"/>
  <c r="R726" i="1" s="1"/>
  <c r="P870" i="1"/>
  <c r="Q870" i="1" s="1"/>
  <c r="P981" i="1"/>
  <c r="Q981" i="1" s="1"/>
  <c r="P1125" i="1"/>
  <c r="Q1125" i="1" s="1"/>
  <c r="T1125" i="1"/>
  <c r="P1223" i="1"/>
  <c r="Q1223" i="1"/>
  <c r="P1259" i="1"/>
  <c r="Q1259" i="1"/>
  <c r="R1260" i="1" s="1"/>
  <c r="P1381" i="1"/>
  <c r="Q1381" i="1" s="1"/>
  <c r="R1382" i="1" s="1"/>
  <c r="P1479" i="1"/>
  <c r="Q1479" i="1" s="1"/>
  <c r="R1518" i="1"/>
  <c r="S1517" i="1"/>
  <c r="Q1445" i="5"/>
  <c r="R1445" i="5" s="1"/>
  <c r="P486" i="1"/>
  <c r="Q486" i="1" s="1"/>
  <c r="P773" i="1"/>
  <c r="Q773" i="1" s="1"/>
  <c r="R774" i="1" s="1"/>
  <c r="P918" i="1"/>
  <c r="Q918" i="1" s="1"/>
  <c r="P1029" i="1"/>
  <c r="Q1029" i="1"/>
  <c r="R1030" i="1"/>
  <c r="P1077" i="1"/>
  <c r="Q1077" i="1" s="1"/>
  <c r="P1175" i="1"/>
  <c r="Q1175" i="1" s="1"/>
  <c r="P1211" i="1"/>
  <c r="Q1211" i="1"/>
  <c r="P1333" i="1"/>
  <c r="Q1333" i="1"/>
  <c r="P1431" i="1"/>
  <c r="Q1431" i="1"/>
  <c r="P1467" i="1"/>
  <c r="Q1467" i="1"/>
  <c r="S1467" i="1" s="1"/>
  <c r="U1470" i="1"/>
  <c r="R1470" i="1"/>
  <c r="S1469" i="1"/>
  <c r="P1525" i="1"/>
  <c r="Q1525" i="1"/>
  <c r="T1526" i="1"/>
  <c r="S24" i="4"/>
  <c r="T24" i="4"/>
  <c r="U25" i="4"/>
  <c r="U26" i="4"/>
  <c r="U27" i="4" s="1"/>
  <c r="T25" i="4"/>
  <c r="R25" i="4"/>
  <c r="P438" i="1"/>
  <c r="Q438" i="1" s="1"/>
  <c r="T556" i="1"/>
  <c r="R557" i="1"/>
  <c r="S556" i="1"/>
  <c r="P757" i="1"/>
  <c r="Q757" i="1" s="1"/>
  <c r="P902" i="1"/>
  <c r="Q902" i="1" s="1"/>
  <c r="P1013" i="1"/>
  <c r="Q1013" i="1"/>
  <c r="U1014" i="1" s="1"/>
  <c r="P1255" i="1"/>
  <c r="Q1255" i="1" s="1"/>
  <c r="U1255" i="1" s="1"/>
  <c r="P1291" i="1"/>
  <c r="Q1291" i="1" s="1"/>
  <c r="U1294" i="1"/>
  <c r="R1294" i="1"/>
  <c r="S1293" i="1"/>
  <c r="P1511" i="1"/>
  <c r="Q1511" i="1"/>
  <c r="P1560" i="1"/>
  <c r="Q1560" i="1"/>
  <c r="S36" i="4"/>
  <c r="U36" i="4"/>
  <c r="T37" i="4"/>
  <c r="T36" i="4"/>
  <c r="R37" i="4"/>
  <c r="U37" i="4"/>
  <c r="U38" i="4" s="1"/>
  <c r="U39" i="4" s="1"/>
  <c r="P186" i="1"/>
  <c r="Q186" i="1"/>
  <c r="T186" i="1" s="1"/>
  <c r="R509" i="1"/>
  <c r="S508" i="1"/>
  <c r="P677" i="1"/>
  <c r="Q677" i="1" s="1"/>
  <c r="P741" i="1"/>
  <c r="Q741" i="1" s="1"/>
  <c r="P869" i="1"/>
  <c r="Q869" i="1"/>
  <c r="P997" i="1"/>
  <c r="Q997" i="1" s="1"/>
  <c r="S997" i="1" s="1"/>
  <c r="U998" i="1"/>
  <c r="P1173" i="1"/>
  <c r="Q1173" i="1"/>
  <c r="P1499" i="1"/>
  <c r="Q1499" i="1"/>
  <c r="R573" i="1"/>
  <c r="S572" i="1"/>
  <c r="P1335" i="1"/>
  <c r="Q1335" i="1"/>
  <c r="R1374" i="1"/>
  <c r="S1373" i="1"/>
  <c r="P1371" i="1"/>
  <c r="Q1371" i="1"/>
  <c r="S1371" i="1" s="1"/>
  <c r="T444" i="1"/>
  <c r="R445" i="1"/>
  <c r="S444" i="1"/>
  <c r="P1307" i="1"/>
  <c r="Q1307" i="1"/>
  <c r="S725" i="1"/>
  <c r="S1370" i="1"/>
  <c r="V951" i="5"/>
  <c r="V952" i="5" s="1"/>
  <c r="R71" i="1"/>
  <c r="S1039" i="5"/>
  <c r="S1077" i="5"/>
  <c r="T1080" i="5"/>
  <c r="V907" i="5"/>
  <c r="T274" i="5"/>
  <c r="S275" i="5"/>
  <c r="T164" i="5"/>
  <c r="U164" i="5"/>
  <c r="S165" i="5"/>
  <c r="R1094" i="1"/>
  <c r="S1093" i="1"/>
  <c r="R635" i="1"/>
  <c r="S634" i="1"/>
  <c r="R443" i="1"/>
  <c r="S442" i="1"/>
  <c r="U1536" i="5"/>
  <c r="T222" i="5"/>
  <c r="S223" i="5"/>
  <c r="S1419" i="1"/>
  <c r="T1419" i="1"/>
  <c r="T1253" i="1"/>
  <c r="S1253" i="1"/>
  <c r="R827" i="1"/>
  <c r="S826" i="1"/>
  <c r="R242" i="1"/>
  <c r="T241" i="1"/>
  <c r="R579" i="1"/>
  <c r="S578" i="1"/>
  <c r="R8" i="1"/>
  <c r="T7" i="1"/>
  <c r="T933" i="5"/>
  <c r="S934" i="5"/>
  <c r="T870" i="5"/>
  <c r="U870" i="5"/>
  <c r="T433" i="5"/>
  <c r="S434" i="5"/>
  <c r="V434" i="5"/>
  <c r="T159" i="5"/>
  <c r="U159" i="5"/>
  <c r="S160" i="5"/>
  <c r="T554" i="5"/>
  <c r="S555" i="5"/>
  <c r="V555" i="5"/>
  <c r="U160" i="5"/>
  <c r="U275" i="5"/>
  <c r="R1336" i="1"/>
  <c r="U248" i="1"/>
  <c r="T1379" i="5"/>
  <c r="V1380" i="5"/>
  <c r="S118" i="1"/>
  <c r="U383" i="5"/>
  <c r="S478" i="5"/>
  <c r="S198" i="5"/>
  <c r="S1318" i="5"/>
  <c r="U1317" i="5"/>
  <c r="U1180" i="1"/>
  <c r="R791" i="1"/>
  <c r="U791" i="1"/>
  <c r="S790" i="1"/>
  <c r="S1131" i="1"/>
  <c r="T1131" i="1"/>
  <c r="R1515" i="1"/>
  <c r="R1323" i="1"/>
  <c r="S1322" i="1"/>
  <c r="R1195" i="1"/>
  <c r="R938" i="1"/>
  <c r="S937" i="1"/>
  <c r="S681" i="1"/>
  <c r="R203" i="1"/>
  <c r="S202" i="1"/>
  <c r="T570" i="5"/>
  <c r="U570" i="5"/>
  <c r="S571" i="5"/>
  <c r="S773" i="1"/>
  <c r="S1498" i="1"/>
  <c r="R671" i="1"/>
  <c r="U671" i="1"/>
  <c r="S670" i="1"/>
  <c r="R372" i="1"/>
  <c r="S371" i="1"/>
  <c r="R143" i="1"/>
  <c r="T1170" i="5"/>
  <c r="S1171" i="5"/>
  <c r="T1174" i="5"/>
  <c r="V790" i="5"/>
  <c r="T1054" i="5"/>
  <c r="S1055" i="5"/>
  <c r="T538" i="5"/>
  <c r="T459" i="5"/>
  <c r="S460" i="5"/>
  <c r="U1459" i="5"/>
  <c r="S1460" i="5"/>
  <c r="V1460" i="5"/>
  <c r="U1448" i="1"/>
  <c r="R631" i="1"/>
  <c r="U631" i="1"/>
  <c r="S837" i="1"/>
  <c r="R858" i="1"/>
  <c r="S1382" i="5"/>
  <c r="T1375" i="5"/>
  <c r="T1082" i="5"/>
  <c r="S1083" i="5"/>
  <c r="S1015" i="5"/>
  <c r="T385" i="5"/>
  <c r="S386" i="5"/>
  <c r="T571" i="5"/>
  <c r="U571" i="5"/>
  <c r="S572" i="5"/>
  <c r="S902" i="5"/>
  <c r="T539" i="5"/>
  <c r="S540" i="5"/>
  <c r="T18" i="5"/>
  <c r="R1272" i="1"/>
  <c r="S1271" i="1"/>
  <c r="U583" i="1"/>
  <c r="S582" i="1"/>
  <c r="R1128" i="1"/>
  <c r="T1127" i="1"/>
  <c r="R1304" i="1"/>
  <c r="S1303" i="1"/>
  <c r="T1529" i="1"/>
  <c r="R1530" i="1"/>
  <c r="S1529" i="1"/>
  <c r="T391" i="1"/>
  <c r="U392" i="1"/>
  <c r="S391" i="1"/>
  <c r="S834" i="1"/>
  <c r="T1094" i="5"/>
  <c r="S1095" i="5"/>
  <c r="T1198" i="5"/>
  <c r="S1199" i="5"/>
  <c r="U1198" i="5"/>
  <c r="V1199" i="5"/>
  <c r="T1202" i="5"/>
  <c r="U1202" i="5"/>
  <c r="S1203" i="5"/>
  <c r="T1210" i="5"/>
  <c r="S1211" i="5"/>
  <c r="T965" i="5"/>
  <c r="S966" i="5"/>
  <c r="T702" i="5"/>
  <c r="S703" i="5"/>
  <c r="T773" i="5"/>
  <c r="S774" i="5"/>
  <c r="S1038" i="5"/>
  <c r="R1464" i="1"/>
  <c r="S1463" i="1"/>
  <c r="S122" i="5"/>
  <c r="U703" i="5"/>
  <c r="U572" i="5"/>
  <c r="S1013" i="1"/>
  <c r="S777" i="1"/>
  <c r="R778" i="1"/>
  <c r="S526" i="1"/>
  <c r="T526" i="1"/>
  <c r="R463" i="1"/>
  <c r="T462" i="1"/>
  <c r="S546" i="1"/>
  <c r="R343" i="1"/>
  <c r="S6" i="1"/>
  <c r="T6" i="1"/>
  <c r="T897" i="5"/>
  <c r="T1282" i="5"/>
  <c r="T1030" i="5"/>
  <c r="U1030" i="5"/>
  <c r="S1179" i="5"/>
  <c r="T642" i="5"/>
  <c r="S643" i="5"/>
  <c r="T347" i="5"/>
  <c r="S348" i="5"/>
  <c r="T662" i="5"/>
  <c r="T842" i="5"/>
  <c r="S843" i="5"/>
  <c r="U116" i="5"/>
  <c r="T349" i="5"/>
  <c r="S350" i="5"/>
  <c r="U349" i="5"/>
  <c r="T1349" i="1"/>
  <c r="R1350" i="1"/>
  <c r="S1349" i="1"/>
  <c r="S966" i="1"/>
  <c r="U264" i="1"/>
  <c r="R727" i="1"/>
  <c r="R1452" i="1"/>
  <c r="S1451" i="1"/>
  <c r="T1451" i="1"/>
  <c r="T938" i="1"/>
  <c r="S938" i="1"/>
  <c r="T810" i="1"/>
  <c r="R491" i="1"/>
  <c r="S490" i="1"/>
  <c r="R427" i="1"/>
  <c r="U428" i="1"/>
  <c r="U429" i="1"/>
  <c r="S426" i="1"/>
  <c r="S1254" i="5"/>
  <c r="R815" i="1"/>
  <c r="S814" i="1"/>
  <c r="S686" i="1"/>
  <c r="T686" i="1"/>
  <c r="R787" i="1"/>
  <c r="S786" i="1"/>
  <c r="R499" i="1"/>
  <c r="S498" i="1"/>
  <c r="S1488" i="5"/>
  <c r="R163" i="1"/>
  <c r="S162" i="1"/>
  <c r="U1360" i="5"/>
  <c r="S1361" i="5"/>
  <c r="V1361" i="5"/>
  <c r="S1505" i="5"/>
  <c r="T1376" i="5"/>
  <c r="S1377" i="5"/>
  <c r="V1378" i="5"/>
  <c r="T885" i="5"/>
  <c r="S886" i="5"/>
  <c r="T1249" i="5"/>
  <c r="S1250" i="5"/>
  <c r="T846" i="5"/>
  <c r="S847" i="5"/>
  <c r="T1051" i="5"/>
  <c r="S1052" i="5"/>
  <c r="S1322" i="5"/>
  <c r="U1321" i="5"/>
  <c r="T1092" i="5"/>
  <c r="S1163" i="5"/>
  <c r="T753" i="5"/>
  <c r="S754" i="5"/>
  <c r="T658" i="5"/>
  <c r="U658" i="5"/>
  <c r="S659" i="5"/>
  <c r="S822" i="5"/>
  <c r="T674" i="5"/>
  <c r="U674" i="5"/>
  <c r="S732" i="5"/>
  <c r="T461" i="5"/>
  <c r="S462" i="5"/>
  <c r="T379" i="5"/>
  <c r="S380" i="5"/>
  <c r="T238" i="5"/>
  <c r="S239" i="5"/>
  <c r="T44" i="5"/>
  <c r="S45" i="5"/>
  <c r="T397" i="5"/>
  <c r="S398" i="5"/>
  <c r="T306" i="5"/>
  <c r="S307" i="5"/>
  <c r="T179" i="5"/>
  <c r="S180" i="5"/>
  <c r="S168" i="5"/>
  <c r="T24" i="5"/>
  <c r="S25" i="5"/>
  <c r="V25" i="5"/>
  <c r="V29" i="5"/>
  <c r="R1080" i="1"/>
  <c r="S1079" i="1"/>
  <c r="R503" i="1"/>
  <c r="T502" i="1"/>
  <c r="U503" i="1"/>
  <c r="S502" i="1"/>
  <c r="T618" i="5"/>
  <c r="U618" i="5"/>
  <c r="S619" i="5"/>
  <c r="S186" i="5"/>
  <c r="T1493" i="1"/>
  <c r="R1494" i="1"/>
  <c r="S1493" i="1"/>
  <c r="R1436" i="1"/>
  <c r="S1435" i="1"/>
  <c r="R1062" i="1"/>
  <c r="S1061" i="1"/>
  <c r="R1384" i="1"/>
  <c r="S1383" i="1"/>
  <c r="R1031" i="1"/>
  <c r="S1030" i="1"/>
  <c r="T1205" i="1"/>
  <c r="R1206" i="1"/>
  <c r="S1205" i="1"/>
  <c r="T1509" i="1"/>
  <c r="R1510" i="1"/>
  <c r="S1509" i="1"/>
  <c r="R1451" i="1"/>
  <c r="S1450" i="1"/>
  <c r="R1259" i="1"/>
  <c r="S1258" i="1"/>
  <c r="R1131" i="1"/>
  <c r="U1131" i="1"/>
  <c r="S1130" i="1"/>
  <c r="S809" i="1"/>
  <c r="R810" i="1"/>
  <c r="R1027" i="1"/>
  <c r="S1026" i="1"/>
  <c r="R515" i="1"/>
  <c r="S514" i="1"/>
  <c r="S153" i="1"/>
  <c r="R154" i="1"/>
  <c r="R359" i="1"/>
  <c r="S358" i="1"/>
  <c r="U359" i="1"/>
  <c r="R295" i="1"/>
  <c r="S294" i="1"/>
  <c r="R231" i="1"/>
  <c r="S230" i="1"/>
  <c r="T1523" i="5"/>
  <c r="S1524" i="5"/>
  <c r="R24" i="1"/>
  <c r="S23" i="1"/>
  <c r="T1519" i="5"/>
  <c r="U1519" i="5"/>
  <c r="S1520" i="5"/>
  <c r="T967" i="5"/>
  <c r="S968" i="5"/>
  <c r="T1329" i="5"/>
  <c r="S1330" i="5"/>
  <c r="T1151" i="5"/>
  <c r="U1151" i="5"/>
  <c r="S1152" i="5"/>
  <c r="V1152" i="5"/>
  <c r="T1298" i="5"/>
  <c r="S1299" i="5"/>
  <c r="T841" i="5"/>
  <c r="U841" i="5"/>
  <c r="T801" i="5"/>
  <c r="S802" i="5"/>
  <c r="T627" i="5"/>
  <c r="U627" i="5"/>
  <c r="S628" i="5"/>
  <c r="T659" i="5"/>
  <c r="U659" i="5"/>
  <c r="S660" i="5"/>
  <c r="T646" i="5"/>
  <c r="S647" i="5"/>
  <c r="V647" i="5"/>
  <c r="T226" i="5"/>
  <c r="U226" i="5"/>
  <c r="S227" i="5"/>
  <c r="V227" i="5"/>
  <c r="T353" i="5"/>
  <c r="S354" i="5"/>
  <c r="V159" i="5"/>
  <c r="V160" i="5" s="1"/>
  <c r="R356" i="1"/>
  <c r="T355" i="1"/>
  <c r="S355" i="1"/>
  <c r="R228" i="1"/>
  <c r="T227" i="1"/>
  <c r="S227" i="1"/>
  <c r="V1381" i="5"/>
  <c r="V1382" i="5"/>
  <c r="T72" i="5"/>
  <c r="S73" i="5"/>
  <c r="T583" i="1"/>
  <c r="T523" i="1"/>
  <c r="T491" i="1"/>
  <c r="T459" i="1"/>
  <c r="T427" i="1"/>
  <c r="U871" i="5"/>
  <c r="U434" i="5"/>
  <c r="U25" i="5"/>
  <c r="T599" i="1"/>
  <c r="T811" i="1"/>
  <c r="T55" i="1"/>
  <c r="V702" i="5"/>
  <c r="V703" i="5" s="1"/>
  <c r="V658" i="5"/>
  <c r="V659" i="5" s="1"/>
  <c r="V660" i="5" s="1"/>
  <c r="T3" i="5"/>
  <c r="S4" i="5"/>
  <c r="U558" i="1"/>
  <c r="U526" i="1"/>
  <c r="U527" i="1" s="1"/>
  <c r="U165" i="5"/>
  <c r="R1500" i="1"/>
  <c r="S1499" i="1"/>
  <c r="R742" i="1"/>
  <c r="R1334" i="1"/>
  <c r="T1381" i="1"/>
  <c r="R292" i="1"/>
  <c r="R1339" i="1"/>
  <c r="U1339" i="1"/>
  <c r="S1338" i="1"/>
  <c r="R1083" i="1"/>
  <c r="R987" i="1"/>
  <c r="T1126" i="1"/>
  <c r="T1094" i="1"/>
  <c r="R639" i="1"/>
  <c r="U639" i="1"/>
  <c r="S638" i="1"/>
  <c r="S446" i="1"/>
  <c r="R296" i="1"/>
  <c r="T295" i="1"/>
  <c r="T1331" i="5"/>
  <c r="V1332" i="5"/>
  <c r="R171" i="1"/>
  <c r="U171" i="1"/>
  <c r="S170" i="1"/>
  <c r="R207" i="1"/>
  <c r="S206" i="1"/>
  <c r="T1461" i="5"/>
  <c r="S1462" i="5"/>
  <c r="R103" i="1"/>
  <c r="S102" i="1"/>
  <c r="R39" i="1"/>
  <c r="S38" i="1"/>
  <c r="S1558" i="5"/>
  <c r="V1558" i="5"/>
  <c r="S1314" i="5"/>
  <c r="T1072" i="5"/>
  <c r="U1250" i="5"/>
  <c r="S1111" i="5"/>
  <c r="U1110" i="5"/>
  <c r="T675" i="5"/>
  <c r="U675" i="5"/>
  <c r="S676" i="5"/>
  <c r="T923" i="5"/>
  <c r="T1066" i="5"/>
  <c r="S1067" i="5"/>
  <c r="T565" i="5"/>
  <c r="T769" i="5"/>
  <c r="S770" i="5"/>
  <c r="S711" i="5"/>
  <c r="V648" i="5"/>
  <c r="S1035" i="5"/>
  <c r="T369" i="5"/>
  <c r="S370" i="5"/>
  <c r="T602" i="5"/>
  <c r="U602" i="5"/>
  <c r="S603" i="5"/>
  <c r="T465" i="5"/>
  <c r="S466" i="5"/>
  <c r="T69" i="5"/>
  <c r="S70" i="5"/>
  <c r="U73" i="5"/>
  <c r="T187" i="1"/>
  <c r="U790" i="5"/>
  <c r="S137" i="5"/>
  <c r="T1429" i="1"/>
  <c r="R1430" i="1"/>
  <c r="S1429" i="1"/>
  <c r="T1227" i="1"/>
  <c r="R822" i="1"/>
  <c r="T1407" i="5"/>
  <c r="S1408" i="5"/>
  <c r="R1112" i="1"/>
  <c r="S422" i="1"/>
  <c r="R1416" i="1"/>
  <c r="S1415" i="1"/>
  <c r="R1046" i="1"/>
  <c r="U407" i="1"/>
  <c r="S921" i="1"/>
  <c r="S793" i="1"/>
  <c r="R794" i="1"/>
  <c r="R667" i="1"/>
  <c r="T666" i="1"/>
  <c r="S666" i="1"/>
  <c r="R603" i="1"/>
  <c r="T602" i="1"/>
  <c r="S602" i="1"/>
  <c r="S538" i="1"/>
  <c r="R475" i="1"/>
  <c r="S474" i="1"/>
  <c r="R411" i="1"/>
  <c r="S410" i="1"/>
  <c r="S910" i="1"/>
  <c r="U354" i="1"/>
  <c r="U355" i="1" s="1"/>
  <c r="U356" i="1" s="1"/>
  <c r="S353" i="1"/>
  <c r="R354" i="1"/>
  <c r="T353" i="1"/>
  <c r="S434" i="1"/>
  <c r="S1472" i="5"/>
  <c r="V1472" i="5"/>
  <c r="T392" i="1"/>
  <c r="T1397" i="5"/>
  <c r="S1398" i="5"/>
  <c r="V1398" i="5"/>
  <c r="R355" i="1"/>
  <c r="T354" i="1"/>
  <c r="S354" i="1"/>
  <c r="R227" i="1"/>
  <c r="T226" i="1"/>
  <c r="U227" i="1"/>
  <c r="U228" i="1" s="1"/>
  <c r="S226" i="1"/>
  <c r="T1541" i="5"/>
  <c r="S1542" i="5"/>
  <c r="U1541" i="5"/>
  <c r="V1542" i="5"/>
  <c r="T1217" i="5"/>
  <c r="S1218" i="5"/>
  <c r="T1427" i="5"/>
  <c r="U1427" i="5"/>
  <c r="S1428" i="5"/>
  <c r="V1519" i="5"/>
  <c r="T1472" i="5"/>
  <c r="U1472" i="5"/>
  <c r="T1364" i="5"/>
  <c r="S1365" i="5"/>
  <c r="T1199" i="5"/>
  <c r="U1199" i="5"/>
  <c r="S1200" i="5"/>
  <c r="T1303" i="5"/>
  <c r="S1304" i="5"/>
  <c r="T1346" i="5"/>
  <c r="U1346" i="5"/>
  <c r="T1186" i="5"/>
  <c r="S1187" i="5"/>
  <c r="S742" i="5"/>
  <c r="S810" i="5"/>
  <c r="S574" i="5"/>
  <c r="S691" i="5"/>
  <c r="T491" i="5"/>
  <c r="S492" i="5"/>
  <c r="T367" i="5"/>
  <c r="S368" i="5"/>
  <c r="T211" i="5"/>
  <c r="S212" i="5"/>
  <c r="T132" i="5"/>
  <c r="V133" i="5"/>
  <c r="S133" i="5"/>
  <c r="T148" i="5"/>
  <c r="T30" i="5"/>
  <c r="U30" i="5"/>
  <c r="S31" i="5"/>
  <c r="V31" i="5"/>
  <c r="T423" i="5"/>
  <c r="T169" i="5"/>
  <c r="S170" i="5"/>
  <c r="T50" i="5"/>
  <c r="T105" i="5"/>
  <c r="S106" i="5"/>
  <c r="S886" i="1"/>
  <c r="U1240" i="1"/>
  <c r="S1062" i="1"/>
  <c r="T791" i="1"/>
  <c r="T727" i="1"/>
  <c r="T1154" i="5"/>
  <c r="S1155" i="5"/>
  <c r="S1207" i="1"/>
  <c r="T1109" i="1"/>
  <c r="R1110" i="1"/>
  <c r="S1109" i="1"/>
  <c r="R934" i="1"/>
  <c r="S933" i="1"/>
  <c r="S4" i="4"/>
  <c r="T4" i="4"/>
  <c r="T5" i="4"/>
  <c r="U4" i="4"/>
  <c r="R5" i="4"/>
  <c r="U5" i="4"/>
  <c r="U6" i="4" s="1"/>
  <c r="U886" i="1"/>
  <c r="R886" i="1"/>
  <c r="S885" i="1"/>
  <c r="T1461" i="1"/>
  <c r="R1462" i="1"/>
  <c r="S1461" i="1"/>
  <c r="R1084" i="1"/>
  <c r="S1083" i="1"/>
  <c r="T1083" i="1"/>
  <c r="R615" i="1"/>
  <c r="S614" i="1"/>
  <c r="R1096" i="1"/>
  <c r="S1095" i="1"/>
  <c r="T1095" i="1"/>
  <c r="R679" i="1"/>
  <c r="S678" i="1"/>
  <c r="U679" i="1"/>
  <c r="R1019" i="1"/>
  <c r="S1018" i="1"/>
  <c r="R891" i="1"/>
  <c r="S890" i="1"/>
  <c r="R376" i="1"/>
  <c r="T375" i="1"/>
  <c r="U376" i="1"/>
  <c r="S375" i="1"/>
  <c r="R127" i="1"/>
  <c r="S126" i="1"/>
  <c r="R388" i="1"/>
  <c r="S387" i="1"/>
  <c r="R963" i="1"/>
  <c r="S962" i="1"/>
  <c r="R707" i="1"/>
  <c r="S706" i="1"/>
  <c r="R451" i="1"/>
  <c r="S450" i="1"/>
  <c r="T987" i="5"/>
  <c r="U987" i="5"/>
  <c r="S988" i="5"/>
  <c r="V988" i="5"/>
  <c r="V989" i="5" s="1"/>
  <c r="R348" i="1"/>
  <c r="S283" i="1"/>
  <c r="R284" i="1"/>
  <c r="T283" i="1"/>
  <c r="R220" i="1"/>
  <c r="T1423" i="5"/>
  <c r="S1424" i="5"/>
  <c r="T1477" i="5"/>
  <c r="S1478" i="5"/>
  <c r="V1430" i="5"/>
  <c r="V1431" i="5"/>
  <c r="T1387" i="5"/>
  <c r="U1387" i="5"/>
  <c r="S1388" i="5"/>
  <c r="V1388" i="5"/>
  <c r="T957" i="5"/>
  <c r="S958" i="5"/>
  <c r="T1285" i="5"/>
  <c r="S1286" i="5"/>
  <c r="T1134" i="5"/>
  <c r="S1135" i="5"/>
  <c r="V1135" i="5"/>
  <c r="T1266" i="5"/>
  <c r="S1267" i="5"/>
  <c r="T1138" i="5"/>
  <c r="U1138" i="5"/>
  <c r="V1139" i="5"/>
  <c r="S1139" i="5"/>
  <c r="T1190" i="5"/>
  <c r="S1191" i="5"/>
  <c r="U1152" i="5"/>
  <c r="T811" i="5"/>
  <c r="S812" i="5"/>
  <c r="T1120" i="5"/>
  <c r="T918" i="5"/>
  <c r="S919" i="5"/>
  <c r="T617" i="5"/>
  <c r="S618" i="5"/>
  <c r="V618" i="5"/>
  <c r="T1045" i="5"/>
  <c r="S1046" i="5"/>
  <c r="T175" i="5"/>
  <c r="U175" i="5"/>
  <c r="S176" i="5"/>
  <c r="T312" i="5"/>
  <c r="U312" i="5"/>
  <c r="S313" i="5"/>
  <c r="T631" i="5"/>
  <c r="U631" i="5"/>
  <c r="S632" i="5"/>
  <c r="T634" i="5"/>
  <c r="S635" i="5"/>
  <c r="T391" i="5"/>
  <c r="S392" i="5"/>
  <c r="V392" i="5"/>
  <c r="T163" i="5"/>
  <c r="S164" i="5"/>
  <c r="T227" i="5"/>
  <c r="U227" i="5"/>
  <c r="S228" i="5"/>
  <c r="V228" i="5"/>
  <c r="R1015" i="1"/>
  <c r="U1015" i="1"/>
  <c r="S1014" i="1"/>
  <c r="R20" i="1"/>
  <c r="S19" i="1"/>
  <c r="U1488" i="5"/>
  <c r="U1424" i="5"/>
  <c r="U1380" i="5"/>
  <c r="U1542" i="5"/>
  <c r="V855" i="5"/>
  <c r="V270" i="5"/>
  <c r="U1327" i="1"/>
  <c r="U1199" i="1"/>
  <c r="T639" i="1"/>
  <c r="U666" i="1"/>
  <c r="U618" i="1"/>
  <c r="T143" i="1"/>
  <c r="U6" i="1"/>
  <c r="U7" i="1" s="1"/>
  <c r="U796" i="5"/>
  <c r="U386" i="5"/>
  <c r="U31" i="5"/>
  <c r="T1530" i="1"/>
  <c r="U812" i="5"/>
  <c r="U971" i="5"/>
  <c r="U1349" i="1"/>
  <c r="U4" i="1"/>
  <c r="S3" i="1"/>
  <c r="R4" i="1"/>
  <c r="T1015" i="1"/>
  <c r="T615" i="1"/>
  <c r="U1382" i="5"/>
  <c r="U1304" i="5"/>
  <c r="U555" i="5"/>
  <c r="U1558" i="5"/>
  <c r="T203" i="1"/>
  <c r="U782" i="1"/>
  <c r="T671" i="1"/>
  <c r="T527" i="1"/>
  <c r="T127" i="1"/>
  <c r="V1317" i="5"/>
  <c r="U566" i="5"/>
  <c r="U392" i="5"/>
  <c r="V175" i="5"/>
  <c r="V176" i="5" s="1"/>
  <c r="V906" i="5"/>
  <c r="R1512" i="1"/>
  <c r="S1511" i="1"/>
  <c r="R1468" i="1"/>
  <c r="R1224" i="1"/>
  <c r="R1307" i="1"/>
  <c r="S1306" i="1"/>
  <c r="R1179" i="1"/>
  <c r="T922" i="1"/>
  <c r="S922" i="1"/>
  <c r="U202" i="1"/>
  <c r="U203" i="1" s="1"/>
  <c r="U204" i="1" s="1"/>
  <c r="S201" i="1"/>
  <c r="R202" i="1"/>
  <c r="T610" i="1"/>
  <c r="R135" i="1"/>
  <c r="S134" i="1"/>
  <c r="R139" i="1"/>
  <c r="S138" i="1"/>
  <c r="U139" i="1"/>
  <c r="T1135" i="5"/>
  <c r="U1135" i="5"/>
  <c r="S1136" i="5"/>
  <c r="T747" i="5"/>
  <c r="S748" i="5"/>
  <c r="T613" i="5"/>
  <c r="S614" i="5"/>
  <c r="T601" i="5"/>
  <c r="S602" i="5"/>
  <c r="U601" i="5"/>
  <c r="T517" i="5"/>
  <c r="S518" i="5"/>
  <c r="V518" i="5"/>
  <c r="T207" i="5"/>
  <c r="S208" i="5"/>
  <c r="S1540" i="1"/>
  <c r="R1541" i="1"/>
  <c r="U790" i="1"/>
  <c r="S789" i="1"/>
  <c r="R790" i="1"/>
  <c r="R507" i="1"/>
  <c r="S506" i="1"/>
  <c r="R155" i="1"/>
  <c r="T154" i="1"/>
  <c r="S154" i="1"/>
  <c r="R563" i="1"/>
  <c r="S141" i="1"/>
  <c r="R142" i="1"/>
  <c r="R91" i="1"/>
  <c r="T90" i="1"/>
  <c r="S90" i="1"/>
  <c r="U91" i="1"/>
  <c r="T1408" i="5"/>
  <c r="U1408" i="5"/>
  <c r="S1409" i="5"/>
  <c r="T845" i="5"/>
  <c r="S846" i="5"/>
  <c r="U845" i="5"/>
  <c r="V846" i="5"/>
  <c r="T893" i="5"/>
  <c r="S894" i="5"/>
  <c r="T729" i="5"/>
  <c r="S730" i="5"/>
  <c r="T147" i="5"/>
  <c r="U147" i="5"/>
  <c r="S148" i="5"/>
  <c r="S444" i="5"/>
  <c r="T201" i="5"/>
  <c r="S202" i="5"/>
  <c r="T13" i="5"/>
  <c r="S14" i="5"/>
  <c r="U13" i="5"/>
  <c r="U1064" i="1"/>
  <c r="T254" i="5"/>
  <c r="S255" i="5"/>
  <c r="R1400" i="1"/>
  <c r="S1399" i="1"/>
  <c r="R567" i="1"/>
  <c r="T566" i="1"/>
  <c r="U567" i="1"/>
  <c r="S566" i="1"/>
  <c r="R854" i="1"/>
  <c r="S853" i="1"/>
  <c r="T1443" i="5"/>
  <c r="S1444" i="5"/>
  <c r="T1368" i="5"/>
  <c r="S1369" i="5"/>
  <c r="T497" i="5"/>
  <c r="S498" i="5"/>
  <c r="T244" i="5"/>
  <c r="S245" i="5"/>
  <c r="R1496" i="1"/>
  <c r="S1495" i="1"/>
  <c r="U1496" i="1"/>
  <c r="T1221" i="5"/>
  <c r="S1222" i="5"/>
  <c r="T1307" i="1"/>
  <c r="S1255" i="1"/>
  <c r="S757" i="1"/>
  <c r="R758" i="1"/>
  <c r="U1526" i="1"/>
  <c r="T1525" i="1"/>
  <c r="R1526" i="1"/>
  <c r="S1525" i="1"/>
  <c r="R871" i="1"/>
  <c r="R1520" i="1"/>
  <c r="R1456" i="1"/>
  <c r="T1455" i="1"/>
  <c r="S1455" i="1"/>
  <c r="R1392" i="1"/>
  <c r="R1328" i="1"/>
  <c r="R1264" i="1"/>
  <c r="T1263" i="1"/>
  <c r="S1263" i="1"/>
  <c r="R1200" i="1"/>
  <c r="T1199" i="1"/>
  <c r="S1199" i="1"/>
  <c r="S1135" i="1"/>
  <c r="T1071" i="1"/>
  <c r="R842" i="1"/>
  <c r="S841" i="1"/>
  <c r="S185" i="1"/>
  <c r="R559" i="1"/>
  <c r="S558" i="1"/>
  <c r="T558" i="1"/>
  <c r="R431" i="1"/>
  <c r="R675" i="1"/>
  <c r="T674" i="1"/>
  <c r="S674" i="1"/>
  <c r="S418" i="1"/>
  <c r="R95" i="1"/>
  <c r="U95" i="1"/>
  <c r="S94" i="1"/>
  <c r="R375" i="1"/>
  <c r="S374" i="1"/>
  <c r="R311" i="1"/>
  <c r="R247" i="1"/>
  <c r="R190" i="1"/>
  <c r="S1396" i="5"/>
  <c r="R87" i="1"/>
  <c r="S86" i="1"/>
  <c r="R199" i="1"/>
  <c r="S198" i="1"/>
  <c r="T1531" i="5"/>
  <c r="T1435" i="5"/>
  <c r="U1435" i="5"/>
  <c r="S1436" i="5"/>
  <c r="S1224" i="5"/>
  <c r="T1203" i="5"/>
  <c r="U1203" i="5"/>
  <c r="S1204" i="5"/>
  <c r="T1088" i="5"/>
  <c r="S1089" i="5"/>
  <c r="V1089" i="5"/>
  <c r="T1206" i="5"/>
  <c r="T886" i="5"/>
  <c r="S887" i="5"/>
  <c r="U886" i="5"/>
  <c r="T974" i="5"/>
  <c r="S975" i="5"/>
  <c r="T837" i="5"/>
  <c r="S838" i="5"/>
  <c r="S695" i="5"/>
  <c r="T630" i="5"/>
  <c r="S631" i="5"/>
  <c r="V631" i="5"/>
  <c r="T970" i="5"/>
  <c r="U970" i="5"/>
  <c r="S971" i="5"/>
  <c r="V971" i="5"/>
  <c r="T359" i="5"/>
  <c r="S360" i="5"/>
  <c r="V360" i="5"/>
  <c r="V361" i="5" s="1"/>
  <c r="T413" i="5"/>
  <c r="S414" i="5"/>
  <c r="T1237" i="1"/>
  <c r="R1238" i="1"/>
  <c r="S1237" i="1"/>
  <c r="S385" i="1"/>
  <c r="R386" i="1"/>
  <c r="T385" i="1"/>
  <c r="R1144" i="1"/>
  <c r="T1143" i="1"/>
  <c r="U1144" i="1"/>
  <c r="S1143" i="1"/>
  <c r="R1484" i="1"/>
  <c r="S1483" i="1"/>
  <c r="T1483" i="1"/>
  <c r="R1192" i="1"/>
  <c r="S710" i="1"/>
  <c r="R1368" i="1"/>
  <c r="S1367" i="1"/>
  <c r="R983" i="1"/>
  <c r="R328" i="1"/>
  <c r="T327" i="1"/>
  <c r="S327" i="1"/>
  <c r="T1317" i="1"/>
  <c r="R1318" i="1"/>
  <c r="S1317" i="1"/>
  <c r="S934" i="1"/>
  <c r="T934" i="1"/>
  <c r="T1196" i="1"/>
  <c r="R1003" i="1"/>
  <c r="S1002" i="1"/>
  <c r="R875" i="1"/>
  <c r="T874" i="1"/>
  <c r="S874" i="1"/>
  <c r="R651" i="1"/>
  <c r="T650" i="1"/>
  <c r="S650" i="1"/>
  <c r="R587" i="1"/>
  <c r="R523" i="1"/>
  <c r="S522" i="1"/>
  <c r="U523" i="1"/>
  <c r="U524" i="1" s="1"/>
  <c r="R459" i="1"/>
  <c r="S458" i="1"/>
  <c r="U459" i="1"/>
  <c r="S305" i="1"/>
  <c r="R306" i="1"/>
  <c r="T305" i="1"/>
  <c r="R1007" i="1"/>
  <c r="S1006" i="1"/>
  <c r="R879" i="1"/>
  <c r="T878" i="1"/>
  <c r="R751" i="1"/>
  <c r="U751" i="1"/>
  <c r="S750" i="1"/>
  <c r="T231" i="1"/>
  <c r="R915" i="1"/>
  <c r="U915" i="1"/>
  <c r="S914" i="1"/>
  <c r="R627" i="1"/>
  <c r="T626" i="1"/>
  <c r="S626" i="1"/>
  <c r="S343" i="1"/>
  <c r="R159" i="1"/>
  <c r="U159" i="1"/>
  <c r="S158" i="1"/>
  <c r="T1361" i="5"/>
  <c r="S1362" i="5"/>
  <c r="T1150" i="5"/>
  <c r="S1151" i="5"/>
  <c r="T1440" i="5"/>
  <c r="T1233" i="5"/>
  <c r="T1431" i="5"/>
  <c r="U1431" i="5"/>
  <c r="S1432" i="5"/>
  <c r="T622" i="5"/>
  <c r="S962" i="5"/>
  <c r="S1030" i="5"/>
  <c r="T1029" i="5"/>
  <c r="T855" i="5"/>
  <c r="U855" i="5"/>
  <c r="S856" i="5"/>
  <c r="T711" i="5"/>
  <c r="U711" i="5"/>
  <c r="S712" i="5"/>
  <c r="T310" i="5"/>
  <c r="S311" i="5"/>
  <c r="V311" i="5"/>
  <c r="T779" i="5"/>
  <c r="S780" i="5"/>
  <c r="T445" i="5"/>
  <c r="S446" i="5"/>
  <c r="T626" i="5"/>
  <c r="U626" i="5"/>
  <c r="S627" i="5"/>
  <c r="S592" i="5"/>
  <c r="T302" i="5"/>
  <c r="T232" i="5"/>
  <c r="U232" i="5"/>
  <c r="S233" i="5"/>
  <c r="T343" i="5"/>
  <c r="T78" i="5"/>
  <c r="S79" i="5"/>
  <c r="T195" i="5"/>
  <c r="S196" i="5"/>
  <c r="V325" i="5"/>
  <c r="T455" i="5"/>
  <c r="T183" i="5"/>
  <c r="U183" i="5"/>
  <c r="S184" i="5"/>
  <c r="T291" i="5"/>
  <c r="S292" i="5"/>
  <c r="T117" i="5"/>
  <c r="S118" i="5"/>
  <c r="U117" i="5"/>
  <c r="S58" i="5"/>
  <c r="R823" i="1"/>
  <c r="T822" i="1"/>
  <c r="U823" i="1"/>
  <c r="S822" i="1"/>
  <c r="R1320" i="1"/>
  <c r="R855" i="1"/>
  <c r="T854" i="1"/>
  <c r="U855" i="1"/>
  <c r="S854" i="1"/>
  <c r="T1542" i="1"/>
  <c r="T1148" i="1"/>
  <c r="U1253" i="1"/>
  <c r="U1254" i="1"/>
  <c r="T199" i="1"/>
  <c r="U1460" i="5"/>
  <c r="V622" i="5"/>
  <c r="T447" i="5"/>
  <c r="S448" i="5"/>
  <c r="V248" i="5"/>
  <c r="R519" i="1"/>
  <c r="S518" i="1"/>
  <c r="R647" i="1"/>
  <c r="U647" i="1"/>
  <c r="S646" i="1"/>
  <c r="S805" i="1"/>
  <c r="R806" i="1"/>
  <c r="T1545" i="1"/>
  <c r="R1164" i="1"/>
  <c r="S1163" i="1"/>
  <c r="R775" i="1"/>
  <c r="S774" i="1"/>
  <c r="R1340" i="1"/>
  <c r="S1339" i="1"/>
  <c r="T1339" i="1"/>
  <c r="R1047" i="1"/>
  <c r="U1047" i="1"/>
  <c r="S1046" i="1"/>
  <c r="S257" i="1"/>
  <c r="R258" i="1"/>
  <c r="T257" i="1"/>
  <c r="R1352" i="1"/>
  <c r="S1351" i="1"/>
  <c r="R999" i="1"/>
  <c r="U999" i="1"/>
  <c r="S998" i="1"/>
  <c r="R599" i="1"/>
  <c r="S598" i="1"/>
  <c r="R1483" i="1"/>
  <c r="S1482" i="1"/>
  <c r="R1419" i="1"/>
  <c r="U1419" i="1"/>
  <c r="S1418" i="1"/>
  <c r="R1355" i="1"/>
  <c r="S1354" i="1"/>
  <c r="R1291" i="1"/>
  <c r="S1290" i="1"/>
  <c r="R1227" i="1"/>
  <c r="S1226" i="1"/>
  <c r="R1099" i="1"/>
  <c r="S1098" i="1"/>
  <c r="U874" i="1"/>
  <c r="R874" i="1"/>
  <c r="S873" i="1"/>
  <c r="R340" i="1"/>
  <c r="S339" i="1"/>
  <c r="T1507" i="5"/>
  <c r="S1508" i="5"/>
  <c r="S289" i="1"/>
  <c r="R290" i="1"/>
  <c r="T289" i="1"/>
  <c r="R643" i="1"/>
  <c r="S642" i="1"/>
  <c r="T642" i="1"/>
  <c r="R280" i="1"/>
  <c r="S279" i="1"/>
  <c r="U280" i="1"/>
  <c r="R391" i="1"/>
  <c r="S390" i="1"/>
  <c r="R327" i="1"/>
  <c r="S326" i="1"/>
  <c r="R263" i="1"/>
  <c r="S262" i="1"/>
  <c r="U263" i="1"/>
  <c r="R175" i="1"/>
  <c r="S174" i="1"/>
  <c r="T174" i="1"/>
  <c r="T1319" i="5"/>
  <c r="S1320" i="5"/>
  <c r="T1411" i="5"/>
  <c r="U1411" i="5"/>
  <c r="S1412" i="5"/>
  <c r="V1412" i="5"/>
  <c r="R43" i="1"/>
  <c r="T42" i="1"/>
  <c r="S42" i="1"/>
  <c r="T22" i="1"/>
  <c r="T1239" i="5"/>
  <c r="S1240" i="5"/>
  <c r="V1240" i="5"/>
  <c r="V1241" i="5" s="1"/>
  <c r="T1017" i="5"/>
  <c r="S1018" i="5"/>
  <c r="U1017" i="5"/>
  <c r="T1234" i="5"/>
  <c r="T1064" i="5"/>
  <c r="S1065" i="5"/>
  <c r="T1158" i="5"/>
  <c r="S1159" i="5"/>
  <c r="T737" i="5"/>
  <c r="S738" i="5"/>
  <c r="U737" i="5"/>
  <c r="T1021" i="5"/>
  <c r="S1022" i="5"/>
  <c r="T686" i="5"/>
  <c r="U686" i="5"/>
  <c r="S687" i="5"/>
  <c r="T1046" i="5"/>
  <c r="S1047" i="5"/>
  <c r="V1047" i="5"/>
  <c r="U1046" i="5"/>
  <c r="T849" i="5"/>
  <c r="S850" i="5"/>
  <c r="T487" i="5"/>
  <c r="S488" i="5"/>
  <c r="T869" i="5"/>
  <c r="S870" i="5"/>
  <c r="T806" i="5"/>
  <c r="U806" i="5"/>
  <c r="S807" i="5"/>
  <c r="T678" i="5"/>
  <c r="S679" i="5"/>
  <c r="V679" i="5"/>
  <c r="T569" i="5"/>
  <c r="S570" i="5"/>
  <c r="V570" i="5"/>
  <c r="V571" i="5"/>
  <c r="T475" i="5"/>
  <c r="S476" i="5"/>
  <c r="T338" i="5"/>
  <c r="S339" i="5"/>
  <c r="T380" i="5"/>
  <c r="U380" i="5"/>
  <c r="S381" i="5"/>
  <c r="V381" i="5"/>
  <c r="V382" i="5" s="1"/>
  <c r="V383" i="5" s="1"/>
  <c r="T270" i="5"/>
  <c r="U270" i="5"/>
  <c r="S271" i="5"/>
  <c r="T94" i="5"/>
  <c r="S95" i="5"/>
  <c r="R1545" i="1"/>
  <c r="S1544" i="1"/>
  <c r="T1180" i="1"/>
  <c r="T244" i="1"/>
  <c r="U894" i="5"/>
  <c r="V1198" i="5"/>
  <c r="V686" i="5"/>
  <c r="U540" i="5"/>
  <c r="U370" i="5"/>
  <c r="T867" i="1"/>
  <c r="V1379" i="5"/>
  <c r="U1035" i="5"/>
  <c r="V845" i="5"/>
  <c r="U478" i="5"/>
  <c r="U414" i="1"/>
  <c r="U381" i="5"/>
  <c r="T1160" i="1"/>
  <c r="U686" i="1"/>
  <c r="U687" i="1"/>
  <c r="T591" i="1"/>
  <c r="T95" i="1"/>
  <c r="U42" i="1"/>
  <c r="U43" i="1"/>
  <c r="U198" i="5"/>
  <c r="T759" i="1"/>
  <c r="T631" i="1"/>
  <c r="T567" i="1"/>
  <c r="T503" i="1"/>
  <c r="T471" i="1"/>
  <c r="T475" i="1"/>
  <c r="T411" i="1"/>
  <c r="U1388" i="5"/>
  <c r="U1015" i="5"/>
  <c r="T835" i="1"/>
  <c r="T707" i="1"/>
  <c r="V1435" i="5"/>
  <c r="V1427" i="5"/>
  <c r="V1428" i="5" s="1"/>
  <c r="U1332" i="5"/>
  <c r="U1126" i="5"/>
  <c r="U576" i="5"/>
  <c r="T443" i="1"/>
  <c r="R1561" i="1"/>
  <c r="T1561" i="1"/>
  <c r="S1560" i="1"/>
  <c r="S981" i="1"/>
  <c r="U982" i="1"/>
  <c r="U983" i="1" s="1"/>
  <c r="R1211" i="1"/>
  <c r="U1211" i="1"/>
  <c r="S794" i="1"/>
  <c r="U794" i="1"/>
  <c r="R795" i="1"/>
  <c r="T794" i="1"/>
  <c r="S398" i="1"/>
  <c r="T398" i="1"/>
  <c r="R399" i="1"/>
  <c r="U1059" i="1"/>
  <c r="T1059" i="1"/>
  <c r="R1059" i="1"/>
  <c r="S1058" i="1"/>
  <c r="S246" i="1"/>
  <c r="U1298" i="5"/>
  <c r="T1297" i="5"/>
  <c r="S1298" i="5"/>
  <c r="V923" i="5"/>
  <c r="U923" i="5"/>
  <c r="V924" i="5"/>
  <c r="V925" i="5"/>
  <c r="S924" i="5"/>
  <c r="U1050" i="1"/>
  <c r="U1051" i="1" s="1"/>
  <c r="R1050" i="1"/>
  <c r="T523" i="5"/>
  <c r="S524" i="5"/>
  <c r="S528" i="5"/>
  <c r="T527" i="5"/>
  <c r="S150" i="5"/>
  <c r="U149" i="5"/>
  <c r="V150" i="5"/>
  <c r="U150" i="5"/>
  <c r="S217" i="5"/>
  <c r="T216" i="5"/>
  <c r="S323" i="1"/>
  <c r="T324" i="1"/>
  <c r="R324" i="1"/>
  <c r="S954" i="1"/>
  <c r="R955" i="1"/>
  <c r="T954" i="1"/>
  <c r="R107" i="1"/>
  <c r="T1211" i="1"/>
  <c r="T1499" i="1"/>
  <c r="R870" i="1"/>
  <c r="S869" i="1"/>
  <c r="U1077" i="1"/>
  <c r="S1077" i="1"/>
  <c r="T1077" i="1"/>
  <c r="R1078" i="1"/>
  <c r="S291" i="1"/>
  <c r="T1050" i="1"/>
  <c r="T1051" i="1"/>
  <c r="S1050" i="1"/>
  <c r="R1051" i="1"/>
  <c r="R47" i="1"/>
  <c r="S46" i="1"/>
  <c r="S310" i="1"/>
  <c r="T311" i="1"/>
  <c r="U311" i="1"/>
  <c r="U1025" i="5"/>
  <c r="T1025" i="5"/>
  <c r="S1026" i="5"/>
  <c r="T793" i="5"/>
  <c r="S794" i="5"/>
  <c r="U413" i="5"/>
  <c r="T412" i="5"/>
  <c r="U412" i="5"/>
  <c r="S413" i="5"/>
  <c r="S323" i="5"/>
  <c r="T322" i="5"/>
  <c r="S77" i="5"/>
  <c r="U76" i="5"/>
  <c r="T76" i="5"/>
  <c r="T694" i="1"/>
  <c r="T695" i="1"/>
  <c r="U695" i="1"/>
  <c r="S694" i="1"/>
  <c r="R695" i="1"/>
  <c r="S1227" i="1"/>
  <c r="U1227" i="1"/>
  <c r="R1228" i="1"/>
  <c r="S1045" i="1"/>
  <c r="T1045" i="1"/>
  <c r="U1045" i="1"/>
  <c r="U1046" i="1" s="1"/>
  <c r="T1046" i="1"/>
  <c r="R663" i="1"/>
  <c r="T663" i="1"/>
  <c r="S662" i="1"/>
  <c r="S746" i="1"/>
  <c r="R747" i="1"/>
  <c r="U1494" i="5"/>
  <c r="T1493" i="5"/>
  <c r="S1494" i="5"/>
  <c r="U247" i="5"/>
  <c r="T246" i="5"/>
  <c r="S247" i="5"/>
  <c r="T1182" i="5"/>
  <c r="S1183" i="5"/>
  <c r="V554" i="5"/>
  <c r="U554" i="5"/>
  <c r="T553" i="5"/>
  <c r="S554" i="5"/>
  <c r="S911" i="5"/>
  <c r="T910" i="5"/>
  <c r="T741" i="5"/>
  <c r="U809" i="5"/>
  <c r="T809" i="5"/>
  <c r="U573" i="5"/>
  <c r="T573" i="5"/>
  <c r="V573" i="5"/>
  <c r="T690" i="5"/>
  <c r="V766" i="5"/>
  <c r="T765" i="5"/>
  <c r="U766" i="5"/>
  <c r="S766" i="5"/>
  <c r="U364" i="5"/>
  <c r="T363" i="5"/>
  <c r="S364" i="5"/>
  <c r="T443" i="5"/>
  <c r="V249" i="5"/>
  <c r="U249" i="5"/>
  <c r="T248" i="5"/>
  <c r="U248" i="5"/>
  <c r="S249" i="5"/>
  <c r="T328" i="5"/>
  <c r="S329" i="5"/>
  <c r="U329" i="5"/>
  <c r="U325" i="5"/>
  <c r="T324" i="5"/>
  <c r="S325" i="5"/>
  <c r="T1064" i="1"/>
  <c r="R1064" i="1"/>
  <c r="T1063" i="1"/>
  <c r="S1063" i="1"/>
  <c r="T185" i="5"/>
  <c r="S1386" i="1"/>
  <c r="R1387" i="1"/>
  <c r="T219" i="1"/>
  <c r="S219" i="1"/>
  <c r="U219" i="1"/>
  <c r="T1167" i="5"/>
  <c r="U1168" i="5"/>
  <c r="S1168" i="5"/>
  <c r="T23" i="1"/>
  <c r="S22" i="1"/>
  <c r="R23" i="1"/>
  <c r="S858" i="1"/>
  <c r="R859" i="1"/>
  <c r="S211" i="1"/>
  <c r="R212" i="1"/>
  <c r="R483" i="1"/>
  <c r="R75" i="1"/>
  <c r="S74" i="1"/>
  <c r="U75" i="1"/>
  <c r="R31" i="1"/>
  <c r="S30" i="1"/>
  <c r="S1099" i="5"/>
  <c r="U1099" i="5"/>
  <c r="T1098" i="5"/>
  <c r="V376" i="5"/>
  <c r="V377" i="5"/>
  <c r="S376" i="5"/>
  <c r="T758" i="5"/>
  <c r="S759" i="5"/>
  <c r="S9" i="5"/>
  <c r="U9" i="5"/>
  <c r="S91" i="5"/>
  <c r="T90" i="5"/>
  <c r="T807" i="1"/>
  <c r="R807" i="1"/>
  <c r="T806" i="1"/>
  <c r="U806" i="1"/>
  <c r="S806" i="1"/>
  <c r="R902" i="1"/>
  <c r="S901" i="1"/>
  <c r="V889" i="5"/>
  <c r="T889" i="5"/>
  <c r="S890" i="5"/>
  <c r="V890" i="5"/>
  <c r="U90" i="5"/>
  <c r="T375" i="5"/>
  <c r="S1049" i="1"/>
  <c r="U889" i="5"/>
  <c r="T8" i="5"/>
  <c r="U807" i="1"/>
  <c r="V1298" i="5"/>
  <c r="U1561" i="1"/>
  <c r="S106" i="1"/>
  <c r="T858" i="1"/>
  <c r="S1210" i="1"/>
  <c r="R982" i="1"/>
  <c r="T75" i="1"/>
  <c r="U216" i="5"/>
  <c r="U1173" i="1"/>
  <c r="T1173" i="1"/>
  <c r="R1174" i="1"/>
  <c r="S1173" i="1"/>
  <c r="U742" i="1"/>
  <c r="U743" i="1" s="1"/>
  <c r="R1212" i="1"/>
  <c r="S1211" i="1"/>
  <c r="T1519" i="1"/>
  <c r="S1519" i="1"/>
  <c r="R1243" i="1"/>
  <c r="T1243" i="1"/>
  <c r="S1242" i="1"/>
  <c r="U1135" i="1"/>
  <c r="T1135" i="1"/>
  <c r="R1136" i="1"/>
  <c r="R923" i="1"/>
  <c r="S730" i="1"/>
  <c r="R731" i="1"/>
  <c r="R260" i="1"/>
  <c r="S259" i="1"/>
  <c r="T1509" i="5"/>
  <c r="U1510" i="5"/>
  <c r="S1510" i="5"/>
  <c r="U1509" i="5"/>
  <c r="S278" i="1"/>
  <c r="T279" i="1"/>
  <c r="R279" i="1"/>
  <c r="S1552" i="5"/>
  <c r="U1552" i="5"/>
  <c r="T1551" i="5"/>
  <c r="T1491" i="5"/>
  <c r="S1492" i="5"/>
  <c r="T1223" i="5"/>
  <c r="U655" i="5"/>
  <c r="S655" i="5"/>
  <c r="T654" i="5"/>
  <c r="T45" i="5"/>
  <c r="S46" i="5"/>
  <c r="V45" i="5"/>
  <c r="U45" i="5"/>
  <c r="R455" i="1"/>
  <c r="S454" i="1"/>
  <c r="T454" i="1"/>
  <c r="T455" i="1"/>
  <c r="T711" i="1"/>
  <c r="R711" i="1"/>
  <c r="T710" i="1"/>
  <c r="R1404" i="1"/>
  <c r="S1403" i="1"/>
  <c r="R1196" i="1"/>
  <c r="S1195" i="1"/>
  <c r="T1195" i="1"/>
  <c r="U1195" i="1"/>
  <c r="U1196" i="1"/>
  <c r="R922" i="1"/>
  <c r="R539" i="1"/>
  <c r="R719" i="1"/>
  <c r="S718" i="1"/>
  <c r="T763" i="5"/>
  <c r="S764" i="5"/>
  <c r="S796" i="5"/>
  <c r="T795" i="5"/>
  <c r="U302" i="5"/>
  <c r="S303" i="5"/>
  <c r="U456" i="5"/>
  <c r="S456" i="5"/>
  <c r="S51" i="5"/>
  <c r="T887" i="1"/>
  <c r="R887" i="1"/>
  <c r="U887" i="1"/>
  <c r="T886" i="1"/>
  <c r="S1319" i="1"/>
  <c r="S169" i="1"/>
  <c r="R170" i="1"/>
  <c r="T170" i="1"/>
  <c r="T169" i="1"/>
  <c r="T347" i="1"/>
  <c r="S347" i="1"/>
  <c r="S1256" i="5"/>
  <c r="U1256" i="5"/>
  <c r="T1255" i="5"/>
  <c r="S1548" i="5"/>
  <c r="U1548" i="5"/>
  <c r="T1547" i="5"/>
  <c r="T725" i="5"/>
  <c r="S1431" i="1"/>
  <c r="R1432" i="1"/>
  <c r="S1259" i="1"/>
  <c r="T1259" i="1"/>
  <c r="U1391" i="1"/>
  <c r="T1391" i="1"/>
  <c r="S1391" i="1"/>
  <c r="S713" i="1"/>
  <c r="T714" i="1"/>
  <c r="R714" i="1"/>
  <c r="R575" i="1"/>
  <c r="S1540" i="5"/>
  <c r="T1539" i="5"/>
  <c r="U1540" i="5"/>
  <c r="U1539" i="5"/>
  <c r="V1392" i="5"/>
  <c r="U1391" i="5"/>
  <c r="U1392" i="5"/>
  <c r="S1392" i="5"/>
  <c r="T1391" i="5"/>
  <c r="T875" i="5"/>
  <c r="S876" i="5"/>
  <c r="U875" i="5"/>
  <c r="U876" i="5"/>
  <c r="T694" i="5"/>
  <c r="S570" i="1"/>
  <c r="R571" i="1"/>
  <c r="T1475" i="5"/>
  <c r="T966" i="5"/>
  <c r="U966" i="5"/>
  <c r="S967" i="5"/>
  <c r="U967" i="5"/>
  <c r="V967" i="5"/>
  <c r="U707" i="5"/>
  <c r="S708" i="5"/>
  <c r="T603" i="5"/>
  <c r="U603" i="5"/>
  <c r="S604" i="5"/>
  <c r="T431" i="5"/>
  <c r="S432" i="5"/>
  <c r="U610" i="5"/>
  <c r="T609" i="5"/>
  <c r="S610" i="5"/>
  <c r="V610" i="5"/>
  <c r="R551" i="1"/>
  <c r="S550" i="1"/>
  <c r="T1555" i="5"/>
  <c r="U1555" i="5"/>
  <c r="S742" i="1"/>
  <c r="T742" i="1"/>
  <c r="R743" i="1"/>
  <c r="T743" i="1"/>
  <c r="T762" i="1"/>
  <c r="S762" i="1"/>
  <c r="S482" i="1"/>
  <c r="U1259" i="1"/>
  <c r="S1556" i="5"/>
  <c r="T149" i="5"/>
  <c r="S1223" i="1"/>
  <c r="T1223" i="1"/>
  <c r="U1223" i="1"/>
  <c r="T870" i="1"/>
  <c r="U470" i="1"/>
  <c r="T470" i="1"/>
  <c r="U471" i="1"/>
  <c r="R471" i="1"/>
  <c r="S470" i="1"/>
  <c r="R370" i="1"/>
  <c r="T369" i="1"/>
  <c r="S369" i="1"/>
  <c r="U186" i="1"/>
  <c r="U187" i="1"/>
  <c r="R186" i="1"/>
  <c r="T185" i="1"/>
  <c r="U185" i="1"/>
  <c r="R607" i="1"/>
  <c r="S606" i="1"/>
  <c r="U607" i="1"/>
  <c r="T607" i="1"/>
  <c r="U430" i="1"/>
  <c r="S430" i="1"/>
  <c r="T430" i="1"/>
  <c r="T1061" i="5"/>
  <c r="S1062" i="5"/>
  <c r="V1061" i="5"/>
  <c r="U1061" i="5"/>
  <c r="S738" i="1"/>
  <c r="T739" i="1"/>
  <c r="R739" i="1"/>
  <c r="S610" i="1"/>
  <c r="R611" i="1"/>
  <c r="U610" i="1"/>
  <c r="U611" i="1" s="1"/>
  <c r="T611" i="1"/>
  <c r="S214" i="1"/>
  <c r="T215" i="1"/>
  <c r="R215" i="1"/>
  <c r="T1439" i="5"/>
  <c r="U1439" i="5"/>
  <c r="S1440" i="5"/>
  <c r="V1440" i="5"/>
  <c r="U1531" i="5"/>
  <c r="S1532" i="5"/>
  <c r="U1532" i="5"/>
  <c r="U1139" i="5"/>
  <c r="S1140" i="5"/>
  <c r="T1139" i="5"/>
  <c r="S1207" i="5"/>
  <c r="T1114" i="5"/>
  <c r="S1115" i="5"/>
  <c r="U1114" i="5"/>
  <c r="S566" i="5"/>
  <c r="V566" i="5"/>
  <c r="T476" i="5"/>
  <c r="U476" i="5"/>
  <c r="S477" i="5"/>
  <c r="U477" i="5"/>
  <c r="T79" i="1"/>
  <c r="R79" i="1"/>
  <c r="S78" i="1"/>
  <c r="T1112" i="1"/>
  <c r="S1111" i="1"/>
  <c r="R911" i="1"/>
  <c r="T911" i="1"/>
  <c r="T232" i="1"/>
  <c r="R232" i="1"/>
  <c r="S231" i="1"/>
  <c r="S562" i="1"/>
  <c r="T563" i="1"/>
  <c r="R344" i="1"/>
  <c r="T343" i="1"/>
  <c r="U343" i="1"/>
  <c r="U1440" i="5"/>
  <c r="V1163" i="5"/>
  <c r="T1162" i="5"/>
  <c r="T1109" i="5"/>
  <c r="S1110" i="5"/>
  <c r="V1110" i="5"/>
  <c r="V1111" i="5" s="1"/>
  <c r="V692" i="5"/>
  <c r="U692" i="5"/>
  <c r="T691" i="5"/>
  <c r="U691" i="5"/>
  <c r="S692" i="5"/>
  <c r="T591" i="5"/>
  <c r="U591" i="5"/>
  <c r="U587" i="5"/>
  <c r="S587" i="5"/>
  <c r="V587" i="5"/>
  <c r="V588" i="5"/>
  <c r="V589" i="5" s="1"/>
  <c r="T586" i="5"/>
  <c r="U148" i="5"/>
  <c r="S149" i="5"/>
  <c r="S424" i="5"/>
  <c r="S408" i="5"/>
  <c r="T407" i="5"/>
  <c r="T34" i="5"/>
  <c r="S35" i="5"/>
  <c r="U29" i="5"/>
  <c r="S29" i="5"/>
  <c r="T28" i="5"/>
  <c r="S1541" i="1"/>
  <c r="T1541" i="1"/>
  <c r="R1542" i="1"/>
  <c r="R759" i="1"/>
  <c r="T758" i="1"/>
  <c r="S758" i="1"/>
  <c r="R1288" i="1"/>
  <c r="S1287" i="1"/>
  <c r="S1545" i="1"/>
  <c r="R1546" i="1"/>
  <c r="S698" i="1"/>
  <c r="T698" i="1"/>
  <c r="U698" i="1"/>
  <c r="R699" i="1"/>
  <c r="R244" i="1"/>
  <c r="S243" i="1"/>
  <c r="V1429" i="5"/>
  <c r="U1430" i="5"/>
  <c r="T1429" i="5"/>
  <c r="S1430" i="5"/>
  <c r="U1429" i="5"/>
  <c r="U1234" i="5"/>
  <c r="S1235" i="5"/>
  <c r="U842" i="5"/>
  <c r="S842" i="5"/>
  <c r="V841" i="5"/>
  <c r="V842" i="5" s="1"/>
  <c r="V843" i="5" s="1"/>
  <c r="U1120" i="5"/>
  <c r="S1121" i="5"/>
  <c r="S17" i="1"/>
  <c r="S189" i="1"/>
  <c r="U190" i="1"/>
  <c r="R623" i="1"/>
  <c r="R970" i="1"/>
  <c r="U273" i="1"/>
  <c r="T406" i="1"/>
  <c r="R423" i="1"/>
  <c r="T970" i="1"/>
  <c r="T1250" i="5"/>
  <c r="T1313" i="5"/>
  <c r="S1282" i="5"/>
  <c r="T446" i="1"/>
  <c r="S1146" i="1"/>
  <c r="R1467" i="1"/>
  <c r="T1333" i="1"/>
  <c r="S741" i="1"/>
  <c r="T1030" i="1"/>
  <c r="V1250" i="5"/>
  <c r="R555" i="1"/>
  <c r="T618" i="1"/>
  <c r="S810" i="1"/>
  <c r="R811" i="1"/>
  <c r="S1159" i="1"/>
  <c r="T1147" i="1"/>
  <c r="S1301" i="1"/>
  <c r="S1283" i="5"/>
  <c r="S54" i="1"/>
  <c r="T273" i="1"/>
  <c r="R1034" i="1"/>
  <c r="R1014" i="1"/>
  <c r="V1038" i="5"/>
  <c r="S854" i="5"/>
  <c r="T901" i="5"/>
  <c r="T1383" i="5"/>
  <c r="V1376" i="5"/>
  <c r="R838" i="1"/>
  <c r="U1435" i="1"/>
  <c r="U1499" i="1"/>
  <c r="S707" i="5"/>
  <c r="R119" i="1"/>
  <c r="S1125" i="1"/>
  <c r="T1536" i="5"/>
  <c r="S1537" i="1"/>
  <c r="U1538" i="1"/>
  <c r="U348" i="5"/>
  <c r="S907" i="5"/>
  <c r="U1038" i="5"/>
  <c r="R998" i="1"/>
  <c r="S32" i="5"/>
  <c r="V32" i="5"/>
  <c r="T31" i="5"/>
  <c r="S22" i="5"/>
  <c r="T21" i="5"/>
  <c r="T97" i="5"/>
  <c r="S98" i="5"/>
  <c r="T158" i="5"/>
  <c r="T250" i="5"/>
  <c r="V251" i="5"/>
  <c r="T266" i="5"/>
  <c r="S267" i="5"/>
  <c r="S312" i="5"/>
  <c r="T311" i="5"/>
  <c r="S189" i="5"/>
  <c r="T258" i="5"/>
  <c r="T267" i="5"/>
  <c r="S268" i="5"/>
  <c r="U267" i="5"/>
  <c r="S464" i="5"/>
  <c r="T463" i="5"/>
  <c r="S526" i="5"/>
  <c r="T525" i="5"/>
  <c r="U296" i="5"/>
  <c r="T296" i="5"/>
  <c r="S746" i="5"/>
  <c r="T745" i="5"/>
  <c r="T500" i="5"/>
  <c r="S501" i="5"/>
  <c r="V501" i="5"/>
  <c r="T871" i="1"/>
  <c r="T623" i="1"/>
  <c r="T998" i="1"/>
  <c r="T774" i="1"/>
  <c r="T879" i="1"/>
  <c r="T12" i="5"/>
  <c r="S344" i="5"/>
  <c r="V1030" i="5"/>
  <c r="V1031" i="5" s="1"/>
  <c r="S623" i="5"/>
  <c r="S1441" i="5"/>
  <c r="S586" i="1"/>
  <c r="R935" i="1"/>
  <c r="S982" i="1"/>
  <c r="V824" i="5"/>
  <c r="T1395" i="5"/>
  <c r="R419" i="1"/>
  <c r="U970" i="1"/>
  <c r="S1071" i="1"/>
  <c r="S1327" i="1"/>
  <c r="S870" i="1"/>
  <c r="S277" i="5"/>
  <c r="U276" i="5"/>
  <c r="S1269" i="1"/>
  <c r="S1178" i="1"/>
  <c r="T1467" i="1"/>
  <c r="T655" i="1"/>
  <c r="V276" i="5"/>
  <c r="V277" i="5" s="1"/>
  <c r="T778" i="1"/>
  <c r="T1062" i="1"/>
  <c r="S1239" i="1"/>
  <c r="S935" i="5"/>
  <c r="T934" i="5"/>
  <c r="U1471" i="5"/>
  <c r="R435" i="1"/>
  <c r="S782" i="1"/>
  <c r="S406" i="1"/>
  <c r="R407" i="1"/>
  <c r="T136" i="5"/>
  <c r="T1034" i="5"/>
  <c r="U647" i="5"/>
  <c r="T710" i="5"/>
  <c r="S1126" i="5"/>
  <c r="T1110" i="5"/>
  <c r="S1073" i="5"/>
  <c r="U1461" i="5"/>
  <c r="S295" i="1"/>
  <c r="S1082" i="1"/>
  <c r="S1381" i="1"/>
  <c r="S1029" i="1"/>
  <c r="U1030" i="1"/>
  <c r="U1031" i="1" s="1"/>
  <c r="V674" i="5"/>
  <c r="V675" i="5" s="1"/>
  <c r="T555" i="1"/>
  <c r="U1071" i="1"/>
  <c r="U854" i="5"/>
  <c r="T190" i="1"/>
  <c r="T1435" i="1"/>
  <c r="V1536" i="5"/>
  <c r="T167" i="5"/>
  <c r="S554" i="1"/>
  <c r="S618" i="1"/>
  <c r="R1160" i="1"/>
  <c r="S1147" i="1"/>
  <c r="T263" i="1"/>
  <c r="U967" i="1"/>
  <c r="R1302" i="1"/>
  <c r="T84" i="5"/>
  <c r="T116" i="5"/>
  <c r="S576" i="5"/>
  <c r="R274" i="1"/>
  <c r="S654" i="1"/>
  <c r="U778" i="1"/>
  <c r="U213" i="5"/>
  <c r="S19" i="5"/>
  <c r="U212" i="5"/>
  <c r="U539" i="5"/>
  <c r="T853" i="5"/>
  <c r="T1014" i="5"/>
  <c r="S1376" i="5"/>
  <c r="S857" i="1"/>
  <c r="S1447" i="1"/>
  <c r="S539" i="5"/>
  <c r="S680" i="5"/>
  <c r="S790" i="5"/>
  <c r="S142" i="1"/>
  <c r="T414" i="1"/>
  <c r="U774" i="1"/>
  <c r="U775" i="1" s="1"/>
  <c r="S186" i="1"/>
  <c r="T1371" i="1"/>
  <c r="T1179" i="1"/>
  <c r="U119" i="1"/>
  <c r="S1380" i="5"/>
  <c r="S590" i="1"/>
  <c r="T247" i="1"/>
  <c r="R1126" i="1"/>
  <c r="S1335" i="1"/>
  <c r="S307" i="1"/>
  <c r="T348" i="5"/>
  <c r="U906" i="5"/>
  <c r="T950" i="5"/>
  <c r="U648" i="5"/>
  <c r="T248" i="1"/>
  <c r="T199" i="5"/>
  <c r="S200" i="5"/>
  <c r="U199" i="5"/>
  <c r="T182" i="5"/>
  <c r="S183" i="5"/>
  <c r="S192" i="5"/>
  <c r="U74" i="5"/>
  <c r="V75" i="5"/>
  <c r="V76" i="5" s="1"/>
  <c r="S75" i="5"/>
  <c r="T74" i="5"/>
  <c r="U176" i="5"/>
  <c r="T176" i="5"/>
  <c r="S177" i="5"/>
  <c r="S352" i="5"/>
  <c r="T351" i="5"/>
  <c r="U351" i="5"/>
  <c r="T392" i="5"/>
  <c r="S393" i="5"/>
  <c r="T436" i="5"/>
  <c r="S437" i="5"/>
  <c r="S214" i="5"/>
  <c r="T213" i="5"/>
  <c r="S440" i="5"/>
  <c r="T823" i="5"/>
  <c r="R1256" i="1"/>
  <c r="S1307" i="1"/>
  <c r="R1308" i="1"/>
  <c r="T782" i="1"/>
  <c r="S821" i="1"/>
  <c r="S648" i="5"/>
  <c r="U710" i="5"/>
  <c r="T783" i="1"/>
  <c r="U824" i="5"/>
  <c r="T586" i="1"/>
  <c r="U935" i="1"/>
  <c r="T982" i="1"/>
  <c r="S1191" i="1"/>
  <c r="T1327" i="1"/>
  <c r="T1255" i="1"/>
  <c r="T276" i="5"/>
  <c r="U783" i="1"/>
  <c r="T119" i="1"/>
  <c r="T1014" i="1"/>
  <c r="T422" i="1"/>
  <c r="S1333" i="1"/>
  <c r="T967" i="1"/>
  <c r="U907" i="5"/>
  <c r="V1383" i="5"/>
  <c r="U810" i="1"/>
  <c r="U1376" i="5"/>
  <c r="S682" i="1"/>
  <c r="T682" i="1"/>
  <c r="T726" i="1"/>
  <c r="S263" i="1"/>
  <c r="R264" i="1"/>
  <c r="T1538" i="1"/>
  <c r="R1448" i="1"/>
  <c r="S414" i="1"/>
  <c r="S128" i="5"/>
  <c r="S152" i="5"/>
  <c r="T151" i="5"/>
  <c r="U151" i="5"/>
  <c r="V151" i="5"/>
  <c r="U156" i="5"/>
  <c r="S156" i="5"/>
  <c r="U54" i="5"/>
  <c r="T54" i="5"/>
  <c r="S55" i="5"/>
  <c r="T115" i="5"/>
  <c r="S116" i="5"/>
  <c r="T52" i="5"/>
  <c r="S53" i="5"/>
  <c r="S54" i="5"/>
  <c r="T53" i="5"/>
  <c r="U53" i="5"/>
  <c r="T192" i="5"/>
  <c r="S193" i="5"/>
  <c r="U192" i="5"/>
  <c r="S330" i="5"/>
  <c r="T329" i="5"/>
  <c r="S252" i="5"/>
  <c r="T251" i="5"/>
  <c r="U251" i="5"/>
  <c r="S606" i="5"/>
  <c r="T605" i="5"/>
  <c r="S435" i="5"/>
  <c r="T434" i="5"/>
  <c r="S37" i="5"/>
  <c r="T36" i="5"/>
  <c r="T125" i="5"/>
  <c r="S126" i="5"/>
  <c r="T198" i="5"/>
  <c r="S199" i="5"/>
  <c r="S229" i="5"/>
  <c r="U228" i="5"/>
  <c r="T228" i="5"/>
  <c r="S513" i="5"/>
  <c r="T512" i="5"/>
  <c r="U440" i="5"/>
  <c r="T440" i="5"/>
  <c r="S451" i="5"/>
  <c r="T450" i="5"/>
  <c r="S859" i="5"/>
  <c r="U1031" i="5"/>
  <c r="S534" i="5"/>
  <c r="V493" i="5"/>
  <c r="S64" i="5"/>
  <c r="T89" i="5"/>
  <c r="T160" i="5"/>
  <c r="S276" i="5"/>
  <c r="T482" i="5"/>
  <c r="S302" i="5"/>
  <c r="S825" i="5"/>
  <c r="R912" i="1"/>
  <c r="T921" i="5"/>
  <c r="T498" i="5"/>
  <c r="S278" i="5"/>
  <c r="T365" i="5"/>
  <c r="S659" i="1"/>
  <c r="S326" i="5"/>
  <c r="S80" i="5"/>
  <c r="Q19" i="5"/>
  <c r="R19" i="5" s="1"/>
  <c r="Q47" i="5"/>
  <c r="R47" i="5" s="1"/>
  <c r="Q56" i="5"/>
  <c r="R56" i="5" s="1"/>
  <c r="Q186" i="5"/>
  <c r="R186" i="5" s="1"/>
  <c r="Q280" i="5"/>
  <c r="R280" i="5" s="1"/>
  <c r="S454" i="5"/>
  <c r="Q319" i="5"/>
  <c r="R319" i="5"/>
  <c r="Q223" i="5"/>
  <c r="R223" i="5"/>
  <c r="T685" i="5"/>
  <c r="Q313" i="5"/>
  <c r="R313" i="5" s="1"/>
  <c r="Q452" i="5"/>
  <c r="R452" i="5" s="1"/>
  <c r="Q239" i="5"/>
  <c r="R239" i="5" s="1"/>
  <c r="Q414" i="5"/>
  <c r="R414" i="5" s="1"/>
  <c r="Q462" i="5"/>
  <c r="R462" i="5" s="1"/>
  <c r="Q260" i="5"/>
  <c r="R260" i="5" s="1"/>
  <c r="U261" i="5" s="1"/>
  <c r="Q651" i="5"/>
  <c r="R651" i="5" s="1"/>
  <c r="S875" i="5"/>
  <c r="T874" i="5"/>
  <c r="T989" i="5"/>
  <c r="Q283" i="5"/>
  <c r="R283" i="5"/>
  <c r="U1024" i="5"/>
  <c r="T638" i="5"/>
  <c r="S639" i="5"/>
  <c r="Q669" i="5"/>
  <c r="R669" i="5" s="1"/>
  <c r="V1245" i="5"/>
  <c r="S1246" i="5"/>
  <c r="U1245" i="5"/>
  <c r="V1411" i="5"/>
  <c r="T1410" i="5"/>
  <c r="U5" i="1"/>
  <c r="S4" i="1"/>
  <c r="S1543" i="5"/>
  <c r="T1542" i="5"/>
  <c r="S1399" i="5"/>
  <c r="T1398" i="5"/>
  <c r="U1399" i="5"/>
  <c r="S244" i="1"/>
  <c r="U22" i="5"/>
  <c r="U32" i="5"/>
  <c r="Q5" i="5"/>
  <c r="R5" i="5"/>
  <c r="Q61" i="5"/>
  <c r="R61" i="5"/>
  <c r="T92" i="5"/>
  <c r="S93" i="5"/>
  <c r="T293" i="5"/>
  <c r="Q112" i="5"/>
  <c r="R112" i="5" s="1"/>
  <c r="T112" i="5" s="1"/>
  <c r="T469" i="5"/>
  <c r="Q113" i="5"/>
  <c r="R113" i="5"/>
  <c r="Q399" i="5"/>
  <c r="R399" i="5"/>
  <c r="S157" i="5"/>
  <c r="T156" i="5"/>
  <c r="Q181" i="5"/>
  <c r="R181" i="5"/>
  <c r="T429" i="5"/>
  <c r="U429" i="5"/>
  <c r="T547" i="5"/>
  <c r="S548" i="5"/>
  <c r="T590" i="5"/>
  <c r="U590" i="5"/>
  <c r="T286" i="5"/>
  <c r="S287" i="5"/>
  <c r="T388" i="5"/>
  <c r="S389" i="5"/>
  <c r="T350" i="5"/>
  <c r="S351" i="5"/>
  <c r="U376" i="5"/>
  <c r="T501" i="5"/>
  <c r="U501" i="5"/>
  <c r="V556" i="5"/>
  <c r="T555" i="5"/>
  <c r="Q1002" i="5"/>
  <c r="R1002" i="5" s="1"/>
  <c r="S236" i="5"/>
  <c r="T235" i="5"/>
  <c r="S557" i="5"/>
  <c r="T556" i="5"/>
  <c r="U581" i="5"/>
  <c r="T581" i="5"/>
  <c r="Q356" i="5"/>
  <c r="R356" i="5" s="1"/>
  <c r="T722" i="5"/>
  <c r="U722" i="5"/>
  <c r="T261" i="5"/>
  <c r="T701" i="5"/>
  <c r="U170" i="5"/>
  <c r="V171" i="5"/>
  <c r="S1041" i="5"/>
  <c r="T1040" i="5"/>
  <c r="T1047" i="5"/>
  <c r="T1126" i="5"/>
  <c r="T1268" i="5"/>
  <c r="S1269" i="5"/>
  <c r="T1035" i="5"/>
  <c r="T1197" i="5"/>
  <c r="T1496" i="5"/>
  <c r="S1427" i="5"/>
  <c r="T1426" i="5"/>
  <c r="S1531" i="5"/>
  <c r="T1530" i="5"/>
  <c r="V250" i="5"/>
  <c r="T249" i="5"/>
  <c r="T812" i="5"/>
  <c r="S813" i="5"/>
  <c r="S84" i="5"/>
  <c r="T83" i="5"/>
  <c r="U75" i="5"/>
  <c r="S172" i="5"/>
  <c r="T171" i="5"/>
  <c r="T187" i="5"/>
  <c r="S188" i="5"/>
  <c r="Q91" i="5"/>
  <c r="R91" i="5"/>
  <c r="V91" i="5" s="1"/>
  <c r="T165" i="5"/>
  <c r="S216" i="5"/>
  <c r="T215" i="5"/>
  <c r="T301" i="5"/>
  <c r="Q262" i="5"/>
  <c r="R262" i="5"/>
  <c r="T150" i="5"/>
  <c r="S151" i="5"/>
  <c r="S173" i="5"/>
  <c r="T172" i="5"/>
  <c r="S374" i="5"/>
  <c r="Q255" i="5"/>
  <c r="R255" i="5" s="1"/>
  <c r="T315" i="5"/>
  <c r="S316" i="5"/>
  <c r="T364" i="5"/>
  <c r="S365" i="5"/>
  <c r="S220" i="5"/>
  <c r="T219" i="5"/>
  <c r="S494" i="5"/>
  <c r="T299" i="5"/>
  <c r="S300" i="5"/>
  <c r="T466" i="5"/>
  <c r="S467" i="5"/>
  <c r="T589" i="5"/>
  <c r="V590" i="5"/>
  <c r="V591" i="5" s="1"/>
  <c r="S684" i="5"/>
  <c r="T683" i="5"/>
  <c r="S926" i="5"/>
  <c r="V926" i="5"/>
  <c r="S719" i="5"/>
  <c r="T718" i="5"/>
  <c r="S761" i="5"/>
  <c r="T760" i="5"/>
  <c r="T546" i="5"/>
  <c r="S547" i="5"/>
  <c r="U791" i="5"/>
  <c r="S930" i="5"/>
  <c r="S986" i="5"/>
  <c r="U840" i="5"/>
  <c r="U905" i="5"/>
  <c r="T905" i="5"/>
  <c r="S1032" i="5"/>
  <c r="T1031" i="5"/>
  <c r="T1078" i="5"/>
  <c r="U1163" i="5"/>
  <c r="T944" i="5"/>
  <c r="S945" i="5"/>
  <c r="T994" i="5"/>
  <c r="T1326" i="5"/>
  <c r="T1464" i="5"/>
  <c r="S1465" i="5"/>
  <c r="U1246" i="5"/>
  <c r="T1246" i="5"/>
  <c r="U1272" i="5"/>
  <c r="T20" i="1"/>
  <c r="S20" i="1"/>
  <c r="R64" i="1"/>
  <c r="S63" i="1"/>
  <c r="T21" i="1"/>
  <c r="T39" i="1"/>
  <c r="S254" i="1"/>
  <c r="R255" i="1"/>
  <c r="R319" i="1"/>
  <c r="S318" i="1"/>
  <c r="S143" i="1"/>
  <c r="S403" i="1"/>
  <c r="R404" i="1"/>
  <c r="R736" i="1"/>
  <c r="S1485" i="5"/>
  <c r="T1484" i="5"/>
  <c r="S59" i="1"/>
  <c r="T107" i="1"/>
  <c r="S107" i="1"/>
  <c r="S238" i="1"/>
  <c r="R239" i="1"/>
  <c r="T1009" i="1"/>
  <c r="S1009" i="1"/>
  <c r="R1347" i="1"/>
  <c r="S1346" i="1"/>
  <c r="S1495" i="5"/>
  <c r="T1494" i="5"/>
  <c r="S288" i="1"/>
  <c r="T535" i="1"/>
  <c r="R536" i="1"/>
  <c r="S685" i="1"/>
  <c r="P691" i="1"/>
  <c r="Q691" i="1"/>
  <c r="S739" i="1"/>
  <c r="R756" i="1"/>
  <c r="T755" i="1"/>
  <c r="S867" i="1"/>
  <c r="T883" i="1"/>
  <c r="R884" i="1"/>
  <c r="S1075" i="1"/>
  <c r="R1153" i="1"/>
  <c r="R1169" i="1"/>
  <c r="S1168" i="1"/>
  <c r="T1240" i="1"/>
  <c r="S1240" i="1"/>
  <c r="S1265" i="1"/>
  <c r="R1460" i="1"/>
  <c r="S1459" i="1"/>
  <c r="S1521" i="1"/>
  <c r="R369" i="1"/>
  <c r="P595" i="1"/>
  <c r="Q595" i="1" s="1"/>
  <c r="S615" i="1"/>
  <c r="S743" i="1"/>
  <c r="R904" i="1"/>
  <c r="T1470" i="1"/>
  <c r="S1470" i="1"/>
  <c r="S1076" i="1"/>
  <c r="T1076" i="1"/>
  <c r="R1167" i="1"/>
  <c r="S1166" i="1"/>
  <c r="S282" i="1"/>
  <c r="R283" i="1"/>
  <c r="S1220" i="1"/>
  <c r="U1221" i="1"/>
  <c r="R1356" i="1"/>
  <c r="R1559" i="1"/>
  <c r="S855" i="1"/>
  <c r="T855" i="1"/>
  <c r="S1172" i="1"/>
  <c r="R1173" i="1"/>
  <c r="P627" i="1"/>
  <c r="Q627" i="1"/>
  <c r="R1071" i="1"/>
  <c r="S1070" i="1"/>
  <c r="S995" i="5"/>
  <c r="T808" i="5"/>
  <c r="U547" i="5"/>
  <c r="T1510" i="5"/>
  <c r="R303" i="1"/>
  <c r="R166" i="1"/>
  <c r="T1019" i="5"/>
  <c r="S767" i="5"/>
  <c r="S262" i="5"/>
  <c r="T796" i="5"/>
  <c r="T493" i="5"/>
  <c r="T373" i="5"/>
  <c r="T75" i="5"/>
  <c r="S1247" i="5"/>
  <c r="S1048" i="5"/>
  <c r="T404" i="5"/>
  <c r="R108" i="1"/>
  <c r="R21" i="1"/>
  <c r="S556" i="5"/>
  <c r="U589" i="5"/>
  <c r="U365" i="5"/>
  <c r="S341" i="5"/>
  <c r="U172" i="5"/>
  <c r="R612" i="1"/>
  <c r="R363" i="1"/>
  <c r="R204" i="1"/>
  <c r="T59" i="1"/>
  <c r="S314" i="1"/>
  <c r="T1527" i="5"/>
  <c r="S14" i="1"/>
  <c r="T1058" i="5"/>
  <c r="S1127" i="5"/>
  <c r="S702" i="5"/>
  <c r="T720" i="5"/>
  <c r="U466" i="5"/>
  <c r="S473" i="5"/>
  <c r="T418" i="5"/>
  <c r="T421" i="5"/>
  <c r="T234" i="5"/>
  <c r="R1363" i="1"/>
  <c r="S1164" i="5"/>
  <c r="T863" i="5"/>
  <c r="S171" i="5"/>
  <c r="S700" i="5"/>
  <c r="S166" i="5"/>
  <c r="V84" i="5"/>
  <c r="Q14" i="5"/>
  <c r="R14" i="5"/>
  <c r="Q131" i="5"/>
  <c r="R131" i="5"/>
  <c r="Q58" i="5"/>
  <c r="R58" i="5"/>
  <c r="Q144" i="5"/>
  <c r="R144" i="5"/>
  <c r="Q204" i="5"/>
  <c r="R204" i="5"/>
  <c r="Q41" i="5"/>
  <c r="R41" i="5"/>
  <c r="Q290" i="5"/>
  <c r="R290" i="5"/>
  <c r="Q303" i="5"/>
  <c r="R303" i="5"/>
  <c r="Q287" i="5"/>
  <c r="R287" i="5"/>
  <c r="T386" i="5"/>
  <c r="Q398" i="5"/>
  <c r="R398" i="5" s="1"/>
  <c r="S595" i="5"/>
  <c r="T709" i="5"/>
  <c r="V715" i="5"/>
  <c r="U890" i="5"/>
  <c r="Q1050" i="5"/>
  <c r="R1050" i="5" s="1"/>
  <c r="U582" i="5"/>
  <c r="T673" i="5"/>
  <c r="T588" i="5"/>
  <c r="S589" i="5"/>
  <c r="U843" i="5"/>
  <c r="V844" i="5"/>
  <c r="U924" i="5"/>
  <c r="T969" i="5"/>
  <c r="Q1010" i="5"/>
  <c r="R1010" i="5" s="1"/>
  <c r="Q604" i="5"/>
  <c r="R604" i="5" s="1"/>
  <c r="Q734" i="5"/>
  <c r="R734" i="5" s="1"/>
  <c r="S931" i="5"/>
  <c r="T930" i="5"/>
  <c r="S937" i="5"/>
  <c r="T936" i="5"/>
  <c r="T1143" i="5"/>
  <c r="U761" i="5"/>
  <c r="T761" i="5"/>
  <c r="S1090" i="5"/>
  <c r="S561" i="5"/>
  <c r="T560" i="5"/>
  <c r="T1377" i="5"/>
  <c r="U1377" i="5"/>
  <c r="U1378" i="5"/>
  <c r="S1166" i="5"/>
  <c r="T1424" i="5"/>
  <c r="T123" i="1"/>
  <c r="U122" i="1"/>
  <c r="U123" i="1" s="1"/>
  <c r="Q524" i="5"/>
  <c r="R524" i="5" s="1"/>
  <c r="Q488" i="5"/>
  <c r="R488" i="5" s="1"/>
  <c r="Q909" i="5"/>
  <c r="R909" i="5" s="1"/>
  <c r="Q774" i="5"/>
  <c r="R774" i="5" s="1"/>
  <c r="Q562" i="5"/>
  <c r="R562" i="5" s="1"/>
  <c r="Q637" i="5"/>
  <c r="R637" i="5" s="1"/>
  <c r="Q856" i="5"/>
  <c r="R856" i="5" s="1"/>
  <c r="Q898" i="5"/>
  <c r="R898" i="5" s="1"/>
  <c r="Q1063" i="5"/>
  <c r="R1063" i="5" s="1"/>
  <c r="Q814" i="5"/>
  <c r="R814" i="5" s="1"/>
  <c r="Q859" i="5"/>
  <c r="R859" i="5" s="1"/>
  <c r="Q1067" i="5"/>
  <c r="R1067" i="5" s="1"/>
  <c r="Q1095" i="5"/>
  <c r="R1095" i="5" s="1"/>
  <c r="Q1179" i="5"/>
  <c r="R1179" i="5" s="1"/>
  <c r="Q949" i="5"/>
  <c r="R949" i="5" s="1"/>
  <c r="Q1013" i="5"/>
  <c r="R1013" i="5" s="1"/>
  <c r="Q1004" i="5"/>
  <c r="R1004" i="5" s="1"/>
  <c r="Q838" i="5"/>
  <c r="R838" i="5" s="1"/>
  <c r="Q1083" i="5"/>
  <c r="R1083" i="5" s="1"/>
  <c r="Q1133" i="5"/>
  <c r="R1133" i="5" s="1"/>
  <c r="Q1224" i="5"/>
  <c r="R1224" i="5" s="1"/>
  <c r="V1224" i="5" s="1"/>
  <c r="Q1265" i="5"/>
  <c r="R1265" i="5" s="1"/>
  <c r="Q902" i="5"/>
  <c r="R902" i="5" s="1"/>
  <c r="Q927" i="5"/>
  <c r="R927" i="5" s="1"/>
  <c r="Q1342" i="5"/>
  <c r="R1342" i="5" s="1"/>
  <c r="Q759" i="5"/>
  <c r="R759" i="5" s="1"/>
  <c r="U760" i="5" s="1"/>
  <c r="Q1124" i="5"/>
  <c r="R1124" i="5" s="1"/>
  <c r="P33" i="1"/>
  <c r="Q33" i="1" s="1"/>
  <c r="Q1414" i="5"/>
  <c r="R1414" i="5" s="1"/>
  <c r="Q1516" i="5"/>
  <c r="R1516" i="5" s="1"/>
  <c r="P71" i="1"/>
  <c r="Q71" i="1" s="1"/>
  <c r="P103" i="1"/>
  <c r="Q103" i="1" s="1"/>
  <c r="P150" i="1"/>
  <c r="Q150" i="1" s="1"/>
  <c r="Q1372" i="5"/>
  <c r="R1372" i="5" s="1"/>
  <c r="Q1462" i="5"/>
  <c r="R1462" i="5" s="1"/>
  <c r="Q1503" i="5"/>
  <c r="R1503" i="5" s="1"/>
  <c r="Q1526" i="5"/>
  <c r="R1526" i="5" s="1"/>
  <c r="U1527" i="5" s="1"/>
  <c r="P16" i="1"/>
  <c r="Q16" i="1"/>
  <c r="P191" i="1"/>
  <c r="Q191" i="1"/>
  <c r="Q798" i="5"/>
  <c r="R798" i="5"/>
  <c r="Q953" i="5"/>
  <c r="R953" i="5"/>
  <c r="P31" i="1"/>
  <c r="Q31" i="1"/>
  <c r="P467" i="1"/>
  <c r="Q467" i="1"/>
  <c r="P579" i="1"/>
  <c r="Q579" i="1"/>
  <c r="P531" i="1"/>
  <c r="Q531" i="1"/>
  <c r="P483" i="1"/>
  <c r="Q483" i="1"/>
  <c r="Q677" i="5"/>
  <c r="R677" i="5"/>
  <c r="Q973" i="5"/>
  <c r="R973" i="5"/>
  <c r="Q449" i="5"/>
  <c r="R449" i="5"/>
  <c r="Q705" i="5"/>
  <c r="R705" i="5"/>
  <c r="U706" i="5" s="1"/>
  <c r="Q872" i="5"/>
  <c r="R872" i="5" s="1"/>
  <c r="Q643" i="5"/>
  <c r="R643" i="5" s="1"/>
  <c r="Q754" i="5"/>
  <c r="R754" i="5" s="1"/>
  <c r="Q817" i="5"/>
  <c r="R817" i="5" s="1"/>
  <c r="Q1032" i="5"/>
  <c r="R1032" i="5" s="1"/>
  <c r="Q748" i="5"/>
  <c r="R748" i="5" s="1"/>
  <c r="Q911" i="5"/>
  <c r="R911" i="5" s="1"/>
  <c r="Q1001" i="5"/>
  <c r="R1001" i="5" s="1"/>
  <c r="Q802" i="5"/>
  <c r="R802" i="5" s="1"/>
  <c r="Q825" i="5"/>
  <c r="R825" i="5" s="1"/>
  <c r="Q738" i="5"/>
  <c r="R738" i="5" s="1"/>
  <c r="Q975" i="5"/>
  <c r="R975" i="5" s="1"/>
  <c r="Q978" i="5"/>
  <c r="R978" i="5" s="1"/>
  <c r="Q1213" i="5"/>
  <c r="R1213" i="5" s="1"/>
  <c r="Q887" i="5"/>
  <c r="R887" i="5" s="1"/>
  <c r="Q1073" i="5"/>
  <c r="R1073" i="5" s="1"/>
  <c r="Q1287" i="5"/>
  <c r="R1287" i="5" s="1"/>
  <c r="Q1520" i="5"/>
  <c r="R1520" i="5" s="1"/>
  <c r="Q1347" i="5"/>
  <c r="R1347" i="5" s="1"/>
  <c r="Q1348" i="5"/>
  <c r="R1348" i="5" s="1"/>
  <c r="P181" i="1"/>
  <c r="Q181" i="1" s="1"/>
  <c r="Q960" i="5"/>
  <c r="R960" i="5" s="1"/>
  <c r="Q1500" i="5"/>
  <c r="R1500" i="5" s="1"/>
  <c r="P334" i="1"/>
  <c r="Q334" i="1" s="1"/>
  <c r="T335" i="1" s="1"/>
  <c r="Q1333" i="5"/>
  <c r="R1333" i="5" s="1"/>
  <c r="P675" i="1"/>
  <c r="Q675" i="1" s="1"/>
  <c r="P715" i="1"/>
  <c r="Q715" i="1" s="1"/>
  <c r="P795" i="1"/>
  <c r="Q795" i="1" s="1"/>
  <c r="P419" i="1"/>
  <c r="Q419" i="1" s="1"/>
  <c r="P547" i="1"/>
  <c r="Q547" i="1" s="1"/>
  <c r="P643" i="1"/>
  <c r="Q643" i="1" s="1"/>
  <c r="Q372" i="5"/>
  <c r="R372" i="5" s="1"/>
  <c r="Q954" i="5"/>
  <c r="R954" i="5" s="1"/>
  <c r="Q1018" i="5"/>
  <c r="R1018" i="5" s="1"/>
  <c r="Q424" i="5"/>
  <c r="R424" i="5" s="1"/>
  <c r="Q528" i="5"/>
  <c r="R528" i="5" s="1"/>
  <c r="Q726" i="5"/>
  <c r="R726" i="5" s="1"/>
  <c r="Q777" i="5"/>
  <c r="R777" i="5" s="1"/>
  <c r="Q670" i="5"/>
  <c r="R670" i="5" s="1"/>
  <c r="U671" i="5" s="1"/>
  <c r="Q550" i="5"/>
  <c r="R550" i="5"/>
  <c r="Q1219" i="5"/>
  <c r="R1219" i="5"/>
  <c r="Q712" i="5"/>
  <c r="R712" i="5"/>
  <c r="Q1181" i="5"/>
  <c r="R1181" i="5"/>
  <c r="Q1480" i="5"/>
  <c r="R1480" i="5"/>
  <c r="Q1055" i="5"/>
  <c r="R1055" i="5"/>
  <c r="Q1166" i="5"/>
  <c r="R1166" i="5"/>
  <c r="U1167" i="5" s="1"/>
  <c r="Q1183" i="5"/>
  <c r="R1183" i="5"/>
  <c r="Q1452" i="5"/>
  <c r="R1452" i="5"/>
  <c r="P87" i="1"/>
  <c r="Q87" i="1"/>
  <c r="P135" i="1"/>
  <c r="Q135" i="1"/>
  <c r="Q1149" i="5"/>
  <c r="R1149" i="5"/>
  <c r="Q1436" i="5"/>
  <c r="R1436" i="5"/>
  <c r="P47" i="1"/>
  <c r="Q47" i="1"/>
  <c r="P963" i="1"/>
  <c r="Q963" i="1"/>
  <c r="P451" i="1"/>
  <c r="Q451" i="1"/>
  <c r="P515" i="1"/>
  <c r="Q515" i="1"/>
  <c r="P499" i="1"/>
  <c r="Q499" i="1"/>
  <c r="I1050" i="4"/>
  <c r="O1050" i="4"/>
  <c r="K1029" i="4"/>
  <c r="N1029" i="4"/>
  <c r="M1008" i="4"/>
  <c r="K1008" i="4"/>
  <c r="N1008" i="4"/>
  <c r="K1005" i="4"/>
  <c r="N1005" i="4"/>
  <c r="M1003" i="4"/>
  <c r="K1003" i="4"/>
  <c r="M990" i="4"/>
  <c r="O990" i="4"/>
  <c r="N988" i="4"/>
  <c r="I988" i="4"/>
  <c r="O988" i="4"/>
  <c r="K980" i="4"/>
  <c r="M966" i="4"/>
  <c r="K962" i="4"/>
  <c r="M960" i="4"/>
  <c r="N958" i="4"/>
  <c r="I958" i="4"/>
  <c r="O958" i="4"/>
  <c r="M940" i="4"/>
  <c r="O940" i="4"/>
  <c r="I940" i="4"/>
  <c r="M936" i="4"/>
  <c r="K929" i="4"/>
  <c r="M929" i="4"/>
  <c r="I928" i="4"/>
  <c r="O928" i="4"/>
  <c r="J928" i="4"/>
  <c r="I914" i="4"/>
  <c r="O914" i="4"/>
  <c r="J914" i="4"/>
  <c r="I904" i="4"/>
  <c r="O904" i="4"/>
  <c r="J904" i="4"/>
  <c r="I896" i="4"/>
  <c r="O896" i="4"/>
  <c r="J896" i="4"/>
  <c r="I892" i="4"/>
  <c r="O892" i="4"/>
  <c r="J892" i="4"/>
  <c r="K873" i="4"/>
  <c r="M873" i="4"/>
  <c r="I866" i="4"/>
  <c r="O866" i="4"/>
  <c r="J866" i="4"/>
  <c r="M860" i="4"/>
  <c r="K860" i="4"/>
  <c r="N860" i="4"/>
  <c r="I860" i="4"/>
  <c r="O860" i="4"/>
  <c r="M842" i="4"/>
  <c r="K842" i="4"/>
  <c r="N842" i="4"/>
  <c r="I842" i="4"/>
  <c r="O842" i="4"/>
  <c r="M812" i="4"/>
  <c r="K812" i="4"/>
  <c r="N812" i="4"/>
  <c r="I812" i="4"/>
  <c r="O812" i="4"/>
  <c r="I806" i="4"/>
  <c r="O806" i="4"/>
  <c r="J806" i="4"/>
  <c r="M806" i="4"/>
  <c r="K806" i="4"/>
  <c r="O1509" i="4"/>
  <c r="N1536" i="4"/>
  <c r="N1556" i="4"/>
  <c r="J1474" i="4"/>
  <c r="I1474" i="4"/>
  <c r="M1490" i="4"/>
  <c r="J1520" i="4"/>
  <c r="I1520" i="4"/>
  <c r="M1544" i="4"/>
  <c r="O1454" i="4"/>
  <c r="K1454" i="4"/>
  <c r="O1505" i="4"/>
  <c r="O1512" i="4"/>
  <c r="K1512" i="4"/>
  <c r="N1552" i="4"/>
  <c r="O1559" i="4"/>
  <c r="O1404" i="4"/>
  <c r="K1404" i="4"/>
  <c r="K1497" i="4"/>
  <c r="N1524" i="4"/>
  <c r="J1561" i="4"/>
  <c r="M1558" i="4"/>
  <c r="J1557" i="4"/>
  <c r="O1554" i="4"/>
  <c r="M1553" i="4"/>
  <c r="O1550" i="4"/>
  <c r="O1547" i="4"/>
  <c r="M1546" i="4"/>
  <c r="O1542" i="4"/>
  <c r="J1541" i="4"/>
  <c r="O1539" i="4"/>
  <c r="M1537" i="4"/>
  <c r="M1534" i="4"/>
  <c r="O1531" i="4"/>
  <c r="M1530" i="4"/>
  <c r="K1527" i="4"/>
  <c r="O1526" i="4"/>
  <c r="J1525" i="4"/>
  <c r="O1522" i="4"/>
  <c r="M1521" i="4"/>
  <c r="O1518" i="4"/>
  <c r="K1515" i="4"/>
  <c r="J1513" i="4"/>
  <c r="O1511" i="4"/>
  <c r="J1507" i="4"/>
  <c r="K1503" i="4"/>
  <c r="J1499" i="4"/>
  <c r="K1495" i="4"/>
  <c r="K1493" i="4"/>
  <c r="M1491" i="4"/>
  <c r="M1488" i="4"/>
  <c r="O1485" i="4"/>
  <c r="O1481" i="4"/>
  <c r="J1479" i="4"/>
  <c r="O1477" i="4"/>
  <c r="M1475" i="4"/>
  <c r="K1473" i="4"/>
  <c r="O1469" i="4"/>
  <c r="M1468" i="4"/>
  <c r="K1465" i="4"/>
  <c r="J1463" i="4"/>
  <c r="O1461" i="4"/>
  <c r="M1459" i="4"/>
  <c r="K1457" i="4"/>
  <c r="O1452" i="4"/>
  <c r="O1448" i="4"/>
  <c r="J1447" i="4"/>
  <c r="K1445" i="4"/>
  <c r="J1441" i="4"/>
  <c r="M1437" i="4"/>
  <c r="J1433" i="4"/>
  <c r="J1429" i="4"/>
  <c r="O1414" i="4"/>
  <c r="I1411" i="4"/>
  <c r="M1410" i="4"/>
  <c r="J1409" i="4"/>
  <c r="M1405" i="4"/>
  <c r="O1402" i="4"/>
  <c r="K1399" i="4"/>
  <c r="I1397" i="4"/>
  <c r="M1396" i="4"/>
  <c r="J1395" i="4"/>
  <c r="M1391" i="4"/>
  <c r="K1389" i="4"/>
  <c r="M1383" i="4"/>
  <c r="K1381" i="4"/>
  <c r="K1377" i="4"/>
  <c r="K1361" i="4"/>
  <c r="K1357" i="4"/>
  <c r="K1351" i="4"/>
  <c r="O1346" i="4"/>
  <c r="K1343" i="4"/>
  <c r="O1342" i="4"/>
  <c r="J1341" i="4"/>
  <c r="K1333" i="4"/>
  <c r="M1332" i="4"/>
  <c r="K1329" i="4"/>
  <c r="J1327" i="4"/>
  <c r="M1323" i="4"/>
  <c r="O1320" i="4"/>
  <c r="O1317" i="4"/>
  <c r="O1313" i="4"/>
  <c r="M1309" i="4"/>
  <c r="I1309" i="4"/>
  <c r="O1305" i="4"/>
  <c r="M1297" i="4"/>
  <c r="M1293" i="4"/>
  <c r="J1289" i="4"/>
  <c r="O1287" i="4"/>
  <c r="M1285" i="4"/>
  <c r="K1283" i="4"/>
  <c r="O1278" i="4"/>
  <c r="O1274" i="4"/>
  <c r="K1271" i="4"/>
  <c r="K1269" i="4"/>
  <c r="I1261" i="4"/>
  <c r="M1260" i="4"/>
  <c r="J1259" i="4"/>
  <c r="M1255" i="4"/>
  <c r="M1253" i="4"/>
  <c r="I1253" i="4"/>
  <c r="M1252" i="4"/>
  <c r="M1248" i="4"/>
  <c r="M1245" i="4"/>
  <c r="M1244" i="4"/>
  <c r="J1241" i="4"/>
  <c r="M1240" i="4"/>
  <c r="M1237" i="4"/>
  <c r="M1236" i="4"/>
  <c r="O1233" i="4"/>
  <c r="M1232" i="4"/>
  <c r="M1229" i="4"/>
  <c r="M1228" i="4"/>
  <c r="O1223" i="4"/>
  <c r="K1220" i="4"/>
  <c r="K1218" i="4"/>
  <c r="M1216" i="4"/>
  <c r="K1214" i="4"/>
  <c r="J1212" i="4"/>
  <c r="J1210" i="4"/>
  <c r="M1206" i="4"/>
  <c r="K1204" i="4"/>
  <c r="M1202" i="4"/>
  <c r="M1201" i="4"/>
  <c r="J1200" i="4"/>
  <c r="M1197" i="4"/>
  <c r="J1196" i="4"/>
  <c r="M1194" i="4"/>
  <c r="J1192" i="4"/>
  <c r="M1190" i="4"/>
  <c r="K1188" i="4"/>
  <c r="J1186" i="4"/>
  <c r="M1182" i="4"/>
  <c r="K1180" i="4"/>
  <c r="M1178" i="4"/>
  <c r="J1176" i="4"/>
  <c r="M1174" i="4"/>
  <c r="K1170" i="4"/>
  <c r="K1168" i="4"/>
  <c r="M1165" i="4"/>
  <c r="K1164" i="4"/>
  <c r="J1162" i="4"/>
  <c r="J1160" i="4"/>
  <c r="M1158" i="4"/>
  <c r="M1157" i="4"/>
  <c r="J1156" i="4"/>
  <c r="I1155" i="4"/>
  <c r="N1153" i="4"/>
  <c r="N1144" i="4"/>
  <c r="M1144" i="4"/>
  <c r="O1142" i="4"/>
  <c r="M1142" i="4"/>
  <c r="I1140" i="4"/>
  <c r="I1139" i="4"/>
  <c r="N1137" i="4"/>
  <c r="O1136" i="4"/>
  <c r="I1136" i="4"/>
  <c r="J1124" i="4"/>
  <c r="J1122" i="4"/>
  <c r="N1120" i="4"/>
  <c r="M1120" i="4"/>
  <c r="I1114" i="4"/>
  <c r="N1113" i="4"/>
  <c r="O1110" i="4"/>
  <c r="M1110" i="4"/>
  <c r="N1108" i="4"/>
  <c r="J1090" i="4"/>
  <c r="I1086" i="4"/>
  <c r="O1082" i="4"/>
  <c r="I1082" i="4"/>
  <c r="N1081" i="4"/>
  <c r="K1080" i="4"/>
  <c r="M1080" i="4"/>
  <c r="N1079" i="4"/>
  <c r="I1065" i="4"/>
  <c r="I1060" i="4"/>
  <c r="I1059" i="4"/>
  <c r="I1056" i="4"/>
  <c r="O1054" i="4"/>
  <c r="M1054" i="4"/>
  <c r="N1053" i="4"/>
  <c r="M1051" i="4"/>
  <c r="J1050" i="4"/>
  <c r="I1032" i="4"/>
  <c r="K1032" i="4"/>
  <c r="N1030" i="4"/>
  <c r="I1012" i="4"/>
  <c r="K1012" i="4"/>
  <c r="M1011" i="4"/>
  <c r="J1008" i="4"/>
  <c r="M1006" i="4"/>
  <c r="K1006" i="4"/>
  <c r="N1006" i="4"/>
  <c r="J996" i="4"/>
  <c r="K996" i="4"/>
  <c r="K994" i="4"/>
  <c r="K990" i="4"/>
  <c r="N989" i="4"/>
  <c r="J988" i="4"/>
  <c r="M981" i="4"/>
  <c r="M978" i="4"/>
  <c r="M976" i="4"/>
  <c r="J972" i="4"/>
  <c r="K972" i="4"/>
  <c r="M964" i="4"/>
  <c r="N963" i="4"/>
  <c r="M961" i="4"/>
  <c r="N959" i="4"/>
  <c r="J958" i="4"/>
  <c r="M928" i="4"/>
  <c r="M914" i="4"/>
  <c r="M904" i="4"/>
  <c r="M902" i="4"/>
  <c r="K902" i="4"/>
  <c r="N902" i="4"/>
  <c r="I902" i="4"/>
  <c r="O902" i="4"/>
  <c r="M896" i="4"/>
  <c r="K895" i="4"/>
  <c r="M895" i="4"/>
  <c r="M892" i="4"/>
  <c r="M866" i="4"/>
  <c r="M832" i="4"/>
  <c r="K832" i="4"/>
  <c r="N832" i="4"/>
  <c r="I832" i="4"/>
  <c r="O832" i="4"/>
  <c r="M826" i="4"/>
  <c r="K826" i="4"/>
  <c r="N826" i="4"/>
  <c r="I826" i="4"/>
  <c r="O826" i="4"/>
  <c r="I820" i="4"/>
  <c r="O820" i="4"/>
  <c r="J820" i="4"/>
  <c r="M820" i="4"/>
  <c r="K820" i="4"/>
  <c r="J1536" i="4"/>
  <c r="J1556" i="4"/>
  <c r="O1474" i="4"/>
  <c r="O1520" i="4"/>
  <c r="J1552" i="4"/>
  <c r="I1552" i="4"/>
  <c r="J1524" i="4"/>
  <c r="I1524" i="4"/>
  <c r="M1554" i="4"/>
  <c r="J1553" i="4"/>
  <c r="M1550" i="4"/>
  <c r="O1543" i="4"/>
  <c r="M1542" i="4"/>
  <c r="J1537" i="4"/>
  <c r="O1535" i="4"/>
  <c r="M1522" i="4"/>
  <c r="J1521" i="4"/>
  <c r="M1518" i="4"/>
  <c r="M1510" i="4"/>
  <c r="O1503" i="4"/>
  <c r="O1495" i="4"/>
  <c r="J1491" i="4"/>
  <c r="O1489" i="4"/>
  <c r="J1475" i="4"/>
  <c r="J1459" i="4"/>
  <c r="M1452" i="4"/>
  <c r="O1449" i="4"/>
  <c r="M1448" i="4"/>
  <c r="O1445" i="4"/>
  <c r="J1437" i="4"/>
  <c r="O1411" i="4"/>
  <c r="O1399" i="4"/>
  <c r="O1397" i="4"/>
  <c r="O1381" i="4"/>
  <c r="O1377" i="4"/>
  <c r="O1361" i="4"/>
  <c r="O1357" i="4"/>
  <c r="M1317" i="4"/>
  <c r="M1313" i="4"/>
  <c r="J1309" i="4"/>
  <c r="M1305" i="4"/>
  <c r="J1297" i="4"/>
  <c r="J1293" i="4"/>
  <c r="J1285" i="4"/>
  <c r="M1278" i="4"/>
  <c r="O1275" i="4"/>
  <c r="M1274" i="4"/>
  <c r="O1271" i="4"/>
  <c r="O1261" i="4"/>
  <c r="J1253" i="4"/>
  <c r="J1245" i="4"/>
  <c r="J1237" i="4"/>
  <c r="M1233" i="4"/>
  <c r="J1229" i="4"/>
  <c r="J1216" i="4"/>
  <c r="K1212" i="4"/>
  <c r="K1210" i="4"/>
  <c r="J1206" i="4"/>
  <c r="J1202" i="4"/>
  <c r="K1200" i="4"/>
  <c r="K1196" i="4"/>
  <c r="K1192" i="4"/>
  <c r="J1190" i="4"/>
  <c r="K1186" i="4"/>
  <c r="J1182" i="4"/>
  <c r="J1178" i="4"/>
  <c r="K1176" i="4"/>
  <c r="J1174" i="4"/>
  <c r="K1162" i="4"/>
  <c r="K1160" i="4"/>
  <c r="K1156" i="4"/>
  <c r="N1150" i="4"/>
  <c r="N1148" i="4"/>
  <c r="K1144" i="4"/>
  <c r="K1142" i="4"/>
  <c r="O1138" i="4"/>
  <c r="M1137" i="4"/>
  <c r="N1136" i="4"/>
  <c r="K1120" i="4"/>
  <c r="O1116" i="4"/>
  <c r="M1113" i="4"/>
  <c r="K1110" i="4"/>
  <c r="K1108" i="4"/>
  <c r="N1088" i="4"/>
  <c r="O1084" i="4"/>
  <c r="N1082" i="4"/>
  <c r="J1080" i="4"/>
  <c r="O1064" i="4"/>
  <c r="O1062" i="4"/>
  <c r="O1058" i="4"/>
  <c r="K1054" i="4"/>
  <c r="M1053" i="4"/>
  <c r="I1051" i="4"/>
  <c r="M1049" i="4"/>
  <c r="J1036" i="4"/>
  <c r="M1032" i="4"/>
  <c r="M1031" i="4"/>
  <c r="I1030" i="4"/>
  <c r="J1020" i="4"/>
  <c r="J1018" i="4"/>
  <c r="N1013" i="4"/>
  <c r="M1012" i="4"/>
  <c r="I1011" i="4"/>
  <c r="I1010" i="4"/>
  <c r="I1008" i="4"/>
  <c r="J1006" i="4"/>
  <c r="O1004" i="4"/>
  <c r="M1004" i="4"/>
  <c r="N1003" i="4"/>
  <c r="M996" i="4"/>
  <c r="I990" i="4"/>
  <c r="N987" i="4"/>
  <c r="M974" i="4"/>
  <c r="M972" i="4"/>
  <c r="J966" i="4"/>
  <c r="M962" i="4"/>
  <c r="I961" i="4"/>
  <c r="I960" i="4"/>
  <c r="N957" i="4"/>
  <c r="I942" i="4"/>
  <c r="K942" i="4"/>
  <c r="K940" i="4"/>
  <c r="I939" i="4"/>
  <c r="M939" i="4"/>
  <c r="M930" i="4"/>
  <c r="K930" i="4"/>
  <c r="N930" i="4"/>
  <c r="I930" i="4"/>
  <c r="O930" i="4"/>
  <c r="M920" i="4"/>
  <c r="K920" i="4"/>
  <c r="N920" i="4"/>
  <c r="I920" i="4"/>
  <c r="O920" i="4"/>
  <c r="I918" i="4"/>
  <c r="O918" i="4"/>
  <c r="J918" i="4"/>
  <c r="I910" i="4"/>
  <c r="O910" i="4"/>
  <c r="J910" i="4"/>
  <c r="J860" i="4"/>
  <c r="I850" i="4"/>
  <c r="O850" i="4"/>
  <c r="J850" i="4"/>
  <c r="I846" i="4"/>
  <c r="O846" i="4"/>
  <c r="J846" i="4"/>
  <c r="J842" i="4"/>
  <c r="M828" i="4"/>
  <c r="K828" i="4"/>
  <c r="N828" i="4"/>
  <c r="I828" i="4"/>
  <c r="O828" i="4"/>
  <c r="M819" i="4"/>
  <c r="I816" i="4"/>
  <c r="O816" i="4"/>
  <c r="J816" i="4"/>
  <c r="K816" i="4"/>
  <c r="J812" i="4"/>
  <c r="I808" i="4"/>
  <c r="O808" i="4"/>
  <c r="J808" i="4"/>
  <c r="M808" i="4"/>
  <c r="K808" i="4"/>
  <c r="K801" i="4"/>
  <c r="M801" i="4"/>
  <c r="O1552" i="4"/>
  <c r="O1524" i="4"/>
  <c r="M1503" i="4"/>
  <c r="M1495" i="4"/>
  <c r="M1445" i="4"/>
  <c r="M1399" i="4"/>
  <c r="M1381" i="4"/>
  <c r="M1377" i="4"/>
  <c r="M1361" i="4"/>
  <c r="M1357" i="4"/>
  <c r="M1271" i="4"/>
  <c r="O1140" i="4"/>
  <c r="K1136" i="4"/>
  <c r="N1124" i="4"/>
  <c r="N1122" i="4"/>
  <c r="O1114" i="4"/>
  <c r="N1090" i="4"/>
  <c r="O1086" i="4"/>
  <c r="K1082" i="4"/>
  <c r="O1080" i="4"/>
  <c r="O1060" i="4"/>
  <c r="O1056" i="4"/>
  <c r="N1050" i="4"/>
  <c r="M1050" i="4"/>
  <c r="J1034" i="4"/>
  <c r="K1034" i="4"/>
  <c r="M1029" i="4"/>
  <c r="M1016" i="4"/>
  <c r="N1016" i="4"/>
  <c r="I1009" i="4"/>
  <c r="M1009" i="4"/>
  <c r="M1005" i="4"/>
  <c r="I936" i="4"/>
  <c r="K936" i="4"/>
  <c r="N928" i="4"/>
  <c r="N914" i="4"/>
  <c r="I912" i="4"/>
  <c r="O912" i="4"/>
  <c r="J912" i="4"/>
  <c r="M908" i="4"/>
  <c r="K908" i="4"/>
  <c r="N908" i="4"/>
  <c r="I908" i="4"/>
  <c r="O908" i="4"/>
  <c r="N904" i="4"/>
  <c r="N896" i="4"/>
  <c r="N892" i="4"/>
  <c r="I886" i="4"/>
  <c r="O886" i="4"/>
  <c r="J886" i="4"/>
  <c r="M882" i="4"/>
  <c r="K882" i="4"/>
  <c r="N882" i="4"/>
  <c r="I882" i="4"/>
  <c r="O882" i="4"/>
  <c r="I874" i="4"/>
  <c r="O874" i="4"/>
  <c r="J874" i="4"/>
  <c r="N866" i="4"/>
  <c r="I864" i="4"/>
  <c r="O864" i="4"/>
  <c r="J864" i="4"/>
  <c r="I854" i="4"/>
  <c r="O854" i="4"/>
  <c r="J854" i="4"/>
  <c r="M852" i="4"/>
  <c r="K852" i="4"/>
  <c r="N852" i="4"/>
  <c r="I852" i="4"/>
  <c r="O852" i="4"/>
  <c r="I840" i="4"/>
  <c r="O840" i="4"/>
  <c r="J840" i="4"/>
  <c r="K839" i="4"/>
  <c r="M839" i="4"/>
  <c r="I838" i="4"/>
  <c r="O838" i="4"/>
  <c r="J838" i="4"/>
  <c r="J832" i="4"/>
  <c r="K831" i="4"/>
  <c r="M831" i="4"/>
  <c r="I830" i="4"/>
  <c r="O830" i="4"/>
  <c r="J830" i="4"/>
  <c r="J826" i="4"/>
  <c r="M824" i="4"/>
  <c r="K824" i="4"/>
  <c r="N824" i="4"/>
  <c r="I824" i="4"/>
  <c r="O824" i="4"/>
  <c r="M816" i="4"/>
  <c r="I814" i="4"/>
  <c r="O814" i="4"/>
  <c r="J814" i="4"/>
  <c r="M814" i="4"/>
  <c r="K814" i="4"/>
  <c r="N1036" i="4"/>
  <c r="K1030" i="4"/>
  <c r="K1028" i="4"/>
  <c r="N1020" i="4"/>
  <c r="N1018" i="4"/>
  <c r="O1010" i="4"/>
  <c r="K1004" i="4"/>
  <c r="N992" i="4"/>
  <c r="N978" i="4"/>
  <c r="N976" i="4"/>
  <c r="N974" i="4"/>
  <c r="N970" i="4"/>
  <c r="N968" i="4"/>
  <c r="N966" i="4"/>
  <c r="N964" i="4"/>
  <c r="O960" i="4"/>
  <c r="K944" i="4"/>
  <c r="O942" i="4"/>
  <c r="M941" i="4"/>
  <c r="K938" i="4"/>
  <c r="O936" i="4"/>
  <c r="M935" i="4"/>
  <c r="M933" i="4"/>
  <c r="N932" i="4"/>
  <c r="K928" i="4"/>
  <c r="J926" i="4"/>
  <c r="J924" i="4"/>
  <c r="J922" i="4"/>
  <c r="K918" i="4"/>
  <c r="N916" i="4"/>
  <c r="K914" i="4"/>
  <c r="K912" i="4"/>
  <c r="K910" i="4"/>
  <c r="N906" i="4"/>
  <c r="K904" i="4"/>
  <c r="J900" i="4"/>
  <c r="N898" i="4"/>
  <c r="K896" i="4"/>
  <c r="J894" i="4"/>
  <c r="K892" i="4"/>
  <c r="N890" i="4"/>
  <c r="N888" i="4"/>
  <c r="K886" i="4"/>
  <c r="J884" i="4"/>
  <c r="N880" i="4"/>
  <c r="N878" i="4"/>
  <c r="N876" i="4"/>
  <c r="K874" i="4"/>
  <c r="J872" i="4"/>
  <c r="J870" i="4"/>
  <c r="N868" i="4"/>
  <c r="K866" i="4"/>
  <c r="K864" i="4"/>
  <c r="J862" i="4"/>
  <c r="J858" i="4"/>
  <c r="J856" i="4"/>
  <c r="K854" i="4"/>
  <c r="K850" i="4"/>
  <c r="N848" i="4"/>
  <c r="K846" i="4"/>
  <c r="J844" i="4"/>
  <c r="K840" i="4"/>
  <c r="K838" i="4"/>
  <c r="J836" i="4"/>
  <c r="N834" i="4"/>
  <c r="K830" i="4"/>
  <c r="N822" i="4"/>
  <c r="N802" i="4"/>
  <c r="N798" i="4"/>
  <c r="M797" i="4"/>
  <c r="N794" i="4"/>
  <c r="N790" i="4"/>
  <c r="O786" i="4"/>
  <c r="I786" i="4"/>
  <c r="N784" i="4"/>
  <c r="M783" i="4"/>
  <c r="O782" i="4"/>
  <c r="I782" i="4"/>
  <c r="K780" i="4"/>
  <c r="M780" i="4"/>
  <c r="M779" i="4"/>
  <c r="O778" i="4"/>
  <c r="I778" i="4"/>
  <c r="K776" i="4"/>
  <c r="M776" i="4"/>
  <c r="M775" i="4"/>
  <c r="K774" i="4"/>
  <c r="M774" i="4"/>
  <c r="N770" i="4"/>
  <c r="M769" i="4"/>
  <c r="N766" i="4"/>
  <c r="O764" i="4"/>
  <c r="I764" i="4"/>
  <c r="O762" i="4"/>
  <c r="I762" i="4"/>
  <c r="M761" i="4"/>
  <c r="N758" i="4"/>
  <c r="N756" i="4"/>
  <c r="N754" i="4"/>
  <c r="K752" i="4"/>
  <c r="M752" i="4"/>
  <c r="K748" i="4"/>
  <c r="M748" i="4"/>
  <c r="N746" i="4"/>
  <c r="N744" i="4"/>
  <c r="N742" i="4"/>
  <c r="M741" i="4"/>
  <c r="K740" i="4"/>
  <c r="M740" i="4"/>
  <c r="N738" i="4"/>
  <c r="N736" i="4"/>
  <c r="K734" i="4"/>
  <c r="M734" i="4"/>
  <c r="N732" i="4"/>
  <c r="M731" i="4"/>
  <c r="K728" i="4"/>
  <c r="M728" i="4"/>
  <c r="N726" i="4"/>
  <c r="N722" i="4"/>
  <c r="N720" i="4"/>
  <c r="K718" i="4"/>
  <c r="M718" i="4"/>
  <c r="K716" i="4"/>
  <c r="M716" i="4"/>
  <c r="N710" i="4"/>
  <c r="K708" i="4"/>
  <c r="M708" i="4"/>
  <c r="M707" i="4"/>
  <c r="K706" i="4"/>
  <c r="M706" i="4"/>
  <c r="O704" i="4"/>
  <c r="I704" i="4"/>
  <c r="N702" i="4"/>
  <c r="N700" i="4"/>
  <c r="N698" i="4"/>
  <c r="O696" i="4"/>
  <c r="I696" i="4"/>
  <c r="K694" i="4"/>
  <c r="M694" i="4"/>
  <c r="N692" i="4"/>
  <c r="N690" i="4"/>
  <c r="N688" i="4"/>
  <c r="K686" i="4"/>
  <c r="M686" i="4"/>
  <c r="O684" i="4"/>
  <c r="I684" i="4"/>
  <c r="K682" i="4"/>
  <c r="M682" i="4"/>
  <c r="N680" i="4"/>
  <c r="N672" i="4"/>
  <c r="M671" i="4"/>
  <c r="J670" i="4"/>
  <c r="J668" i="4"/>
  <c r="M667" i="4"/>
  <c r="K666" i="4"/>
  <c r="J664" i="4"/>
  <c r="J662" i="4"/>
  <c r="N660" i="4"/>
  <c r="K658" i="4"/>
  <c r="O656" i="4"/>
  <c r="I656" i="4"/>
  <c r="O654" i="4"/>
  <c r="I654" i="4"/>
  <c r="K652" i="4"/>
  <c r="N650" i="4"/>
  <c r="K648" i="4"/>
  <c r="N646" i="4"/>
  <c r="K644" i="4"/>
  <c r="J642" i="4"/>
  <c r="N640" i="4"/>
  <c r="N638" i="4"/>
  <c r="M637" i="4"/>
  <c r="J636" i="4"/>
  <c r="J634" i="4"/>
  <c r="J632" i="4"/>
  <c r="K630" i="4"/>
  <c r="K628" i="4"/>
  <c r="K626" i="4"/>
  <c r="J624" i="4"/>
  <c r="O622" i="4"/>
  <c r="I622" i="4"/>
  <c r="J620" i="4"/>
  <c r="J618" i="4"/>
  <c r="K616" i="4"/>
  <c r="N614" i="4"/>
  <c r="N612" i="4"/>
  <c r="N610" i="4"/>
  <c r="O608" i="4"/>
  <c r="I608" i="4"/>
  <c r="N606" i="4"/>
  <c r="N604" i="4"/>
  <c r="N602" i="4"/>
  <c r="O600" i="4"/>
  <c r="I600" i="4"/>
  <c r="N598" i="4"/>
  <c r="J596" i="4"/>
  <c r="M595" i="4"/>
  <c r="K594" i="4"/>
  <c r="N592" i="4"/>
  <c r="K590" i="4"/>
  <c r="O588" i="4"/>
  <c r="I588" i="4"/>
  <c r="N586" i="4"/>
  <c r="J584" i="4"/>
  <c r="O582" i="4"/>
  <c r="I582" i="4"/>
  <c r="N580" i="4"/>
  <c r="N578" i="4"/>
  <c r="O576" i="4"/>
  <c r="I576" i="4"/>
  <c r="N574" i="4"/>
  <c r="J572" i="4"/>
  <c r="J570" i="4"/>
  <c r="K568" i="4"/>
  <c r="O566" i="4"/>
  <c r="I566" i="4"/>
  <c r="J564" i="4"/>
  <c r="J562" i="4"/>
  <c r="J560" i="4"/>
  <c r="N558" i="4"/>
  <c r="K556" i="4"/>
  <c r="M555" i="4"/>
  <c r="J554" i="4"/>
  <c r="K552" i="4"/>
  <c r="K551" i="4"/>
  <c r="O550" i="4"/>
  <c r="I550" i="4"/>
  <c r="K548" i="4"/>
  <c r="N546" i="4"/>
  <c r="J544" i="4"/>
  <c r="J542" i="4"/>
  <c r="K540" i="4"/>
  <c r="O538" i="4"/>
  <c r="I538" i="4"/>
  <c r="O536" i="4"/>
  <c r="I536" i="4"/>
  <c r="J534" i="4"/>
  <c r="O532" i="4"/>
  <c r="I532" i="4"/>
  <c r="O530" i="4"/>
  <c r="I530" i="4"/>
  <c r="O528" i="4"/>
  <c r="I528" i="4"/>
  <c r="O526" i="4"/>
  <c r="I526" i="4"/>
  <c r="K524" i="4"/>
  <c r="N522" i="4"/>
  <c r="K520" i="4"/>
  <c r="N518" i="4"/>
  <c r="N516" i="4"/>
  <c r="J514" i="4"/>
  <c r="O512" i="4"/>
  <c r="I512" i="4"/>
  <c r="O510" i="4"/>
  <c r="I510" i="4"/>
  <c r="K508" i="4"/>
  <c r="K506" i="4"/>
  <c r="M506" i="4"/>
  <c r="N504" i="4"/>
  <c r="O500" i="4"/>
  <c r="I500" i="4"/>
  <c r="K496" i="4"/>
  <c r="M496" i="4"/>
  <c r="O492" i="4"/>
  <c r="I492" i="4"/>
  <c r="O490" i="4"/>
  <c r="I490" i="4"/>
  <c r="O488" i="4"/>
  <c r="I488" i="4"/>
  <c r="K486" i="4"/>
  <c r="M486" i="4"/>
  <c r="O484" i="4"/>
  <c r="I484" i="4"/>
  <c r="O482" i="4"/>
  <c r="I482" i="4"/>
  <c r="J480" i="4"/>
  <c r="I478" i="4"/>
  <c r="N476" i="4"/>
  <c r="M476" i="4"/>
  <c r="K476" i="4"/>
  <c r="J474" i="4"/>
  <c r="I472" i="4"/>
  <c r="N470" i="4"/>
  <c r="M470" i="4"/>
  <c r="K470" i="4"/>
  <c r="K469" i="4"/>
  <c r="J468" i="4"/>
  <c r="M465" i="4"/>
  <c r="O464" i="4"/>
  <c r="K460" i="4"/>
  <c r="K459" i="4"/>
  <c r="I456" i="4"/>
  <c r="N454" i="4"/>
  <c r="M454" i="4"/>
  <c r="N452" i="4"/>
  <c r="M452" i="4"/>
  <c r="N448" i="4"/>
  <c r="M448" i="4"/>
  <c r="K448" i="4"/>
  <c r="M447" i="4"/>
  <c r="J446" i="4"/>
  <c r="J444" i="4"/>
  <c r="J440" i="4"/>
  <c r="I438" i="4"/>
  <c r="K432" i="4"/>
  <c r="J430" i="4"/>
  <c r="N428" i="4"/>
  <c r="M428" i="4"/>
  <c r="K428" i="4"/>
  <c r="J422" i="4"/>
  <c r="K418" i="4"/>
  <c r="J416" i="4"/>
  <c r="K415" i="4"/>
  <c r="J414" i="4"/>
  <c r="I412" i="4"/>
  <c r="N408" i="4"/>
  <c r="M408" i="4"/>
  <c r="K408" i="4"/>
  <c r="K407" i="4"/>
  <c r="I406" i="4"/>
  <c r="M403" i="4"/>
  <c r="J402" i="4"/>
  <c r="N398" i="4"/>
  <c r="M398" i="4"/>
  <c r="I394" i="4"/>
  <c r="N392" i="4"/>
  <c r="N390" i="4"/>
  <c r="I388" i="4"/>
  <c r="O388" i="4"/>
  <c r="M388" i="4"/>
  <c r="K388" i="4"/>
  <c r="M386" i="4"/>
  <c r="K386" i="4"/>
  <c r="I386" i="4"/>
  <c r="O386" i="4"/>
  <c r="K379" i="4"/>
  <c r="N366" i="4"/>
  <c r="M364" i="4"/>
  <c r="K364" i="4"/>
  <c r="I364" i="4"/>
  <c r="O364" i="4"/>
  <c r="M362" i="4"/>
  <c r="K362" i="4"/>
  <c r="I362" i="4"/>
  <c r="O362" i="4"/>
  <c r="M360" i="4"/>
  <c r="K360" i="4"/>
  <c r="I360" i="4"/>
  <c r="O360" i="4"/>
  <c r="N348" i="4"/>
  <c r="N338" i="4"/>
  <c r="N336" i="4"/>
  <c r="N334" i="4"/>
  <c r="N316" i="4"/>
  <c r="N310" i="4"/>
  <c r="I302" i="4"/>
  <c r="O302" i="4"/>
  <c r="M302" i="4"/>
  <c r="K302" i="4"/>
  <c r="M290" i="4"/>
  <c r="K290" i="4"/>
  <c r="I290" i="4"/>
  <c r="O290" i="4"/>
  <c r="M288" i="4"/>
  <c r="K288" i="4"/>
  <c r="I288" i="4"/>
  <c r="O288" i="4"/>
  <c r="M284" i="4"/>
  <c r="K284" i="4"/>
  <c r="I284" i="4"/>
  <c r="O284" i="4"/>
  <c r="N282" i="4"/>
  <c r="I266" i="4"/>
  <c r="O266" i="4"/>
  <c r="M266" i="4"/>
  <c r="K266" i="4"/>
  <c r="K261" i="4"/>
  <c r="I258" i="4"/>
  <c r="O258" i="4"/>
  <c r="M258" i="4"/>
  <c r="K258" i="4"/>
  <c r="N258" i="4"/>
  <c r="I254" i="4"/>
  <c r="O254" i="4"/>
  <c r="M254" i="4"/>
  <c r="K254" i="4"/>
  <c r="N254" i="4"/>
  <c r="M238" i="4"/>
  <c r="I232" i="4"/>
  <c r="O232" i="4"/>
  <c r="M232" i="4"/>
  <c r="K232" i="4"/>
  <c r="N232" i="4"/>
  <c r="N224" i="4"/>
  <c r="M210" i="4"/>
  <c r="I180" i="4"/>
  <c r="O180" i="4"/>
  <c r="M180" i="4"/>
  <c r="K180" i="4"/>
  <c r="N180" i="4"/>
  <c r="M160" i="4"/>
  <c r="I158" i="4"/>
  <c r="O158" i="4"/>
  <c r="M158" i="4"/>
  <c r="K158" i="4"/>
  <c r="N158" i="4"/>
  <c r="I120" i="4"/>
  <c r="O120" i="4"/>
  <c r="M120" i="4"/>
  <c r="K120" i="4"/>
  <c r="N120" i="4"/>
  <c r="I104" i="4"/>
  <c r="O104" i="4"/>
  <c r="M104" i="4"/>
  <c r="K104" i="4"/>
  <c r="N104" i="4"/>
  <c r="I94" i="4"/>
  <c r="O94" i="4"/>
  <c r="M94" i="4"/>
  <c r="K94" i="4"/>
  <c r="N94" i="4"/>
  <c r="I84" i="4"/>
  <c r="O84" i="4"/>
  <c r="M84" i="4"/>
  <c r="K84" i="4"/>
  <c r="N84" i="4"/>
  <c r="M83" i="4"/>
  <c r="M72" i="4"/>
  <c r="I24" i="4"/>
  <c r="O24" i="4"/>
  <c r="M24" i="4"/>
  <c r="K24" i="4"/>
  <c r="N24" i="4"/>
  <c r="N16" i="4"/>
  <c r="M4" i="4"/>
  <c r="S1312" i="4"/>
  <c r="T1312" i="4"/>
  <c r="T1124" i="4"/>
  <c r="S1124" i="4"/>
  <c r="S84" i="4"/>
  <c r="T84" i="4"/>
  <c r="U84" i="4"/>
  <c r="U85" i="4"/>
  <c r="S3" i="4"/>
  <c r="R4" i="4"/>
  <c r="T1492" i="4"/>
  <c r="S1444" i="4"/>
  <c r="T1444" i="4"/>
  <c r="S1436" i="4"/>
  <c r="T1436" i="4"/>
  <c r="T1367" i="4"/>
  <c r="S1366" i="4"/>
  <c r="S1350" i="4"/>
  <c r="T1351" i="4"/>
  <c r="S1318" i="4"/>
  <c r="T1319" i="4"/>
  <c r="S1314" i="4"/>
  <c r="T1315" i="4"/>
  <c r="T1260" i="4"/>
  <c r="S1260" i="4"/>
  <c r="T1261" i="4"/>
  <c r="S1254" i="4"/>
  <c r="T1255" i="4"/>
  <c r="S1251" i="4"/>
  <c r="T1252" i="4"/>
  <c r="T1196" i="4"/>
  <c r="S1195" i="4"/>
  <c r="S1108" i="4"/>
  <c r="T1108" i="4"/>
  <c r="S1103" i="4"/>
  <c r="T1103" i="4"/>
  <c r="T1095" i="4"/>
  <c r="S1094" i="4"/>
  <c r="S1013" i="4"/>
  <c r="T1013" i="4"/>
  <c r="S924" i="4"/>
  <c r="T924" i="4"/>
  <c r="S695" i="4"/>
  <c r="T695" i="4"/>
  <c r="S690" i="4"/>
  <c r="T691" i="4"/>
  <c r="T436" i="4"/>
  <c r="S435" i="4"/>
  <c r="T435" i="4"/>
  <c r="T415" i="4"/>
  <c r="S415" i="4"/>
  <c r="T416" i="4"/>
  <c r="S410" i="4"/>
  <c r="T411" i="4"/>
  <c r="U297" i="4"/>
  <c r="T297" i="4"/>
  <c r="S294" i="4"/>
  <c r="R295" i="4"/>
  <c r="S284" i="4"/>
  <c r="T284" i="4"/>
  <c r="T285" i="4"/>
  <c r="S145" i="4"/>
  <c r="R146" i="4"/>
  <c r="T143" i="4"/>
  <c r="R144" i="4"/>
  <c r="S143" i="4"/>
  <c r="R143" i="4"/>
  <c r="U143" i="4"/>
  <c r="S140" i="4"/>
  <c r="U140" i="4"/>
  <c r="U141" i="4"/>
  <c r="U142" i="4" s="1"/>
  <c r="R141" i="4"/>
  <c r="T140" i="4"/>
  <c r="S135" i="4"/>
  <c r="T135" i="4"/>
  <c r="R136" i="4"/>
  <c r="S115" i="4"/>
  <c r="T115" i="4"/>
  <c r="T116" i="4"/>
  <c r="R116" i="4"/>
  <c r="T111" i="4"/>
  <c r="R111" i="4"/>
  <c r="S102" i="4"/>
  <c r="R103" i="4"/>
  <c r="U102" i="4"/>
  <c r="U103" i="4"/>
  <c r="U104" i="4" s="1"/>
  <c r="T102" i="4"/>
  <c r="O934" i="4"/>
  <c r="K932" i="4"/>
  <c r="O926" i="4"/>
  <c r="O924" i="4"/>
  <c r="O922" i="4"/>
  <c r="K916" i="4"/>
  <c r="K906" i="4"/>
  <c r="K898" i="4"/>
  <c r="K890" i="4"/>
  <c r="K888" i="4"/>
  <c r="K880" i="4"/>
  <c r="K878" i="4"/>
  <c r="K876" i="4"/>
  <c r="O872" i="4"/>
  <c r="O870" i="4"/>
  <c r="K868" i="4"/>
  <c r="O862" i="4"/>
  <c r="O858" i="4"/>
  <c r="O856" i="4"/>
  <c r="K848" i="4"/>
  <c r="O844" i="4"/>
  <c r="O836" i="4"/>
  <c r="K834" i="4"/>
  <c r="K822" i="4"/>
  <c r="O818" i="4"/>
  <c r="O810" i="4"/>
  <c r="O804" i="4"/>
  <c r="K802" i="4"/>
  <c r="O800" i="4"/>
  <c r="K798" i="4"/>
  <c r="O796" i="4"/>
  <c r="K794" i="4"/>
  <c r="O792" i="4"/>
  <c r="K790" i="4"/>
  <c r="O788" i="4"/>
  <c r="N786" i="4"/>
  <c r="K784" i="4"/>
  <c r="N782" i="4"/>
  <c r="J780" i="4"/>
  <c r="N778" i="4"/>
  <c r="J776" i="4"/>
  <c r="J774" i="4"/>
  <c r="O772" i="4"/>
  <c r="K770" i="4"/>
  <c r="O768" i="4"/>
  <c r="K766" i="4"/>
  <c r="N764" i="4"/>
  <c r="N762" i="4"/>
  <c r="O760" i="4"/>
  <c r="K758" i="4"/>
  <c r="K756" i="4"/>
  <c r="K754" i="4"/>
  <c r="J752" i="4"/>
  <c r="O750" i="4"/>
  <c r="J748" i="4"/>
  <c r="K746" i="4"/>
  <c r="K744" i="4"/>
  <c r="K742" i="4"/>
  <c r="J740" i="4"/>
  <c r="K738" i="4"/>
  <c r="K736" i="4"/>
  <c r="J734" i="4"/>
  <c r="K732" i="4"/>
  <c r="O730" i="4"/>
  <c r="J728" i="4"/>
  <c r="K726" i="4"/>
  <c r="O724" i="4"/>
  <c r="K722" i="4"/>
  <c r="K720" i="4"/>
  <c r="J718" i="4"/>
  <c r="J716" i="4"/>
  <c r="O714" i="4"/>
  <c r="O712" i="4"/>
  <c r="K710" i="4"/>
  <c r="J708" i="4"/>
  <c r="J706" i="4"/>
  <c r="N704" i="4"/>
  <c r="K702" i="4"/>
  <c r="K700" i="4"/>
  <c r="K698" i="4"/>
  <c r="N696" i="4"/>
  <c r="J694" i="4"/>
  <c r="K692" i="4"/>
  <c r="K690" i="4"/>
  <c r="K688" i="4"/>
  <c r="J686" i="4"/>
  <c r="N684" i="4"/>
  <c r="J682" i="4"/>
  <c r="K680" i="4"/>
  <c r="O678" i="4"/>
  <c r="O676" i="4"/>
  <c r="O674" i="4"/>
  <c r="K672" i="4"/>
  <c r="O670" i="4"/>
  <c r="O668" i="4"/>
  <c r="J666" i="4"/>
  <c r="O662" i="4"/>
  <c r="K660" i="4"/>
  <c r="J658" i="4"/>
  <c r="N656" i="4"/>
  <c r="N654" i="4"/>
  <c r="J652" i="4"/>
  <c r="K650" i="4"/>
  <c r="J648" i="4"/>
  <c r="K646" i="4"/>
  <c r="J644" i="4"/>
  <c r="K640" i="4"/>
  <c r="K638" i="4"/>
  <c r="O636" i="4"/>
  <c r="O634" i="4"/>
  <c r="O632" i="4"/>
  <c r="J630" i="4"/>
  <c r="J628" i="4"/>
  <c r="J626" i="4"/>
  <c r="O624" i="4"/>
  <c r="N622" i="4"/>
  <c r="O620" i="4"/>
  <c r="O618" i="4"/>
  <c r="J616" i="4"/>
  <c r="K614" i="4"/>
  <c r="K612" i="4"/>
  <c r="K610" i="4"/>
  <c r="N608" i="4"/>
  <c r="K606" i="4"/>
  <c r="K604" i="4"/>
  <c r="K602" i="4"/>
  <c r="N600" i="4"/>
  <c r="K598" i="4"/>
  <c r="O596" i="4"/>
  <c r="J594" i="4"/>
  <c r="K592" i="4"/>
  <c r="J590" i="4"/>
  <c r="N588" i="4"/>
  <c r="K586" i="4"/>
  <c r="O584" i="4"/>
  <c r="N582" i="4"/>
  <c r="K580" i="4"/>
  <c r="K578" i="4"/>
  <c r="N576" i="4"/>
  <c r="K574" i="4"/>
  <c r="O572" i="4"/>
  <c r="O570" i="4"/>
  <c r="M569" i="4"/>
  <c r="J568" i="4"/>
  <c r="N566" i="4"/>
  <c r="O564" i="4"/>
  <c r="O562" i="4"/>
  <c r="O560" i="4"/>
  <c r="K558" i="4"/>
  <c r="J556" i="4"/>
  <c r="O554" i="4"/>
  <c r="J552" i="4"/>
  <c r="N550" i="4"/>
  <c r="J548" i="4"/>
  <c r="K546" i="4"/>
  <c r="O544" i="4"/>
  <c r="O542" i="4"/>
  <c r="J540" i="4"/>
  <c r="N538" i="4"/>
  <c r="N536" i="4"/>
  <c r="O534" i="4"/>
  <c r="N532" i="4"/>
  <c r="N530" i="4"/>
  <c r="N528" i="4"/>
  <c r="N526" i="4"/>
  <c r="J524" i="4"/>
  <c r="K522" i="4"/>
  <c r="J520" i="4"/>
  <c r="K518" i="4"/>
  <c r="K517" i="4"/>
  <c r="K516" i="4"/>
  <c r="O514" i="4"/>
  <c r="N512" i="4"/>
  <c r="N510" i="4"/>
  <c r="J508" i="4"/>
  <c r="J506" i="4"/>
  <c r="K504" i="4"/>
  <c r="O502" i="4"/>
  <c r="N500" i="4"/>
  <c r="O498" i="4"/>
  <c r="J496" i="4"/>
  <c r="O494" i="4"/>
  <c r="N492" i="4"/>
  <c r="N490" i="4"/>
  <c r="N488" i="4"/>
  <c r="J486" i="4"/>
  <c r="N484" i="4"/>
  <c r="N482" i="4"/>
  <c r="J476" i="4"/>
  <c r="J470" i="4"/>
  <c r="N466" i="4"/>
  <c r="M466" i="4"/>
  <c r="K464" i="4"/>
  <c r="M464" i="4"/>
  <c r="I460" i="4"/>
  <c r="I458" i="4"/>
  <c r="O456" i="4"/>
  <c r="K454" i="4"/>
  <c r="I454" i="4"/>
  <c r="O454" i="4"/>
  <c r="K453" i="4"/>
  <c r="K452" i="4"/>
  <c r="I452" i="4"/>
  <c r="O452" i="4"/>
  <c r="N450" i="4"/>
  <c r="J448" i="4"/>
  <c r="K445" i="4"/>
  <c r="I444" i="4"/>
  <c r="M442" i="4"/>
  <c r="K442" i="4"/>
  <c r="I440" i="4"/>
  <c r="O438" i="4"/>
  <c r="N436" i="4"/>
  <c r="I434" i="4"/>
  <c r="I432" i="4"/>
  <c r="I430" i="4"/>
  <c r="J428" i="4"/>
  <c r="M426" i="4"/>
  <c r="K426" i="4"/>
  <c r="M423" i="4"/>
  <c r="N420" i="4"/>
  <c r="M420" i="4"/>
  <c r="I418" i="4"/>
  <c r="I416" i="4"/>
  <c r="I414" i="4"/>
  <c r="O412" i="4"/>
  <c r="N410" i="4"/>
  <c r="M410" i="4"/>
  <c r="J408" i="4"/>
  <c r="O406" i="4"/>
  <c r="N404" i="4"/>
  <c r="M404" i="4"/>
  <c r="I402" i="4"/>
  <c r="N400" i="4"/>
  <c r="K398" i="4"/>
  <c r="N396" i="4"/>
  <c r="K389" i="4"/>
  <c r="N388" i="4"/>
  <c r="N386" i="4"/>
  <c r="I370" i="4"/>
  <c r="O370" i="4"/>
  <c r="M370" i="4"/>
  <c r="K370" i="4"/>
  <c r="N364" i="4"/>
  <c r="N362" i="4"/>
  <c r="N360" i="4"/>
  <c r="M356" i="4"/>
  <c r="K356" i="4"/>
  <c r="I356" i="4"/>
  <c r="O356" i="4"/>
  <c r="M340" i="4"/>
  <c r="K340" i="4"/>
  <c r="I340" i="4"/>
  <c r="O340" i="4"/>
  <c r="M332" i="4"/>
  <c r="K332" i="4"/>
  <c r="I332" i="4"/>
  <c r="O332" i="4"/>
  <c r="M330" i="4"/>
  <c r="K330" i="4"/>
  <c r="I330" i="4"/>
  <c r="O330" i="4"/>
  <c r="K321" i="4"/>
  <c r="N302" i="4"/>
  <c r="N290" i="4"/>
  <c r="N288" i="4"/>
  <c r="N284" i="4"/>
  <c r="N266" i="4"/>
  <c r="I262" i="4"/>
  <c r="O262" i="4"/>
  <c r="M262" i="4"/>
  <c r="K262" i="4"/>
  <c r="N262" i="4"/>
  <c r="N242" i="4"/>
  <c r="I234" i="4"/>
  <c r="O234" i="4"/>
  <c r="M234" i="4"/>
  <c r="K234" i="4"/>
  <c r="N234" i="4"/>
  <c r="M215" i="4"/>
  <c r="M212" i="4"/>
  <c r="N208" i="4"/>
  <c r="I192" i="4"/>
  <c r="O192" i="4"/>
  <c r="M192" i="4"/>
  <c r="K192" i="4"/>
  <c r="N192" i="4"/>
  <c r="M189" i="4"/>
  <c r="M188" i="4"/>
  <c r="M166" i="4"/>
  <c r="K161" i="4"/>
  <c r="I150" i="4"/>
  <c r="O150" i="4"/>
  <c r="M150" i="4"/>
  <c r="K150" i="4"/>
  <c r="N150" i="4"/>
  <c r="M138" i="4"/>
  <c r="M134" i="4"/>
  <c r="N116" i="4"/>
  <c r="N112" i="4"/>
  <c r="M98" i="4"/>
  <c r="M86" i="4"/>
  <c r="N82" i="4"/>
  <c r="I78" i="4"/>
  <c r="O78" i="4"/>
  <c r="M78" i="4"/>
  <c r="K78" i="4"/>
  <c r="N78" i="4"/>
  <c r="I60" i="4"/>
  <c r="O60" i="4"/>
  <c r="M60" i="4"/>
  <c r="K60" i="4"/>
  <c r="N60" i="4"/>
  <c r="M42" i="4"/>
  <c r="M21" i="4"/>
  <c r="K21" i="4"/>
  <c r="K17" i="4"/>
  <c r="M17" i="4"/>
  <c r="S1508" i="4"/>
  <c r="T1508" i="4"/>
  <c r="T1300" i="4"/>
  <c r="S1300" i="4"/>
  <c r="T1141" i="4"/>
  <c r="S1140" i="4"/>
  <c r="S1088" i="4"/>
  <c r="T1089" i="4"/>
  <c r="T1088" i="4"/>
  <c r="T1049" i="4"/>
  <c r="S1049" i="4"/>
  <c r="T964" i="4"/>
  <c r="S964" i="4"/>
  <c r="S688" i="4"/>
  <c r="T688" i="4"/>
  <c r="S560" i="4"/>
  <c r="T560" i="4"/>
  <c r="S516" i="4"/>
  <c r="T517" i="4"/>
  <c r="S312" i="4"/>
  <c r="T313" i="4"/>
  <c r="U313" i="4"/>
  <c r="U314" i="4" s="1"/>
  <c r="U315" i="4" s="1"/>
  <c r="T312" i="4"/>
  <c r="T89" i="4"/>
  <c r="R90" i="4"/>
  <c r="T1550" i="4"/>
  <c r="S1550" i="4"/>
  <c r="S1542" i="4"/>
  <c r="T1543" i="4"/>
  <c r="S1530" i="4"/>
  <c r="T1531" i="4"/>
  <c r="S1500" i="4"/>
  <c r="T1500" i="4"/>
  <c r="S1495" i="4"/>
  <c r="T1486" i="4"/>
  <c r="T1487" i="4"/>
  <c r="T1460" i="4"/>
  <c r="S1340" i="4"/>
  <c r="T1340" i="4"/>
  <c r="T1267" i="4"/>
  <c r="S1267" i="4"/>
  <c r="T1268" i="4"/>
  <c r="S1158" i="4"/>
  <c r="T1159" i="4"/>
  <c r="S1154" i="4"/>
  <c r="T1155" i="4"/>
  <c r="T1147" i="4"/>
  <c r="S1147" i="4"/>
  <c r="T1139" i="4"/>
  <c r="S1139" i="4"/>
  <c r="T1134" i="4"/>
  <c r="T1135" i="4"/>
  <c r="S1134" i="4"/>
  <c r="T1132" i="4"/>
  <c r="S1131" i="4"/>
  <c r="T1131" i="4"/>
  <c r="S1122" i="4"/>
  <c r="T1123" i="4"/>
  <c r="S1024" i="4"/>
  <c r="T1024" i="4"/>
  <c r="T1014" i="4"/>
  <c r="T1015" i="4"/>
  <c r="S995" i="4"/>
  <c r="T960" i="4"/>
  <c r="S956" i="4"/>
  <c r="T956" i="4"/>
  <c r="S935" i="4"/>
  <c r="T936" i="4"/>
  <c r="S931" i="4"/>
  <c r="T931" i="4"/>
  <c r="S862" i="4"/>
  <c r="T863" i="4"/>
  <c r="S860" i="4"/>
  <c r="T861" i="4"/>
  <c r="T860" i="4"/>
  <c r="T859" i="4"/>
  <c r="S858" i="4"/>
  <c r="S779" i="4"/>
  <c r="T780" i="4"/>
  <c r="S770" i="4"/>
  <c r="T770" i="4"/>
  <c r="S769" i="4"/>
  <c r="T769" i="4"/>
  <c r="S720" i="4"/>
  <c r="T720" i="4"/>
  <c r="S647" i="4"/>
  <c r="T647" i="4"/>
  <c r="T648" i="4"/>
  <c r="T643" i="4"/>
  <c r="S642" i="4"/>
  <c r="T642" i="4"/>
  <c r="S638" i="4"/>
  <c r="T639" i="4"/>
  <c r="S636" i="4"/>
  <c r="T636" i="4"/>
  <c r="S628" i="4"/>
  <c r="T628" i="4"/>
  <c r="S531" i="4"/>
  <c r="T532" i="4"/>
  <c r="S523" i="4"/>
  <c r="T524" i="4"/>
  <c r="S520" i="4"/>
  <c r="T521" i="4"/>
  <c r="S499" i="4"/>
  <c r="T500" i="4"/>
  <c r="T499" i="4"/>
  <c r="S456" i="4"/>
  <c r="T457" i="4"/>
  <c r="S454" i="4"/>
  <c r="T454" i="4"/>
  <c r="T455" i="4"/>
  <c r="S448" i="4"/>
  <c r="T448" i="4"/>
  <c r="U448" i="4"/>
  <c r="U449" i="4"/>
  <c r="T438" i="4"/>
  <c r="T439" i="4"/>
  <c r="T419" i="4"/>
  <c r="R420" i="4"/>
  <c r="S419" i="4"/>
  <c r="S417" i="4"/>
  <c r="R418" i="4"/>
  <c r="R324" i="4"/>
  <c r="S323" i="4"/>
  <c r="T320" i="4"/>
  <c r="S319" i="4"/>
  <c r="R320" i="4"/>
  <c r="T319" i="4"/>
  <c r="S314" i="4"/>
  <c r="R315" i="4"/>
  <c r="S214" i="4"/>
  <c r="T215" i="4"/>
  <c r="R215" i="4"/>
  <c r="R213" i="4"/>
  <c r="T213" i="4"/>
  <c r="S192" i="4"/>
  <c r="R193" i="4"/>
  <c r="T192" i="4"/>
  <c r="T193" i="4"/>
  <c r="S184" i="4"/>
  <c r="T185" i="4"/>
  <c r="U184" i="4"/>
  <c r="U185" i="4"/>
  <c r="R185" i="4"/>
  <c r="T183" i="4"/>
  <c r="S182" i="4"/>
  <c r="U182" i="4"/>
  <c r="U183" i="4" s="1"/>
  <c r="R183" i="4"/>
  <c r="S172" i="4"/>
  <c r="R173" i="4"/>
  <c r="S170" i="4"/>
  <c r="R171" i="4"/>
  <c r="S162" i="4"/>
  <c r="T163" i="4"/>
  <c r="R163" i="4"/>
  <c r="U163" i="4"/>
  <c r="U164" i="4" s="1"/>
  <c r="U165" i="4" s="1"/>
  <c r="T160" i="4"/>
  <c r="R161" i="4"/>
  <c r="T159" i="4"/>
  <c r="U159" i="4"/>
  <c r="U160" i="4" s="1"/>
  <c r="U161" i="4" s="1"/>
  <c r="U162" i="4" s="1"/>
  <c r="S159" i="4"/>
  <c r="R160" i="4"/>
  <c r="K786" i="4"/>
  <c r="K782" i="4"/>
  <c r="O780" i="4"/>
  <c r="K778" i="4"/>
  <c r="O776" i="4"/>
  <c r="O774" i="4"/>
  <c r="K764" i="4"/>
  <c r="K762" i="4"/>
  <c r="O752" i="4"/>
  <c r="O748" i="4"/>
  <c r="O740" i="4"/>
  <c r="O734" i="4"/>
  <c r="O728" i="4"/>
  <c r="O718" i="4"/>
  <c r="O716" i="4"/>
  <c r="O708" i="4"/>
  <c r="O706" i="4"/>
  <c r="K704" i="4"/>
  <c r="K696" i="4"/>
  <c r="O694" i="4"/>
  <c r="O686" i="4"/>
  <c r="K684" i="4"/>
  <c r="O682" i="4"/>
  <c r="O666" i="4"/>
  <c r="O658" i="4"/>
  <c r="K656" i="4"/>
  <c r="K654" i="4"/>
  <c r="O652" i="4"/>
  <c r="O648" i="4"/>
  <c r="O644" i="4"/>
  <c r="O630" i="4"/>
  <c r="O628" i="4"/>
  <c r="O626" i="4"/>
  <c r="K622" i="4"/>
  <c r="O616" i="4"/>
  <c r="K608" i="4"/>
  <c r="K600" i="4"/>
  <c r="O594" i="4"/>
  <c r="O590" i="4"/>
  <c r="K588" i="4"/>
  <c r="K582" i="4"/>
  <c r="K576" i="4"/>
  <c r="O568" i="4"/>
  <c r="K566" i="4"/>
  <c r="O556" i="4"/>
  <c r="O552" i="4"/>
  <c r="K550" i="4"/>
  <c r="O548" i="4"/>
  <c r="O540" i="4"/>
  <c r="K538" i="4"/>
  <c r="K536" i="4"/>
  <c r="K532" i="4"/>
  <c r="K530" i="4"/>
  <c r="K528" i="4"/>
  <c r="K526" i="4"/>
  <c r="O524" i="4"/>
  <c r="O520" i="4"/>
  <c r="K512" i="4"/>
  <c r="K510" i="4"/>
  <c r="O508" i="4"/>
  <c r="O506" i="4"/>
  <c r="K500" i="4"/>
  <c r="O496" i="4"/>
  <c r="K492" i="4"/>
  <c r="K490" i="4"/>
  <c r="K488" i="4"/>
  <c r="O486" i="4"/>
  <c r="K484" i="4"/>
  <c r="K482" i="4"/>
  <c r="N480" i="4"/>
  <c r="M478" i="4"/>
  <c r="K478" i="4"/>
  <c r="N474" i="4"/>
  <c r="M472" i="4"/>
  <c r="K472" i="4"/>
  <c r="N468" i="4"/>
  <c r="K456" i="4"/>
  <c r="M456" i="4"/>
  <c r="I450" i="4"/>
  <c r="O450" i="4"/>
  <c r="N446" i="4"/>
  <c r="K438" i="4"/>
  <c r="M438" i="4"/>
  <c r="I436" i="4"/>
  <c r="O436" i="4"/>
  <c r="N422" i="4"/>
  <c r="K412" i="4"/>
  <c r="M412" i="4"/>
  <c r="K411" i="4"/>
  <c r="K406" i="4"/>
  <c r="M406" i="4"/>
  <c r="I400" i="4"/>
  <c r="O400" i="4"/>
  <c r="I398" i="4"/>
  <c r="I396" i="4"/>
  <c r="O396" i="4"/>
  <c r="M394" i="4"/>
  <c r="K394" i="4"/>
  <c r="I378" i="4"/>
  <c r="O378" i="4"/>
  <c r="M378" i="4"/>
  <c r="K378" i="4"/>
  <c r="I374" i="4"/>
  <c r="O374" i="4"/>
  <c r="M374" i="4"/>
  <c r="K374" i="4"/>
  <c r="I352" i="4"/>
  <c r="O352" i="4"/>
  <c r="M352" i="4"/>
  <c r="K352" i="4"/>
  <c r="I346" i="4"/>
  <c r="O346" i="4"/>
  <c r="M346" i="4"/>
  <c r="K346" i="4"/>
  <c r="M344" i="4"/>
  <c r="K344" i="4"/>
  <c r="I344" i="4"/>
  <c r="O344" i="4"/>
  <c r="M314" i="4"/>
  <c r="K314" i="4"/>
  <c r="I314" i="4"/>
  <c r="O314" i="4"/>
  <c r="M300" i="4"/>
  <c r="K300" i="4"/>
  <c r="I300" i="4"/>
  <c r="O300" i="4"/>
  <c r="I298" i="4"/>
  <c r="O298" i="4"/>
  <c r="M298" i="4"/>
  <c r="K298" i="4"/>
  <c r="M278" i="4"/>
  <c r="K278" i="4"/>
  <c r="I278" i="4"/>
  <c r="O278" i="4"/>
  <c r="I276" i="4"/>
  <c r="O276" i="4"/>
  <c r="M276" i="4"/>
  <c r="K276" i="4"/>
  <c r="M274" i="4"/>
  <c r="K274" i="4"/>
  <c r="I274" i="4"/>
  <c r="O274" i="4"/>
  <c r="I272" i="4"/>
  <c r="O272" i="4"/>
  <c r="M272" i="4"/>
  <c r="K272" i="4"/>
  <c r="I270" i="4"/>
  <c r="O270" i="4"/>
  <c r="M270" i="4"/>
  <c r="K270" i="4"/>
  <c r="I264" i="4"/>
  <c r="O264" i="4"/>
  <c r="M264" i="4"/>
  <c r="K264" i="4"/>
  <c r="N264" i="4"/>
  <c r="N238" i="4"/>
  <c r="N210" i="4"/>
  <c r="I184" i="4"/>
  <c r="O184" i="4"/>
  <c r="M184" i="4"/>
  <c r="K184" i="4"/>
  <c r="N184" i="4"/>
  <c r="N160" i="4"/>
  <c r="J120" i="4"/>
  <c r="I108" i="4"/>
  <c r="O108" i="4"/>
  <c r="M108" i="4"/>
  <c r="K108" i="4"/>
  <c r="N108" i="4"/>
  <c r="J104" i="4"/>
  <c r="I100" i="4"/>
  <c r="O100" i="4"/>
  <c r="M100" i="4"/>
  <c r="K100" i="4"/>
  <c r="N100" i="4"/>
  <c r="N96" i="4"/>
  <c r="J94" i="4"/>
  <c r="I74" i="4"/>
  <c r="O74" i="4"/>
  <c r="M74" i="4"/>
  <c r="K74" i="4"/>
  <c r="N74" i="4"/>
  <c r="N72" i="4"/>
  <c r="I58" i="4"/>
  <c r="O58" i="4"/>
  <c r="M58" i="4"/>
  <c r="K58" i="4"/>
  <c r="N58" i="4"/>
  <c r="I48" i="4"/>
  <c r="O48" i="4"/>
  <c r="M48" i="4"/>
  <c r="K48" i="4"/>
  <c r="N48" i="4"/>
  <c r="M44" i="4"/>
  <c r="I26" i="4"/>
  <c r="O26" i="4"/>
  <c r="M26" i="4"/>
  <c r="K26" i="4"/>
  <c r="N26" i="4"/>
  <c r="M16" i="4"/>
  <c r="N4" i="4"/>
  <c r="T1305" i="4"/>
  <c r="S1305" i="4"/>
  <c r="S1200" i="4"/>
  <c r="T1200" i="4"/>
  <c r="T630" i="4"/>
  <c r="S629" i="4"/>
  <c r="T629" i="4"/>
  <c r="S621" i="4"/>
  <c r="T621" i="4"/>
  <c r="S449" i="4"/>
  <c r="T449" i="4"/>
  <c r="T405" i="4"/>
  <c r="S404" i="4"/>
  <c r="R405" i="4"/>
  <c r="T404" i="4"/>
  <c r="S324" i="4"/>
  <c r="T325" i="4"/>
  <c r="R325" i="4"/>
  <c r="T324" i="4"/>
  <c r="S276" i="4"/>
  <c r="T277" i="4"/>
  <c r="U166" i="4"/>
  <c r="U167" i="4"/>
  <c r="T166" i="4"/>
  <c r="T165" i="4"/>
  <c r="R166" i="4"/>
  <c r="S1559" i="4"/>
  <c r="T1559" i="4"/>
  <c r="T1549" i="4"/>
  <c r="T1548" i="4"/>
  <c r="T1539" i="4"/>
  <c r="S1538" i="4"/>
  <c r="S1526" i="4"/>
  <c r="T1527" i="4"/>
  <c r="S1491" i="4"/>
  <c r="T1491" i="4"/>
  <c r="T1476" i="4"/>
  <c r="S1476" i="4"/>
  <c r="S1474" i="4"/>
  <c r="T1475" i="4"/>
  <c r="S1432" i="4"/>
  <c r="T1432" i="4"/>
  <c r="S1430" i="4"/>
  <c r="T1431" i="4"/>
  <c r="S1423" i="4"/>
  <c r="T1424" i="4"/>
  <c r="S1420" i="4"/>
  <c r="T1420" i="4"/>
  <c r="S1395" i="4"/>
  <c r="T1396" i="4"/>
  <c r="S1391" i="4"/>
  <c r="T1391" i="4"/>
  <c r="S1389" i="4"/>
  <c r="T1389" i="4"/>
  <c r="T1387" i="4"/>
  <c r="S1387" i="4"/>
  <c r="S1384" i="4"/>
  <c r="T1384" i="4"/>
  <c r="S1282" i="4"/>
  <c r="T1283" i="4"/>
  <c r="T1282" i="4"/>
  <c r="S1276" i="4"/>
  <c r="S1271" i="4"/>
  <c r="T1271" i="4"/>
  <c r="S1216" i="4"/>
  <c r="T1216" i="4"/>
  <c r="T1214" i="4"/>
  <c r="S1214" i="4"/>
  <c r="T1198" i="4"/>
  <c r="S1178" i="4"/>
  <c r="T1179" i="4"/>
  <c r="S1048" i="4"/>
  <c r="T1048" i="4"/>
  <c r="T1044" i="4"/>
  <c r="S1044" i="4"/>
  <c r="S1042" i="4"/>
  <c r="T1043" i="4"/>
  <c r="S979" i="4"/>
  <c r="T980" i="4"/>
  <c r="T972" i="4"/>
  <c r="S971" i="4"/>
  <c r="T971" i="4"/>
  <c r="S947" i="4"/>
  <c r="T948" i="4"/>
  <c r="S938" i="4"/>
  <c r="T939" i="4"/>
  <c r="T875" i="4"/>
  <c r="S875" i="4"/>
  <c r="T871" i="4"/>
  <c r="S870" i="4"/>
  <c r="T855" i="4"/>
  <c r="S855" i="4"/>
  <c r="S796" i="4"/>
  <c r="T796" i="4"/>
  <c r="T797" i="4"/>
  <c r="S743" i="4"/>
  <c r="S739" i="4"/>
  <c r="T739" i="4"/>
  <c r="T740" i="4"/>
  <c r="S724" i="4"/>
  <c r="T724" i="4"/>
  <c r="S663" i="4"/>
  <c r="T664" i="4"/>
  <c r="S659" i="4"/>
  <c r="T659" i="4"/>
  <c r="S654" i="4"/>
  <c r="T655" i="4"/>
  <c r="S466" i="4"/>
  <c r="R467" i="4"/>
  <c r="S460" i="4"/>
  <c r="T460" i="4"/>
  <c r="R461" i="4"/>
  <c r="R460" i="4"/>
  <c r="S459" i="4"/>
  <c r="S423" i="4"/>
  <c r="T423" i="4"/>
  <c r="T399" i="4"/>
  <c r="R399" i="4"/>
  <c r="S396" i="4"/>
  <c r="T396" i="4"/>
  <c r="S387" i="4"/>
  <c r="T388" i="4"/>
  <c r="U388" i="4"/>
  <c r="U386" i="4"/>
  <c r="U387" i="4"/>
  <c r="S386" i="4"/>
  <c r="S384" i="4"/>
  <c r="T385" i="4"/>
  <c r="R385" i="4"/>
  <c r="T384" i="4"/>
  <c r="S371" i="4"/>
  <c r="R372" i="4"/>
  <c r="T371" i="4"/>
  <c r="T372" i="4"/>
  <c r="R358" i="4"/>
  <c r="T358" i="4"/>
  <c r="S357" i="4"/>
  <c r="T357" i="4"/>
  <c r="U345" i="4"/>
  <c r="T345" i="4"/>
  <c r="S328" i="4"/>
  <c r="T329" i="4"/>
  <c r="R329" i="4"/>
  <c r="U266" i="4"/>
  <c r="U267" i="4" s="1"/>
  <c r="U268" i="4" s="1"/>
  <c r="U269" i="4" s="1"/>
  <c r="T265" i="4"/>
  <c r="R251" i="4"/>
  <c r="S250" i="4"/>
  <c r="T251" i="4"/>
  <c r="U239" i="4"/>
  <c r="T239" i="4"/>
  <c r="R240" i="4"/>
  <c r="T235" i="4"/>
  <c r="S235" i="4"/>
  <c r="S58" i="4"/>
  <c r="R59" i="4"/>
  <c r="T59" i="4"/>
  <c r="S50" i="4"/>
  <c r="R51" i="4"/>
  <c r="T34" i="4"/>
  <c r="S34" i="4"/>
  <c r="R35" i="4"/>
  <c r="T35" i="4"/>
  <c r="S18" i="4"/>
  <c r="T18" i="4"/>
  <c r="U18" i="4"/>
  <c r="R19" i="4"/>
  <c r="U19" i="4"/>
  <c r="U20" i="4" s="1"/>
  <c r="U21" i="4" s="1"/>
  <c r="U22" i="4" s="1"/>
  <c r="U23" i="4" s="1"/>
  <c r="U24" i="4" s="1"/>
  <c r="S16" i="4"/>
  <c r="R17" i="4"/>
  <c r="T16" i="4"/>
  <c r="T17" i="4"/>
  <c r="I480" i="4"/>
  <c r="O480" i="4"/>
  <c r="I474" i="4"/>
  <c r="O474" i="4"/>
  <c r="I468" i="4"/>
  <c r="O468" i="4"/>
  <c r="I446" i="4"/>
  <c r="O446" i="4"/>
  <c r="M444" i="4"/>
  <c r="K444" i="4"/>
  <c r="M440" i="4"/>
  <c r="K440" i="4"/>
  <c r="M430" i="4"/>
  <c r="K430" i="4"/>
  <c r="I422" i="4"/>
  <c r="O422" i="4"/>
  <c r="M416" i="4"/>
  <c r="K416" i="4"/>
  <c r="M414" i="4"/>
  <c r="K414" i="4"/>
  <c r="M402" i="4"/>
  <c r="K402" i="4"/>
  <c r="I392" i="4"/>
  <c r="O392" i="4"/>
  <c r="M392" i="4"/>
  <c r="K392" i="4"/>
  <c r="I390" i="4"/>
  <c r="O390" i="4"/>
  <c r="M390" i="4"/>
  <c r="K390" i="4"/>
  <c r="M366" i="4"/>
  <c r="K366" i="4"/>
  <c r="I366" i="4"/>
  <c r="O366" i="4"/>
  <c r="I348" i="4"/>
  <c r="O348" i="4"/>
  <c r="M348" i="4"/>
  <c r="K348" i="4"/>
  <c r="M338" i="4"/>
  <c r="K338" i="4"/>
  <c r="I338" i="4"/>
  <c r="O338" i="4"/>
  <c r="I336" i="4"/>
  <c r="O336" i="4"/>
  <c r="M336" i="4"/>
  <c r="K336" i="4"/>
  <c r="I334" i="4"/>
  <c r="O334" i="4"/>
  <c r="M334" i="4"/>
  <c r="K334" i="4"/>
  <c r="M316" i="4"/>
  <c r="K316" i="4"/>
  <c r="I316" i="4"/>
  <c r="O316" i="4"/>
  <c r="I310" i="4"/>
  <c r="O310" i="4"/>
  <c r="M310" i="4"/>
  <c r="K310" i="4"/>
  <c r="M282" i="4"/>
  <c r="K282" i="4"/>
  <c r="I282" i="4"/>
  <c r="O282" i="4"/>
  <c r="I236" i="4"/>
  <c r="O236" i="4"/>
  <c r="M236" i="4"/>
  <c r="K236" i="4"/>
  <c r="N236" i="4"/>
  <c r="I228" i="4"/>
  <c r="O228" i="4"/>
  <c r="M228" i="4"/>
  <c r="K228" i="4"/>
  <c r="N228" i="4"/>
  <c r="I194" i="4"/>
  <c r="O194" i="4"/>
  <c r="M194" i="4"/>
  <c r="K194" i="4"/>
  <c r="N194" i="4"/>
  <c r="I190" i="4"/>
  <c r="O190" i="4"/>
  <c r="M190" i="4"/>
  <c r="K190" i="4"/>
  <c r="N190" i="4"/>
  <c r="I168" i="4"/>
  <c r="O168" i="4"/>
  <c r="M168" i="4"/>
  <c r="K168" i="4"/>
  <c r="N168" i="4"/>
  <c r="M157" i="4"/>
  <c r="I154" i="4"/>
  <c r="O154" i="4"/>
  <c r="M154" i="4"/>
  <c r="K154" i="4"/>
  <c r="N154" i="4"/>
  <c r="J150" i="4"/>
  <c r="N138" i="4"/>
  <c r="N134" i="4"/>
  <c r="I124" i="4"/>
  <c r="O124" i="4"/>
  <c r="M124" i="4"/>
  <c r="K124" i="4"/>
  <c r="N124" i="4"/>
  <c r="M116" i="4"/>
  <c r="M112" i="4"/>
  <c r="N98" i="4"/>
  <c r="I80" i="4"/>
  <c r="O80" i="4"/>
  <c r="M80" i="4"/>
  <c r="K80" i="4"/>
  <c r="N80" i="4"/>
  <c r="I70" i="4"/>
  <c r="O70" i="4"/>
  <c r="M70" i="4"/>
  <c r="K70" i="4"/>
  <c r="N70" i="4"/>
  <c r="I22" i="4"/>
  <c r="O22" i="4"/>
  <c r="M22" i="4"/>
  <c r="K22" i="4"/>
  <c r="N22" i="4"/>
  <c r="M18" i="4"/>
  <c r="S1504" i="4"/>
  <c r="T1504" i="4"/>
  <c r="T1344" i="4"/>
  <c r="T1345" i="4"/>
  <c r="S1296" i="4"/>
  <c r="S1072" i="4"/>
  <c r="T1072" i="4"/>
  <c r="T1008" i="4"/>
  <c r="S1008" i="4"/>
  <c r="T734" i="4"/>
  <c r="S733" i="4"/>
  <c r="T733" i="4"/>
  <c r="S528" i="4"/>
  <c r="T528" i="4"/>
  <c r="S381" i="4"/>
  <c r="R382" i="4"/>
  <c r="S336" i="4"/>
  <c r="T336" i="4"/>
  <c r="T149" i="4"/>
  <c r="R149" i="4"/>
  <c r="S148" i="4"/>
  <c r="S56" i="4"/>
  <c r="T57" i="4"/>
  <c r="U56" i="4"/>
  <c r="U57" i="4" s="1"/>
  <c r="U58" i="4" s="1"/>
  <c r="U59" i="4" s="1"/>
  <c r="R57" i="4"/>
  <c r="T1534" i="4"/>
  <c r="S1534" i="4"/>
  <c r="T1535" i="4"/>
  <c r="S1507" i="4"/>
  <c r="T1507" i="4"/>
  <c r="S1501" i="4"/>
  <c r="T1501" i="4"/>
  <c r="S1485" i="4"/>
  <c r="T1485" i="4"/>
  <c r="S1482" i="4"/>
  <c r="T1483" i="4"/>
  <c r="S1459" i="4"/>
  <c r="S1406" i="4"/>
  <c r="T1407" i="4"/>
  <c r="S1404" i="4"/>
  <c r="T1404" i="4"/>
  <c r="S1359" i="4"/>
  <c r="T1359" i="4"/>
  <c r="T1360" i="4"/>
  <c r="T1335" i="4"/>
  <c r="S1335" i="4"/>
  <c r="S1298" i="4"/>
  <c r="T1299" i="4"/>
  <c r="T1292" i="4"/>
  <c r="S1291" i="4"/>
  <c r="T1291" i="4"/>
  <c r="S1287" i="4"/>
  <c r="T1287" i="4"/>
  <c r="T1245" i="4"/>
  <c r="S1244" i="4"/>
  <c r="T1235" i="4"/>
  <c r="S1235" i="4"/>
  <c r="T1227" i="4"/>
  <c r="S1226" i="4"/>
  <c r="T1188" i="4"/>
  <c r="S1187" i="4"/>
  <c r="T1086" i="4"/>
  <c r="S1086" i="4"/>
  <c r="T1087" i="4"/>
  <c r="S1082" i="4"/>
  <c r="T1083" i="4"/>
  <c r="S1078" i="4"/>
  <c r="T1079" i="4"/>
  <c r="S1074" i="4"/>
  <c r="T1075" i="4"/>
  <c r="S1066" i="4"/>
  <c r="T1067" i="4"/>
  <c r="S951" i="4"/>
  <c r="S916" i="4"/>
  <c r="T916" i="4"/>
  <c r="S914" i="4"/>
  <c r="T915" i="4"/>
  <c r="S907" i="4"/>
  <c r="T908" i="4"/>
  <c r="T907" i="4"/>
  <c r="S899" i="4"/>
  <c r="T900" i="4"/>
  <c r="T899" i="4"/>
  <c r="S898" i="4"/>
  <c r="T898" i="4"/>
  <c r="T896" i="4"/>
  <c r="S895" i="4"/>
  <c r="T895" i="4"/>
  <c r="S883" i="4"/>
  <c r="T884" i="4"/>
  <c r="T877" i="4"/>
  <c r="S877" i="4"/>
  <c r="T847" i="4"/>
  <c r="S846" i="4"/>
  <c r="S844" i="4"/>
  <c r="T844" i="4"/>
  <c r="S836" i="4"/>
  <c r="T836" i="4"/>
  <c r="S833" i="4"/>
  <c r="S822" i="4"/>
  <c r="T823" i="4"/>
  <c r="S816" i="4"/>
  <c r="T816" i="4"/>
  <c r="S812" i="4"/>
  <c r="T812" i="4"/>
  <c r="S803" i="4"/>
  <c r="T804" i="4"/>
  <c r="T803" i="4"/>
  <c r="S756" i="4"/>
  <c r="T756" i="4"/>
  <c r="T752" i="4"/>
  <c r="S751" i="4"/>
  <c r="S746" i="4"/>
  <c r="T747" i="4"/>
  <c r="S710" i="4"/>
  <c r="T711" i="4"/>
  <c r="S683" i="4"/>
  <c r="T683" i="4"/>
  <c r="S676" i="4"/>
  <c r="T676" i="4"/>
  <c r="S671" i="4"/>
  <c r="S666" i="4"/>
  <c r="T667" i="4"/>
  <c r="S619" i="4"/>
  <c r="S611" i="4"/>
  <c r="T611" i="4"/>
  <c r="T591" i="4"/>
  <c r="S591" i="4"/>
  <c r="S586" i="4"/>
  <c r="T587" i="4"/>
  <c r="S579" i="4"/>
  <c r="T579" i="4"/>
  <c r="T580" i="4"/>
  <c r="S538" i="4"/>
  <c r="T539" i="4"/>
  <c r="S483" i="4"/>
  <c r="T484" i="4"/>
  <c r="T483" i="4"/>
  <c r="S431" i="4"/>
  <c r="T432" i="4"/>
  <c r="R432" i="4"/>
  <c r="R427" i="4"/>
  <c r="S426" i="4"/>
  <c r="T427" i="4"/>
  <c r="T409" i="4"/>
  <c r="U410" i="4"/>
  <c r="U411" i="4" s="1"/>
  <c r="U412" i="4" s="1"/>
  <c r="R410" i="4"/>
  <c r="S403" i="4"/>
  <c r="R404" i="4"/>
  <c r="S92" i="4"/>
  <c r="T92" i="4"/>
  <c r="R93" i="4"/>
  <c r="T93" i="4"/>
  <c r="U92" i="4"/>
  <c r="U93" i="4" s="1"/>
  <c r="U94" i="4" s="1"/>
  <c r="R88" i="4"/>
  <c r="T87" i="4"/>
  <c r="S86" i="4"/>
  <c r="R87" i="4"/>
  <c r="U87" i="4"/>
  <c r="S75" i="4"/>
  <c r="R76" i="4"/>
  <c r="T76" i="4"/>
  <c r="U75" i="4"/>
  <c r="U76" i="4"/>
  <c r="U77" i="4" s="1"/>
  <c r="S74" i="4"/>
  <c r="P1518" i="4"/>
  <c r="Q1518" i="4"/>
  <c r="P1498" i="4"/>
  <c r="Q1498" i="4"/>
  <c r="P1493" i="4"/>
  <c r="Q1493" i="4"/>
  <c r="P1481" i="4"/>
  <c r="Q1481" i="4"/>
  <c r="T1454" i="4"/>
  <c r="T1390" i="4"/>
  <c r="T1358" i="4"/>
  <c r="T1262" i="4"/>
  <c r="P1217" i="4"/>
  <c r="Q1217" i="4"/>
  <c r="P1194" i="4"/>
  <c r="Q1194" i="4"/>
  <c r="T1195" i="4" s="1"/>
  <c r="P1181" i="4"/>
  <c r="Q1181" i="4" s="1"/>
  <c r="P1058" i="4"/>
  <c r="Q1058" i="4" s="1"/>
  <c r="P989" i="4"/>
  <c r="Q989" i="4" s="1"/>
  <c r="S750" i="4"/>
  <c r="T750" i="4"/>
  <c r="P686" i="4"/>
  <c r="Q686" i="4" s="1"/>
  <c r="P670" i="4"/>
  <c r="Q670" i="4" s="1"/>
  <c r="T671" i="4" s="1"/>
  <c r="P557" i="4"/>
  <c r="Q557" i="4"/>
  <c r="P541" i="4"/>
  <c r="Q541" i="4"/>
  <c r="O246" i="4"/>
  <c r="I246" i="4"/>
  <c r="O242" i="4"/>
  <c r="I242" i="4"/>
  <c r="O238" i="4"/>
  <c r="I238" i="4"/>
  <c r="O226" i="4"/>
  <c r="I226" i="4"/>
  <c r="O224" i="4"/>
  <c r="I224" i="4"/>
  <c r="O220" i="4"/>
  <c r="I220" i="4"/>
  <c r="O212" i="4"/>
  <c r="I212" i="4"/>
  <c r="O210" i="4"/>
  <c r="I210" i="4"/>
  <c r="O208" i="4"/>
  <c r="I208" i="4"/>
  <c r="O206" i="4"/>
  <c r="I206" i="4"/>
  <c r="O188" i="4"/>
  <c r="I188" i="4"/>
  <c r="O166" i="4"/>
  <c r="I166" i="4"/>
  <c r="O160" i="4"/>
  <c r="I160" i="4"/>
  <c r="O142" i="4"/>
  <c r="I142" i="4"/>
  <c r="O138" i="4"/>
  <c r="I138" i="4"/>
  <c r="O134" i="4"/>
  <c r="I134" i="4"/>
  <c r="O116" i="4"/>
  <c r="I116" i="4"/>
  <c r="O112" i="4"/>
  <c r="I112" i="4"/>
  <c r="O98" i="4"/>
  <c r="I98" i="4"/>
  <c r="O96" i="4"/>
  <c r="I96" i="4"/>
  <c r="O86" i="4"/>
  <c r="I86" i="4"/>
  <c r="O82" i="4"/>
  <c r="I82" i="4"/>
  <c r="O72" i="4"/>
  <c r="I72" i="4"/>
  <c r="O44" i="4"/>
  <c r="I44" i="4"/>
  <c r="O42" i="4"/>
  <c r="I42" i="4"/>
  <c r="O18" i="4"/>
  <c r="I18" i="4"/>
  <c r="O16" i="4"/>
  <c r="I16" i="4"/>
  <c r="O8" i="4"/>
  <c r="I8" i="4"/>
  <c r="O4" i="4"/>
  <c r="I4" i="4"/>
  <c r="O3" i="4"/>
  <c r="I3" i="4"/>
  <c r="T1177" i="4"/>
  <c r="P1551" i="4"/>
  <c r="Q1551" i="4" s="1"/>
  <c r="T1552" i="4" s="1"/>
  <c r="P1523" i="4"/>
  <c r="Q1523" i="4"/>
  <c r="P1514" i="4"/>
  <c r="Q1514" i="4"/>
  <c r="P1502" i="4"/>
  <c r="Q1502" i="4"/>
  <c r="P1494" i="4"/>
  <c r="Q1494" i="4"/>
  <c r="P1405" i="4"/>
  <c r="Q1405" i="4"/>
  <c r="T1406" i="4" s="1"/>
  <c r="P1306" i="4"/>
  <c r="Q1306" i="4"/>
  <c r="T1246" i="4"/>
  <c r="T1102" i="4"/>
  <c r="P962" i="4"/>
  <c r="Q962" i="4"/>
  <c r="P942" i="4"/>
  <c r="Q942" i="4"/>
  <c r="T658" i="4"/>
  <c r="P546" i="4"/>
  <c r="Q546" i="4" s="1"/>
  <c r="P152" i="4"/>
  <c r="Q152" i="4" s="1"/>
  <c r="T153" i="4" s="1"/>
  <c r="P30" i="4"/>
  <c r="Q30" i="4"/>
  <c r="K246" i="4"/>
  <c r="K242" i="4"/>
  <c r="K238" i="4"/>
  <c r="K226" i="4"/>
  <c r="K224" i="4"/>
  <c r="K220" i="4"/>
  <c r="K212" i="4"/>
  <c r="K210" i="4"/>
  <c r="K208" i="4"/>
  <c r="K206" i="4"/>
  <c r="K188" i="4"/>
  <c r="K166" i="4"/>
  <c r="K160" i="4"/>
  <c r="K142" i="4"/>
  <c r="K138" i="4"/>
  <c r="K134" i="4"/>
  <c r="K116" i="4"/>
  <c r="K112" i="4"/>
  <c r="K98" i="4"/>
  <c r="K96" i="4"/>
  <c r="K86" i="4"/>
  <c r="K82" i="4"/>
  <c r="K72" i="4"/>
  <c r="K44" i="4"/>
  <c r="K42" i="4"/>
  <c r="K18" i="4"/>
  <c r="K16" i="4"/>
  <c r="K8" i="4"/>
  <c r="K4" i="4"/>
  <c r="K3" i="4"/>
  <c r="P1536" i="4"/>
  <c r="Q1536" i="4"/>
  <c r="P1524" i="4"/>
  <c r="Q1524" i="4"/>
  <c r="P1513" i="4"/>
  <c r="Q1513" i="4"/>
  <c r="P1488" i="4"/>
  <c r="Q1488" i="4"/>
  <c r="P1469" i="4"/>
  <c r="Q1469" i="4"/>
  <c r="P1458" i="4"/>
  <c r="Q1458" i="4"/>
  <c r="T1438" i="4"/>
  <c r="P1382" i="4"/>
  <c r="Q1382" i="4" s="1"/>
  <c r="P1325" i="4"/>
  <c r="Q1325" i="4" s="1"/>
  <c r="T1294" i="4"/>
  <c r="T1278" i="4"/>
  <c r="T1230" i="4"/>
  <c r="T1150" i="4"/>
  <c r="T1038" i="4"/>
  <c r="P945" i="4"/>
  <c r="Q945" i="4"/>
  <c r="P606" i="4"/>
  <c r="Q606" i="4"/>
  <c r="T502" i="4"/>
  <c r="P429" i="4"/>
  <c r="Q429" i="4" s="1"/>
  <c r="P413" i="4"/>
  <c r="Q413" i="4" s="1"/>
  <c r="P244" i="4"/>
  <c r="Q244" i="4" s="1"/>
  <c r="T22" i="4"/>
  <c r="P1417" i="4"/>
  <c r="Q1417" i="4"/>
  <c r="P1415" i="4"/>
  <c r="Q1415" i="4"/>
  <c r="P1410" i="4"/>
  <c r="Q1410" i="4"/>
  <c r="P1374" i="4"/>
  <c r="Q1374" i="4"/>
  <c r="P1355" i="4"/>
  <c r="Q1355" i="4"/>
  <c r="P1342" i="4"/>
  <c r="Q1342" i="4"/>
  <c r="P1330" i="4"/>
  <c r="Q1330" i="4"/>
  <c r="P1316" i="4"/>
  <c r="Q1316" i="4"/>
  <c r="P1295" i="4"/>
  <c r="Q1295" i="4"/>
  <c r="P1275" i="4"/>
  <c r="Q1275" i="4"/>
  <c r="T1276" i="4" s="1"/>
  <c r="P1265" i="4"/>
  <c r="Q1265" i="4"/>
  <c r="P1248" i="4"/>
  <c r="Q1248" i="4"/>
  <c r="P1237" i="4"/>
  <c r="Q1237" i="4"/>
  <c r="P1222" i="4"/>
  <c r="Q1222" i="4"/>
  <c r="P1204" i="4"/>
  <c r="Q1204" i="4"/>
  <c r="P1186" i="4"/>
  <c r="Q1186" i="4"/>
  <c r="P1162" i="4"/>
  <c r="Q1162" i="4"/>
  <c r="P1151" i="4"/>
  <c r="Q1151" i="4"/>
  <c r="P1144" i="4"/>
  <c r="Q1144" i="4"/>
  <c r="P1137" i="4"/>
  <c r="Q1137" i="4"/>
  <c r="P1120" i="4"/>
  <c r="Q1120" i="4"/>
  <c r="P1109" i="4"/>
  <c r="Q1109" i="4"/>
  <c r="P1092" i="4"/>
  <c r="Q1092" i="4"/>
  <c r="P1077" i="4"/>
  <c r="Q1077" i="4"/>
  <c r="P1040" i="4"/>
  <c r="Q1040" i="4"/>
  <c r="P994" i="4"/>
  <c r="Q994" i="4"/>
  <c r="T995" i="4" s="1"/>
  <c r="P950" i="4"/>
  <c r="Q950" i="4"/>
  <c r="T951" i="4" s="1"/>
  <c r="P933" i="4"/>
  <c r="Q933" i="4"/>
  <c r="P922" i="4"/>
  <c r="Q922" i="4"/>
  <c r="P913" i="4"/>
  <c r="Q913" i="4"/>
  <c r="T914" i="4" s="1"/>
  <c r="P891" i="4"/>
  <c r="Q891" i="4" s="1"/>
  <c r="P831" i="4"/>
  <c r="Q831" i="4" s="1"/>
  <c r="P824" i="4"/>
  <c r="Q824" i="4" s="1"/>
  <c r="P821" i="4"/>
  <c r="Q821" i="4" s="1"/>
  <c r="T822" i="4" s="1"/>
  <c r="P807" i="4"/>
  <c r="Q807" i="4"/>
  <c r="T808" i="4" s="1"/>
  <c r="P794" i="4"/>
  <c r="Q794" i="4"/>
  <c r="P785" i="4"/>
  <c r="Q785" i="4"/>
  <c r="P763" i="4"/>
  <c r="Q763" i="4"/>
  <c r="P758" i="4"/>
  <c r="Q758" i="4"/>
  <c r="P741" i="4"/>
  <c r="Q741" i="4"/>
  <c r="P727" i="4"/>
  <c r="Q727" i="4"/>
  <c r="P722" i="4"/>
  <c r="Q722" i="4"/>
  <c r="P698" i="4"/>
  <c r="Q698" i="4"/>
  <c r="P692" i="4"/>
  <c r="Q692" i="4"/>
  <c r="P685" i="4"/>
  <c r="Q685" i="4"/>
  <c r="P684" i="4"/>
  <c r="Q684" i="4"/>
  <c r="P681" i="4"/>
  <c r="Q681" i="4"/>
  <c r="P656" i="4"/>
  <c r="Q656" i="4"/>
  <c r="P612" i="4"/>
  <c r="Q612" i="4"/>
  <c r="P605" i="4"/>
  <c r="Q605" i="4"/>
  <c r="P604" i="4"/>
  <c r="Q604" i="4"/>
  <c r="P601" i="4"/>
  <c r="Q601" i="4"/>
  <c r="P596" i="4"/>
  <c r="Q596" i="4"/>
  <c r="P589" i="4"/>
  <c r="Q589" i="4"/>
  <c r="P588" i="4"/>
  <c r="Q588" i="4"/>
  <c r="P567" i="4"/>
  <c r="Q567" i="4"/>
  <c r="P562" i="4"/>
  <c r="Q562" i="4"/>
  <c r="P512" i="4"/>
  <c r="Q512" i="4"/>
  <c r="P509" i="4"/>
  <c r="Q509" i="4"/>
  <c r="P508" i="4"/>
  <c r="Q508" i="4"/>
  <c r="P505" i="4"/>
  <c r="Q505" i="4"/>
  <c r="P479" i="4"/>
  <c r="Q479" i="4"/>
  <c r="P475" i="4"/>
  <c r="Q475" i="4"/>
  <c r="P451" i="4"/>
  <c r="Q451" i="4"/>
  <c r="P391" i="4"/>
  <c r="Q391" i="4"/>
  <c r="P379" i="4"/>
  <c r="Q379" i="4"/>
  <c r="P364" i="4"/>
  <c r="Q364" i="4"/>
  <c r="P361" i="4"/>
  <c r="Q361" i="4"/>
  <c r="P300" i="4"/>
  <c r="Q300" i="4"/>
  <c r="P298" i="4"/>
  <c r="Q298" i="4"/>
  <c r="P293" i="4"/>
  <c r="Q293" i="4"/>
  <c r="P282" i="4"/>
  <c r="Q282" i="4"/>
  <c r="P258" i="4"/>
  <c r="Q258" i="4"/>
  <c r="P255" i="4"/>
  <c r="Q255" i="4"/>
  <c r="P211" i="4"/>
  <c r="Q211" i="4"/>
  <c r="P188" i="4"/>
  <c r="Q188" i="4"/>
  <c r="P112" i="4"/>
  <c r="Q112" i="4"/>
  <c r="P109" i="4"/>
  <c r="Q109" i="4"/>
  <c r="P81" i="4"/>
  <c r="Q81" i="4" s="1"/>
  <c r="P52" i="4"/>
  <c r="Q52" i="4" s="1"/>
  <c r="P49" i="4"/>
  <c r="Q49" i="4" s="1"/>
  <c r="P47" i="4"/>
  <c r="Q47" i="4" s="1"/>
  <c r="P45" i="4"/>
  <c r="Q45" i="4" s="1"/>
  <c r="P28" i="4"/>
  <c r="Q28" i="4" s="1"/>
  <c r="P1442" i="4"/>
  <c r="Q1442" i="4" s="1"/>
  <c r="P1418" i="4"/>
  <c r="Q1418" i="4" s="1"/>
  <c r="P1333" i="4"/>
  <c r="Q1333" i="4" s="1"/>
  <c r="P1189" i="4"/>
  <c r="Q1189" i="4" s="1"/>
  <c r="P1166" i="4"/>
  <c r="Q1166" i="4" s="1"/>
  <c r="P1064" i="4"/>
  <c r="Q1064" i="4" s="1"/>
  <c r="P1051" i="4"/>
  <c r="Q1051" i="4" s="1"/>
  <c r="P1046" i="4"/>
  <c r="Q1046" i="4" s="1"/>
  <c r="P1003" i="4"/>
  <c r="Q1003" i="4" s="1"/>
  <c r="P978" i="4"/>
  <c r="Q978" i="4" s="1"/>
  <c r="P954" i="4"/>
  <c r="Q954" i="4" s="1"/>
  <c r="P934" i="4"/>
  <c r="Q934" i="4" s="1"/>
  <c r="T935" i="4" s="1"/>
  <c r="P926" i="4"/>
  <c r="Q926" i="4"/>
  <c r="P905" i="4"/>
  <c r="Q905" i="4"/>
  <c r="P882" i="4"/>
  <c r="Q882" i="4"/>
  <c r="P832" i="4"/>
  <c r="Q832" i="4"/>
  <c r="P798" i="4"/>
  <c r="Q798" i="4"/>
  <c r="P777" i="4"/>
  <c r="Q777" i="4"/>
  <c r="P772" i="4"/>
  <c r="Q772" i="4"/>
  <c r="P765" i="4"/>
  <c r="Q765" i="4"/>
  <c r="P764" i="4"/>
  <c r="Q764" i="4"/>
  <c r="P761" i="4"/>
  <c r="Q761" i="4"/>
  <c r="P742" i="4"/>
  <c r="Q742" i="4"/>
  <c r="P728" i="4"/>
  <c r="Q728" i="4"/>
  <c r="P725" i="4"/>
  <c r="Q725" i="4"/>
  <c r="P707" i="4"/>
  <c r="Q707" i="4"/>
  <c r="P702" i="4"/>
  <c r="Q702" i="4"/>
  <c r="P662" i="4"/>
  <c r="Q662" i="4"/>
  <c r="P618" i="4"/>
  <c r="Q618" i="4" s="1"/>
  <c r="P575" i="4"/>
  <c r="Q575" i="4" s="1"/>
  <c r="P568" i="4"/>
  <c r="Q568" i="4" s="1"/>
  <c r="P530" i="4"/>
  <c r="Q530" i="4" s="1"/>
  <c r="P518" i="4"/>
  <c r="Q518" i="4" s="1"/>
  <c r="P458" i="4"/>
  <c r="Q458" i="4" s="1"/>
  <c r="P402" i="4"/>
  <c r="Q402" i="4" s="1"/>
  <c r="P368" i="4"/>
  <c r="Q368" i="4" s="1"/>
  <c r="P365" i="4"/>
  <c r="Q365" i="4" s="1"/>
  <c r="P350" i="4"/>
  <c r="Q350" i="4" s="1"/>
  <c r="P337" i="4"/>
  <c r="Q337" i="4" s="1"/>
  <c r="U337" i="4" s="1"/>
  <c r="P308" i="4"/>
  <c r="Q308" i="4" s="1"/>
  <c r="P305" i="4"/>
  <c r="Q305" i="4" s="1"/>
  <c r="P303" i="4"/>
  <c r="Q303" i="4" s="1"/>
  <c r="P301" i="4"/>
  <c r="Q301" i="4" s="1"/>
  <c r="P275" i="4"/>
  <c r="Q275" i="4" s="1"/>
  <c r="P273" i="4"/>
  <c r="Q273" i="4" s="1"/>
  <c r="P222" i="4"/>
  <c r="Q222" i="4" s="1"/>
  <c r="P216" i="4"/>
  <c r="Q216" i="4" s="1"/>
  <c r="P201" i="4"/>
  <c r="Q201" i="4" s="1"/>
  <c r="P199" i="4"/>
  <c r="Q199" i="4" s="1"/>
  <c r="P197" i="4"/>
  <c r="Q197" i="4" s="1"/>
  <c r="P99" i="4"/>
  <c r="Q99" i="4" s="1"/>
  <c r="P43" i="4"/>
  <c r="Q43" i="4" s="1"/>
  <c r="P41" i="4"/>
  <c r="Q41" i="4" s="1"/>
  <c r="P1422" i="4"/>
  <c r="Q1422" i="4" s="1"/>
  <c r="T1423" i="4" s="1"/>
  <c r="P958" i="4"/>
  <c r="Q958" i="4"/>
  <c r="P622" i="4"/>
  <c r="Q622" i="4"/>
  <c r="P130" i="4"/>
  <c r="Q130" i="4"/>
  <c r="P118" i="4"/>
  <c r="Q118" i="4"/>
  <c r="P12" i="4"/>
  <c r="Q12" i="4"/>
  <c r="P9" i="4"/>
  <c r="Q9" i="4"/>
  <c r="P7" i="4"/>
  <c r="K1547" i="1"/>
  <c r="N1547" i="1"/>
  <c r="I1547" i="1"/>
  <c r="P1547" i="1"/>
  <c r="Q1547" i="1"/>
  <c r="O1547" i="1"/>
  <c r="J1547" i="1"/>
  <c r="J1536" i="1"/>
  <c r="P1536" i="1"/>
  <c r="Q1536" i="1" s="1"/>
  <c r="K1536" i="1"/>
  <c r="J1532" i="1"/>
  <c r="K1532" i="1"/>
  <c r="K1527" i="1"/>
  <c r="N1527" i="1"/>
  <c r="I1527" i="1"/>
  <c r="O1527" i="1"/>
  <c r="J1527" i="1"/>
  <c r="M1515" i="1"/>
  <c r="P1515" i="1"/>
  <c r="Q1515" i="1"/>
  <c r="J1513" i="1"/>
  <c r="P1513" i="1"/>
  <c r="Q1513" i="1" s="1"/>
  <c r="K1500" i="1"/>
  <c r="N1500" i="1"/>
  <c r="I1500" i="1"/>
  <c r="P1500" i="1"/>
  <c r="Q1500" i="1"/>
  <c r="O1500" i="1"/>
  <c r="J1500" i="1"/>
  <c r="O1494" i="1"/>
  <c r="M1494" i="1"/>
  <c r="J1494" i="1"/>
  <c r="K1484" i="1"/>
  <c r="N1484" i="1"/>
  <c r="I1484" i="1"/>
  <c r="P1484" i="1"/>
  <c r="Q1484" i="1"/>
  <c r="O1484" i="1"/>
  <c r="J1484" i="1"/>
  <c r="N1471" i="1"/>
  <c r="K1471" i="1"/>
  <c r="P1471" i="1"/>
  <c r="Q1471" i="1"/>
  <c r="J1465" i="1"/>
  <c r="M1462" i="1"/>
  <c r="J1462" i="1"/>
  <c r="K1462" i="1"/>
  <c r="K1458" i="1"/>
  <c r="P1458" i="1"/>
  <c r="Q1458" i="1" s="1"/>
  <c r="O1441" i="1"/>
  <c r="K1439" i="1"/>
  <c r="J1433" i="1"/>
  <c r="P1433" i="1"/>
  <c r="Q1433" i="1"/>
  <c r="T1434" i="1" s="1"/>
  <c r="K1432" i="1"/>
  <c r="M1417" i="1"/>
  <c r="J1417" i="1"/>
  <c r="O1402" i="1"/>
  <c r="P1402" i="1"/>
  <c r="Q1402" i="1" s="1"/>
  <c r="I1395" i="1"/>
  <c r="K1395" i="1"/>
  <c r="N1375" i="1"/>
  <c r="K1375" i="1"/>
  <c r="P1375" i="1"/>
  <c r="Q1375" i="1" s="1"/>
  <c r="I1356" i="1"/>
  <c r="O1356" i="1"/>
  <c r="J1356" i="1"/>
  <c r="N1328" i="1"/>
  <c r="K1328" i="1"/>
  <c r="O1328" i="1"/>
  <c r="I1328" i="1"/>
  <c r="M1273" i="1"/>
  <c r="J1273" i="1"/>
  <c r="P1273" i="1"/>
  <c r="Q1273" i="1"/>
  <c r="M1241" i="1"/>
  <c r="J1241" i="1"/>
  <c r="N1235" i="1"/>
  <c r="M1235" i="1"/>
  <c r="I1235" i="1"/>
  <c r="N1231" i="1"/>
  <c r="K1231" i="1"/>
  <c r="P1231" i="1"/>
  <c r="Q1231" i="1" s="1"/>
  <c r="K1183" i="1"/>
  <c r="M1183" i="1"/>
  <c r="N1183" i="1"/>
  <c r="M1113" i="1"/>
  <c r="J1113" i="1"/>
  <c r="N1107" i="1"/>
  <c r="M1107" i="1"/>
  <c r="I1107" i="1"/>
  <c r="P1107" i="1"/>
  <c r="Q1107" i="1" s="1"/>
  <c r="N1103" i="1"/>
  <c r="K1103" i="1"/>
  <c r="K1074" i="1"/>
  <c r="P1074" i="1"/>
  <c r="Q1074" i="1"/>
  <c r="M1074" i="1"/>
  <c r="O1074" i="1"/>
  <c r="N1072" i="1"/>
  <c r="K1072" i="1"/>
  <c r="O1072" i="1"/>
  <c r="I1072" i="1"/>
  <c r="M1056" i="1"/>
  <c r="K1056" i="1"/>
  <c r="N1056" i="1"/>
  <c r="I1056" i="1"/>
  <c r="O1056" i="1"/>
  <c r="N1043" i="1"/>
  <c r="J1043" i="1"/>
  <c r="P1043" i="1"/>
  <c r="Q1043" i="1" s="1"/>
  <c r="K1038" i="1"/>
  <c r="P1038" i="1"/>
  <c r="Q1038" i="1"/>
  <c r="M1038" i="1"/>
  <c r="M1010" i="1"/>
  <c r="K1010" i="1"/>
  <c r="P1010" i="1"/>
  <c r="Q1010" i="1" s="1"/>
  <c r="I984" i="1"/>
  <c r="O984" i="1"/>
  <c r="M984" i="1"/>
  <c r="K984" i="1"/>
  <c r="J984" i="1"/>
  <c r="K939" i="1"/>
  <c r="I939" i="1"/>
  <c r="M939" i="1"/>
  <c r="J913" i="1"/>
  <c r="P913" i="1"/>
  <c r="Q913" i="1"/>
  <c r="K913" i="1"/>
  <c r="O913" i="1"/>
  <c r="J895" i="1"/>
  <c r="M895" i="1"/>
  <c r="N895" i="1"/>
  <c r="K895" i="1"/>
  <c r="I895" i="1"/>
  <c r="P895" i="1"/>
  <c r="Q895" i="1" s="1"/>
  <c r="K893" i="1"/>
  <c r="O893" i="1"/>
  <c r="P392" i="4"/>
  <c r="Q392" i="4" s="1"/>
  <c r="P389" i="4"/>
  <c r="Q389" i="4" s="1"/>
  <c r="P327" i="4"/>
  <c r="Q327" i="4" s="1"/>
  <c r="P322" i="4"/>
  <c r="Q322" i="4" s="1"/>
  <c r="T323" i="4" s="1"/>
  <c r="P310" i="4"/>
  <c r="Q310" i="4"/>
  <c r="P286" i="4"/>
  <c r="Q286" i="4"/>
  <c r="P240" i="4"/>
  <c r="Q240" i="4"/>
  <c r="P237" i="4"/>
  <c r="Q237" i="4"/>
  <c r="P236" i="4"/>
  <c r="Q236" i="4"/>
  <c r="P233" i="4"/>
  <c r="Q233" i="4"/>
  <c r="P228" i="4"/>
  <c r="Q228" i="4"/>
  <c r="P218" i="4"/>
  <c r="Q218" i="4"/>
  <c r="P209" i="4"/>
  <c r="Q209" i="4" s="1"/>
  <c r="P175" i="4"/>
  <c r="Q175" i="4"/>
  <c r="P171" i="4"/>
  <c r="Q171" i="4" s="1"/>
  <c r="P147" i="4"/>
  <c r="Q147" i="4"/>
  <c r="T148" i="4" s="1"/>
  <c r="P136" i="4"/>
  <c r="Q136" i="4" s="1"/>
  <c r="P133" i="4"/>
  <c r="Q133" i="4"/>
  <c r="P71" i="4"/>
  <c r="Q71" i="4" s="1"/>
  <c r="P66" i="4"/>
  <c r="Q66" i="4"/>
  <c r="P54" i="4"/>
  <c r="Q54" i="4" s="1"/>
  <c r="K1551" i="1"/>
  <c r="N1551" i="1"/>
  <c r="I1551" i="1"/>
  <c r="O1551" i="1"/>
  <c r="J1551" i="1"/>
  <c r="O1522" i="1"/>
  <c r="K1522" i="1"/>
  <c r="P1522" i="1"/>
  <c r="Q1522" i="1" s="1"/>
  <c r="N1507" i="1"/>
  <c r="M1507" i="1"/>
  <c r="I1507" i="1"/>
  <c r="M1505" i="1"/>
  <c r="N1505" i="1"/>
  <c r="O1505" i="1"/>
  <c r="I1505" i="1"/>
  <c r="K1504" i="1"/>
  <c r="O1504" i="1"/>
  <c r="I1504" i="1"/>
  <c r="P1504" i="1"/>
  <c r="Q1504" i="1" s="1"/>
  <c r="J1504" i="1"/>
  <c r="N1491" i="1"/>
  <c r="M1491" i="1"/>
  <c r="I1491" i="1"/>
  <c r="P1491" i="1"/>
  <c r="Q1491" i="1" s="1"/>
  <c r="M1489" i="1"/>
  <c r="N1489" i="1"/>
  <c r="O1489" i="1"/>
  <c r="I1489" i="1"/>
  <c r="P1489" i="1"/>
  <c r="Q1489" i="1" s="1"/>
  <c r="K1488" i="1"/>
  <c r="O1488" i="1"/>
  <c r="I1488" i="1"/>
  <c r="J1488" i="1"/>
  <c r="K1480" i="1"/>
  <c r="P1480" i="1"/>
  <c r="Q1480" i="1"/>
  <c r="M1480" i="1"/>
  <c r="N1480" i="1"/>
  <c r="N1456" i="1"/>
  <c r="K1456" i="1"/>
  <c r="O1456" i="1"/>
  <c r="I1456" i="1"/>
  <c r="M1449" i="1"/>
  <c r="J1449" i="1"/>
  <c r="P1449" i="1"/>
  <c r="Q1449" i="1"/>
  <c r="M1401" i="1"/>
  <c r="J1401" i="1"/>
  <c r="I1388" i="1"/>
  <c r="P1388" i="1"/>
  <c r="Q1388" i="1" s="1"/>
  <c r="O1388" i="1"/>
  <c r="J1388" i="1"/>
  <c r="M1384" i="1"/>
  <c r="N1384" i="1"/>
  <c r="I1372" i="1"/>
  <c r="O1372" i="1"/>
  <c r="J1372" i="1"/>
  <c r="O1366" i="1"/>
  <c r="M1366" i="1"/>
  <c r="J1366" i="1"/>
  <c r="M1361" i="1"/>
  <c r="N1361" i="1"/>
  <c r="O1361" i="1"/>
  <c r="I1361" i="1"/>
  <c r="I1360" i="1"/>
  <c r="J1360" i="1"/>
  <c r="K1356" i="1"/>
  <c r="M1352" i="1"/>
  <c r="P1352" i="1"/>
  <c r="Q1352" i="1" s="1"/>
  <c r="N1352" i="1"/>
  <c r="M1345" i="1"/>
  <c r="N1345" i="1"/>
  <c r="O1345" i="1"/>
  <c r="I1345" i="1"/>
  <c r="I1344" i="1"/>
  <c r="P1344" i="1"/>
  <c r="Q1344" i="1" s="1"/>
  <c r="J1344" i="1"/>
  <c r="I1340" i="1"/>
  <c r="O1340" i="1"/>
  <c r="J1340" i="1"/>
  <c r="O1318" i="1"/>
  <c r="M1318" i="1"/>
  <c r="J1318" i="1"/>
  <c r="P1318" i="1"/>
  <c r="Q1318" i="1" s="1"/>
  <c r="T1319" i="1" s="1"/>
  <c r="I1313" i="1"/>
  <c r="P1313" i="1"/>
  <c r="Q1313" i="1" s="1"/>
  <c r="O1286" i="1"/>
  <c r="M1286" i="1"/>
  <c r="J1286" i="1"/>
  <c r="P1286" i="1"/>
  <c r="Q1286" i="1" s="1"/>
  <c r="K1285" i="1"/>
  <c r="P1285" i="1"/>
  <c r="Q1285" i="1" s="1"/>
  <c r="O1266" i="1"/>
  <c r="K1266" i="1"/>
  <c r="P1266" i="1"/>
  <c r="Q1266" i="1" s="1"/>
  <c r="M1249" i="1"/>
  <c r="N1249" i="1"/>
  <c r="O1249" i="1"/>
  <c r="I1249" i="1"/>
  <c r="M1244" i="1"/>
  <c r="K1225" i="1"/>
  <c r="M1225" i="1"/>
  <c r="M1217" i="1"/>
  <c r="N1217" i="1"/>
  <c r="O1217" i="1"/>
  <c r="I1217" i="1"/>
  <c r="J1209" i="1"/>
  <c r="K1209" i="1"/>
  <c r="M1209" i="1"/>
  <c r="O1206" i="1"/>
  <c r="M1193" i="1"/>
  <c r="J1193" i="1"/>
  <c r="P1193" i="1"/>
  <c r="Q1193" i="1" s="1"/>
  <c r="O1190" i="1"/>
  <c r="M1190" i="1"/>
  <c r="J1190" i="1"/>
  <c r="O1162" i="1"/>
  <c r="P1162" i="1"/>
  <c r="Q1162" i="1" s="1"/>
  <c r="U1162" i="1" s="1"/>
  <c r="O1158" i="1"/>
  <c r="M1158" i="1"/>
  <c r="J1158" i="1"/>
  <c r="K1157" i="1"/>
  <c r="P1157" i="1"/>
  <c r="Q1157" i="1" s="1"/>
  <c r="M1145" i="1"/>
  <c r="J1145" i="1"/>
  <c r="M1139" i="1"/>
  <c r="M1121" i="1"/>
  <c r="N1121" i="1"/>
  <c r="O1121" i="1"/>
  <c r="I1121" i="1"/>
  <c r="M1116" i="1"/>
  <c r="N1104" i="1"/>
  <c r="J1097" i="1"/>
  <c r="K1097" i="1"/>
  <c r="M1097" i="1"/>
  <c r="M1089" i="1"/>
  <c r="N1089" i="1"/>
  <c r="O1089" i="1"/>
  <c r="I1089" i="1"/>
  <c r="J1081" i="1"/>
  <c r="P1081" i="1"/>
  <c r="Q1081" i="1"/>
  <c r="K1081" i="1"/>
  <c r="M1081" i="1"/>
  <c r="O1078" i="1"/>
  <c r="O1066" i="1"/>
  <c r="P1066" i="1"/>
  <c r="Q1066" i="1" s="1"/>
  <c r="K1043" i="1"/>
  <c r="K1042" i="1"/>
  <c r="M1042" i="1"/>
  <c r="K1035" i="1"/>
  <c r="I1035" i="1"/>
  <c r="K1034" i="1"/>
  <c r="P1034" i="1"/>
  <c r="Q1034" i="1" s="1"/>
  <c r="J1025" i="1"/>
  <c r="K1025" i="1"/>
  <c r="J1011" i="1"/>
  <c r="K1011" i="1"/>
  <c r="J1007" i="1"/>
  <c r="M1007" i="1"/>
  <c r="N1007" i="1"/>
  <c r="K1007" i="1"/>
  <c r="K996" i="1"/>
  <c r="M994" i="1"/>
  <c r="K994" i="1"/>
  <c r="I943" i="1"/>
  <c r="N943" i="1"/>
  <c r="K923" i="1"/>
  <c r="I923" i="1"/>
  <c r="M923" i="1"/>
  <c r="M1559" i="1"/>
  <c r="K1559" i="1"/>
  <c r="N1559" i="1"/>
  <c r="I1559" i="1"/>
  <c r="O1559" i="1"/>
  <c r="K1554" i="1"/>
  <c r="K1553" i="1"/>
  <c r="P1553" i="1"/>
  <c r="Q1553" i="1" s="1"/>
  <c r="M1553" i="1"/>
  <c r="K1546" i="1"/>
  <c r="I1546" i="1"/>
  <c r="P1546" i="1"/>
  <c r="Q1546" i="1"/>
  <c r="M1539" i="1"/>
  <c r="K1539" i="1"/>
  <c r="N1539" i="1"/>
  <c r="I1539" i="1"/>
  <c r="P1539" i="1"/>
  <c r="Q1539" i="1" s="1"/>
  <c r="O1539" i="1"/>
  <c r="O1536" i="1"/>
  <c r="K1533" i="1"/>
  <c r="M1533" i="1"/>
  <c r="O1532" i="1"/>
  <c r="M1497" i="1"/>
  <c r="J1497" i="1"/>
  <c r="P1497" i="1"/>
  <c r="Q1497" i="1" s="1"/>
  <c r="K1494" i="1"/>
  <c r="J1481" i="1"/>
  <c r="N1475" i="1"/>
  <c r="M1475" i="1"/>
  <c r="I1475" i="1"/>
  <c r="P1475" i="1"/>
  <c r="Q1475" i="1" s="1"/>
  <c r="M1473" i="1"/>
  <c r="N1473" i="1"/>
  <c r="O1473" i="1"/>
  <c r="I1473" i="1"/>
  <c r="P1473" i="1"/>
  <c r="Q1473" i="1"/>
  <c r="K1472" i="1"/>
  <c r="O1472" i="1"/>
  <c r="I1472" i="1"/>
  <c r="J1472" i="1"/>
  <c r="M1471" i="1"/>
  <c r="K1468" i="1"/>
  <c r="N1468" i="1"/>
  <c r="I1468" i="1"/>
  <c r="P1468" i="1"/>
  <c r="Q1468" i="1" s="1"/>
  <c r="O1468" i="1"/>
  <c r="J1468" i="1"/>
  <c r="I1441" i="1"/>
  <c r="K1417" i="1"/>
  <c r="O1414" i="1"/>
  <c r="M1414" i="1"/>
  <c r="J1414" i="1"/>
  <c r="P1414" i="1"/>
  <c r="Q1414" i="1" s="1"/>
  <c r="K1413" i="1"/>
  <c r="P1413" i="1"/>
  <c r="Q1413" i="1" s="1"/>
  <c r="O1394" i="1"/>
  <c r="K1394" i="1"/>
  <c r="P1394" i="1"/>
  <c r="Q1394" i="1" s="1"/>
  <c r="K1388" i="1"/>
  <c r="M1387" i="1"/>
  <c r="P1387" i="1"/>
  <c r="Q1387" i="1" s="1"/>
  <c r="J1385" i="1"/>
  <c r="P1385" i="1"/>
  <c r="Q1385" i="1"/>
  <c r="K1384" i="1"/>
  <c r="P1384" i="1"/>
  <c r="Q1384" i="1"/>
  <c r="M1377" i="1"/>
  <c r="N1377" i="1"/>
  <c r="O1377" i="1"/>
  <c r="I1377" i="1"/>
  <c r="I1376" i="1"/>
  <c r="J1376" i="1"/>
  <c r="M1375" i="1"/>
  <c r="K1372" i="1"/>
  <c r="N1363" i="1"/>
  <c r="M1363" i="1"/>
  <c r="I1363" i="1"/>
  <c r="N1347" i="1"/>
  <c r="M1347" i="1"/>
  <c r="I1347" i="1"/>
  <c r="P1347" i="1"/>
  <c r="Q1347" i="1" s="1"/>
  <c r="M1336" i="1"/>
  <c r="N1336" i="1"/>
  <c r="J1328" i="1"/>
  <c r="M1304" i="1"/>
  <c r="N1304" i="1"/>
  <c r="K1273" i="1"/>
  <c r="K1257" i="1"/>
  <c r="M1257" i="1"/>
  <c r="K1241" i="1"/>
  <c r="K1235" i="1"/>
  <c r="M1233" i="1"/>
  <c r="N1233" i="1"/>
  <c r="O1233" i="1"/>
  <c r="I1233" i="1"/>
  <c r="M1231" i="1"/>
  <c r="M1228" i="1"/>
  <c r="J1225" i="1"/>
  <c r="K1224" i="1"/>
  <c r="K1216" i="1"/>
  <c r="J1177" i="1"/>
  <c r="P1177" i="1"/>
  <c r="Q1177" i="1" s="1"/>
  <c r="K1177" i="1"/>
  <c r="M1177" i="1"/>
  <c r="I1169" i="1"/>
  <c r="K1169" i="1"/>
  <c r="M1169" i="1"/>
  <c r="N1169" i="1"/>
  <c r="M1161" i="1"/>
  <c r="J1161" i="1"/>
  <c r="P1161" i="1"/>
  <c r="Q1161" i="1" s="1"/>
  <c r="I1153" i="1"/>
  <c r="K1153" i="1"/>
  <c r="M1153" i="1"/>
  <c r="N1153" i="1"/>
  <c r="O1138" i="1"/>
  <c r="K1138" i="1"/>
  <c r="P1138" i="1"/>
  <c r="Q1138" i="1" s="1"/>
  <c r="J1129" i="1"/>
  <c r="P1129" i="1"/>
  <c r="Q1129" i="1"/>
  <c r="K1129" i="1"/>
  <c r="M1129" i="1"/>
  <c r="K1113" i="1"/>
  <c r="K1107" i="1"/>
  <c r="M1105" i="1"/>
  <c r="N1105" i="1"/>
  <c r="O1105" i="1"/>
  <c r="I1105" i="1"/>
  <c r="M1103" i="1"/>
  <c r="M1100" i="1"/>
  <c r="K1096" i="1"/>
  <c r="J1072" i="1"/>
  <c r="M1065" i="1"/>
  <c r="J1065" i="1"/>
  <c r="P1065" i="1"/>
  <c r="Q1065" i="1"/>
  <c r="K1057" i="1"/>
  <c r="O1057" i="1"/>
  <c r="J1057" i="1"/>
  <c r="P1057" i="1"/>
  <c r="Q1057" i="1" s="1"/>
  <c r="R1058" i="1" s="1"/>
  <c r="J1056" i="1"/>
  <c r="M1036" i="1"/>
  <c r="M1032" i="1"/>
  <c r="M1028" i="1"/>
  <c r="K1028" i="1"/>
  <c r="N1028" i="1"/>
  <c r="I1028" i="1"/>
  <c r="O1028" i="1"/>
  <c r="K1022" i="1"/>
  <c r="P1022" i="1"/>
  <c r="Q1022" i="1"/>
  <c r="K1019" i="1"/>
  <c r="M1012" i="1"/>
  <c r="J1005" i="1"/>
  <c r="P1005" i="1"/>
  <c r="Q1005" i="1" s="1"/>
  <c r="J1001" i="1"/>
  <c r="J995" i="1"/>
  <c r="K995" i="1"/>
  <c r="J991" i="1"/>
  <c r="P991" i="1"/>
  <c r="Q991" i="1" s="1"/>
  <c r="M991" i="1"/>
  <c r="N991" i="1"/>
  <c r="K991" i="1"/>
  <c r="N984" i="1"/>
  <c r="J975" i="1"/>
  <c r="M975" i="1"/>
  <c r="K975" i="1"/>
  <c r="I975" i="1"/>
  <c r="P975" i="1"/>
  <c r="Q975" i="1" s="1"/>
  <c r="N975" i="1"/>
  <c r="J972" i="1"/>
  <c r="K972" i="1"/>
  <c r="N972" i="1"/>
  <c r="I972" i="1"/>
  <c r="M972" i="1"/>
  <c r="O972" i="1"/>
  <c r="I927" i="1"/>
  <c r="N927" i="1"/>
  <c r="K1549" i="1"/>
  <c r="M1549" i="1"/>
  <c r="K1543" i="1"/>
  <c r="N1543" i="1"/>
  <c r="I1543" i="1"/>
  <c r="O1543" i="1"/>
  <c r="J1543" i="1"/>
  <c r="M1527" i="1"/>
  <c r="M1523" i="1"/>
  <c r="I1523" i="1"/>
  <c r="K1523" i="1"/>
  <c r="M1522" i="1"/>
  <c r="K1516" i="1"/>
  <c r="N1516" i="1"/>
  <c r="I1516" i="1"/>
  <c r="P1516" i="1"/>
  <c r="Q1516" i="1" s="1"/>
  <c r="O1516" i="1"/>
  <c r="J1516" i="1"/>
  <c r="K1512" i="1"/>
  <c r="P1512" i="1"/>
  <c r="Q1512" i="1"/>
  <c r="M1512" i="1"/>
  <c r="N1512" i="1"/>
  <c r="K1507" i="1"/>
  <c r="K1505" i="1"/>
  <c r="N1503" i="1"/>
  <c r="K1503" i="1"/>
  <c r="K1491" i="1"/>
  <c r="K1489" i="1"/>
  <c r="N1487" i="1"/>
  <c r="K1487" i="1"/>
  <c r="K1464" i="1"/>
  <c r="M1464" i="1"/>
  <c r="N1464" i="1"/>
  <c r="O1446" i="1"/>
  <c r="M1446" i="1"/>
  <c r="J1446" i="1"/>
  <c r="P1446" i="1"/>
  <c r="Q1446" i="1"/>
  <c r="M1432" i="1"/>
  <c r="N1432" i="1"/>
  <c r="O1409" i="1"/>
  <c r="K1401" i="1"/>
  <c r="N1395" i="1"/>
  <c r="N1379" i="1"/>
  <c r="M1379" i="1"/>
  <c r="I1379" i="1"/>
  <c r="P1379" i="1"/>
  <c r="Q1379" i="1"/>
  <c r="K1376" i="1"/>
  <c r="M1369" i="1"/>
  <c r="J1369" i="1"/>
  <c r="P1369" i="1"/>
  <c r="Q1369" i="1" s="1"/>
  <c r="K1366" i="1"/>
  <c r="K1361" i="1"/>
  <c r="N1359" i="1"/>
  <c r="K1359" i="1"/>
  <c r="P1359" i="1"/>
  <c r="Q1359" i="1" s="1"/>
  <c r="U1359" i="1" s="1"/>
  <c r="M1358" i="1"/>
  <c r="P1358" i="1"/>
  <c r="Q1358" i="1"/>
  <c r="M1356" i="1"/>
  <c r="N1343" i="1"/>
  <c r="K1343" i="1"/>
  <c r="P1343" i="1"/>
  <c r="Q1343" i="1" s="1"/>
  <c r="J1337" i="1"/>
  <c r="K1336" i="1"/>
  <c r="P1336" i="1"/>
  <c r="Q1336" i="1" s="1"/>
  <c r="J1334" i="1"/>
  <c r="K1334" i="1"/>
  <c r="K1330" i="1"/>
  <c r="P1330" i="1"/>
  <c r="Q1330" i="1"/>
  <c r="M1321" i="1"/>
  <c r="J1321" i="1"/>
  <c r="P1321" i="1"/>
  <c r="Q1321" i="1"/>
  <c r="O1313" i="1"/>
  <c r="K1311" i="1"/>
  <c r="J1305" i="1"/>
  <c r="K1304" i="1"/>
  <c r="P1304" i="1"/>
  <c r="Q1304" i="1"/>
  <c r="M1289" i="1"/>
  <c r="J1289" i="1"/>
  <c r="P1289" i="1"/>
  <c r="Q1289" i="1"/>
  <c r="O1274" i="1"/>
  <c r="P1274" i="1"/>
  <c r="Q1274" i="1" s="1"/>
  <c r="N1268" i="1"/>
  <c r="P1268" i="1"/>
  <c r="Q1268" i="1"/>
  <c r="I1267" i="1"/>
  <c r="K1267" i="1"/>
  <c r="J1257" i="1"/>
  <c r="P1257" i="1"/>
  <c r="Q1257" i="1" s="1"/>
  <c r="K1256" i="1"/>
  <c r="N1251" i="1"/>
  <c r="M1251" i="1"/>
  <c r="I1251" i="1"/>
  <c r="P1251" i="1"/>
  <c r="Q1251" i="1" s="1"/>
  <c r="N1247" i="1"/>
  <c r="K1247" i="1"/>
  <c r="P1247" i="1"/>
  <c r="Q1247" i="1" s="1"/>
  <c r="O1238" i="1"/>
  <c r="M1238" i="1"/>
  <c r="J1238" i="1"/>
  <c r="N1219" i="1"/>
  <c r="M1219" i="1"/>
  <c r="I1219" i="1"/>
  <c r="P1219" i="1"/>
  <c r="Q1219" i="1" s="1"/>
  <c r="N1215" i="1"/>
  <c r="K1215" i="1"/>
  <c r="P1215" i="1"/>
  <c r="Q1215" i="1" s="1"/>
  <c r="T1216" i="1" s="1"/>
  <c r="M1206" i="1"/>
  <c r="K1202" i="1"/>
  <c r="P1202" i="1"/>
  <c r="Q1202" i="1" s="1"/>
  <c r="M1202" i="1"/>
  <c r="O1202" i="1"/>
  <c r="N1200" i="1"/>
  <c r="K1200" i="1"/>
  <c r="O1200" i="1"/>
  <c r="I1200" i="1"/>
  <c r="K1193" i="1"/>
  <c r="K1190" i="1"/>
  <c r="I1185" i="1"/>
  <c r="K1185" i="1"/>
  <c r="M1185" i="1"/>
  <c r="N1185" i="1"/>
  <c r="K1176" i="1"/>
  <c r="P1176" i="1"/>
  <c r="Q1176" i="1"/>
  <c r="K1167" i="1"/>
  <c r="M1167" i="1"/>
  <c r="N1167" i="1"/>
  <c r="K1151" i="1"/>
  <c r="M1151" i="1"/>
  <c r="N1151" i="1"/>
  <c r="N1139" i="1"/>
  <c r="N1123" i="1"/>
  <c r="M1123" i="1"/>
  <c r="I1123" i="1"/>
  <c r="N1119" i="1"/>
  <c r="K1119" i="1"/>
  <c r="O1110" i="1"/>
  <c r="M1110" i="1"/>
  <c r="J1110" i="1"/>
  <c r="P1110" i="1"/>
  <c r="Q1110" i="1" s="1"/>
  <c r="N1091" i="1"/>
  <c r="M1091" i="1"/>
  <c r="I1091" i="1"/>
  <c r="N1087" i="1"/>
  <c r="K1087" i="1"/>
  <c r="M1078" i="1"/>
  <c r="M1052" i="1"/>
  <c r="K1052" i="1"/>
  <c r="N1052" i="1"/>
  <c r="I1052" i="1"/>
  <c r="O1052" i="1"/>
  <c r="M1048" i="1"/>
  <c r="K1048" i="1"/>
  <c r="N1048" i="1"/>
  <c r="I1048" i="1"/>
  <c r="O1048" i="1"/>
  <c r="K1039" i="1"/>
  <c r="I1039" i="1"/>
  <c r="J1039" i="1"/>
  <c r="M1039" i="1"/>
  <c r="M1035" i="1"/>
  <c r="O1025" i="1"/>
  <c r="J1021" i="1"/>
  <c r="P1021" i="1"/>
  <c r="Q1021" i="1"/>
  <c r="K1021" i="1"/>
  <c r="J1017" i="1"/>
  <c r="O1017" i="1"/>
  <c r="N1011" i="1"/>
  <c r="I1007" i="1"/>
  <c r="P1007" i="1"/>
  <c r="Q1007" i="1" s="1"/>
  <c r="M996" i="1"/>
  <c r="K961" i="1"/>
  <c r="J961" i="1"/>
  <c r="O961" i="1"/>
  <c r="J909" i="1"/>
  <c r="K909" i="1"/>
  <c r="O909" i="1"/>
  <c r="J905" i="1"/>
  <c r="P905" i="1"/>
  <c r="Q905" i="1" s="1"/>
  <c r="O905" i="1"/>
  <c r="N1555" i="1"/>
  <c r="P1555" i="1"/>
  <c r="Q1555" i="1" s="1"/>
  <c r="J1554" i="1"/>
  <c r="M1550" i="1"/>
  <c r="J1550" i="1"/>
  <c r="M1535" i="1"/>
  <c r="M1531" i="1"/>
  <c r="N1520" i="1"/>
  <c r="P1520" i="1"/>
  <c r="Q1520" i="1" s="1"/>
  <c r="M1513" i="1"/>
  <c r="O1510" i="1"/>
  <c r="P1510" i="1"/>
  <c r="Q1510" i="1" s="1"/>
  <c r="M1481" i="1"/>
  <c r="O1478" i="1"/>
  <c r="P1478" i="1"/>
  <c r="Q1478" i="1" s="1"/>
  <c r="M1465" i="1"/>
  <c r="O1458" i="1"/>
  <c r="N1452" i="1"/>
  <c r="P1452" i="1"/>
  <c r="Q1452" i="1"/>
  <c r="N1443" i="1"/>
  <c r="P1443" i="1"/>
  <c r="Q1443" i="1" s="1"/>
  <c r="N1441" i="1"/>
  <c r="M1441" i="1"/>
  <c r="O1440" i="1"/>
  <c r="P1440" i="1"/>
  <c r="Q1440" i="1"/>
  <c r="N1439" i="1"/>
  <c r="N1436" i="1"/>
  <c r="K1436" i="1"/>
  <c r="P1436" i="1"/>
  <c r="Q1436" i="1" s="1"/>
  <c r="M1433" i="1"/>
  <c r="O1430" i="1"/>
  <c r="P1430" i="1"/>
  <c r="Q1430" i="1" s="1"/>
  <c r="N1427" i="1"/>
  <c r="P1427" i="1"/>
  <c r="Q1427" i="1"/>
  <c r="N1425" i="1"/>
  <c r="M1425" i="1"/>
  <c r="P1425" i="1"/>
  <c r="Q1425" i="1"/>
  <c r="O1424" i="1"/>
  <c r="K1424" i="1"/>
  <c r="N1423" i="1"/>
  <c r="P1423" i="1"/>
  <c r="Q1423" i="1" s="1"/>
  <c r="N1420" i="1"/>
  <c r="K1420" i="1"/>
  <c r="P1420" i="1"/>
  <c r="Q1420" i="1" s="1"/>
  <c r="K1416" i="1"/>
  <c r="P1416" i="1"/>
  <c r="Q1416" i="1"/>
  <c r="N1411" i="1"/>
  <c r="P1411" i="1"/>
  <c r="Q1411" i="1" s="1"/>
  <c r="N1409" i="1"/>
  <c r="M1409" i="1"/>
  <c r="P1409" i="1"/>
  <c r="Q1409" i="1" s="1"/>
  <c r="O1408" i="1"/>
  <c r="K1408" i="1"/>
  <c r="P1408" i="1"/>
  <c r="Q1408" i="1" s="1"/>
  <c r="N1407" i="1"/>
  <c r="P1407" i="1"/>
  <c r="Q1407" i="1"/>
  <c r="N1404" i="1"/>
  <c r="K1404" i="1"/>
  <c r="K1400" i="1"/>
  <c r="P1400" i="1"/>
  <c r="Q1400" i="1" s="1"/>
  <c r="M1398" i="1"/>
  <c r="P1398" i="1"/>
  <c r="Q1398" i="1"/>
  <c r="N1392" i="1"/>
  <c r="P1392" i="1"/>
  <c r="Q1392" i="1" s="1"/>
  <c r="M1385" i="1"/>
  <c r="O1382" i="1"/>
  <c r="P1382" i="1"/>
  <c r="Q1382" i="1" s="1"/>
  <c r="K1368" i="1"/>
  <c r="P1368" i="1"/>
  <c r="Q1368" i="1"/>
  <c r="M1353" i="1"/>
  <c r="P1353" i="1"/>
  <c r="Q1353" i="1" s="1"/>
  <c r="O1350" i="1"/>
  <c r="P1350" i="1"/>
  <c r="Q1350" i="1"/>
  <c r="M1337" i="1"/>
  <c r="M1331" i="1"/>
  <c r="P1331" i="1"/>
  <c r="Q1331" i="1"/>
  <c r="O1330" i="1"/>
  <c r="N1324" i="1"/>
  <c r="K1324" i="1"/>
  <c r="P1324" i="1"/>
  <c r="Q1324" i="1" s="1"/>
  <c r="K1320" i="1"/>
  <c r="P1320" i="1"/>
  <c r="Q1320" i="1"/>
  <c r="N1315" i="1"/>
  <c r="P1315" i="1"/>
  <c r="Q1315" i="1" s="1"/>
  <c r="N1313" i="1"/>
  <c r="M1313" i="1"/>
  <c r="O1312" i="1"/>
  <c r="K1312" i="1"/>
  <c r="P1312" i="1"/>
  <c r="Q1312" i="1" s="1"/>
  <c r="N1311" i="1"/>
  <c r="N1308" i="1"/>
  <c r="K1308" i="1"/>
  <c r="M1305" i="1"/>
  <c r="O1302" i="1"/>
  <c r="P1302" i="1"/>
  <c r="Q1302" i="1"/>
  <c r="N1299" i="1"/>
  <c r="P1299" i="1"/>
  <c r="Q1299" i="1" s="1"/>
  <c r="N1297" i="1"/>
  <c r="M1297" i="1"/>
  <c r="P1297" i="1"/>
  <c r="Q1297" i="1" s="1"/>
  <c r="O1296" i="1"/>
  <c r="K1296" i="1"/>
  <c r="P1296" i="1"/>
  <c r="Q1296" i="1" s="1"/>
  <c r="N1295" i="1"/>
  <c r="P1295" i="1"/>
  <c r="Q1295" i="1"/>
  <c r="N1292" i="1"/>
  <c r="K1292" i="1"/>
  <c r="K1288" i="1"/>
  <c r="P1288" i="1"/>
  <c r="Q1288" i="1" s="1"/>
  <c r="N1283" i="1"/>
  <c r="P1283" i="1"/>
  <c r="Q1283" i="1"/>
  <c r="N1281" i="1"/>
  <c r="M1281" i="1"/>
  <c r="O1280" i="1"/>
  <c r="K1280" i="1"/>
  <c r="N1279" i="1"/>
  <c r="P1279" i="1"/>
  <c r="Q1279" i="1" s="1"/>
  <c r="N1276" i="1"/>
  <c r="K1276" i="1"/>
  <c r="P1276" i="1"/>
  <c r="Q1276" i="1" s="1"/>
  <c r="K1272" i="1"/>
  <c r="P1272" i="1"/>
  <c r="Q1272" i="1"/>
  <c r="M1270" i="1"/>
  <c r="P1270" i="1"/>
  <c r="Q1270" i="1" s="1"/>
  <c r="J979" i="1"/>
  <c r="P979" i="1"/>
  <c r="Q979" i="1"/>
  <c r="K979" i="1"/>
  <c r="M978" i="1"/>
  <c r="K978" i="1"/>
  <c r="P978" i="1"/>
  <c r="Q978" i="1" s="1"/>
  <c r="J976" i="1"/>
  <c r="K976" i="1"/>
  <c r="N976" i="1"/>
  <c r="K947" i="1"/>
  <c r="K946" i="1"/>
  <c r="M946" i="1"/>
  <c r="K943" i="1"/>
  <c r="K942" i="1"/>
  <c r="P942" i="1"/>
  <c r="Q942" i="1" s="1"/>
  <c r="M942" i="1"/>
  <c r="I936" i="1"/>
  <c r="O936" i="1"/>
  <c r="J936" i="1"/>
  <c r="K931" i="1"/>
  <c r="K930" i="1"/>
  <c r="P930" i="1"/>
  <c r="Q930" i="1" s="1"/>
  <c r="M930" i="1"/>
  <c r="K927" i="1"/>
  <c r="K926" i="1"/>
  <c r="M926" i="1"/>
  <c r="I920" i="1"/>
  <c r="O920" i="1"/>
  <c r="J920" i="1"/>
  <c r="J899" i="1"/>
  <c r="K899" i="1"/>
  <c r="M898" i="1"/>
  <c r="J893" i="1"/>
  <c r="P893" i="1"/>
  <c r="Q893" i="1"/>
  <c r="J1264" i="1"/>
  <c r="P1264" i="1"/>
  <c r="Q1264" i="1" s="1"/>
  <c r="K1261" i="1"/>
  <c r="P1261" i="1"/>
  <c r="Q1261" i="1"/>
  <c r="O1260" i="1"/>
  <c r="I1260" i="1"/>
  <c r="M1256" i="1"/>
  <c r="O1250" i="1"/>
  <c r="P1250" i="1"/>
  <c r="Q1250" i="1"/>
  <c r="I1248" i="1"/>
  <c r="P1248" i="1"/>
  <c r="Q1248" i="1" s="1"/>
  <c r="K1245" i="1"/>
  <c r="M1245" i="1"/>
  <c r="O1244" i="1"/>
  <c r="I1244" i="1"/>
  <c r="P1244" i="1"/>
  <c r="Q1244" i="1" s="1"/>
  <c r="O1234" i="1"/>
  <c r="P1234" i="1"/>
  <c r="Q1234" i="1"/>
  <c r="I1232" i="1"/>
  <c r="K1229" i="1"/>
  <c r="P1229" i="1"/>
  <c r="Q1229" i="1"/>
  <c r="O1228" i="1"/>
  <c r="I1228" i="1"/>
  <c r="M1224" i="1"/>
  <c r="O1218" i="1"/>
  <c r="P1218" i="1"/>
  <c r="Q1218" i="1"/>
  <c r="I1216" i="1"/>
  <c r="P1216" i="1"/>
  <c r="Q1216" i="1" s="1"/>
  <c r="K1213" i="1"/>
  <c r="P1213" i="1"/>
  <c r="Q1213" i="1"/>
  <c r="O1212" i="1"/>
  <c r="I1212" i="1"/>
  <c r="M1208" i="1"/>
  <c r="P1208" i="1"/>
  <c r="Q1208" i="1" s="1"/>
  <c r="J1206" i="1"/>
  <c r="P1206" i="1"/>
  <c r="Q1206" i="1"/>
  <c r="N1201" i="1"/>
  <c r="P1201" i="1"/>
  <c r="Q1201" i="1" s="1"/>
  <c r="O1197" i="1"/>
  <c r="I1197" i="1"/>
  <c r="P1197" i="1"/>
  <c r="Q1197" i="1" s="1"/>
  <c r="K1187" i="1"/>
  <c r="P1187" i="1"/>
  <c r="Q1187" i="1"/>
  <c r="O1181" i="1"/>
  <c r="I1181" i="1"/>
  <c r="M1176" i="1"/>
  <c r="K1174" i="1"/>
  <c r="P1174" i="1"/>
  <c r="Q1174" i="1"/>
  <c r="K1171" i="1"/>
  <c r="P1171" i="1"/>
  <c r="Q1171" i="1" s="1"/>
  <c r="O1165" i="1"/>
  <c r="I1165" i="1"/>
  <c r="P1165" i="1"/>
  <c r="Q1165" i="1" s="1"/>
  <c r="K1155" i="1"/>
  <c r="P1155" i="1"/>
  <c r="Q1155" i="1"/>
  <c r="O1149" i="1"/>
  <c r="I1149" i="1"/>
  <c r="I1139" i="1"/>
  <c r="P1139" i="1"/>
  <c r="Q1139" i="1" s="1"/>
  <c r="I1137" i="1"/>
  <c r="P1137" i="1"/>
  <c r="Q1137" i="1"/>
  <c r="J1136" i="1"/>
  <c r="P1136" i="1"/>
  <c r="Q1136" i="1" s="1"/>
  <c r="U1136" i="1" s="1"/>
  <c r="K1133" i="1"/>
  <c r="P1133" i="1"/>
  <c r="Q1133" i="1" s="1"/>
  <c r="O1132" i="1"/>
  <c r="I1132" i="1"/>
  <c r="M1128" i="1"/>
  <c r="P1128" i="1"/>
  <c r="Q1128" i="1"/>
  <c r="O1122" i="1"/>
  <c r="P1122" i="1"/>
  <c r="Q1122" i="1" s="1"/>
  <c r="I1120" i="1"/>
  <c r="K1117" i="1"/>
  <c r="P1117" i="1"/>
  <c r="Q1117" i="1" s="1"/>
  <c r="O1116" i="1"/>
  <c r="I1116" i="1"/>
  <c r="O1106" i="1"/>
  <c r="P1106" i="1"/>
  <c r="Q1106" i="1"/>
  <c r="I1104" i="1"/>
  <c r="K1101" i="1"/>
  <c r="P1101" i="1"/>
  <c r="Q1101" i="1"/>
  <c r="O1100" i="1"/>
  <c r="I1100" i="1"/>
  <c r="P1100" i="1"/>
  <c r="Q1100" i="1"/>
  <c r="M1096" i="1"/>
  <c r="O1090" i="1"/>
  <c r="P1090" i="1"/>
  <c r="Q1090" i="1"/>
  <c r="I1088" i="1"/>
  <c r="K1085" i="1"/>
  <c r="P1085" i="1"/>
  <c r="Q1085" i="1"/>
  <c r="O1084" i="1"/>
  <c r="I1084" i="1"/>
  <c r="M1080" i="1"/>
  <c r="P1080" i="1"/>
  <c r="Q1080" i="1" s="1"/>
  <c r="J1078" i="1"/>
  <c r="P1078" i="1"/>
  <c r="Q1078" i="1"/>
  <c r="N1073" i="1"/>
  <c r="P1073" i="1"/>
  <c r="Q1073" i="1" s="1"/>
  <c r="O1069" i="1"/>
  <c r="I1069" i="1"/>
  <c r="J1060" i="1"/>
  <c r="P1060" i="1"/>
  <c r="Q1060" i="1"/>
  <c r="K1055" i="1"/>
  <c r="P1055" i="1"/>
  <c r="Q1055" i="1" s="1"/>
  <c r="O1040" i="1"/>
  <c r="I1040" i="1"/>
  <c r="O1036" i="1"/>
  <c r="I1036" i="1"/>
  <c r="O1032" i="1"/>
  <c r="I1032" i="1"/>
  <c r="J1027" i="1"/>
  <c r="P1027" i="1"/>
  <c r="Q1027" i="1"/>
  <c r="J1024" i="1"/>
  <c r="M1023" i="1"/>
  <c r="P1023" i="1"/>
  <c r="Q1023" i="1"/>
  <c r="M1022" i="1"/>
  <c r="J1020" i="1"/>
  <c r="P1020" i="1"/>
  <c r="Q1020" i="1"/>
  <c r="I1019" i="1"/>
  <c r="P1019" i="1"/>
  <c r="Q1019" i="1" s="1"/>
  <c r="J1016" i="1"/>
  <c r="O1012" i="1"/>
  <c r="I1012" i="1"/>
  <c r="P1012" i="1"/>
  <c r="Q1012" i="1"/>
  <c r="K1005" i="1"/>
  <c r="M1003" i="1"/>
  <c r="P1003" i="1"/>
  <c r="Q1003" i="1"/>
  <c r="O1001" i="1"/>
  <c r="O996" i="1"/>
  <c r="I996" i="1"/>
  <c r="K989" i="1"/>
  <c r="P989" i="1"/>
  <c r="Q989" i="1"/>
  <c r="M987" i="1"/>
  <c r="P987" i="1"/>
  <c r="Q987" i="1" s="1"/>
  <c r="O985" i="1"/>
  <c r="P985" i="1"/>
  <c r="Q985" i="1"/>
  <c r="O976" i="1"/>
  <c r="J973" i="1"/>
  <c r="P973" i="1"/>
  <c r="Q973" i="1"/>
  <c r="J968" i="1"/>
  <c r="K968" i="1"/>
  <c r="N968" i="1"/>
  <c r="M952" i="1"/>
  <c r="K952" i="1"/>
  <c r="N952" i="1"/>
  <c r="I952" i="1"/>
  <c r="O952" i="1"/>
  <c r="I940" i="1"/>
  <c r="O940" i="1"/>
  <c r="J940" i="1"/>
  <c r="K936" i="1"/>
  <c r="I924" i="1"/>
  <c r="O924" i="1"/>
  <c r="J924" i="1"/>
  <c r="K920" i="1"/>
  <c r="O917" i="1"/>
  <c r="P917" i="1"/>
  <c r="Q917" i="1" s="1"/>
  <c r="I907" i="1"/>
  <c r="P907" i="1"/>
  <c r="Q907" i="1"/>
  <c r="M907" i="1"/>
  <c r="J889" i="1"/>
  <c r="P889" i="1"/>
  <c r="Q889" i="1"/>
  <c r="O1535" i="1"/>
  <c r="O1531" i="1"/>
  <c r="N1388" i="1"/>
  <c r="O1376" i="1"/>
  <c r="N1372" i="1"/>
  <c r="O1360" i="1"/>
  <c r="N1356" i="1"/>
  <c r="O1344" i="1"/>
  <c r="N1340" i="1"/>
  <c r="N1260" i="1"/>
  <c r="O1248" i="1"/>
  <c r="N1244" i="1"/>
  <c r="O1232" i="1"/>
  <c r="N1228" i="1"/>
  <c r="O1216" i="1"/>
  <c r="N1212" i="1"/>
  <c r="N1132" i="1"/>
  <c r="O1120" i="1"/>
  <c r="N1116" i="1"/>
  <c r="O1104" i="1"/>
  <c r="N1100" i="1"/>
  <c r="O1088" i="1"/>
  <c r="N1084" i="1"/>
  <c r="O1060" i="1"/>
  <c r="N1040" i="1"/>
  <c r="N1036" i="1"/>
  <c r="N1032" i="1"/>
  <c r="O1024" i="1"/>
  <c r="O1020" i="1"/>
  <c r="O1016" i="1"/>
  <c r="N1012" i="1"/>
  <c r="N996" i="1"/>
  <c r="K980" i="1"/>
  <c r="N980" i="1"/>
  <c r="J980" i="1"/>
  <c r="N979" i="1"/>
  <c r="M976" i="1"/>
  <c r="K974" i="1"/>
  <c r="P974" i="1"/>
  <c r="Q974" i="1"/>
  <c r="I964" i="1"/>
  <c r="O964" i="1"/>
  <c r="M964" i="1"/>
  <c r="M960" i="1"/>
  <c r="I960" i="1"/>
  <c r="O960" i="1"/>
  <c r="M956" i="1"/>
  <c r="K956" i="1"/>
  <c r="N956" i="1"/>
  <c r="I956" i="1"/>
  <c r="O956" i="1"/>
  <c r="K944" i="1"/>
  <c r="N944" i="1"/>
  <c r="I944" i="1"/>
  <c r="O944" i="1"/>
  <c r="J944" i="1"/>
  <c r="I928" i="1"/>
  <c r="O928" i="1"/>
  <c r="J928" i="1"/>
  <c r="M916" i="1"/>
  <c r="K916" i="1"/>
  <c r="N916" i="1"/>
  <c r="I916" i="1"/>
  <c r="O916" i="1"/>
  <c r="I900" i="1"/>
  <c r="O900" i="1"/>
  <c r="J900" i="1"/>
  <c r="N899" i="1"/>
  <c r="M561" i="1"/>
  <c r="O561" i="1"/>
  <c r="M536" i="1"/>
  <c r="K536" i="1"/>
  <c r="N536" i="1"/>
  <c r="I528" i="1"/>
  <c r="O528" i="1"/>
  <c r="J528" i="1"/>
  <c r="J521" i="1"/>
  <c r="P521" i="1"/>
  <c r="Q521" i="1" s="1"/>
  <c r="K521" i="1"/>
  <c r="M497" i="1"/>
  <c r="O497" i="1"/>
  <c r="K494" i="1"/>
  <c r="P494" i="1"/>
  <c r="Q494" i="1" s="1"/>
  <c r="J481" i="1"/>
  <c r="M481" i="1"/>
  <c r="O481" i="1"/>
  <c r="M473" i="1"/>
  <c r="O473" i="1"/>
  <c r="J473" i="1"/>
  <c r="P473" i="1"/>
  <c r="Q473" i="1" s="1"/>
  <c r="K473" i="1"/>
  <c r="K955" i="1"/>
  <c r="P955" i="1"/>
  <c r="Q955" i="1" s="1"/>
  <c r="N948" i="1"/>
  <c r="K948" i="1"/>
  <c r="J947" i="1"/>
  <c r="P947" i="1"/>
  <c r="Q947" i="1"/>
  <c r="M943" i="1"/>
  <c r="J943" i="1"/>
  <c r="J941" i="1"/>
  <c r="P941" i="1"/>
  <c r="Q941" i="1" s="1"/>
  <c r="N932" i="1"/>
  <c r="K932" i="1"/>
  <c r="J931" i="1"/>
  <c r="P931" i="1"/>
  <c r="Q931" i="1"/>
  <c r="M927" i="1"/>
  <c r="J927" i="1"/>
  <c r="J925" i="1"/>
  <c r="P925" i="1"/>
  <c r="Q925" i="1" s="1"/>
  <c r="M912" i="1"/>
  <c r="M908" i="1"/>
  <c r="M904" i="1"/>
  <c r="P904" i="1"/>
  <c r="Q904" i="1" s="1"/>
  <c r="K898" i="1"/>
  <c r="N896" i="1"/>
  <c r="K896" i="1"/>
  <c r="N892" i="1"/>
  <c r="K892" i="1"/>
  <c r="N888" i="1"/>
  <c r="K888" i="1"/>
  <c r="M884" i="1"/>
  <c r="P884" i="1"/>
  <c r="Q884" i="1"/>
  <c r="J881" i="1"/>
  <c r="P881" i="1"/>
  <c r="Q881" i="1" s="1"/>
  <c r="O880" i="1"/>
  <c r="I880" i="1"/>
  <c r="O876" i="1"/>
  <c r="I876" i="1"/>
  <c r="K875" i="1"/>
  <c r="P875" i="1"/>
  <c r="Q875" i="1"/>
  <c r="O872" i="1"/>
  <c r="I872" i="1"/>
  <c r="M868" i="1"/>
  <c r="J865" i="1"/>
  <c r="P865" i="1"/>
  <c r="Q865" i="1"/>
  <c r="O864" i="1"/>
  <c r="I864" i="1"/>
  <c r="P864" i="1"/>
  <c r="Q864" i="1"/>
  <c r="O860" i="1"/>
  <c r="I860" i="1"/>
  <c r="K859" i="1"/>
  <c r="P859" i="1"/>
  <c r="Q859" i="1" s="1"/>
  <c r="O856" i="1"/>
  <c r="I856" i="1"/>
  <c r="N852" i="1"/>
  <c r="K852" i="1"/>
  <c r="J851" i="1"/>
  <c r="P851" i="1"/>
  <c r="Q851" i="1"/>
  <c r="M850" i="1"/>
  <c r="P850" i="1"/>
  <c r="Q850" i="1" s="1"/>
  <c r="J848" i="1"/>
  <c r="M847" i="1"/>
  <c r="J847" i="1"/>
  <c r="P847" i="1"/>
  <c r="Q847" i="1"/>
  <c r="M846" i="1"/>
  <c r="P846" i="1"/>
  <c r="Q846" i="1" s="1"/>
  <c r="J845" i="1"/>
  <c r="P845" i="1"/>
  <c r="Q845" i="1"/>
  <c r="J844" i="1"/>
  <c r="I843" i="1"/>
  <c r="P843" i="1"/>
  <c r="Q843" i="1"/>
  <c r="J840" i="1"/>
  <c r="O836" i="1"/>
  <c r="I836" i="1"/>
  <c r="K833" i="1"/>
  <c r="P833" i="1"/>
  <c r="Q833" i="1"/>
  <c r="M832" i="1"/>
  <c r="K829" i="1"/>
  <c r="P829" i="1"/>
  <c r="Q829" i="1"/>
  <c r="M828" i="1"/>
  <c r="M827" i="1"/>
  <c r="P827" i="1"/>
  <c r="Q827" i="1"/>
  <c r="O825" i="1"/>
  <c r="P825" i="1"/>
  <c r="Q825" i="1" s="1"/>
  <c r="M824" i="1"/>
  <c r="J820" i="1"/>
  <c r="K819" i="1"/>
  <c r="P819" i="1"/>
  <c r="Q819" i="1"/>
  <c r="K818" i="1"/>
  <c r="P818" i="1"/>
  <c r="Q818" i="1" s="1"/>
  <c r="N816" i="1"/>
  <c r="K816" i="1"/>
  <c r="K815" i="1"/>
  <c r="P815" i="1"/>
  <c r="Q815" i="1"/>
  <c r="O813" i="1"/>
  <c r="P813" i="1"/>
  <c r="Q813" i="1" s="1"/>
  <c r="N812" i="1"/>
  <c r="K812" i="1"/>
  <c r="N808" i="1"/>
  <c r="K808" i="1"/>
  <c r="J804" i="1"/>
  <c r="K803" i="1"/>
  <c r="P803" i="1"/>
  <c r="Q803" i="1" s="1"/>
  <c r="K802" i="1"/>
  <c r="P802" i="1"/>
  <c r="Q802" i="1"/>
  <c r="N800" i="1"/>
  <c r="K800" i="1"/>
  <c r="P800" i="1"/>
  <c r="Q800" i="1"/>
  <c r="K799" i="1"/>
  <c r="O797" i="1"/>
  <c r="P797" i="1"/>
  <c r="Q797" i="1"/>
  <c r="N796" i="1"/>
  <c r="K796" i="1"/>
  <c r="P796" i="1"/>
  <c r="Q796" i="1"/>
  <c r="N792" i="1"/>
  <c r="K792" i="1"/>
  <c r="P792" i="1"/>
  <c r="Q792" i="1"/>
  <c r="M788" i="1"/>
  <c r="J785" i="1"/>
  <c r="P785" i="1"/>
  <c r="Q785" i="1" s="1"/>
  <c r="O784" i="1"/>
  <c r="I784" i="1"/>
  <c r="P784" i="1"/>
  <c r="Q784" i="1" s="1"/>
  <c r="O780" i="1"/>
  <c r="I780" i="1"/>
  <c r="K779" i="1"/>
  <c r="P779" i="1"/>
  <c r="Q779" i="1" s="1"/>
  <c r="O776" i="1"/>
  <c r="I776" i="1"/>
  <c r="N772" i="1"/>
  <c r="K772" i="1"/>
  <c r="J771" i="1"/>
  <c r="P771" i="1"/>
  <c r="Q771" i="1" s="1"/>
  <c r="M770" i="1"/>
  <c r="P770" i="1"/>
  <c r="Q770" i="1"/>
  <c r="J768" i="1"/>
  <c r="M767" i="1"/>
  <c r="J767" i="1"/>
  <c r="P767" i="1"/>
  <c r="Q767" i="1" s="1"/>
  <c r="M766" i="1"/>
  <c r="P766" i="1"/>
  <c r="Q766" i="1"/>
  <c r="J765" i="1"/>
  <c r="P765" i="1"/>
  <c r="Q765" i="1"/>
  <c r="J764" i="1"/>
  <c r="I763" i="1"/>
  <c r="P763" i="1"/>
  <c r="Q763" i="1"/>
  <c r="J760" i="1"/>
  <c r="O756" i="1"/>
  <c r="I756" i="1"/>
  <c r="K753" i="1"/>
  <c r="P753" i="1"/>
  <c r="Q753" i="1" s="1"/>
  <c r="M752" i="1"/>
  <c r="K749" i="1"/>
  <c r="P749" i="1"/>
  <c r="Q749" i="1" s="1"/>
  <c r="M748" i="1"/>
  <c r="M747" i="1"/>
  <c r="P747" i="1"/>
  <c r="Q747" i="1" s="1"/>
  <c r="O745" i="1"/>
  <c r="P745" i="1"/>
  <c r="Q745" i="1"/>
  <c r="M744" i="1"/>
  <c r="O740" i="1"/>
  <c r="I740" i="1"/>
  <c r="K737" i="1"/>
  <c r="P737" i="1"/>
  <c r="Q737" i="1" s="1"/>
  <c r="M736" i="1"/>
  <c r="K733" i="1"/>
  <c r="P733" i="1"/>
  <c r="Q733" i="1" s="1"/>
  <c r="M732" i="1"/>
  <c r="P732" i="1"/>
  <c r="Q732" i="1" s="1"/>
  <c r="M731" i="1"/>
  <c r="P731" i="1"/>
  <c r="Q731" i="1"/>
  <c r="O729" i="1"/>
  <c r="P729" i="1"/>
  <c r="Q729" i="1"/>
  <c r="M728" i="1"/>
  <c r="J724" i="1"/>
  <c r="P724" i="1"/>
  <c r="Q724" i="1"/>
  <c r="K723" i="1"/>
  <c r="P723" i="1"/>
  <c r="Q723" i="1" s="1"/>
  <c r="K722" i="1"/>
  <c r="P722" i="1"/>
  <c r="Q722" i="1" s="1"/>
  <c r="N720" i="1"/>
  <c r="K720" i="1"/>
  <c r="P720" i="1"/>
  <c r="Q720" i="1" s="1"/>
  <c r="K719" i="1"/>
  <c r="O717" i="1"/>
  <c r="P717" i="1"/>
  <c r="Q717" i="1" s="1"/>
  <c r="N716" i="1"/>
  <c r="K716" i="1"/>
  <c r="P716" i="1"/>
  <c r="Q716" i="1" s="1"/>
  <c r="N712" i="1"/>
  <c r="K712" i="1"/>
  <c r="P712" i="1"/>
  <c r="Q712" i="1" s="1"/>
  <c r="M708" i="1"/>
  <c r="J705" i="1"/>
  <c r="P705" i="1"/>
  <c r="Q705" i="1" s="1"/>
  <c r="O704" i="1"/>
  <c r="I704" i="1"/>
  <c r="O700" i="1"/>
  <c r="I700" i="1"/>
  <c r="P700" i="1"/>
  <c r="Q700" i="1"/>
  <c r="K699" i="1"/>
  <c r="P699" i="1"/>
  <c r="Q699" i="1" s="1"/>
  <c r="O696" i="1"/>
  <c r="I696" i="1"/>
  <c r="M692" i="1"/>
  <c r="P692" i="1"/>
  <c r="Q692" i="1" s="1"/>
  <c r="J689" i="1"/>
  <c r="P689" i="1"/>
  <c r="Q689" i="1" s="1"/>
  <c r="O688" i="1"/>
  <c r="I688" i="1"/>
  <c r="O684" i="1"/>
  <c r="I684" i="1"/>
  <c r="K683" i="1"/>
  <c r="P683" i="1"/>
  <c r="Q683" i="1" s="1"/>
  <c r="O680" i="1"/>
  <c r="I680" i="1"/>
  <c r="P680" i="1"/>
  <c r="Q680" i="1" s="1"/>
  <c r="M676" i="1"/>
  <c r="J672" i="1"/>
  <c r="J669" i="1"/>
  <c r="P669" i="1"/>
  <c r="Q669" i="1" s="1"/>
  <c r="M668" i="1"/>
  <c r="P668" i="1"/>
  <c r="Q668" i="1" s="1"/>
  <c r="M667" i="1"/>
  <c r="P667" i="1"/>
  <c r="Q667" i="1"/>
  <c r="N664" i="1"/>
  <c r="K664" i="1"/>
  <c r="J661" i="1"/>
  <c r="P661" i="1"/>
  <c r="Q661" i="1" s="1"/>
  <c r="M660" i="1"/>
  <c r="J656" i="1"/>
  <c r="J653" i="1"/>
  <c r="P653" i="1"/>
  <c r="Q653" i="1" s="1"/>
  <c r="M652" i="1"/>
  <c r="P652" i="1"/>
  <c r="Q652" i="1" s="1"/>
  <c r="M651" i="1"/>
  <c r="P651" i="1"/>
  <c r="Q651" i="1"/>
  <c r="N648" i="1"/>
  <c r="K648" i="1"/>
  <c r="J645" i="1"/>
  <c r="P645" i="1"/>
  <c r="Q645" i="1" s="1"/>
  <c r="M644" i="1"/>
  <c r="J640" i="1"/>
  <c r="J637" i="1"/>
  <c r="P637" i="1"/>
  <c r="Q637" i="1" s="1"/>
  <c r="M636" i="1"/>
  <c r="M635" i="1"/>
  <c r="P635" i="1"/>
  <c r="Q635" i="1" s="1"/>
  <c r="N632" i="1"/>
  <c r="K632" i="1"/>
  <c r="J629" i="1"/>
  <c r="P629" i="1"/>
  <c r="Q629" i="1" s="1"/>
  <c r="M628" i="1"/>
  <c r="J624" i="1"/>
  <c r="J621" i="1"/>
  <c r="P621" i="1"/>
  <c r="Q621" i="1"/>
  <c r="M620" i="1"/>
  <c r="P620" i="1"/>
  <c r="Q620" i="1" s="1"/>
  <c r="M619" i="1"/>
  <c r="P619" i="1"/>
  <c r="Q619" i="1" s="1"/>
  <c r="N616" i="1"/>
  <c r="K616" i="1"/>
  <c r="J613" i="1"/>
  <c r="P613" i="1"/>
  <c r="Q613" i="1" s="1"/>
  <c r="M612" i="1"/>
  <c r="J608" i="1"/>
  <c r="J605" i="1"/>
  <c r="P605" i="1"/>
  <c r="Q605" i="1"/>
  <c r="M604" i="1"/>
  <c r="P604" i="1"/>
  <c r="Q604" i="1" s="1"/>
  <c r="M603" i="1"/>
  <c r="P603" i="1"/>
  <c r="Q603" i="1" s="1"/>
  <c r="N600" i="1"/>
  <c r="K600" i="1"/>
  <c r="J597" i="1"/>
  <c r="P597" i="1"/>
  <c r="Q597" i="1" s="1"/>
  <c r="M596" i="1"/>
  <c r="J592" i="1"/>
  <c r="J589" i="1"/>
  <c r="P589" i="1"/>
  <c r="Q589" i="1"/>
  <c r="M588" i="1"/>
  <c r="P588" i="1"/>
  <c r="Q588" i="1" s="1"/>
  <c r="M587" i="1"/>
  <c r="P587" i="1"/>
  <c r="Q587" i="1" s="1"/>
  <c r="N584" i="1"/>
  <c r="K584" i="1"/>
  <c r="J581" i="1"/>
  <c r="P581" i="1"/>
  <c r="Q581" i="1" s="1"/>
  <c r="M580" i="1"/>
  <c r="J575" i="1"/>
  <c r="P575" i="1"/>
  <c r="Q575" i="1" s="1"/>
  <c r="J569" i="1"/>
  <c r="P569" i="1"/>
  <c r="Q569" i="1" s="1"/>
  <c r="K569" i="1"/>
  <c r="K561" i="1"/>
  <c r="M549" i="1"/>
  <c r="M545" i="1"/>
  <c r="P545" i="1"/>
  <c r="Q545" i="1"/>
  <c r="O545" i="1"/>
  <c r="K542" i="1"/>
  <c r="P542" i="1"/>
  <c r="Q542" i="1"/>
  <c r="K541" i="1"/>
  <c r="P541" i="1"/>
  <c r="Q541" i="1" s="1"/>
  <c r="J539" i="1"/>
  <c r="P539" i="1"/>
  <c r="Q539" i="1" s="1"/>
  <c r="J536" i="1"/>
  <c r="N528" i="1"/>
  <c r="M521" i="1"/>
  <c r="M520" i="1"/>
  <c r="K520" i="1"/>
  <c r="P520" i="1"/>
  <c r="Q520" i="1" s="1"/>
  <c r="N520" i="1"/>
  <c r="M519" i="1"/>
  <c r="P519" i="1"/>
  <c r="Q519" i="1" s="1"/>
  <c r="K517" i="1"/>
  <c r="P517" i="1"/>
  <c r="Q517" i="1"/>
  <c r="I512" i="1"/>
  <c r="P512" i="1"/>
  <c r="Q512" i="1" s="1"/>
  <c r="O512" i="1"/>
  <c r="J512" i="1"/>
  <c r="M511" i="1"/>
  <c r="P511" i="1"/>
  <c r="Q511" i="1"/>
  <c r="M509" i="1"/>
  <c r="J505" i="1"/>
  <c r="P505" i="1"/>
  <c r="Q505" i="1"/>
  <c r="K505" i="1"/>
  <c r="K497" i="1"/>
  <c r="M489" i="1"/>
  <c r="O489" i="1"/>
  <c r="J489" i="1"/>
  <c r="P489" i="1"/>
  <c r="Q489" i="1" s="1"/>
  <c r="K489" i="1"/>
  <c r="N880" i="1"/>
  <c r="K880" i="1"/>
  <c r="N876" i="1"/>
  <c r="K876" i="1"/>
  <c r="N872" i="1"/>
  <c r="K872" i="1"/>
  <c r="N864" i="1"/>
  <c r="K864" i="1"/>
  <c r="N860" i="1"/>
  <c r="K860" i="1"/>
  <c r="N856" i="1"/>
  <c r="K856" i="1"/>
  <c r="O848" i="1"/>
  <c r="O844" i="1"/>
  <c r="O840" i="1"/>
  <c r="N836" i="1"/>
  <c r="K836" i="1"/>
  <c r="O820" i="1"/>
  <c r="N815" i="1"/>
  <c r="O804" i="1"/>
  <c r="N799" i="1"/>
  <c r="N784" i="1"/>
  <c r="K784" i="1"/>
  <c r="N780" i="1"/>
  <c r="K780" i="1"/>
  <c r="N776" i="1"/>
  <c r="K776" i="1"/>
  <c r="O768" i="1"/>
  <c r="O764" i="1"/>
  <c r="O760" i="1"/>
  <c r="N756" i="1"/>
  <c r="K756" i="1"/>
  <c r="N740" i="1"/>
  <c r="K740" i="1"/>
  <c r="O724" i="1"/>
  <c r="N719" i="1"/>
  <c r="N704" i="1"/>
  <c r="K704" i="1"/>
  <c r="N700" i="1"/>
  <c r="K700" i="1"/>
  <c r="N696" i="1"/>
  <c r="K696" i="1"/>
  <c r="N688" i="1"/>
  <c r="K688" i="1"/>
  <c r="N684" i="1"/>
  <c r="K684" i="1"/>
  <c r="N680" i="1"/>
  <c r="K680" i="1"/>
  <c r="O672" i="1"/>
  <c r="O656" i="1"/>
  <c r="O640" i="1"/>
  <c r="O624" i="1"/>
  <c r="O608" i="1"/>
  <c r="O592" i="1"/>
  <c r="J573" i="1"/>
  <c r="P573" i="1"/>
  <c r="Q573" i="1" s="1"/>
  <c r="M568" i="1"/>
  <c r="K568" i="1"/>
  <c r="N568" i="1"/>
  <c r="J561" i="1"/>
  <c r="P561" i="1"/>
  <c r="Q561" i="1" s="1"/>
  <c r="I560" i="1"/>
  <c r="O560" i="1"/>
  <c r="J560" i="1"/>
  <c r="M559" i="1"/>
  <c r="P559" i="1"/>
  <c r="Q559" i="1" s="1"/>
  <c r="J553" i="1"/>
  <c r="P553" i="1"/>
  <c r="Q553" i="1"/>
  <c r="K553" i="1"/>
  <c r="I536" i="1"/>
  <c r="M529" i="1"/>
  <c r="O529" i="1"/>
  <c r="M528" i="1"/>
  <c r="M504" i="1"/>
  <c r="K504" i="1"/>
  <c r="N504" i="1"/>
  <c r="J497" i="1"/>
  <c r="P497" i="1"/>
  <c r="Q497" i="1" s="1"/>
  <c r="I496" i="1"/>
  <c r="O496" i="1"/>
  <c r="J496" i="1"/>
  <c r="M495" i="1"/>
  <c r="P495" i="1"/>
  <c r="Q495" i="1" s="1"/>
  <c r="I472" i="1"/>
  <c r="O472" i="1"/>
  <c r="M472" i="1"/>
  <c r="K472" i="1"/>
  <c r="N472" i="1"/>
  <c r="M463" i="1"/>
  <c r="J463" i="1"/>
  <c r="P463" i="1"/>
  <c r="Q463" i="1" s="1"/>
  <c r="N940" i="1"/>
  <c r="N936" i="1"/>
  <c r="N928" i="1"/>
  <c r="N924" i="1"/>
  <c r="N920" i="1"/>
  <c r="O912" i="1"/>
  <c r="O908" i="1"/>
  <c r="O904" i="1"/>
  <c r="N900" i="1"/>
  <c r="O884" i="1"/>
  <c r="O868" i="1"/>
  <c r="N848" i="1"/>
  <c r="N844" i="1"/>
  <c r="N840" i="1"/>
  <c r="O832" i="1"/>
  <c r="O828" i="1"/>
  <c r="O824" i="1"/>
  <c r="N820" i="1"/>
  <c r="M815" i="1"/>
  <c r="N804" i="1"/>
  <c r="M799" i="1"/>
  <c r="O788" i="1"/>
  <c r="N768" i="1"/>
  <c r="N764" i="1"/>
  <c r="N760" i="1"/>
  <c r="O752" i="1"/>
  <c r="O748" i="1"/>
  <c r="O744" i="1"/>
  <c r="O736" i="1"/>
  <c r="O732" i="1"/>
  <c r="O728" i="1"/>
  <c r="N724" i="1"/>
  <c r="M719" i="1"/>
  <c r="O708" i="1"/>
  <c r="O692" i="1"/>
  <c r="O676" i="1"/>
  <c r="N672" i="1"/>
  <c r="O669" i="1"/>
  <c r="O668" i="1"/>
  <c r="O661" i="1"/>
  <c r="O660" i="1"/>
  <c r="N656" i="1"/>
  <c r="O653" i="1"/>
  <c r="O652" i="1"/>
  <c r="O645" i="1"/>
  <c r="O644" i="1"/>
  <c r="N640" i="1"/>
  <c r="O637" i="1"/>
  <c r="O636" i="1"/>
  <c r="O629" i="1"/>
  <c r="O628" i="1"/>
  <c r="N624" i="1"/>
  <c r="O621" i="1"/>
  <c r="O620" i="1"/>
  <c r="O613" i="1"/>
  <c r="O612" i="1"/>
  <c r="N608" i="1"/>
  <c r="O605" i="1"/>
  <c r="O604" i="1"/>
  <c r="O597" i="1"/>
  <c r="O596" i="1"/>
  <c r="N592" i="1"/>
  <c r="O589" i="1"/>
  <c r="O588" i="1"/>
  <c r="O581" i="1"/>
  <c r="O580" i="1"/>
  <c r="K573" i="1"/>
  <c r="J571" i="1"/>
  <c r="P571" i="1"/>
  <c r="Q571" i="1"/>
  <c r="J568" i="1"/>
  <c r="P568" i="1"/>
  <c r="Q568" i="1" s="1"/>
  <c r="N560" i="1"/>
  <c r="M553" i="1"/>
  <c r="M552" i="1"/>
  <c r="K552" i="1"/>
  <c r="P552" i="1"/>
  <c r="Q552" i="1" s="1"/>
  <c r="N552" i="1"/>
  <c r="M551" i="1"/>
  <c r="P551" i="1"/>
  <c r="Q551" i="1" s="1"/>
  <c r="K549" i="1"/>
  <c r="P549" i="1"/>
  <c r="Q549" i="1"/>
  <c r="I544" i="1"/>
  <c r="P544" i="1"/>
  <c r="Q544" i="1" s="1"/>
  <c r="O544" i="1"/>
  <c r="J544" i="1"/>
  <c r="M541" i="1"/>
  <c r="J537" i="1"/>
  <c r="P537" i="1"/>
  <c r="Q537" i="1" s="1"/>
  <c r="K537" i="1"/>
  <c r="K529" i="1"/>
  <c r="P529" i="1"/>
  <c r="Q529" i="1" s="1"/>
  <c r="K528" i="1"/>
  <c r="O521" i="1"/>
  <c r="M517" i="1"/>
  <c r="M513" i="1"/>
  <c r="P513" i="1"/>
  <c r="Q513" i="1" s="1"/>
  <c r="U513" i="1" s="1"/>
  <c r="O513" i="1"/>
  <c r="K510" i="1"/>
  <c r="P510" i="1"/>
  <c r="Q510" i="1" s="1"/>
  <c r="K509" i="1"/>
  <c r="P509" i="1"/>
  <c r="Q509" i="1" s="1"/>
  <c r="J507" i="1"/>
  <c r="P507" i="1"/>
  <c r="Q507" i="1" s="1"/>
  <c r="J504" i="1"/>
  <c r="N496" i="1"/>
  <c r="I488" i="1"/>
  <c r="O488" i="1"/>
  <c r="M488" i="1"/>
  <c r="K488" i="1"/>
  <c r="N488" i="1"/>
  <c r="M487" i="1"/>
  <c r="P487" i="1"/>
  <c r="Q487" i="1" s="1"/>
  <c r="M479" i="1"/>
  <c r="J479" i="1"/>
  <c r="P479" i="1"/>
  <c r="Q479" i="1" s="1"/>
  <c r="K478" i="1"/>
  <c r="P478" i="1"/>
  <c r="Q478" i="1"/>
  <c r="J465" i="1"/>
  <c r="P465" i="1"/>
  <c r="Q465" i="1" s="1"/>
  <c r="M465" i="1"/>
  <c r="O465" i="1"/>
  <c r="M457" i="1"/>
  <c r="O457" i="1"/>
  <c r="J457" i="1"/>
  <c r="P457" i="1"/>
  <c r="Q457" i="1"/>
  <c r="K457" i="1"/>
  <c r="J480" i="1"/>
  <c r="J464" i="1"/>
  <c r="N456" i="1"/>
  <c r="K456" i="1"/>
  <c r="P456" i="1"/>
  <c r="Q456" i="1" s="1"/>
  <c r="J448" i="1"/>
  <c r="K441" i="1"/>
  <c r="N440" i="1"/>
  <c r="K440" i="1"/>
  <c r="J432" i="1"/>
  <c r="K425" i="1"/>
  <c r="N424" i="1"/>
  <c r="K424" i="1"/>
  <c r="P424" i="1"/>
  <c r="Q424" i="1" s="1"/>
  <c r="J416" i="1"/>
  <c r="K409" i="1"/>
  <c r="N408" i="1"/>
  <c r="K408" i="1"/>
  <c r="J400" i="1"/>
  <c r="M395" i="1"/>
  <c r="O393" i="1"/>
  <c r="I393" i="1"/>
  <c r="P393" i="1"/>
  <c r="Q393" i="1" s="1"/>
  <c r="K389" i="1"/>
  <c r="M388" i="1"/>
  <c r="P388" i="1"/>
  <c r="Q388" i="1" s="1"/>
  <c r="K386" i="1"/>
  <c r="P386" i="1"/>
  <c r="Q386" i="1"/>
  <c r="K383" i="1"/>
  <c r="P383" i="1"/>
  <c r="Q383" i="1" s="1"/>
  <c r="K381" i="1"/>
  <c r="M379" i="1"/>
  <c r="O377" i="1"/>
  <c r="I377" i="1"/>
  <c r="P377" i="1"/>
  <c r="Q377" i="1" s="1"/>
  <c r="M370" i="1"/>
  <c r="K367" i="1"/>
  <c r="P367" i="1"/>
  <c r="Q367" i="1" s="1"/>
  <c r="K365" i="1"/>
  <c r="M363" i="1"/>
  <c r="O361" i="1"/>
  <c r="I361" i="1"/>
  <c r="P361" i="1"/>
  <c r="Q361" i="1" s="1"/>
  <c r="T362" i="1" s="1"/>
  <c r="I351" i="1"/>
  <c r="P351" i="1"/>
  <c r="Q351" i="1" s="1"/>
  <c r="I349" i="1"/>
  <c r="P349" i="1"/>
  <c r="Q349" i="1"/>
  <c r="J348" i="1"/>
  <c r="P348" i="1"/>
  <c r="Q348" i="1" s="1"/>
  <c r="K345" i="1"/>
  <c r="P345" i="1"/>
  <c r="Q345" i="1"/>
  <c r="O344" i="1"/>
  <c r="I344" i="1"/>
  <c r="P344" i="1"/>
  <c r="Q344" i="1"/>
  <c r="K341" i="1"/>
  <c r="M340" i="1"/>
  <c r="P340" i="1"/>
  <c r="Q340" i="1"/>
  <c r="K338" i="1"/>
  <c r="P338" i="1"/>
  <c r="Q338" i="1" s="1"/>
  <c r="M335" i="1"/>
  <c r="P335" i="1"/>
  <c r="Q335" i="1"/>
  <c r="O333" i="1"/>
  <c r="I332" i="1"/>
  <c r="K329" i="1"/>
  <c r="P329" i="1"/>
  <c r="Q329" i="1" s="1"/>
  <c r="O328" i="1"/>
  <c r="I328" i="1"/>
  <c r="M322" i="1"/>
  <c r="M319" i="1"/>
  <c r="O317" i="1"/>
  <c r="I316" i="1"/>
  <c r="K313" i="1"/>
  <c r="P313" i="1"/>
  <c r="Q313" i="1"/>
  <c r="T314" i="1" s="1"/>
  <c r="O312" i="1"/>
  <c r="I312" i="1"/>
  <c r="P312" i="1"/>
  <c r="Q312" i="1" s="1"/>
  <c r="K309" i="1"/>
  <c r="M308" i="1"/>
  <c r="P308" i="1"/>
  <c r="Q308" i="1" s="1"/>
  <c r="K306" i="1"/>
  <c r="P306" i="1"/>
  <c r="Q306" i="1"/>
  <c r="M303" i="1"/>
  <c r="P303" i="1"/>
  <c r="Q303" i="1" s="1"/>
  <c r="O301" i="1"/>
  <c r="I300" i="1"/>
  <c r="K297" i="1"/>
  <c r="P297" i="1"/>
  <c r="Q297" i="1"/>
  <c r="O296" i="1"/>
  <c r="I296" i="1"/>
  <c r="K293" i="1"/>
  <c r="M292" i="1"/>
  <c r="P292" i="1"/>
  <c r="Q292" i="1"/>
  <c r="J290" i="1"/>
  <c r="P290" i="1"/>
  <c r="Q290" i="1" s="1"/>
  <c r="T290" i="1" s="1"/>
  <c r="M286" i="1"/>
  <c r="N285" i="1"/>
  <c r="P285" i="1"/>
  <c r="Q285" i="1" s="1"/>
  <c r="O284" i="1"/>
  <c r="K284" i="1"/>
  <c r="P284" i="1"/>
  <c r="Q284" i="1" s="1"/>
  <c r="O281" i="1"/>
  <c r="I281" i="1"/>
  <c r="P281" i="1"/>
  <c r="Q281" i="1" s="1"/>
  <c r="M274" i="1"/>
  <c r="K271" i="1"/>
  <c r="P271" i="1"/>
  <c r="Q271" i="1" s="1"/>
  <c r="K269" i="1"/>
  <c r="M267" i="1"/>
  <c r="O265" i="1"/>
  <c r="I265" i="1"/>
  <c r="P265" i="1"/>
  <c r="Q265" i="1" s="1"/>
  <c r="K261" i="1"/>
  <c r="M260" i="1"/>
  <c r="P260" i="1"/>
  <c r="Q260" i="1" s="1"/>
  <c r="K258" i="1"/>
  <c r="P258" i="1"/>
  <c r="Q258" i="1"/>
  <c r="K255" i="1"/>
  <c r="P255" i="1"/>
  <c r="Q255" i="1" s="1"/>
  <c r="K253" i="1"/>
  <c r="M251" i="1"/>
  <c r="O249" i="1"/>
  <c r="I249" i="1"/>
  <c r="P249" i="1"/>
  <c r="Q249" i="1" s="1"/>
  <c r="M242" i="1"/>
  <c r="K239" i="1"/>
  <c r="P239" i="1"/>
  <c r="Q239" i="1" s="1"/>
  <c r="K237" i="1"/>
  <c r="M235" i="1"/>
  <c r="O233" i="1"/>
  <c r="I233" i="1"/>
  <c r="P233" i="1"/>
  <c r="Q233" i="1" s="1"/>
  <c r="I223" i="1"/>
  <c r="P223" i="1"/>
  <c r="Q223" i="1"/>
  <c r="I221" i="1"/>
  <c r="P221" i="1"/>
  <c r="Q221" i="1" s="1"/>
  <c r="J220" i="1"/>
  <c r="P220" i="1"/>
  <c r="Q220" i="1"/>
  <c r="K217" i="1"/>
  <c r="P217" i="1"/>
  <c r="Q217" i="1" s="1"/>
  <c r="O216" i="1"/>
  <c r="I216" i="1"/>
  <c r="P216" i="1"/>
  <c r="Q216" i="1" s="1"/>
  <c r="K213" i="1"/>
  <c r="M212" i="1"/>
  <c r="P212" i="1"/>
  <c r="Q212" i="1" s="1"/>
  <c r="K210" i="1"/>
  <c r="P210" i="1"/>
  <c r="Q210" i="1"/>
  <c r="K209" i="1"/>
  <c r="P209" i="1"/>
  <c r="Q209" i="1" s="1"/>
  <c r="M207" i="1"/>
  <c r="P207" i="1"/>
  <c r="Q207" i="1"/>
  <c r="O205" i="1"/>
  <c r="P205" i="1"/>
  <c r="Q205" i="1" s="1"/>
  <c r="T206" i="1" s="1"/>
  <c r="J200" i="1"/>
  <c r="O197" i="1"/>
  <c r="N196" i="1"/>
  <c r="K196" i="1"/>
  <c r="K195" i="1"/>
  <c r="P195" i="1"/>
  <c r="Q195" i="1" s="1"/>
  <c r="O193" i="1"/>
  <c r="P193" i="1"/>
  <c r="Q193" i="1"/>
  <c r="T194" i="1" s="1"/>
  <c r="N192" i="1"/>
  <c r="K192" i="1"/>
  <c r="N188" i="1"/>
  <c r="K188" i="1"/>
  <c r="N183" i="1"/>
  <c r="O180" i="1"/>
  <c r="I180" i="1"/>
  <c r="I179" i="1"/>
  <c r="P179" i="1"/>
  <c r="Q179" i="1" s="1"/>
  <c r="K178" i="1"/>
  <c r="P178" i="1"/>
  <c r="Q178" i="1"/>
  <c r="O176" i="1"/>
  <c r="I176" i="1"/>
  <c r="K175" i="1"/>
  <c r="P175" i="1"/>
  <c r="Q175" i="1" s="1"/>
  <c r="O172" i="1"/>
  <c r="I172" i="1"/>
  <c r="N167" i="1"/>
  <c r="O164" i="1"/>
  <c r="I164" i="1"/>
  <c r="J161" i="1"/>
  <c r="P161" i="1"/>
  <c r="Q161" i="1" s="1"/>
  <c r="I160" i="1"/>
  <c r="O157" i="1"/>
  <c r="P157" i="1"/>
  <c r="Q157" i="1" s="1"/>
  <c r="J156" i="1"/>
  <c r="N152" i="1"/>
  <c r="P152" i="1"/>
  <c r="Q152" i="1" s="1"/>
  <c r="K151" i="1"/>
  <c r="P151" i="1"/>
  <c r="Q151" i="1"/>
  <c r="O149" i="1"/>
  <c r="J148" i="1"/>
  <c r="K147" i="1"/>
  <c r="P147" i="1"/>
  <c r="Q147" i="1" s="1"/>
  <c r="K146" i="1"/>
  <c r="P146" i="1"/>
  <c r="Q146" i="1"/>
  <c r="K145" i="1"/>
  <c r="P145" i="1"/>
  <c r="Q145" i="1" s="1"/>
  <c r="J144" i="1"/>
  <c r="M140" i="1"/>
  <c r="I140" i="1"/>
  <c r="O140" i="1"/>
  <c r="O137" i="1"/>
  <c r="M136" i="1"/>
  <c r="K136" i="1"/>
  <c r="N136" i="1"/>
  <c r="M131" i="1"/>
  <c r="P131" i="1"/>
  <c r="Q131" i="1"/>
  <c r="I128" i="1"/>
  <c r="K124" i="1"/>
  <c r="I120" i="1"/>
  <c r="P120" i="1"/>
  <c r="Q120" i="1" s="1"/>
  <c r="K117" i="1"/>
  <c r="J116" i="1"/>
  <c r="J115" i="1"/>
  <c r="P115" i="1"/>
  <c r="Q115" i="1"/>
  <c r="K114" i="1"/>
  <c r="P114" i="1"/>
  <c r="Q114" i="1" s="1"/>
  <c r="M109" i="1"/>
  <c r="O109" i="1"/>
  <c r="M108" i="1"/>
  <c r="I108" i="1"/>
  <c r="P108" i="1"/>
  <c r="Q108" i="1" s="1"/>
  <c r="O108" i="1"/>
  <c r="O105" i="1"/>
  <c r="M104" i="1"/>
  <c r="K104" i="1"/>
  <c r="N104" i="1"/>
  <c r="M99" i="1"/>
  <c r="P99" i="1"/>
  <c r="Q99" i="1" s="1"/>
  <c r="I96" i="1"/>
  <c r="K92" i="1"/>
  <c r="I88" i="1"/>
  <c r="K85" i="1"/>
  <c r="J84" i="1"/>
  <c r="J83" i="1"/>
  <c r="P83" i="1"/>
  <c r="Q83" i="1" s="1"/>
  <c r="K82" i="1"/>
  <c r="P82" i="1"/>
  <c r="Q82" i="1"/>
  <c r="M77" i="1"/>
  <c r="O77" i="1"/>
  <c r="M76" i="1"/>
  <c r="I76" i="1"/>
  <c r="O76" i="1"/>
  <c r="O73" i="1"/>
  <c r="M72" i="1"/>
  <c r="K72" i="1"/>
  <c r="J69" i="1"/>
  <c r="M69" i="1"/>
  <c r="O69" i="1"/>
  <c r="J68" i="1"/>
  <c r="J61" i="1"/>
  <c r="M61" i="1"/>
  <c r="O61" i="1"/>
  <c r="J60" i="1"/>
  <c r="I56" i="1"/>
  <c r="O48" i="1"/>
  <c r="O40" i="1"/>
  <c r="K40" i="1"/>
  <c r="J37" i="1"/>
  <c r="M37" i="1"/>
  <c r="O37" i="1"/>
  <c r="J29" i="1"/>
  <c r="M29" i="1"/>
  <c r="O29" i="1"/>
  <c r="I25" i="1"/>
  <c r="P25" i="1"/>
  <c r="Q25" i="1" s="1"/>
  <c r="O25" i="1"/>
  <c r="M25" i="1"/>
  <c r="K25" i="1"/>
  <c r="N12" i="1"/>
  <c r="K11" i="1"/>
  <c r="N11" i="1"/>
  <c r="O480" i="1"/>
  <c r="O464" i="1"/>
  <c r="M456" i="1"/>
  <c r="O449" i="1"/>
  <c r="M449" i="1"/>
  <c r="P449" i="1"/>
  <c r="Q449" i="1"/>
  <c r="O448" i="1"/>
  <c r="J447" i="1"/>
  <c r="P447" i="1"/>
  <c r="Q447" i="1"/>
  <c r="J441" i="1"/>
  <c r="P441" i="1"/>
  <c r="Q441" i="1" s="1"/>
  <c r="M440" i="1"/>
  <c r="O433" i="1"/>
  <c r="M433" i="1"/>
  <c r="P433" i="1"/>
  <c r="Q433" i="1"/>
  <c r="O432" i="1"/>
  <c r="J431" i="1"/>
  <c r="P431" i="1"/>
  <c r="Q431" i="1"/>
  <c r="J425" i="1"/>
  <c r="P425" i="1"/>
  <c r="Q425" i="1" s="1"/>
  <c r="M424" i="1"/>
  <c r="O417" i="1"/>
  <c r="M417" i="1"/>
  <c r="P417" i="1"/>
  <c r="Q417" i="1"/>
  <c r="O416" i="1"/>
  <c r="J415" i="1"/>
  <c r="P415" i="1"/>
  <c r="Q415" i="1"/>
  <c r="J409" i="1"/>
  <c r="P409" i="1"/>
  <c r="Q409" i="1" s="1"/>
  <c r="M408" i="1"/>
  <c r="O401" i="1"/>
  <c r="M401" i="1"/>
  <c r="P401" i="1"/>
  <c r="Q401" i="1"/>
  <c r="O400" i="1"/>
  <c r="J399" i="1"/>
  <c r="P399" i="1"/>
  <c r="Q399" i="1"/>
  <c r="K395" i="1"/>
  <c r="P395" i="1"/>
  <c r="Q395" i="1" s="1"/>
  <c r="J389" i="1"/>
  <c r="P389" i="1"/>
  <c r="Q389" i="1"/>
  <c r="I381" i="1"/>
  <c r="K379" i="1"/>
  <c r="P379" i="1"/>
  <c r="Q379" i="1"/>
  <c r="M373" i="1"/>
  <c r="P373" i="1"/>
  <c r="Q373" i="1" s="1"/>
  <c r="O370" i="1"/>
  <c r="I365" i="1"/>
  <c r="K363" i="1"/>
  <c r="M357" i="1"/>
  <c r="P357" i="1"/>
  <c r="Q357" i="1" s="1"/>
  <c r="O350" i="1"/>
  <c r="P350" i="1"/>
  <c r="Q350" i="1"/>
  <c r="N344" i="1"/>
  <c r="J341" i="1"/>
  <c r="P341" i="1"/>
  <c r="Q341" i="1"/>
  <c r="N335" i="1"/>
  <c r="N333" i="1"/>
  <c r="M333" i="1"/>
  <c r="P333" i="1"/>
  <c r="Q333" i="1" s="1"/>
  <c r="O332" i="1"/>
  <c r="N331" i="1"/>
  <c r="P331" i="1"/>
  <c r="Q331" i="1" s="1"/>
  <c r="N328" i="1"/>
  <c r="M325" i="1"/>
  <c r="P325" i="1"/>
  <c r="Q325" i="1" s="1"/>
  <c r="O322" i="1"/>
  <c r="N319" i="1"/>
  <c r="N317" i="1"/>
  <c r="M317" i="1"/>
  <c r="O316" i="1"/>
  <c r="N315" i="1"/>
  <c r="P315" i="1"/>
  <c r="Q315" i="1" s="1"/>
  <c r="N312" i="1"/>
  <c r="J309" i="1"/>
  <c r="P309" i="1"/>
  <c r="Q309" i="1" s="1"/>
  <c r="N303" i="1"/>
  <c r="N301" i="1"/>
  <c r="M301" i="1"/>
  <c r="O300" i="1"/>
  <c r="N299" i="1"/>
  <c r="P299" i="1"/>
  <c r="Q299" i="1"/>
  <c r="N296" i="1"/>
  <c r="J293" i="1"/>
  <c r="P293" i="1"/>
  <c r="Q293" i="1"/>
  <c r="K286" i="1"/>
  <c r="P286" i="1"/>
  <c r="Q286" i="1" s="1"/>
  <c r="N284" i="1"/>
  <c r="M277" i="1"/>
  <c r="P277" i="1"/>
  <c r="Q277" i="1" s="1"/>
  <c r="O274" i="1"/>
  <c r="I269" i="1"/>
  <c r="K267" i="1"/>
  <c r="P267" i="1"/>
  <c r="Q267" i="1"/>
  <c r="J261" i="1"/>
  <c r="P261" i="1"/>
  <c r="Q261" i="1" s="1"/>
  <c r="I253" i="1"/>
  <c r="K251" i="1"/>
  <c r="P251" i="1"/>
  <c r="Q251" i="1" s="1"/>
  <c r="M245" i="1"/>
  <c r="P245" i="1"/>
  <c r="Q245" i="1"/>
  <c r="O242" i="1"/>
  <c r="I237" i="1"/>
  <c r="K235" i="1"/>
  <c r="M229" i="1"/>
  <c r="P229" i="1"/>
  <c r="Q229" i="1"/>
  <c r="O222" i="1"/>
  <c r="P222" i="1"/>
  <c r="Q222" i="1" s="1"/>
  <c r="N216" i="1"/>
  <c r="J213" i="1"/>
  <c r="P213" i="1"/>
  <c r="Q213" i="1" s="1"/>
  <c r="O200" i="1"/>
  <c r="K197" i="1"/>
  <c r="P197" i="1"/>
  <c r="Q197" i="1" s="1"/>
  <c r="M196" i="1"/>
  <c r="M192" i="1"/>
  <c r="M188" i="1"/>
  <c r="K183" i="1"/>
  <c r="P183" i="1"/>
  <c r="Q183" i="1" s="1"/>
  <c r="K182" i="1"/>
  <c r="P182" i="1"/>
  <c r="Q182" i="1"/>
  <c r="N180" i="1"/>
  <c r="K179" i="1"/>
  <c r="N176" i="1"/>
  <c r="N172" i="1"/>
  <c r="K167" i="1"/>
  <c r="P167" i="1"/>
  <c r="Q167" i="1" s="1"/>
  <c r="K166" i="1"/>
  <c r="P166" i="1"/>
  <c r="Q166" i="1"/>
  <c r="N164" i="1"/>
  <c r="N163" i="1"/>
  <c r="J163" i="1"/>
  <c r="J137" i="1"/>
  <c r="J136" i="1"/>
  <c r="P136" i="1"/>
  <c r="Q136" i="1" s="1"/>
  <c r="M133" i="1"/>
  <c r="O133" i="1"/>
  <c r="I132" i="1"/>
  <c r="O132" i="1"/>
  <c r="O129" i="1"/>
  <c r="M129" i="1"/>
  <c r="P129" i="1"/>
  <c r="Q129" i="1" s="1"/>
  <c r="O128" i="1"/>
  <c r="K128" i="1"/>
  <c r="K116" i="1"/>
  <c r="K109" i="1"/>
  <c r="P109" i="1"/>
  <c r="Q109" i="1" s="1"/>
  <c r="J108" i="1"/>
  <c r="J105" i="1"/>
  <c r="P105" i="1"/>
  <c r="Q105" i="1" s="1"/>
  <c r="J104" i="1"/>
  <c r="M101" i="1"/>
  <c r="P101" i="1"/>
  <c r="Q101" i="1" s="1"/>
  <c r="O101" i="1"/>
  <c r="I100" i="1"/>
  <c r="P100" i="1"/>
  <c r="Q100" i="1" s="1"/>
  <c r="O100" i="1"/>
  <c r="O97" i="1"/>
  <c r="M97" i="1"/>
  <c r="P97" i="1"/>
  <c r="Q97" i="1"/>
  <c r="O96" i="1"/>
  <c r="K96" i="1"/>
  <c r="K84" i="1"/>
  <c r="K77" i="1"/>
  <c r="P77" i="1"/>
  <c r="Q77" i="1"/>
  <c r="T78" i="1" s="1"/>
  <c r="J76" i="1"/>
  <c r="J73" i="1"/>
  <c r="P73" i="1"/>
  <c r="Q73" i="1" s="1"/>
  <c r="J72" i="1"/>
  <c r="K64" i="1"/>
  <c r="N64" i="1"/>
  <c r="J64" i="1"/>
  <c r="M52" i="1"/>
  <c r="I52" i="1"/>
  <c r="O52" i="1"/>
  <c r="M51" i="1"/>
  <c r="J51" i="1"/>
  <c r="P51" i="1"/>
  <c r="Q51" i="1"/>
  <c r="M44" i="1"/>
  <c r="I44" i="1"/>
  <c r="P44" i="1"/>
  <c r="Q44" i="1"/>
  <c r="O44" i="1"/>
  <c r="K32" i="1"/>
  <c r="N32" i="1"/>
  <c r="J32" i="1"/>
  <c r="P32" i="1"/>
  <c r="Q32" i="1"/>
  <c r="N25" i="1"/>
  <c r="I15" i="1"/>
  <c r="P15" i="1"/>
  <c r="Q15" i="1"/>
  <c r="N15" i="1"/>
  <c r="I13" i="1"/>
  <c r="P13" i="1"/>
  <c r="Q13" i="1"/>
  <c r="M13" i="1"/>
  <c r="N13" i="1"/>
  <c r="I12" i="1"/>
  <c r="M1559" i="5"/>
  <c r="I1559" i="5"/>
  <c r="K1559" i="5"/>
  <c r="K160" i="1"/>
  <c r="N160" i="1"/>
  <c r="M125" i="1"/>
  <c r="O125" i="1"/>
  <c r="I124" i="1"/>
  <c r="O124" i="1"/>
  <c r="K120" i="1"/>
  <c r="N120" i="1"/>
  <c r="M93" i="1"/>
  <c r="O93" i="1"/>
  <c r="I92" i="1"/>
  <c r="O92" i="1"/>
  <c r="K88" i="1"/>
  <c r="N88" i="1"/>
  <c r="O64" i="1"/>
  <c r="J53" i="1"/>
  <c r="M53" i="1"/>
  <c r="O53" i="1"/>
  <c r="J45" i="1"/>
  <c r="M45" i="1"/>
  <c r="O45" i="1"/>
  <c r="O18" i="1"/>
  <c r="J18" i="1"/>
  <c r="M9" i="1"/>
  <c r="K9" i="1"/>
  <c r="I9" i="1"/>
  <c r="O9" i="1"/>
  <c r="O456" i="1"/>
  <c r="O441" i="1"/>
  <c r="O440" i="1"/>
  <c r="O425" i="1"/>
  <c r="O424" i="1"/>
  <c r="O409" i="1"/>
  <c r="O408" i="1"/>
  <c r="N381" i="1"/>
  <c r="N365" i="1"/>
  <c r="N269" i="1"/>
  <c r="N253" i="1"/>
  <c r="N237" i="1"/>
  <c r="O196" i="1"/>
  <c r="O192" i="1"/>
  <c r="O188" i="1"/>
  <c r="M179" i="1"/>
  <c r="J164" i="1"/>
  <c r="I163" i="1"/>
  <c r="P163" i="1"/>
  <c r="Q163" i="1" s="1"/>
  <c r="J160" i="1"/>
  <c r="K156" i="1"/>
  <c r="N156" i="1"/>
  <c r="J149" i="1"/>
  <c r="I148" i="1"/>
  <c r="P148" i="1"/>
  <c r="Q148" i="1"/>
  <c r="O148" i="1"/>
  <c r="I144" i="1"/>
  <c r="P144" i="1"/>
  <c r="Q144" i="1"/>
  <c r="U144" i="1" s="1"/>
  <c r="O144" i="1"/>
  <c r="M137" i="1"/>
  <c r="M128" i="1"/>
  <c r="M117" i="1"/>
  <c r="O117" i="1"/>
  <c r="I116" i="1"/>
  <c r="P116" i="1"/>
  <c r="Q116" i="1" s="1"/>
  <c r="O116" i="1"/>
  <c r="M85" i="1"/>
  <c r="O85" i="1"/>
  <c r="I84" i="1"/>
  <c r="P84" i="1"/>
  <c r="Q84" i="1" s="1"/>
  <c r="O84" i="1"/>
  <c r="M68" i="1"/>
  <c r="I68" i="1"/>
  <c r="O68" i="1"/>
  <c r="M67" i="1"/>
  <c r="J67" i="1"/>
  <c r="P67" i="1"/>
  <c r="Q67" i="1" s="1"/>
  <c r="S67" i="1" s="1"/>
  <c r="M60" i="1"/>
  <c r="I60" i="1"/>
  <c r="P60" i="1"/>
  <c r="Q60" i="1" s="1"/>
  <c r="U60" i="1" s="1"/>
  <c r="O60" i="1"/>
  <c r="K48" i="1"/>
  <c r="N48" i="1"/>
  <c r="J48" i="1"/>
  <c r="P48" i="1"/>
  <c r="Q48" i="1"/>
  <c r="M36" i="1"/>
  <c r="I36" i="1"/>
  <c r="P36" i="1"/>
  <c r="Q36" i="1"/>
  <c r="O36" i="1"/>
  <c r="M35" i="1"/>
  <c r="J35" i="1"/>
  <c r="P35" i="1"/>
  <c r="Q35" i="1" s="1"/>
  <c r="K34" i="1"/>
  <c r="P34" i="1"/>
  <c r="Q34" i="1"/>
  <c r="M32" i="1"/>
  <c r="M28" i="1"/>
  <c r="I28" i="1"/>
  <c r="O28" i="1"/>
  <c r="M24" i="1"/>
  <c r="I24" i="1"/>
  <c r="P24" i="1"/>
  <c r="Q24" i="1"/>
  <c r="O24" i="1"/>
  <c r="K18" i="1"/>
  <c r="K12" i="1"/>
  <c r="N9" i="1"/>
  <c r="N1483" i="5"/>
  <c r="I1481" i="5"/>
  <c r="J1473" i="5"/>
  <c r="Q1473" i="5"/>
  <c r="R1473" i="5" s="1"/>
  <c r="V1473" i="5" s="1"/>
  <c r="K1467" i="5"/>
  <c r="Q1467" i="5"/>
  <c r="R1467" i="5" s="1"/>
  <c r="N1465" i="5"/>
  <c r="M1465" i="5"/>
  <c r="M1457" i="5"/>
  <c r="Q1457" i="5"/>
  <c r="R1457" i="5"/>
  <c r="I1450" i="5"/>
  <c r="Q1450" i="5"/>
  <c r="R1450" i="5" s="1"/>
  <c r="K1448" i="5"/>
  <c r="Q1448" i="5"/>
  <c r="R1448" i="5"/>
  <c r="I1447" i="5"/>
  <c r="M1442" i="5"/>
  <c r="Q1442" i="5"/>
  <c r="R1442" i="5"/>
  <c r="O1432" i="5"/>
  <c r="Q1432" i="5"/>
  <c r="R1432" i="5" s="1"/>
  <c r="M1425" i="5"/>
  <c r="Q1425" i="5"/>
  <c r="R1425" i="5"/>
  <c r="O1421" i="5"/>
  <c r="I1421" i="5"/>
  <c r="K1419" i="5"/>
  <c r="Q1419" i="5"/>
  <c r="R1419" i="5" s="1"/>
  <c r="N1417" i="5"/>
  <c r="M1417" i="5"/>
  <c r="Q1417" i="5"/>
  <c r="R1417" i="5" s="1"/>
  <c r="V1417" i="5" s="1"/>
  <c r="M1409" i="5"/>
  <c r="Q1409" i="5"/>
  <c r="R1409" i="5"/>
  <c r="N1403" i="5"/>
  <c r="Q1403" i="5"/>
  <c r="R1403" i="5" s="1"/>
  <c r="I1401" i="5"/>
  <c r="J1393" i="5"/>
  <c r="Q1393" i="5"/>
  <c r="R1393" i="5" s="1"/>
  <c r="O1384" i="5"/>
  <c r="Q1384" i="5"/>
  <c r="R1384" i="5"/>
  <c r="K1369" i="5"/>
  <c r="Q1369" i="5"/>
  <c r="R1369" i="5" s="1"/>
  <c r="I1363" i="5"/>
  <c r="K1357" i="5"/>
  <c r="Q1357" i="5"/>
  <c r="R1357" i="5" s="1"/>
  <c r="S1358" i="5" s="1"/>
  <c r="N1355" i="5"/>
  <c r="M1355" i="5"/>
  <c r="Q1355" i="5"/>
  <c r="R1355" i="5" s="1"/>
  <c r="M1354" i="5"/>
  <c r="Q1354" i="5"/>
  <c r="R1354" i="5"/>
  <c r="I1353" i="5"/>
  <c r="I1349" i="5"/>
  <c r="Q1349" i="5"/>
  <c r="R1349" i="5"/>
  <c r="M1341" i="5"/>
  <c r="Q1341" i="5"/>
  <c r="R1341" i="5" s="1"/>
  <c r="N1339" i="5"/>
  <c r="M1339" i="5"/>
  <c r="Q1339" i="5"/>
  <c r="R1339" i="5" s="1"/>
  <c r="M1338" i="5"/>
  <c r="Q1338" i="5"/>
  <c r="R1338" i="5"/>
  <c r="I1337" i="5"/>
  <c r="O1328" i="5"/>
  <c r="I1328" i="5"/>
  <c r="K1327" i="5"/>
  <c r="M1327" i="5"/>
  <c r="N1325" i="5"/>
  <c r="Q1325" i="5"/>
  <c r="R1325" i="5"/>
  <c r="I1323" i="5"/>
  <c r="J1318" i="5"/>
  <c r="N1309" i="5"/>
  <c r="J1308" i="5"/>
  <c r="K1307" i="5"/>
  <c r="M1300" i="5"/>
  <c r="J1299" i="5"/>
  <c r="Q1299" i="5"/>
  <c r="R1299" i="5" s="1"/>
  <c r="N1293" i="5"/>
  <c r="M1290" i="5"/>
  <c r="J1286" i="5"/>
  <c r="K1280" i="5"/>
  <c r="N1280" i="5"/>
  <c r="M1280" i="5"/>
  <c r="O1276" i="5"/>
  <c r="I1276" i="5"/>
  <c r="M1270" i="5"/>
  <c r="O1270" i="5"/>
  <c r="N1269" i="5"/>
  <c r="Q1269" i="5"/>
  <c r="R1269" i="5"/>
  <c r="M1259" i="5"/>
  <c r="M1258" i="5"/>
  <c r="Q1258" i="5"/>
  <c r="R1258" i="5"/>
  <c r="J1254" i="5"/>
  <c r="K1251" i="5"/>
  <c r="J1248" i="5"/>
  <c r="M1238" i="5"/>
  <c r="O1238" i="5"/>
  <c r="N1237" i="5"/>
  <c r="Q1237" i="5"/>
  <c r="R1237" i="5"/>
  <c r="K1232" i="5"/>
  <c r="K1228" i="5"/>
  <c r="O1228" i="5"/>
  <c r="N1228" i="5"/>
  <c r="K1227" i="5"/>
  <c r="K1225" i="5"/>
  <c r="M1220" i="5"/>
  <c r="M1215" i="5"/>
  <c r="K1212" i="5"/>
  <c r="N1212" i="5"/>
  <c r="M1212" i="5"/>
  <c r="J1211" i="5"/>
  <c r="O1211" i="5"/>
  <c r="I1204" i="5"/>
  <c r="Q1204" i="5"/>
  <c r="R1204" i="5"/>
  <c r="I1200" i="5"/>
  <c r="K1173" i="5"/>
  <c r="J1173" i="5"/>
  <c r="M1173" i="5"/>
  <c r="N1173" i="5"/>
  <c r="I1164" i="5"/>
  <c r="O1164" i="5"/>
  <c r="M1164" i="5"/>
  <c r="K1164" i="5"/>
  <c r="N1164" i="5"/>
  <c r="K1161" i="5"/>
  <c r="J1161" i="5"/>
  <c r="N72" i="1"/>
  <c r="N56" i="1"/>
  <c r="N40" i="1"/>
  <c r="O12" i="1"/>
  <c r="M8" i="1"/>
  <c r="O1556" i="5"/>
  <c r="Q1556" i="5"/>
  <c r="R1556" i="5"/>
  <c r="J1550" i="5"/>
  <c r="I1546" i="5"/>
  <c r="K1545" i="5"/>
  <c r="Q1545" i="5"/>
  <c r="R1545" i="5" s="1"/>
  <c r="K1544" i="5"/>
  <c r="Q1544" i="5"/>
  <c r="R1544" i="5"/>
  <c r="I1543" i="5"/>
  <c r="Q1543" i="5"/>
  <c r="R1543" i="5" s="1"/>
  <c r="K1537" i="5"/>
  <c r="Q1537" i="5"/>
  <c r="R1537" i="5"/>
  <c r="V1537" i="5" s="1"/>
  <c r="O1534" i="5"/>
  <c r="I1534" i="5"/>
  <c r="K1533" i="5"/>
  <c r="M1533" i="5"/>
  <c r="O1529" i="5"/>
  <c r="J1524" i="5"/>
  <c r="Q1524" i="5"/>
  <c r="R1524" i="5" s="1"/>
  <c r="M1522" i="5"/>
  <c r="Q1522" i="5"/>
  <c r="R1522" i="5"/>
  <c r="O1517" i="5"/>
  <c r="I1517" i="5"/>
  <c r="K1515" i="5"/>
  <c r="Q1515" i="5"/>
  <c r="R1515" i="5" s="1"/>
  <c r="J1514" i="5"/>
  <c r="N1513" i="5"/>
  <c r="M1512" i="5"/>
  <c r="Q1512" i="5"/>
  <c r="R1512" i="5"/>
  <c r="K1511" i="5"/>
  <c r="N1506" i="5"/>
  <c r="J1505" i="5"/>
  <c r="Q1505" i="5"/>
  <c r="R1505" i="5" s="1"/>
  <c r="O1502" i="5"/>
  <c r="I1502" i="5"/>
  <c r="K1501" i="5"/>
  <c r="M1501" i="5"/>
  <c r="N1499" i="5"/>
  <c r="O1498" i="5"/>
  <c r="K1498" i="5"/>
  <c r="Q1498" i="5"/>
  <c r="R1498" i="5"/>
  <c r="I1497" i="5"/>
  <c r="Q1497" i="5"/>
  <c r="R1497" i="5" s="1"/>
  <c r="V1497" i="5" s="1"/>
  <c r="M1495" i="5"/>
  <c r="Q1495" i="5"/>
  <c r="R1495" i="5" s="1"/>
  <c r="J1492" i="5"/>
  <c r="Q1492" i="5"/>
  <c r="R1492" i="5"/>
  <c r="M1490" i="5"/>
  <c r="Q1490" i="5"/>
  <c r="R1490" i="5" s="1"/>
  <c r="N1486" i="5"/>
  <c r="K1486" i="5"/>
  <c r="J1485" i="5"/>
  <c r="M1483" i="5"/>
  <c r="Q1483" i="5"/>
  <c r="R1483" i="5" s="1"/>
  <c r="O1481" i="5"/>
  <c r="J1476" i="5"/>
  <c r="Q1476" i="5"/>
  <c r="R1476" i="5" s="1"/>
  <c r="M1474" i="5"/>
  <c r="Q1474" i="5"/>
  <c r="R1474" i="5"/>
  <c r="O1469" i="5"/>
  <c r="I1469" i="5"/>
  <c r="Q1469" i="5"/>
  <c r="R1469" i="5"/>
  <c r="I1466" i="5"/>
  <c r="K1465" i="5"/>
  <c r="Q1465" i="5"/>
  <c r="R1465" i="5"/>
  <c r="I1463" i="5"/>
  <c r="Q1463" i="5"/>
  <c r="R1463" i="5" s="1"/>
  <c r="O1454" i="5"/>
  <c r="I1454" i="5"/>
  <c r="K1453" i="5"/>
  <c r="M1453" i="5"/>
  <c r="N1451" i="5"/>
  <c r="Q1451" i="5"/>
  <c r="R1451" i="5"/>
  <c r="O1450" i="5"/>
  <c r="K1450" i="5"/>
  <c r="I1449" i="5"/>
  <c r="Q1449" i="5"/>
  <c r="R1449" i="5" s="1"/>
  <c r="M1447" i="5"/>
  <c r="J1444" i="5"/>
  <c r="Q1444" i="5"/>
  <c r="R1444" i="5" s="1"/>
  <c r="M1441" i="5"/>
  <c r="Q1441" i="5"/>
  <c r="R1441" i="5" s="1"/>
  <c r="O1437" i="5"/>
  <c r="I1437" i="5"/>
  <c r="Q1437" i="5"/>
  <c r="R1437" i="5" s="1"/>
  <c r="N1433" i="5"/>
  <c r="M1433" i="5"/>
  <c r="Q1433" i="5"/>
  <c r="R1433" i="5" s="1"/>
  <c r="N1421" i="5"/>
  <c r="I1418" i="5"/>
  <c r="Q1418" i="5"/>
  <c r="R1418" i="5" s="1"/>
  <c r="I1415" i="5"/>
  <c r="Q1415" i="5"/>
  <c r="R1415" i="5"/>
  <c r="O1406" i="5"/>
  <c r="I1406" i="5"/>
  <c r="Q1406" i="5"/>
  <c r="R1406" i="5"/>
  <c r="K1405" i="5"/>
  <c r="Q1405" i="5"/>
  <c r="R1405" i="5" s="1"/>
  <c r="M1405" i="5"/>
  <c r="O1401" i="5"/>
  <c r="O1400" i="5"/>
  <c r="Q1400" i="5"/>
  <c r="R1400" i="5"/>
  <c r="J1396" i="5"/>
  <c r="Q1396" i="5"/>
  <c r="R1396" i="5" s="1"/>
  <c r="M1394" i="5"/>
  <c r="Q1394" i="5"/>
  <c r="R1394" i="5"/>
  <c r="O1389" i="5"/>
  <c r="I1389" i="5"/>
  <c r="Q1389" i="5"/>
  <c r="R1389" i="5"/>
  <c r="V1389" i="5" s="1"/>
  <c r="N1385" i="5"/>
  <c r="M1385" i="5"/>
  <c r="Q1385" i="5"/>
  <c r="R1385" i="5" s="1"/>
  <c r="O1374" i="5"/>
  <c r="I1374" i="5"/>
  <c r="K1373" i="5"/>
  <c r="Q1373" i="5"/>
  <c r="R1373" i="5"/>
  <c r="M1373" i="5"/>
  <c r="N1371" i="5"/>
  <c r="Q1371" i="5"/>
  <c r="R1371" i="5"/>
  <c r="O1370" i="5"/>
  <c r="I1370" i="5"/>
  <c r="Q1370" i="5"/>
  <c r="R1370" i="5"/>
  <c r="M1367" i="5"/>
  <c r="J1367" i="5"/>
  <c r="Q1367" i="5"/>
  <c r="R1367" i="5"/>
  <c r="O1366" i="5"/>
  <c r="I1366" i="5"/>
  <c r="Q1366" i="5"/>
  <c r="R1366" i="5"/>
  <c r="K1363" i="5"/>
  <c r="O1358" i="5"/>
  <c r="I1358" i="5"/>
  <c r="I1356" i="5"/>
  <c r="Q1356" i="5"/>
  <c r="R1356" i="5"/>
  <c r="M1353" i="5"/>
  <c r="N1351" i="5"/>
  <c r="Q1351" i="5"/>
  <c r="R1351" i="5"/>
  <c r="J1350" i="5"/>
  <c r="Q1350" i="5"/>
  <c r="R1350" i="5" s="1"/>
  <c r="O1343" i="5"/>
  <c r="I1343" i="5"/>
  <c r="I1340" i="5"/>
  <c r="M1337" i="5"/>
  <c r="N1335" i="5"/>
  <c r="Q1335" i="5"/>
  <c r="R1335" i="5"/>
  <c r="J1334" i="5"/>
  <c r="Q1334" i="5"/>
  <c r="R1334" i="5" s="1"/>
  <c r="O1330" i="5"/>
  <c r="Q1330" i="5"/>
  <c r="R1330" i="5"/>
  <c r="N1328" i="5"/>
  <c r="K1328" i="5"/>
  <c r="O1323" i="5"/>
  <c r="O1322" i="5"/>
  <c r="Q1322" i="5"/>
  <c r="R1322" i="5"/>
  <c r="M1318" i="5"/>
  <c r="K1315" i="5"/>
  <c r="Q1315" i="5"/>
  <c r="R1315" i="5"/>
  <c r="M1309" i="5"/>
  <c r="M1305" i="5"/>
  <c r="J1302" i="5"/>
  <c r="Q1302" i="5"/>
  <c r="R1302" i="5" s="1"/>
  <c r="N1300" i="5"/>
  <c r="K1296" i="5"/>
  <c r="N1296" i="5"/>
  <c r="N1295" i="5"/>
  <c r="M1295" i="5"/>
  <c r="K1290" i="5"/>
  <c r="Q1290" i="5"/>
  <c r="R1290" i="5" s="1"/>
  <c r="S1291" i="5" s="1"/>
  <c r="M1289" i="5"/>
  <c r="N1289" i="5"/>
  <c r="N1288" i="5"/>
  <c r="Q1288" i="5"/>
  <c r="R1288" i="5"/>
  <c r="O1286" i="5"/>
  <c r="K1283" i="5"/>
  <c r="Q1283" i="5"/>
  <c r="R1283" i="5"/>
  <c r="V1283" i="5" s="1"/>
  <c r="J1280" i="5"/>
  <c r="N1276" i="5"/>
  <c r="M1275" i="5"/>
  <c r="N1275" i="5"/>
  <c r="K1275" i="5"/>
  <c r="Q1275" i="5"/>
  <c r="R1275" i="5"/>
  <c r="I1273" i="5"/>
  <c r="Q1273" i="5"/>
  <c r="R1273" i="5" s="1"/>
  <c r="K1270" i="5"/>
  <c r="N1263" i="5"/>
  <c r="M1263" i="5"/>
  <c r="K1263" i="5"/>
  <c r="M1261" i="5"/>
  <c r="O1259" i="5"/>
  <c r="I1259" i="5"/>
  <c r="I1257" i="5"/>
  <c r="Q1257" i="5"/>
  <c r="R1257" i="5" s="1"/>
  <c r="U1258" i="5" s="1"/>
  <c r="M1257" i="5"/>
  <c r="O1254" i="5"/>
  <c r="M1252" i="5"/>
  <c r="K1252" i="5"/>
  <c r="Q1252" i="5"/>
  <c r="R1252" i="5" s="1"/>
  <c r="J1251" i="5"/>
  <c r="Q1251" i="5"/>
  <c r="R1251" i="5"/>
  <c r="M1247" i="5"/>
  <c r="N1231" i="5"/>
  <c r="M1231" i="5"/>
  <c r="K1231" i="5"/>
  <c r="N1229" i="5"/>
  <c r="M1229" i="5"/>
  <c r="Q1229" i="5"/>
  <c r="R1229" i="5"/>
  <c r="N1215" i="5"/>
  <c r="I1215" i="5"/>
  <c r="J1212" i="5"/>
  <c r="N1209" i="5"/>
  <c r="J1208" i="5"/>
  <c r="K1208" i="5"/>
  <c r="K1189" i="5"/>
  <c r="J1189" i="5"/>
  <c r="M1189" i="5"/>
  <c r="N1189" i="5"/>
  <c r="I1180" i="5"/>
  <c r="O1180" i="5"/>
  <c r="M1180" i="5"/>
  <c r="K1180" i="5"/>
  <c r="N1180" i="5"/>
  <c r="K1177" i="5"/>
  <c r="J1177" i="5"/>
  <c r="Q1177" i="5"/>
  <c r="R1177" i="5" s="1"/>
  <c r="O1175" i="5"/>
  <c r="J1175" i="5"/>
  <c r="Q1175" i="5"/>
  <c r="R1175" i="5" s="1"/>
  <c r="O1171" i="5"/>
  <c r="J1171" i="5"/>
  <c r="Q1171" i="5"/>
  <c r="R1171" i="5" s="1"/>
  <c r="O1550" i="5"/>
  <c r="I1550" i="5"/>
  <c r="O1546" i="5"/>
  <c r="K1546" i="5"/>
  <c r="M1543" i="5"/>
  <c r="N1534" i="5"/>
  <c r="K1534" i="5"/>
  <c r="J1533" i="5"/>
  <c r="Q1533" i="5"/>
  <c r="R1533" i="5" s="1"/>
  <c r="N1529" i="5"/>
  <c r="Q1529" i="5"/>
  <c r="R1529" i="5"/>
  <c r="M1528" i="5"/>
  <c r="Q1528" i="5"/>
  <c r="R1528" i="5" s="1"/>
  <c r="M1524" i="5"/>
  <c r="N1517" i="5"/>
  <c r="I1514" i="5"/>
  <c r="K1513" i="5"/>
  <c r="Q1513" i="5"/>
  <c r="R1513" i="5" s="1"/>
  <c r="I1511" i="5"/>
  <c r="Q1511" i="5"/>
  <c r="R1511" i="5"/>
  <c r="M1506" i="5"/>
  <c r="Q1506" i="5"/>
  <c r="R1506" i="5" s="1"/>
  <c r="N1502" i="5"/>
  <c r="K1502" i="5"/>
  <c r="J1501" i="5"/>
  <c r="M1499" i="5"/>
  <c r="Q1499" i="5"/>
  <c r="R1499" i="5" s="1"/>
  <c r="O1497" i="5"/>
  <c r="M1492" i="5"/>
  <c r="O1485" i="5"/>
  <c r="N1481" i="5"/>
  <c r="O1466" i="5"/>
  <c r="N1454" i="5"/>
  <c r="O1422" i="5"/>
  <c r="Q1422" i="5"/>
  <c r="R1422" i="5"/>
  <c r="K1421" i="5"/>
  <c r="O1418" i="5"/>
  <c r="N1406" i="5"/>
  <c r="N1401" i="5"/>
  <c r="N1374" i="5"/>
  <c r="N1370" i="5"/>
  <c r="N1366" i="5"/>
  <c r="O1362" i="5"/>
  <c r="Q1362" i="5"/>
  <c r="R1362" i="5"/>
  <c r="V1362" i="5" s="1"/>
  <c r="N1358" i="5"/>
  <c r="O1356" i="5"/>
  <c r="O1340" i="5"/>
  <c r="O1327" i="5"/>
  <c r="N1323" i="5"/>
  <c r="I1312" i="5"/>
  <c r="O1312" i="5"/>
  <c r="M1311" i="5"/>
  <c r="K1311" i="5"/>
  <c r="Q1311" i="5"/>
  <c r="R1311" i="5"/>
  <c r="M1310" i="5"/>
  <c r="Q1310" i="5"/>
  <c r="R1310" i="5" s="1"/>
  <c r="S1311" i="5" s="1"/>
  <c r="K1309" i="5"/>
  <c r="Q1309" i="5"/>
  <c r="R1309" i="5"/>
  <c r="O1307" i="5"/>
  <c r="M1307" i="5"/>
  <c r="K1305" i="5"/>
  <c r="Q1305" i="5"/>
  <c r="R1305" i="5" s="1"/>
  <c r="K1302" i="5"/>
  <c r="K1300" i="5"/>
  <c r="Q1300" i="5"/>
  <c r="R1300" i="5" s="1"/>
  <c r="J1296" i="5"/>
  <c r="Q1296" i="5"/>
  <c r="R1296" i="5"/>
  <c r="U1297" i="5" s="1"/>
  <c r="K1295" i="5"/>
  <c r="K1293" i="5"/>
  <c r="Q1293" i="5"/>
  <c r="R1293" i="5" s="1"/>
  <c r="I1292" i="5"/>
  <c r="Q1292" i="5"/>
  <c r="R1292" i="5"/>
  <c r="I1291" i="5"/>
  <c r="Q1291" i="5"/>
  <c r="R1291" i="5" s="1"/>
  <c r="K1289" i="5"/>
  <c r="M1286" i="5"/>
  <c r="M1284" i="5"/>
  <c r="Q1284" i="5"/>
  <c r="R1284" i="5"/>
  <c r="I1280" i="5"/>
  <c r="Q1280" i="5"/>
  <c r="R1280" i="5" s="1"/>
  <c r="M1279" i="5"/>
  <c r="M1277" i="5"/>
  <c r="Q1277" i="5"/>
  <c r="R1277" i="5" s="1"/>
  <c r="K1276" i="5"/>
  <c r="O1274" i="5"/>
  <c r="Q1274" i="5"/>
  <c r="R1274" i="5" s="1"/>
  <c r="N1273" i="5"/>
  <c r="J1270" i="5"/>
  <c r="Q1270" i="5"/>
  <c r="R1270" i="5" s="1"/>
  <c r="M1267" i="5"/>
  <c r="K1267" i="5"/>
  <c r="Q1267" i="5"/>
  <c r="R1267" i="5" s="1"/>
  <c r="N1264" i="5"/>
  <c r="I1264" i="5"/>
  <c r="J1263" i="5"/>
  <c r="K1261" i="5"/>
  <c r="Q1261" i="5"/>
  <c r="R1261" i="5" s="1"/>
  <c r="I1260" i="5"/>
  <c r="K1260" i="5"/>
  <c r="O1260" i="5"/>
  <c r="N1259" i="5"/>
  <c r="O1258" i="5"/>
  <c r="N1257" i="5"/>
  <c r="M1254" i="5"/>
  <c r="N1247" i="5"/>
  <c r="I1247" i="5"/>
  <c r="O1243" i="5"/>
  <c r="M1243" i="5"/>
  <c r="N1243" i="5"/>
  <c r="O1242" i="5"/>
  <c r="M1242" i="5"/>
  <c r="Q1242" i="5"/>
  <c r="R1242" i="5" s="1"/>
  <c r="J1238" i="5"/>
  <c r="Q1238" i="5"/>
  <c r="R1238" i="5"/>
  <c r="M1235" i="5"/>
  <c r="K1235" i="5"/>
  <c r="N1232" i="5"/>
  <c r="I1232" i="5"/>
  <c r="Q1232" i="5"/>
  <c r="R1232" i="5"/>
  <c r="J1231" i="5"/>
  <c r="Q1231" i="5"/>
  <c r="R1231" i="5" s="1"/>
  <c r="I1228" i="5"/>
  <c r="Q1228" i="5"/>
  <c r="R1228" i="5"/>
  <c r="M1226" i="5"/>
  <c r="Q1226" i="5"/>
  <c r="R1226" i="5" s="1"/>
  <c r="J1222" i="5"/>
  <c r="Q1222" i="5"/>
  <c r="R1222" i="5"/>
  <c r="K1220" i="5"/>
  <c r="Q1220" i="5"/>
  <c r="R1220" i="5" s="1"/>
  <c r="K1216" i="5"/>
  <c r="N1216" i="5"/>
  <c r="M1216" i="5"/>
  <c r="K1215" i="5"/>
  <c r="I1212" i="5"/>
  <c r="K1209" i="5"/>
  <c r="Q1209" i="5"/>
  <c r="R1209" i="5" s="1"/>
  <c r="I1208" i="5"/>
  <c r="I1196" i="5"/>
  <c r="Q1196" i="5"/>
  <c r="R1196" i="5" s="1"/>
  <c r="U1197" i="5" s="1"/>
  <c r="O1196" i="5"/>
  <c r="M1196" i="5"/>
  <c r="K1196" i="5"/>
  <c r="N1196" i="5"/>
  <c r="K1193" i="5"/>
  <c r="J1193" i="5"/>
  <c r="Q1193" i="5"/>
  <c r="R1193" i="5"/>
  <c r="O1191" i="5"/>
  <c r="J1191" i="5"/>
  <c r="Q1191" i="5"/>
  <c r="R1191" i="5"/>
  <c r="O1187" i="5"/>
  <c r="J1187" i="5"/>
  <c r="Q1187" i="5"/>
  <c r="R1187" i="5"/>
  <c r="K1175" i="5"/>
  <c r="I1173" i="5"/>
  <c r="Q1173" i="5"/>
  <c r="R1173" i="5"/>
  <c r="I1169" i="5"/>
  <c r="K1169" i="5"/>
  <c r="J1164" i="5"/>
  <c r="N1161" i="5"/>
  <c r="O8" i="1"/>
  <c r="N1550" i="5"/>
  <c r="O1533" i="5"/>
  <c r="K1517" i="5"/>
  <c r="O1514" i="5"/>
  <c r="O1501" i="5"/>
  <c r="N1497" i="5"/>
  <c r="K1308" i="5"/>
  <c r="O1308" i="5"/>
  <c r="K1248" i="5"/>
  <c r="N1248" i="5"/>
  <c r="M1248" i="5"/>
  <c r="I1227" i="5"/>
  <c r="O1227" i="5"/>
  <c r="M1225" i="5"/>
  <c r="N1225" i="5"/>
  <c r="K1207" i="5"/>
  <c r="J1207" i="5"/>
  <c r="Q1207" i="5"/>
  <c r="R1207" i="5"/>
  <c r="J1204" i="5"/>
  <c r="K1204" i="5"/>
  <c r="N1204" i="5"/>
  <c r="J1200" i="5"/>
  <c r="K1200" i="5"/>
  <c r="N1200" i="5"/>
  <c r="I1185" i="5"/>
  <c r="K1185" i="5"/>
  <c r="O1279" i="5"/>
  <c r="O1264" i="5"/>
  <c r="O1247" i="5"/>
  <c r="O1232" i="5"/>
  <c r="O1215" i="5"/>
  <c r="O1208" i="5"/>
  <c r="M1205" i="5"/>
  <c r="J1205" i="5"/>
  <c r="Q1205" i="5"/>
  <c r="R1205" i="5"/>
  <c r="U1206" i="5" s="1"/>
  <c r="O1204" i="5"/>
  <c r="O1200" i="5"/>
  <c r="N1157" i="5"/>
  <c r="J1155" i="5"/>
  <c r="Q1155" i="5"/>
  <c r="R1155" i="5" s="1"/>
  <c r="K1153" i="5"/>
  <c r="Q1153" i="5"/>
  <c r="R1153" i="5"/>
  <c r="O1148" i="5"/>
  <c r="M1144" i="5"/>
  <c r="K1142" i="5"/>
  <c r="Q1142" i="5"/>
  <c r="R1142" i="5" s="1"/>
  <c r="K1141" i="5"/>
  <c r="K1136" i="5"/>
  <c r="N1136" i="5"/>
  <c r="I1136" i="5"/>
  <c r="O1136" i="5"/>
  <c r="M1132" i="5"/>
  <c r="K1132" i="5"/>
  <c r="N1132" i="5"/>
  <c r="O1131" i="5"/>
  <c r="J1131" i="5"/>
  <c r="Q1131" i="5"/>
  <c r="R1131" i="5" s="1"/>
  <c r="M1128" i="5"/>
  <c r="J1127" i="5"/>
  <c r="Q1127" i="5"/>
  <c r="R1127" i="5" s="1"/>
  <c r="K1127" i="5"/>
  <c r="Q1122" i="5"/>
  <c r="R1122" i="5"/>
  <c r="N1108" i="5"/>
  <c r="M1108" i="5"/>
  <c r="Q1108" i="5"/>
  <c r="R1108" i="5"/>
  <c r="K1104" i="5"/>
  <c r="Q1104" i="5"/>
  <c r="R1104" i="5" s="1"/>
  <c r="N1100" i="5"/>
  <c r="M1091" i="5"/>
  <c r="K1091" i="5"/>
  <c r="N1091" i="5"/>
  <c r="I1091" i="5"/>
  <c r="Q1091" i="5"/>
  <c r="R1091" i="5"/>
  <c r="O1091" i="5"/>
  <c r="M1079" i="5"/>
  <c r="Q1079" i="5"/>
  <c r="R1079" i="5"/>
  <c r="K1075" i="5"/>
  <c r="N1071" i="5"/>
  <c r="K1071" i="5"/>
  <c r="O1071" i="5"/>
  <c r="I1071" i="5"/>
  <c r="M1068" i="5"/>
  <c r="M1065" i="5"/>
  <c r="O1056" i="5"/>
  <c r="I1056" i="5"/>
  <c r="J1056" i="5"/>
  <c r="O1052" i="5"/>
  <c r="J1048" i="5"/>
  <c r="M1048" i="5"/>
  <c r="I1043" i="5"/>
  <c r="Q1043" i="5"/>
  <c r="R1043" i="5"/>
  <c r="O1043" i="5"/>
  <c r="J1043" i="5"/>
  <c r="M1043" i="5"/>
  <c r="K1043" i="5"/>
  <c r="K1039" i="5"/>
  <c r="Q1039" i="5"/>
  <c r="R1039" i="5" s="1"/>
  <c r="K1022" i="5"/>
  <c r="Q1022" i="5"/>
  <c r="R1022" i="5"/>
  <c r="M1009" i="5"/>
  <c r="Q1009" i="5"/>
  <c r="R1009" i="5" s="1"/>
  <c r="I1007" i="5"/>
  <c r="O998" i="5"/>
  <c r="J998" i="5"/>
  <c r="Q998" i="5"/>
  <c r="R998" i="5"/>
  <c r="N997" i="5"/>
  <c r="Q997" i="5"/>
  <c r="R997" i="5" s="1"/>
  <c r="I976" i="5"/>
  <c r="Q976" i="5"/>
  <c r="R976" i="5"/>
  <c r="J955" i="5"/>
  <c r="Q955" i="5"/>
  <c r="R955" i="5" s="1"/>
  <c r="K955" i="5"/>
  <c r="M948" i="5"/>
  <c r="M945" i="5"/>
  <c r="K945" i="5"/>
  <c r="Q945" i="5"/>
  <c r="R945" i="5" s="1"/>
  <c r="M941" i="5"/>
  <c r="K941" i="5"/>
  <c r="Q941" i="5"/>
  <c r="R941" i="5" s="1"/>
  <c r="O938" i="5"/>
  <c r="K932" i="5"/>
  <c r="I919" i="5"/>
  <c r="Q919" i="5"/>
  <c r="R919" i="5"/>
  <c r="M915" i="5"/>
  <c r="K915" i="5"/>
  <c r="N915" i="5"/>
  <c r="I915" i="5"/>
  <c r="O915" i="5"/>
  <c r="O914" i="5"/>
  <c r="Q914" i="5"/>
  <c r="R914" i="5"/>
  <c r="I913" i="5"/>
  <c r="M899" i="5"/>
  <c r="K899" i="5"/>
  <c r="N899" i="5"/>
  <c r="I899" i="5"/>
  <c r="O899" i="5"/>
  <c r="J899" i="5"/>
  <c r="O864" i="5"/>
  <c r="I864" i="5"/>
  <c r="J864" i="5"/>
  <c r="N864" i="5"/>
  <c r="K832" i="5"/>
  <c r="O832" i="5"/>
  <c r="I832" i="5"/>
  <c r="J832" i="5"/>
  <c r="N832" i="5"/>
  <c r="K827" i="5"/>
  <c r="Q827" i="5"/>
  <c r="R827" i="5" s="1"/>
  <c r="N827" i="5"/>
  <c r="M797" i="5"/>
  <c r="I797" i="5"/>
  <c r="K797" i="5"/>
  <c r="N797" i="5"/>
  <c r="M724" i="5"/>
  <c r="K724" i="5"/>
  <c r="N724" i="5"/>
  <c r="I724" i="5"/>
  <c r="O724" i="5"/>
  <c r="J724" i="5"/>
  <c r="M708" i="5"/>
  <c r="K708" i="5"/>
  <c r="N708" i="5"/>
  <c r="I708" i="5"/>
  <c r="O708" i="5"/>
  <c r="J708" i="5"/>
  <c r="J695" i="5"/>
  <c r="Q695" i="5"/>
  <c r="R695" i="5" s="1"/>
  <c r="O695" i="5"/>
  <c r="K687" i="5"/>
  <c r="O687" i="5"/>
  <c r="K682" i="5"/>
  <c r="Q682" i="5"/>
  <c r="R682" i="5" s="1"/>
  <c r="M682" i="5"/>
  <c r="J496" i="5"/>
  <c r="O496" i="5"/>
  <c r="M496" i="5"/>
  <c r="K496" i="5"/>
  <c r="Q473" i="5"/>
  <c r="R473" i="5"/>
  <c r="V473" i="5" s="1"/>
  <c r="J1159" i="5"/>
  <c r="Q1159" i="5"/>
  <c r="R1159" i="5"/>
  <c r="M1157" i="5"/>
  <c r="J1157" i="5"/>
  <c r="Q1157" i="5"/>
  <c r="R1157" i="5"/>
  <c r="N1148" i="5"/>
  <c r="K1148" i="5"/>
  <c r="Q1148" i="5"/>
  <c r="R1148" i="5"/>
  <c r="J1147" i="5"/>
  <c r="Q1147" i="5"/>
  <c r="R1147" i="5" s="1"/>
  <c r="M1146" i="5"/>
  <c r="Q1146" i="5"/>
  <c r="R1146" i="5"/>
  <c r="N1141" i="5"/>
  <c r="K1140" i="5"/>
  <c r="I1140" i="5"/>
  <c r="O1140" i="5"/>
  <c r="K1130" i="5"/>
  <c r="Q1130" i="5"/>
  <c r="R1130" i="5" s="1"/>
  <c r="M1123" i="5"/>
  <c r="O1097" i="5"/>
  <c r="M1097" i="5"/>
  <c r="J1097" i="5"/>
  <c r="M1044" i="5"/>
  <c r="I1041" i="5"/>
  <c r="M1041" i="5"/>
  <c r="I1020" i="5"/>
  <c r="Q1020" i="5"/>
  <c r="R1020" i="5" s="1"/>
  <c r="V1020" i="5" s="1"/>
  <c r="O1020" i="5"/>
  <c r="J1006" i="5"/>
  <c r="Q1006" i="5"/>
  <c r="R1006" i="5"/>
  <c r="K1006" i="5"/>
  <c r="O999" i="5"/>
  <c r="M996" i="5"/>
  <c r="K996" i="5"/>
  <c r="N996" i="5"/>
  <c r="I996" i="5"/>
  <c r="Q996" i="5"/>
  <c r="R996" i="5"/>
  <c r="O996" i="5"/>
  <c r="M964" i="5"/>
  <c r="K917" i="5"/>
  <c r="Q917" i="5"/>
  <c r="R917" i="5" s="1"/>
  <c r="I912" i="5"/>
  <c r="O908" i="5"/>
  <c r="K836" i="5"/>
  <c r="N836" i="5"/>
  <c r="J836" i="5"/>
  <c r="M836" i="5"/>
  <c r="K833" i="5"/>
  <c r="M833" i="5"/>
  <c r="K804" i="5"/>
  <c r="N804" i="5"/>
  <c r="O804" i="5"/>
  <c r="J804" i="5"/>
  <c r="M804" i="5"/>
  <c r="M742" i="5"/>
  <c r="J742" i="5"/>
  <c r="O742" i="5"/>
  <c r="I1128" i="5"/>
  <c r="Q1128" i="5"/>
  <c r="R1128" i="5"/>
  <c r="O1128" i="5"/>
  <c r="J1128" i="5"/>
  <c r="M1121" i="5"/>
  <c r="Q1121" i="5"/>
  <c r="R1121" i="5" s="1"/>
  <c r="O1121" i="5"/>
  <c r="M1117" i="5"/>
  <c r="K1117" i="5"/>
  <c r="Q1117" i="5"/>
  <c r="R1117" i="5"/>
  <c r="M1107" i="5"/>
  <c r="K1107" i="5"/>
  <c r="N1107" i="5"/>
  <c r="I1107" i="5"/>
  <c r="O1107" i="5"/>
  <c r="M1093" i="5"/>
  <c r="J1093" i="5"/>
  <c r="M1059" i="5"/>
  <c r="K1059" i="5"/>
  <c r="N1059" i="5"/>
  <c r="O1059" i="5"/>
  <c r="I1059" i="5"/>
  <c r="J1027" i="5"/>
  <c r="M1027" i="5"/>
  <c r="K1027" i="5"/>
  <c r="N1005" i="5"/>
  <c r="M1005" i="5"/>
  <c r="I1005" i="5"/>
  <c r="Q1005" i="5"/>
  <c r="R1005" i="5"/>
  <c r="I993" i="5"/>
  <c r="K993" i="5"/>
  <c r="M980" i="5"/>
  <c r="K980" i="5"/>
  <c r="N980" i="5"/>
  <c r="I980" i="5"/>
  <c r="O980" i="5"/>
  <c r="O972" i="5"/>
  <c r="I972" i="5"/>
  <c r="M972" i="5"/>
  <c r="K959" i="5"/>
  <c r="O959" i="5"/>
  <c r="N959" i="5"/>
  <c r="I883" i="5"/>
  <c r="O883" i="5"/>
  <c r="J883" i="5"/>
  <c r="N883" i="5"/>
  <c r="N816" i="5"/>
  <c r="K816" i="5"/>
  <c r="O816" i="5"/>
  <c r="I816" i="5"/>
  <c r="J816" i="5"/>
  <c r="M767" i="5"/>
  <c r="N767" i="5"/>
  <c r="O767" i="5"/>
  <c r="I767" i="5"/>
  <c r="K767" i="5"/>
  <c r="N1144" i="5"/>
  <c r="I1141" i="5"/>
  <c r="Q1141" i="5"/>
  <c r="R1141" i="5" s="1"/>
  <c r="J1140" i="5"/>
  <c r="N1128" i="5"/>
  <c r="K1123" i="5"/>
  <c r="M1118" i="5"/>
  <c r="N1118" i="5"/>
  <c r="O1118" i="5"/>
  <c r="I1118" i="5"/>
  <c r="K1097" i="5"/>
  <c r="N1087" i="5"/>
  <c r="K1087" i="5"/>
  <c r="O1087" i="5"/>
  <c r="I1087" i="5"/>
  <c r="O1062" i="5"/>
  <c r="I1057" i="5"/>
  <c r="K1057" i="5"/>
  <c r="N1049" i="5"/>
  <c r="K1044" i="5"/>
  <c r="N1033" i="5"/>
  <c r="I1027" i="5"/>
  <c r="Q1027" i="5"/>
  <c r="R1027" i="5"/>
  <c r="O1026" i="5"/>
  <c r="M1006" i="5"/>
  <c r="J1003" i="5"/>
  <c r="N1003" i="5"/>
  <c r="I999" i="5"/>
  <c r="Q999" i="5"/>
  <c r="R999" i="5" s="1"/>
  <c r="J996" i="5"/>
  <c r="O992" i="5"/>
  <c r="I992" i="5"/>
  <c r="J992" i="5"/>
  <c r="O991" i="5"/>
  <c r="Q991" i="5"/>
  <c r="R991" i="5"/>
  <c r="J990" i="5"/>
  <c r="M990" i="5"/>
  <c r="I977" i="5"/>
  <c r="K964" i="5"/>
  <c r="I959" i="5"/>
  <c r="K958" i="5"/>
  <c r="M958" i="5"/>
  <c r="I956" i="5"/>
  <c r="Q956" i="5"/>
  <c r="R956" i="5"/>
  <c r="J942" i="5"/>
  <c r="Q942" i="5"/>
  <c r="R942" i="5" s="1"/>
  <c r="J920" i="5"/>
  <c r="I908" i="5"/>
  <c r="Q908" i="5"/>
  <c r="R908" i="5" s="1"/>
  <c r="K903" i="5"/>
  <c r="M884" i="5"/>
  <c r="K884" i="5"/>
  <c r="N884" i="5"/>
  <c r="I884" i="5"/>
  <c r="O884" i="5"/>
  <c r="J884" i="5"/>
  <c r="O860" i="5"/>
  <c r="I860" i="5"/>
  <c r="M860" i="5"/>
  <c r="N860" i="5"/>
  <c r="I723" i="5"/>
  <c r="Q723" i="5"/>
  <c r="R723" i="5" s="1"/>
  <c r="O723" i="5"/>
  <c r="J723" i="5"/>
  <c r="K723" i="5"/>
  <c r="N723" i="5"/>
  <c r="I896" i="5"/>
  <c r="O896" i="5"/>
  <c r="O892" i="5"/>
  <c r="Q892" i="5"/>
  <c r="R892" i="5"/>
  <c r="M883" i="5"/>
  <c r="J878" i="5"/>
  <c r="Q878" i="5"/>
  <c r="R878" i="5"/>
  <c r="K878" i="5"/>
  <c r="M878" i="5"/>
  <c r="I836" i="5"/>
  <c r="I831" i="5"/>
  <c r="K831" i="5"/>
  <c r="N831" i="5"/>
  <c r="M826" i="5"/>
  <c r="J826" i="5"/>
  <c r="K826" i="5"/>
  <c r="I804" i="5"/>
  <c r="N800" i="5"/>
  <c r="K800" i="5"/>
  <c r="O800" i="5"/>
  <c r="I800" i="5"/>
  <c r="N792" i="5"/>
  <c r="Q792" i="5"/>
  <c r="R792" i="5" s="1"/>
  <c r="M783" i="5"/>
  <c r="N783" i="5"/>
  <c r="O783" i="5"/>
  <c r="I783" i="5"/>
  <c r="K782" i="5"/>
  <c r="Q782" i="5"/>
  <c r="R782" i="5"/>
  <c r="I764" i="5"/>
  <c r="N764" i="5"/>
  <c r="O764" i="5"/>
  <c r="Q755" i="5"/>
  <c r="R755" i="5" s="1"/>
  <c r="K750" i="5"/>
  <c r="M750" i="5"/>
  <c r="M744" i="5"/>
  <c r="N744" i="5"/>
  <c r="J743" i="5"/>
  <c r="Q743" i="5"/>
  <c r="R743" i="5"/>
  <c r="M728" i="5"/>
  <c r="N728" i="5"/>
  <c r="M723" i="5"/>
  <c r="I716" i="5"/>
  <c r="N716" i="5"/>
  <c r="K698" i="5"/>
  <c r="M698" i="5"/>
  <c r="K681" i="5"/>
  <c r="I681" i="5"/>
  <c r="M681" i="5"/>
  <c r="M676" i="5"/>
  <c r="K676" i="5"/>
  <c r="N676" i="5"/>
  <c r="I676" i="5"/>
  <c r="O676" i="5"/>
  <c r="J672" i="5"/>
  <c r="K672" i="5"/>
  <c r="O672" i="5"/>
  <c r="I672" i="5"/>
  <c r="Q672" i="5"/>
  <c r="R672" i="5" s="1"/>
  <c r="U673" i="5" s="1"/>
  <c r="M672" i="5"/>
  <c r="K666" i="5"/>
  <c r="M666" i="5"/>
  <c r="K629" i="5"/>
  <c r="I629" i="5"/>
  <c r="M629" i="5"/>
  <c r="N583" i="5"/>
  <c r="M583" i="5"/>
  <c r="K583" i="5"/>
  <c r="I583" i="5"/>
  <c r="J583" i="5"/>
  <c r="O1123" i="5"/>
  <c r="I1123" i="5"/>
  <c r="K1122" i="5"/>
  <c r="M1122" i="5"/>
  <c r="K1116" i="5"/>
  <c r="Q1116" i="5"/>
  <c r="R1116" i="5"/>
  <c r="N1115" i="5"/>
  <c r="Q1115" i="5"/>
  <c r="R1115" i="5" s="1"/>
  <c r="N1112" i="5"/>
  <c r="Q1112" i="5"/>
  <c r="R1112" i="5"/>
  <c r="O1106" i="5"/>
  <c r="I1106" i="5"/>
  <c r="Q1106" i="5"/>
  <c r="R1106" i="5"/>
  <c r="M1104" i="5"/>
  <c r="J1103" i="5"/>
  <c r="Q1103" i="5"/>
  <c r="R1103" i="5"/>
  <c r="N1102" i="5"/>
  <c r="Q1102" i="5"/>
  <c r="R1102" i="5" s="1"/>
  <c r="M1101" i="5"/>
  <c r="Q1101" i="5"/>
  <c r="R1101" i="5"/>
  <c r="I1100" i="5"/>
  <c r="O1090" i="5"/>
  <c r="I1090" i="5"/>
  <c r="Q1090" i="5"/>
  <c r="R1090" i="5" s="1"/>
  <c r="I1086" i="5"/>
  <c r="Q1086" i="5"/>
  <c r="R1086" i="5"/>
  <c r="K1084" i="5"/>
  <c r="Q1084" i="5"/>
  <c r="R1084" i="5" s="1"/>
  <c r="K1081" i="5"/>
  <c r="Q1081" i="5"/>
  <c r="R1081" i="5"/>
  <c r="N1079" i="5"/>
  <c r="O1077" i="5"/>
  <c r="Q1077" i="5"/>
  <c r="R1077" i="5"/>
  <c r="O1075" i="5"/>
  <c r="I1075" i="5"/>
  <c r="K1074" i="5"/>
  <c r="Q1074" i="5"/>
  <c r="R1074" i="5" s="1"/>
  <c r="I1070" i="5"/>
  <c r="Q1070" i="5"/>
  <c r="R1070" i="5"/>
  <c r="I1068" i="5"/>
  <c r="J1065" i="5"/>
  <c r="Q1065" i="5"/>
  <c r="R1065" i="5"/>
  <c r="U1066" i="5" s="1"/>
  <c r="J1062" i="5"/>
  <c r="I1053" i="5"/>
  <c r="Q1053" i="5"/>
  <c r="R1053" i="5" s="1"/>
  <c r="M1052" i="5"/>
  <c r="Q1052" i="5"/>
  <c r="R1052" i="5"/>
  <c r="I1049" i="5"/>
  <c r="O1044" i="5"/>
  <c r="I1044" i="5"/>
  <c r="Q1044" i="5"/>
  <c r="R1044" i="5" s="1"/>
  <c r="N1039" i="5"/>
  <c r="M1036" i="5"/>
  <c r="Q1036" i="5"/>
  <c r="R1036" i="5" s="1"/>
  <c r="I1033" i="5"/>
  <c r="Q1033" i="5"/>
  <c r="R1033" i="5"/>
  <c r="O1028" i="5"/>
  <c r="I1028" i="5"/>
  <c r="K1026" i="5"/>
  <c r="M1022" i="5"/>
  <c r="O1012" i="5"/>
  <c r="I1012" i="5"/>
  <c r="K1011" i="5"/>
  <c r="M1011" i="5"/>
  <c r="N1007" i="5"/>
  <c r="J999" i="5"/>
  <c r="I995" i="5"/>
  <c r="N984" i="5"/>
  <c r="Q984" i="5"/>
  <c r="R984" i="5"/>
  <c r="K983" i="5"/>
  <c r="Q983" i="5"/>
  <c r="R983" i="5" s="1"/>
  <c r="N981" i="5"/>
  <c r="Q981" i="5"/>
  <c r="R981" i="5"/>
  <c r="O979" i="5"/>
  <c r="I979" i="5"/>
  <c r="Q979" i="5"/>
  <c r="R979" i="5"/>
  <c r="K977" i="5"/>
  <c r="J976" i="5"/>
  <c r="N968" i="5"/>
  <c r="Q968" i="5"/>
  <c r="R968" i="5" s="1"/>
  <c r="V968" i="5" s="1"/>
  <c r="O964" i="5"/>
  <c r="I964" i="5"/>
  <c r="Q964" i="5"/>
  <c r="R964" i="5" s="1"/>
  <c r="K963" i="5"/>
  <c r="Q963" i="5"/>
  <c r="R963" i="5"/>
  <c r="M962" i="5"/>
  <c r="Q962" i="5"/>
  <c r="R962" i="5" s="1"/>
  <c r="S963" i="5" s="1"/>
  <c r="O948" i="5"/>
  <c r="I948" i="5"/>
  <c r="Q948" i="5"/>
  <c r="R948" i="5" s="1"/>
  <c r="K947" i="5"/>
  <c r="Q947" i="5"/>
  <c r="R947" i="5"/>
  <c r="N943" i="5"/>
  <c r="Q943" i="5"/>
  <c r="R943" i="5" s="1"/>
  <c r="T943" i="5" s="1"/>
  <c r="K942" i="5"/>
  <c r="K939" i="5"/>
  <c r="Q939" i="5"/>
  <c r="R939" i="5" s="1"/>
  <c r="J938" i="5"/>
  <c r="Q938" i="5"/>
  <c r="R938" i="5"/>
  <c r="K935" i="5"/>
  <c r="O935" i="5"/>
  <c r="O932" i="5"/>
  <c r="I932" i="5"/>
  <c r="K931" i="5"/>
  <c r="M931" i="5"/>
  <c r="M920" i="5"/>
  <c r="J919" i="5"/>
  <c r="M917" i="5"/>
  <c r="K913" i="5"/>
  <c r="J912" i="5"/>
  <c r="M908" i="5"/>
  <c r="O903" i="5"/>
  <c r="J891" i="5"/>
  <c r="Q891" i="5"/>
  <c r="R891" i="5"/>
  <c r="K891" i="5"/>
  <c r="J862" i="5"/>
  <c r="K862" i="5"/>
  <c r="I857" i="5"/>
  <c r="M857" i="5"/>
  <c r="M852" i="5"/>
  <c r="K852" i="5"/>
  <c r="N852" i="5"/>
  <c r="I852" i="5"/>
  <c r="Q852" i="5"/>
  <c r="R852" i="5" s="1"/>
  <c r="O852" i="5"/>
  <c r="K847" i="5"/>
  <c r="N847" i="5"/>
  <c r="K830" i="5"/>
  <c r="Q830" i="5"/>
  <c r="R830" i="5" s="1"/>
  <c r="M830" i="5"/>
  <c r="M820" i="5"/>
  <c r="K820" i="5"/>
  <c r="N820" i="5"/>
  <c r="I820" i="5"/>
  <c r="O820" i="5"/>
  <c r="J807" i="5"/>
  <c r="Q807" i="5"/>
  <c r="R807" i="5"/>
  <c r="K807" i="5"/>
  <c r="K788" i="5"/>
  <c r="N788" i="5"/>
  <c r="I788" i="5"/>
  <c r="O788" i="5"/>
  <c r="J788" i="5"/>
  <c r="M786" i="5"/>
  <c r="O786" i="5"/>
  <c r="J775" i="5"/>
  <c r="Q775" i="5"/>
  <c r="R775" i="5" s="1"/>
  <c r="K775" i="5"/>
  <c r="M749" i="5"/>
  <c r="I749" i="5"/>
  <c r="K749" i="5"/>
  <c r="M713" i="5"/>
  <c r="I713" i="5"/>
  <c r="N713" i="5"/>
  <c r="M704" i="5"/>
  <c r="K704" i="5"/>
  <c r="N704" i="5"/>
  <c r="I704" i="5"/>
  <c r="O704" i="5"/>
  <c r="N665" i="5"/>
  <c r="J665" i="5"/>
  <c r="M665" i="5"/>
  <c r="K665" i="5"/>
  <c r="J664" i="5"/>
  <c r="K664" i="5"/>
  <c r="O664" i="5"/>
  <c r="I664" i="5"/>
  <c r="Q664" i="5"/>
  <c r="R664" i="5" s="1"/>
  <c r="V664" i="5" s="1"/>
  <c r="M664" i="5"/>
  <c r="O639" i="5"/>
  <c r="K639" i="5"/>
  <c r="Q639" i="5"/>
  <c r="R639" i="5"/>
  <c r="J636" i="5"/>
  <c r="I636" i="5"/>
  <c r="O636" i="5"/>
  <c r="K636" i="5"/>
  <c r="M636" i="5"/>
  <c r="N636" i="5"/>
  <c r="K623" i="5"/>
  <c r="O623" i="5"/>
  <c r="M530" i="5"/>
  <c r="K530" i="5"/>
  <c r="Q530" i="5"/>
  <c r="R530" i="5"/>
  <c r="N1123" i="5"/>
  <c r="N1075" i="5"/>
  <c r="N1044" i="5"/>
  <c r="N1028" i="5"/>
  <c r="O1027" i="5"/>
  <c r="N1012" i="5"/>
  <c r="O995" i="5"/>
  <c r="N964" i="5"/>
  <c r="N948" i="5"/>
  <c r="N932" i="5"/>
  <c r="M877" i="5"/>
  <c r="K877" i="5"/>
  <c r="Q877" i="5"/>
  <c r="R877" i="5"/>
  <c r="Q867" i="5"/>
  <c r="R867" i="5"/>
  <c r="I865" i="5"/>
  <c r="Q865" i="5"/>
  <c r="R865" i="5" s="1"/>
  <c r="K865" i="5"/>
  <c r="N861" i="5"/>
  <c r="M861" i="5"/>
  <c r="I861" i="5"/>
  <c r="Q861" i="5"/>
  <c r="R861" i="5" s="1"/>
  <c r="K850" i="5"/>
  <c r="Q850" i="5"/>
  <c r="R850" i="5"/>
  <c r="M850" i="5"/>
  <c r="O847" i="5"/>
  <c r="N829" i="5"/>
  <c r="M829" i="5"/>
  <c r="I829" i="5"/>
  <c r="M822" i="5"/>
  <c r="O822" i="5"/>
  <c r="M794" i="5"/>
  <c r="J794" i="5"/>
  <c r="K794" i="5"/>
  <c r="I780" i="5"/>
  <c r="Q780" i="5"/>
  <c r="R780" i="5" s="1"/>
  <c r="N780" i="5"/>
  <c r="O780" i="5"/>
  <c r="K772" i="5"/>
  <c r="N772" i="5"/>
  <c r="I772" i="5"/>
  <c r="O772" i="5"/>
  <c r="J772" i="5"/>
  <c r="M770" i="5"/>
  <c r="Q770" i="5"/>
  <c r="R770" i="5" s="1"/>
  <c r="O770" i="5"/>
  <c r="M757" i="5"/>
  <c r="Q757" i="5"/>
  <c r="R757" i="5" s="1"/>
  <c r="N757" i="5"/>
  <c r="M746" i="5"/>
  <c r="J746" i="5"/>
  <c r="K746" i="5"/>
  <c r="O732" i="5"/>
  <c r="Q732" i="5"/>
  <c r="R732" i="5"/>
  <c r="M717" i="5"/>
  <c r="I717" i="5"/>
  <c r="K717" i="5"/>
  <c r="O716" i="5"/>
  <c r="I689" i="5"/>
  <c r="Q689" i="5"/>
  <c r="R689" i="5" s="1"/>
  <c r="M684" i="5"/>
  <c r="K684" i="5"/>
  <c r="N684" i="5"/>
  <c r="I684" i="5"/>
  <c r="Q684" i="5"/>
  <c r="R684" i="5" s="1"/>
  <c r="O684" i="5"/>
  <c r="M680" i="5"/>
  <c r="K680" i="5"/>
  <c r="N680" i="5"/>
  <c r="I680" i="5"/>
  <c r="O680" i="5"/>
  <c r="J676" i="5"/>
  <c r="J632" i="5"/>
  <c r="I632" i="5"/>
  <c r="O632" i="5"/>
  <c r="K632" i="5"/>
  <c r="M632" i="5"/>
  <c r="N632" i="5"/>
  <c r="J596" i="5"/>
  <c r="N596" i="5"/>
  <c r="O583" i="5"/>
  <c r="I561" i="5"/>
  <c r="N561" i="5"/>
  <c r="M561" i="5"/>
  <c r="K561" i="5"/>
  <c r="K900" i="5"/>
  <c r="Q900" i="5"/>
  <c r="R900" i="5"/>
  <c r="U901" i="5" s="1"/>
  <c r="K895" i="5"/>
  <c r="Q895" i="5"/>
  <c r="R895" i="5"/>
  <c r="K883" i="5"/>
  <c r="N873" i="5"/>
  <c r="Q873" i="5"/>
  <c r="R873" i="5"/>
  <c r="N868" i="5"/>
  <c r="Q868" i="5"/>
  <c r="R868" i="5" s="1"/>
  <c r="J851" i="5"/>
  <c r="Q851" i="5"/>
  <c r="R851" i="5"/>
  <c r="I848" i="5"/>
  <c r="Q848" i="5"/>
  <c r="R848" i="5" s="1"/>
  <c r="J819" i="5"/>
  <c r="Q819" i="5"/>
  <c r="R819" i="5"/>
  <c r="K815" i="5"/>
  <c r="Q815" i="5"/>
  <c r="R815" i="5" s="1"/>
  <c r="M813" i="5"/>
  <c r="Q813" i="5"/>
  <c r="R813" i="5"/>
  <c r="M810" i="5"/>
  <c r="Q810" i="5"/>
  <c r="R810" i="5" s="1"/>
  <c r="N803" i="5"/>
  <c r="K799" i="5"/>
  <c r="Q799" i="5"/>
  <c r="R799" i="5" s="1"/>
  <c r="N787" i="5"/>
  <c r="O784" i="5"/>
  <c r="K784" i="5"/>
  <c r="Q784" i="5"/>
  <c r="R784" i="5"/>
  <c r="M778" i="5"/>
  <c r="Q778" i="5"/>
  <c r="R778" i="5" s="1"/>
  <c r="N771" i="5"/>
  <c r="O768" i="5"/>
  <c r="K768" i="5"/>
  <c r="Q768" i="5"/>
  <c r="R768" i="5"/>
  <c r="M762" i="5"/>
  <c r="Q762" i="5"/>
  <c r="R762" i="5" s="1"/>
  <c r="U763" i="5" s="1"/>
  <c r="N755" i="5"/>
  <c r="O751" i="5"/>
  <c r="N740" i="5"/>
  <c r="K740" i="5"/>
  <c r="J739" i="5"/>
  <c r="O735" i="5"/>
  <c r="M733" i="5"/>
  <c r="Q733" i="5"/>
  <c r="R733" i="5" s="1"/>
  <c r="M730" i="5"/>
  <c r="Q730" i="5"/>
  <c r="R730" i="5"/>
  <c r="O719" i="5"/>
  <c r="N700" i="5"/>
  <c r="K700" i="5"/>
  <c r="Q700" i="5"/>
  <c r="R700" i="5" s="1"/>
  <c r="I697" i="5"/>
  <c r="Q697" i="5"/>
  <c r="R697" i="5"/>
  <c r="K661" i="5"/>
  <c r="K656" i="5"/>
  <c r="Q656" i="5"/>
  <c r="R656" i="5"/>
  <c r="N653" i="5"/>
  <c r="Q653" i="5"/>
  <c r="R653" i="5" s="1"/>
  <c r="N652" i="5"/>
  <c r="Q652" i="5"/>
  <c r="R652" i="5"/>
  <c r="K650" i="5"/>
  <c r="Q650" i="5"/>
  <c r="R650" i="5" s="1"/>
  <c r="M649" i="5"/>
  <c r="K649" i="5"/>
  <c r="Q649" i="5"/>
  <c r="R649" i="5" s="1"/>
  <c r="I645" i="5"/>
  <c r="K645" i="5"/>
  <c r="O619" i="5"/>
  <c r="K619" i="5"/>
  <c r="Q619" i="5"/>
  <c r="R619" i="5" s="1"/>
  <c r="I616" i="5"/>
  <c r="O616" i="5"/>
  <c r="K616" i="5"/>
  <c r="N616" i="5"/>
  <c r="N615" i="5"/>
  <c r="O611" i="5"/>
  <c r="O608" i="5"/>
  <c r="N608" i="5"/>
  <c r="Q608" i="5"/>
  <c r="R608" i="5" s="1"/>
  <c r="N607" i="5"/>
  <c r="Q607" i="5"/>
  <c r="R607" i="5"/>
  <c r="M606" i="5"/>
  <c r="Q606" i="5"/>
  <c r="R606" i="5" s="1"/>
  <c r="O606" i="5"/>
  <c r="N599" i="5"/>
  <c r="M599" i="5"/>
  <c r="K599" i="5"/>
  <c r="M597" i="5"/>
  <c r="Q597" i="5"/>
  <c r="R597" i="5"/>
  <c r="I596" i="5"/>
  <c r="Q596" i="5"/>
  <c r="R596" i="5" s="1"/>
  <c r="K596" i="5"/>
  <c r="O596" i="5"/>
  <c r="I577" i="5"/>
  <c r="M577" i="5"/>
  <c r="I548" i="5"/>
  <c r="N548" i="5"/>
  <c r="K548" i="5"/>
  <c r="J548" i="5"/>
  <c r="J532" i="5"/>
  <c r="K532" i="5"/>
  <c r="O532" i="5"/>
  <c r="N532" i="5"/>
  <c r="I532" i="5"/>
  <c r="N511" i="5"/>
  <c r="M511" i="5"/>
  <c r="Q511" i="5"/>
  <c r="R511" i="5"/>
  <c r="I474" i="5"/>
  <c r="Q474" i="5"/>
  <c r="R474" i="5" s="1"/>
  <c r="O474" i="5"/>
  <c r="M474" i="5"/>
  <c r="K474" i="5"/>
  <c r="N474" i="5"/>
  <c r="J474" i="5"/>
  <c r="O851" i="5"/>
  <c r="O836" i="5"/>
  <c r="K835" i="5"/>
  <c r="Q835" i="5"/>
  <c r="R835" i="5" s="1"/>
  <c r="O819" i="5"/>
  <c r="K803" i="5"/>
  <c r="K787" i="5"/>
  <c r="Q787" i="5"/>
  <c r="R787" i="5"/>
  <c r="K771" i="5"/>
  <c r="Q771" i="5"/>
  <c r="R771" i="5" s="1"/>
  <c r="K755" i="5"/>
  <c r="N751" i="5"/>
  <c r="Q751" i="5"/>
  <c r="R751" i="5" s="1"/>
  <c r="O739" i="5"/>
  <c r="N735" i="5"/>
  <c r="Q735" i="5"/>
  <c r="R735" i="5" s="1"/>
  <c r="N719" i="5"/>
  <c r="Q719" i="5"/>
  <c r="R719" i="5"/>
  <c r="U720" i="5" s="1"/>
  <c r="I693" i="5"/>
  <c r="Q693" i="5"/>
  <c r="R693" i="5"/>
  <c r="U694" i="5" s="1"/>
  <c r="J663" i="5"/>
  <c r="Q663" i="5"/>
  <c r="R663" i="5"/>
  <c r="I641" i="5"/>
  <c r="Q641" i="5"/>
  <c r="R641" i="5" s="1"/>
  <c r="K635" i="5"/>
  <c r="J635" i="5"/>
  <c r="Q635" i="5"/>
  <c r="R635" i="5" s="1"/>
  <c r="N633" i="5"/>
  <c r="J633" i="5"/>
  <c r="Q633" i="5"/>
  <c r="R633" i="5" s="1"/>
  <c r="M633" i="5"/>
  <c r="J628" i="5"/>
  <c r="I628" i="5"/>
  <c r="O628" i="5"/>
  <c r="J624" i="5"/>
  <c r="I624" i="5"/>
  <c r="O624" i="5"/>
  <c r="M616" i="5"/>
  <c r="I615" i="5"/>
  <c r="I612" i="5"/>
  <c r="K612" i="5"/>
  <c r="O612" i="5"/>
  <c r="J599" i="5"/>
  <c r="K595" i="5"/>
  <c r="I595" i="5"/>
  <c r="Q595" i="5"/>
  <c r="R595" i="5"/>
  <c r="I592" i="5"/>
  <c r="Q592" i="5"/>
  <c r="R592" i="5" s="1"/>
  <c r="N577" i="5"/>
  <c r="K536" i="5"/>
  <c r="N536" i="5"/>
  <c r="J536" i="5"/>
  <c r="M536" i="5"/>
  <c r="O536" i="5"/>
  <c r="I536" i="5"/>
  <c r="M526" i="5"/>
  <c r="K526" i="5"/>
  <c r="O526" i="5"/>
  <c r="J526" i="5"/>
  <c r="Q526" i="5"/>
  <c r="R526" i="5"/>
  <c r="J508" i="5"/>
  <c r="Q508" i="5"/>
  <c r="R508" i="5" s="1"/>
  <c r="O508" i="5"/>
  <c r="M508" i="5"/>
  <c r="Q505" i="5"/>
  <c r="R505" i="5" s="1"/>
  <c r="M499" i="5"/>
  <c r="K499" i="5"/>
  <c r="N499" i="5"/>
  <c r="I499" i="5"/>
  <c r="K480" i="5"/>
  <c r="M480" i="5"/>
  <c r="J480" i="5"/>
  <c r="Q480" i="5"/>
  <c r="R480" i="5"/>
  <c r="O480" i="5"/>
  <c r="O667" i="5"/>
  <c r="Q667" i="5"/>
  <c r="R667" i="5"/>
  <c r="I661" i="5"/>
  <c r="Q661" i="5"/>
  <c r="R661" i="5" s="1"/>
  <c r="M656" i="5"/>
  <c r="N628" i="5"/>
  <c r="K611" i="5"/>
  <c r="I611" i="5"/>
  <c r="M593" i="5"/>
  <c r="N593" i="5"/>
  <c r="N585" i="5"/>
  <c r="M585" i="5"/>
  <c r="O579" i="5"/>
  <c r="M579" i="5"/>
  <c r="N579" i="5"/>
  <c r="K577" i="5"/>
  <c r="K574" i="5"/>
  <c r="J574" i="5"/>
  <c r="Q574" i="5"/>
  <c r="R574" i="5" s="1"/>
  <c r="K564" i="5"/>
  <c r="O564" i="5"/>
  <c r="I564" i="5"/>
  <c r="N564" i="5"/>
  <c r="K543" i="5"/>
  <c r="Q543" i="5"/>
  <c r="R543" i="5"/>
  <c r="N543" i="5"/>
  <c r="I515" i="5"/>
  <c r="M515" i="5"/>
  <c r="N515" i="5"/>
  <c r="K515" i="5"/>
  <c r="O515" i="5"/>
  <c r="I506" i="5"/>
  <c r="O506" i="5"/>
  <c r="M506" i="5"/>
  <c r="K506" i="5"/>
  <c r="J506" i="5"/>
  <c r="M495" i="5"/>
  <c r="N495" i="5"/>
  <c r="I495" i="5"/>
  <c r="O568" i="5"/>
  <c r="I568" i="5"/>
  <c r="Q568" i="5"/>
  <c r="R568" i="5"/>
  <c r="J567" i="5"/>
  <c r="Q567" i="5"/>
  <c r="R567" i="5" s="1"/>
  <c r="M557" i="5"/>
  <c r="M552" i="5"/>
  <c r="N545" i="5"/>
  <c r="I545" i="5"/>
  <c r="M541" i="5"/>
  <c r="M531" i="5"/>
  <c r="N531" i="5"/>
  <c r="I531" i="5"/>
  <c r="I519" i="5"/>
  <c r="Q519" i="5"/>
  <c r="R519" i="5"/>
  <c r="O519" i="5"/>
  <c r="M519" i="5"/>
  <c r="K519" i="5"/>
  <c r="M507" i="5"/>
  <c r="Q507" i="5"/>
  <c r="R507" i="5"/>
  <c r="M503" i="5"/>
  <c r="I503" i="5"/>
  <c r="Q503" i="5"/>
  <c r="R503" i="5"/>
  <c r="O502" i="5"/>
  <c r="I489" i="5"/>
  <c r="O489" i="5"/>
  <c r="M489" i="5"/>
  <c r="K489" i="5"/>
  <c r="N489" i="5"/>
  <c r="I483" i="5"/>
  <c r="N483" i="5"/>
  <c r="M483" i="5"/>
  <c r="K481" i="5"/>
  <c r="N481" i="5"/>
  <c r="Q457" i="5"/>
  <c r="R457" i="5" s="1"/>
  <c r="I441" i="5"/>
  <c r="O441" i="5"/>
  <c r="M441" i="5"/>
  <c r="K441" i="5"/>
  <c r="N441" i="5"/>
  <c r="J438" i="5"/>
  <c r="K438" i="5"/>
  <c r="O438" i="5"/>
  <c r="I438" i="5"/>
  <c r="I415" i="5"/>
  <c r="M415" i="5"/>
  <c r="M409" i="5"/>
  <c r="O408" i="5"/>
  <c r="M408" i="5"/>
  <c r="Q408" i="5"/>
  <c r="R408" i="5" s="1"/>
  <c r="U409" i="5" s="1"/>
  <c r="I405" i="5"/>
  <c r="M405" i="5"/>
  <c r="N405" i="5"/>
  <c r="O405" i="5"/>
  <c r="M400" i="5"/>
  <c r="O396" i="5"/>
  <c r="J396" i="5"/>
  <c r="J362" i="5"/>
  <c r="I362" i="5"/>
  <c r="O362" i="5"/>
  <c r="M357" i="5"/>
  <c r="I305" i="5"/>
  <c r="O305" i="5"/>
  <c r="M305" i="5"/>
  <c r="K305" i="5"/>
  <c r="N305" i="5"/>
  <c r="J305" i="5"/>
  <c r="K282" i="5"/>
  <c r="N282" i="5"/>
  <c r="I458" i="5"/>
  <c r="O458" i="5"/>
  <c r="M458" i="5"/>
  <c r="K458" i="5"/>
  <c r="N458" i="5"/>
  <c r="I454" i="5"/>
  <c r="N454" i="5"/>
  <c r="K454" i="5"/>
  <c r="O454" i="5"/>
  <c r="M446" i="5"/>
  <c r="Q446" i="5"/>
  <c r="R446" i="5"/>
  <c r="N446" i="5"/>
  <c r="N430" i="5"/>
  <c r="M430" i="5"/>
  <c r="Q430" i="5"/>
  <c r="R430" i="5" s="1"/>
  <c r="I419" i="5"/>
  <c r="N419" i="5"/>
  <c r="M419" i="5"/>
  <c r="K417" i="5"/>
  <c r="Q417" i="5"/>
  <c r="R417" i="5" s="1"/>
  <c r="N417" i="5"/>
  <c r="J410" i="5"/>
  <c r="N410" i="5"/>
  <c r="I410" i="5"/>
  <c r="O410" i="5"/>
  <c r="J390" i="5"/>
  <c r="I390" i="5"/>
  <c r="O389" i="5"/>
  <c r="I374" i="5"/>
  <c r="N374" i="5"/>
  <c r="K374" i="5"/>
  <c r="O374" i="5"/>
  <c r="K371" i="5"/>
  <c r="I371" i="5"/>
  <c r="Q371" i="5"/>
  <c r="R371" i="5" s="1"/>
  <c r="K362" i="5"/>
  <c r="O354" i="5"/>
  <c r="N354" i="5"/>
  <c r="Q354" i="5"/>
  <c r="R354" i="5"/>
  <c r="Q345" i="5"/>
  <c r="R345" i="5"/>
  <c r="I342" i="5"/>
  <c r="N342" i="5"/>
  <c r="K342" i="5"/>
  <c r="O342" i="5"/>
  <c r="I535" i="5"/>
  <c r="O535" i="5"/>
  <c r="M535" i="5"/>
  <c r="K535" i="5"/>
  <c r="O516" i="5"/>
  <c r="J516" i="5"/>
  <c r="J513" i="5"/>
  <c r="Q513" i="5"/>
  <c r="R513" i="5" s="1"/>
  <c r="U514" i="5" s="1"/>
  <c r="K509" i="5"/>
  <c r="I509" i="5"/>
  <c r="K468" i="5"/>
  <c r="Q468" i="5"/>
  <c r="R468" i="5" s="1"/>
  <c r="U468" i="5" s="1"/>
  <c r="M468" i="5"/>
  <c r="J464" i="5"/>
  <c r="Q464" i="5"/>
  <c r="R464" i="5" s="1"/>
  <c r="O464" i="5"/>
  <c r="M464" i="5"/>
  <c r="J426" i="5"/>
  <c r="I426" i="5"/>
  <c r="Q426" i="5"/>
  <c r="R426" i="5" s="1"/>
  <c r="O426" i="5"/>
  <c r="K416" i="5"/>
  <c r="M416" i="5"/>
  <c r="J416" i="5"/>
  <c r="Q416" i="5"/>
  <c r="R416" i="5" s="1"/>
  <c r="J394" i="5"/>
  <c r="I394" i="5"/>
  <c r="O394" i="5"/>
  <c r="J384" i="5"/>
  <c r="O384" i="5"/>
  <c r="M384" i="5"/>
  <c r="J378" i="5"/>
  <c r="I378" i="5"/>
  <c r="O378" i="5"/>
  <c r="J358" i="5"/>
  <c r="I358" i="5"/>
  <c r="Q358" i="5"/>
  <c r="R358" i="5"/>
  <c r="K337" i="5"/>
  <c r="N337" i="5"/>
  <c r="J337" i="5"/>
  <c r="O337" i="5"/>
  <c r="I337" i="5"/>
  <c r="K334" i="5"/>
  <c r="M334" i="5"/>
  <c r="K332" i="5"/>
  <c r="I332" i="5"/>
  <c r="O332" i="5"/>
  <c r="I268" i="5"/>
  <c r="Q268" i="5"/>
  <c r="R268" i="5" s="1"/>
  <c r="M268" i="5"/>
  <c r="N268" i="5"/>
  <c r="O268" i="5"/>
  <c r="K268" i="5"/>
  <c r="I224" i="5"/>
  <c r="O224" i="5"/>
  <c r="J224" i="5"/>
  <c r="M224" i="5"/>
  <c r="K224" i="5"/>
  <c r="N224" i="5"/>
  <c r="O152" i="5"/>
  <c r="M152" i="5"/>
  <c r="J152" i="5"/>
  <c r="Q152" i="5"/>
  <c r="R152" i="5"/>
  <c r="K152" i="5"/>
  <c r="J137" i="5"/>
  <c r="Q137" i="5"/>
  <c r="R137" i="5"/>
  <c r="O137" i="5"/>
  <c r="M15" i="5"/>
  <c r="Q15" i="5"/>
  <c r="R15" i="5"/>
  <c r="N15" i="5"/>
  <c r="K615" i="5"/>
  <c r="K567" i="5"/>
  <c r="I563" i="5"/>
  <c r="M563" i="5"/>
  <c r="N563" i="5"/>
  <c r="K558" i="5"/>
  <c r="Q558" i="5"/>
  <c r="R558" i="5" s="1"/>
  <c r="M558" i="5"/>
  <c r="N557" i="5"/>
  <c r="O552" i="5"/>
  <c r="K552" i="5"/>
  <c r="Q552" i="5"/>
  <c r="R552" i="5" s="1"/>
  <c r="U553" i="5" s="1"/>
  <c r="M542" i="5"/>
  <c r="K542" i="5"/>
  <c r="Q542" i="5"/>
  <c r="R542" i="5"/>
  <c r="N541" i="5"/>
  <c r="N537" i="5"/>
  <c r="Q537" i="5"/>
  <c r="R537" i="5"/>
  <c r="N535" i="5"/>
  <c r="I529" i="5"/>
  <c r="N529" i="5"/>
  <c r="M522" i="5"/>
  <c r="Q522" i="5"/>
  <c r="R522" i="5"/>
  <c r="O522" i="5"/>
  <c r="N521" i="5"/>
  <c r="Q521" i="5"/>
  <c r="R521" i="5"/>
  <c r="K520" i="5"/>
  <c r="N520" i="5"/>
  <c r="J520" i="5"/>
  <c r="K516" i="5"/>
  <c r="K503" i="5"/>
  <c r="I502" i="5"/>
  <c r="Q502" i="5"/>
  <c r="R502" i="5"/>
  <c r="M494" i="5"/>
  <c r="Q494" i="5"/>
  <c r="R494" i="5" s="1"/>
  <c r="I479" i="5"/>
  <c r="M479" i="5"/>
  <c r="K471" i="5"/>
  <c r="Q471" i="5"/>
  <c r="R471" i="5"/>
  <c r="M471" i="5"/>
  <c r="K467" i="5"/>
  <c r="M467" i="5"/>
  <c r="I467" i="5"/>
  <c r="Q467" i="5"/>
  <c r="R467" i="5"/>
  <c r="J460" i="5"/>
  <c r="M460" i="5"/>
  <c r="J444" i="5"/>
  <c r="M444" i="5"/>
  <c r="K426" i="5"/>
  <c r="N402" i="5"/>
  <c r="I402" i="5"/>
  <c r="Q402" i="5"/>
  <c r="R402" i="5" s="1"/>
  <c r="K401" i="5"/>
  <c r="Q401" i="5"/>
  <c r="R401" i="5"/>
  <c r="K400" i="5"/>
  <c r="J400" i="5"/>
  <c r="Q400" i="5"/>
  <c r="R400" i="5"/>
  <c r="K394" i="5"/>
  <c r="Q393" i="5"/>
  <c r="R393" i="5" s="1"/>
  <c r="M389" i="5"/>
  <c r="K378" i="5"/>
  <c r="N366" i="5"/>
  <c r="M366" i="5"/>
  <c r="Q366" i="5"/>
  <c r="R366" i="5" s="1"/>
  <c r="K358" i="5"/>
  <c r="M344" i="5"/>
  <c r="Q344" i="5"/>
  <c r="R344" i="5" s="1"/>
  <c r="M304" i="5"/>
  <c r="K304" i="5"/>
  <c r="J304" i="5"/>
  <c r="N304" i="5"/>
  <c r="N336" i="5"/>
  <c r="I336" i="5"/>
  <c r="Q336" i="5"/>
  <c r="R336" i="5" s="1"/>
  <c r="I333" i="5"/>
  <c r="J333" i="5"/>
  <c r="N320" i="5"/>
  <c r="I320" i="5"/>
  <c r="O320" i="5"/>
  <c r="N317" i="5"/>
  <c r="K317" i="5"/>
  <c r="O317" i="5"/>
  <c r="I300" i="5"/>
  <c r="M300" i="5"/>
  <c r="N300" i="5"/>
  <c r="O300" i="5"/>
  <c r="I289" i="5"/>
  <c r="O289" i="5"/>
  <c r="M289" i="5"/>
  <c r="K289" i="5"/>
  <c r="N289" i="5"/>
  <c r="M288" i="5"/>
  <c r="K288" i="5"/>
  <c r="J288" i="5"/>
  <c r="N281" i="5"/>
  <c r="I281" i="5"/>
  <c r="Q281" i="5"/>
  <c r="R281" i="5" s="1"/>
  <c r="O271" i="5"/>
  <c r="M271" i="5"/>
  <c r="Q271" i="5"/>
  <c r="R271" i="5" s="1"/>
  <c r="I253" i="5"/>
  <c r="N253" i="5"/>
  <c r="K253" i="5"/>
  <c r="O253" i="5"/>
  <c r="N245" i="5"/>
  <c r="M245" i="5"/>
  <c r="Q245" i="5"/>
  <c r="R245" i="5" s="1"/>
  <c r="I240" i="5"/>
  <c r="Q240" i="5"/>
  <c r="R240" i="5"/>
  <c r="O240" i="5"/>
  <c r="M240" i="5"/>
  <c r="K240" i="5"/>
  <c r="N240" i="5"/>
  <c r="I217" i="5"/>
  <c r="N217" i="5"/>
  <c r="O217" i="5"/>
  <c r="O184" i="5"/>
  <c r="M184" i="5"/>
  <c r="J184" i="5"/>
  <c r="Q184" i="5"/>
  <c r="R184" i="5"/>
  <c r="K184" i="5"/>
  <c r="Q102" i="5"/>
  <c r="R102" i="5" s="1"/>
  <c r="O490" i="5"/>
  <c r="I490" i="5"/>
  <c r="Q490" i="5"/>
  <c r="R490" i="5" s="1"/>
  <c r="I486" i="5"/>
  <c r="Q486" i="5"/>
  <c r="R486" i="5"/>
  <c r="I470" i="5"/>
  <c r="Q470" i="5"/>
  <c r="R470" i="5" s="1"/>
  <c r="I451" i="5"/>
  <c r="Q451" i="5"/>
  <c r="R451" i="5"/>
  <c r="K448" i="5"/>
  <c r="Q448" i="5"/>
  <c r="R448" i="5" s="1"/>
  <c r="J442" i="5"/>
  <c r="Q442" i="5"/>
  <c r="R442" i="5"/>
  <c r="U443" i="5" s="1"/>
  <c r="I437" i="5"/>
  <c r="Q437" i="5"/>
  <c r="R437" i="5"/>
  <c r="I435" i="5"/>
  <c r="Q435" i="5"/>
  <c r="R435" i="5" s="1"/>
  <c r="U436" i="5" s="1"/>
  <c r="K432" i="5"/>
  <c r="Q432" i="5"/>
  <c r="R432" i="5" s="1"/>
  <c r="N426" i="5"/>
  <c r="I422" i="5"/>
  <c r="Q422" i="5"/>
  <c r="R422" i="5" s="1"/>
  <c r="U423" i="5" s="1"/>
  <c r="O409" i="5"/>
  <c r="I409" i="5"/>
  <c r="Q409" i="5"/>
  <c r="R409" i="5"/>
  <c r="J406" i="5"/>
  <c r="Q406" i="5"/>
  <c r="R406" i="5" s="1"/>
  <c r="I403" i="5"/>
  <c r="Q403" i="5"/>
  <c r="R403" i="5"/>
  <c r="U404" i="5" s="1"/>
  <c r="N394" i="5"/>
  <c r="O393" i="5"/>
  <c r="I393" i="5"/>
  <c r="O390" i="5"/>
  <c r="I389" i="5"/>
  <c r="K387" i="5"/>
  <c r="Q387" i="5"/>
  <c r="R387" i="5" s="1"/>
  <c r="N378" i="5"/>
  <c r="K368" i="5"/>
  <c r="Q368" i="5"/>
  <c r="R368" i="5" s="1"/>
  <c r="N362" i="5"/>
  <c r="O358" i="5"/>
  <c r="I357" i="5"/>
  <c r="I355" i="5"/>
  <c r="Q355" i="5"/>
  <c r="R355" i="5" s="1"/>
  <c r="K352" i="5"/>
  <c r="Q352" i="5"/>
  <c r="R352" i="5"/>
  <c r="O346" i="5"/>
  <c r="I346" i="5"/>
  <c r="Q346" i="5"/>
  <c r="R346" i="5"/>
  <c r="K339" i="5"/>
  <c r="Q339" i="5"/>
  <c r="R339" i="5" s="1"/>
  <c r="U340" i="5" s="1"/>
  <c r="O336" i="5"/>
  <c r="J336" i="5"/>
  <c r="O333" i="5"/>
  <c r="M330" i="5"/>
  <c r="I330" i="5"/>
  <c r="O327" i="5"/>
  <c r="M327" i="5"/>
  <c r="Q327" i="5"/>
  <c r="R327" i="5" s="1"/>
  <c r="I326" i="5"/>
  <c r="Q326" i="5"/>
  <c r="R326" i="5"/>
  <c r="J323" i="5"/>
  <c r="Q323" i="5"/>
  <c r="R323" i="5" s="1"/>
  <c r="U324" i="5" s="1"/>
  <c r="J320" i="5"/>
  <c r="J317" i="5"/>
  <c r="I314" i="5"/>
  <c r="K314" i="5"/>
  <c r="I298" i="5"/>
  <c r="N298" i="5"/>
  <c r="M298" i="5"/>
  <c r="O297" i="5"/>
  <c r="Q297" i="5"/>
  <c r="R297" i="5"/>
  <c r="I288" i="5"/>
  <c r="N265" i="5"/>
  <c r="I265" i="5"/>
  <c r="Q265" i="5"/>
  <c r="R265" i="5" s="1"/>
  <c r="U266" i="5" s="1"/>
  <c r="K264" i="5"/>
  <c r="Q264" i="5"/>
  <c r="R264" i="5" s="1"/>
  <c r="U265" i="5" s="1"/>
  <c r="I257" i="5"/>
  <c r="O257" i="5"/>
  <c r="M257" i="5"/>
  <c r="K257" i="5"/>
  <c r="N257" i="5"/>
  <c r="J243" i="5"/>
  <c r="M243" i="5"/>
  <c r="M242" i="5"/>
  <c r="Q242" i="5"/>
  <c r="R242" i="5" s="1"/>
  <c r="K237" i="5"/>
  <c r="M236" i="5"/>
  <c r="N236" i="5"/>
  <c r="K236" i="5"/>
  <c r="Q236" i="5"/>
  <c r="R236" i="5" s="1"/>
  <c r="N229" i="5"/>
  <c r="M229" i="5"/>
  <c r="Q229" i="5"/>
  <c r="R229" i="5" s="1"/>
  <c r="M118" i="5"/>
  <c r="N118" i="5"/>
  <c r="M107" i="5"/>
  <c r="J107" i="5"/>
  <c r="N107" i="5"/>
  <c r="N552" i="5"/>
  <c r="N442" i="5"/>
  <c r="N437" i="5"/>
  <c r="K409" i="5"/>
  <c r="O406" i="5"/>
  <c r="K393" i="5"/>
  <c r="N389" i="5"/>
  <c r="N357" i="5"/>
  <c r="M336" i="5"/>
  <c r="K333" i="5"/>
  <c r="M332" i="5"/>
  <c r="K331" i="5"/>
  <c r="Q331" i="5"/>
  <c r="R331" i="5"/>
  <c r="S332" i="5" s="1"/>
  <c r="M331" i="5"/>
  <c r="M321" i="5"/>
  <c r="K321" i="5"/>
  <c r="N321" i="5"/>
  <c r="M320" i="5"/>
  <c r="O316" i="5"/>
  <c r="I316" i="5"/>
  <c r="Q316" i="5"/>
  <c r="R316" i="5" s="1"/>
  <c r="N314" i="5"/>
  <c r="M309" i="5"/>
  <c r="Q309" i="5"/>
  <c r="R309" i="5" s="1"/>
  <c r="I304" i="5"/>
  <c r="N288" i="5"/>
  <c r="I285" i="5"/>
  <c r="Q285" i="5"/>
  <c r="R285" i="5"/>
  <c r="N285" i="5"/>
  <c r="K285" i="5"/>
  <c r="O285" i="5"/>
  <c r="M282" i="5"/>
  <c r="M278" i="5"/>
  <c r="M272" i="5"/>
  <c r="K272" i="5"/>
  <c r="J272" i="5"/>
  <c r="Q272" i="5"/>
  <c r="R272" i="5"/>
  <c r="J259" i="5"/>
  <c r="M259" i="5"/>
  <c r="N237" i="5"/>
  <c r="Q209" i="5"/>
  <c r="R209" i="5" s="1"/>
  <c r="K140" i="5"/>
  <c r="M140" i="5"/>
  <c r="J123" i="5"/>
  <c r="N123" i="5"/>
  <c r="K123" i="5"/>
  <c r="I123" i="5"/>
  <c r="M123" i="5"/>
  <c r="K99" i="5"/>
  <c r="O99" i="5"/>
  <c r="I99" i="5"/>
  <c r="J99" i="5"/>
  <c r="N99" i="5"/>
  <c r="N332" i="5"/>
  <c r="N309" i="5"/>
  <c r="J307" i="5"/>
  <c r="Q307" i="5"/>
  <c r="R307" i="5"/>
  <c r="I294" i="5"/>
  <c r="Q294" i="5"/>
  <c r="R294" i="5" s="1"/>
  <c r="K292" i="5"/>
  <c r="Q292" i="5"/>
  <c r="R292" i="5"/>
  <c r="I284" i="5"/>
  <c r="Q284" i="5"/>
  <c r="R284" i="5" s="1"/>
  <c r="I282" i="5"/>
  <c r="I278" i="5"/>
  <c r="Q278" i="5"/>
  <c r="R278" i="5" s="1"/>
  <c r="O273" i="5"/>
  <c r="I273" i="5"/>
  <c r="J263" i="5"/>
  <c r="Q263" i="5"/>
  <c r="R263" i="5"/>
  <c r="O256" i="5"/>
  <c r="I256" i="5"/>
  <c r="I252" i="5"/>
  <c r="Q252" i="5"/>
  <c r="R252" i="5" s="1"/>
  <c r="I237" i="5"/>
  <c r="M220" i="5"/>
  <c r="N220" i="5"/>
  <c r="O220" i="5"/>
  <c r="I220" i="5"/>
  <c r="M218" i="5"/>
  <c r="I218" i="5"/>
  <c r="K218" i="5"/>
  <c r="M208" i="5"/>
  <c r="O208" i="5"/>
  <c r="K189" i="5"/>
  <c r="M189" i="5"/>
  <c r="N189" i="5"/>
  <c r="O168" i="5"/>
  <c r="M168" i="5"/>
  <c r="J168" i="5"/>
  <c r="Q168" i="5"/>
  <c r="R168" i="5" s="1"/>
  <c r="M161" i="5"/>
  <c r="K161" i="5"/>
  <c r="N161" i="5"/>
  <c r="I161" i="5"/>
  <c r="O161" i="5"/>
  <c r="K143" i="5"/>
  <c r="Q143" i="5"/>
  <c r="R143" i="5" s="1"/>
  <c r="M143" i="5"/>
  <c r="J7" i="5"/>
  <c r="K7" i="5"/>
  <c r="N7" i="5"/>
  <c r="M7" i="5"/>
  <c r="O304" i="5"/>
  <c r="O288" i="5"/>
  <c r="N273" i="5"/>
  <c r="O272" i="5"/>
  <c r="O237" i="5"/>
  <c r="K210" i="5"/>
  <c r="N210" i="5"/>
  <c r="I210" i="5"/>
  <c r="O210" i="5"/>
  <c r="J210" i="5"/>
  <c r="M205" i="5"/>
  <c r="N205" i="5"/>
  <c r="O205" i="5"/>
  <c r="I205" i="5"/>
  <c r="M196" i="5"/>
  <c r="J193" i="5"/>
  <c r="Q193" i="5"/>
  <c r="R193" i="5"/>
  <c r="M193" i="5"/>
  <c r="K193" i="5"/>
  <c r="I189" i="5"/>
  <c r="M178" i="5"/>
  <c r="K178" i="5"/>
  <c r="N178" i="5"/>
  <c r="I178" i="5"/>
  <c r="O178" i="5"/>
  <c r="J177" i="5"/>
  <c r="M177" i="5"/>
  <c r="K177" i="5"/>
  <c r="K153" i="5"/>
  <c r="N153" i="5"/>
  <c r="K142" i="5"/>
  <c r="K141" i="5"/>
  <c r="M141" i="5"/>
  <c r="N141" i="5"/>
  <c r="K124" i="5"/>
  <c r="M124" i="5"/>
  <c r="O109" i="5"/>
  <c r="J109" i="5"/>
  <c r="Q109" i="5"/>
  <c r="R109" i="5" s="1"/>
  <c r="K109" i="5"/>
  <c r="M214" i="5"/>
  <c r="I214" i="5"/>
  <c r="N214" i="5"/>
  <c r="I209" i="5"/>
  <c r="O209" i="5"/>
  <c r="J209" i="5"/>
  <c r="I202" i="5"/>
  <c r="Q202" i="5"/>
  <c r="R202" i="5" s="1"/>
  <c r="N202" i="5"/>
  <c r="O189" i="5"/>
  <c r="M180" i="5"/>
  <c r="Q177" i="5"/>
  <c r="R177" i="5" s="1"/>
  <c r="M145" i="5"/>
  <c r="K145" i="5"/>
  <c r="N145" i="5"/>
  <c r="I145" i="5"/>
  <c r="Q145" i="5"/>
  <c r="R145" i="5" s="1"/>
  <c r="O145" i="5"/>
  <c r="N142" i="5"/>
  <c r="N139" i="5"/>
  <c r="M139" i="5"/>
  <c r="I139" i="5"/>
  <c r="K135" i="5"/>
  <c r="I135" i="5"/>
  <c r="Q135" i="5"/>
  <c r="R135" i="5"/>
  <c r="M130" i="5"/>
  <c r="K130" i="5"/>
  <c r="N130" i="5"/>
  <c r="I130" i="5"/>
  <c r="O130" i="5"/>
  <c r="M128" i="5"/>
  <c r="Q128" i="5"/>
  <c r="R128" i="5"/>
  <c r="V128" i="5" s="1"/>
  <c r="I122" i="5"/>
  <c r="O122" i="5"/>
  <c r="N122" i="5"/>
  <c r="K122" i="5"/>
  <c r="J122" i="5"/>
  <c r="I98" i="5"/>
  <c r="M98" i="5"/>
  <c r="O98" i="5"/>
  <c r="K98" i="5"/>
  <c r="K65" i="5"/>
  <c r="Q65" i="5"/>
  <c r="R65" i="5" s="1"/>
  <c r="M65" i="5"/>
  <c r="J62" i="5"/>
  <c r="O62" i="5"/>
  <c r="O221" i="5"/>
  <c r="K221" i="5"/>
  <c r="Q221" i="5"/>
  <c r="R221" i="5"/>
  <c r="K209" i="5"/>
  <c r="O206" i="5"/>
  <c r="K206" i="5"/>
  <c r="Q206" i="5"/>
  <c r="R206" i="5" s="1"/>
  <c r="I118" i="5"/>
  <c r="Q118" i="5"/>
  <c r="R118" i="5"/>
  <c r="O118" i="5"/>
  <c r="M88" i="5"/>
  <c r="N88" i="5"/>
  <c r="M82" i="5"/>
  <c r="N82" i="5"/>
  <c r="O82" i="5"/>
  <c r="K81" i="5"/>
  <c r="Q81" i="5"/>
  <c r="R81" i="5" s="1"/>
  <c r="N68" i="5"/>
  <c r="Q68" i="5"/>
  <c r="R68" i="5"/>
  <c r="J46" i="5"/>
  <c r="Q46" i="5"/>
  <c r="R46" i="5" s="1"/>
  <c r="K46" i="5"/>
  <c r="M43" i="5"/>
  <c r="K43" i="5"/>
  <c r="N43" i="5"/>
  <c r="K42" i="5"/>
  <c r="I40" i="5"/>
  <c r="K40" i="5"/>
  <c r="J37" i="5"/>
  <c r="Q37" i="5"/>
  <c r="R37" i="5" s="1"/>
  <c r="M37" i="5"/>
  <c r="O35" i="5"/>
  <c r="I35" i="5"/>
  <c r="J33" i="5"/>
  <c r="Q33" i="5"/>
  <c r="R33" i="5" s="1"/>
  <c r="U34" i="5"/>
  <c r="M26" i="5"/>
  <c r="K26" i="5"/>
  <c r="N26" i="5"/>
  <c r="I7" i="5"/>
  <c r="J200" i="5"/>
  <c r="Q200" i="5"/>
  <c r="R200" i="5" s="1"/>
  <c r="J196" i="5"/>
  <c r="Q196" i="5"/>
  <c r="R196" i="5"/>
  <c r="O194" i="5"/>
  <c r="I194" i="5"/>
  <c r="I190" i="5"/>
  <c r="Q190" i="5"/>
  <c r="R190" i="5" s="1"/>
  <c r="U191" i="5" s="1"/>
  <c r="J180" i="5"/>
  <c r="Q180" i="5"/>
  <c r="R180" i="5" s="1"/>
  <c r="N173" i="5"/>
  <c r="M173" i="5"/>
  <c r="Q173" i="5"/>
  <c r="R173" i="5" s="1"/>
  <c r="N166" i="5"/>
  <c r="Q166" i="5"/>
  <c r="R166" i="5" s="1"/>
  <c r="N157" i="5"/>
  <c r="M157" i="5"/>
  <c r="Q157" i="5"/>
  <c r="R157" i="5" s="1"/>
  <c r="I142" i="5"/>
  <c r="J138" i="5"/>
  <c r="Q138" i="5"/>
  <c r="R138" i="5" s="1"/>
  <c r="J134" i="5"/>
  <c r="Q134" i="5"/>
  <c r="R134" i="5" s="1"/>
  <c r="K120" i="5"/>
  <c r="Q120" i="5"/>
  <c r="R120" i="5"/>
  <c r="I119" i="5"/>
  <c r="Q119" i="5"/>
  <c r="R119" i="5" s="1"/>
  <c r="J118" i="5"/>
  <c r="N111" i="5"/>
  <c r="Q111" i="5"/>
  <c r="R111" i="5" s="1"/>
  <c r="S112" i="5" s="1"/>
  <c r="K108" i="5"/>
  <c r="Q108" i="5"/>
  <c r="R108" i="5" s="1"/>
  <c r="K107" i="5"/>
  <c r="M102" i="5"/>
  <c r="K102" i="5"/>
  <c r="M100" i="5"/>
  <c r="Q100" i="5"/>
  <c r="R100" i="5"/>
  <c r="I96" i="5"/>
  <c r="N95" i="5"/>
  <c r="Q95" i="5"/>
  <c r="R95" i="5"/>
  <c r="O93" i="5"/>
  <c r="M86" i="5"/>
  <c r="K86" i="5"/>
  <c r="N86" i="5"/>
  <c r="M85" i="5"/>
  <c r="Q85" i="5"/>
  <c r="R85" i="5" s="1"/>
  <c r="K82" i="5"/>
  <c r="J77" i="5"/>
  <c r="K60" i="5"/>
  <c r="I60" i="5"/>
  <c r="Q60" i="5"/>
  <c r="R60" i="5" s="1"/>
  <c r="N35" i="5"/>
  <c r="K20" i="5"/>
  <c r="M20" i="5"/>
  <c r="N194" i="5"/>
  <c r="O193" i="5"/>
  <c r="O190" i="5"/>
  <c r="O177" i="5"/>
  <c r="O162" i="5"/>
  <c r="Q162" i="5"/>
  <c r="R162" i="5"/>
  <c r="O142" i="5"/>
  <c r="O134" i="5"/>
  <c r="K118" i="5"/>
  <c r="I114" i="5"/>
  <c r="O114" i="5"/>
  <c r="I107" i="5"/>
  <c r="N104" i="5"/>
  <c r="Q104" i="5"/>
  <c r="R104" i="5" s="1"/>
  <c r="J102" i="5"/>
  <c r="O101" i="5"/>
  <c r="Q101" i="5"/>
  <c r="R101" i="5" s="1"/>
  <c r="U101" i="5" s="1"/>
  <c r="M96" i="5"/>
  <c r="J93" i="5"/>
  <c r="J86" i="5"/>
  <c r="Q86" i="5"/>
  <c r="R86" i="5" s="1"/>
  <c r="U86" i="5" s="1"/>
  <c r="I82" i="5"/>
  <c r="Q82" i="5"/>
  <c r="R82" i="5" s="1"/>
  <c r="M80" i="5"/>
  <c r="I80" i="5"/>
  <c r="Q80" i="5"/>
  <c r="R80" i="5" s="1"/>
  <c r="O77" i="5"/>
  <c r="O70" i="5"/>
  <c r="Q70" i="5"/>
  <c r="R70" i="5" s="1"/>
  <c r="K66" i="5"/>
  <c r="Q66" i="5"/>
  <c r="R66" i="5"/>
  <c r="N64" i="5"/>
  <c r="K64" i="5"/>
  <c r="Q64" i="5"/>
  <c r="R64" i="5"/>
  <c r="M55" i="5"/>
  <c r="Q55" i="5"/>
  <c r="R55" i="5"/>
  <c r="O51" i="5"/>
  <c r="Q51" i="5"/>
  <c r="R51" i="5" s="1"/>
  <c r="O49" i="5"/>
  <c r="Q49" i="5"/>
  <c r="R49" i="5" s="1"/>
  <c r="M48" i="5"/>
  <c r="I48" i="5"/>
  <c r="Q48" i="5"/>
  <c r="R48" i="5" s="1"/>
  <c r="I43" i="5"/>
  <c r="M42" i="5"/>
  <c r="M40" i="5"/>
  <c r="I39" i="5"/>
  <c r="Q39" i="5"/>
  <c r="R39" i="5"/>
  <c r="J39" i="5"/>
  <c r="M35" i="5"/>
  <c r="K23" i="5"/>
  <c r="O23" i="5"/>
  <c r="I23" i="5"/>
  <c r="I20" i="5"/>
  <c r="Q20" i="5"/>
  <c r="R20" i="5"/>
  <c r="K11" i="5"/>
  <c r="N11" i="5"/>
  <c r="I11" i="5"/>
  <c r="O11" i="5"/>
  <c r="M11" i="5"/>
  <c r="J10" i="5"/>
  <c r="M10" i="5"/>
  <c r="K10" i="5"/>
  <c r="I10" i="5"/>
  <c r="O10" i="5"/>
  <c r="N4" i="5"/>
  <c r="K4" i="5"/>
  <c r="Q4" i="5"/>
  <c r="M17" i="5"/>
  <c r="Q17" i="5"/>
  <c r="R17" i="5" s="1"/>
  <c r="N6" i="5"/>
  <c r="O71" i="5"/>
  <c r="Q71" i="5"/>
  <c r="R71" i="5" s="1"/>
  <c r="O55" i="5"/>
  <c r="O42" i="5"/>
  <c r="O27" i="5"/>
  <c r="Q27" i="5"/>
  <c r="R27" i="5" s="1"/>
  <c r="O7" i="5"/>
  <c r="K6" i="5"/>
  <c r="U168" i="5"/>
  <c r="V388" i="5"/>
  <c r="U388" i="5"/>
  <c r="T409" i="5"/>
  <c r="S410" i="5"/>
  <c r="U433" i="5"/>
  <c r="V432" i="5"/>
  <c r="S185" i="5"/>
  <c r="T184" i="5"/>
  <c r="V185" i="5"/>
  <c r="U184" i="5"/>
  <c r="U185" i="5"/>
  <c r="U494" i="5"/>
  <c r="T494" i="5"/>
  <c r="T15" i="5"/>
  <c r="S16" i="5"/>
  <c r="U15" i="5"/>
  <c r="U16" i="5"/>
  <c r="U152" i="5"/>
  <c r="T152" i="5"/>
  <c r="S153" i="5"/>
  <c r="V152" i="5"/>
  <c r="T354" i="5"/>
  <c r="S355" i="5"/>
  <c r="U354" i="5"/>
  <c r="T446" i="5"/>
  <c r="S447" i="5"/>
  <c r="V447" i="5"/>
  <c r="U446" i="5"/>
  <c r="U447" i="5"/>
  <c r="T526" i="5"/>
  <c r="S527" i="5"/>
  <c r="U526" i="5"/>
  <c r="U527" i="5"/>
  <c r="T663" i="5"/>
  <c r="U663" i="5"/>
  <c r="S664" i="5"/>
  <c r="T787" i="5"/>
  <c r="S788" i="5"/>
  <c r="U511" i="5"/>
  <c r="V512" i="5"/>
  <c r="S512" i="5"/>
  <c r="T511" i="5"/>
  <c r="U512" i="5"/>
  <c r="T732" i="5"/>
  <c r="S733" i="5"/>
  <c r="U732" i="5"/>
  <c r="V732" i="5"/>
  <c r="U943" i="5"/>
  <c r="T962" i="5"/>
  <c r="V969" i="5"/>
  <c r="U968" i="5"/>
  <c r="T1036" i="5"/>
  <c r="U1036" i="5"/>
  <c r="V1036" i="5"/>
  <c r="U1112" i="5"/>
  <c r="T1112" i="5"/>
  <c r="U1113" i="5"/>
  <c r="S1113" i="5"/>
  <c r="V1112" i="5"/>
  <c r="V1113" i="5" s="1"/>
  <c r="V1114" i="5" s="1"/>
  <c r="V1115" i="5" s="1"/>
  <c r="U892" i="5"/>
  <c r="T892" i="5"/>
  <c r="S893" i="5"/>
  <c r="U893" i="5"/>
  <c r="T1027" i="5"/>
  <c r="S1028" i="5"/>
  <c r="S1131" i="5"/>
  <c r="T1130" i="5"/>
  <c r="V828" i="5"/>
  <c r="S828" i="5"/>
  <c r="T955" i="5"/>
  <c r="V956" i="5"/>
  <c r="T1039" i="5"/>
  <c r="V1040" i="5"/>
  <c r="U1040" i="5"/>
  <c r="T1305" i="5"/>
  <c r="T1310" i="5"/>
  <c r="T1290" i="5"/>
  <c r="U1385" i="5"/>
  <c r="V1386" i="5"/>
  <c r="V1387" i="5" s="1"/>
  <c r="S1395" i="5"/>
  <c r="T1394" i="5"/>
  <c r="U1395" i="5"/>
  <c r="S1513" i="5"/>
  <c r="T1512" i="5"/>
  <c r="U1512" i="5"/>
  <c r="S1546" i="5"/>
  <c r="T1339" i="5"/>
  <c r="U1357" i="5"/>
  <c r="T1357" i="5"/>
  <c r="V1393" i="5"/>
  <c r="S1394" i="5"/>
  <c r="T1393" i="5"/>
  <c r="S1418" i="5"/>
  <c r="V1418" i="5"/>
  <c r="U1417" i="5"/>
  <c r="T1417" i="5"/>
  <c r="R68" i="1"/>
  <c r="T67" i="1"/>
  <c r="U67" i="1"/>
  <c r="R130" i="1"/>
  <c r="T213" i="1"/>
  <c r="U214" i="1"/>
  <c r="U215" i="1" s="1"/>
  <c r="S213" i="1"/>
  <c r="R214" i="1"/>
  <c r="T214" i="1"/>
  <c r="T309" i="1"/>
  <c r="R310" i="1"/>
  <c r="S309" i="1"/>
  <c r="U310" i="1"/>
  <c r="T310" i="1"/>
  <c r="R334" i="1"/>
  <c r="S333" i="1"/>
  <c r="R410" i="1"/>
  <c r="S409" i="1"/>
  <c r="T410" i="1"/>
  <c r="S441" i="1"/>
  <c r="R442" i="1"/>
  <c r="T442" i="1"/>
  <c r="S99" i="1"/>
  <c r="R213" i="1"/>
  <c r="S212" i="1"/>
  <c r="T212" i="1"/>
  <c r="R240" i="1"/>
  <c r="T240" i="1"/>
  <c r="T239" i="1"/>
  <c r="S239" i="1"/>
  <c r="U239" i="1"/>
  <c r="U240" i="1" s="1"/>
  <c r="U241" i="1" s="1"/>
  <c r="S308" i="1"/>
  <c r="U309" i="1"/>
  <c r="R309" i="1"/>
  <c r="T308" i="1"/>
  <c r="T340" i="1"/>
  <c r="R341" i="1"/>
  <c r="S340" i="1"/>
  <c r="T367" i="1"/>
  <c r="S367" i="1"/>
  <c r="R368" i="1"/>
  <c r="T368" i="1"/>
  <c r="T466" i="1"/>
  <c r="U487" i="1"/>
  <c r="R530" i="1"/>
  <c r="T530" i="1"/>
  <c r="S529" i="1"/>
  <c r="R552" i="1"/>
  <c r="S551" i="1"/>
  <c r="U552" i="1"/>
  <c r="T551" i="1"/>
  <c r="R560" i="1"/>
  <c r="R562" i="1"/>
  <c r="S561" i="1"/>
  <c r="T562" i="1"/>
  <c r="S573" i="1"/>
  <c r="T573" i="1"/>
  <c r="R574" i="1"/>
  <c r="T574" i="1"/>
  <c r="R490" i="1"/>
  <c r="S489" i="1"/>
  <c r="T490" i="1"/>
  <c r="U490" i="1"/>
  <c r="U491" i="1" s="1"/>
  <c r="U492" i="1" s="1"/>
  <c r="R542" i="1"/>
  <c r="S541" i="1"/>
  <c r="T541" i="1"/>
  <c r="U542" i="1"/>
  <c r="U543" i="1" s="1"/>
  <c r="S575" i="1"/>
  <c r="R718" i="1"/>
  <c r="S717" i="1"/>
  <c r="T717" i="1"/>
  <c r="T718" i="1"/>
  <c r="T785" i="1"/>
  <c r="S785" i="1"/>
  <c r="R786" i="1"/>
  <c r="T786" i="1"/>
  <c r="S845" i="1"/>
  <c r="R846" i="1"/>
  <c r="U846" i="1"/>
  <c r="U847" i="1" s="1"/>
  <c r="R1004" i="1"/>
  <c r="S1003" i="1"/>
  <c r="T1004" i="1"/>
  <c r="T1003" i="1"/>
  <c r="U1003" i="1"/>
  <c r="U1004" i="1" s="1"/>
  <c r="U1005" i="1" s="1"/>
  <c r="U1006" i="1"/>
  <c r="R1091" i="1"/>
  <c r="S1090" i="1"/>
  <c r="S1128" i="1"/>
  <c r="R1129" i="1"/>
  <c r="U1128" i="1"/>
  <c r="U1129" i="1" s="1"/>
  <c r="U1130" i="1" s="1"/>
  <c r="T1128" i="1"/>
  <c r="S1201" i="1"/>
  <c r="R1202" i="1"/>
  <c r="R1289" i="1"/>
  <c r="S1288" i="1"/>
  <c r="T1288" i="1"/>
  <c r="U1289" i="1"/>
  <c r="R1383" i="1"/>
  <c r="T1383" i="1"/>
  <c r="S1382" i="1"/>
  <c r="T1382" i="1"/>
  <c r="S1400" i="1"/>
  <c r="R1401" i="1"/>
  <c r="T1400" i="1"/>
  <c r="T1510" i="1"/>
  <c r="R1511" i="1"/>
  <c r="S1510" i="1"/>
  <c r="T1511" i="1"/>
  <c r="T1138" i="1"/>
  <c r="S1138" i="1"/>
  <c r="R1139" i="1"/>
  <c r="U1139" i="1"/>
  <c r="R1385" i="1"/>
  <c r="U1385" i="1"/>
  <c r="S1384" i="1"/>
  <c r="T1384" i="1"/>
  <c r="S1394" i="1"/>
  <c r="T1034" i="1"/>
  <c r="S1266" i="1"/>
  <c r="R1267" i="1"/>
  <c r="T1266" i="1"/>
  <c r="R1353" i="1"/>
  <c r="S1352" i="1"/>
  <c r="U1352" i="1"/>
  <c r="U1353" i="1" s="1"/>
  <c r="U1354" i="1"/>
  <c r="U1355" i="1" s="1"/>
  <c r="T1352" i="1"/>
  <c r="R1523" i="1"/>
  <c r="S1522" i="1"/>
  <c r="T1522" i="1"/>
  <c r="T173" i="5"/>
  <c r="U173" i="5"/>
  <c r="S174" i="5"/>
  <c r="V173" i="5"/>
  <c r="V174" i="5" s="1"/>
  <c r="U174" i="5"/>
  <c r="S102" i="5"/>
  <c r="T101" i="5"/>
  <c r="S87" i="5"/>
  <c r="U87" i="5"/>
  <c r="U111" i="5"/>
  <c r="T111" i="5"/>
  <c r="T193" i="5"/>
  <c r="S194" i="5"/>
  <c r="U193" i="5"/>
  <c r="T292" i="5"/>
  <c r="S310" i="5"/>
  <c r="T309" i="5"/>
  <c r="U309" i="5"/>
  <c r="V309" i="5"/>
  <c r="U310" i="5"/>
  <c r="V310" i="5"/>
  <c r="S237" i="5"/>
  <c r="U236" i="5"/>
  <c r="T236" i="5"/>
  <c r="U352" i="5"/>
  <c r="S353" i="5"/>
  <c r="T352" i="5"/>
  <c r="V353" i="5"/>
  <c r="V354" i="5"/>
  <c r="V355" i="5" s="1"/>
  <c r="V356" i="5" s="1"/>
  <c r="U353" i="5"/>
  <c r="V352" i="5"/>
  <c r="V271" i="5"/>
  <c r="T336" i="5"/>
  <c r="S337" i="5"/>
  <c r="U336" i="5"/>
  <c r="U367" i="5"/>
  <c r="S472" i="5"/>
  <c r="T471" i="5"/>
  <c r="U472" i="5"/>
  <c r="T468" i="5"/>
  <c r="S469" i="5"/>
  <c r="U469" i="5"/>
  <c r="S418" i="5"/>
  <c r="U417" i="5"/>
  <c r="T417" i="5"/>
  <c r="U418" i="5"/>
  <c r="V409" i="5"/>
  <c r="T408" i="5"/>
  <c r="S409" i="5"/>
  <c r="U408" i="5"/>
  <c r="T519" i="5"/>
  <c r="S520" i="5"/>
  <c r="U519" i="5"/>
  <c r="V519" i="5"/>
  <c r="S481" i="5"/>
  <c r="T480" i="5"/>
  <c r="T635" i="5"/>
  <c r="S636" i="5"/>
  <c r="U635" i="5"/>
  <c r="T751" i="5"/>
  <c r="S752" i="5"/>
  <c r="U752" i="5"/>
  <c r="V752" i="5"/>
  <c r="V753" i="5" s="1"/>
  <c r="U606" i="5"/>
  <c r="T606" i="5"/>
  <c r="S607" i="5"/>
  <c r="V607" i="5"/>
  <c r="T851" i="5"/>
  <c r="S852" i="5"/>
  <c r="U851" i="5"/>
  <c r="U895" i="5"/>
  <c r="V895" i="5"/>
  <c r="S896" i="5"/>
  <c r="T895" i="5"/>
  <c r="S758" i="5"/>
  <c r="V757" i="5"/>
  <c r="V758" i="5"/>
  <c r="V759" i="5" s="1"/>
  <c r="V760" i="5" s="1"/>
  <c r="V761" i="5" s="1"/>
  <c r="V762" i="5" s="1"/>
  <c r="V763" i="5" s="1"/>
  <c r="T757" i="5"/>
  <c r="U757" i="5"/>
  <c r="U758" i="5"/>
  <c r="S531" i="5"/>
  <c r="T530" i="5"/>
  <c r="T963" i="5"/>
  <c r="S964" i="5"/>
  <c r="U963" i="5"/>
  <c r="U1052" i="5"/>
  <c r="S1053" i="5"/>
  <c r="T1052" i="5"/>
  <c r="U1115" i="5"/>
  <c r="T1115" i="5"/>
  <c r="V1116" i="5"/>
  <c r="S1116" i="5"/>
  <c r="S1122" i="5"/>
  <c r="U1121" i="5"/>
  <c r="T1121" i="5"/>
  <c r="S915" i="5"/>
  <c r="T914" i="5"/>
  <c r="T1043" i="5"/>
  <c r="S1044" i="5"/>
  <c r="U1043" i="5"/>
  <c r="V1044" i="5"/>
  <c r="T1131" i="5"/>
  <c r="S1132" i="5"/>
  <c r="U1131" i="5"/>
  <c r="S1192" i="5"/>
  <c r="T1191" i="5"/>
  <c r="U1191" i="5"/>
  <c r="V1191" i="5"/>
  <c r="V1192" i="5"/>
  <c r="V1193" i="5" s="1"/>
  <c r="V1194" i="5" s="1"/>
  <c r="U1192" i="5"/>
  <c r="S1275" i="5"/>
  <c r="V1275" i="5"/>
  <c r="T1274" i="5"/>
  <c r="U1274" i="5"/>
  <c r="U1177" i="5"/>
  <c r="T1177" i="5"/>
  <c r="S1178" i="5"/>
  <c r="U1178" i="5"/>
  <c r="T1288" i="5"/>
  <c r="S1289" i="5"/>
  <c r="U1288" i="5"/>
  <c r="U1336" i="5"/>
  <c r="T1335" i="5"/>
  <c r="U1335" i="5"/>
  <c r="S1336" i="5"/>
  <c r="T1396" i="5"/>
  <c r="V1397" i="5"/>
  <c r="U1397" i="5"/>
  <c r="S1397" i="5"/>
  <c r="U1396" i="5"/>
  <c r="S1259" i="5"/>
  <c r="T1258" i="5"/>
  <c r="S1355" i="5"/>
  <c r="T1354" i="5"/>
  <c r="S1426" i="5"/>
  <c r="U1425" i="5"/>
  <c r="U1426" i="5"/>
  <c r="T1425" i="5"/>
  <c r="V1426" i="5"/>
  <c r="V1425" i="5"/>
  <c r="S35" i="1"/>
  <c r="T74" i="1"/>
  <c r="R294" i="1"/>
  <c r="S293" i="1"/>
  <c r="T293" i="1"/>
  <c r="T294" i="1"/>
  <c r="S401" i="1"/>
  <c r="U402" i="1"/>
  <c r="R402" i="1"/>
  <c r="T402" i="1"/>
  <c r="S415" i="1"/>
  <c r="R416" i="1"/>
  <c r="T415" i="1"/>
  <c r="U415" i="1"/>
  <c r="R434" i="1"/>
  <c r="S433" i="1"/>
  <c r="T434" i="1"/>
  <c r="U434" i="1"/>
  <c r="U435" i="1" s="1"/>
  <c r="U436" i="1" s="1"/>
  <c r="U437" i="1" s="1"/>
  <c r="U438" i="1"/>
  <c r="U439" i="1" s="1"/>
  <c r="R448" i="1"/>
  <c r="S447" i="1"/>
  <c r="T447" i="1"/>
  <c r="U447" i="1"/>
  <c r="R83" i="1"/>
  <c r="S82" i="1"/>
  <c r="T82" i="1"/>
  <c r="U82" i="1"/>
  <c r="U83" i="1"/>
  <c r="T131" i="1"/>
  <c r="R132" i="1"/>
  <c r="S131" i="1"/>
  <c r="U131" i="1"/>
  <c r="R179" i="1"/>
  <c r="S178" i="1"/>
  <c r="T178" i="1"/>
  <c r="S207" i="1"/>
  <c r="T207" i="1"/>
  <c r="R208" i="1"/>
  <c r="T208" i="1"/>
  <c r="R510" i="1"/>
  <c r="S509" i="1"/>
  <c r="T509" i="1"/>
  <c r="R506" i="1"/>
  <c r="S505" i="1"/>
  <c r="T506" i="1"/>
  <c r="U604" i="1"/>
  <c r="U605" i="1" s="1"/>
  <c r="U606" i="1" s="1"/>
  <c r="S619" i="1"/>
  <c r="R620" i="1"/>
  <c r="U619" i="1"/>
  <c r="U620" i="1" s="1"/>
  <c r="T619" i="1"/>
  <c r="R636" i="1"/>
  <c r="S635" i="1"/>
  <c r="T635" i="1"/>
  <c r="R668" i="1"/>
  <c r="S667" i="1"/>
  <c r="T667" i="1"/>
  <c r="U667" i="1"/>
  <c r="U668" i="1" s="1"/>
  <c r="T690" i="1"/>
  <c r="S731" i="1"/>
  <c r="R732" i="1"/>
  <c r="U732" i="1"/>
  <c r="T731" i="1"/>
  <c r="U731" i="1"/>
  <c r="R814" i="1"/>
  <c r="S813" i="1"/>
  <c r="T814" i="1"/>
  <c r="U814" i="1"/>
  <c r="T826" i="1"/>
  <c r="T882" i="1"/>
  <c r="S955" i="1"/>
  <c r="R956" i="1"/>
  <c r="T955" i="1"/>
  <c r="T521" i="1"/>
  <c r="S521" i="1"/>
  <c r="R522" i="1"/>
  <c r="U522" i="1"/>
  <c r="T522" i="1"/>
  <c r="R1074" i="1"/>
  <c r="S1073" i="1"/>
  <c r="R1235" i="1"/>
  <c r="S1234" i="1"/>
  <c r="T979" i="1"/>
  <c r="R980" i="1"/>
  <c r="S979" i="1"/>
  <c r="R1303" i="1"/>
  <c r="S1302" i="1"/>
  <c r="T1303" i="1"/>
  <c r="U1303" i="1"/>
  <c r="U1304" i="1" s="1"/>
  <c r="T1302" i="1"/>
  <c r="U1351" i="1"/>
  <c r="S1350" i="1"/>
  <c r="T1350" i="1"/>
  <c r="T1351" i="1"/>
  <c r="R1351" i="1"/>
  <c r="U1350" i="1"/>
  <c r="R1177" i="1"/>
  <c r="S1176" i="1"/>
  <c r="T1176" i="1"/>
  <c r="U1176" i="1"/>
  <c r="U1177" i="1" s="1"/>
  <c r="U1178" i="1" s="1"/>
  <c r="U1179" i="1" s="1"/>
  <c r="S1268" i="1"/>
  <c r="R1269" i="1"/>
  <c r="U1269" i="1"/>
  <c r="T1269" i="1"/>
  <c r="S1304" i="1"/>
  <c r="R1305" i="1"/>
  <c r="T1304" i="1"/>
  <c r="U1322" i="1"/>
  <c r="U1323" i="1" s="1"/>
  <c r="R1322" i="1"/>
  <c r="T1321" i="1"/>
  <c r="S1321" i="1"/>
  <c r="T1322" i="1"/>
  <c r="T1022" i="1"/>
  <c r="R1023" i="1"/>
  <c r="S1022" i="1"/>
  <c r="U1065" i="1"/>
  <c r="R1066" i="1"/>
  <c r="T1065" i="1"/>
  <c r="S1065" i="1"/>
  <c r="U1066" i="1"/>
  <c r="T1385" i="1"/>
  <c r="S1385" i="1"/>
  <c r="R1386" i="1"/>
  <c r="T1386" i="1"/>
  <c r="U1386" i="1"/>
  <c r="T1449" i="1"/>
  <c r="S1449" i="1"/>
  <c r="R1450" i="1"/>
  <c r="U1449" i="1"/>
  <c r="U1450" i="1" s="1"/>
  <c r="U1451" i="1"/>
  <c r="U1452" i="1" s="1"/>
  <c r="U1453" i="1" s="1"/>
  <c r="U1454" i="1" s="1"/>
  <c r="U1455" i="1"/>
  <c r="T1450" i="1"/>
  <c r="R1481" i="1"/>
  <c r="S1480" i="1"/>
  <c r="T1480" i="1"/>
  <c r="R1274" i="1"/>
  <c r="T1273" i="1"/>
  <c r="S1273" i="1"/>
  <c r="U1274" i="1"/>
  <c r="T1458" i="1"/>
  <c r="T1459" i="1"/>
  <c r="S1458" i="1"/>
  <c r="R1459" i="1"/>
  <c r="T1514" i="1"/>
  <c r="S38" i="5"/>
  <c r="T37" i="5"/>
  <c r="U37" i="5"/>
  <c r="U38" i="5"/>
  <c r="U157" i="5"/>
  <c r="S86" i="5"/>
  <c r="V86" i="5"/>
  <c r="U85" i="5"/>
  <c r="T85" i="5"/>
  <c r="V85" i="5"/>
  <c r="T65" i="5"/>
  <c r="S66" i="5"/>
  <c r="R4" i="5"/>
  <c r="T49" i="5"/>
  <c r="U49" i="5"/>
  <c r="S50" i="5"/>
  <c r="U50" i="5"/>
  <c r="U95" i="5"/>
  <c r="T95" i="5"/>
  <c r="S96" i="5"/>
  <c r="V95" i="5"/>
  <c r="S167" i="5"/>
  <c r="T166" i="5"/>
  <c r="U166" i="5"/>
  <c r="U167" i="5"/>
  <c r="V166" i="5"/>
  <c r="V167" i="5" s="1"/>
  <c r="U200" i="5"/>
  <c r="T200" i="5"/>
  <c r="S201" i="5"/>
  <c r="U201" i="5"/>
  <c r="V144" i="5"/>
  <c r="S144" i="5"/>
  <c r="T143" i="5"/>
  <c r="T272" i="5"/>
  <c r="S273" i="5"/>
  <c r="T331" i="5"/>
  <c r="T137" i="5"/>
  <c r="S138" i="5"/>
  <c r="U137" i="5"/>
  <c r="T567" i="5"/>
  <c r="S568" i="5"/>
  <c r="U567" i="5"/>
  <c r="V567" i="5"/>
  <c r="V568" i="5" s="1"/>
  <c r="V569" i="5" s="1"/>
  <c r="T778" i="5"/>
  <c r="S800" i="5"/>
  <c r="U799" i="5"/>
  <c r="T799" i="5"/>
  <c r="S851" i="5"/>
  <c r="T850" i="5"/>
  <c r="U850" i="5"/>
  <c r="V851" i="5"/>
  <c r="V852" i="5" s="1"/>
  <c r="V853" i="5"/>
  <c r="V854" i="5" s="1"/>
  <c r="T775" i="5"/>
  <c r="S776" i="5"/>
  <c r="U775" i="5"/>
  <c r="V776" i="5"/>
  <c r="U776" i="5"/>
  <c r="S831" i="5"/>
  <c r="T830" i="5"/>
  <c r="S1078" i="5"/>
  <c r="T1077" i="5"/>
  <c r="V1078" i="5"/>
  <c r="V1077" i="5"/>
  <c r="U1077" i="5"/>
  <c r="U1078" i="5"/>
  <c r="T1101" i="5"/>
  <c r="S1102" i="5"/>
  <c r="U782" i="5"/>
  <c r="T782" i="5"/>
  <c r="S783" i="5"/>
  <c r="V782" i="5"/>
  <c r="T878" i="5"/>
  <c r="U878" i="5"/>
  <c r="S879" i="5"/>
  <c r="U879" i="5"/>
  <c r="S992" i="5"/>
  <c r="T991" i="5"/>
  <c r="S1118" i="5"/>
  <c r="T1117" i="5"/>
  <c r="U1117" i="5"/>
  <c r="U1006" i="5"/>
  <c r="T1006" i="5"/>
  <c r="S1007" i="5"/>
  <c r="T682" i="5"/>
  <c r="U683" i="5"/>
  <c r="S683" i="5"/>
  <c r="U1238" i="5"/>
  <c r="S1239" i="5"/>
  <c r="U1239" i="5"/>
  <c r="T1238" i="5"/>
  <c r="T1300" i="5"/>
  <c r="U1301" i="5"/>
  <c r="S1301" i="5"/>
  <c r="U1300" i="5"/>
  <c r="S1303" i="5"/>
  <c r="T1302" i="5"/>
  <c r="U1302" i="5"/>
  <c r="U1303" i="5"/>
  <c r="V1303" i="5"/>
  <c r="V1304" i="5" s="1"/>
  <c r="S1351" i="5"/>
  <c r="U1490" i="5"/>
  <c r="T1490" i="5"/>
  <c r="S1491" i="5"/>
  <c r="U1491" i="5"/>
  <c r="S1523" i="5"/>
  <c r="U1522" i="5"/>
  <c r="T1522" i="5"/>
  <c r="V1522" i="5"/>
  <c r="U1523" i="5"/>
  <c r="V1523" i="5"/>
  <c r="V1524" i="5" s="1"/>
  <c r="T1355" i="5"/>
  <c r="V1356" i="5"/>
  <c r="U1355" i="5"/>
  <c r="S1356" i="5"/>
  <c r="T1432" i="5"/>
  <c r="V1433" i="5"/>
  <c r="S1433" i="5"/>
  <c r="V1432" i="5"/>
  <c r="U1432" i="5"/>
  <c r="T106" i="1"/>
  <c r="S197" i="1"/>
  <c r="R198" i="1"/>
  <c r="T198" i="1"/>
  <c r="S222" i="1"/>
  <c r="T277" i="1"/>
  <c r="S277" i="1"/>
  <c r="R278" i="1"/>
  <c r="U277" i="1"/>
  <c r="U278" i="1"/>
  <c r="U279" i="1" s="1"/>
  <c r="T278" i="1"/>
  <c r="R374" i="1"/>
  <c r="S373" i="1"/>
  <c r="U373" i="1"/>
  <c r="U374" i="1" s="1"/>
  <c r="U375" i="1" s="1"/>
  <c r="T373" i="1"/>
  <c r="T374" i="1"/>
  <c r="R426" i="1"/>
  <c r="S114" i="1"/>
  <c r="S175" i="1"/>
  <c r="R176" i="1"/>
  <c r="U175" i="1"/>
  <c r="T175" i="1"/>
  <c r="S271" i="1"/>
  <c r="S303" i="1"/>
  <c r="T303" i="1"/>
  <c r="T304" i="1"/>
  <c r="R304" i="1"/>
  <c r="R336" i="1"/>
  <c r="T336" i="1"/>
  <c r="S335" i="1"/>
  <c r="S479" i="1"/>
  <c r="R480" i="1"/>
  <c r="T479" i="1"/>
  <c r="S537" i="1"/>
  <c r="S495" i="1"/>
  <c r="R496" i="1"/>
  <c r="S497" i="1"/>
  <c r="R498" i="1"/>
  <c r="T498" i="1"/>
  <c r="R582" i="1"/>
  <c r="S581" i="1"/>
  <c r="T582" i="1"/>
  <c r="R598" i="1"/>
  <c r="S613" i="1"/>
  <c r="R614" i="1"/>
  <c r="T614" i="1"/>
  <c r="R630" i="1"/>
  <c r="S629" i="1"/>
  <c r="T630" i="1"/>
  <c r="R646" i="1"/>
  <c r="S645" i="1"/>
  <c r="T646" i="1"/>
  <c r="R662" i="1"/>
  <c r="U662" i="1"/>
  <c r="U663" i="1" s="1"/>
  <c r="S661" i="1"/>
  <c r="T662" i="1"/>
  <c r="S753" i="1"/>
  <c r="R754" i="1"/>
  <c r="U754" i="1"/>
  <c r="U755" i="1" s="1"/>
  <c r="T754" i="1"/>
  <c r="S797" i="1"/>
  <c r="T797" i="1"/>
  <c r="R798" i="1"/>
  <c r="T798" i="1"/>
  <c r="R820" i="1"/>
  <c r="S819" i="1"/>
  <c r="T819" i="1"/>
  <c r="R1028" i="1"/>
  <c r="T1027" i="1"/>
  <c r="S1027" i="1"/>
  <c r="U1027" i="1"/>
  <c r="R1079" i="1"/>
  <c r="T1078" i="1"/>
  <c r="S1078" i="1"/>
  <c r="T1079" i="1"/>
  <c r="U1078" i="1"/>
  <c r="U1079" i="1" s="1"/>
  <c r="U1080" i="1"/>
  <c r="U1081" i="1" s="1"/>
  <c r="U1082" i="1" s="1"/>
  <c r="U1083" i="1" s="1"/>
  <c r="S1106" i="1"/>
  <c r="R1107" i="1"/>
  <c r="U1107" i="1"/>
  <c r="R1209" i="1"/>
  <c r="S1208" i="1"/>
  <c r="T1208" i="1"/>
  <c r="U1393" i="1"/>
  <c r="R1393" i="1"/>
  <c r="T1393" i="1"/>
  <c r="S1392" i="1"/>
  <c r="T1392" i="1"/>
  <c r="U1392" i="1"/>
  <c r="T1410" i="1"/>
  <c r="R1410" i="1"/>
  <c r="S1409" i="1"/>
  <c r="U1410" i="1"/>
  <c r="T1409" i="1"/>
  <c r="R1479" i="1"/>
  <c r="T1478" i="1"/>
  <c r="S1478" i="1"/>
  <c r="T1479" i="1"/>
  <c r="T1110" i="1"/>
  <c r="S1110" i="1"/>
  <c r="R1111" i="1"/>
  <c r="U1110" i="1"/>
  <c r="U1111" i="1"/>
  <c r="U1112" i="1" s="1"/>
  <c r="T1111" i="1"/>
  <c r="T1203" i="1"/>
  <c r="U1203" i="1"/>
  <c r="U1204" i="1" s="1"/>
  <c r="U1205" i="1" s="1"/>
  <c r="U1206" i="1" s="1"/>
  <c r="U1207" i="1"/>
  <c r="U1208" i="1" s="1"/>
  <c r="R1203" i="1"/>
  <c r="S1202" i="1"/>
  <c r="T1202" i="1"/>
  <c r="R1337" i="1"/>
  <c r="S1336" i="1"/>
  <c r="T1336" i="1"/>
  <c r="T1005" i="1"/>
  <c r="R1006" i="1"/>
  <c r="S1005" i="1"/>
  <c r="T1006" i="1"/>
  <c r="U1044" i="1"/>
  <c r="S1043" i="1"/>
  <c r="R1044" i="1"/>
  <c r="T1044" i="1"/>
  <c r="U51" i="5"/>
  <c r="T51" i="5"/>
  <c r="S52" i="5"/>
  <c r="U52" i="5"/>
  <c r="T46" i="5"/>
  <c r="S47" i="5"/>
  <c r="U46" i="5"/>
  <c r="V46" i="5"/>
  <c r="S264" i="5"/>
  <c r="T263" i="5"/>
  <c r="U263" i="5"/>
  <c r="V264" i="5"/>
  <c r="U229" i="5"/>
  <c r="T229" i="5"/>
  <c r="V230" i="5"/>
  <c r="V231" i="5"/>
  <c r="V232" i="5" s="1"/>
  <c r="V233" i="5" s="1"/>
  <c r="V234" i="5" s="1"/>
  <c r="V235" i="5"/>
  <c r="V236" i="5" s="1"/>
  <c r="S230" i="5"/>
  <c r="U230" i="5"/>
  <c r="V229" i="5"/>
  <c r="T327" i="5"/>
  <c r="S328" i="5"/>
  <c r="U327" i="5"/>
  <c r="U328" i="5"/>
  <c r="S246" i="5"/>
  <c r="T245" i="5"/>
  <c r="V245" i="5"/>
  <c r="V246" i="5"/>
  <c r="V247" i="5" s="1"/>
  <c r="U245" i="5"/>
  <c r="U246" i="5"/>
  <c r="T344" i="5"/>
  <c r="S345" i="5"/>
  <c r="U344" i="5"/>
  <c r="V345" i="5"/>
  <c r="T400" i="5"/>
  <c r="V401" i="5"/>
  <c r="U400" i="5"/>
  <c r="S401" i="5"/>
  <c r="T416" i="5"/>
  <c r="S417" i="5"/>
  <c r="U464" i="5"/>
  <c r="V464" i="5"/>
  <c r="T508" i="5"/>
  <c r="S509" i="5"/>
  <c r="U508" i="5"/>
  <c r="S736" i="5"/>
  <c r="T771" i="5"/>
  <c r="S772" i="5"/>
  <c r="U771" i="5"/>
  <c r="S609" i="5"/>
  <c r="T608" i="5"/>
  <c r="U608" i="5"/>
  <c r="U609" i="5"/>
  <c r="S654" i="5"/>
  <c r="U653" i="5"/>
  <c r="T653" i="5"/>
  <c r="V654" i="5"/>
  <c r="V655" i="5" s="1"/>
  <c r="U654" i="5"/>
  <c r="T819" i="5"/>
  <c r="S820" i="5"/>
  <c r="V819" i="5"/>
  <c r="U819" i="5"/>
  <c r="S771" i="5"/>
  <c r="T770" i="5"/>
  <c r="V771" i="5"/>
  <c r="U770" i="5"/>
  <c r="S808" i="5"/>
  <c r="T807" i="5"/>
  <c r="U807" i="5"/>
  <c r="V807" i="5"/>
  <c r="V808" i="5" s="1"/>
  <c r="V809" i="5" s="1"/>
  <c r="U808" i="5"/>
  <c r="U891" i="5"/>
  <c r="T891" i="5"/>
  <c r="S892" i="5"/>
  <c r="V891" i="5"/>
  <c r="V892" i="5" s="1"/>
  <c r="V893" i="5" s="1"/>
  <c r="V894" i="5" s="1"/>
  <c r="U1102" i="5"/>
  <c r="T792" i="5"/>
  <c r="S793" i="5"/>
  <c r="U792" i="5"/>
  <c r="U793" i="5"/>
  <c r="V792" i="5"/>
  <c r="V793" i="5" s="1"/>
  <c r="S724" i="5"/>
  <c r="S1160" i="5"/>
  <c r="T1159" i="5"/>
  <c r="U1160" i="5"/>
  <c r="U1159" i="5"/>
  <c r="T1022" i="5"/>
  <c r="S1023" i="5"/>
  <c r="U1022" i="5"/>
  <c r="U1023" i="5"/>
  <c r="S1080" i="5"/>
  <c r="T1079" i="5"/>
  <c r="U1079" i="5"/>
  <c r="U1080" i="5"/>
  <c r="V1079" i="5"/>
  <c r="V1080" i="5" s="1"/>
  <c r="V1081" i="5"/>
  <c r="V1082" i="5" s="1"/>
  <c r="T1127" i="5"/>
  <c r="S1208" i="5"/>
  <c r="T1207" i="5"/>
  <c r="U1207" i="5"/>
  <c r="S1188" i="5"/>
  <c r="U1187" i="5"/>
  <c r="T1187" i="5"/>
  <c r="U1188" i="5"/>
  <c r="V1188" i="5"/>
  <c r="T1193" i="5"/>
  <c r="U1193" i="5"/>
  <c r="S1194" i="5"/>
  <c r="U1194" i="5"/>
  <c r="S1210" i="5"/>
  <c r="T1209" i="5"/>
  <c r="U1210" i="5"/>
  <c r="T1226" i="5"/>
  <c r="S1227" i="5"/>
  <c r="S1243" i="5"/>
  <c r="V1242" i="5"/>
  <c r="T1242" i="5"/>
  <c r="U1242" i="5"/>
  <c r="T1270" i="5"/>
  <c r="S1271" i="5"/>
  <c r="U1271" i="5"/>
  <c r="U1270" i="5"/>
  <c r="T1309" i="5"/>
  <c r="S1310" i="5"/>
  <c r="T1513" i="5"/>
  <c r="U1513" i="5"/>
  <c r="S1514" i="5"/>
  <c r="V1176" i="5"/>
  <c r="V1177" i="5" s="1"/>
  <c r="V1178" i="5" s="1"/>
  <c r="V1179" i="5" s="1"/>
  <c r="T1175" i="5"/>
  <c r="S1176" i="5"/>
  <c r="U1176" i="5"/>
  <c r="U1175" i="5"/>
  <c r="V1175" i="5"/>
  <c r="T1322" i="5"/>
  <c r="S1323" i="5"/>
  <c r="V1322" i="5"/>
  <c r="U1322" i="5"/>
  <c r="V1434" i="5"/>
  <c r="S1434" i="5"/>
  <c r="U1433" i="5"/>
  <c r="T1433" i="5"/>
  <c r="U1434" i="5"/>
  <c r="S1493" i="5"/>
  <c r="U1492" i="5"/>
  <c r="T1492" i="5"/>
  <c r="U1493" i="5"/>
  <c r="U1525" i="5"/>
  <c r="U1524" i="5"/>
  <c r="T1524" i="5"/>
  <c r="S1525" i="5"/>
  <c r="V1525" i="5"/>
  <c r="S1557" i="5"/>
  <c r="T1556" i="5"/>
  <c r="U1557" i="5"/>
  <c r="U1556" i="5"/>
  <c r="S1339" i="5"/>
  <c r="V1339" i="5"/>
  <c r="T1338" i="5"/>
  <c r="S1385" i="5"/>
  <c r="V1385" i="5"/>
  <c r="T1384" i="5"/>
  <c r="U1384" i="5"/>
  <c r="V1384" i="5"/>
  <c r="U1458" i="5"/>
  <c r="U1457" i="5"/>
  <c r="S1458" i="5"/>
  <c r="V1457" i="5"/>
  <c r="V1458" i="5" s="1"/>
  <c r="V1459" i="5" s="1"/>
  <c r="T1457" i="5"/>
  <c r="T98" i="1"/>
  <c r="S97" i="1"/>
  <c r="R98" i="1"/>
  <c r="T245" i="1"/>
  <c r="S245" i="1"/>
  <c r="R246" i="1"/>
  <c r="U245" i="1"/>
  <c r="U246" i="1" s="1"/>
  <c r="U247" i="1" s="1"/>
  <c r="T246" i="1"/>
  <c r="T341" i="1"/>
  <c r="U342" i="1"/>
  <c r="R342" i="1"/>
  <c r="S341" i="1"/>
  <c r="T342" i="1"/>
  <c r="S399" i="1"/>
  <c r="R400" i="1"/>
  <c r="T399" i="1"/>
  <c r="S417" i="1"/>
  <c r="R418" i="1"/>
  <c r="T418" i="1"/>
  <c r="R432" i="1"/>
  <c r="S431" i="1"/>
  <c r="T431" i="1"/>
  <c r="U431" i="1"/>
  <c r="R450" i="1"/>
  <c r="S449" i="1"/>
  <c r="U450" i="1"/>
  <c r="T450" i="1"/>
  <c r="R147" i="1"/>
  <c r="S146" i="1"/>
  <c r="T146" i="1"/>
  <c r="R458" i="1"/>
  <c r="T457" i="1"/>
  <c r="S457" i="1"/>
  <c r="T458" i="1"/>
  <c r="S549" i="1"/>
  <c r="T549" i="1"/>
  <c r="R550" i="1"/>
  <c r="T550" i="1"/>
  <c r="S463" i="1"/>
  <c r="R464" i="1"/>
  <c r="U463" i="1"/>
  <c r="T463" i="1"/>
  <c r="S553" i="1"/>
  <c r="T553" i="1"/>
  <c r="R554" i="1"/>
  <c r="U554" i="1"/>
  <c r="T554" i="1"/>
  <c r="U512" i="1"/>
  <c r="R512" i="1"/>
  <c r="S511" i="1"/>
  <c r="T511" i="1"/>
  <c r="R518" i="1"/>
  <c r="T517" i="1"/>
  <c r="S517" i="1"/>
  <c r="U518" i="1"/>
  <c r="T518" i="1"/>
  <c r="R540" i="1"/>
  <c r="T545" i="1"/>
  <c r="S545" i="1"/>
  <c r="R546" i="1"/>
  <c r="U546" i="1"/>
  <c r="T546" i="1"/>
  <c r="T569" i="1"/>
  <c r="S569" i="1"/>
  <c r="R570" i="1"/>
  <c r="U570" i="1"/>
  <c r="T570" i="1"/>
  <c r="T589" i="1"/>
  <c r="S589" i="1"/>
  <c r="R590" i="1"/>
  <c r="U590" i="1"/>
  <c r="U591" i="1" s="1"/>
  <c r="T590" i="1"/>
  <c r="R606" i="1"/>
  <c r="S605" i="1"/>
  <c r="T605" i="1"/>
  <c r="T606" i="1"/>
  <c r="U622" i="1"/>
  <c r="U623" i="1" s="1"/>
  <c r="R622" i="1"/>
  <c r="T621" i="1"/>
  <c r="S621" i="1"/>
  <c r="T622" i="1"/>
  <c r="S637" i="1"/>
  <c r="R638" i="1"/>
  <c r="T638" i="1"/>
  <c r="S653" i="1"/>
  <c r="R654" i="1"/>
  <c r="U654" i="1"/>
  <c r="U655" i="1" s="1"/>
  <c r="T654" i="1"/>
  <c r="R670" i="1"/>
  <c r="S669" i="1"/>
  <c r="T669" i="1"/>
  <c r="T670" i="1"/>
  <c r="U670" i="1"/>
  <c r="S733" i="1"/>
  <c r="T733" i="1"/>
  <c r="U734" i="1"/>
  <c r="U735" i="1" s="1"/>
  <c r="R734" i="1"/>
  <c r="T734" i="1"/>
  <c r="S779" i="1"/>
  <c r="T779" i="1"/>
  <c r="R780" i="1"/>
  <c r="U779" i="1"/>
  <c r="R804" i="1"/>
  <c r="S803" i="1"/>
  <c r="T803" i="1"/>
  <c r="S859" i="1"/>
  <c r="T859" i="1"/>
  <c r="R860" i="1"/>
  <c r="U859" i="1"/>
  <c r="R942" i="1"/>
  <c r="S941" i="1"/>
  <c r="U942" i="1"/>
  <c r="S473" i="1"/>
  <c r="R474" i="1"/>
  <c r="U474" i="1"/>
  <c r="U475" i="1" s="1"/>
  <c r="U476" i="1"/>
  <c r="U477" i="1" s="1"/>
  <c r="T474" i="1"/>
  <c r="S917" i="1"/>
  <c r="R918" i="1"/>
  <c r="T918" i="1"/>
  <c r="R1123" i="1"/>
  <c r="S1122" i="1"/>
  <c r="S1250" i="1"/>
  <c r="R1251" i="1"/>
  <c r="R1273" i="1"/>
  <c r="S1272" i="1"/>
  <c r="T1272" i="1"/>
  <c r="U1273" i="1"/>
  <c r="R1321" i="1"/>
  <c r="T1320" i="1"/>
  <c r="S1320" i="1"/>
  <c r="R1369" i="1"/>
  <c r="T1368" i="1"/>
  <c r="S1368" i="1"/>
  <c r="U1399" i="1"/>
  <c r="U1400" i="1" s="1"/>
  <c r="U1398" i="1"/>
  <c r="T1398" i="1"/>
  <c r="S1398" i="1"/>
  <c r="T1399" i="1"/>
  <c r="R1399" i="1"/>
  <c r="S1425" i="1"/>
  <c r="R1426" i="1"/>
  <c r="T1426" i="1"/>
  <c r="S1440" i="1"/>
  <c r="R1441" i="1"/>
  <c r="T1021" i="1"/>
  <c r="S1021" i="1"/>
  <c r="R1022" i="1"/>
  <c r="S1330" i="1"/>
  <c r="T1330" i="1"/>
  <c r="U1331" i="1"/>
  <c r="R1331" i="1"/>
  <c r="T1358" i="1"/>
  <c r="S1358" i="1"/>
  <c r="U1358" i="1"/>
  <c r="R1359" i="1"/>
  <c r="U1446" i="1"/>
  <c r="S1446" i="1"/>
  <c r="T1446" i="1"/>
  <c r="R1447" i="1"/>
  <c r="U1447" i="1"/>
  <c r="T1447" i="1"/>
  <c r="S1512" i="1"/>
  <c r="T1512" i="1"/>
  <c r="R1513" i="1"/>
  <c r="S1129" i="1"/>
  <c r="T1129" i="1"/>
  <c r="R1130" i="1"/>
  <c r="T1130" i="1"/>
  <c r="R1194" i="1"/>
  <c r="S1193" i="1"/>
  <c r="T1193" i="1"/>
  <c r="T1194" i="1"/>
  <c r="S1074" i="1"/>
  <c r="T1074" i="1"/>
  <c r="U1075" i="1"/>
  <c r="U1076" i="1"/>
  <c r="T1075" i="1"/>
  <c r="R1075" i="1"/>
  <c r="R1537" i="1"/>
  <c r="S1536" i="1"/>
  <c r="U1537" i="1"/>
  <c r="T1537" i="1"/>
  <c r="S28" i="5"/>
  <c r="T27" i="5"/>
  <c r="V28" i="5"/>
  <c r="U55" i="5"/>
  <c r="T55" i="5"/>
  <c r="S56" i="5"/>
  <c r="V56" i="5"/>
  <c r="V109" i="5"/>
  <c r="S109" i="5"/>
  <c r="T108" i="5"/>
  <c r="T177" i="5"/>
  <c r="S178" i="5"/>
  <c r="U177" i="5"/>
  <c r="U285" i="5"/>
  <c r="T285" i="5"/>
  <c r="S286" i="5"/>
  <c r="U286" i="5"/>
  <c r="V286" i="5"/>
  <c r="T326" i="5"/>
  <c r="S327" i="5"/>
  <c r="U326" i="5"/>
  <c r="V326" i="5"/>
  <c r="V327" i="5" s="1"/>
  <c r="V328" i="5" s="1"/>
  <c r="V329" i="5" s="1"/>
  <c r="U368" i="5"/>
  <c r="S369" i="5"/>
  <c r="U369" i="5"/>
  <c r="T368" i="5"/>
  <c r="T437" i="5"/>
  <c r="U437" i="5"/>
  <c r="S438" i="5"/>
  <c r="T401" i="5"/>
  <c r="S402" i="5"/>
  <c r="V402" i="5"/>
  <c r="U401" i="5"/>
  <c r="S538" i="5"/>
  <c r="V538" i="5"/>
  <c r="V539" i="5" s="1"/>
  <c r="V540" i="5" s="1"/>
  <c r="T537" i="5"/>
  <c r="T358" i="5"/>
  <c r="V359" i="5"/>
  <c r="S359" i="5"/>
  <c r="U359" i="5"/>
  <c r="T371" i="5"/>
  <c r="S372" i="5"/>
  <c r="U371" i="5"/>
  <c r="S458" i="5"/>
  <c r="T543" i="5"/>
  <c r="U544" i="5"/>
  <c r="U543" i="5"/>
  <c r="S544" i="5"/>
  <c r="S642" i="5"/>
  <c r="T641" i="5"/>
  <c r="U641" i="5"/>
  <c r="U642" i="5"/>
  <c r="V642" i="5"/>
  <c r="S650" i="5"/>
  <c r="T649" i="5"/>
  <c r="U649" i="5"/>
  <c r="V649" i="5"/>
  <c r="S769" i="5"/>
  <c r="T768" i="5"/>
  <c r="U769" i="5"/>
  <c r="T689" i="5"/>
  <c r="U689" i="5"/>
  <c r="S690" i="5"/>
  <c r="V689" i="5"/>
  <c r="V690" i="5"/>
  <c r="V691" i="5"/>
  <c r="T861" i="5"/>
  <c r="S862" i="5"/>
  <c r="T1204" i="5"/>
  <c r="S1205" i="5"/>
  <c r="U1204" i="5"/>
  <c r="Q1225" i="5"/>
  <c r="R1225" i="5" s="1"/>
  <c r="Q1308" i="5"/>
  <c r="R1308" i="5" s="1"/>
  <c r="U1325" i="5"/>
  <c r="S1326" i="5"/>
  <c r="U1326" i="5"/>
  <c r="T1325" i="5"/>
  <c r="V1326" i="5"/>
  <c r="Q1363" i="5"/>
  <c r="R1363" i="5" s="1"/>
  <c r="Q1401" i="5"/>
  <c r="R1401" i="5"/>
  <c r="V1401" i="5" s="1"/>
  <c r="S1449" i="5"/>
  <c r="V1449" i="5"/>
  <c r="T1448" i="5"/>
  <c r="P28" i="1"/>
  <c r="Q28" i="1" s="1"/>
  <c r="P18" i="1"/>
  <c r="Q18" i="1" s="1"/>
  <c r="P45" i="1"/>
  <c r="Q45" i="1" s="1"/>
  <c r="P92" i="1"/>
  <c r="Q92" i="1" s="1"/>
  <c r="P125" i="1"/>
  <c r="Q125" i="1" s="1"/>
  <c r="Q1559" i="5"/>
  <c r="R1559" i="5" s="1"/>
  <c r="P64" i="1"/>
  <c r="Q64" i="1" s="1"/>
  <c r="P104" i="1"/>
  <c r="Q104" i="1" s="1"/>
  <c r="P133" i="1"/>
  <c r="Q133" i="1" s="1"/>
  <c r="R183" i="1"/>
  <c r="T182" i="1"/>
  <c r="S182" i="1"/>
  <c r="P237" i="1"/>
  <c r="Q237" i="1" s="1"/>
  <c r="P253" i="1"/>
  <c r="Q253" i="1"/>
  <c r="P301" i="1"/>
  <c r="Q301" i="1" s="1"/>
  <c r="T350" i="1"/>
  <c r="R351" i="1"/>
  <c r="S350" i="1"/>
  <c r="S389" i="1"/>
  <c r="R390" i="1"/>
  <c r="T390" i="1"/>
  <c r="T389" i="1"/>
  <c r="P11" i="1"/>
  <c r="Q11" i="1" s="1"/>
  <c r="P29" i="1"/>
  <c r="Q29" i="1" s="1"/>
  <c r="P40" i="1"/>
  <c r="Q40" i="1" s="1"/>
  <c r="P76" i="1"/>
  <c r="Q76" i="1" s="1"/>
  <c r="P88" i="1"/>
  <c r="Q88" i="1" s="1"/>
  <c r="U88" i="1" s="1"/>
  <c r="P117" i="1"/>
  <c r="Q117" i="1" s="1"/>
  <c r="P156" i="1"/>
  <c r="Q156" i="1" s="1"/>
  <c r="P164" i="1"/>
  <c r="Q164" i="1" s="1"/>
  <c r="R221" i="1"/>
  <c r="S220" i="1"/>
  <c r="U221" i="1"/>
  <c r="T220" i="1"/>
  <c r="P242" i="1"/>
  <c r="Q242" i="1" s="1"/>
  <c r="P296" i="1"/>
  <c r="Q296" i="1" s="1"/>
  <c r="P316" i="1"/>
  <c r="Q316" i="1" s="1"/>
  <c r="P328" i="1"/>
  <c r="Q328" i="1" s="1"/>
  <c r="S348" i="1"/>
  <c r="R349" i="1"/>
  <c r="T348" i="1"/>
  <c r="P370" i="1"/>
  <c r="Q370" i="1" s="1"/>
  <c r="P400" i="1"/>
  <c r="Q400" i="1"/>
  <c r="U400" i="1" s="1"/>
  <c r="P416" i="1"/>
  <c r="Q416" i="1" s="1"/>
  <c r="U416" i="1" s="1"/>
  <c r="P432" i="1"/>
  <c r="Q432" i="1" s="1"/>
  <c r="T433" i="1" s="1"/>
  <c r="P448" i="1"/>
  <c r="Q448" i="1"/>
  <c r="T449" i="1" s="1"/>
  <c r="P480" i="1"/>
  <c r="Q480" i="1" s="1"/>
  <c r="U478" i="1"/>
  <c r="U479" i="1" s="1"/>
  <c r="R479" i="1"/>
  <c r="S478" i="1"/>
  <c r="T478" i="1"/>
  <c r="P488" i="1"/>
  <c r="Q488" i="1" s="1"/>
  <c r="T489" i="1" s="1"/>
  <c r="P472" i="1"/>
  <c r="Q472" i="1" s="1"/>
  <c r="P496" i="1"/>
  <c r="Q496" i="1" s="1"/>
  <c r="U496" i="1" s="1"/>
  <c r="P536" i="1"/>
  <c r="Q536" i="1" s="1"/>
  <c r="T542" i="1"/>
  <c r="T543" i="1"/>
  <c r="R543" i="1"/>
  <c r="S542" i="1"/>
  <c r="P580" i="1"/>
  <c r="Q580" i="1" s="1"/>
  <c r="S587" i="1"/>
  <c r="R588" i="1"/>
  <c r="T587" i="1"/>
  <c r="U587" i="1"/>
  <c r="U588" i="1" s="1"/>
  <c r="U589" i="1" s="1"/>
  <c r="P596" i="1"/>
  <c r="Q596" i="1" s="1"/>
  <c r="P612" i="1"/>
  <c r="Q612" i="1" s="1"/>
  <c r="P628" i="1"/>
  <c r="Q628" i="1" s="1"/>
  <c r="P644" i="1"/>
  <c r="Q644" i="1" s="1"/>
  <c r="S651" i="1"/>
  <c r="R652" i="1"/>
  <c r="U651" i="1"/>
  <c r="T651" i="1"/>
  <c r="P660" i="1"/>
  <c r="Q660" i="1" s="1"/>
  <c r="T661" i="1" s="1"/>
  <c r="P676" i="1"/>
  <c r="Q676" i="1" s="1"/>
  <c r="P684" i="1"/>
  <c r="Q684" i="1"/>
  <c r="S699" i="1"/>
  <c r="R700" i="1"/>
  <c r="U700" i="1"/>
  <c r="T699" i="1"/>
  <c r="U699" i="1"/>
  <c r="P719" i="1"/>
  <c r="Q719" i="1" s="1"/>
  <c r="T720" i="1" s="1"/>
  <c r="R724" i="1"/>
  <c r="S723" i="1"/>
  <c r="T723" i="1"/>
  <c r="U724" i="1"/>
  <c r="S737" i="1"/>
  <c r="S745" i="1"/>
  <c r="R746" i="1"/>
  <c r="T746" i="1"/>
  <c r="P752" i="1"/>
  <c r="Q752" i="1" s="1"/>
  <c r="P760" i="1"/>
  <c r="Q760" i="1" s="1"/>
  <c r="T766" i="1"/>
  <c r="S766" i="1"/>
  <c r="R767" i="1"/>
  <c r="T770" i="1"/>
  <c r="S770" i="1"/>
  <c r="R771" i="1"/>
  <c r="U771" i="1"/>
  <c r="P776" i="1"/>
  <c r="Q776" i="1" s="1"/>
  <c r="P788" i="1"/>
  <c r="Q788" i="1"/>
  <c r="P808" i="1"/>
  <c r="Q808" i="1" s="1"/>
  <c r="U818" i="1"/>
  <c r="U819" i="1"/>
  <c r="R819" i="1"/>
  <c r="T818" i="1"/>
  <c r="S818" i="1"/>
  <c r="P832" i="1"/>
  <c r="Q832" i="1" s="1"/>
  <c r="P840" i="1"/>
  <c r="Q840" i="1" s="1"/>
  <c r="R847" i="1"/>
  <c r="T846" i="1"/>
  <c r="S846" i="1"/>
  <c r="T850" i="1"/>
  <c r="U851" i="1"/>
  <c r="R851" i="1"/>
  <c r="S850" i="1"/>
  <c r="P856" i="1"/>
  <c r="Q856" i="1" s="1"/>
  <c r="P868" i="1"/>
  <c r="Q868" i="1" s="1"/>
  <c r="P876" i="1"/>
  <c r="Q876" i="1" s="1"/>
  <c r="P892" i="1"/>
  <c r="Q892" i="1" s="1"/>
  <c r="T893" i="1" s="1"/>
  <c r="P898" i="1"/>
  <c r="Q898" i="1" s="1"/>
  <c r="P932" i="1"/>
  <c r="Q932" i="1" s="1"/>
  <c r="R495" i="1"/>
  <c r="U495" i="1"/>
  <c r="P900" i="1"/>
  <c r="Q900" i="1" s="1"/>
  <c r="P928" i="1"/>
  <c r="Q928" i="1" s="1"/>
  <c r="P960" i="1"/>
  <c r="Q960" i="1" s="1"/>
  <c r="P964" i="1"/>
  <c r="Q964" i="1" s="1"/>
  <c r="P980" i="1"/>
  <c r="Q980" i="1" s="1"/>
  <c r="P952" i="1"/>
  <c r="Q952" i="1" s="1"/>
  <c r="P996" i="1"/>
  <c r="Q996" i="1" s="1"/>
  <c r="S1019" i="1"/>
  <c r="U1019" i="1"/>
  <c r="P1024" i="1"/>
  <c r="Q1024" i="1" s="1"/>
  <c r="P1036" i="1"/>
  <c r="Q1036" i="1"/>
  <c r="R1056" i="1"/>
  <c r="T1055" i="1"/>
  <c r="S1055" i="1"/>
  <c r="P1104" i="1"/>
  <c r="Q1104" i="1" s="1"/>
  <c r="S1117" i="1"/>
  <c r="P1132" i="1"/>
  <c r="Q1132" i="1" s="1"/>
  <c r="S1137" i="1"/>
  <c r="T1137" i="1"/>
  <c r="R1138" i="1"/>
  <c r="T1155" i="1"/>
  <c r="T1156" i="1"/>
  <c r="R1156" i="1"/>
  <c r="U1155" i="1"/>
  <c r="U1156" i="1"/>
  <c r="S1155" i="1"/>
  <c r="S1174" i="1"/>
  <c r="U1175" i="1"/>
  <c r="R1175" i="1"/>
  <c r="T1174" i="1"/>
  <c r="U1174" i="1"/>
  <c r="R1188" i="1"/>
  <c r="T1187" i="1"/>
  <c r="T1188" i="1"/>
  <c r="S1187" i="1"/>
  <c r="U1188" i="1"/>
  <c r="R1207" i="1"/>
  <c r="S1206" i="1"/>
  <c r="T1206" i="1"/>
  <c r="S1213" i="1"/>
  <c r="U1214" i="1"/>
  <c r="R1214" i="1"/>
  <c r="P1228" i="1"/>
  <c r="Q1228" i="1" s="1"/>
  <c r="P1245" i="1"/>
  <c r="Q1245" i="1" s="1"/>
  <c r="P1260" i="1"/>
  <c r="Q1260" i="1" s="1"/>
  <c r="R894" i="1"/>
  <c r="S893" i="1"/>
  <c r="T894" i="1"/>
  <c r="P926" i="1"/>
  <c r="Q926" i="1" s="1"/>
  <c r="U926" i="1"/>
  <c r="P946" i="1"/>
  <c r="Q946" i="1" s="1"/>
  <c r="P976" i="1"/>
  <c r="Q976" i="1"/>
  <c r="P1281" i="1"/>
  <c r="Q1281" i="1" s="1"/>
  <c r="P1292" i="1"/>
  <c r="Q1292" i="1"/>
  <c r="P1404" i="1"/>
  <c r="Q1404" i="1" s="1"/>
  <c r="T1416" i="1"/>
  <c r="S1416" i="1"/>
  <c r="R1417" i="1"/>
  <c r="P1424" i="1"/>
  <c r="Q1424" i="1" s="1"/>
  <c r="U1427" i="1"/>
  <c r="U1428" i="1" s="1"/>
  <c r="T1428" i="1"/>
  <c r="T1427" i="1"/>
  <c r="R1428" i="1"/>
  <c r="S1427" i="1"/>
  <c r="P1550" i="1"/>
  <c r="Q1550" i="1" s="1"/>
  <c r="P909" i="1"/>
  <c r="Q909" i="1" s="1"/>
  <c r="P1017" i="1"/>
  <c r="Q1017" i="1" s="1"/>
  <c r="P1087" i="1"/>
  <c r="Q1087" i="1" s="1"/>
  <c r="P1119" i="1"/>
  <c r="Q1119" i="1" s="1"/>
  <c r="P1151" i="1"/>
  <c r="Q1151" i="1" s="1"/>
  <c r="P1185" i="1"/>
  <c r="Q1185" i="1" s="1"/>
  <c r="P1238" i="1"/>
  <c r="Q1238" i="1" s="1"/>
  <c r="P1256" i="1"/>
  <c r="Q1256" i="1" s="1"/>
  <c r="T1257" i="1" s="1"/>
  <c r="P1334" i="1"/>
  <c r="Q1334" i="1" s="1"/>
  <c r="P1487" i="1"/>
  <c r="Q1487" i="1" s="1"/>
  <c r="P1503" i="1"/>
  <c r="Q1503" i="1" s="1"/>
  <c r="P972" i="1"/>
  <c r="Q972" i="1" s="1"/>
  <c r="P1001" i="1"/>
  <c r="Q1001" i="1" s="1"/>
  <c r="P1153" i="1"/>
  <c r="Q1153" i="1" s="1"/>
  <c r="P1225" i="1"/>
  <c r="Q1225" i="1" s="1"/>
  <c r="P1363" i="1"/>
  <c r="Q1363" i="1" s="1"/>
  <c r="P1481" i="1"/>
  <c r="Q1481" i="1" s="1"/>
  <c r="S1553" i="1"/>
  <c r="P923" i="1"/>
  <c r="Q923" i="1"/>
  <c r="P994" i="1"/>
  <c r="Q994" i="1"/>
  <c r="P1011" i="1"/>
  <c r="Q1011" i="1"/>
  <c r="P1035" i="1"/>
  <c r="Q1035" i="1"/>
  <c r="P1097" i="1"/>
  <c r="Q1097" i="1" s="1"/>
  <c r="P1145" i="1"/>
  <c r="Q1145" i="1"/>
  <c r="P1217" i="1"/>
  <c r="Q1217" i="1" s="1"/>
  <c r="P1372" i="1"/>
  <c r="Q1372" i="1"/>
  <c r="P1505" i="1"/>
  <c r="Q1505" i="1" s="1"/>
  <c r="P1507" i="1"/>
  <c r="Q1507" i="1"/>
  <c r="S71" i="4"/>
  <c r="T71" i="4"/>
  <c r="R72" i="4"/>
  <c r="U71" i="4"/>
  <c r="U72" i="4" s="1"/>
  <c r="U73" i="4" s="1"/>
  <c r="U74" i="4" s="1"/>
  <c r="T72" i="4"/>
  <c r="R172" i="4"/>
  <c r="U172" i="4"/>
  <c r="U173" i="4" s="1"/>
  <c r="U174" i="4"/>
  <c r="U171" i="4"/>
  <c r="T171" i="4"/>
  <c r="S171" i="4"/>
  <c r="S228" i="4"/>
  <c r="T228" i="4"/>
  <c r="U228" i="4"/>
  <c r="R229" i="4"/>
  <c r="T229" i="4"/>
  <c r="U229" i="4"/>
  <c r="S240" i="4"/>
  <c r="T240" i="4"/>
  <c r="U240" i="4"/>
  <c r="U241" i="4" s="1"/>
  <c r="U242" i="4" s="1"/>
  <c r="R241" i="4"/>
  <c r="T241" i="4"/>
  <c r="U327" i="4"/>
  <c r="R914" i="1"/>
  <c r="S913" i="1"/>
  <c r="T914" i="1"/>
  <c r="P984" i="1"/>
  <c r="Q984" i="1" s="1"/>
  <c r="S1038" i="1"/>
  <c r="R1039" i="1"/>
  <c r="T1038" i="1"/>
  <c r="U1038" i="1"/>
  <c r="P1056" i="1"/>
  <c r="Q1056" i="1"/>
  <c r="P1072" i="1"/>
  <c r="Q1072" i="1" s="1"/>
  <c r="T1073" i="1" s="1"/>
  <c r="P1113" i="1"/>
  <c r="Q1113" i="1" s="1"/>
  <c r="P1183" i="1"/>
  <c r="Q1183" i="1" s="1"/>
  <c r="P1356" i="1"/>
  <c r="Q1356" i="1" s="1"/>
  <c r="P1395" i="1"/>
  <c r="Q1395" i="1" s="1"/>
  <c r="P1432" i="1"/>
  <c r="Q1432" i="1" s="1"/>
  <c r="T1433" i="1" s="1"/>
  <c r="P1465" i="1"/>
  <c r="Q1465" i="1" s="1"/>
  <c r="P1494" i="1"/>
  <c r="Q1494" i="1" s="1"/>
  <c r="P1527" i="1"/>
  <c r="Q1527" i="1" s="1"/>
  <c r="P1532" i="1"/>
  <c r="Q1532" i="1" s="1"/>
  <c r="Q7" i="4"/>
  <c r="H1" i="4"/>
  <c r="S130" i="4"/>
  <c r="R131" i="4"/>
  <c r="U130" i="4"/>
  <c r="U131" i="4"/>
  <c r="T131" i="4"/>
  <c r="T130" i="4"/>
  <c r="U41" i="4"/>
  <c r="S41" i="4"/>
  <c r="R42" i="4"/>
  <c r="S199" i="4"/>
  <c r="T200" i="4"/>
  <c r="S273" i="4"/>
  <c r="U273" i="4"/>
  <c r="R274" i="4"/>
  <c r="T305" i="4"/>
  <c r="T306" i="4"/>
  <c r="U306" i="4"/>
  <c r="S365" i="4"/>
  <c r="T366" i="4"/>
  <c r="T518" i="4"/>
  <c r="S518" i="4"/>
  <c r="U519" i="4"/>
  <c r="U618" i="4"/>
  <c r="R619" i="4"/>
  <c r="T618" i="4"/>
  <c r="U725" i="4"/>
  <c r="S725" i="4"/>
  <c r="T726" i="4"/>
  <c r="T725" i="4"/>
  <c r="U726" i="4"/>
  <c r="R726" i="4"/>
  <c r="S764" i="4"/>
  <c r="T764" i="4"/>
  <c r="U765" i="4"/>
  <c r="R765" i="4"/>
  <c r="T798" i="4"/>
  <c r="S798" i="4"/>
  <c r="T799" i="4"/>
  <c r="R799" i="4"/>
  <c r="U799" i="4"/>
  <c r="U800" i="4"/>
  <c r="U801" i="4"/>
  <c r="S926" i="4"/>
  <c r="T927" i="4"/>
  <c r="U927" i="4"/>
  <c r="T926" i="4"/>
  <c r="R927" i="4"/>
  <c r="U926" i="4"/>
  <c r="S1003" i="4"/>
  <c r="T1003" i="4"/>
  <c r="S1166" i="4"/>
  <c r="T1167" i="4"/>
  <c r="R1167" i="4"/>
  <c r="T1443" i="4"/>
  <c r="R1443" i="4"/>
  <c r="U1443" i="4"/>
  <c r="U1444" i="4"/>
  <c r="U1445" i="4" s="1"/>
  <c r="T50" i="4"/>
  <c r="T49" i="4"/>
  <c r="S112" i="4"/>
  <c r="R113" i="4"/>
  <c r="T112" i="4"/>
  <c r="T113" i="4"/>
  <c r="R259" i="4"/>
  <c r="S258" i="4"/>
  <c r="T259" i="4"/>
  <c r="U259" i="4"/>
  <c r="T258" i="4"/>
  <c r="S300" i="4"/>
  <c r="T300" i="4"/>
  <c r="U300" i="4"/>
  <c r="U301" i="4" s="1"/>
  <c r="U302" i="4" s="1"/>
  <c r="U303" i="4" s="1"/>
  <c r="U304" i="4" s="1"/>
  <c r="R301" i="4"/>
  <c r="S391" i="4"/>
  <c r="T391" i="4"/>
  <c r="U392" i="4"/>
  <c r="R392" i="4"/>
  <c r="T505" i="4"/>
  <c r="S505" i="4"/>
  <c r="U505" i="4"/>
  <c r="T506" i="4"/>
  <c r="U506" i="4"/>
  <c r="U507" i="4" s="1"/>
  <c r="R506" i="4"/>
  <c r="T563" i="4"/>
  <c r="R563" i="4"/>
  <c r="S562" i="4"/>
  <c r="U562" i="4"/>
  <c r="U563" i="4"/>
  <c r="U564" i="4" s="1"/>
  <c r="U565" i="4" s="1"/>
  <c r="T562" i="4"/>
  <c r="S596" i="4"/>
  <c r="T596" i="4"/>
  <c r="U597" i="4"/>
  <c r="U598" i="4" s="1"/>
  <c r="U599" i="4"/>
  <c r="U596" i="4"/>
  <c r="R597" i="4"/>
  <c r="T597" i="4"/>
  <c r="S612" i="4"/>
  <c r="U612" i="4"/>
  <c r="R613" i="4"/>
  <c r="T612" i="4"/>
  <c r="T613" i="4"/>
  <c r="U613" i="4"/>
  <c r="U614" i="4" s="1"/>
  <c r="U615" i="4" s="1"/>
  <c r="T685" i="4"/>
  <c r="R686" i="4"/>
  <c r="S685" i="4"/>
  <c r="S727" i="4"/>
  <c r="T727" i="4"/>
  <c r="R728" i="4"/>
  <c r="U727" i="4"/>
  <c r="U728" i="4" s="1"/>
  <c r="U729" i="4" s="1"/>
  <c r="U730" i="4" s="1"/>
  <c r="S785" i="4"/>
  <c r="R786" i="4"/>
  <c r="U785" i="4"/>
  <c r="U786" i="4"/>
  <c r="T785" i="4"/>
  <c r="R825" i="4"/>
  <c r="T825" i="4"/>
  <c r="S922" i="4"/>
  <c r="T923" i="4"/>
  <c r="R923" i="4"/>
  <c r="T922" i="4"/>
  <c r="U923" i="4"/>
  <c r="U924" i="4" s="1"/>
  <c r="U925" i="4" s="1"/>
  <c r="S1040" i="4"/>
  <c r="T1040" i="4"/>
  <c r="U1041" i="4"/>
  <c r="U1042" i="4" s="1"/>
  <c r="T1041" i="4"/>
  <c r="R1041" i="4"/>
  <c r="T1120" i="4"/>
  <c r="S1120" i="4"/>
  <c r="R1121" i="4"/>
  <c r="T1121" i="4"/>
  <c r="S1162" i="4"/>
  <c r="T1163" i="4"/>
  <c r="T1162" i="4"/>
  <c r="R1163" i="4"/>
  <c r="U1162" i="4"/>
  <c r="U1163" i="4"/>
  <c r="U1164" i="4"/>
  <c r="U1165" i="4" s="1"/>
  <c r="S1237" i="4"/>
  <c r="U1237" i="4"/>
  <c r="U1238" i="4"/>
  <c r="U1239" i="4" s="1"/>
  <c r="T1237" i="4"/>
  <c r="T1238" i="4"/>
  <c r="R1238" i="4"/>
  <c r="S1295" i="4"/>
  <c r="T1295" i="4"/>
  <c r="R1296" i="4"/>
  <c r="T1355" i="4"/>
  <c r="S1355" i="4"/>
  <c r="T1356" i="4"/>
  <c r="R1356" i="4"/>
  <c r="U1356" i="4"/>
  <c r="U1417" i="4"/>
  <c r="U1418" i="4" s="1"/>
  <c r="S1417" i="4"/>
  <c r="R1418" i="4"/>
  <c r="T1417" i="4"/>
  <c r="T429" i="4"/>
  <c r="U429" i="4"/>
  <c r="U430" i="4"/>
  <c r="U431" i="4"/>
  <c r="R430" i="4"/>
  <c r="S429" i="4"/>
  <c r="T430" i="4"/>
  <c r="U945" i="4"/>
  <c r="R946" i="4"/>
  <c r="S945" i="4"/>
  <c r="T946" i="4"/>
  <c r="U946" i="4"/>
  <c r="T945" i="4"/>
  <c r="S1513" i="4"/>
  <c r="U1513" i="4"/>
  <c r="U1514" i="4"/>
  <c r="U1515" i="4" s="1"/>
  <c r="T1513" i="4"/>
  <c r="R1514" i="4"/>
  <c r="T1502" i="4"/>
  <c r="T1503" i="4"/>
  <c r="S1502" i="4"/>
  <c r="U1502" i="4"/>
  <c r="U1503" i="4"/>
  <c r="R1503" i="4"/>
  <c r="T687" i="4"/>
  <c r="R1059" i="4"/>
  <c r="T1058" i="4"/>
  <c r="S1481" i="4"/>
  <c r="R1482" i="4"/>
  <c r="T1481" i="4"/>
  <c r="U1481" i="4"/>
  <c r="U1482" i="4"/>
  <c r="U1483" i="4"/>
  <c r="U1484" i="4" s="1"/>
  <c r="T1482" i="4"/>
  <c r="S451" i="1"/>
  <c r="U452" i="1"/>
  <c r="U453" i="1" s="1"/>
  <c r="U454" i="1" s="1"/>
  <c r="U455" i="1"/>
  <c r="U456" i="1" s="1"/>
  <c r="R452" i="1"/>
  <c r="T451" i="1"/>
  <c r="T452" i="1"/>
  <c r="U451" i="1"/>
  <c r="S135" i="1"/>
  <c r="R136" i="1"/>
  <c r="T135" i="1"/>
  <c r="V1166" i="5"/>
  <c r="V1167" i="5" s="1"/>
  <c r="V1168" i="5" s="1"/>
  <c r="T1166" i="5"/>
  <c r="S1167" i="5"/>
  <c r="U1166" i="5"/>
  <c r="T550" i="5"/>
  <c r="S551" i="5"/>
  <c r="U550" i="5"/>
  <c r="U551" i="5"/>
  <c r="S727" i="5"/>
  <c r="T726" i="5"/>
  <c r="U726" i="5"/>
  <c r="S955" i="5"/>
  <c r="T954" i="5"/>
  <c r="U954" i="5"/>
  <c r="R420" i="1"/>
  <c r="S419" i="1"/>
  <c r="T419" i="1"/>
  <c r="T420" i="1"/>
  <c r="U1333" i="5"/>
  <c r="T1333" i="5"/>
  <c r="S1334" i="5"/>
  <c r="V1333" i="5"/>
  <c r="V1334" i="5"/>
  <c r="V1335" i="5"/>
  <c r="V1336" i="5" s="1"/>
  <c r="S1288" i="5"/>
  <c r="T1287" i="5"/>
  <c r="S1214" i="5"/>
  <c r="T1213" i="5"/>
  <c r="V1214" i="5"/>
  <c r="U1214" i="5"/>
  <c r="S739" i="5"/>
  <c r="T738" i="5"/>
  <c r="U738" i="5"/>
  <c r="S818" i="5"/>
  <c r="V818" i="5"/>
  <c r="T449" i="5"/>
  <c r="S450" i="5"/>
  <c r="U449" i="5"/>
  <c r="V450" i="5"/>
  <c r="V451" i="5" s="1"/>
  <c r="S579" i="1"/>
  <c r="U580" i="1"/>
  <c r="R580" i="1"/>
  <c r="T579" i="1"/>
  <c r="V799" i="5"/>
  <c r="T798" i="5"/>
  <c r="S799" i="5"/>
  <c r="T191" i="1"/>
  <c r="S191" i="1"/>
  <c r="R192" i="1"/>
  <c r="U191" i="1"/>
  <c r="U1462" i="5"/>
  <c r="V1462" i="5"/>
  <c r="S71" i="1"/>
  <c r="T71" i="1"/>
  <c r="S1084" i="5"/>
  <c r="U1083" i="5"/>
  <c r="U949" i="5"/>
  <c r="U950" i="5"/>
  <c r="U1067" i="5"/>
  <c r="T1067" i="5"/>
  <c r="S1068" i="5"/>
  <c r="U814" i="5"/>
  <c r="V815" i="5"/>
  <c r="T814" i="5"/>
  <c r="S815" i="5"/>
  <c r="T898" i="5"/>
  <c r="S899" i="5"/>
  <c r="U898" i="5"/>
  <c r="T562" i="5"/>
  <c r="S563" i="5"/>
  <c r="T524" i="5"/>
  <c r="S525" i="5"/>
  <c r="V525" i="5"/>
  <c r="V526" i="5" s="1"/>
  <c r="V527" i="5" s="1"/>
  <c r="U524" i="5"/>
  <c r="T1010" i="5"/>
  <c r="U1010" i="5"/>
  <c r="S1011" i="5"/>
  <c r="S1051" i="5"/>
  <c r="T1050" i="5"/>
  <c r="U1051" i="5"/>
  <c r="S291" i="5"/>
  <c r="U291" i="5"/>
  <c r="T290" i="5"/>
  <c r="U204" i="5"/>
  <c r="T204" i="5"/>
  <c r="S205" i="5"/>
  <c r="T131" i="5"/>
  <c r="S132" i="5"/>
  <c r="V132" i="5"/>
  <c r="U132" i="5"/>
  <c r="R692" i="1"/>
  <c r="T691" i="1"/>
  <c r="S691" i="1"/>
  <c r="U692" i="1"/>
  <c r="T5" i="5"/>
  <c r="U5" i="5"/>
  <c r="S6" i="5"/>
  <c r="T283" i="5"/>
  <c r="S284" i="5"/>
  <c r="S463" i="5"/>
  <c r="V463" i="5"/>
  <c r="U462" i="5"/>
  <c r="T462" i="5"/>
  <c r="T319" i="5"/>
  <c r="S320" i="5"/>
  <c r="U319" i="5"/>
  <c r="S281" i="5"/>
  <c r="V280" i="5"/>
  <c r="T280" i="5"/>
  <c r="V281" i="5"/>
  <c r="U280" i="5"/>
  <c r="S20" i="5"/>
  <c r="T19" i="5"/>
  <c r="U19" i="5"/>
  <c r="V19" i="5"/>
  <c r="V55" i="5"/>
  <c r="U463" i="5"/>
  <c r="U28" i="5"/>
  <c r="U538" i="5"/>
  <c r="U220" i="1"/>
  <c r="U48" i="5"/>
  <c r="T48" i="5"/>
  <c r="S49" i="5"/>
  <c r="T120" i="5"/>
  <c r="U120" i="5"/>
  <c r="S119" i="5"/>
  <c r="U118" i="5"/>
  <c r="V118" i="5"/>
  <c r="T145" i="5"/>
  <c r="S146" i="5"/>
  <c r="U145" i="5"/>
  <c r="V146" i="5"/>
  <c r="V147" i="5" s="1"/>
  <c r="V148" i="5" s="1"/>
  <c r="V149" i="5" s="1"/>
  <c r="U146" i="5"/>
  <c r="U278" i="5"/>
  <c r="S279" i="5"/>
  <c r="U279" i="5"/>
  <c r="T278" i="5"/>
  <c r="V278" i="5"/>
  <c r="V279" i="5" s="1"/>
  <c r="S266" i="5"/>
  <c r="T265" i="5"/>
  <c r="T355" i="5"/>
  <c r="U355" i="5"/>
  <c r="S356" i="5"/>
  <c r="V471" i="5"/>
  <c r="V472" i="5" s="1"/>
  <c r="T393" i="5"/>
  <c r="S394" i="5"/>
  <c r="U393" i="5"/>
  <c r="T522" i="5"/>
  <c r="S523" i="5"/>
  <c r="U522" i="5"/>
  <c r="V523" i="5"/>
  <c r="T268" i="5"/>
  <c r="S269" i="5"/>
  <c r="U268" i="5"/>
  <c r="U269" i="5"/>
  <c r="T633" i="5"/>
  <c r="S634" i="5"/>
  <c r="U634" i="5"/>
  <c r="U596" i="5"/>
  <c r="T596" i="5"/>
  <c r="S597" i="5"/>
  <c r="V701" i="5"/>
  <c r="T700" i="5"/>
  <c r="U700" i="5"/>
  <c r="S701" i="5"/>
  <c r="V874" i="5"/>
  <c r="V875" i="5" s="1"/>
  <c r="V876" i="5" s="1"/>
  <c r="V877" i="5" s="1"/>
  <c r="T873" i="5"/>
  <c r="U874" i="5"/>
  <c r="S874" i="5"/>
  <c r="U873" i="5"/>
  <c r="T780" i="5"/>
  <c r="S781" i="5"/>
  <c r="U781" i="5"/>
  <c r="U780" i="5"/>
  <c r="V780" i="5"/>
  <c r="V781" i="5" s="1"/>
  <c r="U1053" i="5"/>
  <c r="S1054" i="5"/>
  <c r="T1053" i="5"/>
  <c r="U1054" i="5"/>
  <c r="S1534" i="5"/>
  <c r="T1533" i="5"/>
  <c r="U1533" i="5"/>
  <c r="V1274" i="5"/>
  <c r="T1273" i="5"/>
  <c r="S1274" i="5"/>
  <c r="U1273" i="5"/>
  <c r="S1367" i="5"/>
  <c r="T1366" i="5"/>
  <c r="U1366" i="5"/>
  <c r="Q822" i="5"/>
  <c r="R822" i="5" s="1"/>
  <c r="U639" i="5"/>
  <c r="T639" i="5"/>
  <c r="S640" i="5"/>
  <c r="V639" i="5"/>
  <c r="V640" i="5" s="1"/>
  <c r="V641" i="5" s="1"/>
  <c r="U640" i="5"/>
  <c r="Q749" i="5"/>
  <c r="R749" i="5" s="1"/>
  <c r="S985" i="5"/>
  <c r="T984" i="5"/>
  <c r="U984" i="5"/>
  <c r="S1075" i="5"/>
  <c r="T1074" i="5"/>
  <c r="U1074" i="5"/>
  <c r="Q698" i="5"/>
  <c r="R698" i="5" s="1"/>
  <c r="Q831" i="5"/>
  <c r="R831" i="5"/>
  <c r="Q992" i="5"/>
  <c r="R992" i="5" s="1"/>
  <c r="V992" i="5" s="1"/>
  <c r="T919" i="5"/>
  <c r="U919" i="5"/>
  <c r="V919" i="5"/>
  <c r="S920" i="5"/>
  <c r="Q1071" i="5"/>
  <c r="R1071" i="5"/>
  <c r="U1153" i="5"/>
  <c r="T1153" i="5"/>
  <c r="V1153" i="5"/>
  <c r="S1154" i="5"/>
  <c r="V1154" i="5"/>
  <c r="U1154" i="5"/>
  <c r="S1223" i="5"/>
  <c r="V1223" i="5"/>
  <c r="U1222" i="5"/>
  <c r="T1222" i="5"/>
  <c r="V1222" i="5"/>
  <c r="U1292" i="5"/>
  <c r="T1292" i="5"/>
  <c r="S1293" i="5"/>
  <c r="S1512" i="5"/>
  <c r="T1511" i="5"/>
  <c r="U1511" i="5"/>
  <c r="V1400" i="5"/>
  <c r="U1400" i="5"/>
  <c r="T1400" i="5"/>
  <c r="S1401" i="5"/>
  <c r="U1484" i="5"/>
  <c r="T1483" i="5"/>
  <c r="V1484" i="5"/>
  <c r="T1341" i="5"/>
  <c r="V1342" i="5"/>
  <c r="S1342" i="5"/>
  <c r="V1420" i="5"/>
  <c r="U1420" i="5"/>
  <c r="S1420" i="5"/>
  <c r="S24" i="1"/>
  <c r="U25" i="1"/>
  <c r="U26" i="1"/>
  <c r="U27" i="1"/>
  <c r="R25" i="1"/>
  <c r="T24" i="1"/>
  <c r="T84" i="1"/>
  <c r="R85" i="1"/>
  <c r="S32" i="1"/>
  <c r="T32" i="1"/>
  <c r="U33" i="1"/>
  <c r="R33" i="1"/>
  <c r="S261" i="1"/>
  <c r="T261" i="1"/>
  <c r="R262" i="1"/>
  <c r="T262" i="1"/>
  <c r="R316" i="1"/>
  <c r="T315" i="1"/>
  <c r="S331" i="1"/>
  <c r="R332" i="1"/>
  <c r="T331" i="1"/>
  <c r="S357" i="1"/>
  <c r="U357" i="1"/>
  <c r="U358" i="1"/>
  <c r="T396" i="1"/>
  <c r="R396" i="1"/>
  <c r="S395" i="1"/>
  <c r="T395" i="1"/>
  <c r="U396" i="1"/>
  <c r="U397" i="1"/>
  <c r="U398" i="1" s="1"/>
  <c r="U399" i="1" s="1"/>
  <c r="U395" i="1"/>
  <c r="R26" i="1"/>
  <c r="T26" i="1"/>
  <c r="S25" i="1"/>
  <c r="T25" i="1"/>
  <c r="T108" i="1"/>
  <c r="U108" i="1"/>
  <c r="U109" i="1"/>
  <c r="R109" i="1"/>
  <c r="S108" i="1"/>
  <c r="T121" i="1"/>
  <c r="S120" i="1"/>
  <c r="T120" i="1"/>
  <c r="R121" i="1"/>
  <c r="U120" i="1"/>
  <c r="U121" i="1" s="1"/>
  <c r="T145" i="1"/>
  <c r="S145" i="1"/>
  <c r="U146" i="1"/>
  <c r="U147" i="1" s="1"/>
  <c r="U148" i="1" s="1"/>
  <c r="R146" i="1"/>
  <c r="S157" i="1"/>
  <c r="R158" i="1"/>
  <c r="T158" i="1"/>
  <c r="T157" i="1"/>
  <c r="U158" i="1"/>
  <c r="T179" i="1"/>
  <c r="R180" i="1"/>
  <c r="S179" i="1"/>
  <c r="P188" i="1"/>
  <c r="Q188" i="1" s="1"/>
  <c r="R194" i="1"/>
  <c r="S193" i="1"/>
  <c r="R210" i="1"/>
  <c r="S209" i="1"/>
  <c r="T209" i="1"/>
  <c r="U210" i="1"/>
  <c r="T216" i="1"/>
  <c r="S216" i="1"/>
  <c r="R217" i="1"/>
  <c r="U216" i="1"/>
  <c r="U217" i="1" s="1"/>
  <c r="U218" i="1" s="1"/>
  <c r="S221" i="1"/>
  <c r="T221" i="1"/>
  <c r="U222" i="1"/>
  <c r="R222" i="1"/>
  <c r="T250" i="1"/>
  <c r="U250" i="1"/>
  <c r="S249" i="1"/>
  <c r="R250" i="1"/>
  <c r="U249" i="1"/>
  <c r="T249" i="1"/>
  <c r="R256" i="1"/>
  <c r="S255" i="1"/>
  <c r="T256" i="1"/>
  <c r="T255" i="1"/>
  <c r="T266" i="1"/>
  <c r="R266" i="1"/>
  <c r="S265" i="1"/>
  <c r="U265" i="1"/>
  <c r="T265" i="1"/>
  <c r="U266" i="1"/>
  <c r="U267" i="1" s="1"/>
  <c r="U268" i="1" s="1"/>
  <c r="S284" i="1"/>
  <c r="R285" i="1"/>
  <c r="T284" i="1"/>
  <c r="S290" i="1"/>
  <c r="R291" i="1"/>
  <c r="S312" i="1"/>
  <c r="U312" i="1"/>
  <c r="U313" i="1"/>
  <c r="U314" i="1" s="1"/>
  <c r="T312" i="1"/>
  <c r="R313" i="1"/>
  <c r="S344" i="1"/>
  <c r="U345" i="1"/>
  <c r="R345" i="1"/>
  <c r="T344" i="1"/>
  <c r="T349" i="1"/>
  <c r="S349" i="1"/>
  <c r="R350" i="1"/>
  <c r="S377" i="1"/>
  <c r="U377" i="1"/>
  <c r="U378" i="1" s="1"/>
  <c r="R384" i="1"/>
  <c r="S383" i="1"/>
  <c r="T383" i="1"/>
  <c r="T384" i="1"/>
  <c r="T394" i="1"/>
  <c r="U393" i="1"/>
  <c r="R394" i="1"/>
  <c r="T393" i="1"/>
  <c r="S393" i="1"/>
  <c r="U394" i="1"/>
  <c r="P408" i="1"/>
  <c r="Q408" i="1" s="1"/>
  <c r="T424" i="1"/>
  <c r="R425" i="1"/>
  <c r="S424" i="1"/>
  <c r="P440" i="1"/>
  <c r="Q440" i="1" s="1"/>
  <c r="R457" i="1"/>
  <c r="T456" i="1"/>
  <c r="S456" i="1"/>
  <c r="U457" i="1"/>
  <c r="U458" i="1" s="1"/>
  <c r="R511" i="1"/>
  <c r="T510" i="1"/>
  <c r="S510" i="1"/>
  <c r="T544" i="1"/>
  <c r="S544" i="1"/>
  <c r="U545" i="1"/>
  <c r="R545" i="1"/>
  <c r="U544" i="1"/>
  <c r="R553" i="1"/>
  <c r="S552" i="1"/>
  <c r="T552" i="1"/>
  <c r="U553" i="1"/>
  <c r="R569" i="1"/>
  <c r="T568" i="1"/>
  <c r="S568" i="1"/>
  <c r="U569" i="1"/>
  <c r="U568" i="1"/>
  <c r="S512" i="1"/>
  <c r="R513" i="1"/>
  <c r="T512" i="1"/>
  <c r="R521" i="1"/>
  <c r="T520" i="1"/>
  <c r="S520" i="1"/>
  <c r="S588" i="1"/>
  <c r="T588" i="1"/>
  <c r="R589" i="1"/>
  <c r="S604" i="1"/>
  <c r="T604" i="1"/>
  <c r="R605" i="1"/>
  <c r="S620" i="1"/>
  <c r="R621" i="1"/>
  <c r="U621" i="1"/>
  <c r="T620" i="1"/>
  <c r="P636" i="1"/>
  <c r="Q636" i="1"/>
  <c r="T652" i="1"/>
  <c r="R669" i="1"/>
  <c r="U669" i="1"/>
  <c r="S668" i="1"/>
  <c r="T668" i="1"/>
  <c r="U680" i="1"/>
  <c r="U681" i="1"/>
  <c r="U682" i="1" s="1"/>
  <c r="U683" i="1" s="1"/>
  <c r="U684" i="1"/>
  <c r="R681" i="1"/>
  <c r="T680" i="1"/>
  <c r="S680" i="1"/>
  <c r="T681" i="1"/>
  <c r="T693" i="1"/>
  <c r="R693" i="1"/>
  <c r="T692" i="1"/>
  <c r="S692" i="1"/>
  <c r="U693" i="1"/>
  <c r="U694" i="1" s="1"/>
  <c r="T700" i="1"/>
  <c r="T701" i="1"/>
  <c r="R701" i="1"/>
  <c r="U701" i="1"/>
  <c r="S700" i="1"/>
  <c r="U706" i="1"/>
  <c r="U707" i="1"/>
  <c r="R706" i="1"/>
  <c r="S705" i="1"/>
  <c r="T706" i="1"/>
  <c r="T716" i="1"/>
  <c r="T721" i="1"/>
  <c r="S720" i="1"/>
  <c r="R721" i="1"/>
  <c r="T724" i="1"/>
  <c r="R725" i="1"/>
  <c r="U725" i="1"/>
  <c r="U726" i="1" s="1"/>
  <c r="U727" i="1"/>
  <c r="S724" i="1"/>
  <c r="T725" i="1"/>
  <c r="T732" i="1"/>
  <c r="U733" i="1"/>
  <c r="R733" i="1"/>
  <c r="S732" i="1"/>
  <c r="P740" i="1"/>
  <c r="Q740" i="1"/>
  <c r="R748" i="1"/>
  <c r="S763" i="1"/>
  <c r="R764" i="1"/>
  <c r="T763" i="1"/>
  <c r="S767" i="1"/>
  <c r="R768" i="1"/>
  <c r="T767" i="1"/>
  <c r="R772" i="1"/>
  <c r="U785" i="1"/>
  <c r="U786" i="1" s="1"/>
  <c r="T784" i="1"/>
  <c r="S784" i="1"/>
  <c r="U784" i="1"/>
  <c r="R785" i="1"/>
  <c r="U792" i="1"/>
  <c r="S792" i="1"/>
  <c r="T792" i="1"/>
  <c r="R793" i="1"/>
  <c r="U793" i="1"/>
  <c r="T793" i="1"/>
  <c r="U802" i="1"/>
  <c r="U803" i="1" s="1"/>
  <c r="R803" i="1"/>
  <c r="T802" i="1"/>
  <c r="S802" i="1"/>
  <c r="S815" i="1"/>
  <c r="R816" i="1"/>
  <c r="T815" i="1"/>
  <c r="U815" i="1"/>
  <c r="R828" i="1"/>
  <c r="S827" i="1"/>
  <c r="U827" i="1"/>
  <c r="T827" i="1"/>
  <c r="R834" i="1"/>
  <c r="S833" i="1"/>
  <c r="T833" i="1"/>
  <c r="T834" i="1"/>
  <c r="R844" i="1"/>
  <c r="T843" i="1"/>
  <c r="S843" i="1"/>
  <c r="R848" i="1"/>
  <c r="S847" i="1"/>
  <c r="T847" i="1"/>
  <c r="S851" i="1"/>
  <c r="R852" i="1"/>
  <c r="T851" i="1"/>
  <c r="U864" i="1"/>
  <c r="U865" i="1" s="1"/>
  <c r="R865" i="1"/>
  <c r="T864" i="1"/>
  <c r="S864" i="1"/>
  <c r="P872" i="1"/>
  <c r="Q872" i="1" s="1"/>
  <c r="T884" i="1"/>
  <c r="U884" i="1"/>
  <c r="U885" i="1"/>
  <c r="R885" i="1"/>
  <c r="T885" i="1"/>
  <c r="S884" i="1"/>
  <c r="T904" i="1"/>
  <c r="S904" i="1"/>
  <c r="T947" i="1"/>
  <c r="R948" i="1"/>
  <c r="S947" i="1"/>
  <c r="T974" i="1"/>
  <c r="R975" i="1"/>
  <c r="S974" i="1"/>
  <c r="U975" i="1"/>
  <c r="S907" i="1"/>
  <c r="R908" i="1"/>
  <c r="T907" i="1"/>
  <c r="U907" i="1"/>
  <c r="U986" i="1"/>
  <c r="R986" i="1"/>
  <c r="T985" i="1"/>
  <c r="S985" i="1"/>
  <c r="T986" i="1"/>
  <c r="S1012" i="1"/>
  <c r="T1012" i="1"/>
  <c r="R1013" i="1"/>
  <c r="S1020" i="1"/>
  <c r="R1021" i="1"/>
  <c r="T1020" i="1"/>
  <c r="T1060" i="1"/>
  <c r="R1061" i="1"/>
  <c r="U1061" i="1"/>
  <c r="U1062" i="1" s="1"/>
  <c r="U1063" i="1" s="1"/>
  <c r="S1060" i="1"/>
  <c r="U1060" i="1"/>
  <c r="T1061" i="1"/>
  <c r="T1086" i="1"/>
  <c r="R1086" i="1"/>
  <c r="S1085" i="1"/>
  <c r="U1086" i="1"/>
  <c r="T1100" i="1"/>
  <c r="R1101" i="1"/>
  <c r="U1101" i="1"/>
  <c r="S1100" i="1"/>
  <c r="P1120" i="1"/>
  <c r="Q1120" i="1" s="1"/>
  <c r="U1140" i="1"/>
  <c r="U1141" i="1"/>
  <c r="S1139" i="1"/>
  <c r="T1140" i="1"/>
  <c r="R1140" i="1"/>
  <c r="T1139" i="1"/>
  <c r="S1165" i="1"/>
  <c r="R1166" i="1"/>
  <c r="U1198" i="1"/>
  <c r="U1197" i="1"/>
  <c r="S1197" i="1"/>
  <c r="T1198" i="1"/>
  <c r="T1197" i="1"/>
  <c r="R1198" i="1"/>
  <c r="R1217" i="1"/>
  <c r="S1216" i="1"/>
  <c r="R1245" i="1"/>
  <c r="S1244" i="1"/>
  <c r="R1249" i="1"/>
  <c r="S1248" i="1"/>
  <c r="T1248" i="1"/>
  <c r="T942" i="1"/>
  <c r="S942" i="1"/>
  <c r="R943" i="1"/>
  <c r="U978" i="1"/>
  <c r="U979" i="1" s="1"/>
  <c r="R979" i="1"/>
  <c r="T978" i="1"/>
  <c r="S978" i="1"/>
  <c r="S1270" i="1"/>
  <c r="T1270" i="1"/>
  <c r="U1270" i="1"/>
  <c r="U1271" i="1" s="1"/>
  <c r="U1272" i="1" s="1"/>
  <c r="R1271" i="1"/>
  <c r="T1271" i="1"/>
  <c r="R1280" i="1"/>
  <c r="T1279" i="1"/>
  <c r="S1279" i="1"/>
  <c r="U1298" i="1"/>
  <c r="T1298" i="1"/>
  <c r="T1297" i="1"/>
  <c r="S1297" i="1"/>
  <c r="R1298" i="1"/>
  <c r="S1312" i="1"/>
  <c r="R1313" i="1"/>
  <c r="U1313" i="1"/>
  <c r="S1315" i="1"/>
  <c r="T1316" i="1"/>
  <c r="T1315" i="1"/>
  <c r="R1316" i="1"/>
  <c r="U1316" i="1"/>
  <c r="R1354" i="1"/>
  <c r="T1354" i="1"/>
  <c r="T1353" i="1"/>
  <c r="S1353" i="1"/>
  <c r="T1421" i="1"/>
  <c r="U1421" i="1"/>
  <c r="R1421" i="1"/>
  <c r="S1420" i="1"/>
  <c r="T1420" i="1"/>
  <c r="U1420" i="1"/>
  <c r="R1431" i="1"/>
  <c r="T1430" i="1"/>
  <c r="S1430" i="1"/>
  <c r="U1430" i="1"/>
  <c r="U1431" i="1"/>
  <c r="U1443" i="1"/>
  <c r="T1444" i="1"/>
  <c r="T1443" i="1"/>
  <c r="S1443" i="1"/>
  <c r="U1444" i="1"/>
  <c r="U1445" i="1" s="1"/>
  <c r="R1444" i="1"/>
  <c r="U906" i="1"/>
  <c r="T906" i="1"/>
  <c r="R906" i="1"/>
  <c r="S905" i="1"/>
  <c r="R1008" i="1"/>
  <c r="S1007" i="1"/>
  <c r="U1008" i="1"/>
  <c r="T1007" i="1"/>
  <c r="T1008" i="1"/>
  <c r="U1007" i="1"/>
  <c r="T1219" i="1"/>
  <c r="U1220" i="1"/>
  <c r="T1220" i="1"/>
  <c r="S1219" i="1"/>
  <c r="R1220" i="1"/>
  <c r="R1252" i="1"/>
  <c r="T1252" i="1"/>
  <c r="S1251" i="1"/>
  <c r="T1251" i="1"/>
  <c r="R1258" i="1"/>
  <c r="S1257" i="1"/>
  <c r="T1258" i="1"/>
  <c r="R1275" i="1"/>
  <c r="T1274" i="1"/>
  <c r="T1275" i="1"/>
  <c r="U1275" i="1"/>
  <c r="S1274" i="1"/>
  <c r="P1305" i="1"/>
  <c r="Q1305" i="1" s="1"/>
  <c r="S1516" i="1"/>
  <c r="T1516" i="1"/>
  <c r="R1517" i="1"/>
  <c r="T1517" i="1"/>
  <c r="P927" i="1"/>
  <c r="Q927" i="1"/>
  <c r="S975" i="1"/>
  <c r="R976" i="1"/>
  <c r="T975" i="1"/>
  <c r="U976" i="1"/>
  <c r="R992" i="1"/>
  <c r="U991" i="1"/>
  <c r="S991" i="1"/>
  <c r="S1057" i="1"/>
  <c r="T1161" i="1"/>
  <c r="U1161" i="1"/>
  <c r="S1161" i="1"/>
  <c r="R1162" i="1"/>
  <c r="T1177" i="1"/>
  <c r="S1177" i="1"/>
  <c r="R1178" i="1"/>
  <c r="T1348" i="1"/>
  <c r="R1348" i="1"/>
  <c r="R1388" i="1"/>
  <c r="T1387" i="1"/>
  <c r="S1387" i="1"/>
  <c r="U1388" i="1"/>
  <c r="T1413" i="1"/>
  <c r="U1413" i="1"/>
  <c r="R1414" i="1"/>
  <c r="U1414" i="1"/>
  <c r="S1413" i="1"/>
  <c r="R1469" i="1"/>
  <c r="S1468" i="1"/>
  <c r="T1468" i="1"/>
  <c r="U1469" i="1"/>
  <c r="T1469" i="1"/>
  <c r="S1473" i="1"/>
  <c r="T1474" i="1"/>
  <c r="R1474" i="1"/>
  <c r="U1474" i="1"/>
  <c r="T1475" i="1"/>
  <c r="T1476" i="1"/>
  <c r="R1476" i="1"/>
  <c r="S1539" i="1"/>
  <c r="T1539" i="1"/>
  <c r="R1540" i="1"/>
  <c r="U1539" i="1"/>
  <c r="U1540" i="1" s="1"/>
  <c r="U1541" i="1" s="1"/>
  <c r="U1542" i="1" s="1"/>
  <c r="T1540" i="1"/>
  <c r="U1547" i="1"/>
  <c r="S1546" i="1"/>
  <c r="R1547" i="1"/>
  <c r="T1546" i="1"/>
  <c r="U1067" i="1"/>
  <c r="T1067" i="1"/>
  <c r="R1067" i="1"/>
  <c r="T1066" i="1"/>
  <c r="S1066" i="1"/>
  <c r="S1081" i="1"/>
  <c r="T1081" i="1"/>
  <c r="R1082" i="1"/>
  <c r="T1082" i="1"/>
  <c r="T1285" i="1"/>
  <c r="S1285" i="1"/>
  <c r="R1286" i="1"/>
  <c r="R1314" i="1"/>
  <c r="S1313" i="1"/>
  <c r="R1345" i="1"/>
  <c r="S1344" i="1"/>
  <c r="T1344" i="1"/>
  <c r="T1389" i="1"/>
  <c r="T1388" i="1"/>
  <c r="T1490" i="1"/>
  <c r="S1489" i="1"/>
  <c r="R1490" i="1"/>
  <c r="T1492" i="1"/>
  <c r="T1491" i="1"/>
  <c r="S1491" i="1"/>
  <c r="R1492" i="1"/>
  <c r="S1504" i="1"/>
  <c r="U1505" i="1"/>
  <c r="T1504" i="1"/>
  <c r="R1505" i="1"/>
  <c r="U133" i="4"/>
  <c r="U134" i="4" s="1"/>
  <c r="U135" i="4" s="1"/>
  <c r="U136" i="4" s="1"/>
  <c r="U137" i="4" s="1"/>
  <c r="U138" i="4" s="1"/>
  <c r="T133" i="4"/>
  <c r="T134" i="4"/>
  <c r="R134" i="4"/>
  <c r="S133" i="4"/>
  <c r="T176" i="4"/>
  <c r="R176" i="4"/>
  <c r="S175" i="4"/>
  <c r="T175" i="4"/>
  <c r="T233" i="4"/>
  <c r="U233" i="4"/>
  <c r="U234" i="4" s="1"/>
  <c r="U235" i="4" s="1"/>
  <c r="U236" i="4" s="1"/>
  <c r="S233" i="4"/>
  <c r="T234" i="4"/>
  <c r="R234" i="4"/>
  <c r="T287" i="4"/>
  <c r="U287" i="4"/>
  <c r="U288" i="4" s="1"/>
  <c r="U289" i="4"/>
  <c r="U290" i="4" s="1"/>
  <c r="U291" i="4" s="1"/>
  <c r="U292" i="4" s="1"/>
  <c r="R287" i="4"/>
  <c r="U286" i="4"/>
  <c r="S286" i="4"/>
  <c r="T286" i="4"/>
  <c r="U389" i="4"/>
  <c r="T389" i="4"/>
  <c r="R390" i="4"/>
  <c r="T390" i="4"/>
  <c r="U390" i="4"/>
  <c r="U391" i="4"/>
  <c r="S389" i="4"/>
  <c r="S895" i="1"/>
  <c r="R896" i="1"/>
  <c r="T895" i="1"/>
  <c r="U895" i="1"/>
  <c r="T1010" i="1"/>
  <c r="S1010" i="1"/>
  <c r="U1108" i="1"/>
  <c r="U1109" i="1"/>
  <c r="S1107" i="1"/>
  <c r="R1108" i="1"/>
  <c r="T1107" i="1"/>
  <c r="T1108" i="1"/>
  <c r="S1231" i="1"/>
  <c r="U1231" i="1"/>
  <c r="R1232" i="1"/>
  <c r="T1231" i="1"/>
  <c r="T1375" i="1"/>
  <c r="R1376" i="1"/>
  <c r="S1375" i="1"/>
  <c r="R1403" i="1"/>
  <c r="S1402" i="1"/>
  <c r="S1433" i="1"/>
  <c r="U1434" i="1"/>
  <c r="R1434" i="1"/>
  <c r="R1472" i="1"/>
  <c r="T1471" i="1"/>
  <c r="S1471" i="1"/>
  <c r="U1471" i="1"/>
  <c r="U1485" i="1"/>
  <c r="U1486" i="1"/>
  <c r="S1484" i="1"/>
  <c r="T1485" i="1"/>
  <c r="T1484" i="1"/>
  <c r="R1485" i="1"/>
  <c r="S1500" i="1"/>
  <c r="T1501" i="1"/>
  <c r="T1500" i="1"/>
  <c r="R1501" i="1"/>
  <c r="R1516" i="1"/>
  <c r="S1515" i="1"/>
  <c r="T1515" i="1"/>
  <c r="T1547" i="1"/>
  <c r="U1548" i="1"/>
  <c r="S1547" i="1"/>
  <c r="T1548" i="1"/>
  <c r="R1548" i="1"/>
  <c r="R10" i="4"/>
  <c r="S9" i="4"/>
  <c r="T10" i="4"/>
  <c r="T9" i="4"/>
  <c r="U9" i="4"/>
  <c r="U10" i="4" s="1"/>
  <c r="T622" i="4"/>
  <c r="S622" i="4"/>
  <c r="T623" i="4"/>
  <c r="U622" i="4"/>
  <c r="R623" i="4"/>
  <c r="U623" i="4"/>
  <c r="T44" i="4"/>
  <c r="R44" i="4"/>
  <c r="S43" i="4"/>
  <c r="T43" i="4"/>
  <c r="T201" i="4"/>
  <c r="R202" i="4"/>
  <c r="U202" i="4"/>
  <c r="U203" i="4" s="1"/>
  <c r="U204" i="4" s="1"/>
  <c r="T202" i="4"/>
  <c r="S201" i="4"/>
  <c r="T275" i="4"/>
  <c r="U276" i="4"/>
  <c r="U277" i="4"/>
  <c r="U278" i="4"/>
  <c r="U279" i="4" s="1"/>
  <c r="S275" i="4"/>
  <c r="R276" i="4"/>
  <c r="T276" i="4"/>
  <c r="S308" i="4"/>
  <c r="T308" i="4"/>
  <c r="U309" i="4"/>
  <c r="U308" i="4"/>
  <c r="T309" i="4"/>
  <c r="R309" i="4"/>
  <c r="S368" i="4"/>
  <c r="R369" i="4"/>
  <c r="T368" i="4"/>
  <c r="T369" i="4"/>
  <c r="S530" i="4"/>
  <c r="T531" i="4"/>
  <c r="R531" i="4"/>
  <c r="U530" i="4"/>
  <c r="T530" i="4"/>
  <c r="U531" i="4"/>
  <c r="S662" i="4"/>
  <c r="R663" i="4"/>
  <c r="T662" i="4"/>
  <c r="U662" i="4"/>
  <c r="U663" i="4" s="1"/>
  <c r="S728" i="4"/>
  <c r="T728" i="4"/>
  <c r="R729" i="4"/>
  <c r="U731" i="4"/>
  <c r="U732" i="4"/>
  <c r="U733" i="4" s="1"/>
  <c r="T729" i="4"/>
  <c r="S765" i="4"/>
  <c r="R766" i="4"/>
  <c r="U766" i="4"/>
  <c r="U767" i="4" s="1"/>
  <c r="U768" i="4"/>
  <c r="U769" i="4" s="1"/>
  <c r="U770" i="4" s="1"/>
  <c r="T766" i="4"/>
  <c r="T765" i="4"/>
  <c r="T832" i="4"/>
  <c r="S832" i="4"/>
  <c r="R833" i="4"/>
  <c r="S934" i="4"/>
  <c r="U935" i="4"/>
  <c r="U936" i="4" s="1"/>
  <c r="U937" i="4" s="1"/>
  <c r="U938" i="4" s="1"/>
  <c r="U939" i="4" s="1"/>
  <c r="U940" i="4" s="1"/>
  <c r="R935" i="4"/>
  <c r="T934" i="4"/>
  <c r="S1046" i="4"/>
  <c r="T1047" i="4"/>
  <c r="U1047" i="4"/>
  <c r="T1046" i="4"/>
  <c r="U1046" i="4"/>
  <c r="R1047" i="4"/>
  <c r="T1190" i="4"/>
  <c r="U1189" i="4"/>
  <c r="R1190" i="4"/>
  <c r="S1189" i="4"/>
  <c r="U1190" i="4"/>
  <c r="T1189" i="4"/>
  <c r="S28" i="4"/>
  <c r="T28" i="4"/>
  <c r="R29" i="4"/>
  <c r="U29" i="4"/>
  <c r="U28" i="4"/>
  <c r="T29" i="4"/>
  <c r="S52" i="4"/>
  <c r="T52" i="4"/>
  <c r="T53" i="4"/>
  <c r="R53" i="4"/>
  <c r="S188" i="4"/>
  <c r="T188" i="4"/>
  <c r="U189" i="4"/>
  <c r="R189" i="4"/>
  <c r="U188" i="4"/>
  <c r="T189" i="4"/>
  <c r="S282" i="4"/>
  <c r="R283" i="4"/>
  <c r="T283" i="4"/>
  <c r="U283" i="4"/>
  <c r="U284" i="4" s="1"/>
  <c r="U285" i="4" s="1"/>
  <c r="U282" i="4"/>
  <c r="T282" i="4"/>
  <c r="T361" i="4"/>
  <c r="R362" i="4"/>
  <c r="S361" i="4"/>
  <c r="U361" i="4"/>
  <c r="U362" i="4"/>
  <c r="U363" i="4" s="1"/>
  <c r="T362" i="4"/>
  <c r="S451" i="4"/>
  <c r="T451" i="4"/>
  <c r="U451" i="4"/>
  <c r="T452" i="4"/>
  <c r="R452" i="4"/>
  <c r="U452" i="4"/>
  <c r="U453" i="4" s="1"/>
  <c r="U454" i="4" s="1"/>
  <c r="U455" i="4"/>
  <c r="U456" i="4" s="1"/>
  <c r="U457" i="4" s="1"/>
  <c r="U458" i="4" s="1"/>
  <c r="S508" i="4"/>
  <c r="T508" i="4"/>
  <c r="R509" i="4"/>
  <c r="U508" i="4"/>
  <c r="U509" i="4" s="1"/>
  <c r="S567" i="4"/>
  <c r="T567" i="4"/>
  <c r="U567" i="4"/>
  <c r="R568" i="4"/>
  <c r="U568" i="4"/>
  <c r="S601" i="4"/>
  <c r="R602" i="4"/>
  <c r="T602" i="4"/>
  <c r="T601" i="4"/>
  <c r="U601" i="4"/>
  <c r="U602" i="4" s="1"/>
  <c r="U603" i="4" s="1"/>
  <c r="T656" i="4"/>
  <c r="R657" i="4"/>
  <c r="S656" i="4"/>
  <c r="T657" i="4"/>
  <c r="T692" i="4"/>
  <c r="S692" i="4"/>
  <c r="T693" i="4"/>
  <c r="U693" i="4"/>
  <c r="U694" i="4" s="1"/>
  <c r="U692" i="4"/>
  <c r="R693" i="4"/>
  <c r="U742" i="4"/>
  <c r="U743" i="4" s="1"/>
  <c r="T741" i="4"/>
  <c r="R742" i="4"/>
  <c r="S741" i="4"/>
  <c r="U741" i="4"/>
  <c r="S794" i="4"/>
  <c r="T795" i="4"/>
  <c r="U794" i="4"/>
  <c r="U795" i="4" s="1"/>
  <c r="U796" i="4" s="1"/>
  <c r="U797" i="4" s="1"/>
  <c r="U798" i="4" s="1"/>
  <c r="R795" i="4"/>
  <c r="T794" i="4"/>
  <c r="T831" i="4"/>
  <c r="S831" i="4"/>
  <c r="R832" i="4"/>
  <c r="U831" i="4"/>
  <c r="U832" i="4" s="1"/>
  <c r="U833" i="4" s="1"/>
  <c r="U834" i="4" s="1"/>
  <c r="U835" i="4" s="1"/>
  <c r="U836" i="4" s="1"/>
  <c r="U837" i="4" s="1"/>
  <c r="U838" i="4" s="1"/>
  <c r="U933" i="4"/>
  <c r="U934" i="4"/>
  <c r="T933" i="4"/>
  <c r="R934" i="4"/>
  <c r="S933" i="4"/>
  <c r="T1077" i="4"/>
  <c r="S1077" i="4"/>
  <c r="R1078" i="4"/>
  <c r="U1077" i="4"/>
  <c r="U1078" i="4"/>
  <c r="U1079" i="4" s="1"/>
  <c r="U1080" i="4" s="1"/>
  <c r="U1081" i="4" s="1"/>
  <c r="U1082" i="4" s="1"/>
  <c r="U1083" i="4" s="1"/>
  <c r="T1078" i="4"/>
  <c r="S1137" i="4"/>
  <c r="T1137" i="4"/>
  <c r="R1138" i="4"/>
  <c r="T1138" i="4"/>
  <c r="U1137" i="4"/>
  <c r="U1138" i="4"/>
  <c r="S1186" i="4"/>
  <c r="T1186" i="4"/>
  <c r="U1186" i="4"/>
  <c r="R1187" i="4"/>
  <c r="U1187" i="4"/>
  <c r="T1248" i="4"/>
  <c r="S1248" i="4"/>
  <c r="U1248" i="4"/>
  <c r="U1249" i="4"/>
  <c r="R1249" i="4"/>
  <c r="T1249" i="4"/>
  <c r="S1316" i="4"/>
  <c r="T1316" i="4"/>
  <c r="U1317" i="4"/>
  <c r="U1318" i="4" s="1"/>
  <c r="U1316" i="4"/>
  <c r="R1317" i="4"/>
  <c r="T1317" i="4"/>
  <c r="T1374" i="4"/>
  <c r="S1374" i="4"/>
  <c r="T1375" i="4"/>
  <c r="R1375" i="4"/>
  <c r="S1458" i="4"/>
  <c r="T1458" i="4"/>
  <c r="U1458" i="4"/>
  <c r="U1459" i="4" s="1"/>
  <c r="U1460" i="4" s="1"/>
  <c r="U1461" i="4" s="1"/>
  <c r="U1462" i="4" s="1"/>
  <c r="U1463" i="4" s="1"/>
  <c r="U1464" i="4" s="1"/>
  <c r="U1465" i="4" s="1"/>
  <c r="U1466" i="4" s="1"/>
  <c r="U1467" i="4" s="1"/>
  <c r="R1459" i="4"/>
  <c r="S1524" i="4"/>
  <c r="T1524" i="4"/>
  <c r="R1525" i="4"/>
  <c r="T1525" i="4"/>
  <c r="R31" i="4"/>
  <c r="U30" i="4"/>
  <c r="U31" i="4"/>
  <c r="T31" i="4"/>
  <c r="S30" i="4"/>
  <c r="T30" i="4"/>
  <c r="S942" i="4"/>
  <c r="T943" i="4"/>
  <c r="U942" i="4"/>
  <c r="R943" i="4"/>
  <c r="U943" i="4"/>
  <c r="T942" i="4"/>
  <c r="S1306" i="4"/>
  <c r="T1307" i="4"/>
  <c r="R1307" i="4"/>
  <c r="U1307" i="4"/>
  <c r="T1306" i="4"/>
  <c r="S1514" i="4"/>
  <c r="T1515" i="4"/>
  <c r="R1515" i="4"/>
  <c r="U1516" i="4"/>
  <c r="U1517" i="4"/>
  <c r="T1514" i="4"/>
  <c r="S541" i="4"/>
  <c r="T541" i="4"/>
  <c r="U542" i="4"/>
  <c r="U543" i="4" s="1"/>
  <c r="U544" i="4" s="1"/>
  <c r="R542" i="4"/>
  <c r="T542" i="4"/>
  <c r="T1181" i="4"/>
  <c r="S1181" i="4"/>
  <c r="U1182" i="4"/>
  <c r="U1183" i="4" s="1"/>
  <c r="R1182" i="4"/>
  <c r="U1181" i="4"/>
  <c r="T1493" i="4"/>
  <c r="R1494" i="4"/>
  <c r="S1493" i="4"/>
  <c r="T833" i="4"/>
  <c r="U175" i="4"/>
  <c r="U176" i="4" s="1"/>
  <c r="R964" i="1"/>
  <c r="S963" i="1"/>
  <c r="T963" i="1"/>
  <c r="R48" i="1"/>
  <c r="U48" i="1"/>
  <c r="S47" i="1"/>
  <c r="T47" i="1"/>
  <c r="S87" i="1"/>
  <c r="R88" i="1"/>
  <c r="U87" i="1"/>
  <c r="T87" i="1"/>
  <c r="S1182" i="5"/>
  <c r="T1181" i="5"/>
  <c r="U1219" i="5"/>
  <c r="V1220" i="5"/>
  <c r="T1219" i="5"/>
  <c r="S1220" i="5"/>
  <c r="S671" i="5"/>
  <c r="T670" i="5"/>
  <c r="U670" i="5"/>
  <c r="V671" i="5"/>
  <c r="S529" i="5"/>
  <c r="S373" i="5"/>
  <c r="U373" i="5"/>
  <c r="U372" i="5"/>
  <c r="T715" i="1"/>
  <c r="R716" i="1"/>
  <c r="S715" i="1"/>
  <c r="U715" i="1"/>
  <c r="S1501" i="5"/>
  <c r="T1500" i="5"/>
  <c r="U1500" i="5"/>
  <c r="S181" i="1"/>
  <c r="R182" i="1"/>
  <c r="S1348" i="5"/>
  <c r="T1347" i="5"/>
  <c r="U1347" i="5"/>
  <c r="S1074" i="5"/>
  <c r="T978" i="5"/>
  <c r="S979" i="5"/>
  <c r="U911" i="5"/>
  <c r="T911" i="5"/>
  <c r="S912" i="5"/>
  <c r="T643" i="5"/>
  <c r="V643" i="5"/>
  <c r="V644" i="5"/>
  <c r="S644" i="5"/>
  <c r="U644" i="5"/>
  <c r="U643" i="5"/>
  <c r="S974" i="5"/>
  <c r="T973" i="5"/>
  <c r="V974" i="5"/>
  <c r="U974" i="5"/>
  <c r="R17" i="1"/>
  <c r="S16" i="1"/>
  <c r="U17" i="1"/>
  <c r="T16" i="1"/>
  <c r="T17" i="1"/>
  <c r="S1373" i="5"/>
  <c r="T1372" i="5"/>
  <c r="U1372" i="5"/>
  <c r="S1517" i="5"/>
  <c r="T1516" i="5"/>
  <c r="U1516" i="5"/>
  <c r="R34" i="1"/>
  <c r="U34" i="1"/>
  <c r="S33" i="1"/>
  <c r="T33" i="1"/>
  <c r="U1125" i="5"/>
  <c r="V928" i="5"/>
  <c r="V929" i="5" s="1"/>
  <c r="V930" i="5" s="1"/>
  <c r="U927" i="5"/>
  <c r="T927" i="5"/>
  <c r="U928" i="5"/>
  <c r="S928" i="5"/>
  <c r="V927" i="5"/>
  <c r="T1265" i="5"/>
  <c r="S1266" i="5"/>
  <c r="U1266" i="5"/>
  <c r="U839" i="5"/>
  <c r="V839" i="5"/>
  <c r="V840" i="5" s="1"/>
  <c r="T838" i="5"/>
  <c r="S839" i="5"/>
  <c r="U838" i="5"/>
  <c r="T859" i="5"/>
  <c r="U859" i="5"/>
  <c r="V1064" i="5"/>
  <c r="S1064" i="5"/>
  <c r="T1063" i="5"/>
  <c r="U1064" i="5"/>
  <c r="S857" i="5"/>
  <c r="U856" i="5"/>
  <c r="T774" i="5"/>
  <c r="S775" i="5"/>
  <c r="U774" i="5"/>
  <c r="V774" i="5"/>
  <c r="V775" i="5" s="1"/>
  <c r="S735" i="5"/>
  <c r="T734" i="5"/>
  <c r="U287" i="5"/>
  <c r="T287" i="5"/>
  <c r="S288" i="5"/>
  <c r="U144" i="5"/>
  <c r="V145" i="5"/>
  <c r="T144" i="5"/>
  <c r="S145" i="5"/>
  <c r="S15" i="5"/>
  <c r="T14" i="5"/>
  <c r="U14" i="5"/>
  <c r="V14" i="5"/>
  <c r="V15" i="5" s="1"/>
  <c r="V16" i="5" s="1"/>
  <c r="T1214" i="1"/>
  <c r="V1273" i="5"/>
  <c r="V700" i="5"/>
  <c r="S113" i="5"/>
  <c r="U112" i="5"/>
  <c r="T61" i="5"/>
  <c r="S62" i="5"/>
  <c r="V33" i="5"/>
  <c r="S670" i="5"/>
  <c r="V670" i="5"/>
  <c r="T669" i="5"/>
  <c r="U669" i="5"/>
  <c r="V669" i="5"/>
  <c r="T414" i="5"/>
  <c r="S415" i="5"/>
  <c r="U414" i="5"/>
  <c r="V414" i="5"/>
  <c r="T313" i="5"/>
  <c r="S314" i="5"/>
  <c r="V313" i="5"/>
  <c r="U313" i="5"/>
  <c r="S187" i="5"/>
  <c r="T186" i="5"/>
  <c r="U187" i="5"/>
  <c r="U186" i="5"/>
  <c r="V187" i="5"/>
  <c r="V188" i="5" s="1"/>
  <c r="V287" i="5"/>
  <c r="U344" i="1"/>
  <c r="U1387" i="1"/>
  <c r="V186" i="5"/>
  <c r="S40" i="5"/>
  <c r="U82" i="5"/>
  <c r="V83" i="5"/>
  <c r="T82" i="5"/>
  <c r="S83" i="5"/>
  <c r="S101" i="5"/>
  <c r="V101" i="5"/>
  <c r="T100" i="5"/>
  <c r="Q35" i="5"/>
  <c r="R35" i="5" s="1"/>
  <c r="U294" i="5"/>
  <c r="T294" i="5"/>
  <c r="S295" i="5"/>
  <c r="U295" i="5"/>
  <c r="V295" i="5"/>
  <c r="V296" i="5" s="1"/>
  <c r="Q314" i="5"/>
  <c r="R314" i="5" s="1"/>
  <c r="V314" i="5"/>
  <c r="U403" i="5"/>
  <c r="T403" i="5"/>
  <c r="S404" i="5"/>
  <c r="V404" i="5"/>
  <c r="T102" i="5"/>
  <c r="U103" i="5"/>
  <c r="V503" i="5"/>
  <c r="T502" i="5"/>
  <c r="S503" i="5"/>
  <c r="U502" i="5"/>
  <c r="T552" i="5"/>
  <c r="S553" i="5"/>
  <c r="U552" i="5"/>
  <c r="V552" i="5"/>
  <c r="V553" i="5"/>
  <c r="T345" i="5"/>
  <c r="S346" i="5"/>
  <c r="U345" i="5"/>
  <c r="V346" i="5"/>
  <c r="S504" i="5"/>
  <c r="T503" i="5"/>
  <c r="U503" i="5"/>
  <c r="U504" i="5"/>
  <c r="V504" i="5"/>
  <c r="S668" i="5"/>
  <c r="T667" i="5"/>
  <c r="U668" i="5"/>
  <c r="S475" i="5"/>
  <c r="T474" i="5"/>
  <c r="U474" i="5"/>
  <c r="U475" i="5"/>
  <c r="U620" i="5"/>
  <c r="V619" i="5"/>
  <c r="S734" i="5"/>
  <c r="T733" i="5"/>
  <c r="U733" i="5"/>
  <c r="T865" i="5"/>
  <c r="V866" i="5"/>
  <c r="S866" i="5"/>
  <c r="U866" i="5"/>
  <c r="S853" i="5"/>
  <c r="T852" i="5"/>
  <c r="U852" i="5"/>
  <c r="U853" i="5"/>
  <c r="T948" i="5"/>
  <c r="V949" i="5"/>
  <c r="V950" i="5"/>
  <c r="U983" i="5"/>
  <c r="S984" i="5"/>
  <c r="T983" i="5"/>
  <c r="S1071" i="5"/>
  <c r="T1070" i="5"/>
  <c r="U1070" i="5"/>
  <c r="V1071" i="5"/>
  <c r="T1106" i="5"/>
  <c r="S1107" i="5"/>
  <c r="U1106" i="5"/>
  <c r="V1106" i="5"/>
  <c r="T672" i="5"/>
  <c r="U672" i="5"/>
  <c r="S673" i="5"/>
  <c r="Q977" i="5"/>
  <c r="R977" i="5"/>
  <c r="U978" i="5" s="1"/>
  <c r="U1173" i="5"/>
  <c r="T1173" i="5"/>
  <c r="V1173" i="5"/>
  <c r="S1174" i="5"/>
  <c r="U1174" i="5"/>
  <c r="V1174" i="5"/>
  <c r="U1220" i="5"/>
  <c r="T1220" i="5"/>
  <c r="S1221" i="5"/>
  <c r="V1221" i="5"/>
  <c r="U1221" i="5"/>
  <c r="U1268" i="5"/>
  <c r="U1267" i="5"/>
  <c r="V1268" i="5"/>
  <c r="S1268" i="5"/>
  <c r="T1267" i="5"/>
  <c r="T1280" i="5"/>
  <c r="S1281" i="5"/>
  <c r="U1281" i="5"/>
  <c r="T1296" i="5"/>
  <c r="S1297" i="5"/>
  <c r="U1506" i="5"/>
  <c r="S1507" i="5"/>
  <c r="T1252" i="5"/>
  <c r="S1253" i="5"/>
  <c r="U1252" i="5"/>
  <c r="U1253" i="5"/>
  <c r="V1253" i="5"/>
  <c r="T1315" i="5"/>
  <c r="S1316" i="5"/>
  <c r="V1316" i="5"/>
  <c r="U1315" i="5"/>
  <c r="T1356" i="5"/>
  <c r="S1357" i="5"/>
  <c r="U1356" i="5"/>
  <c r="V1357" i="5"/>
  <c r="T1373" i="5"/>
  <c r="S1374" i="5"/>
  <c r="U1373" i="5"/>
  <c r="V1419" i="5"/>
  <c r="U1418" i="5"/>
  <c r="S1419" i="5"/>
  <c r="T1418" i="5"/>
  <c r="T1451" i="5"/>
  <c r="S1452" i="5"/>
  <c r="V1452" i="5"/>
  <c r="T1469" i="5"/>
  <c r="V1469" i="5"/>
  <c r="V1470" i="5"/>
  <c r="V1471" i="5"/>
  <c r="U1470" i="5"/>
  <c r="S1470" i="5"/>
  <c r="U1469" i="5"/>
  <c r="S1506" i="5"/>
  <c r="U1505" i="5"/>
  <c r="T1505" i="5"/>
  <c r="Q1546" i="5"/>
  <c r="R1546" i="5" s="1"/>
  <c r="V1546" i="5" s="1"/>
  <c r="V1547" i="5" s="1"/>
  <c r="V1548" i="5" s="1"/>
  <c r="V1549" i="5" s="1"/>
  <c r="V1550" i="5" s="1"/>
  <c r="V17" i="5"/>
  <c r="V18" i="5" s="1"/>
  <c r="U17" i="5"/>
  <c r="T17" i="5"/>
  <c r="S18" i="5"/>
  <c r="V163" i="5"/>
  <c r="V164" i="5" s="1"/>
  <c r="V165" i="5"/>
  <c r="T162" i="5"/>
  <c r="S163" i="5"/>
  <c r="U163" i="5"/>
  <c r="U134" i="5"/>
  <c r="T134" i="5"/>
  <c r="V134" i="5"/>
  <c r="V135" i="5" s="1"/>
  <c r="V136" i="5"/>
  <c r="V137" i="5"/>
  <c r="V138" i="5" s="1"/>
  <c r="S135" i="5"/>
  <c r="U196" i="5"/>
  <c r="S197" i="5"/>
  <c r="U197" i="5"/>
  <c r="T196" i="5"/>
  <c r="Q40" i="5"/>
  <c r="R40" i="5"/>
  <c r="U41" i="5" s="1"/>
  <c r="T206" i="5"/>
  <c r="S207" i="5"/>
  <c r="U207" i="5"/>
  <c r="Q98" i="5"/>
  <c r="R98" i="5" s="1"/>
  <c r="Q130" i="5"/>
  <c r="R130" i="5" s="1"/>
  <c r="Q210" i="5"/>
  <c r="R210" i="5" s="1"/>
  <c r="V210" i="5"/>
  <c r="Q208" i="5"/>
  <c r="R208" i="5" s="1"/>
  <c r="U308" i="5"/>
  <c r="T307" i="5"/>
  <c r="V307" i="5"/>
  <c r="V308" i="5" s="1"/>
  <c r="U307" i="5"/>
  <c r="S308" i="5"/>
  <c r="Q321" i="5"/>
  <c r="R321" i="5" s="1"/>
  <c r="Q243" i="5"/>
  <c r="R243" i="5"/>
  <c r="Q317" i="5"/>
  <c r="R317" i="5" s="1"/>
  <c r="Q357" i="5"/>
  <c r="R357" i="5"/>
  <c r="S487" i="5"/>
  <c r="U486" i="5"/>
  <c r="T486" i="5"/>
  <c r="U487" i="5"/>
  <c r="V487" i="5"/>
  <c r="T402" i="5"/>
  <c r="V403" i="5"/>
  <c r="S403" i="5"/>
  <c r="U402" i="5"/>
  <c r="Q334" i="5"/>
  <c r="R334" i="5" s="1"/>
  <c r="V514" i="5"/>
  <c r="U513" i="5"/>
  <c r="T513" i="5"/>
  <c r="S514" i="5"/>
  <c r="Q374" i="5"/>
  <c r="R374" i="5"/>
  <c r="Q419" i="5"/>
  <c r="R419" i="5" s="1"/>
  <c r="Q362" i="5"/>
  <c r="R362" i="5"/>
  <c r="S575" i="5"/>
  <c r="V575" i="5"/>
  <c r="V576" i="5" s="1"/>
  <c r="Q499" i="5"/>
  <c r="R499" i="5"/>
  <c r="V595" i="5"/>
  <c r="V596" i="5" s="1"/>
  <c r="V597" i="5" s="1"/>
  <c r="U595" i="5"/>
  <c r="S596" i="5"/>
  <c r="T595" i="5"/>
  <c r="Q577" i="5"/>
  <c r="R577" i="5"/>
  <c r="U810" i="5"/>
  <c r="S811" i="5"/>
  <c r="V811" i="5"/>
  <c r="V812" i="5"/>
  <c r="U811" i="5"/>
  <c r="T810" i="5"/>
  <c r="S1034" i="5"/>
  <c r="T1033" i="5"/>
  <c r="U1033" i="5"/>
  <c r="Q1062" i="5"/>
  <c r="R1062" i="5"/>
  <c r="U1063" i="5" s="1"/>
  <c r="Q826" i="5"/>
  <c r="R826" i="5" s="1"/>
  <c r="Q920" i="5"/>
  <c r="R920" i="5"/>
  <c r="V920" i="5"/>
  <c r="V1142" i="5"/>
  <c r="T1141" i="5"/>
  <c r="S1142" i="5"/>
  <c r="Q1097" i="5"/>
  <c r="R1097" i="5" s="1"/>
  <c r="Q496" i="5"/>
  <c r="R496" i="5"/>
  <c r="Q832" i="5"/>
  <c r="R832" i="5" s="1"/>
  <c r="T1009" i="5"/>
  <c r="U1009" i="5"/>
  <c r="V1009" i="5"/>
  <c r="V1010" i="5" s="1"/>
  <c r="S1010" i="5"/>
  <c r="U1105" i="5"/>
  <c r="U1104" i="5"/>
  <c r="S1105" i="5"/>
  <c r="T1104" i="5"/>
  <c r="Q1208" i="5"/>
  <c r="R1208" i="5"/>
  <c r="Q1243" i="5"/>
  <c r="R1243" i="5"/>
  <c r="V1243" i="5"/>
  <c r="U1284" i="5"/>
  <c r="S1285" i="5"/>
  <c r="T1284" i="5"/>
  <c r="U1285" i="5"/>
  <c r="V1423" i="5"/>
  <c r="V1424" i="5" s="1"/>
  <c r="T1422" i="5"/>
  <c r="S1423" i="5"/>
  <c r="U1423" i="5"/>
  <c r="Q1189" i="5"/>
  <c r="R1189" i="5"/>
  <c r="U1275" i="5"/>
  <c r="T1275" i="5"/>
  <c r="S1276" i="5"/>
  <c r="T1389" i="5"/>
  <c r="S1390" i="5"/>
  <c r="U1389" i="5"/>
  <c r="U1390" i="5"/>
  <c r="V1390" i="5"/>
  <c r="V1391" i="5"/>
  <c r="S1450" i="5"/>
  <c r="T1449" i="5"/>
  <c r="U1449" i="5"/>
  <c r="S1499" i="5"/>
  <c r="T1498" i="5"/>
  <c r="U1498" i="5"/>
  <c r="T1299" i="5"/>
  <c r="U1299" i="5"/>
  <c r="V1299" i="5"/>
  <c r="V1300" i="5" s="1"/>
  <c r="V1301" i="5" s="1"/>
  <c r="V1302" i="5"/>
  <c r="S1300" i="5"/>
  <c r="Q1337" i="5"/>
  <c r="R1337" i="5" s="1"/>
  <c r="U1338" i="5" s="1"/>
  <c r="T1403" i="5"/>
  <c r="S1404" i="5"/>
  <c r="U1468" i="5"/>
  <c r="S1468" i="5"/>
  <c r="V1468" i="5"/>
  <c r="T1467" i="5"/>
  <c r="T48" i="1"/>
  <c r="U49" i="1"/>
  <c r="U50" i="1" s="1"/>
  <c r="S48" i="1"/>
  <c r="R49" i="1"/>
  <c r="T49" i="1"/>
  <c r="S148" i="1"/>
  <c r="R149" i="1"/>
  <c r="T148" i="1"/>
  <c r="P9" i="1"/>
  <c r="Q9" i="1" s="1"/>
  <c r="S13" i="1"/>
  <c r="R14" i="1"/>
  <c r="U14" i="1"/>
  <c r="T100" i="1"/>
  <c r="S100" i="1"/>
  <c r="U101" i="1"/>
  <c r="R101" i="1"/>
  <c r="S183" i="1"/>
  <c r="R184" i="1"/>
  <c r="T183" i="1"/>
  <c r="T184" i="1"/>
  <c r="Q93" i="5"/>
  <c r="R93" i="5" s="1"/>
  <c r="S105" i="5"/>
  <c r="U104" i="5"/>
  <c r="T104" i="5"/>
  <c r="V105" i="5"/>
  <c r="V106" i="5" s="1"/>
  <c r="T138" i="5"/>
  <c r="U138" i="5"/>
  <c r="S139" i="5"/>
  <c r="T190" i="5"/>
  <c r="S191" i="5"/>
  <c r="Q42" i="5"/>
  <c r="R42" i="5" s="1"/>
  <c r="Q88" i="5"/>
  <c r="R88" i="5" s="1"/>
  <c r="Q122" i="5"/>
  <c r="R122" i="5"/>
  <c r="Q141" i="5"/>
  <c r="R141" i="5" s="1"/>
  <c r="Q178" i="5"/>
  <c r="R178" i="5"/>
  <c r="Q189" i="5"/>
  <c r="R189" i="5" s="1"/>
  <c r="U190" i="5" s="1"/>
  <c r="U252" i="5"/>
  <c r="S253" i="5"/>
  <c r="T252" i="5"/>
  <c r="Q273" i="5"/>
  <c r="R273" i="5" s="1"/>
  <c r="V273" i="5" s="1"/>
  <c r="U284" i="5"/>
  <c r="T284" i="5"/>
  <c r="S285" i="5"/>
  <c r="Q99" i="5"/>
  <c r="R99" i="5" s="1"/>
  <c r="U100" i="5" s="1"/>
  <c r="Q123" i="5"/>
  <c r="R123" i="5" s="1"/>
  <c r="Q304" i="5"/>
  <c r="R304" i="5" s="1"/>
  <c r="Q257" i="5"/>
  <c r="R257" i="5"/>
  <c r="Q288" i="5"/>
  <c r="R288" i="5" s="1"/>
  <c r="Q298" i="5"/>
  <c r="R298" i="5" s="1"/>
  <c r="T448" i="5"/>
  <c r="U448" i="5"/>
  <c r="V448" i="5"/>
  <c r="V449" i="5" s="1"/>
  <c r="S449" i="5"/>
  <c r="S491" i="5"/>
  <c r="T490" i="5"/>
  <c r="U491" i="5"/>
  <c r="Q253" i="5"/>
  <c r="R253" i="5" s="1"/>
  <c r="Q289" i="5"/>
  <c r="R289" i="5" s="1"/>
  <c r="Q300" i="5"/>
  <c r="R300" i="5" s="1"/>
  <c r="Q333" i="5"/>
  <c r="R333" i="5"/>
  <c r="Q479" i="5"/>
  <c r="R479" i="5" s="1"/>
  <c r="V522" i="5"/>
  <c r="T521" i="5"/>
  <c r="S522" i="5"/>
  <c r="Q529" i="5"/>
  <c r="R529" i="5"/>
  <c r="T542" i="5"/>
  <c r="S543" i="5"/>
  <c r="Q332" i="5"/>
  <c r="R332" i="5"/>
  <c r="Q516" i="5"/>
  <c r="R516" i="5" s="1"/>
  <c r="Q410" i="5"/>
  <c r="R410" i="5"/>
  <c r="U430" i="5"/>
  <c r="T430" i="5"/>
  <c r="S431" i="5"/>
  <c r="Q458" i="5"/>
  <c r="R458" i="5" s="1"/>
  <c r="Q305" i="5"/>
  <c r="R305" i="5" s="1"/>
  <c r="Q415" i="5"/>
  <c r="R415" i="5" s="1"/>
  <c r="V415" i="5" s="1"/>
  <c r="Q481" i="5"/>
  <c r="R481" i="5" s="1"/>
  <c r="Q489" i="5"/>
  <c r="R489" i="5"/>
  <c r="U490" i="5" s="1"/>
  <c r="S508" i="5"/>
  <c r="V508" i="5"/>
  <c r="T507" i="5"/>
  <c r="Q541" i="5"/>
  <c r="R541" i="5" s="1"/>
  <c r="U542" i="5" s="1"/>
  <c r="Q557" i="5"/>
  <c r="R557" i="5" s="1"/>
  <c r="Q495" i="5"/>
  <c r="R495" i="5"/>
  <c r="Q515" i="5"/>
  <c r="R515" i="5" s="1"/>
  <c r="Q564" i="5"/>
  <c r="R564" i="5"/>
  <c r="Q593" i="5"/>
  <c r="R593" i="5" s="1"/>
  <c r="Q612" i="5"/>
  <c r="R612" i="5"/>
  <c r="Q624" i="5"/>
  <c r="R624" i="5" s="1"/>
  <c r="S694" i="5"/>
  <c r="U693" i="5"/>
  <c r="T693" i="5"/>
  <c r="V693" i="5"/>
  <c r="V694" i="5" s="1"/>
  <c r="Q803" i="5"/>
  <c r="R803" i="5" s="1"/>
  <c r="V803" i="5" s="1"/>
  <c r="S651" i="5"/>
  <c r="V651" i="5"/>
  <c r="Q739" i="5"/>
  <c r="R739" i="5" s="1"/>
  <c r="U813" i="5"/>
  <c r="T813" i="5"/>
  <c r="V814" i="5"/>
  <c r="V813" i="5"/>
  <c r="S814" i="5"/>
  <c r="Q794" i="5"/>
  <c r="R794" i="5" s="1"/>
  <c r="Q829" i="5"/>
  <c r="R829" i="5"/>
  <c r="T877" i="5"/>
  <c r="S878" i="5"/>
  <c r="V878" i="5"/>
  <c r="V879" i="5"/>
  <c r="U877" i="5"/>
  <c r="Q623" i="5"/>
  <c r="R623" i="5"/>
  <c r="Q665" i="5"/>
  <c r="R665" i="5" s="1"/>
  <c r="Q713" i="5"/>
  <c r="R713" i="5"/>
  <c r="Q786" i="5"/>
  <c r="R786" i="5" s="1"/>
  <c r="Q847" i="5"/>
  <c r="R847" i="5"/>
  <c r="Q931" i="5"/>
  <c r="R931" i="5" s="1"/>
  <c r="Q935" i="5"/>
  <c r="R935" i="5"/>
  <c r="Q995" i="5"/>
  <c r="R995" i="5" s="1"/>
  <c r="Q1011" i="5"/>
  <c r="R1011" i="5"/>
  <c r="Q1026" i="5"/>
  <c r="R1026" i="5" s="1"/>
  <c r="Q1049" i="5"/>
  <c r="R1049" i="5"/>
  <c r="U1050" i="5" s="1"/>
  <c r="T1065" i="5"/>
  <c r="U1065" i="5"/>
  <c r="S1066" i="5"/>
  <c r="V1065" i="5"/>
  <c r="V1066" i="5"/>
  <c r="V1067" i="5" s="1"/>
  <c r="Q1075" i="5"/>
  <c r="R1075" i="5"/>
  <c r="V1075" i="5" s="1"/>
  <c r="U1082" i="5"/>
  <c r="T1081" i="5"/>
  <c r="U1081" i="5"/>
  <c r="S1082" i="5"/>
  <c r="S1104" i="5"/>
  <c r="T1103" i="5"/>
  <c r="U1103" i="5"/>
  <c r="Q583" i="5"/>
  <c r="R583" i="5"/>
  <c r="Q666" i="5"/>
  <c r="R666" i="5" s="1"/>
  <c r="U667" i="5" s="1"/>
  <c r="Q681" i="5"/>
  <c r="R681" i="5" s="1"/>
  <c r="U682" i="5" s="1"/>
  <c r="Q728" i="5"/>
  <c r="R728" i="5"/>
  <c r="Q783" i="5"/>
  <c r="R783" i="5" s="1"/>
  <c r="Q836" i="5"/>
  <c r="R836" i="5"/>
  <c r="Q959" i="5"/>
  <c r="R959" i="5" s="1"/>
  <c r="Q990" i="5"/>
  <c r="R990" i="5"/>
  <c r="Q1003" i="5"/>
  <c r="R1003" i="5" s="1"/>
  <c r="Q1118" i="5"/>
  <c r="R1118" i="5" s="1"/>
  <c r="V1118" i="5" s="1"/>
  <c r="Q816" i="5"/>
  <c r="R816" i="5"/>
  <c r="U817" i="5" s="1"/>
  <c r="Q883" i="5"/>
  <c r="R883" i="5" s="1"/>
  <c r="Q980" i="5"/>
  <c r="R980" i="5" s="1"/>
  <c r="Q1059" i="5"/>
  <c r="R1059" i="5" s="1"/>
  <c r="Q1107" i="5"/>
  <c r="R1107" i="5"/>
  <c r="V1107" i="5" s="1"/>
  <c r="Q742" i="5"/>
  <c r="R742" i="5"/>
  <c r="Q833" i="5"/>
  <c r="R833" i="5" s="1"/>
  <c r="T1146" i="5"/>
  <c r="S1147" i="5"/>
  <c r="U1146" i="5"/>
  <c r="V1146" i="5"/>
  <c r="V1147" i="5" s="1"/>
  <c r="V1148" i="5" s="1"/>
  <c r="T1157" i="5"/>
  <c r="S1158" i="5"/>
  <c r="U1157" i="5"/>
  <c r="U1158" i="5"/>
  <c r="V1157" i="5"/>
  <c r="V1158" i="5" s="1"/>
  <c r="V1159" i="5" s="1"/>
  <c r="V1160" i="5" s="1"/>
  <c r="Q687" i="5"/>
  <c r="R687" i="5" s="1"/>
  <c r="Q864" i="5"/>
  <c r="R864" i="5"/>
  <c r="Q899" i="5"/>
  <c r="R899" i="5" s="1"/>
  <c r="Q913" i="5"/>
  <c r="R913" i="5" s="1"/>
  <c r="V946" i="5"/>
  <c r="U945" i="5"/>
  <c r="T945" i="5"/>
  <c r="S946" i="5"/>
  <c r="T998" i="5"/>
  <c r="U998" i="5"/>
  <c r="S999" i="5"/>
  <c r="V999" i="5"/>
  <c r="Q1048" i="5"/>
  <c r="R1048" i="5" s="1"/>
  <c r="U1048" i="5" s="1"/>
  <c r="U1108" i="5"/>
  <c r="T1108" i="5"/>
  <c r="S1109" i="5"/>
  <c r="Q1136" i="5"/>
  <c r="R1136" i="5"/>
  <c r="V1143" i="5"/>
  <c r="T1142" i="5"/>
  <c r="S1143" i="5"/>
  <c r="U1143" i="5"/>
  <c r="U1142" i="5"/>
  <c r="U1156" i="5"/>
  <c r="V1155" i="5"/>
  <c r="U1155" i="5"/>
  <c r="V1156" i="5"/>
  <c r="S1156" i="5"/>
  <c r="T1155" i="5"/>
  <c r="S1206" i="5"/>
  <c r="T1205" i="5"/>
  <c r="U1205" i="5"/>
  <c r="Q1264" i="5"/>
  <c r="R1264" i="5" s="1"/>
  <c r="U1264" i="5" s="1"/>
  <c r="U1278" i="5"/>
  <c r="T1277" i="5"/>
  <c r="S1278" i="5"/>
  <c r="U1294" i="5"/>
  <c r="V1294" i="5"/>
  <c r="T1293" i="5"/>
  <c r="S1294" i="5"/>
  <c r="U1293" i="5"/>
  <c r="S1529" i="5"/>
  <c r="U1528" i="5"/>
  <c r="T1528" i="5"/>
  <c r="V1529" i="5"/>
  <c r="Q1550" i="5"/>
  <c r="R1550" i="5" s="1"/>
  <c r="Q1180" i="5"/>
  <c r="R1180" i="5" s="1"/>
  <c r="S1284" i="5"/>
  <c r="T1283" i="5"/>
  <c r="V1284" i="5"/>
  <c r="V1285" i="5" s="1"/>
  <c r="U1283" i="5"/>
  <c r="V1331" i="5"/>
  <c r="U1331" i="5"/>
  <c r="S1331" i="5"/>
  <c r="T1330" i="5"/>
  <c r="U1330" i="5"/>
  <c r="Q1340" i="5"/>
  <c r="R1340" i="5" s="1"/>
  <c r="V1340" i="5" s="1"/>
  <c r="U1352" i="5"/>
  <c r="V1352" i="5"/>
  <c r="T1351" i="5"/>
  <c r="U1351" i="5"/>
  <c r="S1352" i="5"/>
  <c r="T1367" i="5"/>
  <c r="S1368" i="5"/>
  <c r="U1367" i="5"/>
  <c r="U1368" i="5"/>
  <c r="U1371" i="5"/>
  <c r="S1372" i="5"/>
  <c r="T1371" i="5"/>
  <c r="S1442" i="5"/>
  <c r="U1441" i="5"/>
  <c r="T1441" i="5"/>
  <c r="V1442" i="5"/>
  <c r="V1441" i="5"/>
  <c r="Q1453" i="5"/>
  <c r="R1453" i="5" s="1"/>
  <c r="V1453" i="5" s="1"/>
  <c r="S1466" i="5"/>
  <c r="U1465" i="5"/>
  <c r="T1465" i="5"/>
  <c r="T1474" i="5"/>
  <c r="S1475" i="5"/>
  <c r="U1474" i="5"/>
  <c r="Q1485" i="5"/>
  <c r="R1485" i="5" s="1"/>
  <c r="Q1502" i="5"/>
  <c r="R1502" i="5" s="1"/>
  <c r="U1503" i="5" s="1"/>
  <c r="T1515" i="5"/>
  <c r="S1516" i="5"/>
  <c r="Q1534" i="5"/>
  <c r="R1534" i="5"/>
  <c r="V1545" i="5"/>
  <c r="T1544" i="5"/>
  <c r="S1545" i="5"/>
  <c r="U1544" i="5"/>
  <c r="Q1164" i="5"/>
  <c r="R1164" i="5" s="1"/>
  <c r="Q1211" i="5"/>
  <c r="R1211" i="5"/>
  <c r="T1237" i="5"/>
  <c r="U1237" i="5"/>
  <c r="V1237" i="5"/>
  <c r="V1238" i="5"/>
  <c r="V1239" i="5" s="1"/>
  <c r="S1238" i="5"/>
  <c r="V1269" i="5"/>
  <c r="V1270" i="5"/>
  <c r="V1271" i="5" s="1"/>
  <c r="V1272" i="5" s="1"/>
  <c r="T1269" i="5"/>
  <c r="S1270" i="5"/>
  <c r="U1269" i="5"/>
  <c r="Q1286" i="5"/>
  <c r="R1286" i="5" s="1"/>
  <c r="U1287" i="5" s="1"/>
  <c r="Q1318" i="5"/>
  <c r="R1318" i="5" s="1"/>
  <c r="Q1327" i="5"/>
  <c r="R1327" i="5" s="1"/>
  <c r="T1349" i="5"/>
  <c r="U1349" i="5"/>
  <c r="S1350" i="5"/>
  <c r="V1350" i="5"/>
  <c r="U1409" i="5"/>
  <c r="U1410" i="5"/>
  <c r="T1409" i="5"/>
  <c r="V1409" i="5"/>
  <c r="S1410" i="5"/>
  <c r="V1410" i="5"/>
  <c r="Q1421" i="5"/>
  <c r="R1421" i="5" s="1"/>
  <c r="S1443" i="5"/>
  <c r="T1442" i="5"/>
  <c r="U1442" i="5"/>
  <c r="U1443" i="5"/>
  <c r="V1443" i="5"/>
  <c r="V1444" i="5" s="1"/>
  <c r="V1445" i="5" s="1"/>
  <c r="U1473" i="5"/>
  <c r="V1474" i="5"/>
  <c r="V1475" i="5" s="1"/>
  <c r="V1476" i="5" s="1"/>
  <c r="V1477" i="5" s="1"/>
  <c r="V1478" i="5" s="1"/>
  <c r="V1479" i="5" s="1"/>
  <c r="V1480" i="5" s="1"/>
  <c r="T1473" i="5"/>
  <c r="S1474" i="5"/>
  <c r="P68" i="1"/>
  <c r="Q68" i="1"/>
  <c r="U68" i="1" s="1"/>
  <c r="U69" i="1" s="1"/>
  <c r="U70" i="1" s="1"/>
  <c r="P149" i="1"/>
  <c r="Q149" i="1" s="1"/>
  <c r="T150" i="1" s="1"/>
  <c r="R164" i="1"/>
  <c r="T163" i="1"/>
  <c r="S163" i="1"/>
  <c r="U163" i="1"/>
  <c r="U164" i="1"/>
  <c r="P93" i="1"/>
  <c r="Q93" i="1" s="1"/>
  <c r="P124" i="1"/>
  <c r="Q124" i="1"/>
  <c r="P12" i="1"/>
  <c r="Q12" i="1" s="1"/>
  <c r="T13" i="1" s="1"/>
  <c r="P52" i="1"/>
  <c r="Q52" i="1"/>
  <c r="S77" i="1"/>
  <c r="T77" i="1"/>
  <c r="R78" i="1"/>
  <c r="U78" i="1"/>
  <c r="U79" i="1"/>
  <c r="U80" i="1" s="1"/>
  <c r="P132" i="1"/>
  <c r="Q132" i="1"/>
  <c r="U132" i="1"/>
  <c r="P137" i="1"/>
  <c r="Q137" i="1" s="1"/>
  <c r="T166" i="1"/>
  <c r="U166" i="1"/>
  <c r="U167" i="1" s="1"/>
  <c r="R167" i="1"/>
  <c r="S166" i="1"/>
  <c r="T229" i="1"/>
  <c r="U229" i="1"/>
  <c r="S229" i="1"/>
  <c r="R230" i="1"/>
  <c r="T230" i="1"/>
  <c r="U230" i="1"/>
  <c r="U231" i="1" s="1"/>
  <c r="U232" i="1" s="1"/>
  <c r="U233" i="1" s="1"/>
  <c r="U234" i="1" s="1"/>
  <c r="S267" i="1"/>
  <c r="R268" i="1"/>
  <c r="T267" i="1"/>
  <c r="T268" i="1"/>
  <c r="U299" i="1"/>
  <c r="S299" i="1"/>
  <c r="R300" i="1"/>
  <c r="T299" i="1"/>
  <c r="P363" i="1"/>
  <c r="Q363" i="1" s="1"/>
  <c r="R380" i="1"/>
  <c r="T379" i="1"/>
  <c r="U379" i="1"/>
  <c r="U380" i="1" s="1"/>
  <c r="T380" i="1"/>
  <c r="S379" i="1"/>
  <c r="P96" i="1"/>
  <c r="Q96" i="1" s="1"/>
  <c r="R116" i="1"/>
  <c r="T115" i="1"/>
  <c r="S115" i="1"/>
  <c r="P140" i="1"/>
  <c r="Q140" i="1"/>
  <c r="S151" i="1"/>
  <c r="R152" i="1"/>
  <c r="T151" i="1"/>
  <c r="P160" i="1"/>
  <c r="Q160" i="1" s="1"/>
  <c r="T161" i="1" s="1"/>
  <c r="P176" i="1"/>
  <c r="Q176" i="1"/>
  <c r="P180" i="1"/>
  <c r="Q180" i="1" s="1"/>
  <c r="S195" i="1"/>
  <c r="R196" i="1"/>
  <c r="T195" i="1"/>
  <c r="P200" i="1"/>
  <c r="Q200" i="1" s="1"/>
  <c r="S210" i="1"/>
  <c r="U211" i="1"/>
  <c r="U212" i="1" s="1"/>
  <c r="U213" i="1" s="1"/>
  <c r="T210" i="1"/>
  <c r="R211" i="1"/>
  <c r="S223" i="1"/>
  <c r="T223" i="1"/>
  <c r="U224" i="1"/>
  <c r="U225" i="1"/>
  <c r="T224" i="1"/>
  <c r="R224" i="1"/>
  <c r="S258" i="1"/>
  <c r="U259" i="1"/>
  <c r="T258" i="1"/>
  <c r="R259" i="1"/>
  <c r="T259" i="1"/>
  <c r="P274" i="1"/>
  <c r="Q274" i="1" s="1"/>
  <c r="S292" i="1"/>
  <c r="U293" i="1"/>
  <c r="U294" i="1"/>
  <c r="R293" i="1"/>
  <c r="T292" i="1"/>
  <c r="T298" i="1"/>
  <c r="U298" i="1"/>
  <c r="S297" i="1"/>
  <c r="R298" i="1"/>
  <c r="T297" i="1"/>
  <c r="U306" i="1"/>
  <c r="R307" i="1"/>
  <c r="S306" i="1"/>
  <c r="T306" i="1"/>
  <c r="U307" i="1"/>
  <c r="U308" i="1" s="1"/>
  <c r="P319" i="1"/>
  <c r="Q319" i="1" s="1"/>
  <c r="S329" i="1"/>
  <c r="R330" i="1"/>
  <c r="T329" i="1"/>
  <c r="S338" i="1"/>
  <c r="T339" i="1"/>
  <c r="T338" i="1"/>
  <c r="U338" i="1"/>
  <c r="U339" i="1" s="1"/>
  <c r="U340" i="1" s="1"/>
  <c r="U341" i="1" s="1"/>
  <c r="R339" i="1"/>
  <c r="T351" i="1"/>
  <c r="T352" i="1"/>
  <c r="S351" i="1"/>
  <c r="R352" i="1"/>
  <c r="U352" i="1"/>
  <c r="T386" i="1"/>
  <c r="T387" i="1"/>
  <c r="U387" i="1"/>
  <c r="S386" i="1"/>
  <c r="U386" i="1"/>
  <c r="R387" i="1"/>
  <c r="P504" i="1"/>
  <c r="Q504" i="1" s="1"/>
  <c r="T505" i="1" s="1"/>
  <c r="S571" i="1"/>
  <c r="R572" i="1"/>
  <c r="U572" i="1"/>
  <c r="U573" i="1"/>
  <c r="U574" i="1" s="1"/>
  <c r="T572" i="1"/>
  <c r="T571" i="1"/>
  <c r="P560" i="1"/>
  <c r="Q560" i="1" s="1"/>
  <c r="T561" i="1" s="1"/>
  <c r="P584" i="1"/>
  <c r="Q584" i="1"/>
  <c r="P600" i="1"/>
  <c r="Q600" i="1" s="1"/>
  <c r="T600" i="1" s="1"/>
  <c r="P616" i="1"/>
  <c r="Q616" i="1"/>
  <c r="P632" i="1"/>
  <c r="Q632" i="1" s="1"/>
  <c r="P648" i="1"/>
  <c r="Q648" i="1"/>
  <c r="P664" i="1"/>
  <c r="Q664" i="1" s="1"/>
  <c r="P688" i="1"/>
  <c r="Q688" i="1" s="1"/>
  <c r="P696" i="1"/>
  <c r="Q696" i="1" s="1"/>
  <c r="T697" i="1" s="1"/>
  <c r="P708" i="1"/>
  <c r="Q708" i="1" s="1"/>
  <c r="P728" i="1"/>
  <c r="Q728" i="1" s="1"/>
  <c r="T729" i="1" s="1"/>
  <c r="P748" i="1"/>
  <c r="Q748" i="1" s="1"/>
  <c r="P756" i="1"/>
  <c r="Q756" i="1" s="1"/>
  <c r="U756" i="1" s="1"/>
  <c r="P764" i="1"/>
  <c r="Q764" i="1" s="1"/>
  <c r="T765" i="1" s="1"/>
  <c r="P772" i="1"/>
  <c r="Q772" i="1" s="1"/>
  <c r="P799" i="1"/>
  <c r="Q799" i="1" s="1"/>
  <c r="P812" i="1"/>
  <c r="Q812" i="1" s="1"/>
  <c r="P816" i="1"/>
  <c r="Q816" i="1" s="1"/>
  <c r="U816" i="1" s="1"/>
  <c r="P820" i="1"/>
  <c r="Q820" i="1"/>
  <c r="P828" i="1"/>
  <c r="Q828" i="1"/>
  <c r="P836" i="1"/>
  <c r="Q836" i="1"/>
  <c r="P844" i="1"/>
  <c r="Q844" i="1"/>
  <c r="U844" i="1" s="1"/>
  <c r="P852" i="1"/>
  <c r="Q852" i="1" s="1"/>
  <c r="U852" i="1" s="1"/>
  <c r="P880" i="1"/>
  <c r="Q880" i="1"/>
  <c r="P888" i="1"/>
  <c r="Q888" i="1"/>
  <c r="P896" i="1"/>
  <c r="Q896" i="1"/>
  <c r="P908" i="1"/>
  <c r="Q908" i="1"/>
  <c r="P948" i="1"/>
  <c r="Q948" i="1"/>
  <c r="P916" i="1"/>
  <c r="Q916" i="1" s="1"/>
  <c r="P924" i="1"/>
  <c r="Q924" i="1"/>
  <c r="P940" i="1"/>
  <c r="Q940" i="1" s="1"/>
  <c r="T941" i="1" s="1"/>
  <c r="P968" i="1"/>
  <c r="Q968" i="1" s="1"/>
  <c r="S987" i="1"/>
  <c r="T987" i="1"/>
  <c r="U988" i="1"/>
  <c r="R988" i="1"/>
  <c r="T988" i="1"/>
  <c r="U987" i="1"/>
  <c r="P1032" i="1"/>
  <c r="Q1032" i="1" s="1"/>
  <c r="P1040" i="1"/>
  <c r="Q1040" i="1" s="1"/>
  <c r="P1069" i="1"/>
  <c r="Q1069" i="1" s="1"/>
  <c r="S1080" i="1"/>
  <c r="R1081" i="1"/>
  <c r="T1080" i="1"/>
  <c r="P1088" i="1"/>
  <c r="Q1088" i="1" s="1"/>
  <c r="P1116" i="1"/>
  <c r="Q1116" i="1"/>
  <c r="T1134" i="1"/>
  <c r="S1133" i="1"/>
  <c r="R1134" i="1"/>
  <c r="T1133" i="1"/>
  <c r="U1134" i="1"/>
  <c r="P1149" i="1"/>
  <c r="Q1149" i="1" s="1"/>
  <c r="P1181" i="1"/>
  <c r="Q1181" i="1" s="1"/>
  <c r="P1212" i="1"/>
  <c r="Q1212" i="1" s="1"/>
  <c r="T1218" i="1"/>
  <c r="R1219" i="1"/>
  <c r="S1218" i="1"/>
  <c r="R1230" i="1"/>
  <c r="T1229" i="1"/>
  <c r="S1229" i="1"/>
  <c r="T1230" i="1"/>
  <c r="T1261" i="1"/>
  <c r="T1262" i="1"/>
  <c r="S1261" i="1"/>
  <c r="U1262" i="1"/>
  <c r="U1263" i="1" s="1"/>
  <c r="U1264" i="1" s="1"/>
  <c r="R1262" i="1"/>
  <c r="P920" i="1"/>
  <c r="Q920" i="1" s="1"/>
  <c r="P1280" i="1"/>
  <c r="Q1280" i="1" s="1"/>
  <c r="S1283" i="1"/>
  <c r="U1283" i="1"/>
  <c r="U1284" i="1"/>
  <c r="U1285" i="1" s="1"/>
  <c r="U1286" i="1" s="1"/>
  <c r="U1287" i="1" s="1"/>
  <c r="U1288" i="1" s="1"/>
  <c r="R1284" i="1"/>
  <c r="T1284" i="1"/>
  <c r="T1283" i="1"/>
  <c r="T1295" i="1"/>
  <c r="S1295" i="1"/>
  <c r="R1296" i="1"/>
  <c r="U1295" i="1"/>
  <c r="U1296" i="1" s="1"/>
  <c r="U1297" i="1" s="1"/>
  <c r="P1308" i="1"/>
  <c r="Q1308" i="1" s="1"/>
  <c r="U1332" i="1"/>
  <c r="U1333" i="1"/>
  <c r="T1331" i="1"/>
  <c r="S1331" i="1"/>
  <c r="T1332" i="1"/>
  <c r="R1332" i="1"/>
  <c r="S1407" i="1"/>
  <c r="U1407" i="1"/>
  <c r="R1408" i="1"/>
  <c r="T1407" i="1"/>
  <c r="U1408" i="1"/>
  <c r="R1453" i="1"/>
  <c r="T1452" i="1"/>
  <c r="S1452" i="1"/>
  <c r="T1453" i="1"/>
  <c r="P1531" i="1"/>
  <c r="Q1531" i="1" s="1"/>
  <c r="P1554" i="1"/>
  <c r="Q1554" i="1" s="1"/>
  <c r="T1555" i="1" s="1"/>
  <c r="P961" i="1"/>
  <c r="Q961" i="1" s="1"/>
  <c r="P1048" i="1"/>
  <c r="Q1048" i="1" s="1"/>
  <c r="P1091" i="1"/>
  <c r="Q1091" i="1" s="1"/>
  <c r="U1091" i="1" s="1"/>
  <c r="P1123" i="1"/>
  <c r="Q1123" i="1"/>
  <c r="U1123" i="1" s="1"/>
  <c r="R1290" i="1"/>
  <c r="S1289" i="1"/>
  <c r="T1289" i="1"/>
  <c r="U1290" i="1"/>
  <c r="U1291" i="1"/>
  <c r="T1290" i="1"/>
  <c r="P1311" i="1"/>
  <c r="Q1311" i="1" s="1"/>
  <c r="P1337" i="1"/>
  <c r="Q1337" i="1" s="1"/>
  <c r="U1379" i="1"/>
  <c r="T1380" i="1"/>
  <c r="R1380" i="1"/>
  <c r="U1380" i="1"/>
  <c r="U1381" i="1"/>
  <c r="U1382" i="1" s="1"/>
  <c r="U1383" i="1" s="1"/>
  <c r="U1384" i="1" s="1"/>
  <c r="S1379" i="1"/>
  <c r="T1379" i="1"/>
  <c r="P1523" i="1"/>
  <c r="Q1523" i="1" s="1"/>
  <c r="P1028" i="1"/>
  <c r="Q1028" i="1" s="1"/>
  <c r="U1028" i="1" s="1"/>
  <c r="P1105" i="1"/>
  <c r="Q1105" i="1"/>
  <c r="T1106" i="1" s="1"/>
  <c r="P1169" i="1"/>
  <c r="Q1169" i="1" s="1"/>
  <c r="P1376" i="1"/>
  <c r="Q1376" i="1" s="1"/>
  <c r="R1415" i="1"/>
  <c r="S1414" i="1"/>
  <c r="T1414" i="1"/>
  <c r="U1415" i="1"/>
  <c r="U1416" i="1"/>
  <c r="T1415" i="1"/>
  <c r="P1441" i="1"/>
  <c r="Q1441" i="1" s="1"/>
  <c r="U1441" i="1" s="1"/>
  <c r="P1472" i="1"/>
  <c r="Q1472" i="1"/>
  <c r="T1473" i="1" s="1"/>
  <c r="T1497" i="1"/>
  <c r="U1498" i="1"/>
  <c r="U1497" i="1"/>
  <c r="S1497" i="1"/>
  <c r="R1498" i="1"/>
  <c r="P1533" i="1"/>
  <c r="Q1533" i="1"/>
  <c r="P1025" i="1"/>
  <c r="Q1025" i="1"/>
  <c r="P1089" i="1"/>
  <c r="Q1089" i="1"/>
  <c r="T1157" i="1"/>
  <c r="R1158" i="1"/>
  <c r="U1157" i="1"/>
  <c r="S1157" i="1"/>
  <c r="U1163" i="1"/>
  <c r="U1164" i="1" s="1"/>
  <c r="U1165" i="1" s="1"/>
  <c r="T1162" i="1"/>
  <c r="R1163" i="1"/>
  <c r="T1163" i="1"/>
  <c r="S1162" i="1"/>
  <c r="R1287" i="1"/>
  <c r="T1286" i="1"/>
  <c r="S1286" i="1"/>
  <c r="T1287" i="1"/>
  <c r="S1318" i="1"/>
  <c r="R1319" i="1"/>
  <c r="U1318" i="1"/>
  <c r="U1319" i="1"/>
  <c r="U1320" i="1" s="1"/>
  <c r="U1321" i="1" s="1"/>
  <c r="T1318" i="1"/>
  <c r="P1345" i="1"/>
  <c r="Q1345" i="1" s="1"/>
  <c r="P1360" i="1"/>
  <c r="Q1360" i="1" s="1"/>
  <c r="P1401" i="1"/>
  <c r="Q1401" i="1" s="1"/>
  <c r="U1401" i="1" s="1"/>
  <c r="P1456" i="1"/>
  <c r="Q1456" i="1"/>
  <c r="P1488" i="1"/>
  <c r="Q1488" i="1"/>
  <c r="T54" i="4"/>
  <c r="T55" i="4"/>
  <c r="R55" i="4"/>
  <c r="S54" i="4"/>
  <c r="U55" i="4"/>
  <c r="S136" i="4"/>
  <c r="R137" i="4"/>
  <c r="T137" i="4"/>
  <c r="T136" i="4"/>
  <c r="U210" i="4"/>
  <c r="S209" i="4"/>
  <c r="R210" i="4"/>
  <c r="T209" i="4"/>
  <c r="T210" i="4"/>
  <c r="U209" i="4"/>
  <c r="S236" i="4"/>
  <c r="R237" i="4"/>
  <c r="U237" i="4"/>
  <c r="U238" i="4" s="1"/>
  <c r="T236" i="4"/>
  <c r="T310" i="4"/>
  <c r="S310" i="4"/>
  <c r="T311" i="4"/>
  <c r="U310" i="4"/>
  <c r="R311" i="4"/>
  <c r="U311" i="4"/>
  <c r="S392" i="4"/>
  <c r="R393" i="4"/>
  <c r="U393" i="4"/>
  <c r="U394" i="4"/>
  <c r="T393" i="4"/>
  <c r="T392" i="4"/>
  <c r="P939" i="1"/>
  <c r="Q939" i="1"/>
  <c r="P1241" i="1"/>
  <c r="Q1241" i="1"/>
  <c r="P1328" i="1"/>
  <c r="Q1328" i="1" s="1"/>
  <c r="P1417" i="1"/>
  <c r="Q1417" i="1"/>
  <c r="U1417" i="1"/>
  <c r="P1439" i="1"/>
  <c r="Q1439" i="1" s="1"/>
  <c r="P1462" i="1"/>
  <c r="Q1462" i="1" s="1"/>
  <c r="R13" i="4"/>
  <c r="S12" i="4"/>
  <c r="T13" i="4"/>
  <c r="U12" i="4"/>
  <c r="U13" i="4"/>
  <c r="T12" i="4"/>
  <c r="S958" i="4"/>
  <c r="R959" i="4"/>
  <c r="T958" i="4"/>
  <c r="U958" i="4"/>
  <c r="U959" i="4"/>
  <c r="U960" i="4" s="1"/>
  <c r="U961" i="4" s="1"/>
  <c r="S99" i="4"/>
  <c r="T100" i="4"/>
  <c r="U99" i="4"/>
  <c r="U100" i="4" s="1"/>
  <c r="R100" i="4"/>
  <c r="T99" i="4"/>
  <c r="S216" i="4"/>
  <c r="R217" i="4"/>
  <c r="T217" i="4"/>
  <c r="U217" i="4"/>
  <c r="U218" i="4" s="1"/>
  <c r="T216" i="4"/>
  <c r="U216" i="4"/>
  <c r="T301" i="4"/>
  <c r="S301" i="4"/>
  <c r="R302" i="4"/>
  <c r="T302" i="4"/>
  <c r="U338" i="4"/>
  <c r="U339" i="4" s="1"/>
  <c r="U340" i="4" s="1"/>
  <c r="U341" i="4" s="1"/>
  <c r="S337" i="4"/>
  <c r="R338" i="4"/>
  <c r="T337" i="4"/>
  <c r="T338" i="4"/>
  <c r="U402" i="4"/>
  <c r="S402" i="4"/>
  <c r="R403" i="4"/>
  <c r="U403" i="4"/>
  <c r="U404" i="4"/>
  <c r="U405" i="4" s="1"/>
  <c r="U406" i="4" s="1"/>
  <c r="T402" i="4"/>
  <c r="R569" i="4"/>
  <c r="T569" i="4"/>
  <c r="T568" i="4"/>
  <c r="S568" i="4"/>
  <c r="U569" i="4"/>
  <c r="S702" i="4"/>
  <c r="R703" i="4"/>
  <c r="T703" i="4"/>
  <c r="U702" i="4"/>
  <c r="U703" i="4" s="1"/>
  <c r="U704" i="4" s="1"/>
  <c r="U705" i="4" s="1"/>
  <c r="T702" i="4"/>
  <c r="S742" i="4"/>
  <c r="R743" i="4"/>
  <c r="T742" i="4"/>
  <c r="S772" i="4"/>
  <c r="T772" i="4"/>
  <c r="U772" i="4"/>
  <c r="R773" i="4"/>
  <c r="U773" i="4"/>
  <c r="T773" i="4"/>
  <c r="S882" i="4"/>
  <c r="T883" i="4"/>
  <c r="R883" i="4"/>
  <c r="T882" i="4"/>
  <c r="U882" i="4"/>
  <c r="U883" i="4" s="1"/>
  <c r="S954" i="4"/>
  <c r="T955" i="4"/>
  <c r="R955" i="4"/>
  <c r="T954" i="4"/>
  <c r="T1052" i="4"/>
  <c r="S1051" i="4"/>
  <c r="T1051" i="4"/>
  <c r="U1051" i="4"/>
  <c r="U1052" i="4" s="1"/>
  <c r="U1053" i="4" s="1"/>
  <c r="U1054" i="4" s="1"/>
  <c r="U1055" i="4" s="1"/>
  <c r="U1056" i="4" s="1"/>
  <c r="U1057" i="4" s="1"/>
  <c r="U1058" i="4" s="1"/>
  <c r="R1052" i="4"/>
  <c r="T1334" i="4"/>
  <c r="R1334" i="4"/>
  <c r="U1333" i="4"/>
  <c r="U1334" i="4" s="1"/>
  <c r="U1335" i="4" s="1"/>
  <c r="U1336" i="4" s="1"/>
  <c r="S1333" i="4"/>
  <c r="T1333" i="4"/>
  <c r="T45" i="4"/>
  <c r="R46" i="4"/>
  <c r="S45" i="4"/>
  <c r="U45" i="4"/>
  <c r="U46" i="4" s="1"/>
  <c r="U47" i="4" s="1"/>
  <c r="T46" i="4"/>
  <c r="S81" i="4"/>
  <c r="R82" i="4"/>
  <c r="U81" i="4"/>
  <c r="U82" i="4" s="1"/>
  <c r="T81" i="4"/>
  <c r="T82" i="4"/>
  <c r="S211" i="4"/>
  <c r="R212" i="4"/>
  <c r="U211" i="4"/>
  <c r="U212" i="4" s="1"/>
  <c r="U213" i="4" s="1"/>
  <c r="T211" i="4"/>
  <c r="T293" i="4"/>
  <c r="U293" i="4"/>
  <c r="R294" i="4"/>
  <c r="T294" i="4"/>
  <c r="S293" i="4"/>
  <c r="U294" i="4"/>
  <c r="S364" i="4"/>
  <c r="U364" i="4"/>
  <c r="R365" i="4"/>
  <c r="T364" i="4"/>
  <c r="U365" i="4"/>
  <c r="U366" i="4" s="1"/>
  <c r="U367" i="4" s="1"/>
  <c r="U368" i="4" s="1"/>
  <c r="U369" i="4" s="1"/>
  <c r="U370" i="4" s="1"/>
  <c r="U371" i="4" s="1"/>
  <c r="S475" i="4"/>
  <c r="T475" i="4"/>
  <c r="T476" i="4"/>
  <c r="U475" i="4"/>
  <c r="U476" i="4" s="1"/>
  <c r="U477" i="4" s="1"/>
  <c r="U478" i="4" s="1"/>
  <c r="U479" i="4" s="1"/>
  <c r="R476" i="4"/>
  <c r="S509" i="4"/>
  <c r="R510" i="4"/>
  <c r="T510" i="4"/>
  <c r="U510" i="4"/>
  <c r="U511" i="4" s="1"/>
  <c r="T509" i="4"/>
  <c r="S588" i="4"/>
  <c r="T588" i="4"/>
  <c r="R589" i="4"/>
  <c r="U588" i="4"/>
  <c r="U589" i="4"/>
  <c r="S604" i="4"/>
  <c r="T604" i="4"/>
  <c r="U604" i="4"/>
  <c r="R605" i="4"/>
  <c r="U605" i="4"/>
  <c r="S681" i="4"/>
  <c r="U681" i="4"/>
  <c r="R682" i="4"/>
  <c r="U682" i="4"/>
  <c r="U683" i="4" s="1"/>
  <c r="U684" i="4" s="1"/>
  <c r="U685" i="4" s="1"/>
  <c r="T682" i="4"/>
  <c r="T681" i="4"/>
  <c r="S698" i="4"/>
  <c r="T699" i="4"/>
  <c r="R699" i="4"/>
  <c r="T698" i="4"/>
  <c r="U698" i="4"/>
  <c r="U699" i="4" s="1"/>
  <c r="T758" i="4"/>
  <c r="S758" i="4"/>
  <c r="T759" i="4"/>
  <c r="U758" i="4"/>
  <c r="U759" i="4" s="1"/>
  <c r="U760" i="4" s="1"/>
  <c r="U761" i="4" s="1"/>
  <c r="U762" i="4" s="1"/>
  <c r="U763" i="4" s="1"/>
  <c r="U764" i="4" s="1"/>
  <c r="R759" i="4"/>
  <c r="S807" i="4"/>
  <c r="U807" i="4"/>
  <c r="U808" i="4"/>
  <c r="U809" i="4" s="1"/>
  <c r="T807" i="4"/>
  <c r="R808" i="4"/>
  <c r="T892" i="4"/>
  <c r="S891" i="4"/>
  <c r="T891" i="4"/>
  <c r="R892" i="4"/>
  <c r="U891" i="4"/>
  <c r="U892" i="4" s="1"/>
  <c r="U893" i="4" s="1"/>
  <c r="U894" i="4" s="1"/>
  <c r="T950" i="4"/>
  <c r="S950" i="4"/>
  <c r="U951" i="4"/>
  <c r="U952" i="4"/>
  <c r="U953" i="4"/>
  <c r="U954" i="4" s="1"/>
  <c r="U955" i="4" s="1"/>
  <c r="U950" i="4"/>
  <c r="R951" i="4"/>
  <c r="S1092" i="4"/>
  <c r="T1092" i="4"/>
  <c r="U1092" i="4"/>
  <c r="U1093" i="4" s="1"/>
  <c r="U1094" i="4" s="1"/>
  <c r="T1093" i="4"/>
  <c r="R1093" i="4"/>
  <c r="S1144" i="4"/>
  <c r="T1145" i="4"/>
  <c r="T1144" i="4"/>
  <c r="R1145" i="4"/>
  <c r="U1144" i="4"/>
  <c r="U1145" i="4"/>
  <c r="S1204" i="4"/>
  <c r="T1204" i="4"/>
  <c r="R1205" i="4"/>
  <c r="U1204" i="4"/>
  <c r="T1205" i="4"/>
  <c r="U1205" i="4"/>
  <c r="U1206" i="4" s="1"/>
  <c r="U1207" i="4" s="1"/>
  <c r="U1208" i="4" s="1"/>
  <c r="U1209" i="4" s="1"/>
  <c r="U1210" i="4" s="1"/>
  <c r="U1265" i="4"/>
  <c r="U1266" i="4"/>
  <c r="U1267" i="4" s="1"/>
  <c r="S1265" i="4"/>
  <c r="T1265" i="4"/>
  <c r="R1266" i="4"/>
  <c r="T1266" i="4"/>
  <c r="S1330" i="4"/>
  <c r="T1331" i="4"/>
  <c r="R1331" i="4"/>
  <c r="T1330" i="4"/>
  <c r="U1331" i="4"/>
  <c r="S1410" i="4"/>
  <c r="T1411" i="4"/>
  <c r="R1411" i="4"/>
  <c r="T1410" i="4"/>
  <c r="U1411" i="4"/>
  <c r="S244" i="4"/>
  <c r="R245" i="4"/>
  <c r="T245" i="4"/>
  <c r="U244" i="4"/>
  <c r="T244" i="4"/>
  <c r="U245" i="4"/>
  <c r="U246" i="4"/>
  <c r="U247" i="4"/>
  <c r="S606" i="4"/>
  <c r="T607" i="4"/>
  <c r="T606" i="4"/>
  <c r="R607" i="4"/>
  <c r="U607" i="4"/>
  <c r="U608" i="4" s="1"/>
  <c r="U609" i="4" s="1"/>
  <c r="S1325" i="4"/>
  <c r="T1325" i="4"/>
  <c r="R1326" i="4"/>
  <c r="S1469" i="4"/>
  <c r="U1469" i="4"/>
  <c r="U1470" i="4"/>
  <c r="T1469" i="4"/>
  <c r="R1470" i="4"/>
  <c r="T1536" i="4"/>
  <c r="S1536" i="4"/>
  <c r="T1537" i="4"/>
  <c r="U1537" i="4"/>
  <c r="U1536" i="4"/>
  <c r="R1537" i="4"/>
  <c r="U153" i="4"/>
  <c r="U154" i="4" s="1"/>
  <c r="U155" i="4" s="1"/>
  <c r="S152" i="4"/>
  <c r="R153" i="4"/>
  <c r="U152" i="4"/>
  <c r="T152" i="4"/>
  <c r="T962" i="4"/>
  <c r="S962" i="4"/>
  <c r="T963" i="4"/>
  <c r="U962" i="4"/>
  <c r="R963" i="4"/>
  <c r="U963" i="4"/>
  <c r="U964" i="4"/>
  <c r="S1405" i="4"/>
  <c r="U1405" i="4"/>
  <c r="T1405" i="4"/>
  <c r="R1406" i="4"/>
  <c r="U1406" i="4"/>
  <c r="S1523" i="4"/>
  <c r="T1523" i="4"/>
  <c r="R1524" i="4"/>
  <c r="U1523" i="4"/>
  <c r="U1524" i="4" s="1"/>
  <c r="U1525" i="4" s="1"/>
  <c r="T558" i="4"/>
  <c r="S557" i="4"/>
  <c r="R558" i="4"/>
  <c r="T557" i="4"/>
  <c r="U557" i="4"/>
  <c r="U558" i="4" s="1"/>
  <c r="S1194" i="4"/>
  <c r="R1195" i="4"/>
  <c r="U1194" i="4"/>
  <c r="U1195" i="4"/>
  <c r="T1194" i="4"/>
  <c r="S1498" i="4"/>
  <c r="T1499" i="4"/>
  <c r="T1498" i="4"/>
  <c r="U1498" i="4"/>
  <c r="R1499" i="4"/>
  <c r="U1499" i="4"/>
  <c r="U1500" i="4" s="1"/>
  <c r="U1501" i="4" s="1"/>
  <c r="T619" i="4"/>
  <c r="T1459" i="4"/>
  <c r="T743" i="4"/>
  <c r="T172" i="4"/>
  <c r="T1470" i="4"/>
  <c r="S499" i="1"/>
  <c r="R500" i="1"/>
  <c r="T500" i="1"/>
  <c r="T499" i="1"/>
  <c r="S1437" i="5"/>
  <c r="T1436" i="5"/>
  <c r="U1436" i="5"/>
  <c r="V1436" i="5"/>
  <c r="V1437" i="5" s="1"/>
  <c r="V1438" i="5" s="1"/>
  <c r="V1439" i="5" s="1"/>
  <c r="T1452" i="5"/>
  <c r="S1453" i="5"/>
  <c r="U1452" i="5"/>
  <c r="T1055" i="5"/>
  <c r="S1056" i="5"/>
  <c r="U1055" i="5"/>
  <c r="U712" i="5"/>
  <c r="T712" i="5"/>
  <c r="S713" i="5"/>
  <c r="V712" i="5"/>
  <c r="V713" i="5"/>
  <c r="T424" i="5"/>
  <c r="S425" i="5"/>
  <c r="U425" i="5"/>
  <c r="U424" i="5"/>
  <c r="R644" i="1"/>
  <c r="S643" i="1"/>
  <c r="T643" i="1"/>
  <c r="U643" i="1"/>
  <c r="U644" i="1" s="1"/>
  <c r="U645" i="1" s="1"/>
  <c r="U646" i="1" s="1"/>
  <c r="S795" i="1"/>
  <c r="R796" i="1"/>
  <c r="T795" i="1"/>
  <c r="S675" i="1"/>
  <c r="T675" i="1"/>
  <c r="R676" i="1"/>
  <c r="U675" i="1"/>
  <c r="U676" i="1" s="1"/>
  <c r="S961" i="5"/>
  <c r="T960" i="5"/>
  <c r="U960" i="5"/>
  <c r="U961" i="5"/>
  <c r="S1349" i="5"/>
  <c r="U1348" i="5"/>
  <c r="T1348" i="5"/>
  <c r="V1349" i="5"/>
  <c r="T975" i="5"/>
  <c r="S976" i="5"/>
  <c r="V975" i="5"/>
  <c r="V976" i="5" s="1"/>
  <c r="U975" i="5"/>
  <c r="V826" i="5"/>
  <c r="T825" i="5"/>
  <c r="U825" i="5"/>
  <c r="S826" i="5"/>
  <c r="V825" i="5"/>
  <c r="S749" i="5"/>
  <c r="T748" i="5"/>
  <c r="V749" i="5"/>
  <c r="U748" i="5"/>
  <c r="U754" i="5"/>
  <c r="T754" i="5"/>
  <c r="S755" i="5"/>
  <c r="V754" i="5"/>
  <c r="V755" i="5"/>
  <c r="V873" i="5"/>
  <c r="U872" i="5"/>
  <c r="T872" i="5"/>
  <c r="S873" i="5"/>
  <c r="V872" i="5"/>
  <c r="S678" i="5"/>
  <c r="T677" i="5"/>
  <c r="U678" i="5"/>
  <c r="S483" i="1"/>
  <c r="R484" i="1"/>
  <c r="T484" i="1"/>
  <c r="T483" i="1"/>
  <c r="S31" i="1"/>
  <c r="R32" i="1"/>
  <c r="U32" i="1"/>
  <c r="T31" i="1"/>
  <c r="T1526" i="5"/>
  <c r="S1527" i="5"/>
  <c r="U1526" i="5"/>
  <c r="V1526" i="5"/>
  <c r="V1527" i="5" s="1"/>
  <c r="V1528" i="5" s="1"/>
  <c r="S150" i="1"/>
  <c r="U151" i="1"/>
  <c r="U152" i="1" s="1"/>
  <c r="R151" i="1"/>
  <c r="U1414" i="5"/>
  <c r="S1415" i="5"/>
  <c r="T1414" i="5"/>
  <c r="V1414" i="5"/>
  <c r="V1415" i="5"/>
  <c r="S760" i="5"/>
  <c r="U759" i="5"/>
  <c r="T759" i="5"/>
  <c r="U1342" i="5"/>
  <c r="T1342" i="5"/>
  <c r="S1343" i="5"/>
  <c r="T902" i="5"/>
  <c r="S903" i="5"/>
  <c r="U902" i="5"/>
  <c r="T1224" i="5"/>
  <c r="S1225" i="5"/>
  <c r="U1224" i="5"/>
  <c r="V1225" i="5"/>
  <c r="T1004" i="5"/>
  <c r="S1005" i="5"/>
  <c r="U1004" i="5"/>
  <c r="U1179" i="5"/>
  <c r="S1180" i="5"/>
  <c r="T1179" i="5"/>
  <c r="U909" i="5"/>
  <c r="T909" i="5"/>
  <c r="S910" i="5"/>
  <c r="U910" i="5"/>
  <c r="S605" i="5"/>
  <c r="U604" i="5"/>
  <c r="T604" i="5"/>
  <c r="U727" i="5"/>
  <c r="T398" i="5"/>
  <c r="S399" i="5"/>
  <c r="U398" i="5"/>
  <c r="S304" i="5"/>
  <c r="T303" i="5"/>
  <c r="U303" i="5"/>
  <c r="T41" i="5"/>
  <c r="S42" i="5"/>
  <c r="R628" i="1"/>
  <c r="S627" i="1"/>
  <c r="T627" i="1"/>
  <c r="U628" i="1"/>
  <c r="T330" i="1"/>
  <c r="S256" i="5"/>
  <c r="T255" i="5"/>
  <c r="U255" i="5"/>
  <c r="U701" i="5"/>
  <c r="U1002" i="5"/>
  <c r="T1002" i="5"/>
  <c r="S1003" i="5"/>
  <c r="V1003" i="5"/>
  <c r="U399" i="5"/>
  <c r="V400" i="5"/>
  <c r="T399" i="5"/>
  <c r="S400" i="5"/>
  <c r="T651" i="5"/>
  <c r="S652" i="5"/>
  <c r="V652" i="5"/>
  <c r="U651" i="5"/>
  <c r="T239" i="5"/>
  <c r="S240" i="5"/>
  <c r="V239" i="5"/>
  <c r="V240" i="5" s="1"/>
  <c r="V241" i="5" s="1"/>
  <c r="V242" i="5" s="1"/>
  <c r="U239" i="5"/>
  <c r="T56" i="5"/>
  <c r="S57" i="5"/>
  <c r="U56" i="5"/>
  <c r="V57" i="5"/>
  <c r="U605" i="5"/>
  <c r="V393" i="5"/>
  <c r="V177" i="5"/>
  <c r="T1013" i="1"/>
  <c r="U525" i="5"/>
  <c r="U1546" i="1"/>
  <c r="U105" i="5"/>
  <c r="U18" i="5"/>
  <c r="T1403" i="1"/>
  <c r="U575" i="5"/>
  <c r="U1500" i="1"/>
  <c r="U1501" i="1"/>
  <c r="U523" i="5"/>
  <c r="T1058" i="1"/>
  <c r="U795" i="1"/>
  <c r="U796" i="1" s="1"/>
  <c r="U797" i="1" s="1"/>
  <c r="U798" i="1" s="1"/>
  <c r="V604" i="5"/>
  <c r="V605" i="5" s="1"/>
  <c r="V606" i="5" s="1"/>
  <c r="T70" i="5"/>
  <c r="V71" i="5"/>
  <c r="S71" i="5"/>
  <c r="U70" i="5"/>
  <c r="T221" i="5"/>
  <c r="U222" i="5"/>
  <c r="S222" i="5"/>
  <c r="S110" i="5"/>
  <c r="U109" i="5"/>
  <c r="T109" i="5"/>
  <c r="V110" i="5"/>
  <c r="V111" i="5"/>
  <c r="V112" i="5"/>
  <c r="V113" i="5"/>
  <c r="U110" i="5"/>
  <c r="T209" i="5"/>
  <c r="S210" i="5"/>
  <c r="U209" i="5"/>
  <c r="U339" i="5"/>
  <c r="T339" i="5"/>
  <c r="S340" i="5"/>
  <c r="T422" i="5"/>
  <c r="U422" i="5"/>
  <c r="S423" i="5"/>
  <c r="T240" i="5"/>
  <c r="S241" i="5"/>
  <c r="U240" i="5"/>
  <c r="U241" i="5"/>
  <c r="U467" i="5"/>
  <c r="S468" i="5"/>
  <c r="T467" i="5"/>
  <c r="V559" i="5"/>
  <c r="T558" i="5"/>
  <c r="S559" i="5"/>
  <c r="U558" i="5"/>
  <c r="U559" i="5"/>
  <c r="U426" i="5"/>
  <c r="V426" i="5"/>
  <c r="T426" i="5"/>
  <c r="S427" i="5"/>
  <c r="U427" i="5"/>
  <c r="V427" i="5"/>
  <c r="V428" i="5" s="1"/>
  <c r="V429" i="5" s="1"/>
  <c r="V430" i="5" s="1"/>
  <c r="V431" i="5" s="1"/>
  <c r="T568" i="5"/>
  <c r="U568" i="5"/>
  <c r="U569" i="5"/>
  <c r="S569" i="5"/>
  <c r="T592" i="5"/>
  <c r="U592" i="5"/>
  <c r="S593" i="5"/>
  <c r="S836" i="5"/>
  <c r="U835" i="5"/>
  <c r="T835" i="5"/>
  <c r="U785" i="5"/>
  <c r="U784" i="5"/>
  <c r="V785" i="5"/>
  <c r="T784" i="5"/>
  <c r="S785" i="5"/>
  <c r="T684" i="5"/>
  <c r="S685" i="5"/>
  <c r="U684" i="5"/>
  <c r="T664" i="5"/>
  <c r="U664" i="5"/>
  <c r="V665" i="5"/>
  <c r="S665" i="5"/>
  <c r="U940" i="5"/>
  <c r="U939" i="5"/>
  <c r="S940" i="5"/>
  <c r="T939" i="5"/>
  <c r="U964" i="5"/>
  <c r="T964" i="5"/>
  <c r="S965" i="5"/>
  <c r="U965" i="5"/>
  <c r="V965" i="5"/>
  <c r="V966" i="5"/>
  <c r="T1044" i="5"/>
  <c r="V1045" i="5"/>
  <c r="V1046" i="5"/>
  <c r="S1045" i="5"/>
  <c r="U1045" i="5"/>
  <c r="U1044" i="5"/>
  <c r="S1087" i="5"/>
  <c r="T1086" i="5"/>
  <c r="U1086" i="5"/>
  <c r="V1086" i="5"/>
  <c r="T1116" i="5"/>
  <c r="U1116" i="5"/>
  <c r="S1117" i="5"/>
  <c r="V1117" i="5"/>
  <c r="T755" i="5"/>
  <c r="S756" i="5"/>
  <c r="U755" i="5"/>
  <c r="U756" i="5"/>
  <c r="V756" i="5"/>
  <c r="T908" i="5"/>
  <c r="V909" i="5"/>
  <c r="V910" i="5"/>
  <c r="V911" i="5"/>
  <c r="U908" i="5"/>
  <c r="S909" i="5"/>
  <c r="V908" i="5"/>
  <c r="T999" i="5"/>
  <c r="U1000" i="5"/>
  <c r="U999" i="5"/>
  <c r="S1000" i="5"/>
  <c r="V1000" i="5"/>
  <c r="S1006" i="5"/>
  <c r="T1005" i="5"/>
  <c r="U1005" i="5"/>
  <c r="U1129" i="5"/>
  <c r="U1128" i="5"/>
  <c r="T1128" i="5"/>
  <c r="S1129" i="5"/>
  <c r="Q912" i="5"/>
  <c r="R912" i="5" s="1"/>
  <c r="U996" i="5"/>
  <c r="T996" i="5"/>
  <c r="S997" i="5"/>
  <c r="V997" i="5"/>
  <c r="V1021" i="5"/>
  <c r="V1022" i="5" s="1"/>
  <c r="V1023" i="5" s="1"/>
  <c r="V1024" i="5" s="1"/>
  <c r="V1025" i="5" s="1"/>
  <c r="T1020" i="5"/>
  <c r="U1020" i="5"/>
  <c r="S1021" i="5"/>
  <c r="U1021" i="5"/>
  <c r="U1148" i="5"/>
  <c r="V1149" i="5"/>
  <c r="T1148" i="5"/>
  <c r="S1149" i="5"/>
  <c r="U696" i="5"/>
  <c r="S696" i="5"/>
  <c r="T695" i="5"/>
  <c r="V696" i="5"/>
  <c r="U695" i="5"/>
  <c r="U941" i="5"/>
  <c r="V942" i="5"/>
  <c r="V943" i="5" s="1"/>
  <c r="V944" i="5" s="1"/>
  <c r="T941" i="5"/>
  <c r="S942" i="5"/>
  <c r="V941" i="5"/>
  <c r="V977" i="5"/>
  <c r="T976" i="5"/>
  <c r="U976" i="5"/>
  <c r="S977" i="5"/>
  <c r="Q1007" i="5"/>
  <c r="R1007" i="5" s="1"/>
  <c r="U1091" i="5"/>
  <c r="S1092" i="5"/>
  <c r="T1091" i="5"/>
  <c r="U1092" i="5"/>
  <c r="T1122" i="5"/>
  <c r="S1123" i="5"/>
  <c r="U1122" i="5"/>
  <c r="V1197" i="5"/>
  <c r="V1196" i="5"/>
  <c r="S1197" i="5"/>
  <c r="T1196" i="5"/>
  <c r="U1196" i="5"/>
  <c r="S1232" i="5"/>
  <c r="V1231" i="5"/>
  <c r="T1231" i="5"/>
  <c r="V1232" i="5"/>
  <c r="V1233" i="5" s="1"/>
  <c r="V1234" i="5" s="1"/>
  <c r="U1231" i="5"/>
  <c r="U1262" i="5"/>
  <c r="T1261" i="5"/>
  <c r="S1262" i="5"/>
  <c r="V1262" i="5"/>
  <c r="U1291" i="5"/>
  <c r="S1292" i="5"/>
  <c r="T1291" i="5"/>
  <c r="S1312" i="5"/>
  <c r="T1311" i="5"/>
  <c r="U1311" i="5"/>
  <c r="T1499" i="5"/>
  <c r="U1499" i="5"/>
  <c r="S1500" i="5"/>
  <c r="U1172" i="5"/>
  <c r="U1171" i="5"/>
  <c r="S1172" i="5"/>
  <c r="V1172" i="5"/>
  <c r="T1171" i="5"/>
  <c r="U1257" i="5"/>
  <c r="T1257" i="5"/>
  <c r="S1258" i="5"/>
  <c r="U1370" i="5"/>
  <c r="S1371" i="5"/>
  <c r="T1370" i="5"/>
  <c r="V1406" i="5"/>
  <c r="U1405" i="5"/>
  <c r="T1405" i="5"/>
  <c r="S1406" i="5"/>
  <c r="S1438" i="5"/>
  <c r="U1438" i="5"/>
  <c r="T1437" i="5"/>
  <c r="U1437" i="5"/>
  <c r="S1498" i="5"/>
  <c r="U1497" i="5"/>
  <c r="T1497" i="5"/>
  <c r="V1498" i="5"/>
  <c r="V1499" i="5" s="1"/>
  <c r="V1500" i="5" s="1"/>
  <c r="U1538" i="5"/>
  <c r="T1537" i="5"/>
  <c r="S1538" i="5"/>
  <c r="V1538" i="5"/>
  <c r="V1539" i="5" s="1"/>
  <c r="V1540" i="5" s="1"/>
  <c r="V1541" i="5" s="1"/>
  <c r="U1537" i="5"/>
  <c r="Q1161" i="5"/>
  <c r="R1161" i="5" s="1"/>
  <c r="Q10" i="5"/>
  <c r="R10" i="5" s="1"/>
  <c r="U64" i="5"/>
  <c r="T64" i="5"/>
  <c r="S65" i="5"/>
  <c r="Q114" i="5"/>
  <c r="R114" i="5" s="1"/>
  <c r="V61" i="5"/>
  <c r="T60" i="5"/>
  <c r="U60" i="5"/>
  <c r="S61" i="5"/>
  <c r="T180" i="5"/>
  <c r="U180" i="5"/>
  <c r="S181" i="5"/>
  <c r="V181" i="5"/>
  <c r="V182" i="5" s="1"/>
  <c r="V183" i="5" s="1"/>
  <c r="V184" i="5" s="1"/>
  <c r="Q26" i="5"/>
  <c r="R26" i="5" s="1"/>
  <c r="T81" i="5"/>
  <c r="U81" i="5"/>
  <c r="S82" i="5"/>
  <c r="T135" i="5"/>
  <c r="S136" i="5"/>
  <c r="U135" i="5"/>
  <c r="Q214" i="5"/>
  <c r="R214" i="5"/>
  <c r="Q153" i="5"/>
  <c r="R153" i="5" s="1"/>
  <c r="Q161" i="5"/>
  <c r="R161" i="5"/>
  <c r="Q220" i="5"/>
  <c r="R220" i="5" s="1"/>
  <c r="Q237" i="5"/>
  <c r="R237" i="5"/>
  <c r="V237" i="5" s="1"/>
  <c r="Q282" i="5"/>
  <c r="R282" i="5"/>
  <c r="S317" i="5"/>
  <c r="T316" i="5"/>
  <c r="U316" i="5"/>
  <c r="T346" i="5"/>
  <c r="V347" i="5"/>
  <c r="V348" i="5" s="1"/>
  <c r="V349" i="5" s="1"/>
  <c r="V350" i="5" s="1"/>
  <c r="V351" i="5" s="1"/>
  <c r="S347" i="5"/>
  <c r="U346" i="5"/>
  <c r="U347" i="5"/>
  <c r="T406" i="5"/>
  <c r="V407" i="5"/>
  <c r="V408" i="5" s="1"/>
  <c r="S407" i="5"/>
  <c r="U407" i="5"/>
  <c r="T442" i="5"/>
  <c r="S443" i="5"/>
  <c r="S282" i="5"/>
  <c r="V282" i="5"/>
  <c r="T281" i="5"/>
  <c r="U281" i="5"/>
  <c r="Q444" i="5"/>
  <c r="R444" i="5" s="1"/>
  <c r="Q394" i="5"/>
  <c r="R394" i="5" s="1"/>
  <c r="Q454" i="5"/>
  <c r="R454" i="5" s="1"/>
  <c r="T454" i="5" s="1"/>
  <c r="Q405" i="5"/>
  <c r="R405" i="5" s="1"/>
  <c r="U406" i="5" s="1"/>
  <c r="Q483" i="5"/>
  <c r="R483" i="5" s="1"/>
  <c r="Q506" i="5"/>
  <c r="R506" i="5" s="1"/>
  <c r="Q579" i="5"/>
  <c r="R579" i="5"/>
  <c r="T505" i="5"/>
  <c r="S506" i="5"/>
  <c r="U505" i="5"/>
  <c r="V505" i="5"/>
  <c r="Q536" i="5"/>
  <c r="R536" i="5"/>
  <c r="Q628" i="5"/>
  <c r="R628" i="5"/>
  <c r="T597" i="5"/>
  <c r="U597" i="5"/>
  <c r="V598" i="5"/>
  <c r="S598" i="5"/>
  <c r="U598" i="5"/>
  <c r="U657" i="5"/>
  <c r="U656" i="5"/>
  <c r="S657" i="5"/>
  <c r="V656" i="5"/>
  <c r="T656" i="5"/>
  <c r="V657" i="5"/>
  <c r="U848" i="5"/>
  <c r="T848" i="5"/>
  <c r="S849" i="5"/>
  <c r="U849" i="5"/>
  <c r="T867" i="5"/>
  <c r="S868" i="5"/>
  <c r="V867" i="5"/>
  <c r="V868" i="5"/>
  <c r="V869" i="5"/>
  <c r="V870" i="5" s="1"/>
  <c r="V871" i="5" s="1"/>
  <c r="U867" i="5"/>
  <c r="Q704" i="5"/>
  <c r="R704" i="5" s="1"/>
  <c r="U705" i="5" s="1"/>
  <c r="Q788" i="5"/>
  <c r="R788" i="5" s="1"/>
  <c r="Q857" i="5"/>
  <c r="R857" i="5" s="1"/>
  <c r="T979" i="5"/>
  <c r="S980" i="5"/>
  <c r="U979" i="5"/>
  <c r="T1090" i="5"/>
  <c r="S1091" i="5"/>
  <c r="U1090" i="5"/>
  <c r="V1091" i="5"/>
  <c r="V1092" i="5" s="1"/>
  <c r="V1093" i="5" s="1"/>
  <c r="V1094" i="5" s="1"/>
  <c r="Q676" i="5"/>
  <c r="R676" i="5" s="1"/>
  <c r="Q744" i="5"/>
  <c r="R744" i="5" s="1"/>
  <c r="V744" i="5" s="1"/>
  <c r="Q896" i="5"/>
  <c r="R896" i="5" s="1"/>
  <c r="Q958" i="5"/>
  <c r="R958" i="5" s="1"/>
  <c r="T958" i="5" s="1"/>
  <c r="Q1087" i="5"/>
  <c r="R1087" i="5" s="1"/>
  <c r="Q767" i="5"/>
  <c r="R767" i="5" s="1"/>
  <c r="V917" i="5"/>
  <c r="V918" i="5" s="1"/>
  <c r="U917" i="5"/>
  <c r="U918" i="5"/>
  <c r="T917" i="5"/>
  <c r="S918" i="5"/>
  <c r="T473" i="5"/>
  <c r="S474" i="5"/>
  <c r="U473" i="5"/>
  <c r="V474" i="5"/>
  <c r="V475" i="5"/>
  <c r="V476" i="5" s="1"/>
  <c r="V477" i="5" s="1"/>
  <c r="V478" i="5" s="1"/>
  <c r="V479" i="5" s="1"/>
  <c r="Q724" i="5"/>
  <c r="R724" i="5" s="1"/>
  <c r="Q915" i="5"/>
  <c r="R915" i="5" s="1"/>
  <c r="S998" i="5"/>
  <c r="V998" i="5"/>
  <c r="U997" i="5"/>
  <c r="T997" i="5"/>
  <c r="Q1056" i="5"/>
  <c r="R1056" i="5" s="1"/>
  <c r="S1233" i="5"/>
  <c r="T1232" i="5"/>
  <c r="U1232" i="5"/>
  <c r="U1233" i="5"/>
  <c r="Q1263" i="5"/>
  <c r="R1263" i="5" s="1"/>
  <c r="S1264" i="5" s="1"/>
  <c r="S1363" i="5"/>
  <c r="V1363" i="5"/>
  <c r="T1362" i="5"/>
  <c r="U1362" i="5"/>
  <c r="Q1501" i="5"/>
  <c r="R1501" i="5" s="1"/>
  <c r="U1229" i="5"/>
  <c r="T1229" i="5"/>
  <c r="S1230" i="5"/>
  <c r="U1230" i="5"/>
  <c r="Q1259" i="5"/>
  <c r="R1259" i="5" s="1"/>
  <c r="Q1358" i="5"/>
  <c r="R1358" i="5" s="1"/>
  <c r="Q1374" i="5"/>
  <c r="R1374" i="5" s="1"/>
  <c r="S1375" i="5" s="1"/>
  <c r="S1407" i="5"/>
  <c r="U1406" i="5"/>
  <c r="T1406" i="5"/>
  <c r="V1407" i="5"/>
  <c r="V1408" i="5"/>
  <c r="U1407" i="5"/>
  <c r="T1463" i="5"/>
  <c r="S1464" i="5"/>
  <c r="U1463" i="5"/>
  <c r="U1464" i="5"/>
  <c r="V1543" i="5"/>
  <c r="V1544" i="5" s="1"/>
  <c r="T1543" i="5"/>
  <c r="U1543" i="5"/>
  <c r="S1544" i="5"/>
  <c r="Q1248" i="5"/>
  <c r="R1248" i="5"/>
  <c r="Q1276" i="5"/>
  <c r="R1276" i="5"/>
  <c r="U1277" i="5" s="1"/>
  <c r="S1370" i="5"/>
  <c r="T1369" i="5"/>
  <c r="U1369" i="5"/>
  <c r="U1450" i="5"/>
  <c r="T1450" i="5"/>
  <c r="S1451" i="5"/>
  <c r="V1451" i="5"/>
  <c r="T60" i="1"/>
  <c r="S60" i="1"/>
  <c r="R61" i="1"/>
  <c r="U117" i="1"/>
  <c r="T116" i="1"/>
  <c r="S116" i="1"/>
  <c r="R117" i="1"/>
  <c r="U45" i="1"/>
  <c r="S44" i="1"/>
  <c r="T44" i="1"/>
  <c r="R45" i="1"/>
  <c r="U44" i="1"/>
  <c r="T136" i="1"/>
  <c r="R137" i="1"/>
  <c r="S136" i="1"/>
  <c r="R84" i="1"/>
  <c r="S83" i="1"/>
  <c r="T83" i="1"/>
  <c r="U84" i="1"/>
  <c r="Q6" i="5"/>
  <c r="R6" i="5"/>
  <c r="V6" i="5" s="1"/>
  <c r="T20" i="5"/>
  <c r="U20" i="5"/>
  <c r="S21" i="5"/>
  <c r="T80" i="5"/>
  <c r="S81" i="5"/>
  <c r="U80" i="5"/>
  <c r="V81" i="5"/>
  <c r="V82" i="5" s="1"/>
  <c r="U71" i="5"/>
  <c r="V72" i="5"/>
  <c r="V73" i="5" s="1"/>
  <c r="V74" i="5" s="1"/>
  <c r="T71" i="5"/>
  <c r="S72" i="5"/>
  <c r="U72" i="5"/>
  <c r="Q11" i="5"/>
  <c r="R11" i="5" s="1"/>
  <c r="Q23" i="5"/>
  <c r="R23" i="5" s="1"/>
  <c r="E1" i="5" s="1"/>
  <c r="Q43" i="5"/>
  <c r="R43" i="5" s="1"/>
  <c r="U66" i="5"/>
  <c r="V67" i="5"/>
  <c r="S67" i="5"/>
  <c r="T66" i="5"/>
  <c r="U67" i="5"/>
  <c r="Q107" i="5"/>
  <c r="R107" i="5"/>
  <c r="Q77" i="5"/>
  <c r="R77" i="5"/>
  <c r="Q96" i="5"/>
  <c r="R96" i="5"/>
  <c r="S120" i="5"/>
  <c r="T119" i="5"/>
  <c r="U119" i="5"/>
  <c r="Q142" i="5"/>
  <c r="R142" i="5" s="1"/>
  <c r="Q194" i="5"/>
  <c r="R194" i="5" s="1"/>
  <c r="Q7" i="5"/>
  <c r="R7" i="5" s="1"/>
  <c r="T33" i="5"/>
  <c r="S34" i="5"/>
  <c r="U33" i="5"/>
  <c r="V34" i="5"/>
  <c r="Q62" i="5"/>
  <c r="R62" i="5" s="1"/>
  <c r="S129" i="5"/>
  <c r="T128" i="5"/>
  <c r="V129" i="5"/>
  <c r="U129" i="5"/>
  <c r="U128" i="5"/>
  <c r="Q139" i="5"/>
  <c r="R139" i="5"/>
  <c r="V139" i="5" s="1"/>
  <c r="Q124" i="5"/>
  <c r="R124" i="5" s="1"/>
  <c r="Q205" i="5"/>
  <c r="R205" i="5" s="1"/>
  <c r="Q218" i="5"/>
  <c r="R218" i="5" s="1"/>
  <c r="Q256" i="5"/>
  <c r="R256" i="5" s="1"/>
  <c r="Q140" i="5"/>
  <c r="R140" i="5" s="1"/>
  <c r="Q259" i="5"/>
  <c r="R259" i="5" s="1"/>
  <c r="S243" i="5"/>
  <c r="T242" i="5"/>
  <c r="V243" i="5"/>
  <c r="U242" i="5"/>
  <c r="S265" i="5"/>
  <c r="T264" i="5"/>
  <c r="U264" i="5"/>
  <c r="V265" i="5"/>
  <c r="V266" i="5"/>
  <c r="V267" i="5" s="1"/>
  <c r="V268" i="5" s="1"/>
  <c r="V269" i="5" s="1"/>
  <c r="S298" i="5"/>
  <c r="T297" i="5"/>
  <c r="U297" i="5"/>
  <c r="V297" i="5"/>
  <c r="U323" i="5"/>
  <c r="T323" i="5"/>
  <c r="S324" i="5"/>
  <c r="Q330" i="5"/>
  <c r="R330" i="5" s="1"/>
  <c r="Q389" i="5"/>
  <c r="R389" i="5" s="1"/>
  <c r="U435" i="5"/>
  <c r="V435" i="5"/>
  <c r="T435" i="5"/>
  <c r="V436" i="5"/>
  <c r="V437" i="5"/>
  <c r="S436" i="5"/>
  <c r="V452" i="5"/>
  <c r="U451" i="5"/>
  <c r="T451" i="5"/>
  <c r="S452" i="5"/>
  <c r="Q217" i="5"/>
  <c r="R217" i="5" s="1"/>
  <c r="Q320" i="5"/>
  <c r="R320" i="5" s="1"/>
  <c r="U321" i="5" s="1"/>
  <c r="Q460" i="5"/>
  <c r="R460" i="5" s="1"/>
  <c r="Q520" i="5"/>
  <c r="R520" i="5" s="1"/>
  <c r="U521" i="5" s="1"/>
  <c r="Q563" i="5"/>
  <c r="R563" i="5"/>
  <c r="Q224" i="5"/>
  <c r="R224" i="5"/>
  <c r="Q337" i="5"/>
  <c r="R337" i="5"/>
  <c r="Q378" i="5"/>
  <c r="R378" i="5"/>
  <c r="Q384" i="5"/>
  <c r="R384" i="5"/>
  <c r="Q509" i="5"/>
  <c r="R509" i="5"/>
  <c r="Q535" i="5"/>
  <c r="R535" i="5"/>
  <c r="Q342" i="5"/>
  <c r="R342" i="5"/>
  <c r="Q390" i="5"/>
  <c r="R390" i="5"/>
  <c r="Q396" i="5"/>
  <c r="R396" i="5"/>
  <c r="Q438" i="5"/>
  <c r="R438" i="5"/>
  <c r="Q441" i="5"/>
  <c r="R441" i="5"/>
  <c r="U442" i="5" s="1"/>
  <c r="Q531" i="5"/>
  <c r="R531" i="5" s="1"/>
  <c r="Q545" i="5"/>
  <c r="R545" i="5" s="1"/>
  <c r="Q585" i="5"/>
  <c r="R585" i="5" s="1"/>
  <c r="Q611" i="5"/>
  <c r="R611" i="5" s="1"/>
  <c r="U612" i="5" s="1"/>
  <c r="S662" i="5"/>
  <c r="V662" i="5"/>
  <c r="V663" i="5"/>
  <c r="T661" i="5"/>
  <c r="U661" i="5"/>
  <c r="V661" i="5"/>
  <c r="U662" i="5"/>
  <c r="Q599" i="5"/>
  <c r="R599" i="5"/>
  <c r="Q615" i="5"/>
  <c r="R615" i="5"/>
  <c r="U719" i="5"/>
  <c r="T719" i="5"/>
  <c r="V719" i="5"/>
  <c r="V720" i="5"/>
  <c r="V721" i="5" s="1"/>
  <c r="V722" i="5" s="1"/>
  <c r="V723" i="5" s="1"/>
  <c r="S720" i="5"/>
  <c r="Q532" i="5"/>
  <c r="R532" i="5"/>
  <c r="Q548" i="5"/>
  <c r="R548" i="5"/>
  <c r="T607" i="5"/>
  <c r="V608" i="5"/>
  <c r="V609" i="5" s="1"/>
  <c r="U607" i="5"/>
  <c r="S608" i="5"/>
  <c r="Q616" i="5"/>
  <c r="R616" i="5" s="1"/>
  <c r="Q645" i="5"/>
  <c r="R645" i="5" s="1"/>
  <c r="U652" i="5"/>
  <c r="T652" i="5"/>
  <c r="V653" i="5"/>
  <c r="S653" i="5"/>
  <c r="S698" i="5"/>
  <c r="T697" i="5"/>
  <c r="U697" i="5"/>
  <c r="V697" i="5"/>
  <c r="V698" i="5"/>
  <c r="U730" i="5"/>
  <c r="S731" i="5"/>
  <c r="V731" i="5"/>
  <c r="U731" i="5"/>
  <c r="T730" i="5"/>
  <c r="Q740" i="5"/>
  <c r="R740" i="5" s="1"/>
  <c r="V740" i="5" s="1"/>
  <c r="U762" i="5"/>
  <c r="T762" i="5"/>
  <c r="S763" i="5"/>
  <c r="S816" i="5"/>
  <c r="T815" i="5"/>
  <c r="U815" i="5"/>
  <c r="V816" i="5"/>
  <c r="U868" i="5"/>
  <c r="T868" i="5"/>
  <c r="S869" i="5"/>
  <c r="U869" i="5"/>
  <c r="T900" i="5"/>
  <c r="S901" i="5"/>
  <c r="Q561" i="5"/>
  <c r="R561" i="5" s="1"/>
  <c r="Q632" i="5"/>
  <c r="R632" i="5" s="1"/>
  <c r="V633" i="5" s="1"/>
  <c r="V634" i="5" s="1"/>
  <c r="V635" i="5" s="1"/>
  <c r="V636" i="5" s="1"/>
  <c r="V637" i="5" s="1"/>
  <c r="V638" i="5" s="1"/>
  <c r="Q680" i="5"/>
  <c r="R680" i="5" s="1"/>
  <c r="Q717" i="5"/>
  <c r="R717" i="5" s="1"/>
  <c r="Q746" i="5"/>
  <c r="R746" i="5" s="1"/>
  <c r="Q772" i="5"/>
  <c r="R772" i="5" s="1"/>
  <c r="V772" i="5" s="1"/>
  <c r="Q636" i="5"/>
  <c r="R636" i="5"/>
  <c r="Q820" i="5"/>
  <c r="R820" i="5"/>
  <c r="Q862" i="5"/>
  <c r="R862" i="5"/>
  <c r="Q932" i="5"/>
  <c r="R932" i="5"/>
  <c r="S939" i="5"/>
  <c r="T938" i="5"/>
  <c r="U938" i="5"/>
  <c r="V947" i="5"/>
  <c r="V948" i="5" s="1"/>
  <c r="U947" i="5"/>
  <c r="S948" i="5"/>
  <c r="T947" i="5"/>
  <c r="V982" i="5"/>
  <c r="V983" i="5"/>
  <c r="V984" i="5" s="1"/>
  <c r="V985" i="5" s="1"/>
  <c r="T981" i="5"/>
  <c r="S982" i="5"/>
  <c r="U982" i="5"/>
  <c r="Q1012" i="5"/>
  <c r="R1012" i="5"/>
  <c r="Q1028" i="5"/>
  <c r="R1028" i="5"/>
  <c r="Q1068" i="5"/>
  <c r="R1068" i="5"/>
  <c r="V1068" i="5" s="1"/>
  <c r="V1069" i="5" s="1"/>
  <c r="V1070" i="5" s="1"/>
  <c r="U1084" i="5"/>
  <c r="V1085" i="5"/>
  <c r="T1084" i="5"/>
  <c r="U1085" i="5"/>
  <c r="S1085" i="5"/>
  <c r="Q1100" i="5"/>
  <c r="R1100" i="5" s="1"/>
  <c r="T1100" i="5" s="1"/>
  <c r="Q1123" i="5"/>
  <c r="R1123" i="5" s="1"/>
  <c r="V1123" i="5" s="1"/>
  <c r="Q629" i="5"/>
  <c r="R629" i="5"/>
  <c r="Q716" i="5"/>
  <c r="R716" i="5"/>
  <c r="T743" i="5"/>
  <c r="S744" i="5"/>
  <c r="U743" i="5"/>
  <c r="Q750" i="5"/>
  <c r="R750" i="5"/>
  <c r="U751" i="5" s="1"/>
  <c r="Q764" i="5"/>
  <c r="R764" i="5" s="1"/>
  <c r="Q800" i="5"/>
  <c r="R800" i="5" s="1"/>
  <c r="Q804" i="5"/>
  <c r="R804" i="5" s="1"/>
  <c r="Q860" i="5"/>
  <c r="R860" i="5" s="1"/>
  <c r="U861" i="5" s="1"/>
  <c r="Q884" i="5"/>
  <c r="R884" i="5"/>
  <c r="Q903" i="5"/>
  <c r="R903" i="5"/>
  <c r="T956" i="5"/>
  <c r="S957" i="5"/>
  <c r="U956" i="5"/>
  <c r="V957" i="5"/>
  <c r="U957" i="5"/>
  <c r="Q1057" i="5"/>
  <c r="R1057" i="5" s="1"/>
  <c r="T1057" i="5" s="1"/>
  <c r="Q972" i="5"/>
  <c r="R972" i="5" s="1"/>
  <c r="Q993" i="5"/>
  <c r="R993" i="5" s="1"/>
  <c r="Q1093" i="5"/>
  <c r="R1093" i="5" s="1"/>
  <c r="Q1041" i="5"/>
  <c r="R1041" i="5" s="1"/>
  <c r="V1042" i="5" s="1"/>
  <c r="V1043" i="5" s="1"/>
  <c r="Q1140" i="5"/>
  <c r="R1140" i="5" s="1"/>
  <c r="T1147" i="5"/>
  <c r="S1148" i="5"/>
  <c r="U1147" i="5"/>
  <c r="Q708" i="5"/>
  <c r="R708" i="5"/>
  <c r="Q797" i="5"/>
  <c r="R797" i="5"/>
  <c r="U798" i="5" s="1"/>
  <c r="Q1132" i="5"/>
  <c r="R1132" i="5" s="1"/>
  <c r="Q1144" i="5"/>
  <c r="R1144" i="5"/>
  <c r="Q1185" i="5"/>
  <c r="R1185" i="5"/>
  <c r="Q1227" i="5"/>
  <c r="R1227" i="5"/>
  <c r="Q1169" i="5"/>
  <c r="R1169" i="5"/>
  <c r="Q1212" i="5"/>
  <c r="R1212" i="5"/>
  <c r="Q1216" i="5"/>
  <c r="R1216" i="5"/>
  <c r="T1228" i="5"/>
  <c r="S1229" i="5"/>
  <c r="V1229" i="5"/>
  <c r="V1230" i="5"/>
  <c r="Q1235" i="5"/>
  <c r="R1235" i="5"/>
  <c r="Q1247" i="5"/>
  <c r="R1247" i="5"/>
  <c r="Q1260" i="5"/>
  <c r="R1260" i="5"/>
  <c r="U1261" i="5" s="1"/>
  <c r="Q1279" i="5"/>
  <c r="R1279" i="5" s="1"/>
  <c r="Q1289" i="5"/>
  <c r="R1289" i="5" s="1"/>
  <c r="V1289" i="5" s="1"/>
  <c r="Q1295" i="5"/>
  <c r="R1295" i="5"/>
  <c r="Q1312" i="5"/>
  <c r="R1312" i="5"/>
  <c r="Q1514" i="5"/>
  <c r="R1514" i="5" s="1"/>
  <c r="U1529" i="5"/>
  <c r="T1529" i="5"/>
  <c r="U1530" i="5"/>
  <c r="S1530" i="5"/>
  <c r="V1530" i="5"/>
  <c r="V1531" i="5" s="1"/>
  <c r="V1532" i="5" s="1"/>
  <c r="V1533" i="5" s="1"/>
  <c r="V1534" i="5" s="1"/>
  <c r="Q1215" i="5"/>
  <c r="R1215" i="5"/>
  <c r="S1252" i="5"/>
  <c r="T1251" i="5"/>
  <c r="V1251" i="5"/>
  <c r="V1252" i="5"/>
  <c r="U1251" i="5"/>
  <c r="S1335" i="5"/>
  <c r="T1334" i="5"/>
  <c r="U1334" i="5"/>
  <c r="Q1343" i="5"/>
  <c r="R1343" i="5"/>
  <c r="V1343" i="5" s="1"/>
  <c r="V1344" i="5" s="1"/>
  <c r="V1345" i="5" s="1"/>
  <c r="V1346" i="5" s="1"/>
  <c r="V1347" i="5" s="1"/>
  <c r="V1348" i="5" s="1"/>
  <c r="U1416" i="5"/>
  <c r="U1415" i="5"/>
  <c r="T1415" i="5"/>
  <c r="S1416" i="5"/>
  <c r="V1416" i="5"/>
  <c r="T1444" i="5"/>
  <c r="U1444" i="5"/>
  <c r="S1445" i="5"/>
  <c r="Q1454" i="5"/>
  <c r="R1454" i="5"/>
  <c r="Q1466" i="5"/>
  <c r="R1466" i="5"/>
  <c r="T1476" i="5"/>
  <c r="U1476" i="5"/>
  <c r="U1477" i="5"/>
  <c r="S1477" i="5"/>
  <c r="Q1486" i="5"/>
  <c r="R1486" i="5"/>
  <c r="T1495" i="5"/>
  <c r="U1495" i="5"/>
  <c r="S1496" i="5"/>
  <c r="V1495" i="5"/>
  <c r="V1496" i="5"/>
  <c r="U1496" i="5"/>
  <c r="Q1517" i="5"/>
  <c r="R1517" i="5"/>
  <c r="P8" i="1"/>
  <c r="Q1200" i="5"/>
  <c r="R1200" i="5"/>
  <c r="Q1254" i="5"/>
  <c r="R1254" i="5" s="1"/>
  <c r="Q1307" i="5"/>
  <c r="R1307" i="5"/>
  <c r="Q1323" i="5"/>
  <c r="R1323" i="5" s="1"/>
  <c r="V1323" i="5" s="1"/>
  <c r="Q1328" i="5"/>
  <c r="R1328" i="5"/>
  <c r="Q1353" i="5"/>
  <c r="R1353" i="5"/>
  <c r="Q1447" i="5"/>
  <c r="R1447" i="5"/>
  <c r="Q1481" i="5"/>
  <c r="R1481" i="5"/>
  <c r="R35" i="1"/>
  <c r="S34" i="1"/>
  <c r="T34" i="1"/>
  <c r="U35" i="1"/>
  <c r="U36" i="1"/>
  <c r="S36" i="1"/>
  <c r="T36" i="1"/>
  <c r="R37" i="1"/>
  <c r="S144" i="1"/>
  <c r="U145" i="1"/>
  <c r="T144" i="1"/>
  <c r="R145" i="1"/>
  <c r="P53" i="1"/>
  <c r="Q53" i="1"/>
  <c r="R16" i="1"/>
  <c r="U16" i="1"/>
  <c r="T15" i="1"/>
  <c r="S15" i="1"/>
  <c r="U15" i="1"/>
  <c r="S51" i="1"/>
  <c r="R52" i="1"/>
  <c r="T51" i="1"/>
  <c r="U51" i="1"/>
  <c r="U52" i="1"/>
  <c r="P72" i="1"/>
  <c r="Q72" i="1" s="1"/>
  <c r="T101" i="1"/>
  <c r="S101" i="1"/>
  <c r="R102" i="1"/>
  <c r="T102" i="1"/>
  <c r="U102" i="1"/>
  <c r="S109" i="1"/>
  <c r="T109" i="1"/>
  <c r="R110" i="1"/>
  <c r="T110" i="1"/>
  <c r="U110" i="1"/>
  <c r="U111" i="1" s="1"/>
  <c r="U112" i="1" s="1"/>
  <c r="U113" i="1" s="1"/>
  <c r="U114" i="1" s="1"/>
  <c r="U115" i="1" s="1"/>
  <c r="U116" i="1" s="1"/>
  <c r="U168" i="1"/>
  <c r="U169" i="1"/>
  <c r="U170" i="1" s="1"/>
  <c r="R168" i="1"/>
  <c r="T168" i="1"/>
  <c r="S167" i="1"/>
  <c r="T167" i="1"/>
  <c r="P235" i="1"/>
  <c r="Q235" i="1" s="1"/>
  <c r="S251" i="1"/>
  <c r="R252" i="1"/>
  <c r="T251" i="1"/>
  <c r="U251" i="1"/>
  <c r="U252" i="1"/>
  <c r="T252" i="1"/>
  <c r="P269" i="1"/>
  <c r="Q269" i="1" s="1"/>
  <c r="U287" i="1"/>
  <c r="U288" i="1" s="1"/>
  <c r="U289" i="1" s="1"/>
  <c r="U290" i="1" s="1"/>
  <c r="U291" i="1" s="1"/>
  <c r="U292" i="1" s="1"/>
  <c r="T286" i="1"/>
  <c r="R287" i="1"/>
  <c r="T287" i="1"/>
  <c r="S286" i="1"/>
  <c r="P317" i="1"/>
  <c r="Q317" i="1" s="1"/>
  <c r="S325" i="1"/>
  <c r="T326" i="1"/>
  <c r="T325" i="1"/>
  <c r="R326" i="1"/>
  <c r="U325" i="1"/>
  <c r="U326" i="1" s="1"/>
  <c r="U327" i="1" s="1"/>
  <c r="U328" i="1" s="1"/>
  <c r="U329" i="1" s="1"/>
  <c r="U330" i="1" s="1"/>
  <c r="U331" i="1" s="1"/>
  <c r="P365" i="1"/>
  <c r="Q365" i="1"/>
  <c r="P381" i="1"/>
  <c r="Q381" i="1" s="1"/>
  <c r="P37" i="1"/>
  <c r="Q37" i="1"/>
  <c r="P56" i="1"/>
  <c r="Q56" i="1" s="1"/>
  <c r="P61" i="1"/>
  <c r="Q61" i="1"/>
  <c r="P69" i="1"/>
  <c r="Q69" i="1" s="1"/>
  <c r="P85" i="1"/>
  <c r="Q85" i="1" s="1"/>
  <c r="P128" i="1"/>
  <c r="Q128" i="1" s="1"/>
  <c r="T147" i="1"/>
  <c r="R148" i="1"/>
  <c r="S147" i="1"/>
  <c r="U153" i="1"/>
  <c r="U154" i="1"/>
  <c r="U155" i="1"/>
  <c r="T152" i="1"/>
  <c r="S152" i="1"/>
  <c r="T153" i="1"/>
  <c r="R153" i="1"/>
  <c r="R162" i="1"/>
  <c r="S161" i="1"/>
  <c r="T162" i="1"/>
  <c r="P172" i="1"/>
  <c r="Q172" i="1" s="1"/>
  <c r="P192" i="1"/>
  <c r="Q192" i="1" s="1"/>
  <c r="P196" i="1"/>
  <c r="Q196" i="1"/>
  <c r="S205" i="1"/>
  <c r="R206" i="1"/>
  <c r="U205" i="1"/>
  <c r="U206" i="1" s="1"/>
  <c r="U207" i="1" s="1"/>
  <c r="U208" i="1" s="1"/>
  <c r="U209" i="1" s="1"/>
  <c r="T205" i="1"/>
  <c r="R218" i="1"/>
  <c r="T217" i="1"/>
  <c r="T218" i="1"/>
  <c r="S217" i="1"/>
  <c r="T234" i="1"/>
  <c r="R234" i="1"/>
  <c r="T233" i="1"/>
  <c r="S233" i="1"/>
  <c r="S260" i="1"/>
  <c r="T260" i="1"/>
  <c r="U261" i="1"/>
  <c r="U262" i="1" s="1"/>
  <c r="R261" i="1"/>
  <c r="U260" i="1"/>
  <c r="T282" i="1"/>
  <c r="T281" i="1"/>
  <c r="S281" i="1"/>
  <c r="R282" i="1"/>
  <c r="U281" i="1"/>
  <c r="U282" i="1" s="1"/>
  <c r="U283" i="1" s="1"/>
  <c r="U284" i="1" s="1"/>
  <c r="U285" i="1" s="1"/>
  <c r="T285" i="1"/>
  <c r="U286" i="1"/>
  <c r="S285" i="1"/>
  <c r="R286" i="1"/>
  <c r="P300" i="1"/>
  <c r="Q300" i="1" s="1"/>
  <c r="U300" i="1" s="1"/>
  <c r="S313" i="1"/>
  <c r="R314" i="1"/>
  <c r="T313" i="1"/>
  <c r="P322" i="1"/>
  <c r="Q322" i="1" s="1"/>
  <c r="P332" i="1"/>
  <c r="Q332" i="1" s="1"/>
  <c r="U332" i="1" s="1"/>
  <c r="T346" i="1"/>
  <c r="U346" i="1"/>
  <c r="U347" i="1" s="1"/>
  <c r="U348" i="1" s="1"/>
  <c r="U349" i="1" s="1"/>
  <c r="U350" i="1" s="1"/>
  <c r="U351" i="1" s="1"/>
  <c r="R346" i="1"/>
  <c r="T345" i="1"/>
  <c r="S345" i="1"/>
  <c r="U361" i="1"/>
  <c r="R362" i="1"/>
  <c r="T361" i="1"/>
  <c r="U362" i="1"/>
  <c r="S361" i="1"/>
  <c r="S388" i="1"/>
  <c r="T388" i="1"/>
  <c r="R389" i="1"/>
  <c r="U389" i="1"/>
  <c r="U390" i="1" s="1"/>
  <c r="U391" i="1" s="1"/>
  <c r="U388" i="1"/>
  <c r="P464" i="1"/>
  <c r="Q464" i="1" s="1"/>
  <c r="S507" i="1"/>
  <c r="R508" i="1"/>
  <c r="U508" i="1"/>
  <c r="U509" i="1" s="1"/>
  <c r="U510" i="1" s="1"/>
  <c r="U511" i="1" s="1"/>
  <c r="T508" i="1"/>
  <c r="T507" i="1"/>
  <c r="R514" i="1"/>
  <c r="T513" i="1"/>
  <c r="S513" i="1"/>
  <c r="T514" i="1"/>
  <c r="U514" i="1"/>
  <c r="R520" i="1"/>
  <c r="T519" i="1"/>
  <c r="U520" i="1"/>
  <c r="U521" i="1" s="1"/>
  <c r="S519" i="1"/>
  <c r="U519" i="1"/>
  <c r="P592" i="1"/>
  <c r="Q592" i="1" s="1"/>
  <c r="T593" i="1" s="1"/>
  <c r="P608" i="1"/>
  <c r="Q608" i="1"/>
  <c r="P624" i="1"/>
  <c r="Q624" i="1" s="1"/>
  <c r="P640" i="1"/>
  <c r="Q640" i="1"/>
  <c r="P656" i="1"/>
  <c r="Q656" i="1" s="1"/>
  <c r="P672" i="1"/>
  <c r="Q672" i="1"/>
  <c r="R684" i="1"/>
  <c r="S683" i="1"/>
  <c r="T683" i="1"/>
  <c r="P704" i="1"/>
  <c r="Q704" i="1" s="1"/>
  <c r="U712" i="1"/>
  <c r="U713" i="1"/>
  <c r="U714" i="1"/>
  <c r="S712" i="1"/>
  <c r="R713" i="1"/>
  <c r="T712" i="1"/>
  <c r="S722" i="1"/>
  <c r="R723" i="1"/>
  <c r="T722" i="1"/>
  <c r="S729" i="1"/>
  <c r="T730" i="1"/>
  <c r="R730" i="1"/>
  <c r="P736" i="1"/>
  <c r="Q736" i="1"/>
  <c r="T737" i="1" s="1"/>
  <c r="P744" i="1"/>
  <c r="Q744" i="1"/>
  <c r="S749" i="1"/>
  <c r="R750" i="1"/>
  <c r="T750" i="1"/>
  <c r="U750" i="1"/>
  <c r="S765" i="1"/>
  <c r="U766" i="1"/>
  <c r="U767" i="1"/>
  <c r="R766" i="1"/>
  <c r="P768" i="1"/>
  <c r="Q768" i="1"/>
  <c r="U768" i="1"/>
  <c r="P780" i="1"/>
  <c r="Q780" i="1" s="1"/>
  <c r="T781" i="1" s="1"/>
  <c r="T796" i="1"/>
  <c r="S796" i="1"/>
  <c r="R797" i="1"/>
  <c r="R801" i="1"/>
  <c r="T801" i="1"/>
  <c r="S800" i="1"/>
  <c r="P804" i="1"/>
  <c r="Q804" i="1" s="1"/>
  <c r="P824" i="1"/>
  <c r="Q824" i="1" s="1"/>
  <c r="T825" i="1" s="1"/>
  <c r="R830" i="1"/>
  <c r="S829" i="1"/>
  <c r="T829" i="1"/>
  <c r="T830" i="1"/>
  <c r="P848" i="1"/>
  <c r="Q848" i="1"/>
  <c r="U848" i="1" s="1"/>
  <c r="P860" i="1"/>
  <c r="Q860" i="1" s="1"/>
  <c r="R866" i="1"/>
  <c r="S865" i="1"/>
  <c r="T865" i="1"/>
  <c r="U866" i="1"/>
  <c r="U867" i="1"/>
  <c r="T866" i="1"/>
  <c r="S875" i="1"/>
  <c r="R876" i="1"/>
  <c r="U876" i="1"/>
  <c r="T875" i="1"/>
  <c r="U875" i="1"/>
  <c r="P912" i="1"/>
  <c r="Q912" i="1"/>
  <c r="T913" i="1" s="1"/>
  <c r="S931" i="1"/>
  <c r="U932" i="1"/>
  <c r="R932" i="1"/>
  <c r="T931" i="1"/>
  <c r="P481" i="1"/>
  <c r="Q481" i="1" s="1"/>
  <c r="P528" i="1"/>
  <c r="Q528" i="1" s="1"/>
  <c r="T529" i="1" s="1"/>
  <c r="P944" i="1"/>
  <c r="Q944" i="1"/>
  <c r="P956" i="1"/>
  <c r="Q956" i="1" s="1"/>
  <c r="T889" i="1"/>
  <c r="S889" i="1"/>
  <c r="U890" i="1"/>
  <c r="U891" i="1" s="1"/>
  <c r="U892" i="1" s="1"/>
  <c r="U893" i="1" s="1"/>
  <c r="U894" i="1" s="1"/>
  <c r="T890" i="1"/>
  <c r="R890" i="1"/>
  <c r="S973" i="1"/>
  <c r="T973" i="1"/>
  <c r="R974" i="1"/>
  <c r="U974" i="1"/>
  <c r="S989" i="1"/>
  <c r="R990" i="1"/>
  <c r="T989" i="1"/>
  <c r="U989" i="1"/>
  <c r="U990" i="1" s="1"/>
  <c r="T990" i="1"/>
  <c r="P1016" i="1"/>
  <c r="Q1016" i="1" s="1"/>
  <c r="S1016" i="1" s="1"/>
  <c r="R1024" i="1"/>
  <c r="T1023" i="1"/>
  <c r="S1023" i="1"/>
  <c r="P1084" i="1"/>
  <c r="Q1084" i="1" s="1"/>
  <c r="T1085" i="1" s="1"/>
  <c r="T1102" i="1"/>
  <c r="S1101" i="1"/>
  <c r="T1101" i="1"/>
  <c r="R1102" i="1"/>
  <c r="U1102" i="1"/>
  <c r="S1136" i="1"/>
  <c r="R1137" i="1"/>
  <c r="T1136" i="1"/>
  <c r="U1137" i="1"/>
  <c r="U1138" i="1" s="1"/>
  <c r="T1172" i="1"/>
  <c r="T1171" i="1"/>
  <c r="U1172" i="1"/>
  <c r="S1171" i="1"/>
  <c r="R1172" i="1"/>
  <c r="P1232" i="1"/>
  <c r="Q1232" i="1"/>
  <c r="U1232" i="1" s="1"/>
  <c r="U1233" i="1" s="1"/>
  <c r="U1234" i="1" s="1"/>
  <c r="S1264" i="1"/>
  <c r="R1265" i="1"/>
  <c r="U1265" i="1"/>
  <c r="U1266" i="1" s="1"/>
  <c r="T1264" i="1"/>
  <c r="P899" i="1"/>
  <c r="Q899" i="1" s="1"/>
  <c r="T930" i="1"/>
  <c r="S930" i="1"/>
  <c r="R931" i="1"/>
  <c r="P936" i="1"/>
  <c r="Q936" i="1" s="1"/>
  <c r="U1276" i="1"/>
  <c r="R1277" i="1"/>
  <c r="U1277" i="1"/>
  <c r="U1278" i="1" s="1"/>
  <c r="U1279" i="1" s="1"/>
  <c r="T1276" i="1"/>
  <c r="T1277" i="1"/>
  <c r="S1276" i="1"/>
  <c r="R1297" i="1"/>
  <c r="S1296" i="1"/>
  <c r="T1296" i="1"/>
  <c r="U1299" i="1"/>
  <c r="U1300" i="1"/>
  <c r="U1301" i="1"/>
  <c r="U1302" i="1" s="1"/>
  <c r="T1300" i="1"/>
  <c r="S1299" i="1"/>
  <c r="R1300" i="1"/>
  <c r="T1299" i="1"/>
  <c r="S1324" i="1"/>
  <c r="T1324" i="1"/>
  <c r="T1325" i="1"/>
  <c r="R1325" i="1"/>
  <c r="U1324" i="1"/>
  <c r="U1325" i="1"/>
  <c r="R1409" i="1"/>
  <c r="S1408" i="1"/>
  <c r="U1409" i="1"/>
  <c r="T1408" i="1"/>
  <c r="T1411" i="1"/>
  <c r="U1412" i="1"/>
  <c r="T1412" i="1"/>
  <c r="S1411" i="1"/>
  <c r="U1411" i="1"/>
  <c r="R1412" i="1"/>
  <c r="T1423" i="1"/>
  <c r="S1423" i="1"/>
  <c r="U1424" i="1"/>
  <c r="R1424" i="1"/>
  <c r="U1423" i="1"/>
  <c r="R1437" i="1"/>
  <c r="T1436" i="1"/>
  <c r="T1437" i="1"/>
  <c r="S1436" i="1"/>
  <c r="U1436" i="1"/>
  <c r="U1437" i="1"/>
  <c r="U1438" i="1" s="1"/>
  <c r="U1439" i="1" s="1"/>
  <c r="P1535" i="1"/>
  <c r="Q1535" i="1"/>
  <c r="T1536" i="1"/>
  <c r="R1556" i="1"/>
  <c r="S1555" i="1"/>
  <c r="T1556" i="1"/>
  <c r="P1039" i="1"/>
  <c r="Q1039" i="1" s="1"/>
  <c r="P1052" i="1"/>
  <c r="Q1052" i="1" s="1"/>
  <c r="P1167" i="1"/>
  <c r="Q1167" i="1" s="1"/>
  <c r="P1200" i="1"/>
  <c r="Q1200" i="1" s="1"/>
  <c r="T1201" i="1" s="1"/>
  <c r="S1215" i="1"/>
  <c r="R1216" i="1"/>
  <c r="U1215" i="1"/>
  <c r="U1216" i="1"/>
  <c r="T1215" i="1"/>
  <c r="U1247" i="1"/>
  <c r="U1248" i="1"/>
  <c r="R1248" i="1"/>
  <c r="T1247" i="1"/>
  <c r="S1247" i="1"/>
  <c r="P1267" i="1"/>
  <c r="Q1267" i="1" s="1"/>
  <c r="T1343" i="1"/>
  <c r="S1343" i="1"/>
  <c r="U1343" i="1"/>
  <c r="U1344" i="1" s="1"/>
  <c r="R1344" i="1"/>
  <c r="S1359" i="1"/>
  <c r="R1360" i="1"/>
  <c r="T1359" i="1"/>
  <c r="S1369" i="1"/>
  <c r="T1370" i="1"/>
  <c r="R1370" i="1"/>
  <c r="T1369" i="1"/>
  <c r="P1464" i="1"/>
  <c r="Q1464" i="1"/>
  <c r="P1543" i="1"/>
  <c r="Q1543" i="1"/>
  <c r="P1549" i="1"/>
  <c r="Q1549" i="1" s="1"/>
  <c r="P995" i="1"/>
  <c r="Q995" i="1" s="1"/>
  <c r="P1096" i="1"/>
  <c r="Q1096" i="1" s="1"/>
  <c r="P1224" i="1"/>
  <c r="Q1224" i="1" s="1"/>
  <c r="S1224" i="1" s="1"/>
  <c r="P1233" i="1"/>
  <c r="Q1233" i="1" s="1"/>
  <c r="P1377" i="1"/>
  <c r="Q1377" i="1" s="1"/>
  <c r="P1559" i="1"/>
  <c r="Q1559" i="1" s="1"/>
  <c r="P943" i="1"/>
  <c r="Q943" i="1" s="1"/>
  <c r="P1042" i="1"/>
  <c r="Q1042" i="1" s="1"/>
  <c r="T1043" i="1" s="1"/>
  <c r="P1121" i="1"/>
  <c r="Q1121" i="1"/>
  <c r="P1158" i="1"/>
  <c r="Q1158" i="1"/>
  <c r="U1158" i="1" s="1"/>
  <c r="P1190" i="1"/>
  <c r="Q1190" i="1"/>
  <c r="P1209" i="1"/>
  <c r="Q1209" i="1"/>
  <c r="P1249" i="1"/>
  <c r="Q1249" i="1"/>
  <c r="U1249" i="1" s="1"/>
  <c r="P1340" i="1"/>
  <c r="Q1340" i="1" s="1"/>
  <c r="U1341" i="1" s="1"/>
  <c r="P1361" i="1"/>
  <c r="Q1361" i="1" s="1"/>
  <c r="P1366" i="1"/>
  <c r="Q1366" i="1" s="1"/>
  <c r="P1551" i="1"/>
  <c r="Q1551" i="1" s="1"/>
  <c r="S66" i="4"/>
  <c r="T67" i="4"/>
  <c r="R67" i="4"/>
  <c r="U67" i="4"/>
  <c r="U66" i="4"/>
  <c r="T66" i="4"/>
  <c r="R148" i="4"/>
  <c r="T147" i="4"/>
  <c r="S147" i="4"/>
  <c r="U147" i="4"/>
  <c r="U148" i="4" s="1"/>
  <c r="U149" i="4" s="1"/>
  <c r="R219" i="4"/>
  <c r="S218" i="4"/>
  <c r="T219" i="4"/>
  <c r="U219" i="4"/>
  <c r="U220" i="4" s="1"/>
  <c r="T218" i="4"/>
  <c r="S237" i="4"/>
  <c r="T237" i="4"/>
  <c r="R238" i="4"/>
  <c r="T238" i="4"/>
  <c r="S322" i="4"/>
  <c r="R323" i="4"/>
  <c r="U322" i="4"/>
  <c r="U323" i="4" s="1"/>
  <c r="U324" i="4" s="1"/>
  <c r="T322" i="4"/>
  <c r="P1103" i="1"/>
  <c r="Q1103" i="1" s="1"/>
  <c r="P1235" i="1"/>
  <c r="Q1235" i="1" s="1"/>
  <c r="R1236" i="1" s="1"/>
  <c r="S118" i="4"/>
  <c r="T118" i="4"/>
  <c r="U119" i="4"/>
  <c r="U120" i="4" s="1"/>
  <c r="U121" i="4" s="1"/>
  <c r="T119" i="4"/>
  <c r="R119" i="4"/>
  <c r="U118" i="4"/>
  <c r="T1422" i="4"/>
  <c r="S1422" i="4"/>
  <c r="R1423" i="4"/>
  <c r="U1422" i="4"/>
  <c r="U1423" i="4"/>
  <c r="U1424" i="4" s="1"/>
  <c r="T198" i="4"/>
  <c r="T197" i="4"/>
  <c r="R198" i="4"/>
  <c r="S197" i="4"/>
  <c r="U197" i="4"/>
  <c r="U198" i="4" s="1"/>
  <c r="U199" i="4" s="1"/>
  <c r="U200" i="4" s="1"/>
  <c r="U201" i="4" s="1"/>
  <c r="U223" i="4"/>
  <c r="R223" i="4"/>
  <c r="U222" i="4"/>
  <c r="T223" i="4"/>
  <c r="S222" i="4"/>
  <c r="T222" i="4"/>
  <c r="T304" i="4"/>
  <c r="R304" i="4"/>
  <c r="S303" i="4"/>
  <c r="T303" i="4"/>
  <c r="R351" i="4"/>
  <c r="U350" i="4"/>
  <c r="U351" i="4" s="1"/>
  <c r="T351" i="4"/>
  <c r="S350" i="4"/>
  <c r="T350" i="4"/>
  <c r="S458" i="4"/>
  <c r="R459" i="4"/>
  <c r="T459" i="4"/>
  <c r="U459" i="4"/>
  <c r="T458" i="4"/>
  <c r="T575" i="4"/>
  <c r="S575" i="4"/>
  <c r="T576" i="4"/>
  <c r="R576" i="4"/>
  <c r="U575" i="4"/>
  <c r="U576" i="4"/>
  <c r="U577" i="4" s="1"/>
  <c r="U578" i="4" s="1"/>
  <c r="U579" i="4" s="1"/>
  <c r="S707" i="4"/>
  <c r="T708" i="4"/>
  <c r="U707" i="4"/>
  <c r="T707" i="4"/>
  <c r="R708" i="4"/>
  <c r="U708" i="4"/>
  <c r="U709" i="4" s="1"/>
  <c r="U710" i="4" s="1"/>
  <c r="U711" i="4" s="1"/>
  <c r="R762" i="4"/>
  <c r="T762" i="4"/>
  <c r="S761" i="4"/>
  <c r="T761" i="4"/>
  <c r="U777" i="4"/>
  <c r="T778" i="4"/>
  <c r="S777" i="4"/>
  <c r="U778" i="4"/>
  <c r="T777" i="4"/>
  <c r="R778" i="4"/>
  <c r="R906" i="4"/>
  <c r="T906" i="4"/>
  <c r="U905" i="4"/>
  <c r="S905" i="4"/>
  <c r="U906" i="4"/>
  <c r="T905" i="4"/>
  <c r="T978" i="4"/>
  <c r="S978" i="4"/>
  <c r="U978" i="4"/>
  <c r="U979" i="4"/>
  <c r="U980" i="4"/>
  <c r="U981" i="4" s="1"/>
  <c r="R979" i="4"/>
  <c r="R1065" i="4"/>
  <c r="U1065" i="4"/>
  <c r="U1064" i="4"/>
  <c r="T1064" i="4"/>
  <c r="S1064" i="4"/>
  <c r="T1065" i="4"/>
  <c r="S1418" i="4"/>
  <c r="T1419" i="4"/>
  <c r="T1418" i="4"/>
  <c r="R1419" i="4"/>
  <c r="U1419" i="4"/>
  <c r="T48" i="4"/>
  <c r="U48" i="4"/>
  <c r="U49" i="4"/>
  <c r="U50" i="4" s="1"/>
  <c r="U51" i="4" s="1"/>
  <c r="U52" i="4" s="1"/>
  <c r="U53" i="4" s="1"/>
  <c r="U54" i="4" s="1"/>
  <c r="S47" i="4"/>
  <c r="T47" i="4"/>
  <c r="R48" i="4"/>
  <c r="S109" i="4"/>
  <c r="T109" i="4"/>
  <c r="U109" i="4"/>
  <c r="U110" i="4" s="1"/>
  <c r="U111" i="4" s="1"/>
  <c r="U112" i="4" s="1"/>
  <c r="U113" i="4" s="1"/>
  <c r="U114" i="4" s="1"/>
  <c r="U115" i="4" s="1"/>
  <c r="U116" i="4" s="1"/>
  <c r="R110" i="4"/>
  <c r="T110" i="4"/>
  <c r="S255" i="4"/>
  <c r="T255" i="4"/>
  <c r="R256" i="4"/>
  <c r="T256" i="4"/>
  <c r="U255" i="4"/>
  <c r="U256" i="4"/>
  <c r="U257" i="4" s="1"/>
  <c r="U258" i="4" s="1"/>
  <c r="S298" i="4"/>
  <c r="U299" i="4"/>
  <c r="T299" i="4"/>
  <c r="R299" i="4"/>
  <c r="T298" i="4"/>
  <c r="U298" i="4"/>
  <c r="T379" i="4"/>
  <c r="R380" i="4"/>
  <c r="U379" i="4"/>
  <c r="U380" i="4" s="1"/>
  <c r="S379" i="4"/>
  <c r="T380" i="4"/>
  <c r="S479" i="4"/>
  <c r="T480" i="4"/>
  <c r="T479" i="4"/>
  <c r="R480" i="4"/>
  <c r="U480" i="4"/>
  <c r="S512" i="4"/>
  <c r="T512" i="4"/>
  <c r="T513" i="4"/>
  <c r="U512" i="4"/>
  <c r="R513" i="4"/>
  <c r="U513" i="4"/>
  <c r="S589" i="4"/>
  <c r="T590" i="4"/>
  <c r="T589" i="4"/>
  <c r="U590" i="4"/>
  <c r="U591" i="4" s="1"/>
  <c r="U592" i="4" s="1"/>
  <c r="U593" i="4" s="1"/>
  <c r="R590" i="4"/>
  <c r="T605" i="4"/>
  <c r="U606" i="4"/>
  <c r="R606" i="4"/>
  <c r="S605" i="4"/>
  <c r="S684" i="4"/>
  <c r="T684" i="4"/>
  <c r="R685" i="4"/>
  <c r="S722" i="4"/>
  <c r="R723" i="4"/>
  <c r="T722" i="4"/>
  <c r="T723" i="4"/>
  <c r="T763" i="4"/>
  <c r="S763" i="4"/>
  <c r="R764" i="4"/>
  <c r="S821" i="4"/>
  <c r="T821" i="4"/>
  <c r="R822" i="4"/>
  <c r="U821" i="4"/>
  <c r="U822" i="4" s="1"/>
  <c r="S913" i="4"/>
  <c r="R914" i="4"/>
  <c r="T913" i="4"/>
  <c r="U913" i="4"/>
  <c r="U914" i="4" s="1"/>
  <c r="S994" i="4"/>
  <c r="R995" i="4"/>
  <c r="U994" i="4"/>
  <c r="U995" i="4" s="1"/>
  <c r="T994" i="4"/>
  <c r="U1109" i="4"/>
  <c r="S1109" i="4"/>
  <c r="T1109" i="4"/>
  <c r="T1110" i="4"/>
  <c r="R1110" i="4"/>
  <c r="U1110" i="4"/>
  <c r="U1111" i="4"/>
  <c r="U1112" i="4" s="1"/>
  <c r="U1113" i="4" s="1"/>
  <c r="U1114" i="4" s="1"/>
  <c r="U1115" i="4" s="1"/>
  <c r="S1151" i="4"/>
  <c r="T1151" i="4"/>
  <c r="T1152" i="4"/>
  <c r="R1152" i="4"/>
  <c r="U1152" i="4"/>
  <c r="T1223" i="4"/>
  <c r="S1222" i="4"/>
  <c r="U1222" i="4"/>
  <c r="U1223" i="4" s="1"/>
  <c r="T1222" i="4"/>
  <c r="R1223" i="4"/>
  <c r="T1275" i="4"/>
  <c r="S1275" i="4"/>
  <c r="R1276" i="4"/>
  <c r="U1275" i="4"/>
  <c r="U1276" i="4"/>
  <c r="T1342" i="4"/>
  <c r="S1342" i="4"/>
  <c r="T1343" i="4"/>
  <c r="U1342" i="4"/>
  <c r="U1343" i="4" s="1"/>
  <c r="U1344" i="4" s="1"/>
  <c r="U1345" i="4" s="1"/>
  <c r="U1346" i="4" s="1"/>
  <c r="U1347" i="4" s="1"/>
  <c r="U1348" i="4" s="1"/>
  <c r="R1343" i="4"/>
  <c r="S1415" i="4"/>
  <c r="T1415" i="4"/>
  <c r="R1416" i="4"/>
  <c r="T1416" i="4"/>
  <c r="S413" i="4"/>
  <c r="U414" i="4"/>
  <c r="T413" i="4"/>
  <c r="U413" i="4"/>
  <c r="R414" i="4"/>
  <c r="T414" i="4"/>
  <c r="T786" i="4"/>
  <c r="T1383" i="4"/>
  <c r="S1382" i="4"/>
  <c r="U1382" i="4"/>
  <c r="U1383" i="4" s="1"/>
  <c r="U1384" i="4" s="1"/>
  <c r="T1382" i="4"/>
  <c r="R1383" i="4"/>
  <c r="S1488" i="4"/>
  <c r="T1488" i="4"/>
  <c r="U1488" i="4"/>
  <c r="U1489" i="4"/>
  <c r="U1490" i="4"/>
  <c r="U1491" i="4"/>
  <c r="U1492" i="4" s="1"/>
  <c r="U1493" i="4" s="1"/>
  <c r="U1494" i="4" s="1"/>
  <c r="U1495" i="4" s="1"/>
  <c r="T1489" i="4"/>
  <c r="R1489" i="4"/>
  <c r="S546" i="4"/>
  <c r="T547" i="4"/>
  <c r="R547" i="4"/>
  <c r="U547" i="4"/>
  <c r="T546" i="4"/>
  <c r="U546" i="4"/>
  <c r="S1494" i="4"/>
  <c r="T1494" i="4"/>
  <c r="R1495" i="4"/>
  <c r="S1551" i="4"/>
  <c r="T1551" i="4"/>
  <c r="R1552" i="4"/>
  <c r="U1551" i="4"/>
  <c r="U1552" i="4"/>
  <c r="U1553" i="4"/>
  <c r="U1554" i="4" s="1"/>
  <c r="S670" i="4"/>
  <c r="T670" i="4"/>
  <c r="R671" i="4"/>
  <c r="S989" i="4"/>
  <c r="T989" i="4"/>
  <c r="R990" i="4"/>
  <c r="T990" i="4"/>
  <c r="U989" i="4"/>
  <c r="U990" i="4"/>
  <c r="T1218" i="4"/>
  <c r="T1217" i="4"/>
  <c r="S1217" i="4"/>
  <c r="R1218" i="4"/>
  <c r="T1518" i="4"/>
  <c r="S1518" i="4"/>
  <c r="U1518" i="4"/>
  <c r="U1519" i="4" s="1"/>
  <c r="R1519" i="4"/>
  <c r="T1519" i="4"/>
  <c r="T403" i="4"/>
  <c r="T1059" i="4"/>
  <c r="T1187" i="4"/>
  <c r="T1326" i="4"/>
  <c r="T1296" i="4"/>
  <c r="T663" i="4"/>
  <c r="T979" i="4"/>
  <c r="T212" i="4"/>
  <c r="T959" i="4"/>
  <c r="T1495" i="4"/>
  <c r="T1182" i="4"/>
  <c r="R516" i="1"/>
  <c r="U516" i="1"/>
  <c r="U517" i="1" s="1"/>
  <c r="S515" i="1"/>
  <c r="U515" i="1"/>
  <c r="T516" i="1"/>
  <c r="T515" i="1"/>
  <c r="S1150" i="5"/>
  <c r="T1149" i="5"/>
  <c r="U1149" i="5"/>
  <c r="V1150" i="5"/>
  <c r="V1151" i="5"/>
  <c r="U1150" i="5"/>
  <c r="V1184" i="5"/>
  <c r="T1183" i="5"/>
  <c r="U1184" i="5"/>
  <c r="S1184" i="5"/>
  <c r="U1183" i="5"/>
  <c r="S1481" i="5"/>
  <c r="T1480" i="5"/>
  <c r="V1481" i="5"/>
  <c r="U1480" i="5"/>
  <c r="T777" i="5"/>
  <c r="V778" i="5"/>
  <c r="S778" i="5"/>
  <c r="U777" i="5"/>
  <c r="V1019" i="5"/>
  <c r="T1018" i="5"/>
  <c r="S1019" i="5"/>
  <c r="U1018" i="5"/>
  <c r="V1018" i="5"/>
  <c r="R548" i="1"/>
  <c r="S547" i="1"/>
  <c r="T548" i="1"/>
  <c r="U547" i="1"/>
  <c r="U548" i="1" s="1"/>
  <c r="U549" i="1" s="1"/>
  <c r="U550" i="1" s="1"/>
  <c r="U551" i="1" s="1"/>
  <c r="T547" i="1"/>
  <c r="S334" i="1"/>
  <c r="U335" i="1"/>
  <c r="U336" i="1" s="1"/>
  <c r="R335" i="1"/>
  <c r="T334" i="1"/>
  <c r="U1521" i="5"/>
  <c r="S1521" i="5"/>
  <c r="V1520" i="5"/>
  <c r="V1521" i="5"/>
  <c r="T1520" i="5"/>
  <c r="U1520" i="5"/>
  <c r="S888" i="5"/>
  <c r="T887" i="5"/>
  <c r="U888" i="5"/>
  <c r="V888" i="5"/>
  <c r="V887" i="5"/>
  <c r="U887" i="5"/>
  <c r="U802" i="5"/>
  <c r="T802" i="5"/>
  <c r="S803" i="5"/>
  <c r="V802" i="5"/>
  <c r="V1002" i="5"/>
  <c r="S1002" i="5"/>
  <c r="V1001" i="5"/>
  <c r="T1001" i="5"/>
  <c r="U1001" i="5"/>
  <c r="T1032" i="5"/>
  <c r="S1033" i="5"/>
  <c r="U1032" i="5"/>
  <c r="V1032" i="5"/>
  <c r="V1033" i="5" s="1"/>
  <c r="V1034" i="5" s="1"/>
  <c r="V1035" i="5" s="1"/>
  <c r="T705" i="5"/>
  <c r="S706" i="5"/>
  <c r="V706" i="5"/>
  <c r="V707" i="5"/>
  <c r="S531" i="1"/>
  <c r="R532" i="1"/>
  <c r="U532" i="1"/>
  <c r="U533" i="1"/>
  <c r="U534" i="1" s="1"/>
  <c r="T531" i="1"/>
  <c r="T532" i="1"/>
  <c r="T467" i="1"/>
  <c r="R468" i="1"/>
  <c r="S467" i="1"/>
  <c r="T468" i="1"/>
  <c r="U953" i="5"/>
  <c r="T953" i="5"/>
  <c r="S954" i="5"/>
  <c r="V953" i="5"/>
  <c r="V954" i="5"/>
  <c r="V955" i="5" s="1"/>
  <c r="U1504" i="5"/>
  <c r="T1503" i="5"/>
  <c r="V1504" i="5"/>
  <c r="V1505" i="5" s="1"/>
  <c r="S1504" i="5"/>
  <c r="R104" i="1"/>
  <c r="S103" i="1"/>
  <c r="T103" i="1"/>
  <c r="U103" i="1"/>
  <c r="U104" i="1"/>
  <c r="V1134" i="5"/>
  <c r="T1133" i="5"/>
  <c r="S1134" i="5"/>
  <c r="U1134" i="5"/>
  <c r="T1013" i="5"/>
  <c r="S1014" i="5"/>
  <c r="U1013" i="5"/>
  <c r="V1014" i="5"/>
  <c r="S1096" i="5"/>
  <c r="T1095" i="5"/>
  <c r="U1095" i="5"/>
  <c r="V1095" i="5"/>
  <c r="V1096" i="5"/>
  <c r="U637" i="5"/>
  <c r="T637" i="5"/>
  <c r="S638" i="5"/>
  <c r="U638" i="5"/>
  <c r="U488" i="5"/>
  <c r="T488" i="5"/>
  <c r="S489" i="5"/>
  <c r="V488" i="5"/>
  <c r="V1090" i="5"/>
  <c r="U1316" i="5"/>
  <c r="U1096" i="5"/>
  <c r="V672" i="5"/>
  <c r="V673" i="5" s="1"/>
  <c r="S59" i="5"/>
  <c r="U59" i="5"/>
  <c r="T58" i="5"/>
  <c r="U58" i="5"/>
  <c r="V58" i="5"/>
  <c r="V59" i="5" s="1"/>
  <c r="V470" i="5"/>
  <c r="U904" i="1"/>
  <c r="S595" i="1"/>
  <c r="R596" i="1"/>
  <c r="T595" i="1"/>
  <c r="U595" i="1"/>
  <c r="U596" i="1" s="1"/>
  <c r="T1265" i="1"/>
  <c r="T14" i="1"/>
  <c r="U1019" i="5"/>
  <c r="U985" i="5"/>
  <c r="U262" i="5"/>
  <c r="V263" i="5"/>
  <c r="S263" i="5"/>
  <c r="T262" i="5"/>
  <c r="T91" i="5"/>
  <c r="S92" i="5"/>
  <c r="U92" i="5"/>
  <c r="U91" i="5"/>
  <c r="V92" i="5"/>
  <c r="V777" i="5"/>
  <c r="S357" i="5"/>
  <c r="V357" i="5"/>
  <c r="T356" i="5"/>
  <c r="U356" i="5"/>
  <c r="V502" i="5"/>
  <c r="U181" i="5"/>
  <c r="T181" i="5"/>
  <c r="S182" i="5"/>
  <c r="T113" i="5"/>
  <c r="U113" i="5"/>
  <c r="S114" i="5"/>
  <c r="S261" i="5"/>
  <c r="T260" i="5"/>
  <c r="T452" i="5"/>
  <c r="S453" i="5"/>
  <c r="U453" i="5"/>
  <c r="V453" i="5"/>
  <c r="U452" i="5"/>
  <c r="U685" i="5"/>
  <c r="V224" i="5"/>
  <c r="T223" i="5"/>
  <c r="S224" i="5"/>
  <c r="U223" i="5"/>
  <c r="V223" i="5"/>
  <c r="U47" i="5"/>
  <c r="T47" i="5"/>
  <c r="S48" i="5"/>
  <c r="V48" i="5"/>
  <c r="V49" i="5" s="1"/>
  <c r="V50" i="5" s="1"/>
  <c r="V51" i="5" s="1"/>
  <c r="V52" i="5" s="1"/>
  <c r="V53" i="5" s="1"/>
  <c r="V54" i="5" s="1"/>
  <c r="U450" i="5"/>
  <c r="V513" i="5"/>
  <c r="V252" i="5"/>
  <c r="V253" i="5" s="1"/>
  <c r="U83" i="5"/>
  <c r="U136" i="5"/>
  <c r="U1468" i="1"/>
  <c r="U182" i="5"/>
  <c r="T1175" i="1"/>
  <c r="T1498" i="1"/>
  <c r="T1207" i="1"/>
  <c r="U57" i="5"/>
  <c r="T307" i="1"/>
  <c r="U1014" i="5"/>
  <c r="U1034" i="5"/>
  <c r="V592" i="5"/>
  <c r="V593" i="5"/>
  <c r="U1109" i="5"/>
  <c r="T211" i="1"/>
  <c r="U431" i="5"/>
  <c r="U1475" i="5"/>
  <c r="U571" i="1"/>
  <c r="V695" i="5"/>
  <c r="T1431" i="1"/>
  <c r="V202" i="5"/>
  <c r="V203" i="5" s="1"/>
  <c r="V204" i="5" s="1"/>
  <c r="U1223" i="5"/>
  <c r="T1178" i="1"/>
  <c r="U690" i="5"/>
  <c r="V810" i="5"/>
  <c r="U1182" i="5"/>
  <c r="V323" i="5"/>
  <c r="V324" i="5" s="1"/>
  <c r="T291" i="1"/>
  <c r="V528" i="5"/>
  <c r="V524" i="5"/>
  <c r="T713" i="1"/>
  <c r="U1217" i="1"/>
  <c r="U1447" i="5"/>
  <c r="V1448" i="5"/>
  <c r="S1448" i="5"/>
  <c r="V1447" i="5"/>
  <c r="T1447" i="5"/>
  <c r="U1227" i="5"/>
  <c r="T1227" i="5"/>
  <c r="S1228" i="5"/>
  <c r="T862" i="5"/>
  <c r="S863" i="5"/>
  <c r="U862" i="5"/>
  <c r="U863" i="5"/>
  <c r="U615" i="5"/>
  <c r="T615" i="5"/>
  <c r="S616" i="5"/>
  <c r="T342" i="5"/>
  <c r="S343" i="5"/>
  <c r="U342" i="5"/>
  <c r="V342" i="5"/>
  <c r="V343" i="5" s="1"/>
  <c r="V344" i="5" s="1"/>
  <c r="U343" i="5"/>
  <c r="S865" i="5"/>
  <c r="T864" i="5"/>
  <c r="U864" i="5"/>
  <c r="S837" i="5"/>
  <c r="U836" i="5"/>
  <c r="T836" i="5"/>
  <c r="U837" i="5"/>
  <c r="U1011" i="5"/>
  <c r="T1011" i="5"/>
  <c r="S1012" i="5"/>
  <c r="U624" i="5"/>
  <c r="U625" i="5"/>
  <c r="T624" i="5"/>
  <c r="S625" i="5"/>
  <c r="U332" i="5"/>
  <c r="T332" i="5"/>
  <c r="V333" i="5"/>
  <c r="S333" i="5"/>
  <c r="U89" i="5"/>
  <c r="U88" i="5"/>
  <c r="T88" i="5"/>
  <c r="S89" i="5"/>
  <c r="V88" i="5"/>
  <c r="V89" i="5"/>
  <c r="V90" i="5" s="1"/>
  <c r="T826" i="5"/>
  <c r="S827" i="5"/>
  <c r="V827" i="5"/>
  <c r="U826" i="5"/>
  <c r="T321" i="5"/>
  <c r="V322" i="5"/>
  <c r="S322" i="5"/>
  <c r="U322" i="5"/>
  <c r="T440" i="1"/>
  <c r="U440" i="1"/>
  <c r="U441" i="1" s="1"/>
  <c r="U442" i="1" s="1"/>
  <c r="U443" i="1" s="1"/>
  <c r="U444" i="1" s="1"/>
  <c r="U445" i="1" s="1"/>
  <c r="U446" i="1" s="1"/>
  <c r="R441" i="1"/>
  <c r="S440" i="1"/>
  <c r="T831" i="5"/>
  <c r="S832" i="5"/>
  <c r="U831" i="5"/>
  <c r="S37" i="1"/>
  <c r="R38" i="1"/>
  <c r="T37" i="1"/>
  <c r="T38" i="1"/>
  <c r="T1353" i="5"/>
  <c r="U1353" i="5"/>
  <c r="S1354" i="5"/>
  <c r="V1353" i="5"/>
  <c r="V1354" i="5" s="1"/>
  <c r="V1355" i="5" s="1"/>
  <c r="T1466" i="5"/>
  <c r="S1467" i="5"/>
  <c r="U1466" i="5"/>
  <c r="V1467" i="5"/>
  <c r="T1343" i="5"/>
  <c r="S1344" i="5"/>
  <c r="U1343" i="5"/>
  <c r="U1344" i="5"/>
  <c r="S1217" i="5"/>
  <c r="U1216" i="5"/>
  <c r="T1216" i="5"/>
  <c r="U1217" i="5"/>
  <c r="T1185" i="5"/>
  <c r="U1185" i="5"/>
  <c r="S1186" i="5"/>
  <c r="V1185" i="5"/>
  <c r="V1186" i="5" s="1"/>
  <c r="V1187" i="5" s="1"/>
  <c r="U1186" i="5"/>
  <c r="T708" i="5"/>
  <c r="S709" i="5"/>
  <c r="U708" i="5"/>
  <c r="V708" i="5"/>
  <c r="V709" i="5" s="1"/>
  <c r="V710" i="5" s="1"/>
  <c r="V711" i="5" s="1"/>
  <c r="U709" i="5"/>
  <c r="U904" i="5"/>
  <c r="T903" i="5"/>
  <c r="U903" i="5"/>
  <c r="S904" i="5"/>
  <c r="V904" i="5"/>
  <c r="V905" i="5"/>
  <c r="S630" i="5"/>
  <c r="T629" i="5"/>
  <c r="U629" i="5"/>
  <c r="U630" i="5"/>
  <c r="S1069" i="5"/>
  <c r="U1069" i="5"/>
  <c r="T1068" i="5"/>
  <c r="U1068" i="5"/>
  <c r="U820" i="5"/>
  <c r="T820" i="5"/>
  <c r="S821" i="5"/>
  <c r="V821" i="5"/>
  <c r="U821" i="5"/>
  <c r="U548" i="5"/>
  <c r="S549" i="5"/>
  <c r="T548" i="5"/>
  <c r="U549" i="5"/>
  <c r="T599" i="5"/>
  <c r="S600" i="5"/>
  <c r="U599" i="5"/>
  <c r="U600" i="5"/>
  <c r="V600" i="5"/>
  <c r="V601" i="5"/>
  <c r="V602" i="5" s="1"/>
  <c r="V603" i="5" s="1"/>
  <c r="V599" i="5"/>
  <c r="U438" i="5"/>
  <c r="T438" i="5"/>
  <c r="S439" i="5"/>
  <c r="U439" i="5"/>
  <c r="T535" i="5"/>
  <c r="S536" i="5"/>
  <c r="U535" i="5"/>
  <c r="V535" i="5"/>
  <c r="V536" i="5"/>
  <c r="V338" i="5"/>
  <c r="V339" i="5" s="1"/>
  <c r="V340" i="5" s="1"/>
  <c r="V341" i="5" s="1"/>
  <c r="U337" i="5"/>
  <c r="U338" i="5"/>
  <c r="T337" i="5"/>
  <c r="S338" i="5"/>
  <c r="U96" i="5"/>
  <c r="T96" i="5"/>
  <c r="S97" i="5"/>
  <c r="U97" i="5"/>
  <c r="U1276" i="5"/>
  <c r="T1276" i="5"/>
  <c r="S1277" i="5"/>
  <c r="T536" i="5"/>
  <c r="V537" i="5"/>
  <c r="U536" i="5"/>
  <c r="S537" i="5"/>
  <c r="T282" i="5"/>
  <c r="U282" i="5"/>
  <c r="V283" i="5"/>
  <c r="V284" i="5" s="1"/>
  <c r="V285" i="5" s="1"/>
  <c r="S283" i="5"/>
  <c r="U1242" i="1"/>
  <c r="U1243" i="1" s="1"/>
  <c r="U1244" i="1" s="1"/>
  <c r="R1242" i="1"/>
  <c r="T1241" i="1"/>
  <c r="U1241" i="1"/>
  <c r="S1241" i="1"/>
  <c r="T1242" i="1"/>
  <c r="S1488" i="1"/>
  <c r="R1489" i="1"/>
  <c r="T1488" i="1"/>
  <c r="U1116" i="1"/>
  <c r="S1116" i="1"/>
  <c r="U1117" i="1"/>
  <c r="U1118" i="1" s="1"/>
  <c r="U1119" i="1" s="1"/>
  <c r="T1116" i="1"/>
  <c r="R1117" i="1"/>
  <c r="R949" i="1"/>
  <c r="T948" i="1"/>
  <c r="S948" i="1"/>
  <c r="U949" i="1"/>
  <c r="U950" i="1"/>
  <c r="T949" i="1"/>
  <c r="U880" i="1"/>
  <c r="T880" i="1"/>
  <c r="U881" i="1"/>
  <c r="U882" i="1"/>
  <c r="U883" i="1" s="1"/>
  <c r="S880" i="1"/>
  <c r="R881" i="1"/>
  <c r="S828" i="1"/>
  <c r="T828" i="1"/>
  <c r="R829" i="1"/>
  <c r="T617" i="1"/>
  <c r="R617" i="1"/>
  <c r="S616" i="1"/>
  <c r="T616" i="1"/>
  <c r="U616" i="1"/>
  <c r="U617" i="1"/>
  <c r="U53" i="1"/>
  <c r="U54" i="1"/>
  <c r="U55" i="1" s="1"/>
  <c r="S52" i="1"/>
  <c r="T52" i="1"/>
  <c r="R53" i="1"/>
  <c r="S1212" i="5"/>
  <c r="V1212" i="5"/>
  <c r="T1211" i="5"/>
  <c r="V1211" i="5"/>
  <c r="U1211" i="5"/>
  <c r="T1003" i="5"/>
  <c r="U1003" i="5"/>
  <c r="S1004" i="5"/>
  <c r="V1004" i="5"/>
  <c r="V1005" i="5" s="1"/>
  <c r="V1006" i="5" s="1"/>
  <c r="U783" i="5"/>
  <c r="T783" i="5"/>
  <c r="S784" i="5"/>
  <c r="T583" i="5"/>
  <c r="S584" i="5"/>
  <c r="U583" i="5"/>
  <c r="U584" i="5"/>
  <c r="V583" i="5"/>
  <c r="V584" i="5" s="1"/>
  <c r="T995" i="5"/>
  <c r="S996" i="5"/>
  <c r="U995" i="5"/>
  <c r="V996" i="5"/>
  <c r="V787" i="5"/>
  <c r="S787" i="5"/>
  <c r="T786" i="5"/>
  <c r="U786" i="5"/>
  <c r="V786" i="5"/>
  <c r="S740" i="5"/>
  <c r="U739" i="5"/>
  <c r="T739" i="5"/>
  <c r="S613" i="5"/>
  <c r="T612" i="5"/>
  <c r="U613" i="5"/>
  <c r="T495" i="5"/>
  <c r="S496" i="5"/>
  <c r="U495" i="5"/>
  <c r="U482" i="5"/>
  <c r="T481" i="5"/>
  <c r="S482" i="5"/>
  <c r="U481" i="5"/>
  <c r="S530" i="5"/>
  <c r="T529" i="5"/>
  <c r="U529" i="5"/>
  <c r="T178" i="5"/>
  <c r="S179" i="5"/>
  <c r="U178" i="5"/>
  <c r="U179" i="5"/>
  <c r="S9" i="1"/>
  <c r="U10" i="1"/>
  <c r="T10" i="1"/>
  <c r="R10" i="1"/>
  <c r="U1189" i="5"/>
  <c r="S1190" i="5"/>
  <c r="V1190" i="5"/>
  <c r="V1189" i="5"/>
  <c r="T1189" i="5"/>
  <c r="U1190" i="5"/>
  <c r="S1209" i="5"/>
  <c r="U1208" i="5"/>
  <c r="T1208" i="5"/>
  <c r="S497" i="5"/>
  <c r="T496" i="5"/>
  <c r="U496" i="5"/>
  <c r="U497" i="5"/>
  <c r="S1063" i="5"/>
  <c r="T1062" i="5"/>
  <c r="U1062" i="5"/>
  <c r="V1062" i="5"/>
  <c r="V1063" i="5" s="1"/>
  <c r="S500" i="5"/>
  <c r="T499" i="5"/>
  <c r="U499" i="5"/>
  <c r="U500" i="5"/>
  <c r="T374" i="5"/>
  <c r="U374" i="5"/>
  <c r="S375" i="5"/>
  <c r="U375" i="5"/>
  <c r="V358" i="5"/>
  <c r="S358" i="5"/>
  <c r="T357" i="5"/>
  <c r="U357" i="5"/>
  <c r="U865" i="5"/>
  <c r="T1489" i="1"/>
  <c r="T1057" i="1"/>
  <c r="S1120" i="1"/>
  <c r="R1121" i="1"/>
  <c r="T1120" i="1"/>
  <c r="S1072" i="5"/>
  <c r="T1071" i="5"/>
  <c r="U1071" i="5"/>
  <c r="V1072" i="5"/>
  <c r="V1073" i="5" s="1"/>
  <c r="V1074" i="5" s="1"/>
  <c r="U1072" i="5"/>
  <c r="T698" i="5"/>
  <c r="U698" i="5"/>
  <c r="S699" i="5"/>
  <c r="V699" i="5"/>
  <c r="U699" i="5"/>
  <c r="V1011" i="5"/>
  <c r="V1012" i="5" s="1"/>
  <c r="V1013" i="5" s="1"/>
  <c r="S7" i="4"/>
  <c r="T7" i="4"/>
  <c r="R8" i="4"/>
  <c r="T8" i="4"/>
  <c r="E1" i="4"/>
  <c r="U7" i="4"/>
  <c r="U8" i="4"/>
  <c r="T1465" i="1"/>
  <c r="S1465" i="1"/>
  <c r="R1466" i="1"/>
  <c r="T1466" i="1"/>
  <c r="S1183" i="1"/>
  <c r="T1184" i="1"/>
  <c r="T1183" i="1"/>
  <c r="U1184" i="1"/>
  <c r="R1184" i="1"/>
  <c r="R1508" i="1"/>
  <c r="U1507" i="1"/>
  <c r="U1508" i="1"/>
  <c r="U1509" i="1" s="1"/>
  <c r="U1510" i="1"/>
  <c r="U1511" i="1" s="1"/>
  <c r="U1512" i="1" s="1"/>
  <c r="U1513" i="1" s="1"/>
  <c r="U1514" i="1" s="1"/>
  <c r="U1515" i="1" s="1"/>
  <c r="U1516" i="1" s="1"/>
  <c r="U1517" i="1" s="1"/>
  <c r="U1518" i="1" s="1"/>
  <c r="U1519" i="1" s="1"/>
  <c r="T1508" i="1"/>
  <c r="S1507" i="1"/>
  <c r="T1507" i="1"/>
  <c r="R1146" i="1"/>
  <c r="T1145" i="1"/>
  <c r="S1145" i="1"/>
  <c r="U1145" i="1"/>
  <c r="U1146" i="1"/>
  <c r="U1147" i="1"/>
  <c r="U1148" i="1" s="1"/>
  <c r="T1146" i="1"/>
  <c r="T994" i="1"/>
  <c r="U994" i="1"/>
  <c r="U995" i="1" s="1"/>
  <c r="S994" i="1"/>
  <c r="R995" i="1"/>
  <c r="T1364" i="1"/>
  <c r="T1363" i="1"/>
  <c r="S1363" i="1"/>
  <c r="R1364" i="1"/>
  <c r="R973" i="1"/>
  <c r="U972" i="1"/>
  <c r="U973" i="1"/>
  <c r="T972" i="1"/>
  <c r="S972" i="1"/>
  <c r="R1257" i="1"/>
  <c r="S1256" i="1"/>
  <c r="T1256" i="1"/>
  <c r="U1257" i="1"/>
  <c r="U1258" i="1" s="1"/>
  <c r="U1256" i="1"/>
  <c r="S1119" i="1"/>
  <c r="T1119" i="1"/>
  <c r="U1120" i="1"/>
  <c r="U1121" i="1" s="1"/>
  <c r="U1122" i="1" s="1"/>
  <c r="R1120" i="1"/>
  <c r="R1551" i="1"/>
  <c r="S1550" i="1"/>
  <c r="T1550" i="1"/>
  <c r="T977" i="1"/>
  <c r="S976" i="1"/>
  <c r="R977" i="1"/>
  <c r="U977" i="1"/>
  <c r="T976" i="1"/>
  <c r="R1261" i="1"/>
  <c r="S1260" i="1"/>
  <c r="U1261" i="1"/>
  <c r="T1260" i="1"/>
  <c r="U1260" i="1"/>
  <c r="S996" i="1"/>
  <c r="T996" i="1"/>
  <c r="R997" i="1"/>
  <c r="U997" i="1"/>
  <c r="T997" i="1"/>
  <c r="U960" i="1"/>
  <c r="T960" i="1"/>
  <c r="S960" i="1"/>
  <c r="R961" i="1"/>
  <c r="U933" i="1"/>
  <c r="U934" i="1"/>
  <c r="T932" i="1"/>
  <c r="R933" i="1"/>
  <c r="S932" i="1"/>
  <c r="T933" i="1"/>
  <c r="S868" i="1"/>
  <c r="R869" i="1"/>
  <c r="T868" i="1"/>
  <c r="U868" i="1"/>
  <c r="U869" i="1" s="1"/>
  <c r="U870" i="1"/>
  <c r="U871" i="1" s="1"/>
  <c r="T869" i="1"/>
  <c r="S832" i="1"/>
  <c r="R833" i="1"/>
  <c r="T832" i="1"/>
  <c r="U777" i="1"/>
  <c r="U776" i="1"/>
  <c r="T776" i="1"/>
  <c r="S776" i="1"/>
  <c r="R777" i="1"/>
  <c r="T777" i="1"/>
  <c r="S684" i="1"/>
  <c r="T684" i="1"/>
  <c r="R685" i="1"/>
  <c r="U685" i="1"/>
  <c r="T685" i="1"/>
  <c r="S644" i="1"/>
  <c r="T644" i="1"/>
  <c r="R645" i="1"/>
  <c r="R497" i="1"/>
  <c r="S496" i="1"/>
  <c r="T496" i="1"/>
  <c r="U497" i="1"/>
  <c r="U498" i="1"/>
  <c r="U499" i="1" s="1"/>
  <c r="U500" i="1" s="1"/>
  <c r="R481" i="1"/>
  <c r="U481" i="1"/>
  <c r="T480" i="1"/>
  <c r="S480" i="1"/>
  <c r="U401" i="1"/>
  <c r="T400" i="1"/>
  <c r="S400" i="1"/>
  <c r="R401" i="1"/>
  <c r="R297" i="1"/>
  <c r="T296" i="1"/>
  <c r="U297" i="1"/>
  <c r="S296" i="1"/>
  <c r="U296" i="1"/>
  <c r="T117" i="1"/>
  <c r="S117" i="1"/>
  <c r="R118" i="1"/>
  <c r="U118" i="1"/>
  <c r="T118" i="1"/>
  <c r="R30" i="1"/>
  <c r="S29" i="1"/>
  <c r="T29" i="1"/>
  <c r="U30" i="1"/>
  <c r="U31" i="1" s="1"/>
  <c r="T30" i="1"/>
  <c r="R254" i="1"/>
  <c r="T253" i="1"/>
  <c r="T254" i="1"/>
  <c r="S253" i="1"/>
  <c r="U253" i="1"/>
  <c r="U254" i="1"/>
  <c r="U255" i="1" s="1"/>
  <c r="U256" i="1" s="1"/>
  <c r="U257" i="1" s="1"/>
  <c r="U258" i="1" s="1"/>
  <c r="T65" i="1"/>
  <c r="T64" i="1"/>
  <c r="R65" i="1"/>
  <c r="U64" i="1"/>
  <c r="U65" i="1" s="1"/>
  <c r="U66" i="1" s="1"/>
  <c r="S64" i="1"/>
  <c r="R46" i="1"/>
  <c r="T45" i="1"/>
  <c r="S45" i="1"/>
  <c r="U46" i="1"/>
  <c r="U47" i="1"/>
  <c r="T46" i="1"/>
  <c r="S1364" i="5"/>
  <c r="T1363" i="5"/>
  <c r="U1363" i="5"/>
  <c r="U1364" i="5"/>
  <c r="V1364" i="5"/>
  <c r="V1365" i="5"/>
  <c r="V1366" i="5"/>
  <c r="V1367" i="5" s="1"/>
  <c r="V1368" i="5" s="1"/>
  <c r="V1369" i="5" s="1"/>
  <c r="V1370" i="5" s="1"/>
  <c r="V1371" i="5" s="1"/>
  <c r="V1372" i="5" s="1"/>
  <c r="V1373" i="5" s="1"/>
  <c r="T1225" i="5"/>
  <c r="S1226" i="5"/>
  <c r="V1226" i="5"/>
  <c r="U1225" i="5"/>
  <c r="U537" i="5"/>
  <c r="V178" i="5"/>
  <c r="V179" i="5" s="1"/>
  <c r="V180" i="5" s="1"/>
  <c r="U464" i="1"/>
  <c r="T417" i="1"/>
  <c r="V1227" i="5"/>
  <c r="V1228" i="5"/>
  <c r="U1337" i="1"/>
  <c r="V96" i="5"/>
  <c r="V97" i="5"/>
  <c r="V98" i="5" s="1"/>
  <c r="T4" i="5"/>
  <c r="S5" i="5"/>
  <c r="V5" i="5"/>
  <c r="V4" i="5"/>
  <c r="U4" i="5"/>
  <c r="T1268" i="1"/>
  <c r="T881" i="1"/>
  <c r="T401" i="1"/>
  <c r="V896" i="5"/>
  <c r="V897" i="5"/>
  <c r="V898" i="5" s="1"/>
  <c r="U1523" i="1"/>
  <c r="U1524" i="1"/>
  <c r="U1525" i="1" s="1"/>
  <c r="U488" i="1"/>
  <c r="U489" i="1"/>
  <c r="T129" i="1"/>
  <c r="T1235" i="1"/>
  <c r="R1159" i="1"/>
  <c r="S1158" i="1"/>
  <c r="T1158" i="1"/>
  <c r="T1159" i="1"/>
  <c r="U1159" i="1"/>
  <c r="U1160" i="1"/>
  <c r="R1097" i="1"/>
  <c r="S1096" i="1"/>
  <c r="T1096" i="1"/>
  <c r="U1096" i="1"/>
  <c r="U1097" i="1"/>
  <c r="U1016" i="1"/>
  <c r="S912" i="1"/>
  <c r="U913" i="1"/>
  <c r="U914" i="1"/>
  <c r="R913" i="1"/>
  <c r="T912" i="1"/>
  <c r="U912" i="1"/>
  <c r="S744" i="1"/>
  <c r="T744" i="1"/>
  <c r="R745" i="1"/>
  <c r="U744" i="1"/>
  <c r="U745" i="1"/>
  <c r="U746" i="1" s="1"/>
  <c r="U747" i="1" s="1"/>
  <c r="U748" i="1" s="1"/>
  <c r="T641" i="1"/>
  <c r="S640" i="1"/>
  <c r="R641" i="1"/>
  <c r="U640" i="1"/>
  <c r="U641" i="1"/>
  <c r="T640" i="1"/>
  <c r="T85" i="1"/>
  <c r="R86" i="1"/>
  <c r="S85" i="1"/>
  <c r="U86" i="1"/>
  <c r="T86" i="1"/>
  <c r="T1103" i="1"/>
  <c r="R1104" i="1"/>
  <c r="S1103" i="1"/>
  <c r="U1103" i="1"/>
  <c r="U1104" i="1"/>
  <c r="U1105" i="1"/>
  <c r="T1552" i="1"/>
  <c r="R1552" i="1"/>
  <c r="T1551" i="1"/>
  <c r="S1551" i="1"/>
  <c r="U1552" i="1"/>
  <c r="U1553" i="1" s="1"/>
  <c r="U1554" i="1" s="1"/>
  <c r="S1249" i="1"/>
  <c r="R1250" i="1"/>
  <c r="U1250" i="1"/>
  <c r="U1251" i="1" s="1"/>
  <c r="U1252" i="1" s="1"/>
  <c r="T1249" i="1"/>
  <c r="T1121" i="1"/>
  <c r="S1121" i="1"/>
  <c r="R1122" i="1"/>
  <c r="R1378" i="1"/>
  <c r="S1377" i="1"/>
  <c r="T1378" i="1"/>
  <c r="S995" i="1"/>
  <c r="U996" i="1"/>
  <c r="R996" i="1"/>
  <c r="T995" i="1"/>
  <c r="U1040" i="1"/>
  <c r="R1040" i="1"/>
  <c r="S1039" i="1"/>
  <c r="T1039" i="1"/>
  <c r="R900" i="1"/>
  <c r="T899" i="1"/>
  <c r="U900" i="1"/>
  <c r="U901" i="1"/>
  <c r="U902" i="1" s="1"/>
  <c r="S899" i="1"/>
  <c r="T945" i="1"/>
  <c r="U945" i="1"/>
  <c r="U946" i="1" s="1"/>
  <c r="S944" i="1"/>
  <c r="R945" i="1"/>
  <c r="T944" i="1"/>
  <c r="S780" i="1"/>
  <c r="R737" i="1"/>
  <c r="T736" i="1"/>
  <c r="S736" i="1"/>
  <c r="U736" i="1"/>
  <c r="U737" i="1" s="1"/>
  <c r="U738" i="1" s="1"/>
  <c r="U739" i="1" s="1"/>
  <c r="R705" i="1"/>
  <c r="T704" i="1"/>
  <c r="R625" i="1"/>
  <c r="U624" i="1"/>
  <c r="T625" i="1"/>
  <c r="S624" i="1"/>
  <c r="T624" i="1"/>
  <c r="U625" i="1"/>
  <c r="U626" i="1"/>
  <c r="U627" i="1"/>
  <c r="R323" i="1"/>
  <c r="T322" i="1"/>
  <c r="U322" i="1"/>
  <c r="S322" i="1"/>
  <c r="U323" i="1"/>
  <c r="U324" i="1" s="1"/>
  <c r="T323" i="1"/>
  <c r="T69" i="1"/>
  <c r="S69" i="1"/>
  <c r="R70" i="1"/>
  <c r="T70" i="1"/>
  <c r="U382" i="1"/>
  <c r="U383" i="1" s="1"/>
  <c r="U384" i="1" s="1"/>
  <c r="U385" i="1" s="1"/>
  <c r="R382" i="1"/>
  <c r="T381" i="1"/>
  <c r="U381" i="1"/>
  <c r="S381" i="1"/>
  <c r="T382" i="1"/>
  <c r="T317" i="1"/>
  <c r="S317" i="1"/>
  <c r="T318" i="1"/>
  <c r="R318" i="1"/>
  <c r="R54" i="1"/>
  <c r="S53" i="1"/>
  <c r="T53" i="1"/>
  <c r="T54" i="1"/>
  <c r="U37" i="1"/>
  <c r="U38" i="1" s="1"/>
  <c r="U39" i="1" s="1"/>
  <c r="U1328" i="5"/>
  <c r="S1329" i="5"/>
  <c r="T1328" i="5"/>
  <c r="U1329" i="5"/>
  <c r="V1201" i="5"/>
  <c r="V1202" i="5" s="1"/>
  <c r="U1201" i="5"/>
  <c r="S1201" i="5"/>
  <c r="V1200" i="5"/>
  <c r="T1200" i="5"/>
  <c r="U1200" i="5"/>
  <c r="U1454" i="5"/>
  <c r="V1455" i="5"/>
  <c r="T1454" i="5"/>
  <c r="S1455" i="5"/>
  <c r="U1455" i="5"/>
  <c r="V1313" i="5"/>
  <c r="V1314" i="5" s="1"/>
  <c r="V1315" i="5" s="1"/>
  <c r="S1313" i="5"/>
  <c r="T1312" i="5"/>
  <c r="U1312" i="5"/>
  <c r="U1313" i="5"/>
  <c r="U1260" i="5"/>
  <c r="S1261" i="5"/>
  <c r="T1260" i="5"/>
  <c r="V1261" i="5"/>
  <c r="U1228" i="5"/>
  <c r="U1212" i="5"/>
  <c r="T1212" i="5"/>
  <c r="S1213" i="5"/>
  <c r="V1213" i="5"/>
  <c r="U1145" i="5"/>
  <c r="S1145" i="5"/>
  <c r="T1144" i="5"/>
  <c r="U1144" i="5"/>
  <c r="V1144" i="5"/>
  <c r="V1145" i="5" s="1"/>
  <c r="U1140" i="5"/>
  <c r="T1140" i="5"/>
  <c r="S1141" i="5"/>
  <c r="V1140" i="5"/>
  <c r="V1141" i="5" s="1"/>
  <c r="T972" i="5"/>
  <c r="S973" i="5"/>
  <c r="U972" i="5"/>
  <c r="V972" i="5"/>
  <c r="V973" i="5"/>
  <c r="S885" i="5"/>
  <c r="U885" i="5"/>
  <c r="T884" i="5"/>
  <c r="U884" i="5"/>
  <c r="T764" i="5"/>
  <c r="S765" i="5"/>
  <c r="V765" i="5"/>
  <c r="U764" i="5"/>
  <c r="V764" i="5"/>
  <c r="U765" i="5"/>
  <c r="U1123" i="5"/>
  <c r="T1123" i="5"/>
  <c r="V1124" i="5"/>
  <c r="V1125" i="5" s="1"/>
  <c r="V1126" i="5" s="1"/>
  <c r="S1124" i="5"/>
  <c r="T1028" i="5"/>
  <c r="U1028" i="5"/>
  <c r="S1029" i="5"/>
  <c r="U1029" i="5"/>
  <c r="T636" i="5"/>
  <c r="U636" i="5"/>
  <c r="S637" i="5"/>
  <c r="U680" i="5"/>
  <c r="S681" i="5"/>
  <c r="T680" i="5"/>
  <c r="V680" i="5"/>
  <c r="V681" i="5" s="1"/>
  <c r="V682" i="5" s="1"/>
  <c r="V683" i="5" s="1"/>
  <c r="V684" i="5" s="1"/>
  <c r="V685" i="5" s="1"/>
  <c r="T532" i="5"/>
  <c r="U532" i="5"/>
  <c r="S533" i="5"/>
  <c r="U533" i="5"/>
  <c r="U546" i="5"/>
  <c r="S546" i="5"/>
  <c r="V546" i="5"/>
  <c r="V547" i="5" s="1"/>
  <c r="V548" i="5" s="1"/>
  <c r="V549" i="5" s="1"/>
  <c r="V550" i="5" s="1"/>
  <c r="V551" i="5" s="1"/>
  <c r="T545" i="5"/>
  <c r="U545" i="5"/>
  <c r="V545" i="5"/>
  <c r="U396" i="5"/>
  <c r="S397" i="5"/>
  <c r="V396" i="5"/>
  <c r="V397" i="5" s="1"/>
  <c r="V398" i="5" s="1"/>
  <c r="V399" i="5" s="1"/>
  <c r="T396" i="5"/>
  <c r="U397" i="5"/>
  <c r="T509" i="5"/>
  <c r="S510" i="5"/>
  <c r="U509" i="5"/>
  <c r="U510" i="5"/>
  <c r="T224" i="5"/>
  <c r="V225" i="5"/>
  <c r="U224" i="5"/>
  <c r="S225" i="5"/>
  <c r="U225" i="5"/>
  <c r="T320" i="5"/>
  <c r="S321" i="5"/>
  <c r="V321" i="5"/>
  <c r="U320" i="5"/>
  <c r="T330" i="5"/>
  <c r="S331" i="5"/>
  <c r="U330" i="5"/>
  <c r="V330" i="5"/>
  <c r="V331" i="5"/>
  <c r="T140" i="5"/>
  <c r="U140" i="5"/>
  <c r="S141" i="5"/>
  <c r="T124" i="5"/>
  <c r="V125" i="5"/>
  <c r="V126" i="5" s="1"/>
  <c r="V127" i="5" s="1"/>
  <c r="S125" i="5"/>
  <c r="U124" i="5"/>
  <c r="U125" i="5"/>
  <c r="U7" i="5"/>
  <c r="S8" i="5"/>
  <c r="T7" i="5"/>
  <c r="U8" i="5"/>
  <c r="U78" i="5"/>
  <c r="U77" i="5"/>
  <c r="V78" i="5"/>
  <c r="V79" i="5" s="1"/>
  <c r="V80" i="5" s="1"/>
  <c r="T77" i="5"/>
  <c r="V77" i="5"/>
  <c r="S78" i="5"/>
  <c r="S24" i="5"/>
  <c r="T6" i="5"/>
  <c r="S7" i="5"/>
  <c r="U6" i="5"/>
  <c r="V7" i="5"/>
  <c r="V8" i="5"/>
  <c r="V9" i="5" s="1"/>
  <c r="U1248" i="5"/>
  <c r="T1248" i="5"/>
  <c r="S1249" i="5"/>
  <c r="U1249" i="5"/>
  <c r="T1374" i="5"/>
  <c r="U1501" i="5"/>
  <c r="T1501" i="5"/>
  <c r="S1502" i="5"/>
  <c r="T915" i="5"/>
  <c r="S916" i="5"/>
  <c r="U915" i="5"/>
  <c r="U916" i="5"/>
  <c r="T767" i="5"/>
  <c r="S768" i="5"/>
  <c r="U767" i="5"/>
  <c r="V767" i="5"/>
  <c r="V768" i="5" s="1"/>
  <c r="V769" i="5" s="1"/>
  <c r="V770" i="5" s="1"/>
  <c r="U744" i="5"/>
  <c r="V745" i="5"/>
  <c r="T744" i="5"/>
  <c r="S745" i="5"/>
  <c r="U745" i="5"/>
  <c r="U704" i="5"/>
  <c r="S705" i="5"/>
  <c r="V704" i="5"/>
  <c r="V705" i="5" s="1"/>
  <c r="T704" i="5"/>
  <c r="T405" i="5"/>
  <c r="V406" i="5"/>
  <c r="S406" i="5"/>
  <c r="U405" i="5"/>
  <c r="V405" i="5"/>
  <c r="T237" i="5"/>
  <c r="U237" i="5"/>
  <c r="S238" i="5"/>
  <c r="U238" i="5"/>
  <c r="V238" i="5"/>
  <c r="S215" i="5"/>
  <c r="T214" i="5"/>
  <c r="U215" i="5"/>
  <c r="U214" i="5"/>
  <c r="V214" i="5"/>
  <c r="V215" i="5" s="1"/>
  <c r="V216" i="5" s="1"/>
  <c r="V217" i="5" s="1"/>
  <c r="V218" i="5" s="1"/>
  <c r="T10" i="5"/>
  <c r="S11" i="5"/>
  <c r="V11" i="5"/>
  <c r="U10" i="5"/>
  <c r="V10" i="5"/>
  <c r="U1007" i="5"/>
  <c r="U1008" i="5"/>
  <c r="V1008" i="5"/>
  <c r="S1008" i="5"/>
  <c r="T1007" i="5"/>
  <c r="T912" i="5"/>
  <c r="S913" i="5"/>
  <c r="V913" i="5"/>
  <c r="V914" i="5" s="1"/>
  <c r="U912" i="5"/>
  <c r="V903" i="5"/>
  <c r="U1440" i="1"/>
  <c r="R1440" i="1"/>
  <c r="T1439" i="1"/>
  <c r="S1439" i="1"/>
  <c r="S939" i="1"/>
  <c r="R940" i="1"/>
  <c r="T939" i="1"/>
  <c r="S1456" i="1"/>
  <c r="R1457" i="1"/>
  <c r="U1457" i="1"/>
  <c r="U1458" i="1" s="1"/>
  <c r="U1459" i="1" s="1"/>
  <c r="U1460" i="1" s="1"/>
  <c r="T1457" i="1"/>
  <c r="U1456" i="1"/>
  <c r="T1456" i="1"/>
  <c r="R1090" i="1"/>
  <c r="U1090" i="1"/>
  <c r="T1089" i="1"/>
  <c r="S1089" i="1"/>
  <c r="U1473" i="1"/>
  <c r="T1472" i="1"/>
  <c r="R1473" i="1"/>
  <c r="S1472" i="1"/>
  <c r="T1170" i="1"/>
  <c r="R1170" i="1"/>
  <c r="S1169" i="1"/>
  <c r="U1170" i="1"/>
  <c r="U1171" i="1"/>
  <c r="U1169" i="1"/>
  <c r="T1169" i="1"/>
  <c r="S961" i="1"/>
  <c r="T961" i="1"/>
  <c r="R962" i="1"/>
  <c r="U962" i="1"/>
  <c r="U963" i="1" s="1"/>
  <c r="U964" i="1" s="1"/>
  <c r="T962" i="1"/>
  <c r="U920" i="1"/>
  <c r="U921" i="1" s="1"/>
  <c r="U922" i="1" s="1"/>
  <c r="T920" i="1"/>
  <c r="S920" i="1"/>
  <c r="R921" i="1"/>
  <c r="T921" i="1"/>
  <c r="S1181" i="1"/>
  <c r="U1181" i="1"/>
  <c r="U1182" i="1" s="1"/>
  <c r="U1183" i="1" s="1"/>
  <c r="R1182" i="1"/>
  <c r="T1181" i="1"/>
  <c r="T1182" i="1"/>
  <c r="R1089" i="1"/>
  <c r="U1089" i="1"/>
  <c r="S1088" i="1"/>
  <c r="T1088" i="1"/>
  <c r="T1032" i="1"/>
  <c r="T1033" i="1"/>
  <c r="U941" i="1"/>
  <c r="R909" i="1"/>
  <c r="T908" i="1"/>
  <c r="U909" i="1"/>
  <c r="U910" i="1" s="1"/>
  <c r="U911" i="1" s="1"/>
  <c r="S908" i="1"/>
  <c r="R853" i="1"/>
  <c r="S852" i="1"/>
  <c r="T852" i="1"/>
  <c r="U853" i="1"/>
  <c r="U854" i="1" s="1"/>
  <c r="T853" i="1"/>
  <c r="S820" i="1"/>
  <c r="R821" i="1"/>
  <c r="T820" i="1"/>
  <c r="U821" i="1"/>
  <c r="U822" i="1"/>
  <c r="T821" i="1"/>
  <c r="T772" i="1"/>
  <c r="U773" i="1"/>
  <c r="R773" i="1"/>
  <c r="S772" i="1"/>
  <c r="T773" i="1"/>
  <c r="R729" i="1"/>
  <c r="S728" i="1"/>
  <c r="T728" i="1"/>
  <c r="U728" i="1"/>
  <c r="U729" i="1"/>
  <c r="U730" i="1"/>
  <c r="U664" i="1"/>
  <c r="U665" i="1" s="1"/>
  <c r="T665" i="1"/>
  <c r="S664" i="1"/>
  <c r="R665" i="1"/>
  <c r="T664" i="1"/>
  <c r="T601" i="1"/>
  <c r="U504" i="1"/>
  <c r="S504" i="1"/>
  <c r="R505" i="1"/>
  <c r="T504" i="1"/>
  <c r="U505" i="1"/>
  <c r="U506" i="1"/>
  <c r="U507" i="1" s="1"/>
  <c r="U177" i="1"/>
  <c r="U178" i="1"/>
  <c r="U179" i="1"/>
  <c r="U180" i="1" s="1"/>
  <c r="R177" i="1"/>
  <c r="T177" i="1"/>
  <c r="T176" i="1"/>
  <c r="S176" i="1"/>
  <c r="S12" i="1"/>
  <c r="R13" i="1"/>
  <c r="T12" i="1"/>
  <c r="S149" i="1"/>
  <c r="R150" i="1"/>
  <c r="U150" i="1"/>
  <c r="T149" i="1"/>
  <c r="V1286" i="5"/>
  <c r="S1165" i="5"/>
  <c r="T1164" i="5"/>
  <c r="U1164" i="5"/>
  <c r="V1164" i="5"/>
  <c r="V1165" i="5"/>
  <c r="U1165" i="5"/>
  <c r="T1180" i="5"/>
  <c r="V1181" i="5"/>
  <c r="V1182" i="5" s="1"/>
  <c r="V1183" i="5" s="1"/>
  <c r="U1180" i="5"/>
  <c r="S1181" i="5"/>
  <c r="V1265" i="5"/>
  <c r="V1266" i="5" s="1"/>
  <c r="V1267" i="5" s="1"/>
  <c r="T1136" i="5"/>
  <c r="U1136" i="5"/>
  <c r="U1137" i="5"/>
  <c r="S1137" i="5"/>
  <c r="V1136" i="5"/>
  <c r="V1137" i="5" s="1"/>
  <c r="V1138" i="5" s="1"/>
  <c r="T913" i="5"/>
  <c r="U913" i="5"/>
  <c r="S914" i="5"/>
  <c r="T742" i="5"/>
  <c r="U742" i="5"/>
  <c r="S743" i="5"/>
  <c r="V742" i="5"/>
  <c r="V743" i="5" s="1"/>
  <c r="S884" i="5"/>
  <c r="V884" i="5"/>
  <c r="V885" i="5" s="1"/>
  <c r="T883" i="5"/>
  <c r="U883" i="5"/>
  <c r="V991" i="5"/>
  <c r="T990" i="5"/>
  <c r="S991" i="5"/>
  <c r="U990" i="5"/>
  <c r="V990" i="5"/>
  <c r="U728" i="5"/>
  <c r="T728" i="5"/>
  <c r="S729" i="5"/>
  <c r="U729" i="5"/>
  <c r="U1049" i="5"/>
  <c r="S1050" i="5"/>
  <c r="T1049" i="5"/>
  <c r="V1050" i="5"/>
  <c r="V1051" i="5"/>
  <c r="V1052" i="5" s="1"/>
  <c r="V1053" i="5" s="1"/>
  <c r="V1054" i="5" s="1"/>
  <c r="V1055" i="5" s="1"/>
  <c r="V1056" i="5" s="1"/>
  <c r="U936" i="5"/>
  <c r="S936" i="5"/>
  <c r="T935" i="5"/>
  <c r="U935" i="5"/>
  <c r="V935" i="5"/>
  <c r="V936" i="5" s="1"/>
  <c r="V937" i="5" s="1"/>
  <c r="V938" i="5" s="1"/>
  <c r="V939" i="5" s="1"/>
  <c r="V940" i="5" s="1"/>
  <c r="S714" i="5"/>
  <c r="T713" i="5"/>
  <c r="U713" i="5"/>
  <c r="V714" i="5"/>
  <c r="U714" i="5"/>
  <c r="T829" i="5"/>
  <c r="S830" i="5"/>
  <c r="U829" i="5"/>
  <c r="V829" i="5"/>
  <c r="V830" i="5"/>
  <c r="V831" i="5"/>
  <c r="V832" i="5" s="1"/>
  <c r="V833" i="5" s="1"/>
  <c r="V834" i="5" s="1"/>
  <c r="V835" i="5" s="1"/>
  <c r="V836" i="5" s="1"/>
  <c r="V837" i="5" s="1"/>
  <c r="V838" i="5" s="1"/>
  <c r="T803" i="5"/>
  <c r="U803" i="5"/>
  <c r="S804" i="5"/>
  <c r="V804" i="5"/>
  <c r="S594" i="5"/>
  <c r="T593" i="5"/>
  <c r="U593" i="5"/>
  <c r="V594" i="5"/>
  <c r="U594" i="5"/>
  <c r="V557" i="5"/>
  <c r="T557" i="5"/>
  <c r="S558" i="5"/>
  <c r="V558" i="5"/>
  <c r="U557" i="5"/>
  <c r="V416" i="5"/>
  <c r="V417" i="5" s="1"/>
  <c r="V418" i="5" s="1"/>
  <c r="V419" i="5" s="1"/>
  <c r="V420" i="5" s="1"/>
  <c r="V421" i="5" s="1"/>
  <c r="V422" i="5" s="1"/>
  <c r="V423" i="5" s="1"/>
  <c r="V424" i="5" s="1"/>
  <c r="V425" i="5" s="1"/>
  <c r="S411" i="5"/>
  <c r="T410" i="5"/>
  <c r="U410" i="5"/>
  <c r="U411" i="5"/>
  <c r="S480" i="5"/>
  <c r="T479" i="5"/>
  <c r="V480" i="5"/>
  <c r="U479" i="5"/>
  <c r="S254" i="5"/>
  <c r="T253" i="5"/>
  <c r="U253" i="5"/>
  <c r="V254" i="5"/>
  <c r="V255" i="5"/>
  <c r="V256" i="5" s="1"/>
  <c r="V257" i="5" s="1"/>
  <c r="V258" i="5" s="1"/>
  <c r="U254" i="5"/>
  <c r="T288" i="5"/>
  <c r="U288" i="5"/>
  <c r="S289" i="5"/>
  <c r="T99" i="5"/>
  <c r="U99" i="5"/>
  <c r="S100" i="5"/>
  <c r="T141" i="5"/>
  <c r="U141" i="5"/>
  <c r="S142" i="5"/>
  <c r="U149" i="1"/>
  <c r="V1337" i="5"/>
  <c r="S1338" i="5"/>
  <c r="V1338" i="5"/>
  <c r="U1337" i="5"/>
  <c r="T1337" i="5"/>
  <c r="T1097" i="5"/>
  <c r="U1097" i="5"/>
  <c r="S1098" i="5"/>
  <c r="V1098" i="5"/>
  <c r="V1099" i="5"/>
  <c r="V1097" i="5"/>
  <c r="U1098" i="5"/>
  <c r="T334" i="5"/>
  <c r="S335" i="5"/>
  <c r="U334" i="5"/>
  <c r="V335" i="5"/>
  <c r="V336" i="5"/>
  <c r="U335" i="5"/>
  <c r="S318" i="5"/>
  <c r="T317" i="5"/>
  <c r="U317" i="5"/>
  <c r="U318" i="5"/>
  <c r="U98" i="5"/>
  <c r="V99" i="5"/>
  <c r="V100" i="5"/>
  <c r="S99" i="5"/>
  <c r="T98" i="5"/>
  <c r="S1547" i="5"/>
  <c r="T1546" i="5"/>
  <c r="U1546" i="5"/>
  <c r="U1547" i="5"/>
  <c r="U1265" i="5"/>
  <c r="V912" i="5"/>
  <c r="V1501" i="5"/>
  <c r="V1502" i="5"/>
  <c r="V529" i="5"/>
  <c r="V530" i="5" s="1"/>
  <c r="V531" i="5" s="1"/>
  <c r="R1306" i="1"/>
  <c r="S1305" i="1"/>
  <c r="T1305" i="1"/>
  <c r="T1306" i="1"/>
  <c r="U1306" i="1"/>
  <c r="U1307" i="1" s="1"/>
  <c r="T1312" i="1"/>
  <c r="U873" i="1"/>
  <c r="U872" i="1"/>
  <c r="T872" i="1"/>
  <c r="T873" i="1"/>
  <c r="S872" i="1"/>
  <c r="R873" i="1"/>
  <c r="U828" i="1"/>
  <c r="U829" i="1" s="1"/>
  <c r="U830" i="1" s="1"/>
  <c r="U831" i="1" s="1"/>
  <c r="U832" i="1" s="1"/>
  <c r="U833" i="1" s="1"/>
  <c r="U834" i="1" s="1"/>
  <c r="U835" i="1" s="1"/>
  <c r="U836" i="1" s="1"/>
  <c r="U837" i="1" s="1"/>
  <c r="U838" i="1" s="1"/>
  <c r="U409" i="1"/>
  <c r="U410" i="1" s="1"/>
  <c r="U411" i="1" s="1"/>
  <c r="U412" i="1" s="1"/>
  <c r="U413" i="1" s="1"/>
  <c r="R409" i="1"/>
  <c r="U408" i="1"/>
  <c r="S408" i="1"/>
  <c r="T408" i="1"/>
  <c r="U749" i="5"/>
  <c r="T749" i="5"/>
  <c r="S750" i="5"/>
  <c r="V750" i="5"/>
  <c r="U283" i="5"/>
  <c r="U131" i="5"/>
  <c r="R1533" i="1"/>
  <c r="T1532" i="1"/>
  <c r="S1532" i="1"/>
  <c r="U1433" i="1"/>
  <c r="S1432" i="1"/>
  <c r="T1432" i="1"/>
  <c r="R1433" i="1"/>
  <c r="U1432" i="1"/>
  <c r="R1114" i="1"/>
  <c r="T1113" i="1"/>
  <c r="U1113" i="1"/>
  <c r="S1113" i="1"/>
  <c r="U1114" i="1"/>
  <c r="U1115" i="1"/>
  <c r="T1114" i="1"/>
  <c r="R985" i="1"/>
  <c r="T984" i="1"/>
  <c r="S984" i="1"/>
  <c r="U984" i="1"/>
  <c r="U985" i="1" s="1"/>
  <c r="T1506" i="1"/>
  <c r="T1505" i="1"/>
  <c r="U1506" i="1"/>
  <c r="S1505" i="1"/>
  <c r="R1506" i="1"/>
  <c r="R1098" i="1"/>
  <c r="T1098" i="1"/>
  <c r="T1097" i="1"/>
  <c r="S1097" i="1"/>
  <c r="U1098" i="1"/>
  <c r="U1099" i="1" s="1"/>
  <c r="U1100" i="1" s="1"/>
  <c r="R924" i="1"/>
  <c r="S923" i="1"/>
  <c r="T923" i="1"/>
  <c r="U923" i="1"/>
  <c r="U924" i="1" s="1"/>
  <c r="U925" i="1" s="1"/>
  <c r="R1226" i="1"/>
  <c r="S1225" i="1"/>
  <c r="T1226" i="1"/>
  <c r="U1226" i="1"/>
  <c r="U1504" i="1"/>
  <c r="T1503" i="1"/>
  <c r="R1504" i="1"/>
  <c r="U1503" i="1"/>
  <c r="S1503" i="1"/>
  <c r="T1238" i="1"/>
  <c r="R1239" i="1"/>
  <c r="U1238" i="1"/>
  <c r="U1239" i="1" s="1"/>
  <c r="S1238" i="1"/>
  <c r="T1239" i="1"/>
  <c r="R1088" i="1"/>
  <c r="S1087" i="1"/>
  <c r="T1087" i="1"/>
  <c r="U1087" i="1"/>
  <c r="U1088" i="1" s="1"/>
  <c r="S1404" i="1"/>
  <c r="T1405" i="1"/>
  <c r="T1404" i="1"/>
  <c r="R1405" i="1"/>
  <c r="S946" i="1"/>
  <c r="T946" i="1"/>
  <c r="U947" i="1"/>
  <c r="U948" i="1"/>
  <c r="R947" i="1"/>
  <c r="R1246" i="1"/>
  <c r="T1246" i="1"/>
  <c r="U1246" i="1"/>
  <c r="T1245" i="1"/>
  <c r="S1245" i="1"/>
  <c r="T1132" i="1"/>
  <c r="S1132" i="1"/>
  <c r="R1133" i="1"/>
  <c r="U1132" i="1"/>
  <c r="U1133" i="1"/>
  <c r="T1037" i="1"/>
  <c r="U1037" i="1"/>
  <c r="R1037" i="1"/>
  <c r="S1036" i="1"/>
  <c r="T1036" i="1"/>
  <c r="T953" i="1"/>
  <c r="S952" i="1"/>
  <c r="U952" i="1"/>
  <c r="U953" i="1"/>
  <c r="U954" i="1" s="1"/>
  <c r="U955" i="1" s="1"/>
  <c r="T952" i="1"/>
  <c r="R953" i="1"/>
  <c r="T928" i="1"/>
  <c r="S928" i="1"/>
  <c r="T929" i="1"/>
  <c r="R929" i="1"/>
  <c r="R899" i="1"/>
  <c r="S898" i="1"/>
  <c r="T898" i="1"/>
  <c r="U899" i="1"/>
  <c r="U856" i="1"/>
  <c r="U857" i="1" s="1"/>
  <c r="U858" i="1" s="1"/>
  <c r="S856" i="1"/>
  <c r="R857" i="1"/>
  <c r="T856" i="1"/>
  <c r="T857" i="1"/>
  <c r="T745" i="1"/>
  <c r="T676" i="1"/>
  <c r="S676" i="1"/>
  <c r="R677" i="1"/>
  <c r="U677" i="1"/>
  <c r="U678" i="1"/>
  <c r="T677" i="1"/>
  <c r="S628" i="1"/>
  <c r="T628" i="1"/>
  <c r="R629" i="1"/>
  <c r="U629" i="1"/>
  <c r="U630" i="1" s="1"/>
  <c r="T580" i="1"/>
  <c r="S580" i="1"/>
  <c r="R581" i="1"/>
  <c r="U581" i="1"/>
  <c r="U582" i="1"/>
  <c r="S472" i="1"/>
  <c r="T472" i="1"/>
  <c r="U473" i="1"/>
  <c r="U472" i="1"/>
  <c r="R473" i="1"/>
  <c r="R449" i="1"/>
  <c r="T448" i="1"/>
  <c r="S448" i="1"/>
  <c r="T370" i="1"/>
  <c r="T371" i="1"/>
  <c r="S370" i="1"/>
  <c r="R371" i="1"/>
  <c r="U243" i="1"/>
  <c r="U244" i="1" s="1"/>
  <c r="U242" i="1"/>
  <c r="S242" i="1"/>
  <c r="R243" i="1"/>
  <c r="T242" i="1"/>
  <c r="T243" i="1"/>
  <c r="T89" i="1"/>
  <c r="U89" i="1"/>
  <c r="U90" i="1" s="1"/>
  <c r="S88" i="1"/>
  <c r="T88" i="1"/>
  <c r="R89" i="1"/>
  <c r="R12" i="1"/>
  <c r="U11" i="1"/>
  <c r="T11" i="1"/>
  <c r="U12" i="1"/>
  <c r="U13" i="1" s="1"/>
  <c r="S11" i="1"/>
  <c r="T237" i="1"/>
  <c r="S237" i="1"/>
  <c r="U237" i="1"/>
  <c r="U238" i="1" s="1"/>
  <c r="R238" i="1"/>
  <c r="T238" i="1"/>
  <c r="T1559" i="5"/>
  <c r="V1559" i="5"/>
  <c r="U1559" i="5"/>
  <c r="U1560" i="5"/>
  <c r="S1560" i="5"/>
  <c r="V1560" i="5"/>
  <c r="R19" i="1"/>
  <c r="T18" i="1"/>
  <c r="S18" i="1"/>
  <c r="T19" i="1"/>
  <c r="U19" i="1"/>
  <c r="U20" i="1"/>
  <c r="U21" i="1" s="1"/>
  <c r="U22" i="1" s="1"/>
  <c r="U23" i="1" s="1"/>
  <c r="U24" i="1" s="1"/>
  <c r="U18" i="1"/>
  <c r="T1250" i="1"/>
  <c r="T473" i="1"/>
  <c r="U804" i="1"/>
  <c r="T97" i="1"/>
  <c r="U1226" i="5"/>
  <c r="V509" i="5"/>
  <c r="V510" i="5" s="1"/>
  <c r="V511" i="5" s="1"/>
  <c r="U416" i="5"/>
  <c r="U820" i="1"/>
  <c r="T645" i="1"/>
  <c r="T629" i="1"/>
  <c r="T581" i="1"/>
  <c r="T497" i="1"/>
  <c r="U480" i="1"/>
  <c r="U176" i="1"/>
  <c r="U991" i="5"/>
  <c r="U830" i="5"/>
  <c r="V332" i="5"/>
  <c r="T813" i="1"/>
  <c r="T689" i="1"/>
  <c r="U914" i="5"/>
  <c r="U1267" i="1"/>
  <c r="T1090" i="1"/>
  <c r="U827" i="5"/>
  <c r="V788" i="5"/>
  <c r="T1190" i="1"/>
  <c r="R1191" i="1"/>
  <c r="U1190" i="1"/>
  <c r="S1190" i="1"/>
  <c r="U1191" i="1"/>
  <c r="U1192" i="1"/>
  <c r="U1193" i="1"/>
  <c r="U1194" i="1" s="1"/>
  <c r="T1191" i="1"/>
  <c r="S1543" i="1"/>
  <c r="U1543" i="1"/>
  <c r="T1543" i="1"/>
  <c r="U1544" i="1"/>
  <c r="U1545" i="1"/>
  <c r="T1544" i="1"/>
  <c r="R1544" i="1"/>
  <c r="T1168" i="1"/>
  <c r="T1167" i="1"/>
  <c r="R1168" i="1"/>
  <c r="S1167" i="1"/>
  <c r="S1084" i="1"/>
  <c r="U1085" i="1"/>
  <c r="S481" i="1"/>
  <c r="T481" i="1"/>
  <c r="R482" i="1"/>
  <c r="U482" i="1"/>
  <c r="U483" i="1" s="1"/>
  <c r="U484" i="1" s="1"/>
  <c r="U485" i="1" s="1"/>
  <c r="U486" i="1" s="1"/>
  <c r="T482" i="1"/>
  <c r="R593" i="1"/>
  <c r="R193" i="1"/>
  <c r="S192" i="1"/>
  <c r="T192" i="1"/>
  <c r="R270" i="1"/>
  <c r="U270" i="1"/>
  <c r="S269" i="1"/>
  <c r="T269" i="1"/>
  <c r="T270" i="1"/>
  <c r="U269" i="1"/>
  <c r="S1308" i="5"/>
  <c r="T1307" i="5"/>
  <c r="U1307" i="5"/>
  <c r="S1236" i="5"/>
  <c r="V1236" i="5"/>
  <c r="T1235" i="5"/>
  <c r="U1235" i="5"/>
  <c r="U1236" i="5"/>
  <c r="V1235" i="5"/>
  <c r="T1093" i="5"/>
  <c r="S1094" i="5"/>
  <c r="U1094" i="5"/>
  <c r="U1093" i="5"/>
  <c r="V561" i="5"/>
  <c r="V562" i="5" s="1"/>
  <c r="V563" i="5" s="1"/>
  <c r="V564" i="5" s="1"/>
  <c r="V565" i="5" s="1"/>
  <c r="T561" i="5"/>
  <c r="S562" i="5"/>
  <c r="U561" i="5"/>
  <c r="T441" i="5"/>
  <c r="S442" i="5"/>
  <c r="U441" i="5"/>
  <c r="U520" i="5"/>
  <c r="T1259" i="5"/>
  <c r="S1260" i="5"/>
  <c r="U1259" i="5"/>
  <c r="V959" i="5"/>
  <c r="V960" i="5" s="1"/>
  <c r="V961" i="5" s="1"/>
  <c r="V958" i="5"/>
  <c r="U628" i="5"/>
  <c r="T628" i="5"/>
  <c r="S629" i="5"/>
  <c r="V628" i="5"/>
  <c r="V629" i="5" s="1"/>
  <c r="V630" i="5" s="1"/>
  <c r="S162" i="5"/>
  <c r="U161" i="5"/>
  <c r="V161" i="5"/>
  <c r="V162" i="5" s="1"/>
  <c r="T161" i="5"/>
  <c r="T1329" i="1"/>
  <c r="S1328" i="1"/>
  <c r="R1329" i="1"/>
  <c r="T1328" i="1"/>
  <c r="U1329" i="1"/>
  <c r="U1330" i="1"/>
  <c r="U1328" i="1"/>
  <c r="S1028" i="1"/>
  <c r="U1531" i="1"/>
  <c r="U1532" i="1"/>
  <c r="U1533" i="1" s="1"/>
  <c r="U1534" i="1" s="1"/>
  <c r="U1535" i="1" s="1"/>
  <c r="U1536" i="1" s="1"/>
  <c r="S1531" i="1"/>
  <c r="T1531" i="1"/>
  <c r="R1532" i="1"/>
  <c r="U888" i="1"/>
  <c r="T888" i="1"/>
  <c r="U889" i="1"/>
  <c r="S888" i="1"/>
  <c r="R889" i="1"/>
  <c r="T757" i="1"/>
  <c r="T560" i="1"/>
  <c r="R561" i="1"/>
  <c r="S560" i="1"/>
  <c r="T132" i="1"/>
  <c r="S132" i="1"/>
  <c r="R133" i="1"/>
  <c r="U133" i="1"/>
  <c r="S1328" i="5"/>
  <c r="V1328" i="5"/>
  <c r="V1329" i="5" s="1"/>
  <c r="V1330" i="5" s="1"/>
  <c r="T1327" i="5"/>
  <c r="U1327" i="5"/>
  <c r="V1327" i="5"/>
  <c r="T1059" i="5"/>
  <c r="S1060" i="5"/>
  <c r="U1059" i="5"/>
  <c r="V1059" i="5"/>
  <c r="U1060" i="5"/>
  <c r="V1060" i="5"/>
  <c r="T666" i="5"/>
  <c r="S667" i="5"/>
  <c r="U666" i="5"/>
  <c r="V667" i="5"/>
  <c r="V668" i="5" s="1"/>
  <c r="V624" i="5"/>
  <c r="V625" i="5"/>
  <c r="V626" i="5"/>
  <c r="V627" i="5" s="1"/>
  <c r="U623" i="5"/>
  <c r="T623" i="5"/>
  <c r="S624" i="5"/>
  <c r="V623" i="5"/>
  <c r="T489" i="5"/>
  <c r="U489" i="5"/>
  <c r="S490" i="5"/>
  <c r="V490" i="5"/>
  <c r="V491" i="5" s="1"/>
  <c r="V492" i="5" s="1"/>
  <c r="V301" i="5"/>
  <c r="V302" i="5" s="1"/>
  <c r="V303" i="5" s="1"/>
  <c r="V304" i="5" s="1"/>
  <c r="V305" i="5" s="1"/>
  <c r="S301" i="5"/>
  <c r="T300" i="5"/>
  <c r="V300" i="5"/>
  <c r="U300" i="5"/>
  <c r="U301" i="5"/>
  <c r="U304" i="5"/>
  <c r="S305" i="5"/>
  <c r="T304" i="5"/>
  <c r="T832" i="5"/>
  <c r="S833" i="5"/>
  <c r="U832" i="5"/>
  <c r="T40" i="5"/>
  <c r="S41" i="5"/>
  <c r="U40" i="5"/>
  <c r="U162" i="5"/>
  <c r="T927" i="1"/>
  <c r="S927" i="1"/>
  <c r="R928" i="1"/>
  <c r="U928" i="1"/>
  <c r="U929" i="1" s="1"/>
  <c r="U930" i="1" s="1"/>
  <c r="U931" i="1" s="1"/>
  <c r="S636" i="1"/>
  <c r="R637" i="1"/>
  <c r="T636" i="1"/>
  <c r="R189" i="1"/>
  <c r="S188" i="1"/>
  <c r="U189" i="1"/>
  <c r="U188" i="1"/>
  <c r="T188" i="1"/>
  <c r="T189" i="1"/>
  <c r="R1341" i="1"/>
  <c r="T1340" i="1"/>
  <c r="S1464" i="1"/>
  <c r="T1464" i="1"/>
  <c r="R1465" i="1"/>
  <c r="U1360" i="1"/>
  <c r="T849" i="1"/>
  <c r="T848" i="1"/>
  <c r="S848" i="1"/>
  <c r="U849" i="1"/>
  <c r="U850" i="1" s="1"/>
  <c r="R849" i="1"/>
  <c r="U333" i="1"/>
  <c r="U334" i="1" s="1"/>
  <c r="V489" i="5"/>
  <c r="S1366" i="1"/>
  <c r="R1367" i="1"/>
  <c r="T1366" i="1"/>
  <c r="T1367" i="1"/>
  <c r="T1209" i="1"/>
  <c r="S1209" i="1"/>
  <c r="R1210" i="1"/>
  <c r="T1210" i="1"/>
  <c r="S1042" i="1"/>
  <c r="U1042" i="1"/>
  <c r="U1043" i="1" s="1"/>
  <c r="R1043" i="1"/>
  <c r="T1042" i="1"/>
  <c r="T1233" i="1"/>
  <c r="R1234" i="1"/>
  <c r="S1233" i="1"/>
  <c r="R1550" i="1"/>
  <c r="T1549" i="1"/>
  <c r="U1549" i="1"/>
  <c r="U1550" i="1" s="1"/>
  <c r="U1551" i="1" s="1"/>
  <c r="S1549" i="1"/>
  <c r="R1201" i="1"/>
  <c r="S1200" i="1"/>
  <c r="U1201" i="1"/>
  <c r="U1202" i="1"/>
  <c r="U1200" i="1"/>
  <c r="T1200" i="1"/>
  <c r="U528" i="1"/>
  <c r="U529" i="1"/>
  <c r="U530" i="1" s="1"/>
  <c r="U531" i="1" s="1"/>
  <c r="R529" i="1"/>
  <c r="S528" i="1"/>
  <c r="T528" i="1"/>
  <c r="R825" i="1"/>
  <c r="T769" i="1"/>
  <c r="S768" i="1"/>
  <c r="U769" i="1"/>
  <c r="U770" i="1" s="1"/>
  <c r="R769" i="1"/>
  <c r="T768" i="1"/>
  <c r="T673" i="1"/>
  <c r="U672" i="1"/>
  <c r="U673" i="1" s="1"/>
  <c r="T672" i="1"/>
  <c r="R673" i="1"/>
  <c r="S672" i="1"/>
  <c r="T609" i="1"/>
  <c r="S608" i="1"/>
  <c r="R609" i="1"/>
  <c r="T608" i="1"/>
  <c r="U608" i="1"/>
  <c r="U609" i="1"/>
  <c r="S300" i="1"/>
  <c r="R301" i="1"/>
  <c r="T300" i="1"/>
  <c r="U301" i="1"/>
  <c r="U302" i="1" s="1"/>
  <c r="U303" i="1" s="1"/>
  <c r="U304" i="1" s="1"/>
  <c r="U305" i="1" s="1"/>
  <c r="R197" i="1"/>
  <c r="T196" i="1"/>
  <c r="S196" i="1"/>
  <c r="T61" i="1"/>
  <c r="S61" i="1"/>
  <c r="T62" i="1"/>
  <c r="U62" i="1"/>
  <c r="U63" i="1"/>
  <c r="R62" i="1"/>
  <c r="S365" i="1"/>
  <c r="T366" i="1"/>
  <c r="T365" i="1"/>
  <c r="U365" i="1"/>
  <c r="U366" i="1" s="1"/>
  <c r="U367" i="1" s="1"/>
  <c r="U368" i="1" s="1"/>
  <c r="U369" i="1" s="1"/>
  <c r="U370" i="1" s="1"/>
  <c r="U371" i="1" s="1"/>
  <c r="U372" i="1" s="1"/>
  <c r="R366" i="1"/>
  <c r="S235" i="1"/>
  <c r="T236" i="1"/>
  <c r="R236" i="1"/>
  <c r="T235" i="1"/>
  <c r="U235" i="1"/>
  <c r="U236" i="1"/>
  <c r="R73" i="1"/>
  <c r="S72" i="1"/>
  <c r="T72" i="1"/>
  <c r="U1481" i="5"/>
  <c r="S1482" i="5"/>
  <c r="T1481" i="5"/>
  <c r="V1482" i="5"/>
  <c r="V1483" i="5" s="1"/>
  <c r="U1482" i="5"/>
  <c r="T1323" i="5"/>
  <c r="Q8" i="1"/>
  <c r="H1" i="1"/>
  <c r="T1486" i="5"/>
  <c r="U1486" i="5"/>
  <c r="U1487" i="5"/>
  <c r="S1487" i="5"/>
  <c r="U1215" i="5"/>
  <c r="V1215" i="5"/>
  <c r="V1216" i="5" s="1"/>
  <c r="V1217" i="5" s="1"/>
  <c r="V1218" i="5" s="1"/>
  <c r="V1219" i="5" s="1"/>
  <c r="T1215" i="5"/>
  <c r="S1216" i="5"/>
  <c r="T1295" i="5"/>
  <c r="U1295" i="5"/>
  <c r="S1296" i="5"/>
  <c r="V1295" i="5"/>
  <c r="V1296" i="5"/>
  <c r="V1297" i="5"/>
  <c r="S1248" i="5"/>
  <c r="V1247" i="5"/>
  <c r="T1247" i="5"/>
  <c r="U1247" i="5"/>
  <c r="V1248" i="5"/>
  <c r="V1249" i="5" s="1"/>
  <c r="S1170" i="5"/>
  <c r="U1169" i="5"/>
  <c r="T1169" i="5"/>
  <c r="V1169" i="5"/>
  <c r="V1170" i="5"/>
  <c r="V1171" i="5"/>
  <c r="U1170" i="5"/>
  <c r="S1133" i="5"/>
  <c r="T1132" i="5"/>
  <c r="U1132" i="5"/>
  <c r="U1042" i="5"/>
  <c r="U1057" i="5"/>
  <c r="T860" i="5"/>
  <c r="S861" i="5"/>
  <c r="U860" i="5"/>
  <c r="V861" i="5"/>
  <c r="T750" i="5"/>
  <c r="U750" i="5"/>
  <c r="V751" i="5"/>
  <c r="S751" i="5"/>
  <c r="S1101" i="5"/>
  <c r="V1100" i="5"/>
  <c r="U1012" i="5"/>
  <c r="T1012" i="5"/>
  <c r="S1013" i="5"/>
  <c r="T932" i="5"/>
  <c r="U933" i="5"/>
  <c r="V933" i="5"/>
  <c r="V934" i="5"/>
  <c r="U932" i="5"/>
  <c r="S933" i="5"/>
  <c r="T772" i="5"/>
  <c r="U632" i="5"/>
  <c r="V632" i="5"/>
  <c r="S741" i="5"/>
  <c r="T740" i="5"/>
  <c r="U740" i="5"/>
  <c r="V741" i="5"/>
  <c r="U741" i="5"/>
  <c r="T645" i="5"/>
  <c r="U645" i="5"/>
  <c r="S646" i="5"/>
  <c r="V645" i="5"/>
  <c r="V646" i="5"/>
  <c r="U646" i="5"/>
  <c r="U531" i="5"/>
  <c r="S532" i="5"/>
  <c r="V532" i="5"/>
  <c r="V533" i="5"/>
  <c r="V534" i="5" s="1"/>
  <c r="T531" i="5"/>
  <c r="S391" i="5"/>
  <c r="T390" i="5"/>
  <c r="U390" i="5"/>
  <c r="U391" i="5"/>
  <c r="T384" i="5"/>
  <c r="V384" i="5"/>
  <c r="U385" i="5"/>
  <c r="U384" i="5"/>
  <c r="S385" i="5"/>
  <c r="V385" i="5"/>
  <c r="U563" i="5"/>
  <c r="T563" i="5"/>
  <c r="S564" i="5"/>
  <c r="S218" i="5"/>
  <c r="T217" i="5"/>
  <c r="U217" i="5"/>
  <c r="T256" i="5"/>
  <c r="S257" i="5"/>
  <c r="U256" i="5"/>
  <c r="S140" i="5"/>
  <c r="T139" i="5"/>
  <c r="U139" i="5"/>
  <c r="V140" i="5"/>
  <c r="V141" i="5" s="1"/>
  <c r="S195" i="5"/>
  <c r="U195" i="5"/>
  <c r="T194" i="5"/>
  <c r="U194" i="5"/>
  <c r="S108" i="5"/>
  <c r="T107" i="5"/>
  <c r="U107" i="5"/>
  <c r="V108" i="5"/>
  <c r="V107" i="5"/>
  <c r="S12" i="5"/>
  <c r="T11" i="5"/>
  <c r="U11" i="5"/>
  <c r="V12" i="5"/>
  <c r="V13" i="5"/>
  <c r="U12" i="5"/>
  <c r="U61" i="1"/>
  <c r="U1359" i="5"/>
  <c r="S1359" i="5"/>
  <c r="T1358" i="5"/>
  <c r="U1358" i="5"/>
  <c r="V1263" i="5"/>
  <c r="S725" i="5"/>
  <c r="T724" i="5"/>
  <c r="U724" i="5"/>
  <c r="U725" i="5"/>
  <c r="U1087" i="5"/>
  <c r="T1087" i="5"/>
  <c r="S1088" i="5"/>
  <c r="U1088" i="5"/>
  <c r="S677" i="5"/>
  <c r="T676" i="5"/>
  <c r="U676" i="5"/>
  <c r="V676" i="5"/>
  <c r="V677" i="5"/>
  <c r="V678" i="5"/>
  <c r="S580" i="5"/>
  <c r="T579" i="5"/>
  <c r="V580" i="5"/>
  <c r="V581" i="5"/>
  <c r="V582" i="5"/>
  <c r="U579" i="5"/>
  <c r="U580" i="5"/>
  <c r="U454" i="5"/>
  <c r="U455" i="5"/>
  <c r="S221" i="5"/>
  <c r="U220" i="5"/>
  <c r="T220" i="5"/>
  <c r="S27" i="5"/>
  <c r="T26" i="5"/>
  <c r="U26" i="5"/>
  <c r="V26" i="5"/>
  <c r="V27" i="5"/>
  <c r="U1161" i="5"/>
  <c r="S1162" i="5"/>
  <c r="T1161" i="5"/>
  <c r="V1161" i="5"/>
  <c r="V1162" i="5" s="1"/>
  <c r="U1162" i="5"/>
  <c r="V1087" i="5"/>
  <c r="V1088" i="5"/>
  <c r="U221" i="5"/>
  <c r="U677" i="5"/>
  <c r="R1418" i="1"/>
  <c r="T1418" i="1"/>
  <c r="U1418" i="1"/>
  <c r="T1417" i="1"/>
  <c r="S1417" i="1"/>
  <c r="R1402" i="1"/>
  <c r="T1401" i="1"/>
  <c r="S1401" i="1"/>
  <c r="U1402" i="1"/>
  <c r="U1403" i="1"/>
  <c r="U1404" i="1" s="1"/>
  <c r="U1405" i="1" s="1"/>
  <c r="R1026" i="1"/>
  <c r="T1025" i="1"/>
  <c r="S1025" i="1"/>
  <c r="T1026" i="1"/>
  <c r="U1026" i="1"/>
  <c r="S1441" i="1"/>
  <c r="R1442" i="1"/>
  <c r="T1441" i="1"/>
  <c r="U1442" i="1"/>
  <c r="T1442" i="1"/>
  <c r="R1106" i="1"/>
  <c r="S1105" i="1"/>
  <c r="U1106" i="1"/>
  <c r="T1105" i="1"/>
  <c r="U1124" i="1"/>
  <c r="U1125" i="1"/>
  <c r="U1126" i="1"/>
  <c r="R1124" i="1"/>
  <c r="T1124" i="1"/>
  <c r="S1123" i="1"/>
  <c r="T1123" i="1"/>
  <c r="U1555" i="1"/>
  <c r="U1556" i="1" s="1"/>
  <c r="U1557" i="1" s="1"/>
  <c r="R1555" i="1"/>
  <c r="S1554" i="1"/>
  <c r="T1554" i="1"/>
  <c r="S1149" i="1"/>
  <c r="U1150" i="1"/>
  <c r="U1151" i="1" s="1"/>
  <c r="R1150" i="1"/>
  <c r="T1149" i="1"/>
  <c r="T1150" i="1"/>
  <c r="U1149" i="1"/>
  <c r="R925" i="1"/>
  <c r="T924" i="1"/>
  <c r="S924" i="1"/>
  <c r="T896" i="1"/>
  <c r="T897" i="1"/>
  <c r="R897" i="1"/>
  <c r="S896" i="1"/>
  <c r="R845" i="1"/>
  <c r="T844" i="1"/>
  <c r="U845" i="1"/>
  <c r="S844" i="1"/>
  <c r="T817" i="1"/>
  <c r="R817" i="1"/>
  <c r="T816" i="1"/>
  <c r="U817" i="1"/>
  <c r="S816" i="1"/>
  <c r="S764" i="1"/>
  <c r="R765" i="1"/>
  <c r="U765" i="1"/>
  <c r="T764" i="1"/>
  <c r="U708" i="1"/>
  <c r="U709" i="1"/>
  <c r="U710" i="1"/>
  <c r="U711" i="1"/>
  <c r="T709" i="1"/>
  <c r="R709" i="1"/>
  <c r="T708" i="1"/>
  <c r="S708" i="1"/>
  <c r="T649" i="1"/>
  <c r="S648" i="1"/>
  <c r="U648" i="1"/>
  <c r="U649" i="1"/>
  <c r="T648" i="1"/>
  <c r="R649" i="1"/>
  <c r="U584" i="1"/>
  <c r="T585" i="1"/>
  <c r="R585" i="1"/>
  <c r="U585" i="1"/>
  <c r="U586" i="1"/>
  <c r="S584" i="1"/>
  <c r="T584" i="1"/>
  <c r="T275" i="1"/>
  <c r="U274" i="1"/>
  <c r="U275" i="1"/>
  <c r="S274" i="1"/>
  <c r="T274" i="1"/>
  <c r="R275" i="1"/>
  <c r="S200" i="1"/>
  <c r="T200" i="1"/>
  <c r="R201" i="1"/>
  <c r="T201" i="1"/>
  <c r="T160" i="1"/>
  <c r="S160" i="1"/>
  <c r="U161" i="1"/>
  <c r="U162" i="1"/>
  <c r="R161" i="1"/>
  <c r="U160" i="1"/>
  <c r="S137" i="1"/>
  <c r="T137" i="1"/>
  <c r="R138" i="1"/>
  <c r="T138" i="1"/>
  <c r="S124" i="1"/>
  <c r="U124" i="1"/>
  <c r="U125" i="1"/>
  <c r="U126" i="1" s="1"/>
  <c r="U127" i="1" s="1"/>
  <c r="T124" i="1"/>
  <c r="R125" i="1"/>
  <c r="S68" i="1"/>
  <c r="T68" i="1"/>
  <c r="R69" i="1"/>
  <c r="T1534" i="5"/>
  <c r="U1535" i="5"/>
  <c r="U1534" i="5"/>
  <c r="S1535" i="5"/>
  <c r="V1535" i="5"/>
  <c r="S1454" i="5"/>
  <c r="V1454" i="5"/>
  <c r="T1453" i="5"/>
  <c r="U1453" i="5"/>
  <c r="U1340" i="5"/>
  <c r="S1551" i="5"/>
  <c r="T1550" i="5"/>
  <c r="U1550" i="5"/>
  <c r="V1551" i="5"/>
  <c r="V1552" i="5" s="1"/>
  <c r="V1553" i="5" s="1"/>
  <c r="U1551" i="5"/>
  <c r="S1049" i="5"/>
  <c r="V1048" i="5"/>
  <c r="T899" i="5"/>
  <c r="S900" i="5"/>
  <c r="U899" i="5"/>
  <c r="V900" i="5"/>
  <c r="V901" i="5" s="1"/>
  <c r="V902" i="5" s="1"/>
  <c r="S1108" i="5"/>
  <c r="V1108" i="5"/>
  <c r="V1109" i="5" s="1"/>
  <c r="T1107" i="5"/>
  <c r="U1107" i="5"/>
  <c r="T816" i="5"/>
  <c r="S817" i="5"/>
  <c r="U816" i="5"/>
  <c r="V817" i="5"/>
  <c r="S960" i="5"/>
  <c r="T959" i="5"/>
  <c r="U681" i="5"/>
  <c r="T681" i="5"/>
  <c r="S682" i="5"/>
  <c r="T1026" i="5"/>
  <c r="S1027" i="5"/>
  <c r="V1027" i="5"/>
  <c r="V1028" i="5" s="1"/>
  <c r="V1029" i="5" s="1"/>
  <c r="U1026" i="5"/>
  <c r="V1026" i="5"/>
  <c r="S932" i="5"/>
  <c r="V931" i="5"/>
  <c r="T931" i="5"/>
  <c r="U931" i="5"/>
  <c r="V932" i="5"/>
  <c r="U665" i="5"/>
  <c r="T665" i="5"/>
  <c r="S666" i="5"/>
  <c r="V666" i="5"/>
  <c r="S795" i="5"/>
  <c r="T794" i="5"/>
  <c r="U794" i="5"/>
  <c r="U795" i="5"/>
  <c r="V794" i="5"/>
  <c r="V795" i="5"/>
  <c r="V796" i="5"/>
  <c r="V797" i="5" s="1"/>
  <c r="V798" i="5" s="1"/>
  <c r="S565" i="5"/>
  <c r="T564" i="5"/>
  <c r="U564" i="5"/>
  <c r="U565" i="5"/>
  <c r="V542" i="5"/>
  <c r="V543" i="5"/>
  <c r="V544" i="5" s="1"/>
  <c r="S542" i="5"/>
  <c r="T541" i="5"/>
  <c r="U541" i="5"/>
  <c r="V541" i="5"/>
  <c r="U305" i="5"/>
  <c r="S306" i="5"/>
  <c r="T305" i="5"/>
  <c r="U306" i="5"/>
  <c r="V306" i="5"/>
  <c r="U516" i="5"/>
  <c r="T516" i="5"/>
  <c r="S517" i="5"/>
  <c r="U517" i="5"/>
  <c r="V334" i="5"/>
  <c r="U333" i="5"/>
  <c r="T333" i="5"/>
  <c r="S334" i="5"/>
  <c r="S258" i="5"/>
  <c r="U258" i="5"/>
  <c r="U257" i="5"/>
  <c r="T257" i="5"/>
  <c r="T273" i="5"/>
  <c r="U273" i="5"/>
  <c r="V274" i="5"/>
  <c r="V275" i="5"/>
  <c r="S274" i="5"/>
  <c r="U274" i="5"/>
  <c r="U122" i="5"/>
  <c r="T122" i="5"/>
  <c r="V122" i="5"/>
  <c r="V123" i="5"/>
  <c r="S123" i="5"/>
  <c r="U93" i="5"/>
  <c r="T93" i="5"/>
  <c r="S94" i="5"/>
  <c r="U94" i="5"/>
  <c r="V93" i="5"/>
  <c r="V94" i="5"/>
  <c r="U1467" i="5"/>
  <c r="V1276" i="5"/>
  <c r="V1277" i="5"/>
  <c r="V1278" i="5"/>
  <c r="U1141" i="5"/>
  <c r="S921" i="5"/>
  <c r="T920" i="5"/>
  <c r="V921" i="5"/>
  <c r="V922" i="5" s="1"/>
  <c r="U920" i="5"/>
  <c r="U921" i="5"/>
  <c r="U577" i="5"/>
  <c r="T577" i="5"/>
  <c r="S578" i="5"/>
  <c r="U578" i="5"/>
  <c r="V577" i="5"/>
  <c r="V578" i="5" s="1"/>
  <c r="V579" i="5" s="1"/>
  <c r="T362" i="5"/>
  <c r="U362" i="5"/>
  <c r="S363" i="5"/>
  <c r="V362" i="5"/>
  <c r="V363" i="5"/>
  <c r="V364" i="5"/>
  <c r="V365" i="5"/>
  <c r="V366" i="5" s="1"/>
  <c r="V367" i="5" s="1"/>
  <c r="V368" i="5" s="1"/>
  <c r="V369" i="5" s="1"/>
  <c r="V370" i="5" s="1"/>
  <c r="V371" i="5" s="1"/>
  <c r="V372" i="5" s="1"/>
  <c r="U363" i="5"/>
  <c r="U243" i="5"/>
  <c r="V244" i="5"/>
  <c r="S244" i="5"/>
  <c r="U244" i="5"/>
  <c r="T243" i="5"/>
  <c r="S209" i="5"/>
  <c r="T208" i="5"/>
  <c r="U208" i="5"/>
  <c r="U1296" i="5"/>
  <c r="T977" i="5"/>
  <c r="V978" i="5"/>
  <c r="V979" i="5" s="1"/>
  <c r="V980" i="5" s="1"/>
  <c r="V981" i="5" s="1"/>
  <c r="U977" i="5"/>
  <c r="S978" i="5"/>
  <c r="S36" i="5"/>
  <c r="U35" i="5"/>
  <c r="T35" i="5"/>
  <c r="U36" i="5"/>
  <c r="V35" i="5"/>
  <c r="V36" i="5"/>
  <c r="V37" i="5"/>
  <c r="V38" i="5" s="1"/>
  <c r="V39" i="5" s="1"/>
  <c r="V40" i="5"/>
  <c r="V41" i="5"/>
  <c r="V288" i="5"/>
  <c r="V289" i="5"/>
  <c r="V290" i="5"/>
  <c r="V291" i="5"/>
  <c r="V292" i="5" s="1"/>
  <c r="V860" i="5"/>
  <c r="U1124" i="5"/>
  <c r="U973" i="5"/>
  <c r="T181" i="1"/>
  <c r="T1402" i="1"/>
  <c r="U896" i="1"/>
  <c r="U897" i="1"/>
  <c r="U898" i="1"/>
  <c r="U1280" i="1"/>
  <c r="U1281" i="1" s="1"/>
  <c r="U1282" i="1" s="1"/>
  <c r="U908" i="1"/>
  <c r="U772" i="1"/>
  <c r="S993" i="5"/>
  <c r="T992" i="5"/>
  <c r="V993" i="5"/>
  <c r="V994" i="5"/>
  <c r="V995" i="5"/>
  <c r="U992" i="5"/>
  <c r="V394" i="5"/>
  <c r="V205" i="5"/>
  <c r="U290" i="5"/>
  <c r="U562" i="5"/>
  <c r="U1213" i="5"/>
  <c r="S1527" i="1"/>
  <c r="T1528" i="1"/>
  <c r="T1527" i="1"/>
  <c r="R1528" i="1"/>
  <c r="U1527" i="1"/>
  <c r="U1528" i="1"/>
  <c r="U1529" i="1"/>
  <c r="T1395" i="1"/>
  <c r="S1395" i="1"/>
  <c r="T1396" i="1"/>
  <c r="R1396" i="1"/>
  <c r="S1072" i="1"/>
  <c r="R1073" i="1"/>
  <c r="T1072" i="1"/>
  <c r="U1073" i="1"/>
  <c r="U1074" i="1" s="1"/>
  <c r="U1072" i="1"/>
  <c r="R1373" i="1"/>
  <c r="T1373" i="1"/>
  <c r="S1372" i="1"/>
  <c r="T1372" i="1"/>
  <c r="U1036" i="1"/>
  <c r="S1035" i="1"/>
  <c r="R1036" i="1"/>
  <c r="T1035" i="1"/>
  <c r="T1154" i="1"/>
  <c r="U1154" i="1"/>
  <c r="S1153" i="1"/>
  <c r="T1153" i="1"/>
  <c r="R1154" i="1"/>
  <c r="U1153" i="1"/>
  <c r="U1487" i="1"/>
  <c r="U1488" i="1"/>
  <c r="U1489" i="1"/>
  <c r="U1490" i="1" s="1"/>
  <c r="U1491" i="1" s="1"/>
  <c r="U1492" i="1" s="1"/>
  <c r="U1493" i="1" s="1"/>
  <c r="U1494" i="1" s="1"/>
  <c r="U1495" i="1" s="1"/>
  <c r="T1487" i="1"/>
  <c r="S1487" i="1"/>
  <c r="R1488" i="1"/>
  <c r="U1185" i="1"/>
  <c r="U1186" i="1"/>
  <c r="U1187" i="1"/>
  <c r="S1185" i="1"/>
  <c r="T1186" i="1"/>
  <c r="R1186" i="1"/>
  <c r="T1185" i="1"/>
  <c r="R1018" i="1"/>
  <c r="T1018" i="1"/>
  <c r="S1017" i="1"/>
  <c r="S1292" i="1"/>
  <c r="T1292" i="1"/>
  <c r="R1293" i="1"/>
  <c r="T1293" i="1"/>
  <c r="U1292" i="1"/>
  <c r="U1293" i="1"/>
  <c r="S926" i="1"/>
  <c r="U927" i="1"/>
  <c r="R927" i="1"/>
  <c r="T926" i="1"/>
  <c r="S1228" i="1"/>
  <c r="U1229" i="1"/>
  <c r="U1230" i="1"/>
  <c r="R1229" i="1"/>
  <c r="T1228" i="1"/>
  <c r="U1228" i="1"/>
  <c r="S1024" i="1"/>
  <c r="T1024" i="1"/>
  <c r="R1025" i="1"/>
  <c r="R981" i="1"/>
  <c r="S980" i="1"/>
  <c r="T980" i="1"/>
  <c r="T981" i="1"/>
  <c r="R901" i="1"/>
  <c r="T900" i="1"/>
  <c r="S900" i="1"/>
  <c r="T901" i="1"/>
  <c r="S892" i="1"/>
  <c r="R893" i="1"/>
  <c r="T892" i="1"/>
  <c r="R809" i="1"/>
  <c r="S808" i="1"/>
  <c r="U808" i="1"/>
  <c r="U809" i="1"/>
  <c r="T808" i="1"/>
  <c r="T809" i="1"/>
  <c r="R761" i="1"/>
  <c r="T760" i="1"/>
  <c r="T761" i="1"/>
  <c r="S760" i="1"/>
  <c r="S719" i="1"/>
  <c r="R720" i="1"/>
  <c r="T719" i="1"/>
  <c r="U719" i="1"/>
  <c r="U720" i="1" s="1"/>
  <c r="U721" i="1" s="1"/>
  <c r="U722" i="1" s="1"/>
  <c r="U723" i="1" s="1"/>
  <c r="T660" i="1"/>
  <c r="R661" i="1"/>
  <c r="S660" i="1"/>
  <c r="U660" i="1"/>
  <c r="U661" i="1" s="1"/>
  <c r="S612" i="1"/>
  <c r="T612" i="1"/>
  <c r="U612" i="1"/>
  <c r="U613" i="1" s="1"/>
  <c r="U614" i="1" s="1"/>
  <c r="U615" i="1" s="1"/>
  <c r="R613" i="1"/>
  <c r="T488" i="1"/>
  <c r="R489" i="1"/>
  <c r="S488" i="1"/>
  <c r="S432" i="1"/>
  <c r="T432" i="1"/>
  <c r="R433" i="1"/>
  <c r="R329" i="1"/>
  <c r="S328" i="1"/>
  <c r="T328" i="1"/>
  <c r="R165" i="1"/>
  <c r="T164" i="1"/>
  <c r="S164" i="1"/>
  <c r="U165" i="1"/>
  <c r="T165" i="1"/>
  <c r="T76" i="1"/>
  <c r="R77" i="1"/>
  <c r="U76" i="1"/>
  <c r="U77" i="1" s="1"/>
  <c r="S76" i="1"/>
  <c r="T133" i="1"/>
  <c r="S133" i="1"/>
  <c r="R134" i="1"/>
  <c r="T134" i="1"/>
  <c r="U134" i="1"/>
  <c r="U135" i="1"/>
  <c r="U136" i="1" s="1"/>
  <c r="U137" i="1" s="1"/>
  <c r="U138" i="1" s="1"/>
  <c r="T125" i="1"/>
  <c r="S125" i="1"/>
  <c r="R126" i="1"/>
  <c r="T126" i="1"/>
  <c r="S28" i="1"/>
  <c r="U28" i="1"/>
  <c r="R29" i="1"/>
  <c r="U29" i="1"/>
  <c r="T28" i="1"/>
  <c r="U358" i="5"/>
  <c r="U27" i="5"/>
  <c r="T1440" i="1"/>
  <c r="U432" i="1"/>
  <c r="U433" i="1"/>
  <c r="V820" i="5"/>
  <c r="T613" i="1"/>
  <c r="V1007" i="5"/>
  <c r="U331" i="5"/>
  <c r="T1234" i="1"/>
  <c r="U956" i="1"/>
  <c r="T73" i="1"/>
  <c r="U1354" i="5"/>
  <c r="V1259" i="5"/>
  <c r="V1260" i="5" s="1"/>
  <c r="V481" i="5"/>
  <c r="V482" i="5"/>
  <c r="V483" i="5"/>
  <c r="V484" i="5"/>
  <c r="V485" i="5" s="1"/>
  <c r="V486" i="5" s="1"/>
  <c r="V337" i="5"/>
  <c r="U1027" i="5"/>
  <c r="U787" i="5"/>
  <c r="V495" i="5"/>
  <c r="V496" i="5" s="1"/>
  <c r="V497" i="5" s="1"/>
  <c r="V498" i="5" s="1"/>
  <c r="V499" i="5" s="1"/>
  <c r="V500" i="5" s="1"/>
  <c r="V410" i="5"/>
  <c r="V411" i="5"/>
  <c r="V412" i="5"/>
  <c r="V413" i="5" s="1"/>
  <c r="R1362" i="1"/>
  <c r="S1361" i="1"/>
  <c r="T1362" i="1"/>
  <c r="R1225" i="1"/>
  <c r="U1224" i="1"/>
  <c r="S1535" i="1"/>
  <c r="T1535" i="1"/>
  <c r="R1536" i="1"/>
  <c r="R1233" i="1"/>
  <c r="T1232" i="1"/>
  <c r="S1232" i="1"/>
  <c r="R861" i="1"/>
  <c r="U861" i="1"/>
  <c r="U862" i="1"/>
  <c r="T861" i="1"/>
  <c r="T860" i="1"/>
  <c r="S860" i="1"/>
  <c r="T56" i="1"/>
  <c r="R57" i="1"/>
  <c r="S56" i="1"/>
  <c r="T57" i="1"/>
  <c r="U1518" i="5"/>
  <c r="S1518" i="5"/>
  <c r="U1517" i="5"/>
  <c r="T1517" i="5"/>
  <c r="S1290" i="5"/>
  <c r="T1289" i="5"/>
  <c r="V1290" i="5"/>
  <c r="V1291" i="5" s="1"/>
  <c r="V1292" i="5" s="1"/>
  <c r="V1293" i="5" s="1"/>
  <c r="U1289" i="5"/>
  <c r="T797" i="5"/>
  <c r="S798" i="5"/>
  <c r="U797" i="5"/>
  <c r="U716" i="5"/>
  <c r="V716" i="5"/>
  <c r="T716" i="5"/>
  <c r="S717" i="5"/>
  <c r="V717" i="5"/>
  <c r="V718" i="5" s="1"/>
  <c r="S747" i="5"/>
  <c r="T746" i="5"/>
  <c r="U746" i="5"/>
  <c r="U747" i="5"/>
  <c r="V746" i="5"/>
  <c r="V747" i="5" s="1"/>
  <c r="V748" i="5" s="1"/>
  <c r="T616" i="5"/>
  <c r="U616" i="5"/>
  <c r="S617" i="5"/>
  <c r="U617" i="5"/>
  <c r="T611" i="5"/>
  <c r="V379" i="5"/>
  <c r="V380" i="5"/>
  <c r="T378" i="5"/>
  <c r="V378" i="5"/>
  <c r="U378" i="5"/>
  <c r="U379" i="5"/>
  <c r="S379" i="5"/>
  <c r="V219" i="5"/>
  <c r="V220" i="5" s="1"/>
  <c r="V221" i="5" s="1"/>
  <c r="V222" i="5" s="1"/>
  <c r="S219" i="5"/>
  <c r="T218" i="5"/>
  <c r="U218" i="5"/>
  <c r="U219" i="5"/>
  <c r="T506" i="5"/>
  <c r="U506" i="5"/>
  <c r="S507" i="5"/>
  <c r="S1533" i="1"/>
  <c r="T1534" i="1"/>
  <c r="R1534" i="1"/>
  <c r="T1533" i="1"/>
  <c r="S1091" i="1"/>
  <c r="U1092" i="1"/>
  <c r="U1093" i="1"/>
  <c r="U1094" i="1"/>
  <c r="R1092" i="1"/>
  <c r="T1091" i="1"/>
  <c r="T1092" i="1"/>
  <c r="S1069" i="1"/>
  <c r="T1070" i="1"/>
  <c r="T1069" i="1"/>
  <c r="R1070" i="1"/>
  <c r="U1069" i="1"/>
  <c r="U1070" i="1"/>
  <c r="S836" i="1"/>
  <c r="T836" i="1"/>
  <c r="R837" i="1"/>
  <c r="T837" i="1"/>
  <c r="R697" i="1"/>
  <c r="S319" i="1"/>
  <c r="T320" i="1"/>
  <c r="T319" i="1"/>
  <c r="R320" i="1"/>
  <c r="T140" i="1"/>
  <c r="R141" i="1"/>
  <c r="S140" i="1"/>
  <c r="U140" i="1"/>
  <c r="U141" i="1"/>
  <c r="U142" i="1"/>
  <c r="T141" i="1"/>
  <c r="T93" i="1"/>
  <c r="S93" i="1"/>
  <c r="R94" i="1"/>
  <c r="T94" i="1"/>
  <c r="S1503" i="5"/>
  <c r="V1503" i="5"/>
  <c r="U1502" i="5"/>
  <c r="T1502" i="5"/>
  <c r="U1118" i="5"/>
  <c r="U1119" i="5"/>
  <c r="T1118" i="5"/>
  <c r="S1119" i="5"/>
  <c r="V1119" i="5"/>
  <c r="V1120" i="5"/>
  <c r="V1121" i="5" s="1"/>
  <c r="V1122" i="5" s="1"/>
  <c r="S1076" i="5"/>
  <c r="U1075" i="5"/>
  <c r="V1076" i="5"/>
  <c r="T1075" i="5"/>
  <c r="U1076" i="5"/>
  <c r="T847" i="5"/>
  <c r="S848" i="5"/>
  <c r="U847" i="5"/>
  <c r="V847" i="5"/>
  <c r="V848" i="5"/>
  <c r="V849" i="5" s="1"/>
  <c r="V850" i="5" s="1"/>
  <c r="S516" i="5"/>
  <c r="T515" i="5"/>
  <c r="U515" i="5"/>
  <c r="V516" i="5"/>
  <c r="V517" i="5"/>
  <c r="V515" i="5"/>
  <c r="U458" i="5"/>
  <c r="S459" i="5"/>
  <c r="T458" i="5"/>
  <c r="U459" i="5"/>
  <c r="V459" i="5"/>
  <c r="V190" i="5"/>
  <c r="V191" i="5"/>
  <c r="V192" i="5"/>
  <c r="V193" i="5" s="1"/>
  <c r="V194" i="5" s="1"/>
  <c r="V195" i="5" s="1"/>
  <c r="V196" i="5" s="1"/>
  <c r="V197" i="5" s="1"/>
  <c r="V198" i="5" s="1"/>
  <c r="V199" i="5" s="1"/>
  <c r="V200" i="5" s="1"/>
  <c r="V201" i="5" s="1"/>
  <c r="S190" i="5"/>
  <c r="T189" i="5"/>
  <c r="U189" i="5"/>
  <c r="V189" i="5"/>
  <c r="U1244" i="5"/>
  <c r="V1244" i="5"/>
  <c r="T1243" i="5"/>
  <c r="S1244" i="5"/>
  <c r="U1243" i="5"/>
  <c r="T419" i="5"/>
  <c r="U420" i="5"/>
  <c r="U419" i="5"/>
  <c r="S420" i="5"/>
  <c r="T210" i="5"/>
  <c r="V211" i="5"/>
  <c r="V212" i="5" s="1"/>
  <c r="V213" i="5" s="1"/>
  <c r="U211" i="5"/>
  <c r="U210" i="5"/>
  <c r="S211" i="5"/>
  <c r="U314" i="5"/>
  <c r="S315" i="5"/>
  <c r="T314" i="5"/>
  <c r="V315" i="5"/>
  <c r="V316" i="5"/>
  <c r="V317" i="5"/>
  <c r="V318" i="5"/>
  <c r="V319" i="5" s="1"/>
  <c r="V320" i="5" s="1"/>
  <c r="U315" i="5"/>
  <c r="R741" i="1"/>
  <c r="S740" i="1"/>
  <c r="U741" i="1"/>
  <c r="T740" i="1"/>
  <c r="T741" i="1"/>
  <c r="U740" i="1"/>
  <c r="R1495" i="1"/>
  <c r="S1494" i="1"/>
  <c r="T1495" i="1"/>
  <c r="T1494" i="1"/>
  <c r="R1357" i="1"/>
  <c r="S1356" i="1"/>
  <c r="T1357" i="1"/>
  <c r="T1356" i="1"/>
  <c r="U1357" i="1"/>
  <c r="U1356" i="1"/>
  <c r="R1057" i="1"/>
  <c r="S1056" i="1"/>
  <c r="T1056" i="1"/>
  <c r="U1039" i="1"/>
  <c r="R1218" i="1"/>
  <c r="S1217" i="1"/>
  <c r="T1217" i="1"/>
  <c r="U1218" i="1"/>
  <c r="U1219" i="1"/>
  <c r="R1012" i="1"/>
  <c r="S1011" i="1"/>
  <c r="T1011" i="1"/>
  <c r="T1481" i="1"/>
  <c r="S1481" i="1"/>
  <c r="U1482" i="1"/>
  <c r="U1483" i="1" s="1"/>
  <c r="U1484" i="1" s="1"/>
  <c r="T1482" i="1"/>
  <c r="R1482" i="1"/>
  <c r="U1001" i="1"/>
  <c r="U1002" i="1"/>
  <c r="R1002" i="1"/>
  <c r="T1002" i="1"/>
  <c r="T1001" i="1"/>
  <c r="S1001" i="1"/>
  <c r="R1335" i="1"/>
  <c r="S1334" i="1"/>
  <c r="T1334" i="1"/>
  <c r="U1334" i="1"/>
  <c r="U1335" i="1" s="1"/>
  <c r="U1336" i="1" s="1"/>
  <c r="T1335" i="1"/>
  <c r="S1151" i="1"/>
  <c r="R1152" i="1"/>
  <c r="T1151" i="1"/>
  <c r="U1152" i="1"/>
  <c r="T1152" i="1"/>
  <c r="S909" i="1"/>
  <c r="T909" i="1"/>
  <c r="R910" i="1"/>
  <c r="T910" i="1"/>
  <c r="S1424" i="1"/>
  <c r="U1425" i="1"/>
  <c r="U1426" i="1"/>
  <c r="R1425" i="1"/>
  <c r="T1424" i="1"/>
  <c r="T1282" i="1"/>
  <c r="S1281" i="1"/>
  <c r="R1282" i="1"/>
  <c r="T1281" i="1"/>
  <c r="T1117" i="1"/>
  <c r="R1105" i="1"/>
  <c r="S1104" i="1"/>
  <c r="T1104" i="1"/>
  <c r="S964" i="1"/>
  <c r="R965" i="1"/>
  <c r="T965" i="1"/>
  <c r="U965" i="1"/>
  <c r="U966" i="1"/>
  <c r="T964" i="1"/>
  <c r="T877" i="1"/>
  <c r="R877" i="1"/>
  <c r="S876" i="1"/>
  <c r="T876" i="1"/>
  <c r="U877" i="1"/>
  <c r="U878" i="1"/>
  <c r="U879" i="1"/>
  <c r="S840" i="1"/>
  <c r="R841" i="1"/>
  <c r="U840" i="1"/>
  <c r="T840" i="1"/>
  <c r="T841" i="1"/>
  <c r="U841" i="1"/>
  <c r="U842" i="1"/>
  <c r="U843" i="1"/>
  <c r="U788" i="1"/>
  <c r="U789" i="1" s="1"/>
  <c r="S788" i="1"/>
  <c r="T788" i="1"/>
  <c r="R789" i="1"/>
  <c r="T789" i="1"/>
  <c r="R753" i="1"/>
  <c r="U752" i="1"/>
  <c r="U753" i="1"/>
  <c r="T752" i="1"/>
  <c r="S752" i="1"/>
  <c r="U597" i="1"/>
  <c r="T596" i="1"/>
  <c r="S596" i="1"/>
  <c r="R597" i="1"/>
  <c r="R537" i="1"/>
  <c r="U536" i="1"/>
  <c r="U537" i="1" s="1"/>
  <c r="U538" i="1" s="1"/>
  <c r="U539" i="1" s="1"/>
  <c r="U540" i="1" s="1"/>
  <c r="U541" i="1" s="1"/>
  <c r="S536" i="1"/>
  <c r="T536" i="1"/>
  <c r="R417" i="1"/>
  <c r="T416" i="1"/>
  <c r="S416" i="1"/>
  <c r="U417" i="1"/>
  <c r="U418" i="1"/>
  <c r="U419" i="1" s="1"/>
  <c r="U420" i="1" s="1"/>
  <c r="U421" i="1" s="1"/>
  <c r="U422" i="1" s="1"/>
  <c r="U423" i="1" s="1"/>
  <c r="U424" i="1" s="1"/>
  <c r="U425" i="1" s="1"/>
  <c r="R317" i="1"/>
  <c r="S316" i="1"/>
  <c r="T316" i="1"/>
  <c r="S156" i="1"/>
  <c r="T156" i="1"/>
  <c r="U156" i="1"/>
  <c r="R157" i="1"/>
  <c r="U157" i="1"/>
  <c r="T40" i="1"/>
  <c r="T41" i="1"/>
  <c r="S40" i="1"/>
  <c r="U41" i="1"/>
  <c r="R41" i="1"/>
  <c r="U40" i="1"/>
  <c r="T302" i="1"/>
  <c r="T301" i="1"/>
  <c r="R302" i="1"/>
  <c r="S301" i="1"/>
  <c r="S104" i="1"/>
  <c r="U105" i="1"/>
  <c r="U106" i="1"/>
  <c r="U107" i="1" s="1"/>
  <c r="R105" i="1"/>
  <c r="T104" i="1"/>
  <c r="T92" i="1"/>
  <c r="U93" i="1"/>
  <c r="U94" i="1" s="1"/>
  <c r="S92" i="1"/>
  <c r="U92" i="1"/>
  <c r="R93" i="1"/>
  <c r="U1448" i="5"/>
  <c r="U1401" i="5"/>
  <c r="T1401" i="5"/>
  <c r="U1402" i="5"/>
  <c r="S1402" i="5"/>
  <c r="V1402" i="5"/>
  <c r="V1403" i="5"/>
  <c r="V1404" i="5"/>
  <c r="V1405" i="5" s="1"/>
  <c r="U1308" i="5"/>
  <c r="T1308" i="5"/>
  <c r="S1309" i="5"/>
  <c r="V862" i="5"/>
  <c r="V863" i="5"/>
  <c r="V864" i="5" s="1"/>
  <c r="V865" i="5" s="1"/>
  <c r="U768" i="5"/>
  <c r="V438" i="5"/>
  <c r="V439" i="5" s="1"/>
  <c r="V440" i="5" s="1"/>
  <c r="V441" i="5" s="1"/>
  <c r="V442" i="5" s="1"/>
  <c r="V443" i="5" s="1"/>
  <c r="V444" i="5" s="1"/>
  <c r="V445" i="5" s="1"/>
  <c r="V446" i="5" s="1"/>
  <c r="U108" i="5"/>
  <c r="T1425" i="1"/>
  <c r="T1122" i="1"/>
  <c r="T917" i="1"/>
  <c r="U860" i="1"/>
  <c r="T637" i="1"/>
  <c r="U1309" i="5"/>
  <c r="U1209" i="5"/>
  <c r="V724" i="5"/>
  <c r="V725" i="5"/>
  <c r="V726" i="5"/>
  <c r="V727" i="5"/>
  <c r="V728" i="5" s="1"/>
  <c r="V729" i="5" s="1"/>
  <c r="V730" i="5" s="1"/>
  <c r="U1209" i="1"/>
  <c r="U1210" i="1" s="1"/>
  <c r="T753" i="1"/>
  <c r="T597" i="1"/>
  <c r="T197" i="1"/>
  <c r="T105" i="1"/>
  <c r="V783" i="5"/>
  <c r="V784" i="5" s="1"/>
  <c r="H1" i="5"/>
  <c r="U1305" i="1"/>
  <c r="U980" i="1"/>
  <c r="U981" i="1"/>
  <c r="T925" i="1"/>
  <c r="U448" i="1"/>
  <c r="U449" i="1" s="1"/>
  <c r="V915" i="5"/>
  <c r="V916" i="5"/>
  <c r="U530" i="5"/>
  <c r="U480" i="5"/>
  <c r="T845" i="1"/>
  <c r="U560" i="1"/>
  <c r="U561" i="1"/>
  <c r="U562" i="1"/>
  <c r="U563" i="1" s="1"/>
  <c r="U564" i="1" s="1"/>
  <c r="U565" i="1" s="1"/>
  <c r="T465" i="1"/>
  <c r="T441" i="1"/>
  <c r="T409" i="1"/>
  <c r="V1358" i="5"/>
  <c r="V1359" i="5" s="1"/>
  <c r="V1360" i="5" s="1"/>
  <c r="U1290" i="5"/>
  <c r="R9" i="1"/>
  <c r="S8" i="1"/>
  <c r="U8" i="1"/>
  <c r="U9" i="1"/>
  <c r="T8" i="1"/>
  <c r="T9" i="1"/>
  <c r="T943" i="1" l="1"/>
  <c r="R944" i="1"/>
  <c r="U944" i="1"/>
  <c r="S943" i="1"/>
  <c r="S1052" i="1"/>
  <c r="T1052" i="1"/>
  <c r="R1053" i="1"/>
  <c r="T1053" i="1"/>
  <c r="U1052" i="1"/>
  <c r="U1053" i="1" s="1"/>
  <c r="U1054" i="1" s="1"/>
  <c r="U1055" i="1" s="1"/>
  <c r="U1056" i="1" s="1"/>
  <c r="U1057" i="1" s="1"/>
  <c r="U1058" i="1" s="1"/>
  <c r="S464" i="1"/>
  <c r="T464" i="1"/>
  <c r="R465" i="1"/>
  <c r="U465" i="1"/>
  <c r="U466" i="1" s="1"/>
  <c r="U467" i="1" s="1"/>
  <c r="U468" i="1" s="1"/>
  <c r="U469" i="1" s="1"/>
  <c r="T1279" i="5"/>
  <c r="U1279" i="5"/>
  <c r="S1280" i="5"/>
  <c r="T800" i="5"/>
  <c r="S801" i="5"/>
  <c r="U800" i="5"/>
  <c r="U801" i="5"/>
  <c r="U260" i="5"/>
  <c r="V260" i="5"/>
  <c r="V261" i="5" s="1"/>
  <c r="V262" i="5" s="1"/>
  <c r="U259" i="5"/>
  <c r="V259" i="5"/>
  <c r="S260" i="5"/>
  <c r="T259" i="5"/>
  <c r="S206" i="5"/>
  <c r="U206" i="5"/>
  <c r="U205" i="5"/>
  <c r="T205" i="5"/>
  <c r="V143" i="5"/>
  <c r="T142" i="5"/>
  <c r="S143" i="5"/>
  <c r="U142" i="5"/>
  <c r="U788" i="5"/>
  <c r="S789" i="5"/>
  <c r="U789" i="5"/>
  <c r="T788" i="5"/>
  <c r="U154" i="5"/>
  <c r="S154" i="5"/>
  <c r="U153" i="5"/>
  <c r="T153" i="5"/>
  <c r="S1360" i="1"/>
  <c r="R1361" i="1"/>
  <c r="U1361" i="1"/>
  <c r="U1362" i="1" s="1"/>
  <c r="U1363" i="1" s="1"/>
  <c r="U1364" i="1" s="1"/>
  <c r="U1365" i="1" s="1"/>
  <c r="U1366" i="1" s="1"/>
  <c r="U1367" i="1" s="1"/>
  <c r="U1368" i="1" s="1"/>
  <c r="U1369" i="1" s="1"/>
  <c r="U1370" i="1" s="1"/>
  <c r="U1371" i="1" s="1"/>
  <c r="U1372" i="1" s="1"/>
  <c r="U1373" i="1" s="1"/>
  <c r="U1374" i="1" s="1"/>
  <c r="U1375" i="1" s="1"/>
  <c r="T1360" i="1"/>
  <c r="T1376" i="1"/>
  <c r="S1376" i="1"/>
  <c r="U1377" i="1"/>
  <c r="U1378" i="1" s="1"/>
  <c r="R1377" i="1"/>
  <c r="R1049" i="1"/>
  <c r="S1048" i="1"/>
  <c r="T1048" i="1"/>
  <c r="T1049" i="1"/>
  <c r="U1048" i="1"/>
  <c r="U1049" i="1"/>
  <c r="S1212" i="1"/>
  <c r="U1213" i="1"/>
  <c r="T1212" i="1"/>
  <c r="R1213" i="1"/>
  <c r="U1212" i="1"/>
  <c r="T812" i="1"/>
  <c r="U812" i="1"/>
  <c r="U813" i="1"/>
  <c r="R813" i="1"/>
  <c r="S812" i="1"/>
  <c r="U364" i="1"/>
  <c r="T364" i="1"/>
  <c r="S363" i="1"/>
  <c r="U363" i="1"/>
  <c r="T363" i="1"/>
  <c r="R364" i="1"/>
  <c r="T123" i="5"/>
  <c r="U123" i="5"/>
  <c r="S124" i="5"/>
  <c r="S43" i="5"/>
  <c r="V42" i="5"/>
  <c r="V43" i="5" s="1"/>
  <c r="V44" i="5" s="1"/>
  <c r="T42" i="5"/>
  <c r="U42" i="5"/>
  <c r="U696" i="1"/>
  <c r="U1225" i="1"/>
  <c r="T1017" i="1"/>
  <c r="U943" i="1"/>
  <c r="V1049" i="5"/>
  <c r="V1341" i="5"/>
  <c r="V454" i="5"/>
  <c r="V455" i="5" s="1"/>
  <c r="V456" i="5" s="1"/>
  <c r="V457" i="5" s="1"/>
  <c r="V458" i="5" s="1"/>
  <c r="T1263" i="5"/>
  <c r="S633" i="5"/>
  <c r="S773" i="5"/>
  <c r="V1101" i="5"/>
  <c r="S1058" i="5"/>
  <c r="S1042" i="5"/>
  <c r="T1041" i="5"/>
  <c r="V1324" i="5"/>
  <c r="V1325" i="5" s="1"/>
  <c r="U1323" i="5"/>
  <c r="S824" i="1"/>
  <c r="T332" i="1"/>
  <c r="R333" i="1"/>
  <c r="T1341" i="1"/>
  <c r="S1340" i="1"/>
  <c r="R757" i="1"/>
  <c r="R1029" i="1"/>
  <c r="U958" i="5"/>
  <c r="V521" i="5"/>
  <c r="T592" i="1"/>
  <c r="U1084" i="1"/>
  <c r="U143" i="5"/>
  <c r="U1376" i="1"/>
  <c r="S416" i="5"/>
  <c r="S1265" i="5"/>
  <c r="U1286" i="5"/>
  <c r="T1286" i="5"/>
  <c r="U600" i="1"/>
  <c r="S940" i="1"/>
  <c r="R1033" i="1"/>
  <c r="S1032" i="1"/>
  <c r="U1374" i="5"/>
  <c r="U24" i="5"/>
  <c r="U23" i="5"/>
  <c r="S704" i="1"/>
  <c r="T780" i="1"/>
  <c r="U1017" i="1"/>
  <c r="U1018" i="1" s="1"/>
  <c r="U1236" i="1"/>
  <c r="U1560" i="1"/>
  <c r="S1559" i="1"/>
  <c r="U1559" i="1"/>
  <c r="R1560" i="1"/>
  <c r="T1560" i="1"/>
  <c r="T1559" i="1"/>
  <c r="U805" i="1"/>
  <c r="S804" i="1"/>
  <c r="T804" i="1"/>
  <c r="R805" i="1"/>
  <c r="T805" i="1"/>
  <c r="R129" i="1"/>
  <c r="U128" i="1"/>
  <c r="T128" i="1"/>
  <c r="U129" i="1"/>
  <c r="U130" i="1" s="1"/>
  <c r="S128" i="1"/>
  <c r="U585" i="5"/>
  <c r="V585" i="5"/>
  <c r="V586" i="5" s="1"/>
  <c r="U586" i="5"/>
  <c r="T585" i="5"/>
  <c r="S586" i="5"/>
  <c r="U460" i="5"/>
  <c r="S461" i="5"/>
  <c r="V460" i="5"/>
  <c r="T460" i="5"/>
  <c r="V461" i="5"/>
  <c r="V462" i="5" s="1"/>
  <c r="U461" i="5"/>
  <c r="U62" i="5"/>
  <c r="S63" i="5"/>
  <c r="T62" i="5"/>
  <c r="V62" i="5"/>
  <c r="U63" i="5"/>
  <c r="V63" i="5"/>
  <c r="T1056" i="5"/>
  <c r="S1057" i="5"/>
  <c r="U1056" i="5"/>
  <c r="T896" i="5"/>
  <c r="S897" i="5"/>
  <c r="U897" i="5"/>
  <c r="U896" i="5"/>
  <c r="V506" i="5"/>
  <c r="V507" i="5" s="1"/>
  <c r="U507" i="5"/>
  <c r="V395" i="5"/>
  <c r="S395" i="5"/>
  <c r="U394" i="5"/>
  <c r="U395" i="5"/>
  <c r="T394" i="5"/>
  <c r="S1345" i="1"/>
  <c r="U1346" i="1"/>
  <c r="U1347" i="1" s="1"/>
  <c r="U1348" i="1" s="1"/>
  <c r="R1346" i="1"/>
  <c r="T1346" i="1"/>
  <c r="U1345" i="1"/>
  <c r="T1345" i="1"/>
  <c r="S1523" i="1"/>
  <c r="R1524" i="1"/>
  <c r="T1523" i="1"/>
  <c r="T1524" i="1"/>
  <c r="T1337" i="1"/>
  <c r="R1338" i="1"/>
  <c r="U1338" i="1"/>
  <c r="S1337" i="1"/>
  <c r="T1338" i="1"/>
  <c r="U961" i="1"/>
  <c r="S799" i="1"/>
  <c r="T800" i="1"/>
  <c r="R800" i="1"/>
  <c r="T799" i="1"/>
  <c r="U799" i="1"/>
  <c r="U800" i="1" s="1"/>
  <c r="U801" i="1" s="1"/>
  <c r="S748" i="1"/>
  <c r="T748" i="1"/>
  <c r="T749" i="1"/>
  <c r="R749" i="1"/>
  <c r="U749" i="1"/>
  <c r="S688" i="1"/>
  <c r="U688" i="1"/>
  <c r="R689" i="1"/>
  <c r="U689" i="1"/>
  <c r="T688" i="1"/>
  <c r="T632" i="1"/>
  <c r="R633" i="1"/>
  <c r="S632" i="1"/>
  <c r="U632" i="1"/>
  <c r="T633" i="1"/>
  <c r="U633" i="1"/>
  <c r="U634" i="1" s="1"/>
  <c r="U635" i="1" s="1"/>
  <c r="U636" i="1" s="1"/>
  <c r="U637" i="1" s="1"/>
  <c r="U638" i="1" s="1"/>
  <c r="S688" i="5"/>
  <c r="V688" i="5"/>
  <c r="U688" i="5"/>
  <c r="U687" i="5"/>
  <c r="V687" i="5"/>
  <c r="T687" i="5"/>
  <c r="T980" i="5"/>
  <c r="S981" i="5"/>
  <c r="U981" i="5"/>
  <c r="U980" i="5"/>
  <c r="E1" i="1"/>
  <c r="U1235" i="1"/>
  <c r="V611" i="5"/>
  <c r="V612" i="5" s="1"/>
  <c r="V613" i="5" s="1"/>
  <c r="V614" i="5" s="1"/>
  <c r="V615" i="5" s="1"/>
  <c r="U1324" i="5"/>
  <c r="U825" i="1"/>
  <c r="U824" i="1"/>
  <c r="S332" i="1"/>
  <c r="U1340" i="1"/>
  <c r="U757" i="1"/>
  <c r="U758" i="1" s="1"/>
  <c r="U759" i="1" s="1"/>
  <c r="U760" i="1" s="1"/>
  <c r="U761" i="1" s="1"/>
  <c r="U762" i="1" s="1"/>
  <c r="U763" i="1" s="1"/>
  <c r="U764" i="1" s="1"/>
  <c r="S756" i="1"/>
  <c r="T1029" i="1"/>
  <c r="T1028" i="1"/>
  <c r="S959" i="5"/>
  <c r="S521" i="5"/>
  <c r="U592" i="1"/>
  <c r="U593" i="1" s="1"/>
  <c r="U594" i="1" s="1"/>
  <c r="S592" i="1"/>
  <c r="R1085" i="1"/>
  <c r="T1225" i="1"/>
  <c r="V1374" i="5"/>
  <c r="V1375" i="5" s="1"/>
  <c r="T415" i="5"/>
  <c r="U415" i="5"/>
  <c r="V1057" i="5"/>
  <c r="V1058" i="5" s="1"/>
  <c r="T1264" i="5"/>
  <c r="S1287" i="5"/>
  <c r="S600" i="1"/>
  <c r="U601" i="1"/>
  <c r="U602" i="1" s="1"/>
  <c r="U603" i="1" s="1"/>
  <c r="R941" i="1"/>
  <c r="U1375" i="5"/>
  <c r="T23" i="5"/>
  <c r="R781" i="1"/>
  <c r="T1016" i="1"/>
  <c r="T1236" i="1"/>
  <c r="V520" i="5"/>
  <c r="R657" i="1"/>
  <c r="T656" i="1"/>
  <c r="T657" i="1"/>
  <c r="S656" i="1"/>
  <c r="U656" i="1"/>
  <c r="U657" i="1"/>
  <c r="U192" i="1"/>
  <c r="U193" i="1" s="1"/>
  <c r="U194" i="1" s="1"/>
  <c r="U195" i="1" s="1"/>
  <c r="U196" i="1" s="1"/>
  <c r="U197" i="1" s="1"/>
  <c r="U198" i="1" s="1"/>
  <c r="U199" i="1" s="1"/>
  <c r="U200" i="1" s="1"/>
  <c r="U201" i="1" s="1"/>
  <c r="T193" i="1"/>
  <c r="U56" i="1"/>
  <c r="U57" i="1"/>
  <c r="U58" i="1" s="1"/>
  <c r="U59" i="1" s="1"/>
  <c r="U1514" i="5"/>
  <c r="S1515" i="5"/>
  <c r="T1514" i="5"/>
  <c r="U1515" i="5"/>
  <c r="U993" i="5"/>
  <c r="S994" i="5"/>
  <c r="U994" i="5"/>
  <c r="T993" i="5"/>
  <c r="U717" i="5"/>
  <c r="S718" i="5"/>
  <c r="U718" i="5"/>
  <c r="T717" i="5"/>
  <c r="V389" i="5"/>
  <c r="S390" i="5"/>
  <c r="T389" i="5"/>
  <c r="V390" i="5"/>
  <c r="V391" i="5" s="1"/>
  <c r="U389" i="5"/>
  <c r="U484" i="5"/>
  <c r="U483" i="5"/>
  <c r="S484" i="5"/>
  <c r="T483" i="5"/>
  <c r="S445" i="5"/>
  <c r="U444" i="5"/>
  <c r="U445" i="5"/>
  <c r="T444" i="5"/>
  <c r="T114" i="5"/>
  <c r="U114" i="5"/>
  <c r="U115" i="5"/>
  <c r="V114" i="5"/>
  <c r="V115" i="5" s="1"/>
  <c r="V116" i="5" s="1"/>
  <c r="S115" i="5"/>
  <c r="T1463" i="1"/>
  <c r="U1462" i="1"/>
  <c r="U1463" i="1"/>
  <c r="U1464" i="1" s="1"/>
  <c r="U1465" i="1" s="1"/>
  <c r="U1466" i="1" s="1"/>
  <c r="U1467" i="1" s="1"/>
  <c r="R1463" i="1"/>
  <c r="S1462" i="1"/>
  <c r="T1462" i="1"/>
  <c r="U1312" i="1"/>
  <c r="T1311" i="1"/>
  <c r="R1312" i="1"/>
  <c r="U1311" i="1"/>
  <c r="S1311" i="1"/>
  <c r="R1281" i="1"/>
  <c r="S1280" i="1"/>
  <c r="T1280" i="1"/>
  <c r="T180" i="1"/>
  <c r="U181" i="1"/>
  <c r="U182" i="1" s="1"/>
  <c r="U183" i="1" s="1"/>
  <c r="U184" i="1" s="1"/>
  <c r="R181" i="1"/>
  <c r="S180" i="1"/>
  <c r="R97" i="1"/>
  <c r="S96" i="1"/>
  <c r="U96" i="1"/>
  <c r="U97" i="1" s="1"/>
  <c r="U98" i="1" s="1"/>
  <c r="T96" i="1"/>
  <c r="U1181" i="5"/>
  <c r="V1180" i="5"/>
  <c r="V899" i="5"/>
  <c r="U900" i="5"/>
  <c r="U289" i="5"/>
  <c r="S290" i="5"/>
  <c r="T289" i="5"/>
  <c r="V131" i="5"/>
  <c r="V130" i="5"/>
  <c r="T130" i="5"/>
  <c r="U130" i="5"/>
  <c r="S131" i="5"/>
  <c r="T822" i="5"/>
  <c r="V823" i="5"/>
  <c r="U822" i="5"/>
  <c r="U823" i="5"/>
  <c r="S823" i="5"/>
  <c r="V822" i="5"/>
  <c r="U1341" i="5"/>
  <c r="V154" i="5"/>
  <c r="V155" i="5" s="1"/>
  <c r="V156" i="5" s="1"/>
  <c r="U1101" i="5"/>
  <c r="U697" i="1"/>
  <c r="S696" i="1"/>
  <c r="S612" i="5"/>
  <c r="T1224" i="1"/>
  <c r="T1361" i="1"/>
  <c r="T1213" i="1"/>
  <c r="U633" i="5"/>
  <c r="T705" i="1"/>
  <c r="U1280" i="5"/>
  <c r="U959" i="5"/>
  <c r="T1048" i="5"/>
  <c r="T1340" i="5"/>
  <c r="S455" i="5"/>
  <c r="U1263" i="5"/>
  <c r="V142" i="5"/>
  <c r="V773" i="5"/>
  <c r="U772" i="5"/>
  <c r="U1100" i="5"/>
  <c r="U1058" i="5"/>
  <c r="U1041" i="5"/>
  <c r="V153" i="5"/>
  <c r="T696" i="1"/>
  <c r="U611" i="5"/>
  <c r="T333" i="1"/>
  <c r="V206" i="5"/>
  <c r="V207" i="5" s="1"/>
  <c r="V208" i="5" s="1"/>
  <c r="V209" i="5" s="1"/>
  <c r="V1279" i="5"/>
  <c r="V1280" i="5" s="1"/>
  <c r="V1281" i="5" s="1"/>
  <c r="V1282" i="5" s="1"/>
  <c r="V124" i="5"/>
  <c r="S1341" i="5"/>
  <c r="V1264" i="5"/>
  <c r="T632" i="5"/>
  <c r="U773" i="5"/>
  <c r="V1041" i="5"/>
  <c r="S1324" i="5"/>
  <c r="T824" i="1"/>
  <c r="T756" i="1"/>
  <c r="U1029" i="1"/>
  <c r="T520" i="5"/>
  <c r="T1084" i="1"/>
  <c r="V789" i="5"/>
  <c r="U780" i="1"/>
  <c r="U781" i="1" s="1"/>
  <c r="V1287" i="5"/>
  <c r="V1288" i="5" s="1"/>
  <c r="R601" i="1"/>
  <c r="T940" i="1"/>
  <c r="U1032" i="1"/>
  <c r="U1033" i="1" s="1"/>
  <c r="U1034" i="1" s="1"/>
  <c r="U1035" i="1" s="1"/>
  <c r="V23" i="5"/>
  <c r="V24" i="5" s="1"/>
  <c r="T1377" i="1"/>
  <c r="R1017" i="1"/>
  <c r="S1235" i="1"/>
  <c r="V800" i="5"/>
  <c r="V801" i="5" s="1"/>
  <c r="S1267" i="1"/>
  <c r="U1268" i="1"/>
  <c r="T1267" i="1"/>
  <c r="R1268" i="1"/>
  <c r="T937" i="1"/>
  <c r="R937" i="1"/>
  <c r="U936" i="1"/>
  <c r="U937" i="1"/>
  <c r="U938" i="1" s="1"/>
  <c r="U939" i="1" s="1"/>
  <c r="U940" i="1" s="1"/>
  <c r="T936" i="1"/>
  <c r="S936" i="1"/>
  <c r="T956" i="1"/>
  <c r="R957" i="1"/>
  <c r="T957" i="1"/>
  <c r="S956" i="1"/>
  <c r="U957" i="1"/>
  <c r="R173" i="1"/>
  <c r="T173" i="1"/>
  <c r="T172" i="1"/>
  <c r="S172" i="1"/>
  <c r="U172" i="1"/>
  <c r="U173" i="1" s="1"/>
  <c r="U174" i="1" s="1"/>
  <c r="U72" i="1"/>
  <c r="U73" i="1" s="1"/>
  <c r="U74" i="1" s="1"/>
  <c r="T1254" i="5"/>
  <c r="U1255" i="5"/>
  <c r="S1255" i="5"/>
  <c r="V1254" i="5"/>
  <c r="V1255" i="5" s="1"/>
  <c r="V1256" i="5" s="1"/>
  <c r="V1257" i="5" s="1"/>
  <c r="V1258" i="5" s="1"/>
  <c r="U1254" i="5"/>
  <c r="U1133" i="5"/>
  <c r="U804" i="5"/>
  <c r="U805" i="5"/>
  <c r="V805" i="5"/>
  <c r="T804" i="5"/>
  <c r="S805" i="5"/>
  <c r="V616" i="5"/>
  <c r="V617" i="5" s="1"/>
  <c r="T43" i="5"/>
  <c r="U43" i="5"/>
  <c r="S44" i="5"/>
  <c r="U44" i="5"/>
  <c r="S858" i="5"/>
  <c r="U858" i="5"/>
  <c r="T857" i="5"/>
  <c r="U857" i="5"/>
  <c r="R1309" i="1"/>
  <c r="T1308" i="1"/>
  <c r="T1309" i="1"/>
  <c r="U1308" i="1"/>
  <c r="S1308" i="1"/>
  <c r="U1309" i="1"/>
  <c r="U1041" i="1"/>
  <c r="T1040" i="1"/>
  <c r="T1041" i="1"/>
  <c r="S1040" i="1"/>
  <c r="R1041" i="1"/>
  <c r="T968" i="1"/>
  <c r="T969" i="1"/>
  <c r="U969" i="1"/>
  <c r="R969" i="1"/>
  <c r="S968" i="1"/>
  <c r="U968" i="1"/>
  <c r="T916" i="1"/>
  <c r="R917" i="1"/>
  <c r="S916" i="1"/>
  <c r="U916" i="1"/>
  <c r="U917" i="1"/>
  <c r="U918" i="1" s="1"/>
  <c r="U1422" i="5"/>
  <c r="S1422" i="5"/>
  <c r="V1422" i="5"/>
  <c r="U1421" i="5"/>
  <c r="V1421" i="5"/>
  <c r="T1421" i="5"/>
  <c r="T1318" i="5"/>
  <c r="V1318" i="5"/>
  <c r="V1319" i="5"/>
  <c r="V1320" i="5" s="1"/>
  <c r="V1321" i="5" s="1"/>
  <c r="U1319" i="5"/>
  <c r="U1318" i="5"/>
  <c r="S1319" i="5"/>
  <c r="S1486" i="5"/>
  <c r="T1485" i="5"/>
  <c r="U1485" i="5"/>
  <c r="V1485" i="5"/>
  <c r="V1486" i="5"/>
  <c r="V1487" i="5" s="1"/>
  <c r="V1488" i="5" s="1"/>
  <c r="V1489" i="5" s="1"/>
  <c r="V1490" i="5" s="1"/>
  <c r="V1491" i="5" s="1"/>
  <c r="V1492" i="5" s="1"/>
  <c r="V1493" i="5" s="1"/>
  <c r="V1494" i="5" s="1"/>
  <c r="U834" i="5"/>
  <c r="U833" i="5"/>
  <c r="T833" i="5"/>
  <c r="S834" i="5"/>
  <c r="U298" i="5"/>
  <c r="V298" i="5"/>
  <c r="V299" i="5"/>
  <c r="S299" i="5"/>
  <c r="U299" i="5"/>
  <c r="T298" i="5"/>
  <c r="U203" i="5"/>
  <c r="T202" i="5"/>
  <c r="U202" i="5"/>
  <c r="S203" i="5"/>
  <c r="U292" i="5"/>
  <c r="S293" i="5"/>
  <c r="U293" i="5"/>
  <c r="V293" i="5"/>
  <c r="V294" i="5" s="1"/>
  <c r="S471" i="5"/>
  <c r="U470" i="5"/>
  <c r="T470" i="5"/>
  <c r="U471" i="5"/>
  <c r="S103" i="5"/>
  <c r="V102" i="5"/>
  <c r="V103" i="5" s="1"/>
  <c r="V104" i="5" s="1"/>
  <c r="U102" i="5"/>
  <c r="T271" i="5"/>
  <c r="V272" i="5"/>
  <c r="U271" i="5"/>
  <c r="S272" i="5"/>
  <c r="U272" i="5"/>
  <c r="S367" i="5"/>
  <c r="T366" i="5"/>
  <c r="U366" i="5"/>
  <c r="U465" i="5"/>
  <c r="S465" i="5"/>
  <c r="V465" i="5"/>
  <c r="V466" i="5" s="1"/>
  <c r="V467" i="5" s="1"/>
  <c r="V468" i="5" s="1"/>
  <c r="V469" i="5" s="1"/>
  <c r="T464" i="5"/>
  <c r="U457" i="5"/>
  <c r="T457" i="5"/>
  <c r="U574" i="5"/>
  <c r="T574" i="5"/>
  <c r="V574" i="5"/>
  <c r="T735" i="5"/>
  <c r="U736" i="5"/>
  <c r="U735" i="5"/>
  <c r="V736" i="5"/>
  <c r="V737" i="5" s="1"/>
  <c r="V738" i="5" s="1"/>
  <c r="V739" i="5" s="1"/>
  <c r="T619" i="5"/>
  <c r="V620" i="5"/>
  <c r="S620" i="5"/>
  <c r="U619" i="5"/>
  <c r="T650" i="5"/>
  <c r="V650" i="5"/>
  <c r="U650" i="5"/>
  <c r="S779" i="5"/>
  <c r="U779" i="5"/>
  <c r="U778" i="5"/>
  <c r="V779" i="5"/>
  <c r="U948" i="5"/>
  <c r="S949" i="5"/>
  <c r="V1103" i="5"/>
  <c r="V1104" i="5" s="1"/>
  <c r="V1105" i="5" s="1"/>
  <c r="S1103" i="5"/>
  <c r="V1102" i="5"/>
  <c r="T1102" i="5"/>
  <c r="U723" i="5"/>
  <c r="T723" i="5"/>
  <c r="S943" i="5"/>
  <c r="T942" i="5"/>
  <c r="U942" i="5"/>
  <c r="V945" i="5"/>
  <c r="U946" i="5"/>
  <c r="S1128" i="5"/>
  <c r="V1127" i="5"/>
  <c r="U1127" i="5"/>
  <c r="V1128" i="5"/>
  <c r="V1129" i="5" s="1"/>
  <c r="V1130" i="5" s="1"/>
  <c r="V1305" i="5"/>
  <c r="V1306" i="5" s="1"/>
  <c r="V1307" i="5" s="1"/>
  <c r="V1308" i="5" s="1"/>
  <c r="V1309" i="5" s="1"/>
  <c r="V1310" i="5" s="1"/>
  <c r="U1305" i="5"/>
  <c r="S1306" i="5"/>
  <c r="U1306" i="5"/>
  <c r="T1506" i="5"/>
  <c r="V1506" i="5"/>
  <c r="U1507" i="5"/>
  <c r="V1507" i="5"/>
  <c r="V1508" i="5" s="1"/>
  <c r="V1509" i="5" s="1"/>
  <c r="V1510" i="5" s="1"/>
  <c r="V1511" i="5" s="1"/>
  <c r="V1512" i="5" s="1"/>
  <c r="V1513" i="5" s="1"/>
  <c r="V1514" i="5" s="1"/>
  <c r="V1515" i="5" s="1"/>
  <c r="V1516" i="5" s="1"/>
  <c r="V1517" i="5" s="1"/>
  <c r="V1518" i="5" s="1"/>
  <c r="V1351" i="5"/>
  <c r="U1350" i="5"/>
  <c r="T1350" i="5"/>
  <c r="V1464" i="5"/>
  <c r="V1465" i="5" s="1"/>
  <c r="V1466" i="5" s="1"/>
  <c r="S1484" i="5"/>
  <c r="U1483" i="5"/>
  <c r="U1403" i="5"/>
  <c r="U1404" i="5"/>
  <c r="T1419" i="5"/>
  <c r="U1419" i="5"/>
  <c r="U1451" i="5"/>
  <c r="V1450" i="5"/>
  <c r="R36" i="1"/>
  <c r="T35" i="1"/>
  <c r="T1" i="1" s="1"/>
  <c r="S84" i="1"/>
  <c r="U85" i="1"/>
  <c r="S73" i="1"/>
  <c r="R74" i="1"/>
  <c r="R106" i="1"/>
  <c r="S105" i="1"/>
  <c r="T130" i="1"/>
  <c r="S129" i="1"/>
  <c r="R223" i="1"/>
  <c r="U223" i="1"/>
  <c r="T222" i="1"/>
  <c r="U315" i="1"/>
  <c r="S315" i="1"/>
  <c r="U316" i="1"/>
  <c r="U317" i="1" s="1"/>
  <c r="U318" i="1" s="1"/>
  <c r="U319" i="1" s="1"/>
  <c r="U320" i="1" s="1"/>
  <c r="R358" i="1"/>
  <c r="T358" i="1"/>
  <c r="T357" i="1"/>
  <c r="T426" i="1"/>
  <c r="T425" i="1"/>
  <c r="U426" i="1"/>
  <c r="S425" i="1"/>
  <c r="R100" i="1"/>
  <c r="T99" i="1"/>
  <c r="U99" i="1"/>
  <c r="U100" i="1" s="1"/>
  <c r="T114" i="1"/>
  <c r="R115" i="1"/>
  <c r="U271" i="1"/>
  <c r="T272" i="1"/>
  <c r="T271" i="1"/>
  <c r="U272" i="1"/>
  <c r="R272" i="1"/>
  <c r="T377" i="1"/>
  <c r="R378" i="1"/>
  <c r="T378" i="1"/>
  <c r="S465" i="1"/>
  <c r="R466" i="1"/>
  <c r="R488" i="1"/>
  <c r="S487" i="1"/>
  <c r="T487" i="1"/>
  <c r="T538" i="1"/>
  <c r="T537" i="1"/>
  <c r="R538" i="1"/>
  <c r="S559" i="1"/>
  <c r="T559" i="1"/>
  <c r="U559" i="1"/>
  <c r="T540" i="1"/>
  <c r="S539" i="1"/>
  <c r="T539" i="1"/>
  <c r="R576" i="1"/>
  <c r="U575" i="1"/>
  <c r="U576" i="1" s="1"/>
  <c r="U577" i="1" s="1"/>
  <c r="U578" i="1" s="1"/>
  <c r="U579" i="1" s="1"/>
  <c r="T576" i="1"/>
  <c r="T575" i="1"/>
  <c r="U598" i="1"/>
  <c r="U599" i="1" s="1"/>
  <c r="S597" i="1"/>
  <c r="T598" i="1"/>
  <c r="R604" i="1"/>
  <c r="T603" i="1"/>
  <c r="S603" i="1"/>
  <c r="T653" i="1"/>
  <c r="R653" i="1"/>
  <c r="S652" i="1"/>
  <c r="U652" i="1"/>
  <c r="U653" i="1" s="1"/>
  <c r="S689" i="1"/>
  <c r="R690" i="1"/>
  <c r="U690" i="1"/>
  <c r="U691" i="1" s="1"/>
  <c r="R717" i="1"/>
  <c r="U716" i="1"/>
  <c r="S716" i="1"/>
  <c r="U717" i="1"/>
  <c r="U718" i="1" s="1"/>
  <c r="R738" i="1"/>
  <c r="T738" i="1"/>
  <c r="T747" i="1"/>
  <c r="S747" i="1"/>
  <c r="S771" i="1"/>
  <c r="T771" i="1"/>
  <c r="U826" i="1"/>
  <c r="S825" i="1"/>
  <c r="R826" i="1"/>
  <c r="S881" i="1"/>
  <c r="R882" i="1"/>
  <c r="R905" i="1"/>
  <c r="U905" i="1"/>
  <c r="T905" i="1"/>
  <c r="R926" i="1"/>
  <c r="S925" i="1"/>
  <c r="T494" i="1"/>
  <c r="S494" i="1"/>
  <c r="T495" i="1"/>
  <c r="U494" i="1"/>
  <c r="R1020" i="1"/>
  <c r="U1020" i="1"/>
  <c r="U1021" i="1" s="1"/>
  <c r="U1022" i="1" s="1"/>
  <c r="U1023" i="1" s="1"/>
  <c r="U1024" i="1" s="1"/>
  <c r="U1025" i="1" s="1"/>
  <c r="T1019" i="1"/>
  <c r="T1118" i="1"/>
  <c r="R1118" i="1"/>
  <c r="U1166" i="1"/>
  <c r="U1167" i="1" s="1"/>
  <c r="U1168" i="1" s="1"/>
  <c r="T1165" i="1"/>
  <c r="T1166" i="1"/>
  <c r="T1244" i="1"/>
  <c r="U1245" i="1"/>
  <c r="R1521" i="1"/>
  <c r="T1520" i="1"/>
  <c r="S1520" i="1"/>
  <c r="U1520" i="1"/>
  <c r="U1521" i="1"/>
  <c r="U1522" i="1" s="1"/>
  <c r="T1521" i="1"/>
  <c r="U992" i="1"/>
  <c r="T992" i="1"/>
  <c r="T991" i="1"/>
  <c r="T1347" i="1"/>
  <c r="S1347" i="1"/>
  <c r="R1395" i="1"/>
  <c r="U1394" i="1"/>
  <c r="U1395" i="1" s="1"/>
  <c r="U1396" i="1" s="1"/>
  <c r="T1394" i="1"/>
  <c r="S1475" i="1"/>
  <c r="U1475" i="1"/>
  <c r="U1476" i="1" s="1"/>
  <c r="U1477" i="1" s="1"/>
  <c r="U1478" i="1" s="1"/>
  <c r="U1479" i="1" s="1"/>
  <c r="U1480" i="1" s="1"/>
  <c r="U1481" i="1" s="1"/>
  <c r="T1553" i="1"/>
  <c r="R1554" i="1"/>
  <c r="R1035" i="1"/>
  <c r="S1034" i="1"/>
  <c r="T1314" i="1"/>
  <c r="U1314" i="1"/>
  <c r="U1315" i="1" s="1"/>
  <c r="T1313" i="1"/>
  <c r="R1389" i="1"/>
  <c r="S1388" i="1"/>
  <c r="U1389" i="1"/>
  <c r="S327" i="4"/>
  <c r="U328" i="4"/>
  <c r="U329" i="4" s="1"/>
  <c r="U330" i="4" s="1"/>
  <c r="U331" i="4" s="1"/>
  <c r="T328" i="4"/>
  <c r="R328" i="4"/>
  <c r="T327" i="4"/>
  <c r="U1010" i="1"/>
  <c r="R1011" i="1"/>
  <c r="U1011" i="1"/>
  <c r="U1012" i="1" s="1"/>
  <c r="U1013" i="1" s="1"/>
  <c r="R1514" i="1"/>
  <c r="T1513" i="1"/>
  <c r="S1513" i="1"/>
  <c r="T42" i="4"/>
  <c r="T41" i="4"/>
  <c r="U42" i="4"/>
  <c r="U43" i="4" s="1"/>
  <c r="U44" i="4" s="1"/>
  <c r="R200" i="4"/>
  <c r="T199" i="4"/>
  <c r="U274" i="4"/>
  <c r="U275" i="4" s="1"/>
  <c r="T273" i="4"/>
  <c r="T274" i="4"/>
  <c r="R306" i="4"/>
  <c r="S305" i="4"/>
  <c r="U305" i="4"/>
  <c r="T365" i="4"/>
  <c r="R366" i="4"/>
  <c r="T519" i="4"/>
  <c r="U518" i="4"/>
  <c r="R519" i="4"/>
  <c r="U619" i="4"/>
  <c r="U620" i="4" s="1"/>
  <c r="S618" i="4"/>
  <c r="T1004" i="4"/>
  <c r="U1003" i="4"/>
  <c r="U1004" i="4" s="1"/>
  <c r="U1005" i="4" s="1"/>
  <c r="U1006" i="4" s="1"/>
  <c r="R1004" i="4"/>
  <c r="T1166" i="4"/>
  <c r="U1166" i="4"/>
  <c r="U1167" i="4" s="1"/>
  <c r="U1168" i="4" s="1"/>
  <c r="T1442" i="4"/>
  <c r="S1442" i="4"/>
  <c r="U1442" i="4"/>
  <c r="R50" i="4"/>
  <c r="S49" i="4"/>
  <c r="T824" i="4"/>
  <c r="U824" i="4"/>
  <c r="S824" i="4"/>
  <c r="U825" i="4"/>
  <c r="S686" i="4"/>
  <c r="R687" i="4"/>
  <c r="U686" i="4"/>
  <c r="U687" i="4" s="1"/>
  <c r="T686" i="4"/>
  <c r="U1059" i="4"/>
  <c r="U1060" i="4" s="1"/>
  <c r="S1058" i="4"/>
  <c r="U528" i="5"/>
  <c r="T528" i="5"/>
  <c r="T372" i="5"/>
  <c r="V373" i="5"/>
  <c r="V374" i="5" s="1"/>
  <c r="V375" i="5" s="1"/>
  <c r="T1073" i="5"/>
  <c r="U1073" i="5"/>
  <c r="U818" i="5"/>
  <c r="T817" i="5"/>
  <c r="S1463" i="5"/>
  <c r="V1463" i="5"/>
  <c r="T1462" i="5"/>
  <c r="R72" i="1"/>
  <c r="U71" i="1"/>
  <c r="S1125" i="5"/>
  <c r="T1124" i="5"/>
  <c r="T1083" i="5"/>
  <c r="V1083" i="5"/>
  <c r="V1084" i="5"/>
  <c r="T949" i="5"/>
  <c r="S950" i="5"/>
  <c r="S860" i="5"/>
  <c r="V859" i="5"/>
  <c r="V856" i="5"/>
  <c r="V857" i="5" s="1"/>
  <c r="V858" i="5" s="1"/>
  <c r="T856" i="5"/>
  <c r="U734" i="5"/>
  <c r="V734" i="5"/>
  <c r="V735" i="5" s="1"/>
  <c r="V47" i="5"/>
  <c r="S1291" i="1"/>
  <c r="R1292" i="1"/>
  <c r="T1291" i="1"/>
  <c r="R903" i="1"/>
  <c r="T902" i="1"/>
  <c r="T903" i="1"/>
  <c r="U903" i="1"/>
  <c r="S902" i="1"/>
  <c r="V119" i="5"/>
  <c r="T118" i="5"/>
  <c r="U21" i="5"/>
  <c r="V20" i="5"/>
  <c r="V21" i="5" s="1"/>
  <c r="V22" i="5" s="1"/>
  <c r="U39" i="5"/>
  <c r="T39" i="5"/>
  <c r="V64" i="5"/>
  <c r="V65" i="5" s="1"/>
  <c r="V66" i="5" s="1"/>
  <c r="U65" i="5"/>
  <c r="V60" i="5"/>
  <c r="U61" i="5"/>
  <c r="S121" i="5"/>
  <c r="U121" i="5"/>
  <c r="V120" i="5"/>
  <c r="V121" i="5" s="1"/>
  <c r="V158" i="5"/>
  <c r="T157" i="5"/>
  <c r="V157" i="5"/>
  <c r="U158" i="5"/>
  <c r="S158" i="5"/>
  <c r="U1472" i="1"/>
  <c r="V87" i="5"/>
  <c r="T86" i="5"/>
  <c r="V68" i="5"/>
  <c r="V69" i="5" s="1"/>
  <c r="V70" i="5" s="1"/>
  <c r="U69" i="5"/>
  <c r="T68" i="5"/>
  <c r="U68" i="5"/>
  <c r="S69" i="5"/>
  <c r="V168" i="5"/>
  <c r="V169" i="5" s="1"/>
  <c r="V170" i="5" s="1"/>
  <c r="T168" i="5"/>
  <c r="S169" i="5"/>
  <c r="U169" i="5"/>
  <c r="T432" i="5"/>
  <c r="U432" i="5"/>
  <c r="V433" i="5"/>
  <c r="S433" i="5"/>
  <c r="S495" i="5"/>
  <c r="V494" i="5"/>
  <c r="V733" i="5"/>
  <c r="S1037" i="5"/>
  <c r="U1037" i="5"/>
  <c r="V1037" i="5"/>
  <c r="U1130" i="5"/>
  <c r="V1131" i="5"/>
  <c r="V1132" i="5" s="1"/>
  <c r="V1133" i="5" s="1"/>
  <c r="S956" i="5"/>
  <c r="U955" i="5"/>
  <c r="S1386" i="5"/>
  <c r="T1385" i="5"/>
  <c r="U1386" i="5"/>
  <c r="U1394" i="5"/>
  <c r="U1393" i="5"/>
  <c r="V1394" i="5"/>
  <c r="V1395" i="5" s="1"/>
  <c r="V1396" i="5" s="1"/>
  <c r="T439" i="1"/>
  <c r="T438" i="1"/>
  <c r="S438" i="1"/>
  <c r="R439" i="1"/>
  <c r="T486" i="1"/>
  <c r="R487" i="1"/>
  <c r="S486" i="1"/>
  <c r="R1480" i="1"/>
  <c r="S1479" i="1"/>
  <c r="U387" i="5"/>
  <c r="V387" i="5"/>
  <c r="T387" i="5"/>
  <c r="S388" i="5"/>
  <c r="T827" i="5"/>
  <c r="U828" i="5"/>
  <c r="S1040" i="5"/>
  <c r="V1039" i="5"/>
  <c r="U1039" i="5"/>
  <c r="U1545" i="5"/>
  <c r="T1545" i="5"/>
  <c r="U1339" i="5"/>
  <c r="S1340" i="5"/>
  <c r="S677" i="1"/>
  <c r="R678" i="1"/>
  <c r="T678" i="1"/>
  <c r="R1176" i="1"/>
  <c r="S1175" i="1"/>
  <c r="U1446" i="5"/>
  <c r="S1446" i="5"/>
  <c r="T1445" i="5"/>
  <c r="U1445" i="5"/>
  <c r="V1446" i="5"/>
  <c r="S944" i="5"/>
  <c r="U944" i="5"/>
  <c r="U962" i="5"/>
  <c r="V962" i="5"/>
  <c r="V963" i="5" s="1"/>
  <c r="V964" i="5" s="1"/>
  <c r="S969" i="5"/>
  <c r="T968" i="5"/>
  <c r="U969" i="5"/>
  <c r="U1310" i="5"/>
  <c r="V1311" i="5"/>
  <c r="V1312" i="5" s="1"/>
  <c r="T919" i="1"/>
  <c r="S918" i="1"/>
  <c r="U919" i="1"/>
  <c r="R919" i="1"/>
  <c r="R1372" i="1"/>
  <c r="S951" i="5"/>
  <c r="U951" i="5"/>
  <c r="T142" i="1"/>
  <c r="U143" i="1"/>
  <c r="S384" i="5"/>
  <c r="S85" i="5"/>
  <c r="R1180" i="1"/>
  <c r="S1179" i="1"/>
  <c r="T1144" i="1"/>
  <c r="U1143" i="1"/>
  <c r="T966" i="1"/>
  <c r="T1381" i="5"/>
  <c r="U1381" i="5"/>
  <c r="S194" i="1"/>
  <c r="R195" i="1"/>
  <c r="T212" i="5"/>
  <c r="S213" i="5"/>
  <c r="R1115" i="1"/>
  <c r="S1114" i="1"/>
  <c r="T1115" i="1"/>
  <c r="U462" i="1"/>
  <c r="S462" i="1"/>
  <c r="U1282" i="5"/>
  <c r="T687" i="1"/>
  <c r="R687" i="1"/>
  <c r="V886" i="5"/>
  <c r="T790" i="1"/>
  <c r="T202" i="1"/>
  <c r="R187" i="1"/>
  <c r="S866" i="1"/>
  <c r="S117" i="5"/>
  <c r="U846" i="5"/>
  <c r="V1203" i="5"/>
  <c r="V1204" i="5" s="1"/>
  <c r="V1205" i="5" s="1"/>
  <c r="V1206" i="5" s="1"/>
  <c r="V1207" i="5" s="1"/>
  <c r="V1208" i="5" s="1"/>
  <c r="V1209" i="5" s="1"/>
  <c r="V1210" i="5" s="1"/>
  <c r="V1016" i="5"/>
  <c r="R248" i="1"/>
  <c r="S247" i="1"/>
  <c r="U679" i="5"/>
  <c r="T679" i="5"/>
  <c r="T514" i="5"/>
  <c r="S515" i="5"/>
  <c r="T598" i="5"/>
  <c r="S599" i="5"/>
  <c r="S990" i="5"/>
  <c r="U989" i="5"/>
  <c r="T582" i="5"/>
  <c r="S583" i="5"/>
  <c r="S361" i="5"/>
  <c r="T360" i="5"/>
  <c r="S611" i="5"/>
  <c r="T610" i="5"/>
  <c r="S929" i="5"/>
  <c r="T928" i="5"/>
  <c r="U929" i="5"/>
  <c r="T929" i="5"/>
  <c r="U882" i="5"/>
  <c r="S883" i="5"/>
  <c r="T882" i="5"/>
  <c r="U930" i="5"/>
  <c r="S952" i="5"/>
  <c r="T951" i="5"/>
  <c r="T1137" i="5"/>
  <c r="S1138" i="5"/>
  <c r="S1325" i="5"/>
  <c r="T1324" i="5"/>
  <c r="T776" i="5"/>
  <c r="S777" i="5"/>
  <c r="U1553" i="5"/>
  <c r="V1554" i="5"/>
  <c r="V1555" i="5" s="1"/>
  <c r="V1556" i="5" s="1"/>
  <c r="V1557" i="5" s="1"/>
  <c r="T1553" i="5"/>
  <c r="S1554" i="5"/>
  <c r="S89" i="1"/>
  <c r="R90" i="1"/>
  <c r="S1421" i="5"/>
  <c r="T1420" i="5"/>
  <c r="T1548" i="5"/>
  <c r="S1549" i="5"/>
  <c r="S95" i="1"/>
  <c r="R96" i="1"/>
  <c r="S429" i="1"/>
  <c r="T429" i="1"/>
  <c r="R430" i="1"/>
  <c r="S139" i="1"/>
  <c r="R140" i="1"/>
  <c r="R770" i="1"/>
  <c r="S769" i="1"/>
  <c r="S1474" i="1"/>
  <c r="R1475" i="1"/>
  <c r="S1064" i="1"/>
  <c r="R1065" i="1"/>
  <c r="S1413" i="4"/>
  <c r="T1413" i="4"/>
  <c r="R1414" i="4"/>
  <c r="U1413" i="4"/>
  <c r="U1414" i="4" s="1"/>
  <c r="U1415" i="4" s="1"/>
  <c r="U1416" i="4" s="1"/>
  <c r="U1305" i="4"/>
  <c r="U1306" i="4" s="1"/>
  <c r="R1306" i="4"/>
  <c r="T295" i="5"/>
  <c r="S1017" i="5"/>
  <c r="S702" i="1"/>
  <c r="T1195" i="5"/>
  <c r="T881" i="5"/>
  <c r="V881" i="5"/>
  <c r="V882" i="5" s="1"/>
  <c r="V883" i="5" s="1"/>
  <c r="U721" i="5"/>
  <c r="S457" i="5"/>
  <c r="S555" i="1"/>
  <c r="R6" i="1"/>
  <c r="T1479" i="5"/>
  <c r="T924" i="5"/>
  <c r="U171" i="5"/>
  <c r="S993" i="1"/>
  <c r="T203" i="5"/>
  <c r="S204" i="5"/>
  <c r="T420" i="5"/>
  <c r="U421" i="5"/>
  <c r="U556" i="5"/>
  <c r="T703" i="5"/>
  <c r="S704" i="5"/>
  <c r="V986" i="5"/>
  <c r="V987" i="5" s="1"/>
  <c r="T671" i="5"/>
  <c r="S672" i="5"/>
  <c r="T904" i="5"/>
  <c r="S905" i="5"/>
  <c r="S1130" i="5"/>
  <c r="T1129" i="5"/>
  <c r="U560" i="5"/>
  <c r="T1402" i="5"/>
  <c r="S1403" i="5"/>
  <c r="S1555" i="5"/>
  <c r="U1554" i="5"/>
  <c r="T1554" i="5"/>
  <c r="T111" i="1"/>
  <c r="R112" i="1"/>
  <c r="S111" i="1"/>
  <c r="R1299" i="1"/>
  <c r="S1298" i="1"/>
  <c r="R1427" i="1"/>
  <c r="S1426" i="1"/>
  <c r="R1215" i="1"/>
  <c r="S1214" i="1"/>
  <c r="S175" i="5"/>
  <c r="T174" i="5"/>
  <c r="T544" i="5"/>
  <c r="S545" i="5"/>
  <c r="T572" i="5"/>
  <c r="S573" i="5"/>
  <c r="S891" i="5"/>
  <c r="T890" i="5"/>
  <c r="T791" i="5"/>
  <c r="S792" i="5"/>
  <c r="T840" i="5"/>
  <c r="S841" i="5"/>
  <c r="S1202" i="5"/>
  <c r="T1201" i="5"/>
  <c r="S1273" i="5"/>
  <c r="T1272" i="5"/>
  <c r="S1389" i="5"/>
  <c r="T1388" i="5"/>
  <c r="S811" i="1"/>
  <c r="R812" i="1"/>
  <c r="T959" i="1"/>
  <c r="R960" i="1"/>
  <c r="S959" i="1"/>
  <c r="S1001" i="5"/>
  <c r="T1000" i="5"/>
  <c r="S1305" i="5"/>
  <c r="T1304" i="5"/>
  <c r="S127" i="1"/>
  <c r="R128" i="1"/>
  <c r="T461" i="1"/>
  <c r="S461" i="1"/>
  <c r="R462" i="1"/>
  <c r="T557" i="1"/>
  <c r="S557" i="1"/>
  <c r="R558" i="1"/>
  <c r="S591" i="1"/>
  <c r="R592" i="1"/>
  <c r="S250" i="1"/>
  <c r="R251" i="1"/>
  <c r="S411" i="1"/>
  <c r="R412" i="1"/>
  <c r="R444" i="1"/>
  <c r="S443" i="1"/>
  <c r="S475" i="1"/>
  <c r="R476" i="1"/>
  <c r="S599" i="1"/>
  <c r="R600" i="1"/>
  <c r="R878" i="1"/>
  <c r="S877" i="1"/>
  <c r="S1112" i="1"/>
  <c r="R1113" i="1"/>
  <c r="S1534" i="1"/>
  <c r="R1535" i="1"/>
  <c r="S123" i="1"/>
  <c r="R124" i="1"/>
  <c r="R1119" i="1"/>
  <c r="S1118" i="1"/>
  <c r="T73" i="5"/>
  <c r="U277" i="5"/>
  <c r="T247" i="5"/>
  <c r="T1399" i="5"/>
  <c r="S877" i="5"/>
  <c r="T485" i="5"/>
  <c r="S1051" i="1"/>
  <c r="S336" i="5"/>
  <c r="T335" i="5"/>
  <c r="S581" i="5"/>
  <c r="T580" i="5"/>
  <c r="S715" i="5"/>
  <c r="T714" i="5"/>
  <c r="T625" i="5"/>
  <c r="S626" i="5"/>
  <c r="T566" i="5"/>
  <c r="S567" i="5"/>
  <c r="T576" i="5"/>
  <c r="S577" i="5"/>
  <c r="S10" i="5"/>
  <c r="T9" i="5"/>
  <c r="T1" i="5" s="1"/>
  <c r="S1114" i="5"/>
  <c r="T1113" i="5"/>
  <c r="S1307" i="5"/>
  <c r="T1306" i="5"/>
  <c r="S1025" i="5"/>
  <c r="T1024" i="5"/>
  <c r="T1316" i="5"/>
  <c r="S1317" i="5"/>
  <c r="S55" i="1"/>
  <c r="S1" i="1" s="1"/>
  <c r="R56" i="1"/>
  <c r="R237" i="1"/>
  <c r="S236" i="1"/>
  <c r="S268" i="1"/>
  <c r="R269" i="1"/>
  <c r="S364" i="1"/>
  <c r="R365" i="1"/>
  <c r="R892" i="1"/>
  <c r="S891" i="1"/>
  <c r="R1060" i="1"/>
  <c r="S1059" i="1"/>
  <c r="T1382" i="5"/>
  <c r="S1383" i="5"/>
  <c r="R446" i="1"/>
  <c r="T445" i="1"/>
  <c r="S445" i="1"/>
  <c r="R526" i="1"/>
  <c r="T525" i="1"/>
  <c r="S525" i="1"/>
  <c r="S272" i="1"/>
  <c r="R273" i="1"/>
  <c r="S1405" i="5"/>
  <c r="T1404" i="5"/>
  <c r="U702" i="1"/>
  <c r="U703" i="1" s="1"/>
  <c r="U704" i="1" s="1"/>
  <c r="U705" i="1" s="1"/>
  <c r="S1284" i="1"/>
  <c r="R1285" i="1"/>
  <c r="R1462" i="4"/>
  <c r="S1461" i="4"/>
  <c r="T1461" i="4"/>
  <c r="T1462" i="4"/>
  <c r="T1433" i="4"/>
  <c r="U1432" i="4"/>
  <c r="R1433" i="4"/>
  <c r="U1433" i="4"/>
  <c r="S1414" i="4"/>
  <c r="R1415" i="4"/>
  <c r="T1414" i="4"/>
  <c r="S1409" i="4"/>
  <c r="T1409" i="4"/>
  <c r="S1402" i="4"/>
  <c r="U1403" i="4"/>
  <c r="T1402" i="4"/>
  <c r="T1403" i="4"/>
  <c r="U1401" i="4"/>
  <c r="U1402" i="4" s="1"/>
  <c r="T1401" i="4"/>
  <c r="R1402" i="4"/>
  <c r="S1362" i="4"/>
  <c r="U1362" i="4"/>
  <c r="U1363" i="4" s="1"/>
  <c r="U1364" i="4" s="1"/>
  <c r="U1365" i="4" s="1"/>
  <c r="U1366" i="4" s="1"/>
  <c r="U1367" i="4" s="1"/>
  <c r="U1368" i="4" s="1"/>
  <c r="U1369" i="4" s="1"/>
  <c r="U1370" i="4" s="1"/>
  <c r="U1371" i="4" s="1"/>
  <c r="U1372" i="4" s="1"/>
  <c r="U1373" i="4" s="1"/>
  <c r="U1374" i="4" s="1"/>
  <c r="U1375" i="4" s="1"/>
  <c r="R1363" i="4"/>
  <c r="T1362" i="4"/>
  <c r="S1352" i="4"/>
  <c r="U1352" i="4"/>
  <c r="R1353" i="4"/>
  <c r="U1353" i="4"/>
  <c r="U1354" i="4" s="1"/>
  <c r="U1355" i="4" s="1"/>
  <c r="S1327" i="4"/>
  <c r="T1327" i="4"/>
  <c r="R1328" i="4"/>
  <c r="S1326" i="4"/>
  <c r="R1327" i="4"/>
  <c r="T1323" i="4"/>
  <c r="T1324" i="4"/>
  <c r="U1324" i="4"/>
  <c r="U1325" i="4" s="1"/>
  <c r="U1326" i="4" s="1"/>
  <c r="U1327" i="4" s="1"/>
  <c r="U1328" i="4" s="1"/>
  <c r="U1329" i="4" s="1"/>
  <c r="U1330" i="4" s="1"/>
  <c r="R1324" i="4"/>
  <c r="S1308" i="4"/>
  <c r="T1309" i="4"/>
  <c r="U1309" i="4"/>
  <c r="T1308" i="4"/>
  <c r="U1308" i="4"/>
  <c r="U1294" i="4"/>
  <c r="U1295" i="4" s="1"/>
  <c r="U1296" i="4" s="1"/>
  <c r="U1297" i="4" s="1"/>
  <c r="R1294" i="4"/>
  <c r="S1293" i="4"/>
  <c r="T1293" i="4"/>
  <c r="U1289" i="4"/>
  <c r="U1290" i="4"/>
  <c r="U1291" i="4" s="1"/>
  <c r="U1292" i="4" s="1"/>
  <c r="U1293" i="4" s="1"/>
  <c r="S1289" i="4"/>
  <c r="T1289" i="4"/>
  <c r="S1278" i="4"/>
  <c r="T1279" i="4"/>
  <c r="U1278" i="4"/>
  <c r="U1279" i="4" s="1"/>
  <c r="U1280" i="4" s="1"/>
  <c r="U1281" i="4" s="1"/>
  <c r="U1282" i="4" s="1"/>
  <c r="R1279" i="4"/>
  <c r="S1274" i="4"/>
  <c r="T1274" i="4"/>
  <c r="R1275" i="4"/>
  <c r="U1274" i="4"/>
  <c r="U1273" i="4"/>
  <c r="R1274" i="4"/>
  <c r="S1273" i="4"/>
  <c r="U1269" i="4"/>
  <c r="R1270" i="4"/>
  <c r="S1269" i="4"/>
  <c r="T1269" i="4"/>
  <c r="S1263" i="4"/>
  <c r="T1263" i="4"/>
  <c r="T1264" i="4"/>
  <c r="R1264" i="4"/>
  <c r="U1263" i="4"/>
  <c r="U1264" i="4" s="1"/>
  <c r="S1262" i="4"/>
  <c r="S1261" i="4"/>
  <c r="R1262" i="4"/>
  <c r="U1261" i="4"/>
  <c r="S1231" i="4"/>
  <c r="T1232" i="4"/>
  <c r="R1232" i="4"/>
  <c r="T1231" i="4"/>
  <c r="U1231" i="4"/>
  <c r="U1232" i="4" s="1"/>
  <c r="U1233" i="4" s="1"/>
  <c r="U1234" i="4" s="1"/>
  <c r="U1235" i="4" s="1"/>
  <c r="S1230" i="4"/>
  <c r="R1230" i="4"/>
  <c r="S1229" i="4"/>
  <c r="U1229" i="4"/>
  <c r="U1230" i="4" s="1"/>
  <c r="T1229" i="4"/>
  <c r="U1224" i="4"/>
  <c r="U1225" i="4" s="1"/>
  <c r="T1224" i="4"/>
  <c r="T1225" i="4"/>
  <c r="S1224" i="4"/>
  <c r="T1211" i="4"/>
  <c r="S1211" i="4"/>
  <c r="T1212" i="4"/>
  <c r="U1212" i="4"/>
  <c r="R1212" i="4"/>
  <c r="S1210" i="4"/>
  <c r="U1211" i="4"/>
  <c r="T1210" i="4"/>
  <c r="S1208" i="4"/>
  <c r="T1208" i="4"/>
  <c r="R1209" i="4"/>
  <c r="S1206" i="4"/>
  <c r="T1207" i="4"/>
  <c r="R1207" i="4"/>
  <c r="T1206" i="4"/>
  <c r="S1203" i="4"/>
  <c r="T1203" i="4"/>
  <c r="R1204" i="4"/>
  <c r="S1199" i="4"/>
  <c r="T1199" i="4"/>
  <c r="R1200" i="4"/>
  <c r="U1199" i="4"/>
  <c r="S1197" i="4"/>
  <c r="T1197" i="4"/>
  <c r="R1198" i="4"/>
  <c r="U1198" i="4"/>
  <c r="U1197" i="4"/>
  <c r="S1175" i="4"/>
  <c r="T1175" i="4"/>
  <c r="R1176" i="4"/>
  <c r="S1174" i="4"/>
  <c r="U1175" i="4"/>
  <c r="R1175" i="4"/>
  <c r="R1174" i="4"/>
  <c r="U1174" i="4"/>
  <c r="S1173" i="4"/>
  <c r="T1173" i="4"/>
  <c r="S1150" i="4"/>
  <c r="U1150" i="4"/>
  <c r="U1151" i="4" s="1"/>
  <c r="R1151" i="4"/>
  <c r="S1146" i="4"/>
  <c r="U1146" i="4"/>
  <c r="U1147" i="4" s="1"/>
  <c r="U1148" i="4" s="1"/>
  <c r="S1132" i="4"/>
  <c r="T1133" i="4"/>
  <c r="R1133" i="4"/>
  <c r="U1132" i="4"/>
  <c r="U1133" i="4" s="1"/>
  <c r="S1129" i="4"/>
  <c r="R1130" i="4"/>
  <c r="U1129" i="4"/>
  <c r="T1130" i="4"/>
  <c r="U1130" i="4"/>
  <c r="T1129" i="4"/>
  <c r="R1123" i="4"/>
  <c r="U1123" i="4"/>
  <c r="T1122" i="4"/>
  <c r="T1118" i="4"/>
  <c r="U1118" i="4"/>
  <c r="S1118" i="4"/>
  <c r="T1119" i="4"/>
  <c r="U1119" i="4"/>
  <c r="U1120" i="4" s="1"/>
  <c r="U1121" i="4" s="1"/>
  <c r="U1122" i="4" s="1"/>
  <c r="R1119" i="4"/>
  <c r="T1113" i="4"/>
  <c r="R1113" i="4"/>
  <c r="T1112" i="4"/>
  <c r="S1112" i="4"/>
  <c r="S1087" i="4"/>
  <c r="U1087" i="4"/>
  <c r="U1088" i="4" s="1"/>
  <c r="R1088" i="4"/>
  <c r="T1084" i="4"/>
  <c r="R1084" i="4"/>
  <c r="S1079" i="4"/>
  <c r="R1080" i="4"/>
  <c r="T1080" i="4"/>
  <c r="S1071" i="4"/>
  <c r="T1071" i="4"/>
  <c r="R1072" i="4"/>
  <c r="U1071" i="4"/>
  <c r="U1072" i="4" s="1"/>
  <c r="U1073" i="4" s="1"/>
  <c r="U1074" i="4" s="1"/>
  <c r="T1039" i="4"/>
  <c r="R1040" i="4"/>
  <c r="S1039" i="4"/>
  <c r="U1039" i="4"/>
  <c r="U1040" i="4" s="1"/>
  <c r="S1035" i="4"/>
  <c r="U1036" i="4"/>
  <c r="T1035" i="4"/>
  <c r="T1036" i="4"/>
  <c r="R1036" i="4"/>
  <c r="R1035" i="4"/>
  <c r="U1035" i="4"/>
  <c r="S1034" i="4"/>
  <c r="T1034" i="4"/>
  <c r="R1034" i="4"/>
  <c r="S1033" i="4"/>
  <c r="T1033" i="4"/>
  <c r="S1032" i="4"/>
  <c r="T1032" i="4"/>
  <c r="R1033" i="4"/>
  <c r="U1032" i="4"/>
  <c r="U1033" i="4"/>
  <c r="U1034" i="4" s="1"/>
  <c r="U1397" i="1"/>
  <c r="R1377" i="4"/>
  <c r="S1376" i="4"/>
  <c r="T1377" i="4"/>
  <c r="U1376" i="4"/>
  <c r="T1376" i="4"/>
  <c r="U1377" i="4"/>
  <c r="U1378" i="4" s="1"/>
  <c r="S1341" i="4"/>
  <c r="U1341" i="4"/>
  <c r="R1342" i="4"/>
  <c r="S921" i="4"/>
  <c r="R922" i="4"/>
  <c r="T921" i="4"/>
  <c r="U921" i="4"/>
  <c r="U922" i="4" s="1"/>
  <c r="S1556" i="4"/>
  <c r="T1556" i="4"/>
  <c r="R1557" i="4"/>
  <c r="T1557" i="4"/>
  <c r="U1556" i="4"/>
  <c r="U1557" i="4" s="1"/>
  <c r="U1558" i="4" s="1"/>
  <c r="U1389" i="4"/>
  <c r="U1323" i="4"/>
  <c r="R1147" i="4"/>
  <c r="U1084" i="4"/>
  <c r="T1176" i="4"/>
  <c r="S1083" i="4"/>
  <c r="S1473" i="4"/>
  <c r="T1473" i="4"/>
  <c r="T1474" i="4"/>
  <c r="U1473" i="4"/>
  <c r="R1474" i="4"/>
  <c r="T1023" i="4"/>
  <c r="S1023" i="4"/>
  <c r="U1023" i="4"/>
  <c r="S991" i="4"/>
  <c r="U991" i="4"/>
  <c r="T991" i="4"/>
  <c r="S668" i="4"/>
  <c r="T669" i="4"/>
  <c r="R669" i="4"/>
  <c r="R659" i="4"/>
  <c r="R658" i="4"/>
  <c r="S657" i="4"/>
  <c r="U658" i="4"/>
  <c r="U659" i="4" s="1"/>
  <c r="U660" i="4" s="1"/>
  <c r="U661" i="4" s="1"/>
  <c r="S651" i="4"/>
  <c r="T651" i="4"/>
  <c r="T652" i="4"/>
  <c r="R652" i="4"/>
  <c r="R651" i="4"/>
  <c r="U651" i="4"/>
  <c r="U652" i="4" s="1"/>
  <c r="U653" i="4" s="1"/>
  <c r="S540" i="4"/>
  <c r="T540" i="4"/>
  <c r="R541" i="4"/>
  <c r="S539" i="4"/>
  <c r="R540" i="4"/>
  <c r="T537" i="4"/>
  <c r="R537" i="4"/>
  <c r="T810" i="4"/>
  <c r="T654" i="4"/>
  <c r="S928" i="4"/>
  <c r="T806" i="4"/>
  <c r="R1024" i="4"/>
  <c r="U810" i="4"/>
  <c r="R807" i="4"/>
  <c r="U669" i="4"/>
  <c r="U670" i="4" s="1"/>
  <c r="U671" i="4" s="1"/>
  <c r="U672" i="4" s="1"/>
  <c r="R660" i="4"/>
  <c r="R647" i="4"/>
  <c r="T1465" i="4"/>
  <c r="S1465" i="4"/>
  <c r="S1360" i="4"/>
  <c r="U1360" i="4"/>
  <c r="T1128" i="4"/>
  <c r="S1128" i="4"/>
  <c r="S776" i="4"/>
  <c r="T776" i="4"/>
  <c r="U501" i="4"/>
  <c r="U502" i="4" s="1"/>
  <c r="R502" i="4"/>
  <c r="S248" i="4"/>
  <c r="T249" i="4"/>
  <c r="R249" i="4"/>
  <c r="U248" i="4"/>
  <c r="U249" i="4"/>
  <c r="T173" i="4"/>
  <c r="S173" i="4"/>
  <c r="R174" i="4"/>
  <c r="S61" i="4"/>
  <c r="U61" i="4"/>
  <c r="S1546" i="4"/>
  <c r="T1547" i="4"/>
  <c r="T1464" i="4"/>
  <c r="S1464" i="4"/>
  <c r="S1456" i="4"/>
  <c r="T1456" i="4"/>
  <c r="S1448" i="4"/>
  <c r="T1448" i="4"/>
  <c r="T809" i="4"/>
  <c r="T536" i="4"/>
  <c r="R1157" i="4"/>
  <c r="U1156" i="4"/>
  <c r="R1129" i="4"/>
  <c r="U1024" i="4"/>
  <c r="U1025" i="4" s="1"/>
  <c r="R929" i="4"/>
  <c r="R810" i="4"/>
  <c r="R777" i="4"/>
  <c r="T992" i="4"/>
  <c r="T668" i="4"/>
  <c r="T501" i="4"/>
  <c r="T281" i="4"/>
  <c r="S658" i="4"/>
  <c r="S1527" i="4"/>
  <c r="T1528" i="4"/>
  <c r="S1515" i="4"/>
  <c r="T1516" i="4"/>
  <c r="S1479" i="4"/>
  <c r="T1479" i="4"/>
  <c r="T1480" i="4"/>
  <c r="T1408" i="4"/>
  <c r="U1409" i="4"/>
  <c r="U1410" i="4" s="1"/>
  <c r="S1364" i="4"/>
  <c r="T1364" i="4"/>
  <c r="S985" i="4"/>
  <c r="U986" i="4"/>
  <c r="U987" i="4" s="1"/>
  <c r="R965" i="4"/>
  <c r="U965" i="4"/>
  <c r="U966" i="4" s="1"/>
  <c r="S576" i="4"/>
  <c r="T577" i="4"/>
  <c r="R577" i="4"/>
  <c r="S536" i="4"/>
  <c r="U536" i="4"/>
  <c r="U537" i="4" s="1"/>
  <c r="U538" i="4" s="1"/>
  <c r="U539" i="4" s="1"/>
  <c r="U540" i="4" s="1"/>
  <c r="U541" i="4" s="1"/>
  <c r="U655" i="4"/>
  <c r="U656" i="4" s="1"/>
  <c r="U657" i="4" s="1"/>
  <c r="U929" i="4"/>
  <c r="U930" i="4" s="1"/>
  <c r="U931" i="4" s="1"/>
  <c r="U650" i="4"/>
  <c r="R1005" i="4"/>
  <c r="U996" i="4"/>
  <c r="U721" i="4"/>
  <c r="U722" i="4" s="1"/>
  <c r="U723" i="4" s="1"/>
  <c r="R544" i="4"/>
  <c r="S721" i="4"/>
  <c r="S1447" i="4"/>
  <c r="S1369" i="4"/>
  <c r="T1369" i="4"/>
  <c r="S1213" i="4"/>
  <c r="U1214" i="4"/>
  <c r="U1215" i="4" s="1"/>
  <c r="U1216" i="4" s="1"/>
  <c r="U1217" i="4" s="1"/>
  <c r="U1218" i="4" s="1"/>
  <c r="U1219" i="4" s="1"/>
  <c r="T886" i="4"/>
  <c r="S885" i="4"/>
  <c r="U886" i="4"/>
  <c r="S861" i="4"/>
  <c r="T862" i="4"/>
  <c r="U861" i="4"/>
  <c r="U862" i="4"/>
  <c r="U863" i="4" s="1"/>
  <c r="U864" i="4" s="1"/>
  <c r="U865" i="4" s="1"/>
  <c r="S644" i="4"/>
  <c r="U644" i="4"/>
  <c r="U645" i="4" s="1"/>
  <c r="U646" i="4" s="1"/>
  <c r="R645" i="4"/>
  <c r="T1555" i="4"/>
  <c r="T1471" i="4"/>
  <c r="T1380" i="4"/>
  <c r="T1005" i="4"/>
  <c r="T496" i="4"/>
  <c r="T292" i="4"/>
  <c r="T257" i="4"/>
  <c r="T80" i="4"/>
  <c r="T1455" i="4"/>
  <c r="S1455" i="4"/>
  <c r="T1328" i="4"/>
  <c r="S1392" i="4"/>
  <c r="T1463" i="4"/>
  <c r="S1463" i="4"/>
  <c r="T1379" i="4"/>
  <c r="T1363" i="4"/>
  <c r="S1053" i="4"/>
  <c r="T864" i="4"/>
  <c r="T469" i="4"/>
  <c r="U473" i="4"/>
  <c r="T566" i="4"/>
  <c r="T555" i="4"/>
  <c r="S1" i="4" l="1"/>
  <c r="R1" i="4"/>
  <c r="R1" i="1"/>
  <c r="T1" i="4"/>
</calcChain>
</file>

<file path=xl/sharedStrings.xml><?xml version="1.0" encoding="utf-8"?>
<sst xmlns="http://schemas.openxmlformats.org/spreadsheetml/2006/main" count="7912" uniqueCount="414">
  <si>
    <t>Date</t>
  </si>
  <si>
    <t>DayWeek</t>
  </si>
  <si>
    <t>Thr01</t>
  </si>
  <si>
    <t>Fri01</t>
  </si>
  <si>
    <t>Sat01</t>
  </si>
  <si>
    <t>Sun01</t>
  </si>
  <si>
    <t>Mon01</t>
  </si>
  <si>
    <t>Tue01</t>
  </si>
  <si>
    <t>Wed01</t>
  </si>
  <si>
    <t>Thr02</t>
  </si>
  <si>
    <t>Fri02</t>
  </si>
  <si>
    <t>Sat02</t>
  </si>
  <si>
    <t>Sun02</t>
  </si>
  <si>
    <t>Mon02</t>
  </si>
  <si>
    <t>Tue02</t>
  </si>
  <si>
    <t>Wed02</t>
  </si>
  <si>
    <t>Thr03</t>
  </si>
  <si>
    <t>Fri03</t>
  </si>
  <si>
    <t>Sat03</t>
  </si>
  <si>
    <t>Sun03</t>
  </si>
  <si>
    <t>Mon03</t>
  </si>
  <si>
    <t>Tue03</t>
  </si>
  <si>
    <t>Wed03</t>
  </si>
  <si>
    <t>Thr04</t>
  </si>
  <si>
    <t>Fri04</t>
  </si>
  <si>
    <t>Sat04</t>
  </si>
  <si>
    <t>Sun04</t>
  </si>
  <si>
    <t>Mon04</t>
  </si>
  <si>
    <t>Tue04</t>
  </si>
  <si>
    <t>Wed04</t>
  </si>
  <si>
    <t>Thr05</t>
  </si>
  <si>
    <t>Fri05</t>
  </si>
  <si>
    <t>Sat05</t>
  </si>
  <si>
    <t>Sun05</t>
  </si>
  <si>
    <t>Mon05</t>
  </si>
  <si>
    <t>Tue05</t>
  </si>
  <si>
    <t>Wed05</t>
  </si>
  <si>
    <t>Thr06</t>
  </si>
  <si>
    <t>Fri06</t>
  </si>
  <si>
    <t>Sat06</t>
  </si>
  <si>
    <t>Sun06</t>
  </si>
  <si>
    <t>Mon06</t>
  </si>
  <si>
    <t>Tue06</t>
  </si>
  <si>
    <t>Wed06</t>
  </si>
  <si>
    <t>Thr07</t>
  </si>
  <si>
    <t>Fri07</t>
  </si>
  <si>
    <t>Sat07</t>
  </si>
  <si>
    <t>Sun07</t>
  </si>
  <si>
    <t>Mon07</t>
  </si>
  <si>
    <t>Tue07</t>
  </si>
  <si>
    <t>Wed07</t>
  </si>
  <si>
    <t>Thr08</t>
  </si>
  <si>
    <t>Fri08</t>
  </si>
  <si>
    <t>Sat08</t>
  </si>
  <si>
    <t>Sun08</t>
  </si>
  <si>
    <t>Mon08</t>
  </si>
  <si>
    <t>Tue08</t>
  </si>
  <si>
    <t>Wed08</t>
  </si>
  <si>
    <t>Thr09</t>
  </si>
  <si>
    <t>Fri09</t>
  </si>
  <si>
    <t>Sat09</t>
  </si>
  <si>
    <t>Sun09</t>
  </si>
  <si>
    <t>Mon09</t>
  </si>
  <si>
    <t>Tue09</t>
  </si>
  <si>
    <t>Wed09</t>
  </si>
  <si>
    <t>Thr10</t>
  </si>
  <si>
    <t>Fri10</t>
  </si>
  <si>
    <t>Sat10</t>
  </si>
  <si>
    <t>Sun10</t>
  </si>
  <si>
    <t>Mon10</t>
  </si>
  <si>
    <t>Tue10</t>
  </si>
  <si>
    <t>Wed10</t>
  </si>
  <si>
    <t>Thr11</t>
  </si>
  <si>
    <t>Fri11</t>
  </si>
  <si>
    <t>Sat11</t>
  </si>
  <si>
    <t>Sun11</t>
  </si>
  <si>
    <t>Mon11</t>
  </si>
  <si>
    <t>Tue11</t>
  </si>
  <si>
    <t>Wed11</t>
  </si>
  <si>
    <t>Thr12</t>
  </si>
  <si>
    <t>Fri12</t>
  </si>
  <si>
    <t>Sat12</t>
  </si>
  <si>
    <t>Sun12</t>
  </si>
  <si>
    <t>Mon12</t>
  </si>
  <si>
    <t>Tue12</t>
  </si>
  <si>
    <t>Wed12</t>
  </si>
  <si>
    <t>Thr13</t>
  </si>
  <si>
    <t>Fri13</t>
  </si>
  <si>
    <t>Sat13</t>
  </si>
  <si>
    <t>Sun13</t>
  </si>
  <si>
    <t>Mon13</t>
  </si>
  <si>
    <t>Tue13</t>
  </si>
  <si>
    <t>Wed13</t>
  </si>
  <si>
    <t>Thr14</t>
  </si>
  <si>
    <t>Fri14</t>
  </si>
  <si>
    <t>Sat14</t>
  </si>
  <si>
    <t>Sun14</t>
  </si>
  <si>
    <t>Mon14</t>
  </si>
  <si>
    <t>Tue14</t>
  </si>
  <si>
    <t>Wed14</t>
  </si>
  <si>
    <t>Thr15</t>
  </si>
  <si>
    <t>Fri15</t>
  </si>
  <si>
    <t>Sat15</t>
  </si>
  <si>
    <t>Sun15</t>
  </si>
  <si>
    <t>Mon15</t>
  </si>
  <si>
    <t>Tue15</t>
  </si>
  <si>
    <t>Wed15</t>
  </si>
  <si>
    <t>Thr16</t>
  </si>
  <si>
    <t>Fri16</t>
  </si>
  <si>
    <t>Sat16</t>
  </si>
  <si>
    <t>Sun16</t>
  </si>
  <si>
    <t>Mon16</t>
  </si>
  <si>
    <t>Tue16</t>
  </si>
  <si>
    <t>Wed16</t>
  </si>
  <si>
    <t>Thr17</t>
  </si>
  <si>
    <t>Fri17</t>
  </si>
  <si>
    <t>Sat17</t>
  </si>
  <si>
    <t>Sun17</t>
  </si>
  <si>
    <t>Mon17</t>
  </si>
  <si>
    <t>Tue17</t>
  </si>
  <si>
    <t>Wed17</t>
  </si>
  <si>
    <t>Thr18</t>
  </si>
  <si>
    <t>Fri18</t>
  </si>
  <si>
    <t>Sat18</t>
  </si>
  <si>
    <t>Sun18</t>
  </si>
  <si>
    <t>Mon18</t>
  </si>
  <si>
    <t>Tue18</t>
  </si>
  <si>
    <t>Wed18</t>
  </si>
  <si>
    <t>Thr19</t>
  </si>
  <si>
    <t>Fri19</t>
  </si>
  <si>
    <t>Sat19</t>
  </si>
  <si>
    <t>Sun19</t>
  </si>
  <si>
    <t>Mon19</t>
  </si>
  <si>
    <t>Tue19</t>
  </si>
  <si>
    <t>Wed19</t>
  </si>
  <si>
    <t>Thr20</t>
  </si>
  <si>
    <t>Fri20</t>
  </si>
  <si>
    <t>Sat20</t>
  </si>
  <si>
    <t>Sun20</t>
  </si>
  <si>
    <t>Mon20</t>
  </si>
  <si>
    <t>Tue20</t>
  </si>
  <si>
    <t>Wed20</t>
  </si>
  <si>
    <t>Thr21</t>
  </si>
  <si>
    <t>Fri21</t>
  </si>
  <si>
    <t>Sat21</t>
  </si>
  <si>
    <t>Sun21</t>
  </si>
  <si>
    <t>Mon21</t>
  </si>
  <si>
    <t>Tue21</t>
  </si>
  <si>
    <t>Wed21</t>
  </si>
  <si>
    <t>Thr22</t>
  </si>
  <si>
    <t>Fri22</t>
  </si>
  <si>
    <t>Sat22</t>
  </si>
  <si>
    <t>Sun22</t>
  </si>
  <si>
    <t>Mon22</t>
  </si>
  <si>
    <t>Tue22</t>
  </si>
  <si>
    <t>Wed22</t>
  </si>
  <si>
    <t>Thr23</t>
  </si>
  <si>
    <t>Fri23</t>
  </si>
  <si>
    <t>Sat23</t>
  </si>
  <si>
    <t>Sun23</t>
  </si>
  <si>
    <t>Mon23</t>
  </si>
  <si>
    <t>Tue23</t>
  </si>
  <si>
    <t>Wed23</t>
  </si>
  <si>
    <t>Thr24</t>
  </si>
  <si>
    <t>Fri24</t>
  </si>
  <si>
    <t>Sat24</t>
  </si>
  <si>
    <t>Sun24</t>
  </si>
  <si>
    <t>Mon24</t>
  </si>
  <si>
    <t>Tue24</t>
  </si>
  <si>
    <t>Wed24</t>
  </si>
  <si>
    <t>Thr25</t>
  </si>
  <si>
    <t>Fri25</t>
  </si>
  <si>
    <t>Sat25</t>
  </si>
  <si>
    <t>Sun25</t>
  </si>
  <si>
    <t>Mon25</t>
  </si>
  <si>
    <t>Tue25</t>
  </si>
  <si>
    <t>Wed25</t>
  </si>
  <si>
    <t>Thr26</t>
  </si>
  <si>
    <t>Fri26</t>
  </si>
  <si>
    <t>Sat26</t>
  </si>
  <si>
    <t>Sun26</t>
  </si>
  <si>
    <t>Mon26</t>
  </si>
  <si>
    <t>Tue26</t>
  </si>
  <si>
    <t>Wed26</t>
  </si>
  <si>
    <t>Thr27</t>
  </si>
  <si>
    <t>Fri27</t>
  </si>
  <si>
    <t>Sat27</t>
  </si>
  <si>
    <t>Sun27</t>
  </si>
  <si>
    <t>Mon27</t>
  </si>
  <si>
    <t>Tue27</t>
  </si>
  <si>
    <t>Wed27</t>
  </si>
  <si>
    <t>Thr28</t>
  </si>
  <si>
    <t>Fri28</t>
  </si>
  <si>
    <t>Sat28</t>
  </si>
  <si>
    <t>Sun28</t>
  </si>
  <si>
    <t>Mon28</t>
  </si>
  <si>
    <t>Tue28</t>
  </si>
  <si>
    <t>Wed28</t>
  </si>
  <si>
    <t>Thr29</t>
  </si>
  <si>
    <t>Fri29</t>
  </si>
  <si>
    <t>Sat29</t>
  </si>
  <si>
    <t>Sun29</t>
  </si>
  <si>
    <t>Mon29</t>
  </si>
  <si>
    <t>Tue29</t>
  </si>
  <si>
    <t>Wed29</t>
  </si>
  <si>
    <t>Thr30</t>
  </si>
  <si>
    <t>Fri30</t>
  </si>
  <si>
    <t>Sat30</t>
  </si>
  <si>
    <t>Sun30</t>
  </si>
  <si>
    <t>Mon30</t>
  </si>
  <si>
    <t>Tue30</t>
  </si>
  <si>
    <t>Wed30</t>
  </si>
  <si>
    <t>Thr31</t>
  </si>
  <si>
    <t>Fri31</t>
  </si>
  <si>
    <t>Sat31</t>
  </si>
  <si>
    <t>Sun31</t>
  </si>
  <si>
    <t>Mon31</t>
  </si>
  <si>
    <t>Tue31</t>
  </si>
  <si>
    <t>Wed31</t>
  </si>
  <si>
    <t>Thr32</t>
  </si>
  <si>
    <t>Fri32</t>
  </si>
  <si>
    <t>Sat32</t>
  </si>
  <si>
    <t>Sun32</t>
  </si>
  <si>
    <t>Mon32</t>
  </si>
  <si>
    <t>Tue32</t>
  </si>
  <si>
    <t>Wed32</t>
  </si>
  <si>
    <t>Thr33</t>
  </si>
  <si>
    <t>Fri33</t>
  </si>
  <si>
    <t>Sat33</t>
  </si>
  <si>
    <t>Sun33</t>
  </si>
  <si>
    <t>Mon33</t>
  </si>
  <si>
    <t>Tue33</t>
  </si>
  <si>
    <t>Wed33</t>
  </si>
  <si>
    <t>Thr34</t>
  </si>
  <si>
    <t>Fri34</t>
  </si>
  <si>
    <t>Sat34</t>
  </si>
  <si>
    <t>Sun34</t>
  </si>
  <si>
    <t>Mon34</t>
  </si>
  <si>
    <t>Tue34</t>
  </si>
  <si>
    <t>Wed34</t>
  </si>
  <si>
    <t>Thr35</t>
  </si>
  <si>
    <t>Fri35</t>
  </si>
  <si>
    <t>Sat35</t>
  </si>
  <si>
    <t>Sun35</t>
  </si>
  <si>
    <t>Mon35</t>
  </si>
  <si>
    <t>Tue35</t>
  </si>
  <si>
    <t>Wed35</t>
  </si>
  <si>
    <t>Thr36</t>
  </si>
  <si>
    <t>Fri36</t>
  </si>
  <si>
    <t>Sat36</t>
  </si>
  <si>
    <t>Sun36</t>
  </si>
  <si>
    <t>Mon36</t>
  </si>
  <si>
    <t>Tue36</t>
  </si>
  <si>
    <t>Wed36</t>
  </si>
  <si>
    <t>Thr37</t>
  </si>
  <si>
    <t>Fri37</t>
  </si>
  <si>
    <t>Sat37</t>
  </si>
  <si>
    <t>Sun37</t>
  </si>
  <si>
    <t>Mon37</t>
  </si>
  <si>
    <t>Tue37</t>
  </si>
  <si>
    <t>Wed37</t>
  </si>
  <si>
    <t>Thr38</t>
  </si>
  <si>
    <t>Fri38</t>
  </si>
  <si>
    <t>Sat38</t>
  </si>
  <si>
    <t>Sun38</t>
  </si>
  <si>
    <t>Mon38</t>
  </si>
  <si>
    <t>Tue38</t>
  </si>
  <si>
    <t>Wed38</t>
  </si>
  <si>
    <t>Thr39</t>
  </si>
  <si>
    <t>Fri39</t>
  </si>
  <si>
    <t>Sat39</t>
  </si>
  <si>
    <t>Sun39</t>
  </si>
  <si>
    <t>Mon39</t>
  </si>
  <si>
    <t>Tue39</t>
  </si>
  <si>
    <t>Wed39</t>
  </si>
  <si>
    <t>Thr40</t>
  </si>
  <si>
    <t>Fri40</t>
  </si>
  <si>
    <t>Sat40</t>
  </si>
  <si>
    <t>Sun40</t>
  </si>
  <si>
    <t>Mon40</t>
  </si>
  <si>
    <t>Tue40</t>
  </si>
  <si>
    <t>Wed40</t>
  </si>
  <si>
    <t>Thr41</t>
  </si>
  <si>
    <t>Fri41</t>
  </si>
  <si>
    <t>Sat41</t>
  </si>
  <si>
    <t>Sun41</t>
  </si>
  <si>
    <t>Mon41</t>
  </si>
  <si>
    <t>Tue41</t>
  </si>
  <si>
    <t>Wed41</t>
  </si>
  <si>
    <t>Thr42</t>
  </si>
  <si>
    <t>Fri42</t>
  </si>
  <si>
    <t>Sat42</t>
  </si>
  <si>
    <t>Sun42</t>
  </si>
  <si>
    <t>Mon42</t>
  </si>
  <si>
    <t>Tue42</t>
  </si>
  <si>
    <t>Wed42</t>
  </si>
  <si>
    <t>Thr43</t>
  </si>
  <si>
    <t>Fri43</t>
  </si>
  <si>
    <t>Sat43</t>
  </si>
  <si>
    <t>Sun43</t>
  </si>
  <si>
    <t>Mon43</t>
  </si>
  <si>
    <t>Tue43</t>
  </si>
  <si>
    <t>Wed43</t>
  </si>
  <si>
    <t>Thr44</t>
  </si>
  <si>
    <t>Fri44</t>
  </si>
  <si>
    <t>Sat44</t>
  </si>
  <si>
    <t>Sun44</t>
  </si>
  <si>
    <t>Mon44</t>
  </si>
  <si>
    <t>Tue44</t>
  </si>
  <si>
    <t>Wed44</t>
  </si>
  <si>
    <t>Thr45</t>
  </si>
  <si>
    <t>Fri45</t>
  </si>
  <si>
    <t>Sat45</t>
  </si>
  <si>
    <t>Sun45</t>
  </si>
  <si>
    <t>Mon45</t>
  </si>
  <si>
    <t>Tue45</t>
  </si>
  <si>
    <t>Wed45</t>
  </si>
  <si>
    <t>Thr46</t>
  </si>
  <si>
    <t>Fri46</t>
  </si>
  <si>
    <t>Sat46</t>
  </si>
  <si>
    <t>Sun46</t>
  </si>
  <si>
    <t>Mon46</t>
  </si>
  <si>
    <t>Tue46</t>
  </si>
  <si>
    <t>Wed46</t>
  </si>
  <si>
    <t>Thr47</t>
  </si>
  <si>
    <t>Fri47</t>
  </si>
  <si>
    <t>Sat47</t>
  </si>
  <si>
    <t>Sun47</t>
  </si>
  <si>
    <t>Mon47</t>
  </si>
  <si>
    <t>Tue47</t>
  </si>
  <si>
    <t>Wed47</t>
  </si>
  <si>
    <t>Thr48</t>
  </si>
  <si>
    <t>Fri48</t>
  </si>
  <si>
    <t>Sat48</t>
  </si>
  <si>
    <t>Sun48</t>
  </si>
  <si>
    <t>Mon48</t>
  </si>
  <si>
    <t>Tue48</t>
  </si>
  <si>
    <t>Wed48</t>
  </si>
  <si>
    <t>Thr49</t>
  </si>
  <si>
    <t>Fri49</t>
  </si>
  <si>
    <t>Sat49</t>
  </si>
  <si>
    <t>Sun49</t>
  </si>
  <si>
    <t>Mon49</t>
  </si>
  <si>
    <t>Tue49</t>
  </si>
  <si>
    <t>Wed49</t>
  </si>
  <si>
    <t>Thr50</t>
  </si>
  <si>
    <t>Fri50</t>
  </si>
  <si>
    <t>Sat50</t>
  </si>
  <si>
    <t>Sun50</t>
  </si>
  <si>
    <t>Mon50</t>
  </si>
  <si>
    <t>Tue50</t>
  </si>
  <si>
    <t>Wed50</t>
  </si>
  <si>
    <t>Thr51</t>
  </si>
  <si>
    <t>Fri51</t>
  </si>
  <si>
    <t>Sat51</t>
  </si>
  <si>
    <t>Sun51</t>
  </si>
  <si>
    <t>Mon51</t>
  </si>
  <si>
    <t>Tue51</t>
  </si>
  <si>
    <t>Wed51</t>
  </si>
  <si>
    <t>Thr52</t>
  </si>
  <si>
    <t>Fri52</t>
  </si>
  <si>
    <t>Sat52</t>
  </si>
  <si>
    <t>Sun52</t>
  </si>
  <si>
    <t>Mon52</t>
  </si>
  <si>
    <t>Tue52</t>
  </si>
  <si>
    <t>Wed52</t>
  </si>
  <si>
    <t>Thr53</t>
  </si>
  <si>
    <t>Fri53</t>
  </si>
  <si>
    <t>Sat53</t>
  </si>
  <si>
    <t>Sun53</t>
  </si>
  <si>
    <t>Mon53</t>
  </si>
  <si>
    <t>Tue53</t>
  </si>
  <si>
    <t>Wed53</t>
  </si>
  <si>
    <t>Month</t>
  </si>
  <si>
    <t>Day week</t>
  </si>
  <si>
    <t>Forecast</t>
  </si>
  <si>
    <t>Error</t>
  </si>
  <si>
    <t>Sq Error</t>
  </si>
  <si>
    <t>weekday</t>
  </si>
  <si>
    <t xml:space="preserve"> constant</t>
  </si>
  <si>
    <t>RSQ</t>
  </si>
  <si>
    <t>stderr</t>
  </si>
  <si>
    <t>Special</t>
  </si>
  <si>
    <t>New Years</t>
  </si>
  <si>
    <t>New Year's</t>
  </si>
  <si>
    <t>daymonth</t>
  </si>
  <si>
    <t>Valentine's</t>
  </si>
  <si>
    <t>consect signed errors</t>
  </si>
  <si>
    <t>val day</t>
  </si>
  <si>
    <t>week</t>
  </si>
  <si>
    <t>Mothers day</t>
  </si>
  <si>
    <t>Mother' s day</t>
  </si>
  <si>
    <t>New Year's Eve</t>
  </si>
  <si>
    <t>Halloween</t>
  </si>
  <si>
    <t>Cust count dinner</t>
  </si>
  <si>
    <t>day after christmas</t>
  </si>
  <si>
    <t>Day after Christmas</t>
  </si>
  <si>
    <t>clearly</t>
  </si>
  <si>
    <t>Mother's Day</t>
  </si>
  <si>
    <t>and Valentine's day</t>
  </si>
  <si>
    <t>have lots of people</t>
  </si>
  <si>
    <t>Super Sunday</t>
  </si>
  <si>
    <t>super bowl</t>
  </si>
  <si>
    <t>I deleted 6-29-05</t>
  </si>
  <si>
    <t>because customer</t>
  </si>
  <si>
    <t>count seemed unreasonable</t>
  </si>
  <si>
    <t>95% of predictions within 134</t>
  </si>
  <si>
    <t>76% of variation exlained</t>
  </si>
  <si>
    <t>busiest day is Saturday</t>
  </si>
  <si>
    <t>Rsq is now 79%</t>
  </si>
  <si>
    <t>also put in Super Bowl</t>
  </si>
  <si>
    <t>Mother''s Day and</t>
  </si>
  <si>
    <t>Valentine's Day</t>
  </si>
  <si>
    <t>are biggest draws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</si>
</sst>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3"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BF2FC-B4F0-EB4C-934D-C3742121F568}">
  <dimension ref="A1:B1560"/>
  <sheetViews>
    <sheetView tabSelected="1" workbookViewId="0"/>
  </sheetViews>
  <sheetFormatPr baseColWidth="10" defaultRowHeight="13" x14ac:dyDescent="0.15"/>
  <sheetData>
    <row r="1" spans="1:2" x14ac:dyDescent="0.15">
      <c r="A1" t="s">
        <v>0</v>
      </c>
      <c r="B1" t="s">
        <v>394</v>
      </c>
    </row>
    <row r="2" spans="1:2" x14ac:dyDescent="0.15">
      <c r="A2" s="1">
        <v>37070</v>
      </c>
      <c r="B2">
        <v>402</v>
      </c>
    </row>
    <row r="3" spans="1:2" x14ac:dyDescent="0.15">
      <c r="A3" s="1">
        <v>37071</v>
      </c>
      <c r="B3">
        <v>573</v>
      </c>
    </row>
    <row r="4" spans="1:2" x14ac:dyDescent="0.15">
      <c r="A4" s="1">
        <v>37072</v>
      </c>
      <c r="B4">
        <v>564</v>
      </c>
    </row>
    <row r="5" spans="1:2" x14ac:dyDescent="0.15">
      <c r="A5" s="1">
        <v>37073</v>
      </c>
      <c r="B5">
        <v>403</v>
      </c>
    </row>
    <row r="6" spans="1:2" x14ac:dyDescent="0.15">
      <c r="A6" s="1">
        <v>37074</v>
      </c>
      <c r="B6">
        <v>275</v>
      </c>
    </row>
    <row r="7" spans="1:2" x14ac:dyDescent="0.15">
      <c r="A7" s="1">
        <v>37075</v>
      </c>
      <c r="B7">
        <v>356</v>
      </c>
    </row>
    <row r="8" spans="1:2" x14ac:dyDescent="0.15">
      <c r="A8" s="1">
        <v>37076</v>
      </c>
      <c r="B8">
        <v>248</v>
      </c>
    </row>
    <row r="9" spans="1:2" x14ac:dyDescent="0.15">
      <c r="A9" s="1">
        <v>37077</v>
      </c>
      <c r="B9">
        <v>271</v>
      </c>
    </row>
    <row r="10" spans="1:2" x14ac:dyDescent="0.15">
      <c r="A10" s="1">
        <v>37078</v>
      </c>
      <c r="B10">
        <v>569</v>
      </c>
    </row>
    <row r="11" spans="1:2" x14ac:dyDescent="0.15">
      <c r="A11" s="1">
        <v>37079</v>
      </c>
      <c r="B11">
        <v>542</v>
      </c>
    </row>
    <row r="12" spans="1:2" x14ac:dyDescent="0.15">
      <c r="A12" s="1">
        <v>37080</v>
      </c>
      <c r="B12">
        <v>363</v>
      </c>
    </row>
    <row r="13" spans="1:2" x14ac:dyDescent="0.15">
      <c r="A13" s="1">
        <v>37081</v>
      </c>
      <c r="B13">
        <v>326</v>
      </c>
    </row>
    <row r="14" spans="1:2" x14ac:dyDescent="0.15">
      <c r="A14" s="1">
        <v>37082</v>
      </c>
      <c r="B14">
        <v>313</v>
      </c>
    </row>
    <row r="15" spans="1:2" x14ac:dyDescent="0.15">
      <c r="A15" s="1">
        <v>37083</v>
      </c>
      <c r="B15">
        <v>403</v>
      </c>
    </row>
    <row r="16" spans="1:2" x14ac:dyDescent="0.15">
      <c r="A16" s="1">
        <v>37084</v>
      </c>
      <c r="B16">
        <v>378</v>
      </c>
    </row>
    <row r="17" spans="1:2" x14ac:dyDescent="0.15">
      <c r="A17" s="1">
        <v>37085</v>
      </c>
      <c r="B17">
        <v>513</v>
      </c>
    </row>
    <row r="18" spans="1:2" x14ac:dyDescent="0.15">
      <c r="A18" s="1">
        <v>37086</v>
      </c>
      <c r="B18">
        <v>631</v>
      </c>
    </row>
    <row r="19" spans="1:2" x14ac:dyDescent="0.15">
      <c r="A19" s="1">
        <v>37087</v>
      </c>
      <c r="B19">
        <v>440</v>
      </c>
    </row>
    <row r="20" spans="1:2" x14ac:dyDescent="0.15">
      <c r="A20" s="1">
        <v>37088</v>
      </c>
      <c r="B20">
        <v>314</v>
      </c>
    </row>
    <row r="21" spans="1:2" x14ac:dyDescent="0.15">
      <c r="A21" s="1">
        <v>37089</v>
      </c>
      <c r="B21">
        <v>370</v>
      </c>
    </row>
    <row r="22" spans="1:2" x14ac:dyDescent="0.15">
      <c r="A22" s="1">
        <v>37090</v>
      </c>
      <c r="B22">
        <v>360</v>
      </c>
    </row>
    <row r="23" spans="1:2" x14ac:dyDescent="0.15">
      <c r="A23" s="1">
        <v>37091</v>
      </c>
      <c r="B23">
        <v>388</v>
      </c>
    </row>
    <row r="24" spans="1:2" x14ac:dyDescent="0.15">
      <c r="A24" s="1">
        <v>37092</v>
      </c>
      <c r="B24">
        <v>490</v>
      </c>
    </row>
    <row r="25" spans="1:2" x14ac:dyDescent="0.15">
      <c r="A25" s="1">
        <v>37093</v>
      </c>
      <c r="B25">
        <v>577</v>
      </c>
    </row>
    <row r="26" spans="1:2" x14ac:dyDescent="0.15">
      <c r="A26" s="1">
        <v>37094</v>
      </c>
      <c r="B26">
        <v>378</v>
      </c>
    </row>
    <row r="27" spans="1:2" x14ac:dyDescent="0.15">
      <c r="A27" s="1">
        <v>37095</v>
      </c>
      <c r="B27">
        <v>304</v>
      </c>
    </row>
    <row r="28" spans="1:2" x14ac:dyDescent="0.15">
      <c r="A28" s="1">
        <v>37096</v>
      </c>
      <c r="B28">
        <v>253</v>
      </c>
    </row>
    <row r="29" spans="1:2" x14ac:dyDescent="0.15">
      <c r="A29" s="1">
        <v>37097</v>
      </c>
      <c r="B29">
        <v>365</v>
      </c>
    </row>
    <row r="30" spans="1:2" x14ac:dyDescent="0.15">
      <c r="A30" s="1">
        <v>37098</v>
      </c>
      <c r="B30">
        <v>399</v>
      </c>
    </row>
    <row r="31" spans="1:2" x14ac:dyDescent="0.15">
      <c r="A31" s="1">
        <v>37099</v>
      </c>
      <c r="B31">
        <v>526</v>
      </c>
    </row>
    <row r="32" spans="1:2" x14ac:dyDescent="0.15">
      <c r="A32" s="1">
        <v>37100</v>
      </c>
      <c r="B32">
        <v>594</v>
      </c>
    </row>
    <row r="33" spans="1:2" x14ac:dyDescent="0.15">
      <c r="A33" s="1">
        <v>37101</v>
      </c>
      <c r="B33">
        <v>368</v>
      </c>
    </row>
    <row r="34" spans="1:2" x14ac:dyDescent="0.15">
      <c r="A34" s="1">
        <v>37102</v>
      </c>
      <c r="B34">
        <v>360</v>
      </c>
    </row>
    <row r="35" spans="1:2" x14ac:dyDescent="0.15">
      <c r="A35" s="1">
        <v>37103</v>
      </c>
      <c r="B35">
        <v>333</v>
      </c>
    </row>
    <row r="36" spans="1:2" x14ac:dyDescent="0.15">
      <c r="A36" s="1">
        <v>37104</v>
      </c>
      <c r="B36">
        <v>358</v>
      </c>
    </row>
    <row r="37" spans="1:2" x14ac:dyDescent="0.15">
      <c r="A37" s="1">
        <v>37105</v>
      </c>
      <c r="B37">
        <v>374</v>
      </c>
    </row>
    <row r="38" spans="1:2" x14ac:dyDescent="0.15">
      <c r="A38" s="1">
        <v>37106</v>
      </c>
      <c r="B38">
        <v>551</v>
      </c>
    </row>
    <row r="39" spans="1:2" x14ac:dyDescent="0.15">
      <c r="A39" s="1">
        <v>37107</v>
      </c>
      <c r="B39">
        <v>591</v>
      </c>
    </row>
    <row r="40" spans="1:2" x14ac:dyDescent="0.15">
      <c r="A40" s="1">
        <v>37108</v>
      </c>
      <c r="B40">
        <v>366</v>
      </c>
    </row>
    <row r="41" spans="1:2" x14ac:dyDescent="0.15">
      <c r="A41" s="1">
        <v>37109</v>
      </c>
      <c r="B41">
        <v>316</v>
      </c>
    </row>
    <row r="42" spans="1:2" x14ac:dyDescent="0.15">
      <c r="A42" s="1">
        <v>37110</v>
      </c>
      <c r="B42">
        <v>336</v>
      </c>
    </row>
    <row r="43" spans="1:2" x14ac:dyDescent="0.15">
      <c r="A43" s="1">
        <v>37111</v>
      </c>
      <c r="B43">
        <v>391</v>
      </c>
    </row>
    <row r="44" spans="1:2" x14ac:dyDescent="0.15">
      <c r="A44" s="1">
        <v>37112</v>
      </c>
      <c r="B44">
        <v>315</v>
      </c>
    </row>
    <row r="45" spans="1:2" x14ac:dyDescent="0.15">
      <c r="A45" s="1">
        <v>37113</v>
      </c>
      <c r="B45">
        <v>495</v>
      </c>
    </row>
    <row r="46" spans="1:2" x14ac:dyDescent="0.15">
      <c r="A46" s="1">
        <v>37114</v>
      </c>
      <c r="B46">
        <v>525</v>
      </c>
    </row>
    <row r="47" spans="1:2" x14ac:dyDescent="0.15">
      <c r="A47" s="1">
        <v>37115</v>
      </c>
      <c r="B47">
        <v>441</v>
      </c>
    </row>
    <row r="48" spans="1:2" x14ac:dyDescent="0.15">
      <c r="A48" s="1">
        <v>37116</v>
      </c>
      <c r="B48">
        <v>322</v>
      </c>
    </row>
    <row r="49" spans="1:2" x14ac:dyDescent="0.15">
      <c r="A49" s="1">
        <v>37117</v>
      </c>
      <c r="B49">
        <v>290</v>
      </c>
    </row>
    <row r="50" spans="1:2" x14ac:dyDescent="0.15">
      <c r="A50" s="1">
        <v>37118</v>
      </c>
      <c r="B50">
        <v>378</v>
      </c>
    </row>
    <row r="51" spans="1:2" x14ac:dyDescent="0.15">
      <c r="A51" s="1">
        <v>37119</v>
      </c>
      <c r="B51">
        <v>386</v>
      </c>
    </row>
    <row r="52" spans="1:2" x14ac:dyDescent="0.15">
      <c r="A52" s="1">
        <v>37120</v>
      </c>
      <c r="B52">
        <v>547</v>
      </c>
    </row>
    <row r="53" spans="1:2" x14ac:dyDescent="0.15">
      <c r="A53" s="1">
        <v>37121</v>
      </c>
      <c r="B53">
        <v>657</v>
      </c>
    </row>
    <row r="54" spans="1:2" x14ac:dyDescent="0.15">
      <c r="A54" s="1">
        <v>37122</v>
      </c>
      <c r="B54">
        <v>391</v>
      </c>
    </row>
    <row r="55" spans="1:2" x14ac:dyDescent="0.15">
      <c r="A55" s="1">
        <v>37123</v>
      </c>
      <c r="B55">
        <v>293</v>
      </c>
    </row>
    <row r="56" spans="1:2" x14ac:dyDescent="0.15">
      <c r="A56" s="1">
        <v>37124</v>
      </c>
      <c r="B56">
        <v>306</v>
      </c>
    </row>
    <row r="57" spans="1:2" x14ac:dyDescent="0.15">
      <c r="A57" s="1">
        <v>37125</v>
      </c>
      <c r="B57">
        <v>338</v>
      </c>
    </row>
    <row r="58" spans="1:2" x14ac:dyDescent="0.15">
      <c r="A58" s="1">
        <v>37126</v>
      </c>
      <c r="B58">
        <v>324</v>
      </c>
    </row>
    <row r="59" spans="1:2" x14ac:dyDescent="0.15">
      <c r="A59" s="1">
        <v>37127</v>
      </c>
      <c r="B59">
        <v>488</v>
      </c>
    </row>
    <row r="60" spans="1:2" x14ac:dyDescent="0.15">
      <c r="A60" s="1">
        <v>37128</v>
      </c>
      <c r="B60">
        <v>572</v>
      </c>
    </row>
    <row r="61" spans="1:2" x14ac:dyDescent="0.15">
      <c r="A61" s="1">
        <v>37129</v>
      </c>
      <c r="B61">
        <v>316</v>
      </c>
    </row>
    <row r="62" spans="1:2" x14ac:dyDescent="0.15">
      <c r="A62" s="1">
        <v>37130</v>
      </c>
      <c r="B62">
        <v>238</v>
      </c>
    </row>
    <row r="63" spans="1:2" x14ac:dyDescent="0.15">
      <c r="A63" s="1">
        <v>37131</v>
      </c>
      <c r="B63">
        <v>268</v>
      </c>
    </row>
    <row r="64" spans="1:2" x14ac:dyDescent="0.15">
      <c r="A64" s="1">
        <v>37132</v>
      </c>
      <c r="B64">
        <v>300</v>
      </c>
    </row>
    <row r="65" spans="1:2" x14ac:dyDescent="0.15">
      <c r="A65" s="1">
        <v>37133</v>
      </c>
      <c r="B65">
        <v>330</v>
      </c>
    </row>
    <row r="66" spans="1:2" x14ac:dyDescent="0.15">
      <c r="A66" s="1">
        <v>37134</v>
      </c>
      <c r="B66">
        <v>493</v>
      </c>
    </row>
    <row r="67" spans="1:2" x14ac:dyDescent="0.15">
      <c r="A67" s="1">
        <v>37135</v>
      </c>
      <c r="B67">
        <v>571</v>
      </c>
    </row>
    <row r="68" spans="1:2" x14ac:dyDescent="0.15">
      <c r="A68" s="1">
        <v>37136</v>
      </c>
      <c r="B68">
        <v>433</v>
      </c>
    </row>
    <row r="69" spans="1:2" x14ac:dyDescent="0.15">
      <c r="A69" s="1">
        <v>37137</v>
      </c>
      <c r="B69">
        <v>350</v>
      </c>
    </row>
    <row r="70" spans="1:2" x14ac:dyDescent="0.15">
      <c r="A70" s="1">
        <v>37138</v>
      </c>
      <c r="B70">
        <v>218</v>
      </c>
    </row>
    <row r="71" spans="1:2" x14ac:dyDescent="0.15">
      <c r="A71" s="1">
        <v>37139</v>
      </c>
      <c r="B71">
        <v>221</v>
      </c>
    </row>
    <row r="72" spans="1:2" x14ac:dyDescent="0.15">
      <c r="A72" s="1">
        <v>37140</v>
      </c>
      <c r="B72">
        <v>237</v>
      </c>
    </row>
    <row r="73" spans="1:2" x14ac:dyDescent="0.15">
      <c r="A73" s="1">
        <v>37141</v>
      </c>
      <c r="B73">
        <v>482</v>
      </c>
    </row>
    <row r="74" spans="1:2" x14ac:dyDescent="0.15">
      <c r="A74" s="1">
        <v>37142</v>
      </c>
      <c r="B74">
        <v>609</v>
      </c>
    </row>
    <row r="75" spans="1:2" x14ac:dyDescent="0.15">
      <c r="A75" s="1">
        <v>37143</v>
      </c>
      <c r="B75">
        <v>430</v>
      </c>
    </row>
    <row r="76" spans="1:2" x14ac:dyDescent="0.15">
      <c r="A76" s="1">
        <v>37144</v>
      </c>
      <c r="B76">
        <v>279</v>
      </c>
    </row>
    <row r="77" spans="1:2" x14ac:dyDescent="0.15">
      <c r="A77" s="1">
        <v>37145</v>
      </c>
      <c r="B77">
        <v>172</v>
      </c>
    </row>
    <row r="78" spans="1:2" x14ac:dyDescent="0.15">
      <c r="A78" s="1">
        <v>37146</v>
      </c>
      <c r="B78">
        <v>257</v>
      </c>
    </row>
    <row r="79" spans="1:2" x14ac:dyDescent="0.15">
      <c r="A79" s="1">
        <v>37147</v>
      </c>
      <c r="B79">
        <v>284</v>
      </c>
    </row>
    <row r="80" spans="1:2" x14ac:dyDescent="0.15">
      <c r="A80" s="1">
        <v>37148</v>
      </c>
      <c r="B80">
        <v>521</v>
      </c>
    </row>
    <row r="81" spans="1:2" x14ac:dyDescent="0.15">
      <c r="A81" s="1">
        <v>37149</v>
      </c>
      <c r="B81">
        <v>612</v>
      </c>
    </row>
    <row r="82" spans="1:2" x14ac:dyDescent="0.15">
      <c r="A82" s="1">
        <v>37150</v>
      </c>
      <c r="B82">
        <v>348</v>
      </c>
    </row>
    <row r="83" spans="1:2" x14ac:dyDescent="0.15">
      <c r="A83" s="1">
        <v>37151</v>
      </c>
      <c r="B83">
        <v>304</v>
      </c>
    </row>
    <row r="84" spans="1:2" x14ac:dyDescent="0.15">
      <c r="A84" s="1">
        <v>37152</v>
      </c>
      <c r="B84">
        <v>238</v>
      </c>
    </row>
    <row r="85" spans="1:2" x14ac:dyDescent="0.15">
      <c r="A85" s="1">
        <v>37153</v>
      </c>
      <c r="B85">
        <v>319</v>
      </c>
    </row>
    <row r="86" spans="1:2" x14ac:dyDescent="0.15">
      <c r="A86" s="1">
        <v>37154</v>
      </c>
      <c r="B86">
        <v>304</v>
      </c>
    </row>
    <row r="87" spans="1:2" x14ac:dyDescent="0.15">
      <c r="A87" s="1">
        <v>37155</v>
      </c>
      <c r="B87">
        <v>528</v>
      </c>
    </row>
    <row r="88" spans="1:2" x14ac:dyDescent="0.15">
      <c r="A88" s="1">
        <v>37156</v>
      </c>
      <c r="B88">
        <v>666</v>
      </c>
    </row>
    <row r="89" spans="1:2" x14ac:dyDescent="0.15">
      <c r="A89" s="1">
        <v>37157</v>
      </c>
      <c r="B89">
        <v>379</v>
      </c>
    </row>
    <row r="90" spans="1:2" x14ac:dyDescent="0.15">
      <c r="A90" s="1">
        <v>37158</v>
      </c>
      <c r="B90">
        <v>189</v>
      </c>
    </row>
    <row r="91" spans="1:2" x14ac:dyDescent="0.15">
      <c r="A91" s="1">
        <v>37159</v>
      </c>
      <c r="B91">
        <v>264</v>
      </c>
    </row>
    <row r="92" spans="1:2" x14ac:dyDescent="0.15">
      <c r="A92" s="1">
        <v>37160</v>
      </c>
      <c r="B92">
        <v>324</v>
      </c>
    </row>
    <row r="93" spans="1:2" x14ac:dyDescent="0.15">
      <c r="A93" s="1">
        <v>37161</v>
      </c>
      <c r="B93">
        <v>360</v>
      </c>
    </row>
    <row r="94" spans="1:2" x14ac:dyDescent="0.15">
      <c r="A94" s="1">
        <v>37162</v>
      </c>
      <c r="B94">
        <v>497</v>
      </c>
    </row>
    <row r="95" spans="1:2" x14ac:dyDescent="0.15">
      <c r="A95" s="1">
        <v>37163</v>
      </c>
      <c r="B95">
        <v>594</v>
      </c>
    </row>
    <row r="96" spans="1:2" x14ac:dyDescent="0.15">
      <c r="A96" s="1">
        <v>37164</v>
      </c>
      <c r="B96">
        <v>405</v>
      </c>
    </row>
    <row r="97" spans="1:2" x14ac:dyDescent="0.15">
      <c r="A97" s="1">
        <v>37165</v>
      </c>
      <c r="B97">
        <v>265</v>
      </c>
    </row>
    <row r="98" spans="1:2" x14ac:dyDescent="0.15">
      <c r="A98" s="1">
        <v>37166</v>
      </c>
      <c r="B98">
        <v>280</v>
      </c>
    </row>
    <row r="99" spans="1:2" x14ac:dyDescent="0.15">
      <c r="A99" s="1">
        <v>37167</v>
      </c>
      <c r="B99">
        <v>268</v>
      </c>
    </row>
    <row r="100" spans="1:2" x14ac:dyDescent="0.15">
      <c r="A100" s="1">
        <v>37168</v>
      </c>
      <c r="B100">
        <v>381</v>
      </c>
    </row>
    <row r="101" spans="1:2" x14ac:dyDescent="0.15">
      <c r="A101" s="1">
        <v>37169</v>
      </c>
      <c r="B101">
        <v>605</v>
      </c>
    </row>
    <row r="102" spans="1:2" x14ac:dyDescent="0.15">
      <c r="A102" s="1">
        <v>37170</v>
      </c>
      <c r="B102">
        <v>680</v>
      </c>
    </row>
    <row r="103" spans="1:2" x14ac:dyDescent="0.15">
      <c r="A103" s="1">
        <v>37171</v>
      </c>
      <c r="B103">
        <v>376</v>
      </c>
    </row>
    <row r="104" spans="1:2" x14ac:dyDescent="0.15">
      <c r="A104" s="1">
        <v>37172</v>
      </c>
      <c r="B104">
        <v>242</v>
      </c>
    </row>
    <row r="105" spans="1:2" x14ac:dyDescent="0.15">
      <c r="A105" s="1">
        <v>37173</v>
      </c>
      <c r="B105">
        <v>231</v>
      </c>
    </row>
    <row r="106" spans="1:2" x14ac:dyDescent="0.15">
      <c r="A106" s="1">
        <v>37174</v>
      </c>
      <c r="B106">
        <v>292</v>
      </c>
    </row>
    <row r="107" spans="1:2" x14ac:dyDescent="0.15">
      <c r="A107" s="1">
        <v>37175</v>
      </c>
      <c r="B107">
        <v>668</v>
      </c>
    </row>
    <row r="108" spans="1:2" x14ac:dyDescent="0.15">
      <c r="A108" s="1">
        <v>37176</v>
      </c>
      <c r="B108">
        <v>531</v>
      </c>
    </row>
    <row r="109" spans="1:2" x14ac:dyDescent="0.15">
      <c r="A109" s="1">
        <v>37177</v>
      </c>
      <c r="B109">
        <v>606</v>
      </c>
    </row>
    <row r="110" spans="1:2" x14ac:dyDescent="0.15">
      <c r="A110" s="1">
        <v>37178</v>
      </c>
      <c r="B110">
        <v>312</v>
      </c>
    </row>
    <row r="111" spans="1:2" x14ac:dyDescent="0.15">
      <c r="A111" s="1">
        <v>37179</v>
      </c>
      <c r="B111">
        <v>280</v>
      </c>
    </row>
    <row r="112" spans="1:2" x14ac:dyDescent="0.15">
      <c r="A112" s="1">
        <v>37180</v>
      </c>
      <c r="B112">
        <v>304</v>
      </c>
    </row>
    <row r="113" spans="1:2" x14ac:dyDescent="0.15">
      <c r="A113" s="1">
        <v>37181</v>
      </c>
      <c r="B113">
        <v>293</v>
      </c>
    </row>
    <row r="114" spans="1:2" x14ac:dyDescent="0.15">
      <c r="A114" s="1">
        <v>37182</v>
      </c>
      <c r="B114">
        <v>293</v>
      </c>
    </row>
    <row r="115" spans="1:2" x14ac:dyDescent="0.15">
      <c r="A115" s="1">
        <v>37183</v>
      </c>
      <c r="B115">
        <v>493</v>
      </c>
    </row>
    <row r="116" spans="1:2" x14ac:dyDescent="0.15">
      <c r="A116" s="1">
        <v>37184</v>
      </c>
      <c r="B116">
        <v>612</v>
      </c>
    </row>
    <row r="117" spans="1:2" x14ac:dyDescent="0.15">
      <c r="A117" s="1">
        <v>37185</v>
      </c>
      <c r="B117">
        <v>404</v>
      </c>
    </row>
    <row r="118" spans="1:2" x14ac:dyDescent="0.15">
      <c r="A118" s="1">
        <v>37186</v>
      </c>
      <c r="B118">
        <v>169</v>
      </c>
    </row>
    <row r="119" spans="1:2" x14ac:dyDescent="0.15">
      <c r="A119" s="1">
        <v>37187</v>
      </c>
      <c r="B119">
        <v>225</v>
      </c>
    </row>
    <row r="120" spans="1:2" x14ac:dyDescent="0.15">
      <c r="A120" s="1">
        <v>37188</v>
      </c>
      <c r="B120">
        <v>264</v>
      </c>
    </row>
    <row r="121" spans="1:2" x14ac:dyDescent="0.15">
      <c r="A121" s="1">
        <v>37189</v>
      </c>
      <c r="B121">
        <v>344</v>
      </c>
    </row>
    <row r="122" spans="1:2" x14ac:dyDescent="0.15">
      <c r="A122" s="1">
        <v>37190</v>
      </c>
      <c r="B122">
        <v>526</v>
      </c>
    </row>
    <row r="123" spans="1:2" x14ac:dyDescent="0.15">
      <c r="A123" s="1">
        <v>37191</v>
      </c>
      <c r="B123">
        <v>591</v>
      </c>
    </row>
    <row r="124" spans="1:2" x14ac:dyDescent="0.15">
      <c r="A124" s="1">
        <v>37192</v>
      </c>
      <c r="B124">
        <v>372</v>
      </c>
    </row>
    <row r="125" spans="1:2" x14ac:dyDescent="0.15">
      <c r="A125" s="1">
        <v>37193</v>
      </c>
      <c r="B125">
        <v>248</v>
      </c>
    </row>
    <row r="126" spans="1:2" x14ac:dyDescent="0.15">
      <c r="A126" s="1">
        <v>37194</v>
      </c>
      <c r="B126">
        <v>240</v>
      </c>
    </row>
    <row r="127" spans="1:2" x14ac:dyDescent="0.15">
      <c r="A127" s="1">
        <v>37195</v>
      </c>
      <c r="B127">
        <v>235</v>
      </c>
    </row>
    <row r="128" spans="1:2" x14ac:dyDescent="0.15">
      <c r="A128" s="1">
        <v>37196</v>
      </c>
      <c r="B128">
        <v>320</v>
      </c>
    </row>
    <row r="129" spans="1:2" x14ac:dyDescent="0.15">
      <c r="A129" s="1">
        <v>37197</v>
      </c>
      <c r="B129">
        <v>520</v>
      </c>
    </row>
    <row r="130" spans="1:2" x14ac:dyDescent="0.15">
      <c r="A130" s="1">
        <v>37198</v>
      </c>
      <c r="B130">
        <v>601</v>
      </c>
    </row>
    <row r="131" spans="1:2" x14ac:dyDescent="0.15">
      <c r="A131" s="1">
        <v>37199</v>
      </c>
      <c r="B131">
        <v>308</v>
      </c>
    </row>
    <row r="132" spans="1:2" x14ac:dyDescent="0.15">
      <c r="A132" s="1">
        <v>37200</v>
      </c>
      <c r="B132">
        <v>293</v>
      </c>
    </row>
    <row r="133" spans="1:2" x14ac:dyDescent="0.15">
      <c r="A133" s="1">
        <v>37201</v>
      </c>
      <c r="B133">
        <v>344</v>
      </c>
    </row>
    <row r="134" spans="1:2" x14ac:dyDescent="0.15">
      <c r="A134" s="1">
        <v>37202</v>
      </c>
      <c r="B134">
        <v>402</v>
      </c>
    </row>
    <row r="135" spans="1:2" x14ac:dyDescent="0.15">
      <c r="A135" s="1">
        <v>37203</v>
      </c>
      <c r="B135">
        <v>372</v>
      </c>
    </row>
    <row r="136" spans="1:2" x14ac:dyDescent="0.15">
      <c r="A136" s="1">
        <v>37204</v>
      </c>
      <c r="B136">
        <v>579</v>
      </c>
    </row>
    <row r="137" spans="1:2" x14ac:dyDescent="0.15">
      <c r="A137" s="1">
        <v>37205</v>
      </c>
      <c r="B137">
        <v>639</v>
      </c>
    </row>
    <row r="138" spans="1:2" x14ac:dyDescent="0.15">
      <c r="A138" s="1">
        <v>37206</v>
      </c>
      <c r="B138">
        <v>370</v>
      </c>
    </row>
    <row r="139" spans="1:2" x14ac:dyDescent="0.15">
      <c r="A139" s="1">
        <v>37207</v>
      </c>
      <c r="B139">
        <v>237</v>
      </c>
    </row>
    <row r="140" spans="1:2" x14ac:dyDescent="0.15">
      <c r="A140" s="1">
        <v>37208</v>
      </c>
      <c r="B140">
        <v>253</v>
      </c>
    </row>
    <row r="141" spans="1:2" x14ac:dyDescent="0.15">
      <c r="A141" s="1">
        <v>37209</v>
      </c>
      <c r="B141">
        <v>292</v>
      </c>
    </row>
    <row r="142" spans="1:2" x14ac:dyDescent="0.15">
      <c r="A142" s="1">
        <v>37210</v>
      </c>
      <c r="B142">
        <v>439</v>
      </c>
    </row>
    <row r="143" spans="1:2" x14ac:dyDescent="0.15">
      <c r="A143" s="1">
        <v>37211</v>
      </c>
      <c r="B143">
        <v>541</v>
      </c>
    </row>
    <row r="144" spans="1:2" x14ac:dyDescent="0.15">
      <c r="A144" s="1">
        <v>37212</v>
      </c>
      <c r="B144">
        <v>560</v>
      </c>
    </row>
    <row r="145" spans="1:2" x14ac:dyDescent="0.15">
      <c r="A145" s="1">
        <v>37213</v>
      </c>
      <c r="B145">
        <v>458</v>
      </c>
    </row>
    <row r="146" spans="1:2" x14ac:dyDescent="0.15">
      <c r="A146" s="1">
        <v>37214</v>
      </c>
      <c r="B146">
        <v>327</v>
      </c>
    </row>
    <row r="147" spans="1:2" x14ac:dyDescent="0.15">
      <c r="A147" s="1">
        <v>37215</v>
      </c>
      <c r="B147">
        <v>407</v>
      </c>
    </row>
    <row r="148" spans="1:2" x14ac:dyDescent="0.15">
      <c r="A148" s="1">
        <v>37216</v>
      </c>
      <c r="B148">
        <v>511</v>
      </c>
    </row>
    <row r="149" spans="1:2" x14ac:dyDescent="0.15">
      <c r="A149" s="1">
        <v>37218</v>
      </c>
      <c r="B149">
        <v>495</v>
      </c>
    </row>
    <row r="150" spans="1:2" x14ac:dyDescent="0.15">
      <c r="A150" s="1">
        <v>37219</v>
      </c>
      <c r="B150">
        <v>601</v>
      </c>
    </row>
    <row r="151" spans="1:2" x14ac:dyDescent="0.15">
      <c r="A151" s="1">
        <v>37220</v>
      </c>
      <c r="B151">
        <v>415</v>
      </c>
    </row>
    <row r="152" spans="1:2" x14ac:dyDescent="0.15">
      <c r="A152" s="1">
        <v>37221</v>
      </c>
      <c r="B152">
        <v>252</v>
      </c>
    </row>
    <row r="153" spans="1:2" x14ac:dyDescent="0.15">
      <c r="A153" s="1">
        <v>37222</v>
      </c>
      <c r="B153">
        <v>215</v>
      </c>
    </row>
    <row r="154" spans="1:2" x14ac:dyDescent="0.15">
      <c r="A154" s="1">
        <v>37223</v>
      </c>
      <c r="B154">
        <v>271</v>
      </c>
    </row>
    <row r="155" spans="1:2" x14ac:dyDescent="0.15">
      <c r="A155" s="1">
        <v>37224</v>
      </c>
      <c r="B155">
        <v>358</v>
      </c>
    </row>
    <row r="156" spans="1:2" x14ac:dyDescent="0.15">
      <c r="A156" s="1">
        <v>37225</v>
      </c>
      <c r="B156">
        <v>666</v>
      </c>
    </row>
    <row r="157" spans="1:2" x14ac:dyDescent="0.15">
      <c r="A157" s="1">
        <v>37226</v>
      </c>
      <c r="B157">
        <v>497</v>
      </c>
    </row>
    <row r="158" spans="1:2" x14ac:dyDescent="0.15">
      <c r="A158" s="1">
        <v>37227</v>
      </c>
      <c r="B158">
        <v>459</v>
      </c>
    </row>
    <row r="159" spans="1:2" x14ac:dyDescent="0.15">
      <c r="A159" s="1">
        <v>37228</v>
      </c>
      <c r="B159">
        <v>313</v>
      </c>
    </row>
    <row r="160" spans="1:2" x14ac:dyDescent="0.15">
      <c r="A160" s="1">
        <v>37229</v>
      </c>
      <c r="B160">
        <v>314</v>
      </c>
    </row>
    <row r="161" spans="1:2" x14ac:dyDescent="0.15">
      <c r="A161" s="1">
        <v>37230</v>
      </c>
      <c r="B161">
        <v>402</v>
      </c>
    </row>
    <row r="162" spans="1:2" x14ac:dyDescent="0.15">
      <c r="A162" s="1">
        <v>37231</v>
      </c>
      <c r="B162">
        <v>330</v>
      </c>
    </row>
    <row r="163" spans="1:2" x14ac:dyDescent="0.15">
      <c r="A163" s="1">
        <v>37232</v>
      </c>
      <c r="B163">
        <v>576</v>
      </c>
    </row>
    <row r="164" spans="1:2" x14ac:dyDescent="0.15">
      <c r="A164" s="1">
        <v>37233</v>
      </c>
      <c r="B164">
        <v>630</v>
      </c>
    </row>
    <row r="165" spans="1:2" x14ac:dyDescent="0.15">
      <c r="A165" s="1">
        <v>37234</v>
      </c>
      <c r="B165">
        <v>502</v>
      </c>
    </row>
    <row r="166" spans="1:2" x14ac:dyDescent="0.15">
      <c r="A166" s="1">
        <v>37235</v>
      </c>
      <c r="B166">
        <v>334</v>
      </c>
    </row>
    <row r="167" spans="1:2" x14ac:dyDescent="0.15">
      <c r="A167" s="1">
        <v>37236</v>
      </c>
      <c r="B167">
        <v>248</v>
      </c>
    </row>
    <row r="168" spans="1:2" x14ac:dyDescent="0.15">
      <c r="A168" s="1">
        <v>37237</v>
      </c>
      <c r="B168">
        <v>304</v>
      </c>
    </row>
    <row r="169" spans="1:2" x14ac:dyDescent="0.15">
      <c r="A169" s="1">
        <v>37238</v>
      </c>
      <c r="B169">
        <v>353</v>
      </c>
    </row>
    <row r="170" spans="1:2" x14ac:dyDescent="0.15">
      <c r="A170" s="1">
        <v>37239</v>
      </c>
      <c r="B170">
        <v>638</v>
      </c>
    </row>
    <row r="171" spans="1:2" x14ac:dyDescent="0.15">
      <c r="A171" s="1">
        <v>37240</v>
      </c>
      <c r="B171">
        <v>611</v>
      </c>
    </row>
    <row r="172" spans="1:2" x14ac:dyDescent="0.15">
      <c r="A172" s="1">
        <v>37241</v>
      </c>
      <c r="B172">
        <v>421</v>
      </c>
    </row>
    <row r="173" spans="1:2" x14ac:dyDescent="0.15">
      <c r="A173" s="1">
        <v>37242</v>
      </c>
      <c r="B173">
        <v>274</v>
      </c>
    </row>
    <row r="174" spans="1:2" x14ac:dyDescent="0.15">
      <c r="A174" s="1">
        <v>37243</v>
      </c>
      <c r="B174">
        <v>361</v>
      </c>
    </row>
    <row r="175" spans="1:2" x14ac:dyDescent="0.15">
      <c r="A175" s="1">
        <v>37244</v>
      </c>
      <c r="B175">
        <v>595</v>
      </c>
    </row>
    <row r="176" spans="1:2" x14ac:dyDescent="0.15">
      <c r="A176" s="1">
        <v>37245</v>
      </c>
      <c r="B176">
        <v>480</v>
      </c>
    </row>
    <row r="177" spans="1:2" x14ac:dyDescent="0.15">
      <c r="A177" s="1">
        <v>37246</v>
      </c>
      <c r="B177">
        <v>632</v>
      </c>
    </row>
    <row r="178" spans="1:2" x14ac:dyDescent="0.15">
      <c r="A178" s="1">
        <v>37247</v>
      </c>
      <c r="B178">
        <v>654</v>
      </c>
    </row>
    <row r="179" spans="1:2" x14ac:dyDescent="0.15">
      <c r="A179" s="1">
        <v>37248</v>
      </c>
      <c r="B179">
        <v>497</v>
      </c>
    </row>
    <row r="180" spans="1:2" x14ac:dyDescent="0.15">
      <c r="A180" s="1">
        <v>37249</v>
      </c>
      <c r="B180">
        <v>632</v>
      </c>
    </row>
    <row r="181" spans="1:2" x14ac:dyDescent="0.15">
      <c r="A181" s="1">
        <v>37251</v>
      </c>
      <c r="B181">
        <v>491</v>
      </c>
    </row>
    <row r="182" spans="1:2" x14ac:dyDescent="0.15">
      <c r="A182" s="1">
        <v>37252</v>
      </c>
      <c r="B182">
        <v>477</v>
      </c>
    </row>
    <row r="183" spans="1:2" x14ac:dyDescent="0.15">
      <c r="A183" s="1">
        <v>37253</v>
      </c>
      <c r="B183">
        <v>589</v>
      </c>
    </row>
    <row r="184" spans="1:2" x14ac:dyDescent="0.15">
      <c r="A184" s="1">
        <v>37254</v>
      </c>
      <c r="B184">
        <v>569</v>
      </c>
    </row>
    <row r="185" spans="1:2" x14ac:dyDescent="0.15">
      <c r="A185" s="1">
        <v>37255</v>
      </c>
      <c r="B185">
        <v>534</v>
      </c>
    </row>
    <row r="186" spans="1:2" x14ac:dyDescent="0.15">
      <c r="A186" s="1">
        <v>37256</v>
      </c>
      <c r="B186">
        <v>665</v>
      </c>
    </row>
    <row r="187" spans="1:2" x14ac:dyDescent="0.15">
      <c r="A187" s="1">
        <v>37257</v>
      </c>
      <c r="B187">
        <v>371</v>
      </c>
    </row>
    <row r="188" spans="1:2" x14ac:dyDescent="0.15">
      <c r="A188" s="1">
        <v>37258</v>
      </c>
      <c r="B188">
        <v>323</v>
      </c>
    </row>
    <row r="189" spans="1:2" x14ac:dyDescent="0.15">
      <c r="A189" s="1">
        <v>37259</v>
      </c>
      <c r="B189">
        <v>399</v>
      </c>
    </row>
    <row r="190" spans="1:2" x14ac:dyDescent="0.15">
      <c r="A190" s="1">
        <v>37260</v>
      </c>
      <c r="B190">
        <v>646</v>
      </c>
    </row>
    <row r="191" spans="1:2" x14ac:dyDescent="0.15">
      <c r="A191" s="1">
        <v>37261</v>
      </c>
      <c r="B191">
        <v>668</v>
      </c>
    </row>
    <row r="192" spans="1:2" x14ac:dyDescent="0.15">
      <c r="A192" s="1">
        <v>37262</v>
      </c>
      <c r="B192">
        <v>495</v>
      </c>
    </row>
    <row r="193" spans="1:2" x14ac:dyDescent="0.15">
      <c r="A193" s="1">
        <v>37263</v>
      </c>
      <c r="B193">
        <v>336</v>
      </c>
    </row>
    <row r="194" spans="1:2" x14ac:dyDescent="0.15">
      <c r="A194" s="1">
        <v>37264</v>
      </c>
      <c r="B194">
        <v>331</v>
      </c>
    </row>
    <row r="195" spans="1:2" x14ac:dyDescent="0.15">
      <c r="A195" s="1">
        <v>37265</v>
      </c>
      <c r="B195">
        <v>386</v>
      </c>
    </row>
    <row r="196" spans="1:2" x14ac:dyDescent="0.15">
      <c r="A196" s="1">
        <v>37266</v>
      </c>
      <c r="B196">
        <v>428</v>
      </c>
    </row>
    <row r="197" spans="1:2" x14ac:dyDescent="0.15">
      <c r="A197" s="1">
        <v>37267</v>
      </c>
      <c r="B197">
        <v>704</v>
      </c>
    </row>
    <row r="198" spans="1:2" x14ac:dyDescent="0.15">
      <c r="A198" s="1">
        <v>37268</v>
      </c>
      <c r="B198">
        <v>705</v>
      </c>
    </row>
    <row r="199" spans="1:2" x14ac:dyDescent="0.15">
      <c r="A199" s="1">
        <v>37269</v>
      </c>
      <c r="B199">
        <v>446</v>
      </c>
    </row>
    <row r="200" spans="1:2" x14ac:dyDescent="0.15">
      <c r="A200" s="1">
        <v>37270</v>
      </c>
      <c r="B200">
        <v>321</v>
      </c>
    </row>
    <row r="201" spans="1:2" x14ac:dyDescent="0.15">
      <c r="A201" s="1">
        <v>37271</v>
      </c>
      <c r="B201">
        <v>337</v>
      </c>
    </row>
    <row r="202" spans="1:2" x14ac:dyDescent="0.15">
      <c r="A202" s="1">
        <v>37272</v>
      </c>
      <c r="B202">
        <v>335</v>
      </c>
    </row>
    <row r="203" spans="1:2" x14ac:dyDescent="0.15">
      <c r="A203" s="1">
        <v>37273</v>
      </c>
      <c r="B203">
        <v>387</v>
      </c>
    </row>
    <row r="204" spans="1:2" x14ac:dyDescent="0.15">
      <c r="A204" s="1">
        <v>37274</v>
      </c>
      <c r="B204">
        <v>587</v>
      </c>
    </row>
    <row r="205" spans="1:2" x14ac:dyDescent="0.15">
      <c r="A205" s="1">
        <v>37275</v>
      </c>
      <c r="B205">
        <v>682</v>
      </c>
    </row>
    <row r="206" spans="1:2" x14ac:dyDescent="0.15">
      <c r="A206" s="1">
        <v>37276</v>
      </c>
      <c r="B206">
        <v>514</v>
      </c>
    </row>
    <row r="207" spans="1:2" x14ac:dyDescent="0.15">
      <c r="A207" s="1">
        <v>37277</v>
      </c>
      <c r="B207">
        <v>379</v>
      </c>
    </row>
    <row r="208" spans="1:2" x14ac:dyDescent="0.15">
      <c r="A208" s="1">
        <v>37278</v>
      </c>
      <c r="B208">
        <v>394</v>
      </c>
    </row>
    <row r="209" spans="1:2" x14ac:dyDescent="0.15">
      <c r="A209" s="1">
        <v>37279</v>
      </c>
      <c r="B209">
        <v>341</v>
      </c>
    </row>
    <row r="210" spans="1:2" x14ac:dyDescent="0.15">
      <c r="A210" s="1">
        <v>37280</v>
      </c>
      <c r="B210">
        <v>409</v>
      </c>
    </row>
    <row r="211" spans="1:2" x14ac:dyDescent="0.15">
      <c r="A211" s="1">
        <v>37281</v>
      </c>
      <c r="B211">
        <v>654</v>
      </c>
    </row>
    <row r="212" spans="1:2" x14ac:dyDescent="0.15">
      <c r="A212" s="1">
        <v>37282</v>
      </c>
      <c r="B212">
        <v>721</v>
      </c>
    </row>
    <row r="213" spans="1:2" x14ac:dyDescent="0.15">
      <c r="A213" s="1">
        <v>37283</v>
      </c>
      <c r="B213">
        <v>372</v>
      </c>
    </row>
    <row r="214" spans="1:2" x14ac:dyDescent="0.15">
      <c r="A214" s="1">
        <v>37284</v>
      </c>
      <c r="B214">
        <v>239</v>
      </c>
    </row>
    <row r="215" spans="1:2" x14ac:dyDescent="0.15">
      <c r="A215" s="1">
        <v>37285</v>
      </c>
      <c r="B215">
        <v>250</v>
      </c>
    </row>
    <row r="216" spans="1:2" x14ac:dyDescent="0.15">
      <c r="A216" s="1">
        <v>37286</v>
      </c>
      <c r="B216">
        <v>329</v>
      </c>
    </row>
    <row r="217" spans="1:2" x14ac:dyDescent="0.15">
      <c r="A217" s="1">
        <v>37287</v>
      </c>
      <c r="B217">
        <v>316</v>
      </c>
    </row>
    <row r="218" spans="1:2" x14ac:dyDescent="0.15">
      <c r="A218" s="1">
        <v>37288</v>
      </c>
      <c r="B218">
        <v>612</v>
      </c>
    </row>
    <row r="219" spans="1:2" x14ac:dyDescent="0.15">
      <c r="A219" s="1">
        <v>37289</v>
      </c>
      <c r="B219">
        <v>651</v>
      </c>
    </row>
    <row r="220" spans="1:2" x14ac:dyDescent="0.15">
      <c r="A220" s="1">
        <v>37290</v>
      </c>
      <c r="B220">
        <v>229</v>
      </c>
    </row>
    <row r="221" spans="1:2" x14ac:dyDescent="0.15">
      <c r="A221" s="1">
        <v>37291</v>
      </c>
      <c r="B221">
        <v>296</v>
      </c>
    </row>
    <row r="222" spans="1:2" x14ac:dyDescent="0.15">
      <c r="A222" s="1">
        <v>37292</v>
      </c>
      <c r="B222">
        <v>226</v>
      </c>
    </row>
    <row r="223" spans="1:2" x14ac:dyDescent="0.15">
      <c r="A223" s="1">
        <v>37293</v>
      </c>
      <c r="B223">
        <v>331</v>
      </c>
    </row>
    <row r="224" spans="1:2" x14ac:dyDescent="0.15">
      <c r="A224" s="1">
        <v>37294</v>
      </c>
      <c r="B224">
        <v>391</v>
      </c>
    </row>
    <row r="225" spans="1:2" x14ac:dyDescent="0.15">
      <c r="A225" s="1">
        <v>37295</v>
      </c>
      <c r="B225">
        <v>557</v>
      </c>
    </row>
    <row r="226" spans="1:2" x14ac:dyDescent="0.15">
      <c r="A226" s="1">
        <v>37296</v>
      </c>
      <c r="B226">
        <v>697</v>
      </c>
    </row>
    <row r="227" spans="1:2" x14ac:dyDescent="0.15">
      <c r="A227" s="1">
        <v>37297</v>
      </c>
      <c r="B227">
        <v>469</v>
      </c>
    </row>
    <row r="228" spans="1:2" x14ac:dyDescent="0.15">
      <c r="A228" s="1">
        <v>37298</v>
      </c>
      <c r="B228">
        <v>291</v>
      </c>
    </row>
    <row r="229" spans="1:2" x14ac:dyDescent="0.15">
      <c r="A229" s="1">
        <v>37299</v>
      </c>
      <c r="B229">
        <v>339</v>
      </c>
    </row>
    <row r="230" spans="1:2" x14ac:dyDescent="0.15">
      <c r="A230" s="1">
        <v>37300</v>
      </c>
      <c r="B230">
        <v>497</v>
      </c>
    </row>
    <row r="231" spans="1:2" x14ac:dyDescent="0.15">
      <c r="A231" s="1">
        <v>37301</v>
      </c>
      <c r="B231">
        <v>837</v>
      </c>
    </row>
    <row r="232" spans="1:2" x14ac:dyDescent="0.15">
      <c r="A232" s="1">
        <v>37302</v>
      </c>
      <c r="B232">
        <v>654</v>
      </c>
    </row>
    <row r="233" spans="1:2" x14ac:dyDescent="0.15">
      <c r="A233" s="1">
        <v>37303</v>
      </c>
      <c r="B233">
        <v>798</v>
      </c>
    </row>
    <row r="234" spans="1:2" x14ac:dyDescent="0.15">
      <c r="A234" s="1">
        <v>37304</v>
      </c>
      <c r="B234">
        <v>469</v>
      </c>
    </row>
    <row r="235" spans="1:2" x14ac:dyDescent="0.15">
      <c r="A235" s="1">
        <v>37305</v>
      </c>
      <c r="B235">
        <v>351</v>
      </c>
    </row>
    <row r="236" spans="1:2" x14ac:dyDescent="0.15">
      <c r="A236" s="1">
        <v>37306</v>
      </c>
      <c r="B236">
        <v>295</v>
      </c>
    </row>
    <row r="237" spans="1:2" x14ac:dyDescent="0.15">
      <c r="A237" s="1">
        <v>37307</v>
      </c>
      <c r="B237">
        <v>340</v>
      </c>
    </row>
    <row r="238" spans="1:2" x14ac:dyDescent="0.15">
      <c r="A238" s="1">
        <v>37308</v>
      </c>
      <c r="B238">
        <v>373</v>
      </c>
    </row>
    <row r="239" spans="1:2" x14ac:dyDescent="0.15">
      <c r="A239" s="1">
        <v>37309</v>
      </c>
      <c r="B239">
        <v>637</v>
      </c>
    </row>
    <row r="240" spans="1:2" x14ac:dyDescent="0.15">
      <c r="A240" s="1">
        <v>37310</v>
      </c>
      <c r="B240">
        <v>679</v>
      </c>
    </row>
    <row r="241" spans="1:2" x14ac:dyDescent="0.15">
      <c r="A241" s="1">
        <v>37311</v>
      </c>
      <c r="B241">
        <v>428</v>
      </c>
    </row>
    <row r="242" spans="1:2" x14ac:dyDescent="0.15">
      <c r="A242" s="1">
        <v>37312</v>
      </c>
      <c r="B242">
        <v>250</v>
      </c>
    </row>
    <row r="243" spans="1:2" x14ac:dyDescent="0.15">
      <c r="A243" s="1">
        <v>37313</v>
      </c>
      <c r="B243">
        <v>297</v>
      </c>
    </row>
    <row r="244" spans="1:2" x14ac:dyDescent="0.15">
      <c r="A244" s="1">
        <v>37314</v>
      </c>
      <c r="B244">
        <v>379</v>
      </c>
    </row>
    <row r="245" spans="1:2" x14ac:dyDescent="0.15">
      <c r="A245" s="1">
        <v>37315</v>
      </c>
      <c r="B245">
        <v>435</v>
      </c>
    </row>
    <row r="246" spans="1:2" x14ac:dyDescent="0.15">
      <c r="A246" s="1">
        <v>37316</v>
      </c>
      <c r="B246">
        <v>657</v>
      </c>
    </row>
    <row r="247" spans="1:2" x14ac:dyDescent="0.15">
      <c r="A247" s="1">
        <v>37317</v>
      </c>
      <c r="B247">
        <v>628</v>
      </c>
    </row>
    <row r="248" spans="1:2" x14ac:dyDescent="0.15">
      <c r="A248" s="1">
        <v>37318</v>
      </c>
      <c r="B248">
        <v>511</v>
      </c>
    </row>
    <row r="249" spans="1:2" x14ac:dyDescent="0.15">
      <c r="A249" s="1">
        <v>37319</v>
      </c>
      <c r="B249">
        <v>319</v>
      </c>
    </row>
    <row r="250" spans="1:2" x14ac:dyDescent="0.15">
      <c r="A250" s="1">
        <v>37320</v>
      </c>
      <c r="B250">
        <v>381</v>
      </c>
    </row>
    <row r="251" spans="1:2" x14ac:dyDescent="0.15">
      <c r="A251" s="1">
        <v>37321</v>
      </c>
      <c r="B251">
        <v>396</v>
      </c>
    </row>
    <row r="252" spans="1:2" x14ac:dyDescent="0.15">
      <c r="A252" s="1">
        <v>37322</v>
      </c>
      <c r="B252">
        <v>403</v>
      </c>
    </row>
    <row r="253" spans="1:2" x14ac:dyDescent="0.15">
      <c r="A253" s="1">
        <v>37323</v>
      </c>
      <c r="B253">
        <v>630</v>
      </c>
    </row>
    <row r="254" spans="1:2" x14ac:dyDescent="0.15">
      <c r="A254" s="1">
        <v>37324</v>
      </c>
      <c r="B254">
        <v>709</v>
      </c>
    </row>
    <row r="255" spans="1:2" x14ac:dyDescent="0.15">
      <c r="A255" s="1">
        <v>37325</v>
      </c>
      <c r="B255">
        <v>488</v>
      </c>
    </row>
    <row r="256" spans="1:2" x14ac:dyDescent="0.15">
      <c r="A256" s="1">
        <v>37326</v>
      </c>
      <c r="B256">
        <v>317</v>
      </c>
    </row>
    <row r="257" spans="1:2" x14ac:dyDescent="0.15">
      <c r="A257" s="1">
        <v>37327</v>
      </c>
      <c r="B257">
        <v>396</v>
      </c>
    </row>
    <row r="258" spans="1:2" x14ac:dyDescent="0.15">
      <c r="A258" s="1">
        <v>37328</v>
      </c>
      <c r="B258">
        <v>331</v>
      </c>
    </row>
    <row r="259" spans="1:2" x14ac:dyDescent="0.15">
      <c r="A259" s="1">
        <v>37329</v>
      </c>
      <c r="B259">
        <v>372</v>
      </c>
    </row>
    <row r="260" spans="1:2" x14ac:dyDescent="0.15">
      <c r="A260" s="1">
        <v>37330</v>
      </c>
      <c r="B260">
        <v>588</v>
      </c>
    </row>
    <row r="261" spans="1:2" x14ac:dyDescent="0.15">
      <c r="A261" s="1">
        <v>37331</v>
      </c>
      <c r="B261">
        <v>647</v>
      </c>
    </row>
    <row r="262" spans="1:2" x14ac:dyDescent="0.15">
      <c r="A262" s="1">
        <v>37332</v>
      </c>
      <c r="B262">
        <v>392</v>
      </c>
    </row>
    <row r="263" spans="1:2" x14ac:dyDescent="0.15">
      <c r="A263" s="1">
        <v>37333</v>
      </c>
      <c r="B263">
        <v>335</v>
      </c>
    </row>
    <row r="264" spans="1:2" x14ac:dyDescent="0.15">
      <c r="A264" s="1">
        <v>37334</v>
      </c>
      <c r="B264">
        <v>332</v>
      </c>
    </row>
    <row r="265" spans="1:2" x14ac:dyDescent="0.15">
      <c r="A265" s="1">
        <v>37335</v>
      </c>
      <c r="B265">
        <v>369</v>
      </c>
    </row>
    <row r="266" spans="1:2" x14ac:dyDescent="0.15">
      <c r="A266" s="1">
        <v>37336</v>
      </c>
      <c r="B266">
        <v>439</v>
      </c>
    </row>
    <row r="267" spans="1:2" x14ac:dyDescent="0.15">
      <c r="A267" s="1">
        <v>37337</v>
      </c>
      <c r="B267">
        <v>636</v>
      </c>
    </row>
    <row r="268" spans="1:2" x14ac:dyDescent="0.15">
      <c r="A268" s="1">
        <v>37338</v>
      </c>
      <c r="B268">
        <v>699</v>
      </c>
    </row>
    <row r="269" spans="1:2" x14ac:dyDescent="0.15">
      <c r="A269" s="1">
        <v>37339</v>
      </c>
      <c r="B269">
        <v>394</v>
      </c>
    </row>
    <row r="270" spans="1:2" x14ac:dyDescent="0.15">
      <c r="A270" s="1">
        <v>37340</v>
      </c>
      <c r="B270">
        <v>326</v>
      </c>
    </row>
    <row r="271" spans="1:2" x14ac:dyDescent="0.15">
      <c r="A271" s="1">
        <v>37341</v>
      </c>
      <c r="B271">
        <v>359</v>
      </c>
    </row>
    <row r="272" spans="1:2" x14ac:dyDescent="0.15">
      <c r="A272" s="1">
        <v>37342</v>
      </c>
      <c r="B272">
        <v>320</v>
      </c>
    </row>
    <row r="273" spans="1:2" x14ac:dyDescent="0.15">
      <c r="A273" s="1">
        <v>37343</v>
      </c>
      <c r="B273">
        <v>508</v>
      </c>
    </row>
    <row r="274" spans="1:2" x14ac:dyDescent="0.15">
      <c r="A274" s="1">
        <v>37344</v>
      </c>
      <c r="B274">
        <v>644</v>
      </c>
    </row>
    <row r="275" spans="1:2" x14ac:dyDescent="0.15">
      <c r="A275" s="1">
        <v>37345</v>
      </c>
      <c r="B275">
        <v>563</v>
      </c>
    </row>
    <row r="276" spans="1:2" x14ac:dyDescent="0.15">
      <c r="A276" s="1">
        <v>37346</v>
      </c>
      <c r="B276">
        <v>339</v>
      </c>
    </row>
    <row r="277" spans="1:2" x14ac:dyDescent="0.15">
      <c r="A277" s="1">
        <v>37347</v>
      </c>
      <c r="B277">
        <v>217</v>
      </c>
    </row>
    <row r="278" spans="1:2" x14ac:dyDescent="0.15">
      <c r="A278" s="1">
        <v>37348</v>
      </c>
      <c r="B278">
        <v>273</v>
      </c>
    </row>
    <row r="279" spans="1:2" x14ac:dyDescent="0.15">
      <c r="A279" s="1">
        <v>37349</v>
      </c>
      <c r="B279">
        <v>355</v>
      </c>
    </row>
    <row r="280" spans="1:2" x14ac:dyDescent="0.15">
      <c r="A280" s="1">
        <v>37350</v>
      </c>
      <c r="B280">
        <v>426</v>
      </c>
    </row>
    <row r="281" spans="1:2" x14ac:dyDescent="0.15">
      <c r="A281" s="1">
        <v>37351</v>
      </c>
      <c r="B281">
        <v>586</v>
      </c>
    </row>
    <row r="282" spans="1:2" x14ac:dyDescent="0.15">
      <c r="A282" s="1">
        <v>37352</v>
      </c>
      <c r="B282">
        <v>744</v>
      </c>
    </row>
    <row r="283" spans="1:2" x14ac:dyDescent="0.15">
      <c r="A283" s="1">
        <v>37353</v>
      </c>
      <c r="B283">
        <v>503</v>
      </c>
    </row>
    <row r="284" spans="1:2" x14ac:dyDescent="0.15">
      <c r="A284" s="1">
        <v>37354</v>
      </c>
      <c r="B284">
        <v>281</v>
      </c>
    </row>
    <row r="285" spans="1:2" x14ac:dyDescent="0.15">
      <c r="A285" s="1">
        <v>37355</v>
      </c>
      <c r="B285">
        <v>276</v>
      </c>
    </row>
    <row r="286" spans="1:2" x14ac:dyDescent="0.15">
      <c r="A286" s="1">
        <v>37356</v>
      </c>
      <c r="B286">
        <v>365</v>
      </c>
    </row>
    <row r="287" spans="1:2" x14ac:dyDescent="0.15">
      <c r="A287" s="1">
        <v>37357</v>
      </c>
      <c r="B287">
        <v>359</v>
      </c>
    </row>
    <row r="288" spans="1:2" x14ac:dyDescent="0.15">
      <c r="A288" s="1">
        <v>37358</v>
      </c>
      <c r="B288">
        <v>565</v>
      </c>
    </row>
    <row r="289" spans="1:2" x14ac:dyDescent="0.15">
      <c r="A289" s="1">
        <v>37359</v>
      </c>
      <c r="B289">
        <v>645</v>
      </c>
    </row>
    <row r="290" spans="1:2" x14ac:dyDescent="0.15">
      <c r="A290" s="1">
        <v>37360</v>
      </c>
      <c r="B290">
        <v>401</v>
      </c>
    </row>
    <row r="291" spans="1:2" x14ac:dyDescent="0.15">
      <c r="A291" s="1">
        <v>37361</v>
      </c>
      <c r="B291">
        <v>299</v>
      </c>
    </row>
    <row r="292" spans="1:2" x14ac:dyDescent="0.15">
      <c r="A292" s="1">
        <v>37362</v>
      </c>
      <c r="B292">
        <v>233</v>
      </c>
    </row>
    <row r="293" spans="1:2" x14ac:dyDescent="0.15">
      <c r="A293" s="1">
        <v>37363</v>
      </c>
      <c r="B293">
        <v>299</v>
      </c>
    </row>
    <row r="294" spans="1:2" x14ac:dyDescent="0.15">
      <c r="A294" s="1">
        <v>37364</v>
      </c>
      <c r="B294">
        <v>433</v>
      </c>
    </row>
    <row r="295" spans="1:2" x14ac:dyDescent="0.15">
      <c r="A295" s="1">
        <v>37365</v>
      </c>
      <c r="B295">
        <v>618</v>
      </c>
    </row>
    <row r="296" spans="1:2" x14ac:dyDescent="0.15">
      <c r="A296" s="1">
        <v>37366</v>
      </c>
      <c r="B296">
        <v>555</v>
      </c>
    </row>
    <row r="297" spans="1:2" x14ac:dyDescent="0.15">
      <c r="A297" s="1">
        <v>37367</v>
      </c>
      <c r="B297">
        <v>406</v>
      </c>
    </row>
    <row r="298" spans="1:2" x14ac:dyDescent="0.15">
      <c r="A298" s="1">
        <v>37368</v>
      </c>
      <c r="B298">
        <v>258</v>
      </c>
    </row>
    <row r="299" spans="1:2" x14ac:dyDescent="0.15">
      <c r="A299" s="1">
        <v>37369</v>
      </c>
      <c r="B299">
        <v>297</v>
      </c>
    </row>
    <row r="300" spans="1:2" x14ac:dyDescent="0.15">
      <c r="A300" s="1">
        <v>37370</v>
      </c>
      <c r="B300">
        <v>341</v>
      </c>
    </row>
    <row r="301" spans="1:2" x14ac:dyDescent="0.15">
      <c r="A301" s="1">
        <v>37371</v>
      </c>
      <c r="B301">
        <v>357</v>
      </c>
    </row>
    <row r="302" spans="1:2" x14ac:dyDescent="0.15">
      <c r="A302" s="1">
        <v>37372</v>
      </c>
      <c r="B302">
        <v>559</v>
      </c>
    </row>
    <row r="303" spans="1:2" x14ac:dyDescent="0.15">
      <c r="A303" s="1">
        <v>37373</v>
      </c>
      <c r="B303">
        <v>697</v>
      </c>
    </row>
    <row r="304" spans="1:2" x14ac:dyDescent="0.15">
      <c r="A304" s="1">
        <v>37374</v>
      </c>
      <c r="B304">
        <v>442</v>
      </c>
    </row>
    <row r="305" spans="1:2" x14ac:dyDescent="0.15">
      <c r="A305" s="1">
        <v>37375</v>
      </c>
      <c r="B305">
        <v>236</v>
      </c>
    </row>
    <row r="306" spans="1:2" x14ac:dyDescent="0.15">
      <c r="A306" s="1">
        <v>37376</v>
      </c>
      <c r="B306">
        <v>291</v>
      </c>
    </row>
    <row r="307" spans="1:2" x14ac:dyDescent="0.15">
      <c r="A307" s="1">
        <v>37377</v>
      </c>
      <c r="B307">
        <v>369</v>
      </c>
    </row>
    <row r="308" spans="1:2" x14ac:dyDescent="0.15">
      <c r="A308" s="1">
        <v>37378</v>
      </c>
      <c r="B308">
        <v>330</v>
      </c>
    </row>
    <row r="309" spans="1:2" x14ac:dyDescent="0.15">
      <c r="A309" s="1">
        <v>37379</v>
      </c>
      <c r="B309">
        <v>565</v>
      </c>
    </row>
    <row r="310" spans="1:2" x14ac:dyDescent="0.15">
      <c r="A310" s="1">
        <v>37380</v>
      </c>
      <c r="B310">
        <v>567</v>
      </c>
    </row>
    <row r="311" spans="1:2" x14ac:dyDescent="0.15">
      <c r="A311" s="1">
        <v>37381</v>
      </c>
      <c r="B311">
        <v>462</v>
      </c>
    </row>
    <row r="312" spans="1:2" x14ac:dyDescent="0.15">
      <c r="A312" s="1">
        <v>37382</v>
      </c>
      <c r="B312">
        <v>276</v>
      </c>
    </row>
    <row r="313" spans="1:2" x14ac:dyDescent="0.15">
      <c r="A313" s="1">
        <v>37383</v>
      </c>
      <c r="B313">
        <v>323</v>
      </c>
    </row>
    <row r="314" spans="1:2" x14ac:dyDescent="0.15">
      <c r="A314" s="1">
        <v>37384</v>
      </c>
      <c r="B314">
        <v>345</v>
      </c>
    </row>
    <row r="315" spans="1:2" x14ac:dyDescent="0.15">
      <c r="A315" s="1">
        <v>37385</v>
      </c>
      <c r="B315">
        <v>346</v>
      </c>
    </row>
    <row r="316" spans="1:2" x14ac:dyDescent="0.15">
      <c r="A316" s="1">
        <v>37386</v>
      </c>
      <c r="B316">
        <v>554</v>
      </c>
    </row>
    <row r="317" spans="1:2" x14ac:dyDescent="0.15">
      <c r="A317" s="1">
        <v>37387</v>
      </c>
      <c r="B317">
        <v>709</v>
      </c>
    </row>
    <row r="318" spans="1:2" x14ac:dyDescent="0.15">
      <c r="A318" s="1">
        <v>37388</v>
      </c>
      <c r="B318">
        <v>907</v>
      </c>
    </row>
    <row r="319" spans="1:2" x14ac:dyDescent="0.15">
      <c r="A319" s="1">
        <v>37389</v>
      </c>
      <c r="B319">
        <v>293</v>
      </c>
    </row>
    <row r="320" spans="1:2" x14ac:dyDescent="0.15">
      <c r="A320" s="1">
        <v>37390</v>
      </c>
      <c r="B320">
        <v>251</v>
      </c>
    </row>
    <row r="321" spans="1:2" x14ac:dyDescent="0.15">
      <c r="A321" s="1">
        <v>37391</v>
      </c>
      <c r="B321">
        <v>326</v>
      </c>
    </row>
    <row r="322" spans="1:2" x14ac:dyDescent="0.15">
      <c r="A322" s="1">
        <v>37392</v>
      </c>
      <c r="B322">
        <v>365</v>
      </c>
    </row>
    <row r="323" spans="1:2" x14ac:dyDescent="0.15">
      <c r="A323" s="1">
        <v>37393</v>
      </c>
      <c r="B323">
        <v>556</v>
      </c>
    </row>
    <row r="324" spans="1:2" x14ac:dyDescent="0.15">
      <c r="A324" s="1">
        <v>37394</v>
      </c>
      <c r="B324">
        <v>701</v>
      </c>
    </row>
    <row r="325" spans="1:2" x14ac:dyDescent="0.15">
      <c r="A325" s="1">
        <v>37395</v>
      </c>
      <c r="B325">
        <v>466</v>
      </c>
    </row>
    <row r="326" spans="1:2" x14ac:dyDescent="0.15">
      <c r="A326" s="1">
        <v>37396</v>
      </c>
      <c r="B326">
        <v>322</v>
      </c>
    </row>
    <row r="327" spans="1:2" x14ac:dyDescent="0.15">
      <c r="A327" s="1">
        <v>37397</v>
      </c>
      <c r="B327">
        <v>350</v>
      </c>
    </row>
    <row r="328" spans="1:2" x14ac:dyDescent="0.15">
      <c r="A328" s="1">
        <v>37398</v>
      </c>
      <c r="B328">
        <v>398</v>
      </c>
    </row>
    <row r="329" spans="1:2" x14ac:dyDescent="0.15">
      <c r="A329" s="1">
        <v>37399</v>
      </c>
      <c r="B329">
        <v>424</v>
      </c>
    </row>
    <row r="330" spans="1:2" x14ac:dyDescent="0.15">
      <c r="A330" s="1">
        <v>37400</v>
      </c>
      <c r="B330">
        <v>577</v>
      </c>
    </row>
    <row r="331" spans="1:2" x14ac:dyDescent="0.15">
      <c r="A331" s="1">
        <v>37401</v>
      </c>
      <c r="B331">
        <v>545</v>
      </c>
    </row>
    <row r="332" spans="1:2" x14ac:dyDescent="0.15">
      <c r="A332" s="1">
        <v>37402</v>
      </c>
      <c r="B332">
        <v>502</v>
      </c>
    </row>
    <row r="333" spans="1:2" x14ac:dyDescent="0.15">
      <c r="A333" s="1">
        <v>37403</v>
      </c>
      <c r="B333">
        <v>393</v>
      </c>
    </row>
    <row r="334" spans="1:2" x14ac:dyDescent="0.15">
      <c r="A334" s="1">
        <v>37404</v>
      </c>
      <c r="B334">
        <v>288</v>
      </c>
    </row>
    <row r="335" spans="1:2" x14ac:dyDescent="0.15">
      <c r="A335" s="1">
        <v>37405</v>
      </c>
      <c r="B335">
        <v>334</v>
      </c>
    </row>
    <row r="336" spans="1:2" x14ac:dyDescent="0.15">
      <c r="A336" s="1">
        <v>37406</v>
      </c>
      <c r="B336">
        <v>402</v>
      </c>
    </row>
    <row r="337" spans="1:2" x14ac:dyDescent="0.15">
      <c r="A337" s="1">
        <v>37407</v>
      </c>
      <c r="B337">
        <v>515</v>
      </c>
    </row>
    <row r="338" spans="1:2" x14ac:dyDescent="0.15">
      <c r="A338" s="1">
        <v>37408</v>
      </c>
      <c r="B338">
        <v>569</v>
      </c>
    </row>
    <row r="339" spans="1:2" x14ac:dyDescent="0.15">
      <c r="A339" s="1">
        <v>37409</v>
      </c>
      <c r="B339">
        <v>359</v>
      </c>
    </row>
    <row r="340" spans="1:2" x14ac:dyDescent="0.15">
      <c r="A340" s="1">
        <v>37410</v>
      </c>
      <c r="B340">
        <v>218</v>
      </c>
    </row>
    <row r="341" spans="1:2" x14ac:dyDescent="0.15">
      <c r="A341" s="1">
        <v>37411</v>
      </c>
      <c r="B341">
        <v>282</v>
      </c>
    </row>
    <row r="342" spans="1:2" x14ac:dyDescent="0.15">
      <c r="A342" s="1">
        <v>37412</v>
      </c>
      <c r="B342">
        <v>311</v>
      </c>
    </row>
    <row r="343" spans="1:2" x14ac:dyDescent="0.15">
      <c r="A343" s="1">
        <v>37413</v>
      </c>
      <c r="B343">
        <v>372</v>
      </c>
    </row>
    <row r="344" spans="1:2" x14ac:dyDescent="0.15">
      <c r="A344" s="1">
        <v>37414</v>
      </c>
      <c r="B344">
        <v>452</v>
      </c>
    </row>
    <row r="345" spans="1:2" x14ac:dyDescent="0.15">
      <c r="A345" s="1">
        <v>37415</v>
      </c>
      <c r="B345">
        <v>595</v>
      </c>
    </row>
    <row r="346" spans="1:2" x14ac:dyDescent="0.15">
      <c r="A346" s="1">
        <v>37416</v>
      </c>
      <c r="B346">
        <v>425</v>
      </c>
    </row>
    <row r="347" spans="1:2" x14ac:dyDescent="0.15">
      <c r="A347" s="1">
        <v>37417</v>
      </c>
      <c r="B347">
        <v>281</v>
      </c>
    </row>
    <row r="348" spans="1:2" x14ac:dyDescent="0.15">
      <c r="A348" s="1">
        <v>37418</v>
      </c>
      <c r="B348">
        <v>323</v>
      </c>
    </row>
    <row r="349" spans="1:2" x14ac:dyDescent="0.15">
      <c r="A349" s="1">
        <v>37419</v>
      </c>
      <c r="B349">
        <v>378</v>
      </c>
    </row>
    <row r="350" spans="1:2" x14ac:dyDescent="0.15">
      <c r="A350" s="1">
        <v>37420</v>
      </c>
      <c r="B350">
        <v>426</v>
      </c>
    </row>
    <row r="351" spans="1:2" x14ac:dyDescent="0.15">
      <c r="A351" s="1">
        <v>37421</v>
      </c>
      <c r="B351">
        <v>484</v>
      </c>
    </row>
    <row r="352" spans="1:2" x14ac:dyDescent="0.15">
      <c r="A352" s="1">
        <v>37422</v>
      </c>
      <c r="B352">
        <v>668</v>
      </c>
    </row>
    <row r="353" spans="1:2" x14ac:dyDescent="0.15">
      <c r="A353" s="1">
        <v>37423</v>
      </c>
      <c r="B353">
        <v>508</v>
      </c>
    </row>
    <row r="354" spans="1:2" x14ac:dyDescent="0.15">
      <c r="A354" s="1">
        <v>37424</v>
      </c>
      <c r="B354">
        <v>357</v>
      </c>
    </row>
    <row r="355" spans="1:2" x14ac:dyDescent="0.15">
      <c r="A355" s="1">
        <v>37425</v>
      </c>
      <c r="B355">
        <v>358</v>
      </c>
    </row>
    <row r="356" spans="1:2" x14ac:dyDescent="0.15">
      <c r="A356" s="1">
        <v>37426</v>
      </c>
      <c r="B356">
        <v>303</v>
      </c>
    </row>
    <row r="357" spans="1:2" x14ac:dyDescent="0.15">
      <c r="A357" s="1">
        <v>37427</v>
      </c>
      <c r="B357">
        <v>427</v>
      </c>
    </row>
    <row r="358" spans="1:2" x14ac:dyDescent="0.15">
      <c r="A358" s="1">
        <v>37428</v>
      </c>
      <c r="B358">
        <v>529</v>
      </c>
    </row>
    <row r="359" spans="1:2" x14ac:dyDescent="0.15">
      <c r="A359" s="1">
        <v>37429</v>
      </c>
      <c r="B359">
        <v>646</v>
      </c>
    </row>
    <row r="360" spans="1:2" x14ac:dyDescent="0.15">
      <c r="A360" s="1">
        <v>37430</v>
      </c>
      <c r="B360">
        <v>475</v>
      </c>
    </row>
    <row r="361" spans="1:2" x14ac:dyDescent="0.15">
      <c r="A361" s="1">
        <v>37431</v>
      </c>
      <c r="B361">
        <v>359</v>
      </c>
    </row>
    <row r="362" spans="1:2" x14ac:dyDescent="0.15">
      <c r="A362" s="1">
        <v>37432</v>
      </c>
      <c r="B362">
        <v>382</v>
      </c>
    </row>
    <row r="363" spans="1:2" x14ac:dyDescent="0.15">
      <c r="A363" s="1">
        <v>37433</v>
      </c>
      <c r="B363">
        <v>376</v>
      </c>
    </row>
    <row r="364" spans="1:2" x14ac:dyDescent="0.15">
      <c r="A364" s="1">
        <v>37434</v>
      </c>
      <c r="B364">
        <v>356</v>
      </c>
    </row>
    <row r="365" spans="1:2" x14ac:dyDescent="0.15">
      <c r="A365" s="1">
        <v>37435</v>
      </c>
      <c r="B365">
        <v>540</v>
      </c>
    </row>
    <row r="366" spans="1:2" x14ac:dyDescent="0.15">
      <c r="A366" s="1">
        <v>37436</v>
      </c>
      <c r="B366">
        <v>649</v>
      </c>
    </row>
    <row r="367" spans="1:2" x14ac:dyDescent="0.15">
      <c r="A367" s="1">
        <v>37437</v>
      </c>
      <c r="B367">
        <v>472</v>
      </c>
    </row>
    <row r="368" spans="1:2" x14ac:dyDescent="0.15">
      <c r="A368" s="1">
        <v>37438</v>
      </c>
      <c r="B368">
        <v>333</v>
      </c>
    </row>
    <row r="369" spans="1:2" x14ac:dyDescent="0.15">
      <c r="A369" s="1">
        <v>37439</v>
      </c>
      <c r="B369">
        <v>383</v>
      </c>
    </row>
    <row r="370" spans="1:2" x14ac:dyDescent="0.15">
      <c r="A370" s="1">
        <v>37440</v>
      </c>
      <c r="B370">
        <v>357</v>
      </c>
    </row>
    <row r="371" spans="1:2" x14ac:dyDescent="0.15">
      <c r="A371" s="1">
        <v>37441</v>
      </c>
      <c r="B371">
        <v>229</v>
      </c>
    </row>
    <row r="372" spans="1:2" x14ac:dyDescent="0.15">
      <c r="A372" s="1">
        <v>37442</v>
      </c>
      <c r="B372">
        <v>440</v>
      </c>
    </row>
    <row r="373" spans="1:2" x14ac:dyDescent="0.15">
      <c r="A373" s="1">
        <v>37443</v>
      </c>
      <c r="B373">
        <v>546</v>
      </c>
    </row>
    <row r="374" spans="1:2" x14ac:dyDescent="0.15">
      <c r="A374" s="1">
        <v>37444</v>
      </c>
      <c r="B374">
        <v>340</v>
      </c>
    </row>
    <row r="375" spans="1:2" x14ac:dyDescent="0.15">
      <c r="A375" s="1">
        <v>37445</v>
      </c>
      <c r="B375">
        <v>311</v>
      </c>
    </row>
    <row r="376" spans="1:2" x14ac:dyDescent="0.15">
      <c r="A376" s="1">
        <v>37446</v>
      </c>
      <c r="B376">
        <v>319</v>
      </c>
    </row>
    <row r="377" spans="1:2" x14ac:dyDescent="0.15">
      <c r="A377" s="1">
        <v>37447</v>
      </c>
      <c r="B377">
        <v>358</v>
      </c>
    </row>
    <row r="378" spans="1:2" x14ac:dyDescent="0.15">
      <c r="A378" s="1">
        <v>37448</v>
      </c>
      <c r="B378">
        <v>333</v>
      </c>
    </row>
    <row r="379" spans="1:2" x14ac:dyDescent="0.15">
      <c r="A379" s="1">
        <v>37450</v>
      </c>
      <c r="B379">
        <v>566</v>
      </c>
    </row>
    <row r="380" spans="1:2" x14ac:dyDescent="0.15">
      <c r="A380" s="1">
        <v>37451</v>
      </c>
      <c r="B380">
        <v>428</v>
      </c>
    </row>
    <row r="381" spans="1:2" x14ac:dyDescent="0.15">
      <c r="A381" s="1">
        <v>37452</v>
      </c>
      <c r="B381">
        <v>488</v>
      </c>
    </row>
    <row r="382" spans="1:2" x14ac:dyDescent="0.15">
      <c r="A382" s="1">
        <v>37453</v>
      </c>
      <c r="B382">
        <v>411</v>
      </c>
    </row>
    <row r="383" spans="1:2" x14ac:dyDescent="0.15">
      <c r="A383" s="1">
        <v>37454</v>
      </c>
      <c r="B383">
        <v>378</v>
      </c>
    </row>
    <row r="384" spans="1:2" x14ac:dyDescent="0.15">
      <c r="A384" s="1">
        <v>37455</v>
      </c>
      <c r="B384">
        <v>421</v>
      </c>
    </row>
    <row r="385" spans="1:2" x14ac:dyDescent="0.15">
      <c r="A385" s="1">
        <v>37456</v>
      </c>
      <c r="B385">
        <v>511</v>
      </c>
    </row>
    <row r="386" spans="1:2" x14ac:dyDescent="0.15">
      <c r="A386" s="1">
        <v>37457</v>
      </c>
      <c r="B386">
        <v>587</v>
      </c>
    </row>
    <row r="387" spans="1:2" x14ac:dyDescent="0.15">
      <c r="A387" s="1">
        <v>37458</v>
      </c>
      <c r="B387">
        <v>326</v>
      </c>
    </row>
    <row r="388" spans="1:2" x14ac:dyDescent="0.15">
      <c r="A388" s="1">
        <v>37459</v>
      </c>
      <c r="B388">
        <v>334</v>
      </c>
    </row>
    <row r="389" spans="1:2" x14ac:dyDescent="0.15">
      <c r="A389" s="1">
        <v>37460</v>
      </c>
      <c r="B389">
        <v>376</v>
      </c>
    </row>
    <row r="390" spans="1:2" x14ac:dyDescent="0.15">
      <c r="A390" s="1">
        <v>37461</v>
      </c>
      <c r="B390">
        <v>324</v>
      </c>
    </row>
    <row r="391" spans="1:2" x14ac:dyDescent="0.15">
      <c r="A391" s="1">
        <v>37462</v>
      </c>
      <c r="B391">
        <v>331</v>
      </c>
    </row>
    <row r="392" spans="1:2" x14ac:dyDescent="0.15">
      <c r="A392" s="1">
        <v>37463</v>
      </c>
      <c r="B392">
        <v>555</v>
      </c>
    </row>
    <row r="393" spans="1:2" x14ac:dyDescent="0.15">
      <c r="A393" s="1">
        <v>37464</v>
      </c>
      <c r="B393">
        <v>594</v>
      </c>
    </row>
    <row r="394" spans="1:2" x14ac:dyDescent="0.15">
      <c r="A394" s="1">
        <v>37465</v>
      </c>
      <c r="B394">
        <v>378</v>
      </c>
    </row>
    <row r="395" spans="1:2" x14ac:dyDescent="0.15">
      <c r="A395" s="1">
        <v>37466</v>
      </c>
      <c r="B395">
        <v>277</v>
      </c>
    </row>
    <row r="396" spans="1:2" x14ac:dyDescent="0.15">
      <c r="A396" s="1">
        <v>37467</v>
      </c>
      <c r="B396">
        <v>390</v>
      </c>
    </row>
    <row r="397" spans="1:2" x14ac:dyDescent="0.15">
      <c r="A397" s="1">
        <v>37468</v>
      </c>
      <c r="B397">
        <v>351</v>
      </c>
    </row>
    <row r="398" spans="1:2" x14ac:dyDescent="0.15">
      <c r="A398" s="1">
        <v>37469</v>
      </c>
      <c r="B398">
        <v>417</v>
      </c>
    </row>
    <row r="399" spans="1:2" x14ac:dyDescent="0.15">
      <c r="A399" s="1">
        <v>37470</v>
      </c>
      <c r="B399">
        <v>515</v>
      </c>
    </row>
    <row r="400" spans="1:2" x14ac:dyDescent="0.15">
      <c r="A400" s="1">
        <v>37471</v>
      </c>
      <c r="B400">
        <v>614</v>
      </c>
    </row>
    <row r="401" spans="1:2" x14ac:dyDescent="0.15">
      <c r="A401" s="1">
        <v>37472</v>
      </c>
      <c r="B401">
        <v>373</v>
      </c>
    </row>
    <row r="402" spans="1:2" x14ac:dyDescent="0.15">
      <c r="A402" s="1">
        <v>37473</v>
      </c>
      <c r="B402">
        <v>306</v>
      </c>
    </row>
    <row r="403" spans="1:2" x14ac:dyDescent="0.15">
      <c r="A403" s="1">
        <v>37474</v>
      </c>
      <c r="B403">
        <v>372</v>
      </c>
    </row>
    <row r="404" spans="1:2" x14ac:dyDescent="0.15">
      <c r="A404" s="1">
        <v>37475</v>
      </c>
      <c r="B404">
        <v>385</v>
      </c>
    </row>
    <row r="405" spans="1:2" x14ac:dyDescent="0.15">
      <c r="A405" s="1">
        <v>37476</v>
      </c>
      <c r="B405">
        <v>384</v>
      </c>
    </row>
    <row r="406" spans="1:2" x14ac:dyDescent="0.15">
      <c r="A406" s="1">
        <v>37477</v>
      </c>
      <c r="B406">
        <v>509</v>
      </c>
    </row>
    <row r="407" spans="1:2" x14ac:dyDescent="0.15">
      <c r="A407" s="1">
        <v>37478</v>
      </c>
      <c r="B407">
        <v>570</v>
      </c>
    </row>
    <row r="408" spans="1:2" x14ac:dyDescent="0.15">
      <c r="A408" s="1">
        <v>37479</v>
      </c>
      <c r="B408">
        <v>389</v>
      </c>
    </row>
    <row r="409" spans="1:2" x14ac:dyDescent="0.15">
      <c r="A409" s="1">
        <v>37480</v>
      </c>
      <c r="B409">
        <v>307</v>
      </c>
    </row>
    <row r="410" spans="1:2" x14ac:dyDescent="0.15">
      <c r="A410" s="1">
        <v>37481</v>
      </c>
      <c r="B410">
        <v>333</v>
      </c>
    </row>
    <row r="411" spans="1:2" x14ac:dyDescent="0.15">
      <c r="A411" s="1">
        <v>37482</v>
      </c>
      <c r="B411">
        <v>370</v>
      </c>
    </row>
    <row r="412" spans="1:2" x14ac:dyDescent="0.15">
      <c r="A412" s="1">
        <v>37483</v>
      </c>
      <c r="B412">
        <v>482</v>
      </c>
    </row>
    <row r="413" spans="1:2" x14ac:dyDescent="0.15">
      <c r="A413" s="1">
        <v>37484</v>
      </c>
      <c r="B413">
        <v>467</v>
      </c>
    </row>
    <row r="414" spans="1:2" x14ac:dyDescent="0.15">
      <c r="A414" s="1">
        <v>37485</v>
      </c>
      <c r="B414">
        <v>670</v>
      </c>
    </row>
    <row r="415" spans="1:2" x14ac:dyDescent="0.15">
      <c r="A415" s="1">
        <v>37486</v>
      </c>
      <c r="B415">
        <v>433</v>
      </c>
    </row>
    <row r="416" spans="1:2" x14ac:dyDescent="0.15">
      <c r="A416" s="1">
        <v>37487</v>
      </c>
      <c r="B416">
        <v>304</v>
      </c>
    </row>
    <row r="417" spans="1:2" x14ac:dyDescent="0.15">
      <c r="A417" s="1">
        <v>37488</v>
      </c>
      <c r="B417">
        <v>301</v>
      </c>
    </row>
    <row r="418" spans="1:2" x14ac:dyDescent="0.15">
      <c r="A418" s="1">
        <v>37489</v>
      </c>
      <c r="B418">
        <v>332</v>
      </c>
    </row>
    <row r="419" spans="1:2" x14ac:dyDescent="0.15">
      <c r="A419" s="1">
        <v>37490</v>
      </c>
      <c r="B419">
        <v>340</v>
      </c>
    </row>
    <row r="420" spans="1:2" x14ac:dyDescent="0.15">
      <c r="A420" s="1">
        <v>37491</v>
      </c>
      <c r="B420">
        <v>556</v>
      </c>
    </row>
    <row r="421" spans="1:2" x14ac:dyDescent="0.15">
      <c r="A421" s="1">
        <v>37492</v>
      </c>
      <c r="B421">
        <v>628</v>
      </c>
    </row>
    <row r="422" spans="1:2" x14ac:dyDescent="0.15">
      <c r="A422" s="1">
        <v>37493</v>
      </c>
      <c r="B422">
        <v>451</v>
      </c>
    </row>
    <row r="423" spans="1:2" x14ac:dyDescent="0.15">
      <c r="A423" s="1">
        <v>37494</v>
      </c>
      <c r="B423">
        <v>300</v>
      </c>
    </row>
    <row r="424" spans="1:2" x14ac:dyDescent="0.15">
      <c r="A424" s="1">
        <v>37495</v>
      </c>
      <c r="B424">
        <v>329</v>
      </c>
    </row>
    <row r="425" spans="1:2" x14ac:dyDescent="0.15">
      <c r="A425" s="1">
        <v>37496</v>
      </c>
      <c r="B425">
        <v>283</v>
      </c>
    </row>
    <row r="426" spans="1:2" x14ac:dyDescent="0.15">
      <c r="A426" s="1">
        <v>37497</v>
      </c>
      <c r="B426">
        <v>360</v>
      </c>
    </row>
    <row r="427" spans="1:2" x14ac:dyDescent="0.15">
      <c r="A427" s="1">
        <v>37498</v>
      </c>
      <c r="B427">
        <v>581</v>
      </c>
    </row>
    <row r="428" spans="1:2" x14ac:dyDescent="0.15">
      <c r="A428" s="1">
        <v>37499</v>
      </c>
      <c r="B428">
        <v>635</v>
      </c>
    </row>
    <row r="429" spans="1:2" x14ac:dyDescent="0.15">
      <c r="A429" s="1">
        <v>37500</v>
      </c>
      <c r="B429">
        <v>484</v>
      </c>
    </row>
    <row r="430" spans="1:2" x14ac:dyDescent="0.15">
      <c r="A430" s="1">
        <v>37501</v>
      </c>
      <c r="B430">
        <v>473</v>
      </c>
    </row>
    <row r="431" spans="1:2" x14ac:dyDescent="0.15">
      <c r="A431" s="1">
        <v>37502</v>
      </c>
      <c r="B431">
        <v>187</v>
      </c>
    </row>
    <row r="432" spans="1:2" x14ac:dyDescent="0.15">
      <c r="A432" s="1">
        <v>37503</v>
      </c>
      <c r="B432">
        <v>294</v>
      </c>
    </row>
    <row r="433" spans="1:2" x14ac:dyDescent="0.15">
      <c r="A433" s="1">
        <v>37504</v>
      </c>
      <c r="B433">
        <v>404</v>
      </c>
    </row>
    <row r="434" spans="1:2" x14ac:dyDescent="0.15">
      <c r="A434" s="1">
        <v>37505</v>
      </c>
      <c r="B434">
        <v>659</v>
      </c>
    </row>
    <row r="435" spans="1:2" x14ac:dyDescent="0.15">
      <c r="A435" s="1">
        <v>37506</v>
      </c>
      <c r="B435">
        <v>633</v>
      </c>
    </row>
    <row r="436" spans="1:2" x14ac:dyDescent="0.15">
      <c r="A436" s="1">
        <v>37507</v>
      </c>
      <c r="B436">
        <v>396</v>
      </c>
    </row>
    <row r="437" spans="1:2" x14ac:dyDescent="0.15">
      <c r="A437" s="1">
        <v>37508</v>
      </c>
      <c r="B437">
        <v>257</v>
      </c>
    </row>
    <row r="438" spans="1:2" x14ac:dyDescent="0.15">
      <c r="A438" s="1">
        <v>37509</v>
      </c>
      <c r="B438">
        <v>324</v>
      </c>
    </row>
    <row r="439" spans="1:2" x14ac:dyDescent="0.15">
      <c r="A439" s="1">
        <v>37510</v>
      </c>
      <c r="B439">
        <v>320</v>
      </c>
    </row>
    <row r="440" spans="1:2" x14ac:dyDescent="0.15">
      <c r="A440" s="1">
        <v>37511</v>
      </c>
      <c r="B440">
        <v>330</v>
      </c>
    </row>
    <row r="441" spans="1:2" x14ac:dyDescent="0.15">
      <c r="A441" s="1">
        <v>37512</v>
      </c>
      <c r="B441">
        <v>591</v>
      </c>
    </row>
    <row r="442" spans="1:2" x14ac:dyDescent="0.15">
      <c r="A442" s="1">
        <v>37513</v>
      </c>
      <c r="B442">
        <v>633</v>
      </c>
    </row>
    <row r="443" spans="1:2" x14ac:dyDescent="0.15">
      <c r="A443" s="1">
        <v>37514</v>
      </c>
      <c r="B443">
        <v>404</v>
      </c>
    </row>
    <row r="444" spans="1:2" x14ac:dyDescent="0.15">
      <c r="A444" s="1">
        <v>37515</v>
      </c>
      <c r="B444">
        <v>306</v>
      </c>
    </row>
    <row r="445" spans="1:2" x14ac:dyDescent="0.15">
      <c r="A445" s="1">
        <v>37516</v>
      </c>
      <c r="B445">
        <v>286</v>
      </c>
    </row>
    <row r="446" spans="1:2" x14ac:dyDescent="0.15">
      <c r="A446" s="1">
        <v>37517</v>
      </c>
      <c r="B446">
        <v>297</v>
      </c>
    </row>
    <row r="447" spans="1:2" x14ac:dyDescent="0.15">
      <c r="A447" s="1">
        <v>37518</v>
      </c>
      <c r="B447">
        <v>331</v>
      </c>
    </row>
    <row r="448" spans="1:2" x14ac:dyDescent="0.15">
      <c r="A448" s="1">
        <v>37519</v>
      </c>
      <c r="B448">
        <v>555</v>
      </c>
    </row>
    <row r="449" spans="1:2" x14ac:dyDescent="0.15">
      <c r="A449" s="1">
        <v>37520</v>
      </c>
      <c r="B449">
        <v>552</v>
      </c>
    </row>
    <row r="450" spans="1:2" x14ac:dyDescent="0.15">
      <c r="A450" s="1">
        <v>37521</v>
      </c>
      <c r="B450">
        <v>335</v>
      </c>
    </row>
    <row r="451" spans="1:2" x14ac:dyDescent="0.15">
      <c r="A451" s="1">
        <v>37522</v>
      </c>
      <c r="B451">
        <v>319</v>
      </c>
    </row>
    <row r="452" spans="1:2" x14ac:dyDescent="0.15">
      <c r="A452" s="1">
        <v>37523</v>
      </c>
      <c r="B452">
        <v>292</v>
      </c>
    </row>
    <row r="453" spans="1:2" x14ac:dyDescent="0.15">
      <c r="A453" s="1">
        <v>37524</v>
      </c>
      <c r="B453">
        <v>305</v>
      </c>
    </row>
    <row r="454" spans="1:2" x14ac:dyDescent="0.15">
      <c r="A454" s="1">
        <v>37525</v>
      </c>
      <c r="B454">
        <v>349</v>
      </c>
    </row>
    <row r="455" spans="1:2" x14ac:dyDescent="0.15">
      <c r="A455" s="1">
        <v>37526</v>
      </c>
      <c r="B455">
        <v>581</v>
      </c>
    </row>
    <row r="456" spans="1:2" x14ac:dyDescent="0.15">
      <c r="A456" s="1">
        <v>37527</v>
      </c>
      <c r="B456">
        <v>640</v>
      </c>
    </row>
    <row r="457" spans="1:2" x14ac:dyDescent="0.15">
      <c r="A457" s="1">
        <v>37528</v>
      </c>
      <c r="B457">
        <v>397</v>
      </c>
    </row>
    <row r="458" spans="1:2" x14ac:dyDescent="0.15">
      <c r="A458" s="1">
        <v>37529</v>
      </c>
      <c r="B458">
        <v>257</v>
      </c>
    </row>
    <row r="459" spans="1:2" x14ac:dyDescent="0.15">
      <c r="A459" s="1">
        <v>37530</v>
      </c>
      <c r="B459">
        <v>317</v>
      </c>
    </row>
    <row r="460" spans="1:2" x14ac:dyDescent="0.15">
      <c r="A460" s="1">
        <v>37531</v>
      </c>
      <c r="B460">
        <v>332</v>
      </c>
    </row>
    <row r="461" spans="1:2" x14ac:dyDescent="0.15">
      <c r="A461" s="1">
        <v>37532</v>
      </c>
      <c r="B461">
        <v>354</v>
      </c>
    </row>
    <row r="462" spans="1:2" x14ac:dyDescent="0.15">
      <c r="A462" s="1">
        <v>37533</v>
      </c>
      <c r="B462">
        <v>487</v>
      </c>
    </row>
    <row r="463" spans="1:2" x14ac:dyDescent="0.15">
      <c r="A463" s="1">
        <v>37534</v>
      </c>
      <c r="B463">
        <v>598</v>
      </c>
    </row>
    <row r="464" spans="1:2" x14ac:dyDescent="0.15">
      <c r="A464" s="1">
        <v>37535</v>
      </c>
      <c r="B464">
        <v>373</v>
      </c>
    </row>
    <row r="465" spans="1:2" x14ac:dyDescent="0.15">
      <c r="A465" s="1">
        <v>37536</v>
      </c>
      <c r="B465">
        <v>284</v>
      </c>
    </row>
    <row r="466" spans="1:2" x14ac:dyDescent="0.15">
      <c r="A466" s="1">
        <v>37537</v>
      </c>
      <c r="B466">
        <v>285</v>
      </c>
    </row>
    <row r="467" spans="1:2" x14ac:dyDescent="0.15">
      <c r="A467" s="1">
        <v>37538</v>
      </c>
      <c r="B467">
        <v>328</v>
      </c>
    </row>
    <row r="468" spans="1:2" x14ac:dyDescent="0.15">
      <c r="A468" s="1">
        <v>37539</v>
      </c>
      <c r="B468">
        <v>392</v>
      </c>
    </row>
    <row r="469" spans="1:2" x14ac:dyDescent="0.15">
      <c r="A469" s="1">
        <v>37540</v>
      </c>
      <c r="B469">
        <v>526</v>
      </c>
    </row>
    <row r="470" spans="1:2" x14ac:dyDescent="0.15">
      <c r="A470" s="1">
        <v>37541</v>
      </c>
      <c r="B470">
        <v>648</v>
      </c>
    </row>
    <row r="471" spans="1:2" x14ac:dyDescent="0.15">
      <c r="A471" s="1">
        <v>37542</v>
      </c>
      <c r="B471">
        <v>451</v>
      </c>
    </row>
    <row r="472" spans="1:2" x14ac:dyDescent="0.15">
      <c r="A472" s="1">
        <v>37543</v>
      </c>
      <c r="B472">
        <v>211</v>
      </c>
    </row>
    <row r="473" spans="1:2" x14ac:dyDescent="0.15">
      <c r="A473" s="1">
        <v>37544</v>
      </c>
      <c r="B473">
        <v>375</v>
      </c>
    </row>
    <row r="474" spans="1:2" x14ac:dyDescent="0.15">
      <c r="A474" s="1">
        <v>37545</v>
      </c>
      <c r="B474">
        <v>363</v>
      </c>
    </row>
    <row r="475" spans="1:2" x14ac:dyDescent="0.15">
      <c r="A475" s="1">
        <v>37546</v>
      </c>
      <c r="B475">
        <v>418</v>
      </c>
    </row>
    <row r="476" spans="1:2" x14ac:dyDescent="0.15">
      <c r="A476" s="1">
        <v>37547</v>
      </c>
      <c r="B476">
        <v>532</v>
      </c>
    </row>
    <row r="477" spans="1:2" x14ac:dyDescent="0.15">
      <c r="A477" s="1">
        <v>37548</v>
      </c>
      <c r="B477">
        <v>634</v>
      </c>
    </row>
    <row r="478" spans="1:2" x14ac:dyDescent="0.15">
      <c r="A478" s="1">
        <v>37549</v>
      </c>
      <c r="B478">
        <v>451</v>
      </c>
    </row>
    <row r="479" spans="1:2" x14ac:dyDescent="0.15">
      <c r="A479" s="1">
        <v>37550</v>
      </c>
      <c r="B479">
        <v>226</v>
      </c>
    </row>
    <row r="480" spans="1:2" x14ac:dyDescent="0.15">
      <c r="A480" s="1">
        <v>37551</v>
      </c>
      <c r="B480">
        <v>322</v>
      </c>
    </row>
    <row r="481" spans="1:2" x14ac:dyDescent="0.15">
      <c r="A481" s="1">
        <v>37552</v>
      </c>
      <c r="B481">
        <v>404</v>
      </c>
    </row>
    <row r="482" spans="1:2" x14ac:dyDescent="0.15">
      <c r="A482" s="1">
        <v>37553</v>
      </c>
      <c r="B482">
        <v>363</v>
      </c>
    </row>
    <row r="483" spans="1:2" x14ac:dyDescent="0.15">
      <c r="A483" s="1">
        <v>37554</v>
      </c>
      <c r="B483">
        <v>661</v>
      </c>
    </row>
    <row r="484" spans="1:2" x14ac:dyDescent="0.15">
      <c r="A484" s="1">
        <v>37555</v>
      </c>
      <c r="B484">
        <v>607</v>
      </c>
    </row>
    <row r="485" spans="1:2" x14ac:dyDescent="0.15">
      <c r="A485" s="1">
        <v>37556</v>
      </c>
      <c r="B485">
        <v>533</v>
      </c>
    </row>
    <row r="486" spans="1:2" x14ac:dyDescent="0.15">
      <c r="A486" s="1">
        <v>37557</v>
      </c>
      <c r="B486">
        <v>221</v>
      </c>
    </row>
    <row r="487" spans="1:2" x14ac:dyDescent="0.15">
      <c r="A487" s="1">
        <v>37558</v>
      </c>
      <c r="B487">
        <v>272</v>
      </c>
    </row>
    <row r="488" spans="1:2" x14ac:dyDescent="0.15">
      <c r="A488" s="1">
        <v>37559</v>
      </c>
      <c r="B488">
        <v>293</v>
      </c>
    </row>
    <row r="489" spans="1:2" x14ac:dyDescent="0.15">
      <c r="A489" s="1">
        <v>37560</v>
      </c>
      <c r="B489">
        <v>267</v>
      </c>
    </row>
    <row r="490" spans="1:2" x14ac:dyDescent="0.15">
      <c r="A490" s="1">
        <v>37561</v>
      </c>
      <c r="B490">
        <v>606</v>
      </c>
    </row>
    <row r="491" spans="1:2" x14ac:dyDescent="0.15">
      <c r="A491" s="1">
        <v>37562</v>
      </c>
      <c r="B491">
        <v>628</v>
      </c>
    </row>
    <row r="492" spans="1:2" x14ac:dyDescent="0.15">
      <c r="A492" s="1">
        <v>37563</v>
      </c>
      <c r="B492">
        <v>369</v>
      </c>
    </row>
    <row r="493" spans="1:2" x14ac:dyDescent="0.15">
      <c r="A493" s="1">
        <v>37564</v>
      </c>
      <c r="B493">
        <v>205</v>
      </c>
    </row>
    <row r="494" spans="1:2" x14ac:dyDescent="0.15">
      <c r="A494" s="1">
        <v>37565</v>
      </c>
      <c r="B494">
        <v>287</v>
      </c>
    </row>
    <row r="495" spans="1:2" x14ac:dyDescent="0.15">
      <c r="A495" s="1">
        <v>37566</v>
      </c>
      <c r="B495">
        <v>354</v>
      </c>
    </row>
    <row r="496" spans="1:2" x14ac:dyDescent="0.15">
      <c r="A496" s="1">
        <v>37567</v>
      </c>
      <c r="B496">
        <v>489</v>
      </c>
    </row>
    <row r="497" spans="1:2" x14ac:dyDescent="0.15">
      <c r="A497" s="1">
        <v>37568</v>
      </c>
      <c r="B497">
        <v>539</v>
      </c>
    </row>
    <row r="498" spans="1:2" x14ac:dyDescent="0.15">
      <c r="A498" s="1">
        <v>37569</v>
      </c>
      <c r="B498">
        <v>591</v>
      </c>
    </row>
    <row r="499" spans="1:2" x14ac:dyDescent="0.15">
      <c r="A499" s="1">
        <v>37570</v>
      </c>
      <c r="B499">
        <v>405</v>
      </c>
    </row>
    <row r="500" spans="1:2" x14ac:dyDescent="0.15">
      <c r="A500" s="1">
        <v>37571</v>
      </c>
      <c r="B500">
        <v>274</v>
      </c>
    </row>
    <row r="501" spans="1:2" x14ac:dyDescent="0.15">
      <c r="A501" s="1">
        <v>37572</v>
      </c>
      <c r="B501">
        <v>273</v>
      </c>
    </row>
    <row r="502" spans="1:2" x14ac:dyDescent="0.15">
      <c r="A502" s="1">
        <v>37573</v>
      </c>
      <c r="B502">
        <v>346</v>
      </c>
    </row>
    <row r="503" spans="1:2" x14ac:dyDescent="0.15">
      <c r="A503" s="1">
        <v>37574</v>
      </c>
      <c r="B503">
        <v>310</v>
      </c>
    </row>
    <row r="504" spans="1:2" x14ac:dyDescent="0.15">
      <c r="A504" s="1">
        <v>37575</v>
      </c>
      <c r="B504">
        <v>572</v>
      </c>
    </row>
    <row r="505" spans="1:2" x14ac:dyDescent="0.15">
      <c r="A505" s="1">
        <v>37576</v>
      </c>
      <c r="B505">
        <v>616</v>
      </c>
    </row>
    <row r="506" spans="1:2" x14ac:dyDescent="0.15">
      <c r="A506" s="1">
        <v>37577</v>
      </c>
      <c r="B506">
        <v>466</v>
      </c>
    </row>
    <row r="507" spans="1:2" x14ac:dyDescent="0.15">
      <c r="A507" s="1">
        <v>37578</v>
      </c>
      <c r="B507">
        <v>194</v>
      </c>
    </row>
    <row r="508" spans="1:2" x14ac:dyDescent="0.15">
      <c r="A508" s="1">
        <v>37579</v>
      </c>
      <c r="B508">
        <v>310</v>
      </c>
    </row>
    <row r="509" spans="1:2" x14ac:dyDescent="0.15">
      <c r="A509" s="1">
        <v>37580</v>
      </c>
      <c r="B509">
        <v>282</v>
      </c>
    </row>
    <row r="510" spans="1:2" x14ac:dyDescent="0.15">
      <c r="A510" s="1">
        <v>37581</v>
      </c>
      <c r="B510">
        <v>264</v>
      </c>
    </row>
    <row r="511" spans="1:2" x14ac:dyDescent="0.15">
      <c r="A511" s="1">
        <v>37582</v>
      </c>
      <c r="B511">
        <v>566</v>
      </c>
    </row>
    <row r="512" spans="1:2" x14ac:dyDescent="0.15">
      <c r="A512" s="1">
        <v>37583</v>
      </c>
      <c r="B512">
        <v>636</v>
      </c>
    </row>
    <row r="513" spans="1:2" x14ac:dyDescent="0.15">
      <c r="A513" s="1">
        <v>37584</v>
      </c>
      <c r="B513">
        <v>363</v>
      </c>
    </row>
    <row r="514" spans="1:2" x14ac:dyDescent="0.15">
      <c r="A514" s="1">
        <v>37585</v>
      </c>
      <c r="B514">
        <v>246</v>
      </c>
    </row>
    <row r="515" spans="1:2" x14ac:dyDescent="0.15">
      <c r="A515" s="1">
        <v>37586</v>
      </c>
      <c r="B515">
        <v>393</v>
      </c>
    </row>
    <row r="516" spans="1:2" x14ac:dyDescent="0.15">
      <c r="A516" s="1">
        <v>37587</v>
      </c>
      <c r="B516">
        <v>459</v>
      </c>
    </row>
    <row r="517" spans="1:2" x14ac:dyDescent="0.15">
      <c r="A517" s="1">
        <v>37589</v>
      </c>
      <c r="B517">
        <v>453</v>
      </c>
    </row>
    <row r="518" spans="1:2" x14ac:dyDescent="0.15">
      <c r="A518" s="1">
        <v>37590</v>
      </c>
      <c r="B518">
        <v>620</v>
      </c>
    </row>
    <row r="519" spans="1:2" x14ac:dyDescent="0.15">
      <c r="A519" s="1">
        <v>37591</v>
      </c>
      <c r="B519">
        <v>393</v>
      </c>
    </row>
    <row r="520" spans="1:2" x14ac:dyDescent="0.15">
      <c r="A520" s="1">
        <v>37592</v>
      </c>
      <c r="B520">
        <v>273</v>
      </c>
    </row>
    <row r="521" spans="1:2" x14ac:dyDescent="0.15">
      <c r="A521" s="1">
        <v>37593</v>
      </c>
      <c r="B521">
        <v>305</v>
      </c>
    </row>
    <row r="522" spans="1:2" x14ac:dyDescent="0.15">
      <c r="A522" s="1">
        <v>37594</v>
      </c>
      <c r="B522">
        <v>321</v>
      </c>
    </row>
    <row r="523" spans="1:2" x14ac:dyDescent="0.15">
      <c r="A523" s="1">
        <v>37595</v>
      </c>
      <c r="B523">
        <v>326</v>
      </c>
    </row>
    <row r="524" spans="1:2" x14ac:dyDescent="0.15">
      <c r="A524" s="1">
        <v>37596</v>
      </c>
      <c r="B524">
        <v>621</v>
      </c>
    </row>
    <row r="525" spans="1:2" x14ac:dyDescent="0.15">
      <c r="A525" s="1">
        <v>37597</v>
      </c>
      <c r="B525">
        <v>664</v>
      </c>
    </row>
    <row r="526" spans="1:2" x14ac:dyDescent="0.15">
      <c r="A526" s="1">
        <v>37598</v>
      </c>
      <c r="B526">
        <v>522</v>
      </c>
    </row>
    <row r="527" spans="1:2" x14ac:dyDescent="0.15">
      <c r="A527" s="1">
        <v>37599</v>
      </c>
      <c r="B527">
        <v>243</v>
      </c>
    </row>
    <row r="528" spans="1:2" x14ac:dyDescent="0.15">
      <c r="A528" s="1">
        <v>37600</v>
      </c>
      <c r="B528">
        <v>264</v>
      </c>
    </row>
    <row r="529" spans="1:2" x14ac:dyDescent="0.15">
      <c r="A529" s="1">
        <v>37601</v>
      </c>
      <c r="B529">
        <v>323</v>
      </c>
    </row>
    <row r="530" spans="1:2" x14ac:dyDescent="0.15">
      <c r="A530" s="1">
        <v>37602</v>
      </c>
      <c r="B530">
        <v>372</v>
      </c>
    </row>
    <row r="531" spans="1:2" x14ac:dyDescent="0.15">
      <c r="A531" s="1">
        <v>37603</v>
      </c>
      <c r="B531">
        <v>593</v>
      </c>
    </row>
    <row r="532" spans="1:2" x14ac:dyDescent="0.15">
      <c r="A532" s="1">
        <v>37604</v>
      </c>
      <c r="B532">
        <v>692</v>
      </c>
    </row>
    <row r="533" spans="1:2" x14ac:dyDescent="0.15">
      <c r="A533" s="1">
        <v>37605</v>
      </c>
      <c r="B533">
        <v>498</v>
      </c>
    </row>
    <row r="534" spans="1:2" x14ac:dyDescent="0.15">
      <c r="A534" s="1">
        <v>37606</v>
      </c>
      <c r="B534">
        <v>298</v>
      </c>
    </row>
    <row r="535" spans="1:2" x14ac:dyDescent="0.15">
      <c r="A535" s="1">
        <v>37607</v>
      </c>
      <c r="B535">
        <v>282</v>
      </c>
    </row>
    <row r="536" spans="1:2" x14ac:dyDescent="0.15">
      <c r="A536" s="1">
        <v>37608</v>
      </c>
      <c r="B536">
        <v>379</v>
      </c>
    </row>
    <row r="537" spans="1:2" x14ac:dyDescent="0.15">
      <c r="A537" s="1">
        <v>37609</v>
      </c>
      <c r="B537">
        <v>481</v>
      </c>
    </row>
    <row r="538" spans="1:2" x14ac:dyDescent="0.15">
      <c r="A538" s="1">
        <v>37610</v>
      </c>
      <c r="B538">
        <v>577</v>
      </c>
    </row>
    <row r="539" spans="1:2" x14ac:dyDescent="0.15">
      <c r="A539" s="1">
        <v>37611</v>
      </c>
      <c r="B539">
        <v>613</v>
      </c>
    </row>
    <row r="540" spans="1:2" x14ac:dyDescent="0.15">
      <c r="A540" s="1">
        <v>37612</v>
      </c>
      <c r="B540">
        <v>436</v>
      </c>
    </row>
    <row r="541" spans="1:2" x14ac:dyDescent="0.15">
      <c r="A541" s="1">
        <v>37613</v>
      </c>
      <c r="B541">
        <v>550</v>
      </c>
    </row>
    <row r="542" spans="1:2" x14ac:dyDescent="0.15">
      <c r="A542" s="1">
        <v>37614</v>
      </c>
      <c r="B542">
        <v>664</v>
      </c>
    </row>
    <row r="543" spans="1:2" x14ac:dyDescent="0.15">
      <c r="A543" s="1">
        <v>37616</v>
      </c>
      <c r="B543">
        <v>495</v>
      </c>
    </row>
    <row r="544" spans="1:2" x14ac:dyDescent="0.15">
      <c r="A544" s="1">
        <v>37617</v>
      </c>
      <c r="B544">
        <v>502</v>
      </c>
    </row>
    <row r="545" spans="1:2" x14ac:dyDescent="0.15">
      <c r="A545" s="1">
        <v>37618</v>
      </c>
      <c r="B545">
        <v>663</v>
      </c>
    </row>
    <row r="546" spans="1:2" x14ac:dyDescent="0.15">
      <c r="A546" s="1">
        <v>37619</v>
      </c>
      <c r="B546">
        <v>443</v>
      </c>
    </row>
    <row r="547" spans="1:2" x14ac:dyDescent="0.15">
      <c r="A547" s="1">
        <v>37620</v>
      </c>
      <c r="B547">
        <v>379</v>
      </c>
    </row>
    <row r="548" spans="1:2" x14ac:dyDescent="0.15">
      <c r="A548" s="1">
        <v>37621</v>
      </c>
      <c r="B548">
        <v>739</v>
      </c>
    </row>
    <row r="549" spans="1:2" x14ac:dyDescent="0.15">
      <c r="A549" s="1">
        <v>37622</v>
      </c>
      <c r="B549">
        <v>332</v>
      </c>
    </row>
    <row r="550" spans="1:2" x14ac:dyDescent="0.15">
      <c r="A550" s="1">
        <v>37623</v>
      </c>
      <c r="B550">
        <v>394</v>
      </c>
    </row>
    <row r="551" spans="1:2" x14ac:dyDescent="0.15">
      <c r="A551" s="1">
        <v>37624</v>
      </c>
      <c r="B551">
        <v>501</v>
      </c>
    </row>
    <row r="552" spans="1:2" x14ac:dyDescent="0.15">
      <c r="A552" s="1">
        <v>37625</v>
      </c>
      <c r="B552">
        <v>631</v>
      </c>
    </row>
    <row r="553" spans="1:2" x14ac:dyDescent="0.15">
      <c r="A553" s="1">
        <v>37626</v>
      </c>
      <c r="B553">
        <v>373</v>
      </c>
    </row>
    <row r="554" spans="1:2" x14ac:dyDescent="0.15">
      <c r="A554" s="1">
        <v>37627</v>
      </c>
      <c r="B554">
        <v>313</v>
      </c>
    </row>
    <row r="555" spans="1:2" x14ac:dyDescent="0.15">
      <c r="A555" s="1">
        <v>37628</v>
      </c>
      <c r="B555">
        <v>246</v>
      </c>
    </row>
    <row r="556" spans="1:2" x14ac:dyDescent="0.15">
      <c r="A556" s="1">
        <v>37629</v>
      </c>
      <c r="B556">
        <v>331</v>
      </c>
    </row>
    <row r="557" spans="1:2" x14ac:dyDescent="0.15">
      <c r="A557" s="1">
        <v>37630</v>
      </c>
      <c r="B557">
        <v>385</v>
      </c>
    </row>
    <row r="558" spans="1:2" x14ac:dyDescent="0.15">
      <c r="A558" s="1">
        <v>37631</v>
      </c>
      <c r="B558">
        <v>613</v>
      </c>
    </row>
    <row r="559" spans="1:2" x14ac:dyDescent="0.15">
      <c r="A559" s="1">
        <v>37632</v>
      </c>
      <c r="B559">
        <v>614</v>
      </c>
    </row>
    <row r="560" spans="1:2" x14ac:dyDescent="0.15">
      <c r="A560" s="1">
        <v>37633</v>
      </c>
      <c r="B560">
        <v>296</v>
      </c>
    </row>
    <row r="561" spans="1:2" x14ac:dyDescent="0.15">
      <c r="A561" s="1">
        <v>37634</v>
      </c>
      <c r="B561">
        <v>260</v>
      </c>
    </row>
    <row r="562" spans="1:2" x14ac:dyDescent="0.15">
      <c r="A562" s="1">
        <v>37635</v>
      </c>
      <c r="B562">
        <v>335</v>
      </c>
    </row>
    <row r="563" spans="1:2" x14ac:dyDescent="0.15">
      <c r="A563" s="1">
        <v>37636</v>
      </c>
      <c r="B563">
        <v>234</v>
      </c>
    </row>
    <row r="564" spans="1:2" x14ac:dyDescent="0.15">
      <c r="A564" s="1">
        <v>37637</v>
      </c>
      <c r="B564">
        <v>375</v>
      </c>
    </row>
    <row r="565" spans="1:2" x14ac:dyDescent="0.15">
      <c r="A565" s="1">
        <v>37638</v>
      </c>
      <c r="B565">
        <v>623</v>
      </c>
    </row>
    <row r="566" spans="1:2" x14ac:dyDescent="0.15">
      <c r="A566" s="1">
        <v>37639</v>
      </c>
      <c r="B566">
        <v>639</v>
      </c>
    </row>
    <row r="567" spans="1:2" x14ac:dyDescent="0.15">
      <c r="A567" s="1">
        <v>37640</v>
      </c>
      <c r="B567">
        <v>442</v>
      </c>
    </row>
    <row r="568" spans="1:2" x14ac:dyDescent="0.15">
      <c r="A568" s="1">
        <v>37641</v>
      </c>
      <c r="B568">
        <v>360</v>
      </c>
    </row>
    <row r="569" spans="1:2" x14ac:dyDescent="0.15">
      <c r="A569" s="1">
        <v>37642</v>
      </c>
      <c r="B569">
        <v>268</v>
      </c>
    </row>
    <row r="570" spans="1:2" x14ac:dyDescent="0.15">
      <c r="A570" s="1">
        <v>37643</v>
      </c>
      <c r="B570">
        <v>283</v>
      </c>
    </row>
    <row r="571" spans="1:2" x14ac:dyDescent="0.15">
      <c r="A571" s="1">
        <v>37644</v>
      </c>
      <c r="B571">
        <v>421</v>
      </c>
    </row>
    <row r="572" spans="1:2" x14ac:dyDescent="0.15">
      <c r="A572" s="1">
        <v>37645</v>
      </c>
      <c r="B572">
        <v>552</v>
      </c>
    </row>
    <row r="573" spans="1:2" x14ac:dyDescent="0.15">
      <c r="A573" s="1">
        <v>37646</v>
      </c>
      <c r="B573">
        <v>618</v>
      </c>
    </row>
    <row r="574" spans="1:2" x14ac:dyDescent="0.15">
      <c r="A574" s="1">
        <v>37647</v>
      </c>
      <c r="B574">
        <v>189</v>
      </c>
    </row>
    <row r="575" spans="1:2" x14ac:dyDescent="0.15">
      <c r="A575" s="1">
        <v>37648</v>
      </c>
      <c r="B575">
        <v>214</v>
      </c>
    </row>
    <row r="576" spans="1:2" x14ac:dyDescent="0.15">
      <c r="A576" s="1">
        <v>37649</v>
      </c>
      <c r="B576">
        <v>185</v>
      </c>
    </row>
    <row r="577" spans="1:2" x14ac:dyDescent="0.15">
      <c r="A577" s="1">
        <v>37650</v>
      </c>
      <c r="B577">
        <v>321</v>
      </c>
    </row>
    <row r="578" spans="1:2" x14ac:dyDescent="0.15">
      <c r="A578" s="1">
        <v>37651</v>
      </c>
      <c r="B578">
        <v>299</v>
      </c>
    </row>
    <row r="579" spans="1:2" x14ac:dyDescent="0.15">
      <c r="A579" s="1">
        <v>37652</v>
      </c>
      <c r="B579">
        <v>575</v>
      </c>
    </row>
    <row r="580" spans="1:2" x14ac:dyDescent="0.15">
      <c r="A580" s="1">
        <v>37653</v>
      </c>
      <c r="B580">
        <v>602</v>
      </c>
    </row>
    <row r="581" spans="1:2" x14ac:dyDescent="0.15">
      <c r="A581" s="1">
        <v>37654</v>
      </c>
      <c r="B581">
        <v>485</v>
      </c>
    </row>
    <row r="582" spans="1:2" x14ac:dyDescent="0.15">
      <c r="A582" s="1">
        <v>37655</v>
      </c>
      <c r="B582">
        <v>235</v>
      </c>
    </row>
    <row r="583" spans="1:2" x14ac:dyDescent="0.15">
      <c r="A583" s="1">
        <v>37656</v>
      </c>
      <c r="B583">
        <v>276</v>
      </c>
    </row>
    <row r="584" spans="1:2" x14ac:dyDescent="0.15">
      <c r="A584" s="1">
        <v>37657</v>
      </c>
      <c r="B584">
        <v>265</v>
      </c>
    </row>
    <row r="585" spans="1:2" x14ac:dyDescent="0.15">
      <c r="A585" s="1">
        <v>37658</v>
      </c>
      <c r="B585">
        <v>308</v>
      </c>
    </row>
    <row r="586" spans="1:2" x14ac:dyDescent="0.15">
      <c r="A586" s="1">
        <v>37659</v>
      </c>
      <c r="B586">
        <v>581</v>
      </c>
    </row>
    <row r="587" spans="1:2" x14ac:dyDescent="0.15">
      <c r="A587" s="1">
        <v>37660</v>
      </c>
      <c r="B587">
        <v>650</v>
      </c>
    </row>
    <row r="588" spans="1:2" x14ac:dyDescent="0.15">
      <c r="A588" s="1">
        <v>37661</v>
      </c>
      <c r="B588">
        <v>442</v>
      </c>
    </row>
    <row r="589" spans="1:2" x14ac:dyDescent="0.15">
      <c r="A589" s="1">
        <v>37662</v>
      </c>
      <c r="B589">
        <v>243</v>
      </c>
    </row>
    <row r="590" spans="1:2" x14ac:dyDescent="0.15">
      <c r="A590" s="1">
        <v>37663</v>
      </c>
      <c r="B590">
        <v>276</v>
      </c>
    </row>
    <row r="591" spans="1:2" x14ac:dyDescent="0.15">
      <c r="A591" s="1">
        <v>37664</v>
      </c>
      <c r="B591">
        <v>271</v>
      </c>
    </row>
    <row r="592" spans="1:2" x14ac:dyDescent="0.15">
      <c r="A592" s="1">
        <v>37665</v>
      </c>
      <c r="B592">
        <v>357</v>
      </c>
    </row>
    <row r="593" spans="1:2" x14ac:dyDescent="0.15">
      <c r="A593" s="1">
        <v>37666</v>
      </c>
      <c r="B593">
        <v>904</v>
      </c>
    </row>
    <row r="594" spans="1:2" x14ac:dyDescent="0.15">
      <c r="A594" s="1">
        <v>37667</v>
      </c>
      <c r="B594">
        <v>736</v>
      </c>
    </row>
    <row r="595" spans="1:2" x14ac:dyDescent="0.15">
      <c r="A595" s="1">
        <v>37668</v>
      </c>
      <c r="B595">
        <v>514</v>
      </c>
    </row>
    <row r="596" spans="1:2" x14ac:dyDescent="0.15">
      <c r="A596" s="1">
        <v>37669</v>
      </c>
      <c r="B596">
        <v>347</v>
      </c>
    </row>
    <row r="597" spans="1:2" x14ac:dyDescent="0.15">
      <c r="A597" s="1">
        <v>37670</v>
      </c>
      <c r="B597">
        <v>265</v>
      </c>
    </row>
    <row r="598" spans="1:2" x14ac:dyDescent="0.15">
      <c r="A598" s="1">
        <v>37671</v>
      </c>
      <c r="B598">
        <v>287</v>
      </c>
    </row>
    <row r="599" spans="1:2" x14ac:dyDescent="0.15">
      <c r="A599" s="1">
        <v>37672</v>
      </c>
      <c r="B599">
        <v>364</v>
      </c>
    </row>
    <row r="600" spans="1:2" x14ac:dyDescent="0.15">
      <c r="A600" s="1">
        <v>37673</v>
      </c>
      <c r="B600">
        <v>620</v>
      </c>
    </row>
    <row r="601" spans="1:2" x14ac:dyDescent="0.15">
      <c r="A601" s="1">
        <v>37674</v>
      </c>
      <c r="B601">
        <v>732</v>
      </c>
    </row>
    <row r="602" spans="1:2" x14ac:dyDescent="0.15">
      <c r="A602" s="1">
        <v>37675</v>
      </c>
      <c r="B602">
        <v>455</v>
      </c>
    </row>
    <row r="603" spans="1:2" x14ac:dyDescent="0.15">
      <c r="A603" s="1">
        <v>37676</v>
      </c>
      <c r="B603">
        <v>112</v>
      </c>
    </row>
    <row r="604" spans="1:2" x14ac:dyDescent="0.15">
      <c r="A604" s="1">
        <v>37677</v>
      </c>
      <c r="B604">
        <v>10</v>
      </c>
    </row>
    <row r="605" spans="1:2" x14ac:dyDescent="0.15">
      <c r="A605" s="1">
        <v>37678</v>
      </c>
      <c r="B605">
        <v>251</v>
      </c>
    </row>
    <row r="606" spans="1:2" x14ac:dyDescent="0.15">
      <c r="A606" s="1">
        <v>37679</v>
      </c>
      <c r="B606">
        <v>420</v>
      </c>
    </row>
    <row r="607" spans="1:2" x14ac:dyDescent="0.15">
      <c r="A607" s="1">
        <v>37680</v>
      </c>
      <c r="B607">
        <v>712</v>
      </c>
    </row>
    <row r="608" spans="1:2" x14ac:dyDescent="0.15">
      <c r="A608" s="1">
        <v>37681</v>
      </c>
      <c r="B608">
        <v>734</v>
      </c>
    </row>
    <row r="609" spans="1:2" x14ac:dyDescent="0.15">
      <c r="A609" s="1">
        <v>37682</v>
      </c>
      <c r="B609">
        <v>438</v>
      </c>
    </row>
    <row r="610" spans="1:2" x14ac:dyDescent="0.15">
      <c r="A610" s="1">
        <v>37683</v>
      </c>
      <c r="B610">
        <v>295</v>
      </c>
    </row>
    <row r="611" spans="1:2" x14ac:dyDescent="0.15">
      <c r="A611" s="1">
        <v>37684</v>
      </c>
      <c r="B611">
        <v>323</v>
      </c>
    </row>
    <row r="612" spans="1:2" x14ac:dyDescent="0.15">
      <c r="A612" s="1">
        <v>37685</v>
      </c>
      <c r="B612">
        <v>354</v>
      </c>
    </row>
    <row r="613" spans="1:2" x14ac:dyDescent="0.15">
      <c r="A613" s="1">
        <v>37686</v>
      </c>
      <c r="B613">
        <v>361</v>
      </c>
    </row>
    <row r="614" spans="1:2" x14ac:dyDescent="0.15">
      <c r="A614" s="1">
        <v>37687</v>
      </c>
      <c r="B614">
        <v>561</v>
      </c>
    </row>
    <row r="615" spans="1:2" x14ac:dyDescent="0.15">
      <c r="A615" s="1">
        <v>37688</v>
      </c>
      <c r="B615">
        <v>702</v>
      </c>
    </row>
    <row r="616" spans="1:2" x14ac:dyDescent="0.15">
      <c r="A616" s="1">
        <v>37689</v>
      </c>
      <c r="B616">
        <v>436</v>
      </c>
    </row>
    <row r="617" spans="1:2" x14ac:dyDescent="0.15">
      <c r="A617" s="1">
        <v>37690</v>
      </c>
      <c r="B617">
        <v>275</v>
      </c>
    </row>
    <row r="618" spans="1:2" x14ac:dyDescent="0.15">
      <c r="A618" s="1">
        <v>37691</v>
      </c>
      <c r="B618">
        <v>402</v>
      </c>
    </row>
    <row r="619" spans="1:2" x14ac:dyDescent="0.15">
      <c r="A619" s="1">
        <v>37692</v>
      </c>
      <c r="B619">
        <v>411</v>
      </c>
    </row>
    <row r="620" spans="1:2" x14ac:dyDescent="0.15">
      <c r="A620" s="1">
        <v>37693</v>
      </c>
      <c r="B620">
        <v>367</v>
      </c>
    </row>
    <row r="621" spans="1:2" x14ac:dyDescent="0.15">
      <c r="A621" s="1">
        <v>37694</v>
      </c>
      <c r="B621">
        <v>578</v>
      </c>
    </row>
    <row r="622" spans="1:2" x14ac:dyDescent="0.15">
      <c r="A622" s="1">
        <v>37695</v>
      </c>
      <c r="B622">
        <v>664</v>
      </c>
    </row>
    <row r="623" spans="1:2" x14ac:dyDescent="0.15">
      <c r="A623" s="1">
        <v>37696</v>
      </c>
      <c r="B623">
        <v>353</v>
      </c>
    </row>
    <row r="624" spans="1:2" x14ac:dyDescent="0.15">
      <c r="A624" s="1">
        <v>37697</v>
      </c>
      <c r="B624">
        <v>265</v>
      </c>
    </row>
    <row r="625" spans="1:2" x14ac:dyDescent="0.15">
      <c r="A625" s="1">
        <v>37698</v>
      </c>
      <c r="B625">
        <v>303</v>
      </c>
    </row>
    <row r="626" spans="1:2" x14ac:dyDescent="0.15">
      <c r="A626" s="1">
        <v>37699</v>
      </c>
      <c r="B626">
        <v>328</v>
      </c>
    </row>
    <row r="627" spans="1:2" x14ac:dyDescent="0.15">
      <c r="A627" s="1">
        <v>37700</v>
      </c>
      <c r="B627">
        <v>391</v>
      </c>
    </row>
    <row r="628" spans="1:2" x14ac:dyDescent="0.15">
      <c r="A628" s="1">
        <v>37701</v>
      </c>
      <c r="B628">
        <v>627</v>
      </c>
    </row>
    <row r="629" spans="1:2" x14ac:dyDescent="0.15">
      <c r="A629" s="1">
        <v>37702</v>
      </c>
      <c r="B629">
        <v>695</v>
      </c>
    </row>
    <row r="630" spans="1:2" x14ac:dyDescent="0.15">
      <c r="A630" s="1">
        <v>37703</v>
      </c>
      <c r="B630">
        <v>336</v>
      </c>
    </row>
    <row r="631" spans="1:2" x14ac:dyDescent="0.15">
      <c r="A631" s="1">
        <v>37704</v>
      </c>
      <c r="B631">
        <v>264</v>
      </c>
    </row>
    <row r="632" spans="1:2" x14ac:dyDescent="0.15">
      <c r="A632" s="1">
        <v>37705</v>
      </c>
      <c r="B632">
        <v>396</v>
      </c>
    </row>
    <row r="633" spans="1:2" x14ac:dyDescent="0.15">
      <c r="A633" s="1">
        <v>37706</v>
      </c>
      <c r="B633">
        <v>370</v>
      </c>
    </row>
    <row r="634" spans="1:2" x14ac:dyDescent="0.15">
      <c r="A634" s="1">
        <v>37707</v>
      </c>
      <c r="B634">
        <v>400</v>
      </c>
    </row>
    <row r="635" spans="1:2" x14ac:dyDescent="0.15">
      <c r="A635" s="1">
        <v>37708</v>
      </c>
      <c r="B635">
        <v>630</v>
      </c>
    </row>
    <row r="636" spans="1:2" x14ac:dyDescent="0.15">
      <c r="A636" s="1">
        <v>37709</v>
      </c>
      <c r="B636">
        <v>716</v>
      </c>
    </row>
    <row r="637" spans="1:2" x14ac:dyDescent="0.15">
      <c r="A637" s="1">
        <v>37710</v>
      </c>
      <c r="B637">
        <v>469</v>
      </c>
    </row>
    <row r="638" spans="1:2" x14ac:dyDescent="0.15">
      <c r="A638" s="1">
        <v>37711</v>
      </c>
      <c r="B638">
        <v>236</v>
      </c>
    </row>
    <row r="639" spans="1:2" x14ac:dyDescent="0.15">
      <c r="A639" s="1">
        <v>37712</v>
      </c>
      <c r="B639">
        <v>299</v>
      </c>
    </row>
    <row r="640" spans="1:2" x14ac:dyDescent="0.15">
      <c r="A640" s="1">
        <v>37713</v>
      </c>
      <c r="B640">
        <v>319</v>
      </c>
    </row>
    <row r="641" spans="1:2" x14ac:dyDescent="0.15">
      <c r="A641" s="1">
        <v>37714</v>
      </c>
      <c r="B641">
        <v>456</v>
      </c>
    </row>
    <row r="642" spans="1:2" x14ac:dyDescent="0.15">
      <c r="A642" s="1">
        <v>37715</v>
      </c>
      <c r="B642">
        <v>510</v>
      </c>
    </row>
    <row r="643" spans="1:2" x14ac:dyDescent="0.15">
      <c r="A643" s="1">
        <v>37716</v>
      </c>
      <c r="B643">
        <v>519</v>
      </c>
    </row>
    <row r="644" spans="1:2" x14ac:dyDescent="0.15">
      <c r="A644" s="1">
        <v>37717</v>
      </c>
      <c r="B644">
        <v>325</v>
      </c>
    </row>
    <row r="645" spans="1:2" x14ac:dyDescent="0.15">
      <c r="A645" s="1">
        <v>37718</v>
      </c>
      <c r="B645">
        <v>217</v>
      </c>
    </row>
    <row r="646" spans="1:2" x14ac:dyDescent="0.15">
      <c r="A646" s="1">
        <v>37719</v>
      </c>
      <c r="B646">
        <v>326</v>
      </c>
    </row>
    <row r="647" spans="1:2" x14ac:dyDescent="0.15">
      <c r="A647" s="1">
        <v>37720</v>
      </c>
      <c r="B647">
        <v>312</v>
      </c>
    </row>
    <row r="648" spans="1:2" x14ac:dyDescent="0.15">
      <c r="A648" s="1">
        <v>37721</v>
      </c>
      <c r="B648">
        <v>324</v>
      </c>
    </row>
    <row r="649" spans="1:2" x14ac:dyDescent="0.15">
      <c r="A649" s="1">
        <v>37722</v>
      </c>
      <c r="B649">
        <v>560</v>
      </c>
    </row>
    <row r="650" spans="1:2" x14ac:dyDescent="0.15">
      <c r="A650" s="1">
        <v>37723</v>
      </c>
      <c r="B650">
        <v>473</v>
      </c>
    </row>
    <row r="651" spans="1:2" x14ac:dyDescent="0.15">
      <c r="A651" s="1">
        <v>37724</v>
      </c>
      <c r="B651">
        <v>290</v>
      </c>
    </row>
    <row r="652" spans="1:2" x14ac:dyDescent="0.15">
      <c r="A652" s="1">
        <v>37725</v>
      </c>
      <c r="B652">
        <v>243</v>
      </c>
    </row>
    <row r="653" spans="1:2" x14ac:dyDescent="0.15">
      <c r="A653" s="1">
        <v>37726</v>
      </c>
      <c r="B653">
        <v>292</v>
      </c>
    </row>
    <row r="654" spans="1:2" x14ac:dyDescent="0.15">
      <c r="A654" s="1">
        <v>37727</v>
      </c>
      <c r="B654">
        <v>307</v>
      </c>
    </row>
    <row r="655" spans="1:2" x14ac:dyDescent="0.15">
      <c r="A655" s="1">
        <v>37728</v>
      </c>
      <c r="B655">
        <v>353</v>
      </c>
    </row>
    <row r="656" spans="1:2" x14ac:dyDescent="0.15">
      <c r="A656" s="1">
        <v>37729</v>
      </c>
      <c r="B656">
        <v>606</v>
      </c>
    </row>
    <row r="657" spans="1:2" x14ac:dyDescent="0.15">
      <c r="A657" s="1">
        <v>37730</v>
      </c>
      <c r="B657">
        <v>544</v>
      </c>
    </row>
    <row r="658" spans="1:2" x14ac:dyDescent="0.15">
      <c r="A658" s="1">
        <v>37731</v>
      </c>
      <c r="B658">
        <v>298</v>
      </c>
    </row>
    <row r="659" spans="1:2" x14ac:dyDescent="0.15">
      <c r="A659" s="1">
        <v>37732</v>
      </c>
      <c r="B659">
        <v>221</v>
      </c>
    </row>
    <row r="660" spans="1:2" x14ac:dyDescent="0.15">
      <c r="A660" s="1">
        <v>37733</v>
      </c>
      <c r="B660">
        <v>235</v>
      </c>
    </row>
    <row r="661" spans="1:2" x14ac:dyDescent="0.15">
      <c r="A661" s="1">
        <v>37734</v>
      </c>
      <c r="B661">
        <v>349</v>
      </c>
    </row>
    <row r="662" spans="1:2" x14ac:dyDescent="0.15">
      <c r="A662" s="1">
        <v>37735</v>
      </c>
      <c r="B662">
        <v>345</v>
      </c>
    </row>
    <row r="663" spans="1:2" x14ac:dyDescent="0.15">
      <c r="A663" s="1">
        <v>37736</v>
      </c>
      <c r="B663">
        <v>506</v>
      </c>
    </row>
    <row r="664" spans="1:2" x14ac:dyDescent="0.15">
      <c r="A664" s="1">
        <v>37737</v>
      </c>
      <c r="B664">
        <v>502</v>
      </c>
    </row>
    <row r="665" spans="1:2" x14ac:dyDescent="0.15">
      <c r="A665" s="1">
        <v>37738</v>
      </c>
      <c r="B665">
        <v>420</v>
      </c>
    </row>
    <row r="666" spans="1:2" x14ac:dyDescent="0.15">
      <c r="A666" s="1">
        <v>37739</v>
      </c>
      <c r="B666">
        <v>286</v>
      </c>
    </row>
    <row r="667" spans="1:2" x14ac:dyDescent="0.15">
      <c r="A667" s="1">
        <v>37740</v>
      </c>
      <c r="B667">
        <v>343</v>
      </c>
    </row>
    <row r="668" spans="1:2" x14ac:dyDescent="0.15">
      <c r="A668" s="1">
        <v>37741</v>
      </c>
      <c r="B668">
        <v>282</v>
      </c>
    </row>
    <row r="669" spans="1:2" x14ac:dyDescent="0.15">
      <c r="A669" s="1">
        <v>37742</v>
      </c>
      <c r="B669">
        <v>333</v>
      </c>
    </row>
    <row r="670" spans="1:2" x14ac:dyDescent="0.15">
      <c r="A670" s="1">
        <v>37743</v>
      </c>
      <c r="B670">
        <v>498</v>
      </c>
    </row>
    <row r="671" spans="1:2" x14ac:dyDescent="0.15">
      <c r="A671" s="1">
        <v>37744</v>
      </c>
      <c r="B671">
        <v>572</v>
      </c>
    </row>
    <row r="672" spans="1:2" x14ac:dyDescent="0.15">
      <c r="A672" s="1">
        <v>37745</v>
      </c>
      <c r="B672">
        <v>425</v>
      </c>
    </row>
    <row r="673" spans="1:2" x14ac:dyDescent="0.15">
      <c r="A673" s="1">
        <v>37746</v>
      </c>
      <c r="B673">
        <v>215</v>
      </c>
    </row>
    <row r="674" spans="1:2" x14ac:dyDescent="0.15">
      <c r="A674" s="1">
        <v>37747</v>
      </c>
      <c r="B674">
        <v>275</v>
      </c>
    </row>
    <row r="675" spans="1:2" x14ac:dyDescent="0.15">
      <c r="A675" s="1">
        <v>37748</v>
      </c>
      <c r="B675">
        <v>287</v>
      </c>
    </row>
    <row r="676" spans="1:2" x14ac:dyDescent="0.15">
      <c r="A676" s="1">
        <v>37749</v>
      </c>
      <c r="B676">
        <v>278</v>
      </c>
    </row>
    <row r="677" spans="1:2" x14ac:dyDescent="0.15">
      <c r="A677" s="1">
        <v>37750</v>
      </c>
      <c r="B677">
        <v>446</v>
      </c>
    </row>
    <row r="678" spans="1:2" x14ac:dyDescent="0.15">
      <c r="A678" s="1">
        <v>37751</v>
      </c>
      <c r="B678">
        <v>648</v>
      </c>
    </row>
    <row r="679" spans="1:2" x14ac:dyDescent="0.15">
      <c r="A679" s="1">
        <v>37752</v>
      </c>
      <c r="B679">
        <v>665</v>
      </c>
    </row>
    <row r="680" spans="1:2" x14ac:dyDescent="0.15">
      <c r="A680" s="1">
        <v>37753</v>
      </c>
      <c r="B680">
        <v>253</v>
      </c>
    </row>
    <row r="681" spans="1:2" x14ac:dyDescent="0.15">
      <c r="A681" s="1">
        <v>37754</v>
      </c>
      <c r="B681">
        <v>282</v>
      </c>
    </row>
    <row r="682" spans="1:2" x14ac:dyDescent="0.15">
      <c r="A682" s="1">
        <v>37755</v>
      </c>
      <c r="B682">
        <v>255</v>
      </c>
    </row>
    <row r="683" spans="1:2" x14ac:dyDescent="0.15">
      <c r="A683" s="1">
        <v>37756</v>
      </c>
      <c r="B683">
        <v>307</v>
      </c>
    </row>
    <row r="684" spans="1:2" x14ac:dyDescent="0.15">
      <c r="A684" s="1">
        <v>37757</v>
      </c>
      <c r="B684">
        <v>462</v>
      </c>
    </row>
    <row r="685" spans="1:2" x14ac:dyDescent="0.15">
      <c r="A685" s="1">
        <v>37758</v>
      </c>
      <c r="B685">
        <v>641</v>
      </c>
    </row>
    <row r="686" spans="1:2" x14ac:dyDescent="0.15">
      <c r="A686" s="1">
        <v>37759</v>
      </c>
      <c r="B686">
        <v>461</v>
      </c>
    </row>
    <row r="687" spans="1:2" x14ac:dyDescent="0.15">
      <c r="A687" s="1">
        <v>37760</v>
      </c>
      <c r="B687">
        <v>238</v>
      </c>
    </row>
    <row r="688" spans="1:2" x14ac:dyDescent="0.15">
      <c r="A688" s="1">
        <v>37761</v>
      </c>
      <c r="B688">
        <v>350</v>
      </c>
    </row>
    <row r="689" spans="1:2" x14ac:dyDescent="0.15">
      <c r="A689" s="1">
        <v>37762</v>
      </c>
      <c r="B689">
        <v>332</v>
      </c>
    </row>
    <row r="690" spans="1:2" x14ac:dyDescent="0.15">
      <c r="A690" s="1">
        <v>37763</v>
      </c>
      <c r="B690">
        <v>324</v>
      </c>
    </row>
    <row r="691" spans="1:2" x14ac:dyDescent="0.15">
      <c r="A691" s="1">
        <v>37764</v>
      </c>
      <c r="B691">
        <v>623</v>
      </c>
    </row>
    <row r="692" spans="1:2" x14ac:dyDescent="0.15">
      <c r="A692" s="1">
        <v>37765</v>
      </c>
      <c r="B692">
        <v>593</v>
      </c>
    </row>
    <row r="693" spans="1:2" x14ac:dyDescent="0.15">
      <c r="A693" s="1">
        <v>37766</v>
      </c>
      <c r="B693">
        <v>294</v>
      </c>
    </row>
    <row r="694" spans="1:2" x14ac:dyDescent="0.15">
      <c r="A694" s="1">
        <v>37767</v>
      </c>
      <c r="B694">
        <v>376</v>
      </c>
    </row>
    <row r="695" spans="1:2" x14ac:dyDescent="0.15">
      <c r="A695" s="1">
        <v>37768</v>
      </c>
      <c r="B695">
        <v>290</v>
      </c>
    </row>
    <row r="696" spans="1:2" x14ac:dyDescent="0.15">
      <c r="A696" s="1">
        <v>37769</v>
      </c>
      <c r="B696">
        <v>390</v>
      </c>
    </row>
    <row r="697" spans="1:2" x14ac:dyDescent="0.15">
      <c r="A697" s="1">
        <v>37770</v>
      </c>
      <c r="B697">
        <v>308</v>
      </c>
    </row>
    <row r="698" spans="1:2" x14ac:dyDescent="0.15">
      <c r="A698" s="1">
        <v>37771</v>
      </c>
      <c r="B698">
        <v>490</v>
      </c>
    </row>
    <row r="699" spans="1:2" x14ac:dyDescent="0.15">
      <c r="A699" s="1">
        <v>37772</v>
      </c>
      <c r="B699">
        <v>637</v>
      </c>
    </row>
    <row r="700" spans="1:2" x14ac:dyDescent="0.15">
      <c r="A700" s="1">
        <v>37773</v>
      </c>
      <c r="B700">
        <v>364</v>
      </c>
    </row>
    <row r="701" spans="1:2" x14ac:dyDescent="0.15">
      <c r="A701" s="1">
        <v>37774</v>
      </c>
      <c r="B701">
        <v>272</v>
      </c>
    </row>
    <row r="702" spans="1:2" x14ac:dyDescent="0.15">
      <c r="A702" s="1">
        <v>37775</v>
      </c>
      <c r="B702">
        <v>285</v>
      </c>
    </row>
    <row r="703" spans="1:2" x14ac:dyDescent="0.15">
      <c r="A703" s="1">
        <v>37776</v>
      </c>
      <c r="B703">
        <v>340</v>
      </c>
    </row>
    <row r="704" spans="1:2" x14ac:dyDescent="0.15">
      <c r="A704" s="1">
        <v>37777</v>
      </c>
      <c r="B704">
        <v>429</v>
      </c>
    </row>
    <row r="705" spans="1:2" x14ac:dyDescent="0.15">
      <c r="A705" s="1">
        <v>37778</v>
      </c>
      <c r="B705">
        <v>482</v>
      </c>
    </row>
    <row r="706" spans="1:2" x14ac:dyDescent="0.15">
      <c r="A706" s="1">
        <v>37779</v>
      </c>
      <c r="B706">
        <v>521</v>
      </c>
    </row>
    <row r="707" spans="1:2" x14ac:dyDescent="0.15">
      <c r="A707" s="1">
        <v>37780</v>
      </c>
      <c r="B707">
        <v>406</v>
      </c>
    </row>
    <row r="708" spans="1:2" x14ac:dyDescent="0.15">
      <c r="A708" s="1">
        <v>37781</v>
      </c>
      <c r="B708">
        <v>264</v>
      </c>
    </row>
    <row r="709" spans="1:2" x14ac:dyDescent="0.15">
      <c r="A709" s="1">
        <v>37782</v>
      </c>
      <c r="B709">
        <v>336</v>
      </c>
    </row>
    <row r="710" spans="1:2" x14ac:dyDescent="0.15">
      <c r="A710" s="1">
        <v>37783</v>
      </c>
      <c r="B710">
        <v>356</v>
      </c>
    </row>
    <row r="711" spans="1:2" x14ac:dyDescent="0.15">
      <c r="A711" s="1">
        <v>37784</v>
      </c>
      <c r="B711">
        <v>335</v>
      </c>
    </row>
    <row r="712" spans="1:2" x14ac:dyDescent="0.15">
      <c r="A712" s="1">
        <v>37785</v>
      </c>
      <c r="B712">
        <v>505</v>
      </c>
    </row>
    <row r="713" spans="1:2" x14ac:dyDescent="0.15">
      <c r="A713" s="1">
        <v>37786</v>
      </c>
      <c r="B713">
        <v>567</v>
      </c>
    </row>
    <row r="714" spans="1:2" x14ac:dyDescent="0.15">
      <c r="A714" s="1">
        <v>37787</v>
      </c>
      <c r="B714">
        <v>514</v>
      </c>
    </row>
    <row r="715" spans="1:2" x14ac:dyDescent="0.15">
      <c r="A715" s="1">
        <v>37788</v>
      </c>
      <c r="B715">
        <v>297</v>
      </c>
    </row>
    <row r="716" spans="1:2" x14ac:dyDescent="0.15">
      <c r="A716" s="1">
        <v>37789</v>
      </c>
      <c r="B716">
        <v>324</v>
      </c>
    </row>
    <row r="717" spans="1:2" x14ac:dyDescent="0.15">
      <c r="A717" s="1">
        <v>37790</v>
      </c>
      <c r="B717">
        <v>331</v>
      </c>
    </row>
    <row r="718" spans="1:2" x14ac:dyDescent="0.15">
      <c r="A718" s="1">
        <v>37791</v>
      </c>
      <c r="B718">
        <v>350</v>
      </c>
    </row>
    <row r="719" spans="1:2" x14ac:dyDescent="0.15">
      <c r="A719" s="1">
        <v>37792</v>
      </c>
      <c r="B719">
        <v>446</v>
      </c>
    </row>
    <row r="720" spans="1:2" x14ac:dyDescent="0.15">
      <c r="A720" s="1">
        <v>37793</v>
      </c>
      <c r="B720">
        <v>541</v>
      </c>
    </row>
    <row r="721" spans="1:2" x14ac:dyDescent="0.15">
      <c r="A721" s="1">
        <v>37794</v>
      </c>
      <c r="B721">
        <v>400</v>
      </c>
    </row>
    <row r="722" spans="1:2" x14ac:dyDescent="0.15">
      <c r="A722" s="1">
        <v>37795</v>
      </c>
      <c r="B722">
        <v>283</v>
      </c>
    </row>
    <row r="723" spans="1:2" x14ac:dyDescent="0.15">
      <c r="A723" s="1">
        <v>37796</v>
      </c>
      <c r="B723">
        <v>380</v>
      </c>
    </row>
    <row r="724" spans="1:2" x14ac:dyDescent="0.15">
      <c r="A724" s="1">
        <v>37797</v>
      </c>
      <c r="B724">
        <v>430</v>
      </c>
    </row>
    <row r="725" spans="1:2" x14ac:dyDescent="0.15">
      <c r="A725" s="1">
        <v>37798</v>
      </c>
      <c r="B725">
        <v>363</v>
      </c>
    </row>
    <row r="726" spans="1:2" x14ac:dyDescent="0.15">
      <c r="A726" s="1">
        <v>37799</v>
      </c>
      <c r="B726">
        <v>549</v>
      </c>
    </row>
    <row r="727" spans="1:2" x14ac:dyDescent="0.15">
      <c r="A727" s="1">
        <v>37800</v>
      </c>
      <c r="B727">
        <v>566</v>
      </c>
    </row>
    <row r="728" spans="1:2" x14ac:dyDescent="0.15">
      <c r="A728" s="1">
        <v>37801</v>
      </c>
      <c r="B728">
        <v>416</v>
      </c>
    </row>
    <row r="729" spans="1:2" x14ac:dyDescent="0.15">
      <c r="A729" s="1">
        <v>37802</v>
      </c>
      <c r="B729">
        <v>282</v>
      </c>
    </row>
    <row r="730" spans="1:2" x14ac:dyDescent="0.15">
      <c r="A730" s="1">
        <v>37803</v>
      </c>
      <c r="B730">
        <v>269</v>
      </c>
    </row>
    <row r="731" spans="1:2" x14ac:dyDescent="0.15">
      <c r="A731" s="1">
        <v>37804</v>
      </c>
      <c r="B731">
        <v>318</v>
      </c>
    </row>
    <row r="732" spans="1:2" x14ac:dyDescent="0.15">
      <c r="A732" s="1">
        <v>37805</v>
      </c>
      <c r="B732">
        <v>343</v>
      </c>
    </row>
    <row r="733" spans="1:2" x14ac:dyDescent="0.15">
      <c r="A733" s="1">
        <v>37806</v>
      </c>
      <c r="B733">
        <v>167</v>
      </c>
    </row>
    <row r="734" spans="1:2" x14ac:dyDescent="0.15">
      <c r="A734" s="1">
        <v>37807</v>
      </c>
      <c r="B734">
        <v>448</v>
      </c>
    </row>
    <row r="735" spans="1:2" x14ac:dyDescent="0.15">
      <c r="A735" s="1">
        <v>37808</v>
      </c>
      <c r="B735">
        <v>436</v>
      </c>
    </row>
    <row r="736" spans="1:2" x14ac:dyDescent="0.15">
      <c r="A736" s="1">
        <v>37809</v>
      </c>
      <c r="B736">
        <v>294</v>
      </c>
    </row>
    <row r="737" spans="1:2" x14ac:dyDescent="0.15">
      <c r="A737" s="1">
        <v>37810</v>
      </c>
      <c r="B737">
        <v>369</v>
      </c>
    </row>
    <row r="738" spans="1:2" x14ac:dyDescent="0.15">
      <c r="A738" s="1">
        <v>37811</v>
      </c>
      <c r="B738">
        <v>337</v>
      </c>
    </row>
    <row r="739" spans="1:2" x14ac:dyDescent="0.15">
      <c r="A739" s="1">
        <v>37812</v>
      </c>
      <c r="B739">
        <v>374</v>
      </c>
    </row>
    <row r="740" spans="1:2" x14ac:dyDescent="0.15">
      <c r="A740" s="1">
        <v>37813</v>
      </c>
      <c r="B740">
        <v>616</v>
      </c>
    </row>
    <row r="741" spans="1:2" x14ac:dyDescent="0.15">
      <c r="A741" s="1">
        <v>37814</v>
      </c>
      <c r="B741">
        <v>572</v>
      </c>
    </row>
    <row r="742" spans="1:2" x14ac:dyDescent="0.15">
      <c r="A742" s="1">
        <v>37815</v>
      </c>
      <c r="B742">
        <v>395</v>
      </c>
    </row>
    <row r="743" spans="1:2" x14ac:dyDescent="0.15">
      <c r="A743" s="1">
        <v>37816</v>
      </c>
      <c r="B743">
        <v>316</v>
      </c>
    </row>
    <row r="744" spans="1:2" x14ac:dyDescent="0.15">
      <c r="A744" s="1">
        <v>37817</v>
      </c>
      <c r="B744">
        <v>327</v>
      </c>
    </row>
    <row r="745" spans="1:2" x14ac:dyDescent="0.15">
      <c r="A745" s="1">
        <v>37818</v>
      </c>
      <c r="B745">
        <v>374</v>
      </c>
    </row>
    <row r="746" spans="1:2" x14ac:dyDescent="0.15">
      <c r="A746" s="1">
        <v>37819</v>
      </c>
      <c r="B746">
        <v>418</v>
      </c>
    </row>
    <row r="747" spans="1:2" x14ac:dyDescent="0.15">
      <c r="A747" s="1">
        <v>37820</v>
      </c>
      <c r="B747">
        <v>551</v>
      </c>
    </row>
    <row r="748" spans="1:2" x14ac:dyDescent="0.15">
      <c r="A748" s="1">
        <v>37821</v>
      </c>
      <c r="B748">
        <v>558</v>
      </c>
    </row>
    <row r="749" spans="1:2" x14ac:dyDescent="0.15">
      <c r="A749" s="1">
        <v>37822</v>
      </c>
      <c r="B749">
        <v>393</v>
      </c>
    </row>
    <row r="750" spans="1:2" x14ac:dyDescent="0.15">
      <c r="A750" s="1">
        <v>37823</v>
      </c>
      <c r="B750">
        <v>267</v>
      </c>
    </row>
    <row r="751" spans="1:2" x14ac:dyDescent="0.15">
      <c r="A751" s="1">
        <v>37824</v>
      </c>
      <c r="B751">
        <v>390</v>
      </c>
    </row>
    <row r="752" spans="1:2" x14ac:dyDescent="0.15">
      <c r="A752" s="1">
        <v>37825</v>
      </c>
      <c r="B752">
        <v>375</v>
      </c>
    </row>
    <row r="753" spans="1:2" x14ac:dyDescent="0.15">
      <c r="A753" s="1">
        <v>37826</v>
      </c>
      <c r="B753">
        <v>269</v>
      </c>
    </row>
    <row r="754" spans="1:2" x14ac:dyDescent="0.15">
      <c r="A754" s="1">
        <v>37827</v>
      </c>
      <c r="B754">
        <v>475</v>
      </c>
    </row>
    <row r="755" spans="1:2" x14ac:dyDescent="0.15">
      <c r="A755" s="1">
        <v>37828</v>
      </c>
      <c r="B755">
        <v>520</v>
      </c>
    </row>
    <row r="756" spans="1:2" x14ac:dyDescent="0.15">
      <c r="A756" s="1">
        <v>37829</v>
      </c>
      <c r="B756">
        <v>389</v>
      </c>
    </row>
    <row r="757" spans="1:2" x14ac:dyDescent="0.15">
      <c r="A757" s="1">
        <v>37830</v>
      </c>
      <c r="B757">
        <v>337</v>
      </c>
    </row>
    <row r="758" spans="1:2" x14ac:dyDescent="0.15">
      <c r="A758" s="1">
        <v>37831</v>
      </c>
      <c r="B758">
        <v>309</v>
      </c>
    </row>
    <row r="759" spans="1:2" x14ac:dyDescent="0.15">
      <c r="A759" s="1">
        <v>37832</v>
      </c>
      <c r="B759">
        <v>342</v>
      </c>
    </row>
    <row r="760" spans="1:2" x14ac:dyDescent="0.15">
      <c r="A760" s="1">
        <v>37833</v>
      </c>
      <c r="B760">
        <v>515</v>
      </c>
    </row>
    <row r="761" spans="1:2" x14ac:dyDescent="0.15">
      <c r="A761" s="1">
        <v>37834</v>
      </c>
      <c r="B761">
        <v>601</v>
      </c>
    </row>
    <row r="762" spans="1:2" x14ac:dyDescent="0.15">
      <c r="A762" s="1">
        <v>37835</v>
      </c>
      <c r="B762">
        <v>660</v>
      </c>
    </row>
    <row r="763" spans="1:2" x14ac:dyDescent="0.15">
      <c r="A763" s="1">
        <v>37836</v>
      </c>
      <c r="B763">
        <v>415</v>
      </c>
    </row>
    <row r="764" spans="1:2" x14ac:dyDescent="0.15">
      <c r="A764" s="1">
        <v>37837</v>
      </c>
      <c r="B764">
        <v>277</v>
      </c>
    </row>
    <row r="765" spans="1:2" x14ac:dyDescent="0.15">
      <c r="A765" s="1">
        <v>37838</v>
      </c>
      <c r="B765">
        <v>333</v>
      </c>
    </row>
    <row r="766" spans="1:2" x14ac:dyDescent="0.15">
      <c r="A766" s="1">
        <v>37839</v>
      </c>
      <c r="B766">
        <v>370</v>
      </c>
    </row>
    <row r="767" spans="1:2" x14ac:dyDescent="0.15">
      <c r="A767" s="1">
        <v>37840</v>
      </c>
      <c r="B767">
        <v>351</v>
      </c>
    </row>
    <row r="768" spans="1:2" x14ac:dyDescent="0.15">
      <c r="A768" s="1">
        <v>37841</v>
      </c>
      <c r="B768">
        <v>575</v>
      </c>
    </row>
    <row r="769" spans="1:2" x14ac:dyDescent="0.15">
      <c r="A769" s="1">
        <v>37842</v>
      </c>
      <c r="B769">
        <v>585</v>
      </c>
    </row>
    <row r="770" spans="1:2" x14ac:dyDescent="0.15">
      <c r="A770" s="1">
        <v>37843</v>
      </c>
      <c r="B770">
        <v>352</v>
      </c>
    </row>
    <row r="771" spans="1:2" x14ac:dyDescent="0.15">
      <c r="A771" s="1">
        <v>37844</v>
      </c>
      <c r="B771">
        <v>285</v>
      </c>
    </row>
    <row r="772" spans="1:2" x14ac:dyDescent="0.15">
      <c r="A772" s="1">
        <v>37845</v>
      </c>
      <c r="B772">
        <v>258</v>
      </c>
    </row>
    <row r="773" spans="1:2" x14ac:dyDescent="0.15">
      <c r="A773" s="1">
        <v>37846</v>
      </c>
      <c r="B773">
        <v>331</v>
      </c>
    </row>
    <row r="774" spans="1:2" x14ac:dyDescent="0.15">
      <c r="A774" s="1">
        <v>37847</v>
      </c>
      <c r="B774">
        <v>405</v>
      </c>
    </row>
    <row r="775" spans="1:2" x14ac:dyDescent="0.15">
      <c r="A775" s="1">
        <v>37848</v>
      </c>
      <c r="B775">
        <v>488</v>
      </c>
    </row>
    <row r="776" spans="1:2" x14ac:dyDescent="0.15">
      <c r="A776" s="1">
        <v>37849</v>
      </c>
      <c r="B776">
        <v>625</v>
      </c>
    </row>
    <row r="777" spans="1:2" x14ac:dyDescent="0.15">
      <c r="A777" s="1">
        <v>37850</v>
      </c>
      <c r="B777">
        <v>362</v>
      </c>
    </row>
    <row r="778" spans="1:2" x14ac:dyDescent="0.15">
      <c r="A778" s="1">
        <v>37851</v>
      </c>
      <c r="B778">
        <v>296</v>
      </c>
    </row>
    <row r="779" spans="1:2" x14ac:dyDescent="0.15">
      <c r="A779" s="1">
        <v>37852</v>
      </c>
      <c r="B779">
        <v>288</v>
      </c>
    </row>
    <row r="780" spans="1:2" x14ac:dyDescent="0.15">
      <c r="A780" s="1">
        <v>37853</v>
      </c>
      <c r="B780">
        <v>315</v>
      </c>
    </row>
    <row r="781" spans="1:2" x14ac:dyDescent="0.15">
      <c r="A781" s="1">
        <v>37854</v>
      </c>
      <c r="B781">
        <v>350</v>
      </c>
    </row>
    <row r="782" spans="1:2" x14ac:dyDescent="0.15">
      <c r="A782" s="1">
        <v>37855</v>
      </c>
      <c r="B782">
        <v>527</v>
      </c>
    </row>
    <row r="783" spans="1:2" x14ac:dyDescent="0.15">
      <c r="A783" s="1">
        <v>37856</v>
      </c>
      <c r="B783">
        <v>583</v>
      </c>
    </row>
    <row r="784" spans="1:2" x14ac:dyDescent="0.15">
      <c r="A784" s="1">
        <v>37857</v>
      </c>
      <c r="B784">
        <v>355</v>
      </c>
    </row>
    <row r="785" spans="1:2" x14ac:dyDescent="0.15">
      <c r="A785" s="1">
        <v>37858</v>
      </c>
      <c r="B785">
        <v>215</v>
      </c>
    </row>
    <row r="786" spans="1:2" x14ac:dyDescent="0.15">
      <c r="A786" s="1">
        <v>37859</v>
      </c>
      <c r="B786">
        <v>291</v>
      </c>
    </row>
    <row r="787" spans="1:2" x14ac:dyDescent="0.15">
      <c r="A787" s="1">
        <v>37860</v>
      </c>
      <c r="B787">
        <v>277</v>
      </c>
    </row>
    <row r="788" spans="1:2" x14ac:dyDescent="0.15">
      <c r="A788" s="1">
        <v>37861</v>
      </c>
      <c r="B788">
        <v>284</v>
      </c>
    </row>
    <row r="789" spans="1:2" x14ac:dyDescent="0.15">
      <c r="A789" s="1">
        <v>37862</v>
      </c>
      <c r="B789">
        <v>538</v>
      </c>
    </row>
    <row r="790" spans="1:2" x14ac:dyDescent="0.15">
      <c r="A790" s="1">
        <v>37863</v>
      </c>
      <c r="B790">
        <v>491</v>
      </c>
    </row>
    <row r="791" spans="1:2" x14ac:dyDescent="0.15">
      <c r="A791" s="1">
        <v>37864</v>
      </c>
      <c r="B791">
        <v>477</v>
      </c>
    </row>
    <row r="792" spans="1:2" x14ac:dyDescent="0.15">
      <c r="A792" s="1">
        <v>37865</v>
      </c>
      <c r="B792">
        <v>412</v>
      </c>
    </row>
    <row r="793" spans="1:2" x14ac:dyDescent="0.15">
      <c r="A793" s="1">
        <v>37866</v>
      </c>
      <c r="B793">
        <v>247</v>
      </c>
    </row>
    <row r="794" spans="1:2" x14ac:dyDescent="0.15">
      <c r="A794" s="1">
        <v>37867</v>
      </c>
      <c r="B794">
        <v>214</v>
      </c>
    </row>
    <row r="795" spans="1:2" x14ac:dyDescent="0.15">
      <c r="A795" s="1">
        <v>37868</v>
      </c>
      <c r="B795">
        <v>292</v>
      </c>
    </row>
    <row r="796" spans="1:2" x14ac:dyDescent="0.15">
      <c r="A796" s="1">
        <v>37869</v>
      </c>
      <c r="B796">
        <v>487</v>
      </c>
    </row>
    <row r="797" spans="1:2" x14ac:dyDescent="0.15">
      <c r="A797" s="1">
        <v>37870</v>
      </c>
      <c r="B797">
        <v>532</v>
      </c>
    </row>
    <row r="798" spans="1:2" x14ac:dyDescent="0.15">
      <c r="A798" s="1">
        <v>37871</v>
      </c>
      <c r="B798">
        <v>377</v>
      </c>
    </row>
    <row r="799" spans="1:2" x14ac:dyDescent="0.15">
      <c r="A799" s="1">
        <v>37872</v>
      </c>
      <c r="B799">
        <v>260</v>
      </c>
    </row>
    <row r="800" spans="1:2" x14ac:dyDescent="0.15">
      <c r="A800" s="1">
        <v>37873</v>
      </c>
      <c r="B800">
        <v>271</v>
      </c>
    </row>
    <row r="801" spans="1:2" x14ac:dyDescent="0.15">
      <c r="A801" s="1">
        <v>37874</v>
      </c>
      <c r="B801">
        <v>283</v>
      </c>
    </row>
    <row r="802" spans="1:2" x14ac:dyDescent="0.15">
      <c r="A802" s="1">
        <v>37875</v>
      </c>
      <c r="B802">
        <v>306</v>
      </c>
    </row>
    <row r="803" spans="1:2" x14ac:dyDescent="0.15">
      <c r="A803" s="1">
        <v>37876</v>
      </c>
      <c r="B803">
        <v>633</v>
      </c>
    </row>
    <row r="804" spans="1:2" x14ac:dyDescent="0.15">
      <c r="A804" s="1">
        <v>37877</v>
      </c>
      <c r="B804">
        <v>530</v>
      </c>
    </row>
    <row r="805" spans="1:2" x14ac:dyDescent="0.15">
      <c r="A805" s="1">
        <v>37878</v>
      </c>
      <c r="B805">
        <v>379</v>
      </c>
    </row>
    <row r="806" spans="1:2" x14ac:dyDescent="0.15">
      <c r="A806" s="1">
        <v>37879</v>
      </c>
      <c r="B806">
        <v>200</v>
      </c>
    </row>
    <row r="807" spans="1:2" x14ac:dyDescent="0.15">
      <c r="A807" s="1">
        <v>37880</v>
      </c>
      <c r="B807">
        <v>247</v>
      </c>
    </row>
    <row r="808" spans="1:2" x14ac:dyDescent="0.15">
      <c r="A808" s="1">
        <v>37881</v>
      </c>
      <c r="B808">
        <v>291</v>
      </c>
    </row>
    <row r="809" spans="1:2" x14ac:dyDescent="0.15">
      <c r="A809" s="1">
        <v>37882</v>
      </c>
      <c r="B809">
        <v>329</v>
      </c>
    </row>
    <row r="810" spans="1:2" x14ac:dyDescent="0.15">
      <c r="A810" s="1">
        <v>37883</v>
      </c>
      <c r="B810">
        <v>485</v>
      </c>
    </row>
    <row r="811" spans="1:2" x14ac:dyDescent="0.15">
      <c r="A811" s="1">
        <v>37884</v>
      </c>
      <c r="B811">
        <v>526</v>
      </c>
    </row>
    <row r="812" spans="1:2" x14ac:dyDescent="0.15">
      <c r="A812" s="1">
        <v>37885</v>
      </c>
      <c r="B812">
        <v>396</v>
      </c>
    </row>
    <row r="813" spans="1:2" x14ac:dyDescent="0.15">
      <c r="A813" s="1">
        <v>37886</v>
      </c>
      <c r="B813">
        <v>236</v>
      </c>
    </row>
    <row r="814" spans="1:2" x14ac:dyDescent="0.15">
      <c r="A814" s="1">
        <v>37887</v>
      </c>
      <c r="B814">
        <v>284</v>
      </c>
    </row>
    <row r="815" spans="1:2" x14ac:dyDescent="0.15">
      <c r="A815" s="1">
        <v>37888</v>
      </c>
      <c r="B815">
        <v>300</v>
      </c>
    </row>
    <row r="816" spans="1:2" x14ac:dyDescent="0.15">
      <c r="A816" s="1">
        <v>37889</v>
      </c>
      <c r="B816">
        <v>332</v>
      </c>
    </row>
    <row r="817" spans="1:2" x14ac:dyDescent="0.15">
      <c r="A817" s="1">
        <v>37890</v>
      </c>
      <c r="B817">
        <v>581</v>
      </c>
    </row>
    <row r="818" spans="1:2" x14ac:dyDescent="0.15">
      <c r="A818" s="1">
        <v>37891</v>
      </c>
      <c r="B818">
        <v>440</v>
      </c>
    </row>
    <row r="819" spans="1:2" x14ac:dyDescent="0.15">
      <c r="A819" s="1">
        <v>37892</v>
      </c>
      <c r="B819">
        <v>246</v>
      </c>
    </row>
    <row r="820" spans="1:2" x14ac:dyDescent="0.15">
      <c r="A820" s="1">
        <v>37893</v>
      </c>
      <c r="B820">
        <v>273</v>
      </c>
    </row>
    <row r="821" spans="1:2" x14ac:dyDescent="0.15">
      <c r="A821" s="1">
        <v>37894</v>
      </c>
      <c r="B821">
        <v>285</v>
      </c>
    </row>
    <row r="822" spans="1:2" x14ac:dyDescent="0.15">
      <c r="A822" s="1">
        <v>37895</v>
      </c>
      <c r="B822">
        <v>310</v>
      </c>
    </row>
    <row r="823" spans="1:2" x14ac:dyDescent="0.15">
      <c r="A823" s="1">
        <v>37896</v>
      </c>
      <c r="B823">
        <v>343</v>
      </c>
    </row>
    <row r="824" spans="1:2" x14ac:dyDescent="0.15">
      <c r="A824" s="1">
        <v>37897</v>
      </c>
      <c r="B824">
        <v>574</v>
      </c>
    </row>
    <row r="825" spans="1:2" x14ac:dyDescent="0.15">
      <c r="A825" s="1">
        <v>37898</v>
      </c>
      <c r="B825">
        <v>466</v>
      </c>
    </row>
    <row r="826" spans="1:2" x14ac:dyDescent="0.15">
      <c r="A826" s="1">
        <v>37899</v>
      </c>
      <c r="B826">
        <v>438</v>
      </c>
    </row>
    <row r="827" spans="1:2" x14ac:dyDescent="0.15">
      <c r="A827" s="1">
        <v>37900</v>
      </c>
      <c r="B827">
        <v>215</v>
      </c>
    </row>
    <row r="828" spans="1:2" x14ac:dyDescent="0.15">
      <c r="A828" s="1">
        <v>37901</v>
      </c>
      <c r="B828">
        <v>221</v>
      </c>
    </row>
    <row r="829" spans="1:2" x14ac:dyDescent="0.15">
      <c r="A829" s="1">
        <v>37902</v>
      </c>
      <c r="B829">
        <v>262</v>
      </c>
    </row>
    <row r="830" spans="1:2" x14ac:dyDescent="0.15">
      <c r="A830" s="1">
        <v>37903</v>
      </c>
      <c r="B830">
        <v>327</v>
      </c>
    </row>
    <row r="831" spans="1:2" x14ac:dyDescent="0.15">
      <c r="A831" s="1">
        <v>37904</v>
      </c>
      <c r="B831">
        <v>521</v>
      </c>
    </row>
    <row r="832" spans="1:2" x14ac:dyDescent="0.15">
      <c r="A832" s="1">
        <v>37905</v>
      </c>
      <c r="B832">
        <v>561</v>
      </c>
    </row>
    <row r="833" spans="1:2" x14ac:dyDescent="0.15">
      <c r="A833" s="1">
        <v>37906</v>
      </c>
      <c r="B833">
        <v>408</v>
      </c>
    </row>
    <row r="834" spans="1:2" x14ac:dyDescent="0.15">
      <c r="A834" s="1">
        <v>37907</v>
      </c>
      <c r="B834">
        <v>286</v>
      </c>
    </row>
    <row r="835" spans="1:2" x14ac:dyDescent="0.15">
      <c r="A835" s="1">
        <v>37908</v>
      </c>
      <c r="B835">
        <v>265</v>
      </c>
    </row>
    <row r="836" spans="1:2" x14ac:dyDescent="0.15">
      <c r="A836" s="1">
        <v>37909</v>
      </c>
      <c r="B836">
        <v>265</v>
      </c>
    </row>
    <row r="837" spans="1:2" x14ac:dyDescent="0.15">
      <c r="A837" s="1">
        <v>37910</v>
      </c>
      <c r="B837">
        <v>227</v>
      </c>
    </row>
    <row r="838" spans="1:2" x14ac:dyDescent="0.15">
      <c r="A838" s="1">
        <v>37911</v>
      </c>
      <c r="B838">
        <v>556</v>
      </c>
    </row>
    <row r="839" spans="1:2" x14ac:dyDescent="0.15">
      <c r="A839" s="1">
        <v>37912</v>
      </c>
      <c r="B839">
        <v>594</v>
      </c>
    </row>
    <row r="840" spans="1:2" x14ac:dyDescent="0.15">
      <c r="A840" s="1">
        <v>37913</v>
      </c>
      <c r="B840">
        <v>363</v>
      </c>
    </row>
    <row r="841" spans="1:2" x14ac:dyDescent="0.15">
      <c r="A841" s="1">
        <v>37914</v>
      </c>
      <c r="B841">
        <v>250</v>
      </c>
    </row>
    <row r="842" spans="1:2" x14ac:dyDescent="0.15">
      <c r="A842" s="1">
        <v>37915</v>
      </c>
      <c r="B842">
        <v>181</v>
      </c>
    </row>
    <row r="843" spans="1:2" x14ac:dyDescent="0.15">
      <c r="A843" s="1">
        <v>37916</v>
      </c>
      <c r="B843">
        <v>309</v>
      </c>
    </row>
    <row r="844" spans="1:2" x14ac:dyDescent="0.15">
      <c r="A844" s="1">
        <v>37917</v>
      </c>
      <c r="B844">
        <v>246</v>
      </c>
    </row>
    <row r="845" spans="1:2" x14ac:dyDescent="0.15">
      <c r="A845" s="1">
        <v>37918</v>
      </c>
      <c r="B845">
        <v>592</v>
      </c>
    </row>
    <row r="846" spans="1:2" x14ac:dyDescent="0.15">
      <c r="A846" s="1">
        <v>37919</v>
      </c>
      <c r="B846">
        <v>577</v>
      </c>
    </row>
    <row r="847" spans="1:2" x14ac:dyDescent="0.15">
      <c r="A847" s="1">
        <v>37920</v>
      </c>
      <c r="B847">
        <v>456</v>
      </c>
    </row>
    <row r="848" spans="1:2" x14ac:dyDescent="0.15">
      <c r="A848" s="1">
        <v>37921</v>
      </c>
      <c r="B848">
        <v>286</v>
      </c>
    </row>
    <row r="849" spans="1:2" x14ac:dyDescent="0.15">
      <c r="A849" s="1">
        <v>37922</v>
      </c>
      <c r="B849">
        <v>292</v>
      </c>
    </row>
    <row r="850" spans="1:2" x14ac:dyDescent="0.15">
      <c r="A850" s="1">
        <v>37923</v>
      </c>
      <c r="B850">
        <v>297</v>
      </c>
    </row>
    <row r="851" spans="1:2" x14ac:dyDescent="0.15">
      <c r="A851" s="1">
        <v>37924</v>
      </c>
      <c r="B851">
        <v>304</v>
      </c>
    </row>
    <row r="852" spans="1:2" x14ac:dyDescent="0.15">
      <c r="A852" s="1">
        <v>37925</v>
      </c>
      <c r="B852">
        <v>344</v>
      </c>
    </row>
    <row r="853" spans="1:2" x14ac:dyDescent="0.15">
      <c r="A853" s="1">
        <v>37926</v>
      </c>
      <c r="B853">
        <v>568</v>
      </c>
    </row>
    <row r="854" spans="1:2" x14ac:dyDescent="0.15">
      <c r="A854" s="1">
        <v>37927</v>
      </c>
      <c r="B854">
        <v>412</v>
      </c>
    </row>
    <row r="855" spans="1:2" x14ac:dyDescent="0.15">
      <c r="A855" s="1">
        <v>37928</v>
      </c>
      <c r="B855">
        <v>233</v>
      </c>
    </row>
    <row r="856" spans="1:2" x14ac:dyDescent="0.15">
      <c r="A856" s="1">
        <v>37929</v>
      </c>
      <c r="B856">
        <v>255</v>
      </c>
    </row>
    <row r="857" spans="1:2" x14ac:dyDescent="0.15">
      <c r="A857" s="1">
        <v>37930</v>
      </c>
      <c r="B857">
        <v>273</v>
      </c>
    </row>
    <row r="858" spans="1:2" x14ac:dyDescent="0.15">
      <c r="A858" s="1">
        <v>37931</v>
      </c>
      <c r="B858">
        <v>362</v>
      </c>
    </row>
    <row r="859" spans="1:2" x14ac:dyDescent="0.15">
      <c r="A859" s="1">
        <v>37932</v>
      </c>
      <c r="B859">
        <v>503</v>
      </c>
    </row>
    <row r="860" spans="1:2" x14ac:dyDescent="0.15">
      <c r="A860" s="1">
        <v>37933</v>
      </c>
      <c r="B860">
        <v>636</v>
      </c>
    </row>
    <row r="861" spans="1:2" x14ac:dyDescent="0.15">
      <c r="A861" s="1">
        <v>37934</v>
      </c>
      <c r="B861">
        <v>390</v>
      </c>
    </row>
    <row r="862" spans="1:2" x14ac:dyDescent="0.15">
      <c r="A862" s="1">
        <v>37935</v>
      </c>
      <c r="B862">
        <v>227</v>
      </c>
    </row>
    <row r="863" spans="1:2" x14ac:dyDescent="0.15">
      <c r="A863" s="1">
        <v>37936</v>
      </c>
      <c r="B863">
        <v>259</v>
      </c>
    </row>
    <row r="864" spans="1:2" x14ac:dyDescent="0.15">
      <c r="A864" s="1">
        <v>37937</v>
      </c>
      <c r="B864">
        <v>293</v>
      </c>
    </row>
    <row r="865" spans="1:2" x14ac:dyDescent="0.15">
      <c r="A865" s="1">
        <v>37938</v>
      </c>
      <c r="B865">
        <v>391</v>
      </c>
    </row>
    <row r="866" spans="1:2" x14ac:dyDescent="0.15">
      <c r="A866" s="1">
        <v>37939</v>
      </c>
      <c r="B866">
        <v>587</v>
      </c>
    </row>
    <row r="867" spans="1:2" x14ac:dyDescent="0.15">
      <c r="A867" s="1">
        <v>37940</v>
      </c>
      <c r="B867">
        <v>592</v>
      </c>
    </row>
    <row r="868" spans="1:2" x14ac:dyDescent="0.15">
      <c r="A868" s="1">
        <v>37941</v>
      </c>
      <c r="B868">
        <v>363</v>
      </c>
    </row>
    <row r="869" spans="1:2" x14ac:dyDescent="0.15">
      <c r="A869" s="1">
        <v>37942</v>
      </c>
      <c r="B869">
        <v>269</v>
      </c>
    </row>
    <row r="870" spans="1:2" x14ac:dyDescent="0.15">
      <c r="A870" s="1">
        <v>37943</v>
      </c>
      <c r="B870">
        <v>309</v>
      </c>
    </row>
    <row r="871" spans="1:2" x14ac:dyDescent="0.15">
      <c r="A871" s="1">
        <v>37944</v>
      </c>
      <c r="B871">
        <v>370</v>
      </c>
    </row>
    <row r="872" spans="1:2" x14ac:dyDescent="0.15">
      <c r="A872" s="1">
        <v>37945</v>
      </c>
      <c r="B872">
        <v>318</v>
      </c>
    </row>
    <row r="873" spans="1:2" x14ac:dyDescent="0.15">
      <c r="A873" s="1">
        <v>37946</v>
      </c>
      <c r="B873">
        <v>604</v>
      </c>
    </row>
    <row r="874" spans="1:2" x14ac:dyDescent="0.15">
      <c r="A874" s="1">
        <v>37947</v>
      </c>
      <c r="B874">
        <v>657</v>
      </c>
    </row>
    <row r="875" spans="1:2" x14ac:dyDescent="0.15">
      <c r="A875" s="1">
        <v>37948</v>
      </c>
      <c r="B875">
        <v>414</v>
      </c>
    </row>
    <row r="876" spans="1:2" x14ac:dyDescent="0.15">
      <c r="A876" s="1">
        <v>37949</v>
      </c>
      <c r="B876">
        <v>329</v>
      </c>
    </row>
    <row r="877" spans="1:2" x14ac:dyDescent="0.15">
      <c r="A877" s="1">
        <v>37950</v>
      </c>
      <c r="B877">
        <v>442</v>
      </c>
    </row>
    <row r="878" spans="1:2" x14ac:dyDescent="0.15">
      <c r="A878" s="1">
        <v>37951</v>
      </c>
      <c r="B878">
        <v>470</v>
      </c>
    </row>
    <row r="879" spans="1:2" x14ac:dyDescent="0.15">
      <c r="A879" s="1">
        <v>37953</v>
      </c>
      <c r="B879">
        <v>438</v>
      </c>
    </row>
    <row r="880" spans="1:2" x14ac:dyDescent="0.15">
      <c r="A880" s="1">
        <v>37954</v>
      </c>
      <c r="B880">
        <v>575</v>
      </c>
    </row>
    <row r="881" spans="1:2" x14ac:dyDescent="0.15">
      <c r="A881" s="1">
        <v>37955</v>
      </c>
      <c r="B881">
        <v>298</v>
      </c>
    </row>
    <row r="882" spans="1:2" x14ac:dyDescent="0.15">
      <c r="A882" s="1">
        <v>37956</v>
      </c>
      <c r="B882">
        <v>241</v>
      </c>
    </row>
    <row r="883" spans="1:2" x14ac:dyDescent="0.15">
      <c r="A883" s="1">
        <v>37957</v>
      </c>
      <c r="B883">
        <v>315</v>
      </c>
    </row>
    <row r="884" spans="1:2" x14ac:dyDescent="0.15">
      <c r="A884" s="1">
        <v>37958</v>
      </c>
      <c r="B884">
        <v>369</v>
      </c>
    </row>
    <row r="885" spans="1:2" x14ac:dyDescent="0.15">
      <c r="A885" s="1">
        <v>37959</v>
      </c>
      <c r="B885">
        <v>353</v>
      </c>
    </row>
    <row r="886" spans="1:2" x14ac:dyDescent="0.15">
      <c r="A886" s="1">
        <v>37960</v>
      </c>
      <c r="B886">
        <v>621</v>
      </c>
    </row>
    <row r="887" spans="1:2" x14ac:dyDescent="0.15">
      <c r="A887" s="1">
        <v>37961</v>
      </c>
      <c r="B887">
        <v>597</v>
      </c>
    </row>
    <row r="888" spans="1:2" x14ac:dyDescent="0.15">
      <c r="A888" s="1">
        <v>37962</v>
      </c>
      <c r="B888">
        <v>471</v>
      </c>
    </row>
    <row r="889" spans="1:2" x14ac:dyDescent="0.15">
      <c r="A889" s="1">
        <v>37963</v>
      </c>
      <c r="B889">
        <v>299</v>
      </c>
    </row>
    <row r="890" spans="1:2" x14ac:dyDescent="0.15">
      <c r="A890" s="1">
        <v>37964</v>
      </c>
      <c r="B890">
        <v>308</v>
      </c>
    </row>
    <row r="891" spans="1:2" x14ac:dyDescent="0.15">
      <c r="A891" s="1">
        <v>37965</v>
      </c>
      <c r="B891">
        <v>328</v>
      </c>
    </row>
    <row r="892" spans="1:2" x14ac:dyDescent="0.15">
      <c r="A892" s="1">
        <v>37966</v>
      </c>
      <c r="B892">
        <v>400</v>
      </c>
    </row>
    <row r="893" spans="1:2" x14ac:dyDescent="0.15">
      <c r="A893" s="1">
        <v>37967</v>
      </c>
      <c r="B893">
        <v>538</v>
      </c>
    </row>
    <row r="894" spans="1:2" x14ac:dyDescent="0.15">
      <c r="A894" s="1">
        <v>37968</v>
      </c>
      <c r="B894">
        <v>735</v>
      </c>
    </row>
    <row r="895" spans="1:2" x14ac:dyDescent="0.15">
      <c r="A895" s="1">
        <v>37969</v>
      </c>
      <c r="B895">
        <v>384</v>
      </c>
    </row>
    <row r="896" spans="1:2" x14ac:dyDescent="0.15">
      <c r="A896" s="1">
        <v>37970</v>
      </c>
      <c r="B896">
        <v>313</v>
      </c>
    </row>
    <row r="897" spans="1:2" x14ac:dyDescent="0.15">
      <c r="A897" s="1">
        <v>37971</v>
      </c>
      <c r="B897">
        <v>308</v>
      </c>
    </row>
    <row r="898" spans="1:2" x14ac:dyDescent="0.15">
      <c r="A898" s="1">
        <v>37972</v>
      </c>
      <c r="B898">
        <v>392</v>
      </c>
    </row>
    <row r="899" spans="1:2" x14ac:dyDescent="0.15">
      <c r="A899" s="1">
        <v>37973</v>
      </c>
      <c r="B899">
        <v>448</v>
      </c>
    </row>
    <row r="900" spans="1:2" x14ac:dyDescent="0.15">
      <c r="A900" s="1">
        <v>37974</v>
      </c>
      <c r="B900">
        <v>560</v>
      </c>
    </row>
    <row r="901" spans="1:2" x14ac:dyDescent="0.15">
      <c r="A901" s="1">
        <v>37975</v>
      </c>
      <c r="B901">
        <v>665</v>
      </c>
    </row>
    <row r="902" spans="1:2" x14ac:dyDescent="0.15">
      <c r="A902" s="1">
        <v>37976</v>
      </c>
      <c r="B902">
        <v>575</v>
      </c>
    </row>
    <row r="903" spans="1:2" x14ac:dyDescent="0.15">
      <c r="A903" s="1">
        <v>37977</v>
      </c>
      <c r="B903">
        <v>398</v>
      </c>
    </row>
    <row r="904" spans="1:2" x14ac:dyDescent="0.15">
      <c r="A904" s="1">
        <v>37978</v>
      </c>
      <c r="B904">
        <v>410</v>
      </c>
    </row>
    <row r="905" spans="1:2" x14ac:dyDescent="0.15">
      <c r="A905" s="1">
        <v>37979</v>
      </c>
      <c r="B905">
        <v>648</v>
      </c>
    </row>
    <row r="906" spans="1:2" x14ac:dyDescent="0.15">
      <c r="A906" s="1">
        <v>37981</v>
      </c>
      <c r="B906">
        <v>414</v>
      </c>
    </row>
    <row r="907" spans="1:2" x14ac:dyDescent="0.15">
      <c r="A907" s="1">
        <v>37982</v>
      </c>
      <c r="B907">
        <v>567</v>
      </c>
    </row>
    <row r="908" spans="1:2" x14ac:dyDescent="0.15">
      <c r="A908" s="1">
        <v>37983</v>
      </c>
      <c r="B908">
        <v>443</v>
      </c>
    </row>
    <row r="909" spans="1:2" x14ac:dyDescent="0.15">
      <c r="A909" s="1">
        <v>37984</v>
      </c>
      <c r="B909">
        <v>439</v>
      </c>
    </row>
    <row r="910" spans="1:2" x14ac:dyDescent="0.15">
      <c r="A910" s="1">
        <v>37985</v>
      </c>
      <c r="B910">
        <v>428</v>
      </c>
    </row>
    <row r="911" spans="1:2" x14ac:dyDescent="0.15">
      <c r="A911" s="1">
        <v>37986</v>
      </c>
      <c r="B911">
        <v>601</v>
      </c>
    </row>
    <row r="912" spans="1:2" x14ac:dyDescent="0.15">
      <c r="A912" s="1">
        <v>37987</v>
      </c>
      <c r="B912">
        <v>417</v>
      </c>
    </row>
    <row r="913" spans="1:2" x14ac:dyDescent="0.15">
      <c r="A913" s="1">
        <v>37988</v>
      </c>
      <c r="B913">
        <v>615</v>
      </c>
    </row>
    <row r="914" spans="1:2" x14ac:dyDescent="0.15">
      <c r="A914" s="1">
        <v>37989</v>
      </c>
      <c r="B914">
        <v>549</v>
      </c>
    </row>
    <row r="915" spans="1:2" x14ac:dyDescent="0.15">
      <c r="A915" s="1">
        <v>37990</v>
      </c>
      <c r="B915">
        <v>400</v>
      </c>
    </row>
    <row r="916" spans="1:2" x14ac:dyDescent="0.15">
      <c r="A916" s="1">
        <v>37991</v>
      </c>
      <c r="B916">
        <v>345</v>
      </c>
    </row>
    <row r="917" spans="1:2" x14ac:dyDescent="0.15">
      <c r="A917" s="1">
        <v>37992</v>
      </c>
      <c r="B917">
        <v>328</v>
      </c>
    </row>
    <row r="918" spans="1:2" x14ac:dyDescent="0.15">
      <c r="A918" s="1">
        <v>37993</v>
      </c>
      <c r="B918">
        <v>270</v>
      </c>
    </row>
    <row r="919" spans="1:2" x14ac:dyDescent="0.15">
      <c r="A919" s="1">
        <v>37994</v>
      </c>
      <c r="B919">
        <v>498</v>
      </c>
    </row>
    <row r="920" spans="1:2" x14ac:dyDescent="0.15">
      <c r="A920" s="1">
        <v>37995</v>
      </c>
      <c r="B920">
        <v>627</v>
      </c>
    </row>
    <row r="921" spans="1:2" x14ac:dyDescent="0.15">
      <c r="A921" s="1">
        <v>37996</v>
      </c>
      <c r="B921">
        <v>650</v>
      </c>
    </row>
    <row r="922" spans="1:2" x14ac:dyDescent="0.15">
      <c r="A922" s="1">
        <v>37997</v>
      </c>
      <c r="B922">
        <v>362</v>
      </c>
    </row>
    <row r="923" spans="1:2" x14ac:dyDescent="0.15">
      <c r="A923" s="1">
        <v>37998</v>
      </c>
      <c r="B923">
        <v>258</v>
      </c>
    </row>
    <row r="924" spans="1:2" x14ac:dyDescent="0.15">
      <c r="A924" s="1">
        <v>37999</v>
      </c>
      <c r="B924">
        <v>303</v>
      </c>
    </row>
    <row r="925" spans="1:2" x14ac:dyDescent="0.15">
      <c r="A925" s="1">
        <v>38000</v>
      </c>
      <c r="B925">
        <v>380</v>
      </c>
    </row>
    <row r="926" spans="1:2" x14ac:dyDescent="0.15">
      <c r="A926" s="1">
        <v>38001</v>
      </c>
      <c r="B926">
        <v>367</v>
      </c>
    </row>
    <row r="927" spans="1:2" x14ac:dyDescent="0.15">
      <c r="A927" s="1">
        <v>38002</v>
      </c>
      <c r="B927">
        <v>593</v>
      </c>
    </row>
    <row r="928" spans="1:2" x14ac:dyDescent="0.15">
      <c r="A928" s="1">
        <v>38003</v>
      </c>
      <c r="B928">
        <v>725</v>
      </c>
    </row>
    <row r="929" spans="1:2" x14ac:dyDescent="0.15">
      <c r="A929" s="1">
        <v>38004</v>
      </c>
      <c r="B929">
        <v>458</v>
      </c>
    </row>
    <row r="930" spans="1:2" x14ac:dyDescent="0.15">
      <c r="A930" s="1">
        <v>38005</v>
      </c>
      <c r="B930">
        <v>393</v>
      </c>
    </row>
    <row r="931" spans="1:2" x14ac:dyDescent="0.15">
      <c r="A931" s="1">
        <v>38006</v>
      </c>
      <c r="B931">
        <v>320</v>
      </c>
    </row>
    <row r="932" spans="1:2" x14ac:dyDescent="0.15">
      <c r="A932" s="1">
        <v>38007</v>
      </c>
      <c r="B932">
        <v>290</v>
      </c>
    </row>
    <row r="933" spans="1:2" x14ac:dyDescent="0.15">
      <c r="A933" s="1">
        <v>38008</v>
      </c>
      <c r="B933">
        <v>331</v>
      </c>
    </row>
    <row r="934" spans="1:2" x14ac:dyDescent="0.15">
      <c r="A934" s="1">
        <v>38009</v>
      </c>
      <c r="B934">
        <v>591</v>
      </c>
    </row>
    <row r="935" spans="1:2" x14ac:dyDescent="0.15">
      <c r="A935" s="1">
        <v>38010</v>
      </c>
      <c r="B935">
        <v>660</v>
      </c>
    </row>
    <row r="936" spans="1:2" x14ac:dyDescent="0.15">
      <c r="A936" s="1">
        <v>38011</v>
      </c>
      <c r="B936">
        <v>447</v>
      </c>
    </row>
    <row r="937" spans="1:2" x14ac:dyDescent="0.15">
      <c r="A937" s="1">
        <v>38012</v>
      </c>
      <c r="B937">
        <v>292</v>
      </c>
    </row>
    <row r="938" spans="1:2" x14ac:dyDescent="0.15">
      <c r="A938" s="1">
        <v>38013</v>
      </c>
      <c r="B938">
        <v>350</v>
      </c>
    </row>
    <row r="939" spans="1:2" x14ac:dyDescent="0.15">
      <c r="A939" s="1">
        <v>38014</v>
      </c>
      <c r="B939">
        <v>410</v>
      </c>
    </row>
    <row r="940" spans="1:2" x14ac:dyDescent="0.15">
      <c r="A940" s="1">
        <v>38015</v>
      </c>
      <c r="B940">
        <v>307</v>
      </c>
    </row>
    <row r="941" spans="1:2" x14ac:dyDescent="0.15">
      <c r="A941" s="1">
        <v>38016</v>
      </c>
      <c r="B941">
        <v>645</v>
      </c>
    </row>
    <row r="942" spans="1:2" x14ac:dyDescent="0.15">
      <c r="A942" s="1">
        <v>38017</v>
      </c>
      <c r="B942">
        <v>646</v>
      </c>
    </row>
    <row r="943" spans="1:2" x14ac:dyDescent="0.15">
      <c r="A943" s="1">
        <v>38018</v>
      </c>
      <c r="B943">
        <v>185</v>
      </c>
    </row>
    <row r="944" spans="1:2" x14ac:dyDescent="0.15">
      <c r="A944" s="1">
        <v>38019</v>
      </c>
      <c r="B944">
        <v>259</v>
      </c>
    </row>
    <row r="945" spans="1:2" x14ac:dyDescent="0.15">
      <c r="A945" s="1">
        <v>38020</v>
      </c>
      <c r="B945">
        <v>317</v>
      </c>
    </row>
    <row r="946" spans="1:2" x14ac:dyDescent="0.15">
      <c r="A946" s="1">
        <v>38021</v>
      </c>
      <c r="B946">
        <v>253</v>
      </c>
    </row>
    <row r="947" spans="1:2" x14ac:dyDescent="0.15">
      <c r="A947" s="1">
        <v>38022</v>
      </c>
      <c r="B947">
        <v>345</v>
      </c>
    </row>
    <row r="948" spans="1:2" x14ac:dyDescent="0.15">
      <c r="A948" s="1">
        <v>38023</v>
      </c>
      <c r="B948">
        <v>659</v>
      </c>
    </row>
    <row r="949" spans="1:2" x14ac:dyDescent="0.15">
      <c r="A949" s="1">
        <v>38024</v>
      </c>
      <c r="B949">
        <v>652</v>
      </c>
    </row>
    <row r="950" spans="1:2" x14ac:dyDescent="0.15">
      <c r="A950" s="1">
        <v>38025</v>
      </c>
      <c r="B950">
        <v>363</v>
      </c>
    </row>
    <row r="951" spans="1:2" x14ac:dyDescent="0.15">
      <c r="A951" s="1">
        <v>38026</v>
      </c>
      <c r="B951">
        <v>260</v>
      </c>
    </row>
    <row r="952" spans="1:2" x14ac:dyDescent="0.15">
      <c r="A952" s="1">
        <v>38027</v>
      </c>
      <c r="B952">
        <v>310</v>
      </c>
    </row>
    <row r="953" spans="1:2" x14ac:dyDescent="0.15">
      <c r="A953" s="1">
        <v>38028</v>
      </c>
      <c r="B953">
        <v>317</v>
      </c>
    </row>
    <row r="954" spans="1:2" x14ac:dyDescent="0.15">
      <c r="A954" s="1">
        <v>38029</v>
      </c>
      <c r="B954">
        <v>370</v>
      </c>
    </row>
    <row r="955" spans="1:2" x14ac:dyDescent="0.15">
      <c r="A955" s="1">
        <v>38030</v>
      </c>
      <c r="B955">
        <v>644</v>
      </c>
    </row>
    <row r="956" spans="1:2" x14ac:dyDescent="0.15">
      <c r="A956" s="1">
        <v>38031</v>
      </c>
      <c r="B956">
        <v>930</v>
      </c>
    </row>
    <row r="957" spans="1:2" x14ac:dyDescent="0.15">
      <c r="A957" s="1">
        <v>38032</v>
      </c>
      <c r="B957">
        <v>460</v>
      </c>
    </row>
    <row r="958" spans="1:2" x14ac:dyDescent="0.15">
      <c r="A958" s="1">
        <v>38033</v>
      </c>
      <c r="B958">
        <v>292</v>
      </c>
    </row>
    <row r="959" spans="1:2" x14ac:dyDescent="0.15">
      <c r="A959" s="1">
        <v>38034</v>
      </c>
      <c r="B959">
        <v>318</v>
      </c>
    </row>
    <row r="960" spans="1:2" x14ac:dyDescent="0.15">
      <c r="A960" s="1">
        <v>38035</v>
      </c>
      <c r="B960">
        <v>338</v>
      </c>
    </row>
    <row r="961" spans="1:2" x14ac:dyDescent="0.15">
      <c r="A961" s="1">
        <v>38036</v>
      </c>
      <c r="B961">
        <v>444</v>
      </c>
    </row>
    <row r="962" spans="1:2" x14ac:dyDescent="0.15">
      <c r="A962" s="1">
        <v>38037</v>
      </c>
      <c r="B962">
        <v>589</v>
      </c>
    </row>
    <row r="963" spans="1:2" x14ac:dyDescent="0.15">
      <c r="A963" s="1">
        <v>38038</v>
      </c>
      <c r="B963">
        <v>655</v>
      </c>
    </row>
    <row r="964" spans="1:2" x14ac:dyDescent="0.15">
      <c r="A964" s="1">
        <v>38039</v>
      </c>
      <c r="B964">
        <v>376</v>
      </c>
    </row>
    <row r="965" spans="1:2" x14ac:dyDescent="0.15">
      <c r="A965" s="1">
        <v>38040</v>
      </c>
      <c r="B965">
        <v>235</v>
      </c>
    </row>
    <row r="966" spans="1:2" x14ac:dyDescent="0.15">
      <c r="A966" s="1">
        <v>38041</v>
      </c>
      <c r="B966">
        <v>322</v>
      </c>
    </row>
    <row r="967" spans="1:2" x14ac:dyDescent="0.15">
      <c r="A967" s="1">
        <v>38042</v>
      </c>
      <c r="B967">
        <v>372</v>
      </c>
    </row>
    <row r="968" spans="1:2" x14ac:dyDescent="0.15">
      <c r="A968" s="1">
        <v>38043</v>
      </c>
      <c r="B968">
        <v>360</v>
      </c>
    </row>
    <row r="969" spans="1:2" x14ac:dyDescent="0.15">
      <c r="A969" s="1">
        <v>38044</v>
      </c>
      <c r="B969">
        <v>622</v>
      </c>
    </row>
    <row r="970" spans="1:2" x14ac:dyDescent="0.15">
      <c r="A970" s="1">
        <v>38045</v>
      </c>
      <c r="B970">
        <v>609</v>
      </c>
    </row>
    <row r="971" spans="1:2" x14ac:dyDescent="0.15">
      <c r="A971" s="1">
        <v>38046</v>
      </c>
      <c r="B971">
        <v>442</v>
      </c>
    </row>
    <row r="972" spans="1:2" x14ac:dyDescent="0.15">
      <c r="A972" s="1">
        <v>38047</v>
      </c>
      <c r="B972">
        <v>274</v>
      </c>
    </row>
    <row r="973" spans="1:2" x14ac:dyDescent="0.15">
      <c r="A973" s="1">
        <v>38048</v>
      </c>
      <c r="B973">
        <v>414</v>
      </c>
    </row>
    <row r="974" spans="1:2" x14ac:dyDescent="0.15">
      <c r="A974" s="1">
        <v>38049</v>
      </c>
      <c r="B974">
        <v>298</v>
      </c>
    </row>
    <row r="975" spans="1:2" x14ac:dyDescent="0.15">
      <c r="A975" s="1">
        <v>38050</v>
      </c>
      <c r="B975">
        <v>365</v>
      </c>
    </row>
    <row r="976" spans="1:2" x14ac:dyDescent="0.15">
      <c r="A976" s="1">
        <v>38051</v>
      </c>
      <c r="B976">
        <v>581</v>
      </c>
    </row>
    <row r="977" spans="1:2" x14ac:dyDescent="0.15">
      <c r="A977" s="1">
        <v>38052</v>
      </c>
      <c r="B977">
        <v>582</v>
      </c>
    </row>
    <row r="978" spans="1:2" x14ac:dyDescent="0.15">
      <c r="A978" s="1">
        <v>38053</v>
      </c>
      <c r="B978">
        <v>402</v>
      </c>
    </row>
    <row r="979" spans="1:2" x14ac:dyDescent="0.15">
      <c r="A979" s="1">
        <v>38054</v>
      </c>
      <c r="B979">
        <v>254</v>
      </c>
    </row>
    <row r="980" spans="1:2" x14ac:dyDescent="0.15">
      <c r="A980" s="1">
        <v>38055</v>
      </c>
      <c r="B980">
        <v>271</v>
      </c>
    </row>
    <row r="981" spans="1:2" x14ac:dyDescent="0.15">
      <c r="A981" s="1">
        <v>38056</v>
      </c>
      <c r="B981">
        <v>365</v>
      </c>
    </row>
    <row r="982" spans="1:2" x14ac:dyDescent="0.15">
      <c r="A982" s="1">
        <v>38057</v>
      </c>
      <c r="B982">
        <v>437</v>
      </c>
    </row>
    <row r="983" spans="1:2" x14ac:dyDescent="0.15">
      <c r="A983" s="1">
        <v>38058</v>
      </c>
      <c r="B983">
        <v>571</v>
      </c>
    </row>
    <row r="984" spans="1:2" x14ac:dyDescent="0.15">
      <c r="A984" s="1">
        <v>38059</v>
      </c>
      <c r="B984">
        <v>643</v>
      </c>
    </row>
    <row r="985" spans="1:2" x14ac:dyDescent="0.15">
      <c r="A985" s="1">
        <v>38060</v>
      </c>
      <c r="B985">
        <v>386</v>
      </c>
    </row>
    <row r="986" spans="1:2" x14ac:dyDescent="0.15">
      <c r="A986" s="1">
        <v>38061</v>
      </c>
      <c r="B986">
        <v>288</v>
      </c>
    </row>
    <row r="987" spans="1:2" x14ac:dyDescent="0.15">
      <c r="A987" s="1">
        <v>38062</v>
      </c>
      <c r="B987">
        <v>340</v>
      </c>
    </row>
    <row r="988" spans="1:2" x14ac:dyDescent="0.15">
      <c r="A988" s="1">
        <v>38063</v>
      </c>
      <c r="B988">
        <v>347</v>
      </c>
    </row>
    <row r="989" spans="1:2" x14ac:dyDescent="0.15">
      <c r="A989" s="1">
        <v>38064</v>
      </c>
      <c r="B989">
        <v>361</v>
      </c>
    </row>
    <row r="990" spans="1:2" x14ac:dyDescent="0.15">
      <c r="A990" s="1">
        <v>38065</v>
      </c>
      <c r="B990">
        <v>572</v>
      </c>
    </row>
    <row r="991" spans="1:2" x14ac:dyDescent="0.15">
      <c r="A991" s="1">
        <v>38066</v>
      </c>
      <c r="B991">
        <v>567</v>
      </c>
    </row>
    <row r="992" spans="1:2" x14ac:dyDescent="0.15">
      <c r="A992" s="1">
        <v>38067</v>
      </c>
      <c r="B992">
        <v>416</v>
      </c>
    </row>
    <row r="993" spans="1:2" x14ac:dyDescent="0.15">
      <c r="A993" s="1">
        <v>38068</v>
      </c>
      <c r="B993">
        <v>294</v>
      </c>
    </row>
    <row r="994" spans="1:2" x14ac:dyDescent="0.15">
      <c r="A994" s="1">
        <v>38069</v>
      </c>
      <c r="B994">
        <v>298</v>
      </c>
    </row>
    <row r="995" spans="1:2" x14ac:dyDescent="0.15">
      <c r="A995" s="1">
        <v>38070</v>
      </c>
      <c r="B995">
        <v>384</v>
      </c>
    </row>
    <row r="996" spans="1:2" x14ac:dyDescent="0.15">
      <c r="A996" s="1">
        <v>38071</v>
      </c>
      <c r="B996">
        <v>339</v>
      </c>
    </row>
    <row r="997" spans="1:2" x14ac:dyDescent="0.15">
      <c r="A997" s="1">
        <v>38072</v>
      </c>
      <c r="B997">
        <v>600</v>
      </c>
    </row>
    <row r="998" spans="1:2" x14ac:dyDescent="0.15">
      <c r="A998" s="1">
        <v>38073</v>
      </c>
      <c r="B998">
        <v>553</v>
      </c>
    </row>
    <row r="999" spans="1:2" x14ac:dyDescent="0.15">
      <c r="A999" s="1">
        <v>38074</v>
      </c>
      <c r="B999">
        <v>434</v>
      </c>
    </row>
    <row r="1000" spans="1:2" x14ac:dyDescent="0.15">
      <c r="A1000" s="1">
        <v>38075</v>
      </c>
      <c r="B1000">
        <v>249</v>
      </c>
    </row>
    <row r="1001" spans="1:2" x14ac:dyDescent="0.15">
      <c r="A1001" s="1">
        <v>38076</v>
      </c>
      <c r="B1001">
        <v>332</v>
      </c>
    </row>
    <row r="1002" spans="1:2" x14ac:dyDescent="0.15">
      <c r="A1002" s="1">
        <v>38077</v>
      </c>
      <c r="B1002">
        <v>306</v>
      </c>
    </row>
    <row r="1003" spans="1:2" x14ac:dyDescent="0.15">
      <c r="A1003" s="1">
        <v>38078</v>
      </c>
      <c r="B1003">
        <v>333</v>
      </c>
    </row>
    <row r="1004" spans="1:2" x14ac:dyDescent="0.15">
      <c r="A1004" s="1">
        <v>38079</v>
      </c>
      <c r="B1004">
        <v>529</v>
      </c>
    </row>
    <row r="1005" spans="1:2" x14ac:dyDescent="0.15">
      <c r="A1005" s="1">
        <v>38080</v>
      </c>
      <c r="B1005">
        <v>485</v>
      </c>
    </row>
    <row r="1006" spans="1:2" x14ac:dyDescent="0.15">
      <c r="A1006" s="1">
        <v>38081</v>
      </c>
      <c r="B1006">
        <v>400</v>
      </c>
    </row>
    <row r="1007" spans="1:2" x14ac:dyDescent="0.15">
      <c r="A1007" s="1">
        <v>38082</v>
      </c>
      <c r="B1007">
        <v>228</v>
      </c>
    </row>
    <row r="1008" spans="1:2" x14ac:dyDescent="0.15">
      <c r="A1008" s="1">
        <v>38083</v>
      </c>
      <c r="B1008">
        <v>303</v>
      </c>
    </row>
    <row r="1009" spans="1:2" x14ac:dyDescent="0.15">
      <c r="A1009" s="1">
        <v>38084</v>
      </c>
      <c r="B1009">
        <v>352</v>
      </c>
    </row>
    <row r="1010" spans="1:2" x14ac:dyDescent="0.15">
      <c r="A1010" s="1">
        <v>38085</v>
      </c>
      <c r="B1010">
        <v>420</v>
      </c>
    </row>
    <row r="1011" spans="1:2" x14ac:dyDescent="0.15">
      <c r="A1011" s="1">
        <v>38086</v>
      </c>
      <c r="B1011">
        <v>537</v>
      </c>
    </row>
    <row r="1012" spans="1:2" x14ac:dyDescent="0.15">
      <c r="A1012" s="1">
        <v>38087</v>
      </c>
      <c r="B1012">
        <v>665</v>
      </c>
    </row>
    <row r="1013" spans="1:2" x14ac:dyDescent="0.15">
      <c r="A1013" s="1">
        <v>38088</v>
      </c>
      <c r="B1013">
        <v>270</v>
      </c>
    </row>
    <row r="1014" spans="1:2" x14ac:dyDescent="0.15">
      <c r="A1014" s="1">
        <v>38089</v>
      </c>
      <c r="B1014">
        <v>288</v>
      </c>
    </row>
    <row r="1015" spans="1:2" x14ac:dyDescent="0.15">
      <c r="A1015" s="1">
        <v>38090</v>
      </c>
      <c r="B1015">
        <v>330</v>
      </c>
    </row>
    <row r="1016" spans="1:2" x14ac:dyDescent="0.15">
      <c r="A1016" s="1">
        <v>38091</v>
      </c>
      <c r="B1016">
        <v>261</v>
      </c>
    </row>
    <row r="1017" spans="1:2" x14ac:dyDescent="0.15">
      <c r="A1017" s="1">
        <v>38092</v>
      </c>
      <c r="B1017">
        <v>335</v>
      </c>
    </row>
    <row r="1018" spans="1:2" x14ac:dyDescent="0.15">
      <c r="A1018" s="1">
        <v>38093</v>
      </c>
      <c r="B1018">
        <v>540</v>
      </c>
    </row>
    <row r="1019" spans="1:2" x14ac:dyDescent="0.15">
      <c r="A1019" s="1">
        <v>38094</v>
      </c>
      <c r="B1019">
        <v>507</v>
      </c>
    </row>
    <row r="1020" spans="1:2" x14ac:dyDescent="0.15">
      <c r="A1020" s="1">
        <v>38095</v>
      </c>
      <c r="B1020">
        <v>354</v>
      </c>
    </row>
    <row r="1021" spans="1:2" x14ac:dyDescent="0.15">
      <c r="A1021" s="1">
        <v>38096</v>
      </c>
      <c r="B1021">
        <v>230</v>
      </c>
    </row>
    <row r="1022" spans="1:2" x14ac:dyDescent="0.15">
      <c r="A1022" s="1">
        <v>38097</v>
      </c>
      <c r="B1022">
        <v>264</v>
      </c>
    </row>
    <row r="1023" spans="1:2" x14ac:dyDescent="0.15">
      <c r="A1023" s="1">
        <v>38098</v>
      </c>
      <c r="B1023">
        <v>304</v>
      </c>
    </row>
    <row r="1024" spans="1:2" x14ac:dyDescent="0.15">
      <c r="A1024" s="1">
        <v>38099</v>
      </c>
      <c r="B1024">
        <v>288</v>
      </c>
    </row>
    <row r="1025" spans="1:2" x14ac:dyDescent="0.15">
      <c r="A1025" s="1">
        <v>38100</v>
      </c>
      <c r="B1025">
        <v>529</v>
      </c>
    </row>
    <row r="1026" spans="1:2" x14ac:dyDescent="0.15">
      <c r="A1026" s="1">
        <v>38101</v>
      </c>
      <c r="B1026">
        <v>571</v>
      </c>
    </row>
    <row r="1027" spans="1:2" x14ac:dyDescent="0.15">
      <c r="A1027" s="1">
        <v>38102</v>
      </c>
      <c r="B1027">
        <v>369</v>
      </c>
    </row>
    <row r="1028" spans="1:2" x14ac:dyDescent="0.15">
      <c r="A1028" s="1">
        <v>38103</v>
      </c>
      <c r="B1028">
        <v>266</v>
      </c>
    </row>
    <row r="1029" spans="1:2" x14ac:dyDescent="0.15">
      <c r="A1029" s="1">
        <v>38104</v>
      </c>
      <c r="B1029">
        <v>306</v>
      </c>
    </row>
    <row r="1030" spans="1:2" x14ac:dyDescent="0.15">
      <c r="A1030" s="1">
        <v>38105</v>
      </c>
      <c r="B1030">
        <v>321</v>
      </c>
    </row>
    <row r="1031" spans="1:2" x14ac:dyDescent="0.15">
      <c r="A1031" s="1">
        <v>38106</v>
      </c>
      <c r="B1031">
        <v>343</v>
      </c>
    </row>
    <row r="1032" spans="1:2" x14ac:dyDescent="0.15">
      <c r="A1032" s="1">
        <v>38107</v>
      </c>
      <c r="B1032">
        <v>564</v>
      </c>
    </row>
    <row r="1033" spans="1:2" x14ac:dyDescent="0.15">
      <c r="A1033" s="1">
        <v>38108</v>
      </c>
      <c r="B1033">
        <v>636</v>
      </c>
    </row>
    <row r="1034" spans="1:2" x14ac:dyDescent="0.15">
      <c r="A1034" s="1">
        <v>38109</v>
      </c>
      <c r="B1034">
        <v>388</v>
      </c>
    </row>
    <row r="1035" spans="1:2" x14ac:dyDescent="0.15">
      <c r="A1035" s="1">
        <v>38110</v>
      </c>
      <c r="B1035">
        <v>247</v>
      </c>
    </row>
    <row r="1036" spans="1:2" x14ac:dyDescent="0.15">
      <c r="A1036" s="1">
        <v>38111</v>
      </c>
      <c r="B1036">
        <v>303</v>
      </c>
    </row>
    <row r="1037" spans="1:2" x14ac:dyDescent="0.15">
      <c r="A1037" s="1">
        <v>38112</v>
      </c>
      <c r="B1037">
        <v>249</v>
      </c>
    </row>
    <row r="1038" spans="1:2" x14ac:dyDescent="0.15">
      <c r="A1038" s="1">
        <v>38113</v>
      </c>
      <c r="B1038">
        <v>241</v>
      </c>
    </row>
    <row r="1039" spans="1:2" x14ac:dyDescent="0.15">
      <c r="A1039" s="1">
        <v>38114</v>
      </c>
      <c r="B1039">
        <v>539</v>
      </c>
    </row>
    <row r="1040" spans="1:2" x14ac:dyDescent="0.15">
      <c r="A1040" s="1">
        <v>38115</v>
      </c>
      <c r="B1040">
        <v>639</v>
      </c>
    </row>
    <row r="1041" spans="1:2" x14ac:dyDescent="0.15">
      <c r="A1041" s="1">
        <v>38116</v>
      </c>
      <c r="B1041">
        <v>673</v>
      </c>
    </row>
    <row r="1042" spans="1:2" x14ac:dyDescent="0.15">
      <c r="A1042" s="1">
        <v>38117</v>
      </c>
      <c r="B1042">
        <v>230</v>
      </c>
    </row>
    <row r="1043" spans="1:2" x14ac:dyDescent="0.15">
      <c r="A1043" s="1">
        <v>38118</v>
      </c>
      <c r="B1043">
        <v>293</v>
      </c>
    </row>
    <row r="1044" spans="1:2" x14ac:dyDescent="0.15">
      <c r="A1044" s="1">
        <v>38119</v>
      </c>
      <c r="B1044">
        <v>228</v>
      </c>
    </row>
    <row r="1045" spans="1:2" x14ac:dyDescent="0.15">
      <c r="A1045" s="1">
        <v>38120</v>
      </c>
      <c r="B1045">
        <v>312</v>
      </c>
    </row>
    <row r="1046" spans="1:2" x14ac:dyDescent="0.15">
      <c r="A1046" s="1">
        <v>38121</v>
      </c>
      <c r="B1046">
        <v>578</v>
      </c>
    </row>
    <row r="1047" spans="1:2" x14ac:dyDescent="0.15">
      <c r="A1047" s="1">
        <v>38122</v>
      </c>
      <c r="B1047">
        <v>555</v>
      </c>
    </row>
    <row r="1048" spans="1:2" x14ac:dyDescent="0.15">
      <c r="A1048" s="1">
        <v>38123</v>
      </c>
      <c r="B1048">
        <v>416</v>
      </c>
    </row>
    <row r="1049" spans="1:2" x14ac:dyDescent="0.15">
      <c r="A1049" s="1">
        <v>38124</v>
      </c>
      <c r="B1049">
        <v>258</v>
      </c>
    </row>
    <row r="1050" spans="1:2" x14ac:dyDescent="0.15">
      <c r="A1050" s="1">
        <v>38125</v>
      </c>
      <c r="B1050">
        <v>298</v>
      </c>
    </row>
    <row r="1051" spans="1:2" x14ac:dyDescent="0.15">
      <c r="A1051" s="1">
        <v>38126</v>
      </c>
      <c r="B1051">
        <v>324</v>
      </c>
    </row>
    <row r="1052" spans="1:2" x14ac:dyDescent="0.15">
      <c r="A1052" s="1">
        <v>38127</v>
      </c>
      <c r="B1052">
        <v>348</v>
      </c>
    </row>
    <row r="1053" spans="1:2" x14ac:dyDescent="0.15">
      <c r="A1053" s="1">
        <v>38128</v>
      </c>
      <c r="B1053">
        <v>508</v>
      </c>
    </row>
    <row r="1054" spans="1:2" x14ac:dyDescent="0.15">
      <c r="A1054" s="1">
        <v>38129</v>
      </c>
      <c r="B1054">
        <v>604</v>
      </c>
    </row>
    <row r="1055" spans="1:2" x14ac:dyDescent="0.15">
      <c r="A1055" s="1">
        <v>38130</v>
      </c>
      <c r="B1055">
        <v>385</v>
      </c>
    </row>
    <row r="1056" spans="1:2" x14ac:dyDescent="0.15">
      <c r="A1056" s="1">
        <v>38131</v>
      </c>
      <c r="B1056">
        <v>208</v>
      </c>
    </row>
    <row r="1057" spans="1:2" x14ac:dyDescent="0.15">
      <c r="A1057" s="1">
        <v>38132</v>
      </c>
      <c r="B1057">
        <v>276</v>
      </c>
    </row>
    <row r="1058" spans="1:2" x14ac:dyDescent="0.15">
      <c r="A1058" s="1">
        <v>38133</v>
      </c>
      <c r="B1058">
        <v>403</v>
      </c>
    </row>
    <row r="1059" spans="1:2" x14ac:dyDescent="0.15">
      <c r="A1059" s="1">
        <v>38134</v>
      </c>
      <c r="B1059">
        <v>458</v>
      </c>
    </row>
    <row r="1060" spans="1:2" x14ac:dyDescent="0.15">
      <c r="A1060" s="1">
        <v>38135</v>
      </c>
      <c r="B1060">
        <v>501</v>
      </c>
    </row>
    <row r="1061" spans="1:2" x14ac:dyDescent="0.15">
      <c r="A1061" s="1">
        <v>38136</v>
      </c>
      <c r="B1061">
        <v>501</v>
      </c>
    </row>
    <row r="1062" spans="1:2" x14ac:dyDescent="0.15">
      <c r="A1062" s="1">
        <v>38137</v>
      </c>
      <c r="B1062">
        <v>365</v>
      </c>
    </row>
    <row r="1063" spans="1:2" x14ac:dyDescent="0.15">
      <c r="A1063" s="1">
        <v>38138</v>
      </c>
      <c r="B1063">
        <v>326</v>
      </c>
    </row>
    <row r="1064" spans="1:2" x14ac:dyDescent="0.15">
      <c r="A1064" s="1">
        <v>38139</v>
      </c>
      <c r="B1064">
        <v>235</v>
      </c>
    </row>
    <row r="1065" spans="1:2" x14ac:dyDescent="0.15">
      <c r="A1065" s="1">
        <v>38140</v>
      </c>
      <c r="B1065">
        <v>369</v>
      </c>
    </row>
    <row r="1066" spans="1:2" x14ac:dyDescent="0.15">
      <c r="A1066" s="1">
        <v>38141</v>
      </c>
      <c r="B1066">
        <v>367</v>
      </c>
    </row>
    <row r="1067" spans="1:2" x14ac:dyDescent="0.15">
      <c r="A1067" s="1">
        <v>38142</v>
      </c>
      <c r="B1067">
        <v>453</v>
      </c>
    </row>
    <row r="1068" spans="1:2" x14ac:dyDescent="0.15">
      <c r="A1068" s="1">
        <v>38143</v>
      </c>
      <c r="B1068">
        <v>508</v>
      </c>
    </row>
    <row r="1069" spans="1:2" x14ac:dyDescent="0.15">
      <c r="A1069" s="1">
        <v>38144</v>
      </c>
      <c r="B1069">
        <v>343</v>
      </c>
    </row>
    <row r="1070" spans="1:2" x14ac:dyDescent="0.15">
      <c r="A1070" s="1">
        <v>38145</v>
      </c>
      <c r="B1070">
        <v>283</v>
      </c>
    </row>
    <row r="1071" spans="1:2" x14ac:dyDescent="0.15">
      <c r="A1071" s="1">
        <v>38146</v>
      </c>
      <c r="B1071">
        <v>320</v>
      </c>
    </row>
    <row r="1072" spans="1:2" x14ac:dyDescent="0.15">
      <c r="A1072" s="1">
        <v>38147</v>
      </c>
      <c r="B1072">
        <v>330</v>
      </c>
    </row>
    <row r="1073" spans="1:2" x14ac:dyDescent="0.15">
      <c r="A1073" s="1">
        <v>38148</v>
      </c>
      <c r="B1073">
        <v>429</v>
      </c>
    </row>
    <row r="1074" spans="1:2" x14ac:dyDescent="0.15">
      <c r="A1074" s="1">
        <v>38149</v>
      </c>
      <c r="B1074">
        <v>396</v>
      </c>
    </row>
    <row r="1075" spans="1:2" x14ac:dyDescent="0.15">
      <c r="A1075" s="1">
        <v>38150</v>
      </c>
      <c r="B1075">
        <v>495</v>
      </c>
    </row>
    <row r="1076" spans="1:2" x14ac:dyDescent="0.15">
      <c r="A1076" s="1">
        <v>38151</v>
      </c>
      <c r="B1076">
        <v>396</v>
      </c>
    </row>
    <row r="1077" spans="1:2" x14ac:dyDescent="0.15">
      <c r="A1077" s="1">
        <v>38152</v>
      </c>
      <c r="B1077">
        <v>209</v>
      </c>
    </row>
    <row r="1078" spans="1:2" x14ac:dyDescent="0.15">
      <c r="A1078" s="1">
        <v>38153</v>
      </c>
      <c r="B1078">
        <v>244</v>
      </c>
    </row>
    <row r="1079" spans="1:2" x14ac:dyDescent="0.15">
      <c r="A1079" s="1">
        <v>38154</v>
      </c>
      <c r="B1079">
        <v>291</v>
      </c>
    </row>
    <row r="1080" spans="1:2" x14ac:dyDescent="0.15">
      <c r="A1080" s="1">
        <v>38155</v>
      </c>
      <c r="B1080">
        <v>321</v>
      </c>
    </row>
    <row r="1081" spans="1:2" x14ac:dyDescent="0.15">
      <c r="A1081" s="1">
        <v>38156</v>
      </c>
      <c r="B1081">
        <v>450</v>
      </c>
    </row>
    <row r="1082" spans="1:2" x14ac:dyDescent="0.15">
      <c r="A1082" s="1">
        <v>38157</v>
      </c>
      <c r="B1082">
        <v>590</v>
      </c>
    </row>
    <row r="1083" spans="1:2" x14ac:dyDescent="0.15">
      <c r="A1083" s="1">
        <v>38158</v>
      </c>
      <c r="B1083">
        <v>474</v>
      </c>
    </row>
    <row r="1084" spans="1:2" x14ac:dyDescent="0.15">
      <c r="A1084" s="1">
        <v>38159</v>
      </c>
      <c r="B1084">
        <v>224</v>
      </c>
    </row>
    <row r="1085" spans="1:2" x14ac:dyDescent="0.15">
      <c r="A1085" s="1">
        <v>38160</v>
      </c>
      <c r="B1085">
        <v>371</v>
      </c>
    </row>
    <row r="1086" spans="1:2" x14ac:dyDescent="0.15">
      <c r="A1086" s="1">
        <v>38161</v>
      </c>
      <c r="B1086">
        <v>299</v>
      </c>
    </row>
    <row r="1087" spans="1:2" x14ac:dyDescent="0.15">
      <c r="A1087" s="1">
        <v>38162</v>
      </c>
      <c r="B1087">
        <v>311</v>
      </c>
    </row>
    <row r="1088" spans="1:2" x14ac:dyDescent="0.15">
      <c r="A1088" s="1">
        <v>38163</v>
      </c>
      <c r="B1088">
        <v>529</v>
      </c>
    </row>
    <row r="1089" spans="1:2" x14ac:dyDescent="0.15">
      <c r="A1089" s="1">
        <v>38164</v>
      </c>
      <c r="B1089">
        <v>455</v>
      </c>
    </row>
    <row r="1090" spans="1:2" x14ac:dyDescent="0.15">
      <c r="A1090" s="1">
        <v>38165</v>
      </c>
      <c r="B1090">
        <v>378</v>
      </c>
    </row>
    <row r="1091" spans="1:2" x14ac:dyDescent="0.15">
      <c r="A1091" s="1">
        <v>38166</v>
      </c>
      <c r="B1091">
        <v>273</v>
      </c>
    </row>
    <row r="1092" spans="1:2" x14ac:dyDescent="0.15">
      <c r="A1092" s="1">
        <v>38167</v>
      </c>
      <c r="B1092">
        <v>337</v>
      </c>
    </row>
    <row r="1093" spans="1:2" x14ac:dyDescent="0.15">
      <c r="A1093" s="1">
        <v>38168</v>
      </c>
      <c r="B1093">
        <v>357</v>
      </c>
    </row>
    <row r="1094" spans="1:2" x14ac:dyDescent="0.15">
      <c r="A1094" s="1">
        <v>38169</v>
      </c>
      <c r="B1094">
        <v>309</v>
      </c>
    </row>
    <row r="1095" spans="1:2" x14ac:dyDescent="0.15">
      <c r="A1095" s="1">
        <v>38170</v>
      </c>
      <c r="B1095">
        <v>414</v>
      </c>
    </row>
    <row r="1096" spans="1:2" x14ac:dyDescent="0.15">
      <c r="A1096" s="1">
        <v>38171</v>
      </c>
      <c r="B1096">
        <v>316</v>
      </c>
    </row>
    <row r="1097" spans="1:2" x14ac:dyDescent="0.15">
      <c r="A1097" s="1">
        <v>38172</v>
      </c>
      <c r="B1097">
        <v>238</v>
      </c>
    </row>
    <row r="1098" spans="1:2" x14ac:dyDescent="0.15">
      <c r="A1098" s="1">
        <v>38173</v>
      </c>
      <c r="B1098">
        <v>256</v>
      </c>
    </row>
    <row r="1099" spans="1:2" x14ac:dyDescent="0.15">
      <c r="A1099" s="1">
        <v>38174</v>
      </c>
      <c r="B1099">
        <v>306</v>
      </c>
    </row>
    <row r="1100" spans="1:2" x14ac:dyDescent="0.15">
      <c r="A1100" s="1">
        <v>38175</v>
      </c>
      <c r="B1100">
        <v>262</v>
      </c>
    </row>
    <row r="1101" spans="1:2" x14ac:dyDescent="0.15">
      <c r="A1101" s="1">
        <v>38176</v>
      </c>
      <c r="B1101">
        <v>368</v>
      </c>
    </row>
    <row r="1102" spans="1:2" x14ac:dyDescent="0.15">
      <c r="A1102" s="1">
        <v>38177</v>
      </c>
      <c r="B1102">
        <v>472</v>
      </c>
    </row>
    <row r="1103" spans="1:2" x14ac:dyDescent="0.15">
      <c r="A1103" s="1">
        <v>38178</v>
      </c>
      <c r="B1103">
        <v>513</v>
      </c>
    </row>
    <row r="1104" spans="1:2" x14ac:dyDescent="0.15">
      <c r="A1104" s="1">
        <v>38179</v>
      </c>
      <c r="B1104">
        <v>316</v>
      </c>
    </row>
    <row r="1105" spans="1:2" x14ac:dyDescent="0.15">
      <c r="A1105" s="1">
        <v>38180</v>
      </c>
      <c r="B1105">
        <v>271</v>
      </c>
    </row>
    <row r="1106" spans="1:2" x14ac:dyDescent="0.15">
      <c r="A1106" s="1">
        <v>38181</v>
      </c>
      <c r="B1106">
        <v>264</v>
      </c>
    </row>
    <row r="1107" spans="1:2" x14ac:dyDescent="0.15">
      <c r="A1107" s="1">
        <v>38182</v>
      </c>
      <c r="B1107">
        <v>381</v>
      </c>
    </row>
    <row r="1108" spans="1:2" x14ac:dyDescent="0.15">
      <c r="A1108" s="1">
        <v>38183</v>
      </c>
      <c r="B1108">
        <v>381</v>
      </c>
    </row>
    <row r="1109" spans="1:2" x14ac:dyDescent="0.15">
      <c r="A1109" s="1">
        <v>38184</v>
      </c>
      <c r="B1109">
        <v>463</v>
      </c>
    </row>
    <row r="1110" spans="1:2" x14ac:dyDescent="0.15">
      <c r="A1110" s="1">
        <v>38185</v>
      </c>
      <c r="B1110">
        <v>547</v>
      </c>
    </row>
    <row r="1111" spans="1:2" x14ac:dyDescent="0.15">
      <c r="A1111" s="1">
        <v>38186</v>
      </c>
      <c r="B1111">
        <v>388</v>
      </c>
    </row>
    <row r="1112" spans="1:2" x14ac:dyDescent="0.15">
      <c r="A1112" s="1">
        <v>38187</v>
      </c>
      <c r="B1112">
        <v>294</v>
      </c>
    </row>
    <row r="1113" spans="1:2" x14ac:dyDescent="0.15">
      <c r="A1113" s="1">
        <v>38188</v>
      </c>
      <c r="B1113">
        <v>276</v>
      </c>
    </row>
    <row r="1114" spans="1:2" x14ac:dyDescent="0.15">
      <c r="A1114" s="1">
        <v>38189</v>
      </c>
      <c r="B1114">
        <v>343</v>
      </c>
    </row>
    <row r="1115" spans="1:2" x14ac:dyDescent="0.15">
      <c r="A1115" s="1">
        <v>38190</v>
      </c>
      <c r="B1115">
        <v>367</v>
      </c>
    </row>
    <row r="1116" spans="1:2" x14ac:dyDescent="0.15">
      <c r="A1116" s="1">
        <v>38191</v>
      </c>
      <c r="B1116">
        <v>510</v>
      </c>
    </row>
    <row r="1117" spans="1:2" x14ac:dyDescent="0.15">
      <c r="A1117" s="1">
        <v>38192</v>
      </c>
      <c r="B1117">
        <v>485</v>
      </c>
    </row>
    <row r="1118" spans="1:2" x14ac:dyDescent="0.15">
      <c r="A1118" s="1">
        <v>38193</v>
      </c>
      <c r="B1118">
        <v>363</v>
      </c>
    </row>
    <row r="1119" spans="1:2" x14ac:dyDescent="0.15">
      <c r="A1119" s="1">
        <v>38194</v>
      </c>
      <c r="B1119">
        <v>264</v>
      </c>
    </row>
    <row r="1120" spans="1:2" x14ac:dyDescent="0.15">
      <c r="A1120" s="1">
        <v>38195</v>
      </c>
      <c r="B1120">
        <v>229</v>
      </c>
    </row>
    <row r="1121" spans="1:2" x14ac:dyDescent="0.15">
      <c r="A1121" s="1">
        <v>38196</v>
      </c>
      <c r="B1121">
        <v>310</v>
      </c>
    </row>
    <row r="1122" spans="1:2" x14ac:dyDescent="0.15">
      <c r="A1122" s="1">
        <v>38197</v>
      </c>
      <c r="B1122">
        <v>380</v>
      </c>
    </row>
    <row r="1123" spans="1:2" x14ac:dyDescent="0.15">
      <c r="A1123" s="1">
        <v>38198</v>
      </c>
      <c r="B1123">
        <v>523</v>
      </c>
    </row>
    <row r="1124" spans="1:2" x14ac:dyDescent="0.15">
      <c r="A1124" s="1">
        <v>38199</v>
      </c>
      <c r="B1124">
        <v>525</v>
      </c>
    </row>
    <row r="1125" spans="1:2" x14ac:dyDescent="0.15">
      <c r="A1125" s="1">
        <v>38200</v>
      </c>
      <c r="B1125">
        <v>327</v>
      </c>
    </row>
    <row r="1126" spans="1:2" x14ac:dyDescent="0.15">
      <c r="A1126" s="1">
        <v>38201</v>
      </c>
      <c r="B1126">
        <v>293</v>
      </c>
    </row>
    <row r="1127" spans="1:2" x14ac:dyDescent="0.15">
      <c r="A1127" s="1">
        <v>38202</v>
      </c>
      <c r="B1127">
        <v>298</v>
      </c>
    </row>
    <row r="1128" spans="1:2" x14ac:dyDescent="0.15">
      <c r="A1128" s="1">
        <v>38203</v>
      </c>
      <c r="B1128">
        <v>337</v>
      </c>
    </row>
    <row r="1129" spans="1:2" x14ac:dyDescent="0.15">
      <c r="A1129" s="1">
        <v>38204</v>
      </c>
      <c r="B1129">
        <v>387</v>
      </c>
    </row>
    <row r="1130" spans="1:2" x14ac:dyDescent="0.15">
      <c r="A1130" s="1">
        <v>38205</v>
      </c>
      <c r="B1130">
        <v>458</v>
      </c>
    </row>
    <row r="1131" spans="1:2" x14ac:dyDescent="0.15">
      <c r="A1131" s="1">
        <v>38206</v>
      </c>
      <c r="B1131">
        <v>502</v>
      </c>
    </row>
    <row r="1132" spans="1:2" x14ac:dyDescent="0.15">
      <c r="A1132" s="1">
        <v>38207</v>
      </c>
      <c r="B1132">
        <v>346</v>
      </c>
    </row>
    <row r="1133" spans="1:2" x14ac:dyDescent="0.15">
      <c r="A1133" s="1">
        <v>38208</v>
      </c>
      <c r="B1133">
        <v>306</v>
      </c>
    </row>
    <row r="1134" spans="1:2" x14ac:dyDescent="0.15">
      <c r="A1134" s="1">
        <v>38209</v>
      </c>
      <c r="B1134">
        <v>274</v>
      </c>
    </row>
    <row r="1135" spans="1:2" x14ac:dyDescent="0.15">
      <c r="A1135" s="1">
        <v>38210</v>
      </c>
      <c r="B1135">
        <v>360</v>
      </c>
    </row>
    <row r="1136" spans="1:2" x14ac:dyDescent="0.15">
      <c r="A1136" s="1">
        <v>38211</v>
      </c>
      <c r="B1136">
        <v>422</v>
      </c>
    </row>
    <row r="1137" spans="1:2" x14ac:dyDescent="0.15">
      <c r="A1137" s="1">
        <v>38212</v>
      </c>
      <c r="B1137">
        <v>571</v>
      </c>
    </row>
    <row r="1138" spans="1:2" x14ac:dyDescent="0.15">
      <c r="A1138" s="1">
        <v>38213</v>
      </c>
      <c r="B1138">
        <v>442</v>
      </c>
    </row>
    <row r="1139" spans="1:2" x14ac:dyDescent="0.15">
      <c r="A1139" s="1">
        <v>38214</v>
      </c>
      <c r="B1139">
        <v>357</v>
      </c>
    </row>
    <row r="1140" spans="1:2" x14ac:dyDescent="0.15">
      <c r="A1140" s="1">
        <v>38215</v>
      </c>
      <c r="B1140">
        <v>246</v>
      </c>
    </row>
    <row r="1141" spans="1:2" x14ac:dyDescent="0.15">
      <c r="A1141" s="1">
        <v>38216</v>
      </c>
      <c r="B1141">
        <v>304</v>
      </c>
    </row>
    <row r="1142" spans="1:2" x14ac:dyDescent="0.15">
      <c r="A1142" s="1">
        <v>38217</v>
      </c>
      <c r="B1142">
        <v>284</v>
      </c>
    </row>
    <row r="1143" spans="1:2" x14ac:dyDescent="0.15">
      <c r="A1143" s="1">
        <v>38218</v>
      </c>
      <c r="B1143">
        <v>362</v>
      </c>
    </row>
    <row r="1144" spans="1:2" x14ac:dyDescent="0.15">
      <c r="A1144" s="1">
        <v>38219</v>
      </c>
      <c r="B1144">
        <v>558</v>
      </c>
    </row>
    <row r="1145" spans="1:2" x14ac:dyDescent="0.15">
      <c r="A1145" s="1">
        <v>38220</v>
      </c>
      <c r="B1145">
        <v>540</v>
      </c>
    </row>
    <row r="1146" spans="1:2" x14ac:dyDescent="0.15">
      <c r="A1146" s="1">
        <v>38221</v>
      </c>
      <c r="B1146">
        <v>358</v>
      </c>
    </row>
    <row r="1147" spans="1:2" x14ac:dyDescent="0.15">
      <c r="A1147" s="1">
        <v>38222</v>
      </c>
      <c r="B1147">
        <v>229</v>
      </c>
    </row>
    <row r="1148" spans="1:2" x14ac:dyDescent="0.15">
      <c r="A1148" s="1">
        <v>38223</v>
      </c>
      <c r="B1148">
        <v>299</v>
      </c>
    </row>
    <row r="1149" spans="1:2" x14ac:dyDescent="0.15">
      <c r="A1149" s="1">
        <v>38224</v>
      </c>
      <c r="B1149">
        <v>272</v>
      </c>
    </row>
    <row r="1150" spans="1:2" x14ac:dyDescent="0.15">
      <c r="A1150" s="1">
        <v>38225</v>
      </c>
      <c r="B1150">
        <v>299</v>
      </c>
    </row>
    <row r="1151" spans="1:2" x14ac:dyDescent="0.15">
      <c r="A1151" s="1">
        <v>38226</v>
      </c>
      <c r="B1151">
        <v>524</v>
      </c>
    </row>
    <row r="1152" spans="1:2" x14ac:dyDescent="0.15">
      <c r="A1152" s="1">
        <v>38227</v>
      </c>
      <c r="B1152">
        <v>484</v>
      </c>
    </row>
    <row r="1153" spans="1:2" x14ac:dyDescent="0.15">
      <c r="A1153" s="1">
        <v>38228</v>
      </c>
      <c r="B1153">
        <v>417</v>
      </c>
    </row>
    <row r="1154" spans="1:2" x14ac:dyDescent="0.15">
      <c r="A1154" s="1">
        <v>38229</v>
      </c>
      <c r="B1154">
        <v>243</v>
      </c>
    </row>
    <row r="1155" spans="1:2" x14ac:dyDescent="0.15">
      <c r="A1155" s="1">
        <v>38230</v>
      </c>
      <c r="B1155">
        <v>292</v>
      </c>
    </row>
    <row r="1156" spans="1:2" x14ac:dyDescent="0.15">
      <c r="A1156" s="1">
        <v>38231</v>
      </c>
      <c r="B1156">
        <v>248</v>
      </c>
    </row>
    <row r="1157" spans="1:2" x14ac:dyDescent="0.15">
      <c r="A1157" s="1">
        <v>38232</v>
      </c>
      <c r="B1157">
        <v>219</v>
      </c>
    </row>
    <row r="1158" spans="1:2" x14ac:dyDescent="0.15">
      <c r="A1158" s="1">
        <v>38233</v>
      </c>
      <c r="B1158">
        <v>492</v>
      </c>
    </row>
    <row r="1159" spans="1:2" x14ac:dyDescent="0.15">
      <c r="A1159" s="1">
        <v>38234</v>
      </c>
      <c r="B1159">
        <v>480</v>
      </c>
    </row>
    <row r="1160" spans="1:2" x14ac:dyDescent="0.15">
      <c r="A1160" s="1">
        <v>38235</v>
      </c>
      <c r="B1160">
        <v>384</v>
      </c>
    </row>
    <row r="1161" spans="1:2" x14ac:dyDescent="0.15">
      <c r="A1161" s="1">
        <v>38236</v>
      </c>
      <c r="B1161">
        <v>301</v>
      </c>
    </row>
    <row r="1162" spans="1:2" x14ac:dyDescent="0.15">
      <c r="A1162" s="1">
        <v>38237</v>
      </c>
      <c r="B1162">
        <v>251</v>
      </c>
    </row>
    <row r="1163" spans="1:2" x14ac:dyDescent="0.15">
      <c r="A1163" s="1">
        <v>38238</v>
      </c>
      <c r="B1163">
        <v>243</v>
      </c>
    </row>
    <row r="1164" spans="1:2" x14ac:dyDescent="0.15">
      <c r="A1164" s="1">
        <v>38239</v>
      </c>
      <c r="B1164">
        <v>305</v>
      </c>
    </row>
    <row r="1165" spans="1:2" x14ac:dyDescent="0.15">
      <c r="A1165" s="1">
        <v>38240</v>
      </c>
      <c r="B1165">
        <v>597</v>
      </c>
    </row>
    <row r="1166" spans="1:2" x14ac:dyDescent="0.15">
      <c r="A1166" s="1">
        <v>38241</v>
      </c>
      <c r="B1166">
        <v>560</v>
      </c>
    </row>
    <row r="1167" spans="1:2" x14ac:dyDescent="0.15">
      <c r="A1167" s="1">
        <v>38242</v>
      </c>
      <c r="B1167">
        <v>402</v>
      </c>
    </row>
    <row r="1168" spans="1:2" x14ac:dyDescent="0.15">
      <c r="A1168" s="1">
        <v>38243</v>
      </c>
      <c r="B1168">
        <v>193</v>
      </c>
    </row>
    <row r="1169" spans="1:2" x14ac:dyDescent="0.15">
      <c r="A1169" s="1">
        <v>38244</v>
      </c>
      <c r="B1169">
        <v>311</v>
      </c>
    </row>
    <row r="1170" spans="1:2" x14ac:dyDescent="0.15">
      <c r="A1170" s="1">
        <v>38245</v>
      </c>
      <c r="B1170">
        <v>345</v>
      </c>
    </row>
    <row r="1171" spans="1:2" x14ac:dyDescent="0.15">
      <c r="A1171" s="1">
        <v>38246</v>
      </c>
      <c r="B1171">
        <v>258</v>
      </c>
    </row>
    <row r="1172" spans="1:2" x14ac:dyDescent="0.15">
      <c r="A1172" s="1">
        <v>38247</v>
      </c>
      <c r="B1172">
        <v>523</v>
      </c>
    </row>
    <row r="1173" spans="1:2" x14ac:dyDescent="0.15">
      <c r="A1173" s="1">
        <v>38248</v>
      </c>
      <c r="B1173">
        <v>525</v>
      </c>
    </row>
    <row r="1174" spans="1:2" x14ac:dyDescent="0.15">
      <c r="A1174" s="1">
        <v>38249</v>
      </c>
      <c r="B1174">
        <v>381</v>
      </c>
    </row>
    <row r="1175" spans="1:2" x14ac:dyDescent="0.15">
      <c r="A1175" s="1">
        <v>38250</v>
      </c>
      <c r="B1175">
        <v>203</v>
      </c>
    </row>
    <row r="1176" spans="1:2" x14ac:dyDescent="0.15">
      <c r="A1176" s="1">
        <v>38251</v>
      </c>
      <c r="B1176">
        <v>230</v>
      </c>
    </row>
    <row r="1177" spans="1:2" x14ac:dyDescent="0.15">
      <c r="A1177" s="1">
        <v>38252</v>
      </c>
      <c r="B1177">
        <v>292</v>
      </c>
    </row>
    <row r="1178" spans="1:2" x14ac:dyDescent="0.15">
      <c r="A1178" s="1">
        <v>38253</v>
      </c>
      <c r="B1178">
        <v>294</v>
      </c>
    </row>
    <row r="1179" spans="1:2" x14ac:dyDescent="0.15">
      <c r="A1179" s="1">
        <v>38254</v>
      </c>
      <c r="B1179">
        <v>523</v>
      </c>
    </row>
    <row r="1180" spans="1:2" x14ac:dyDescent="0.15">
      <c r="A1180" s="1">
        <v>38255</v>
      </c>
      <c r="B1180">
        <v>531</v>
      </c>
    </row>
    <row r="1181" spans="1:2" x14ac:dyDescent="0.15">
      <c r="A1181" s="1">
        <v>38256</v>
      </c>
      <c r="B1181">
        <v>347</v>
      </c>
    </row>
    <row r="1182" spans="1:2" x14ac:dyDescent="0.15">
      <c r="A1182" s="1">
        <v>38257</v>
      </c>
      <c r="B1182">
        <v>181</v>
      </c>
    </row>
    <row r="1183" spans="1:2" x14ac:dyDescent="0.15">
      <c r="A1183" s="1">
        <v>38258</v>
      </c>
      <c r="B1183">
        <v>292</v>
      </c>
    </row>
    <row r="1184" spans="1:2" x14ac:dyDescent="0.15">
      <c r="A1184" s="1">
        <v>38259</v>
      </c>
      <c r="B1184">
        <v>246</v>
      </c>
    </row>
    <row r="1185" spans="1:2" x14ac:dyDescent="0.15">
      <c r="A1185" s="1">
        <v>38260</v>
      </c>
      <c r="B1185">
        <v>239</v>
      </c>
    </row>
    <row r="1186" spans="1:2" x14ac:dyDescent="0.15">
      <c r="A1186" s="1">
        <v>38261</v>
      </c>
      <c r="B1186">
        <v>491</v>
      </c>
    </row>
    <row r="1187" spans="1:2" x14ac:dyDescent="0.15">
      <c r="A1187" s="1">
        <v>38262</v>
      </c>
      <c r="B1187">
        <v>908</v>
      </c>
    </row>
    <row r="1188" spans="1:2" x14ac:dyDescent="0.15">
      <c r="A1188" s="1">
        <v>38263</v>
      </c>
      <c r="B1188">
        <v>349</v>
      </c>
    </row>
    <row r="1189" spans="1:2" x14ac:dyDescent="0.15">
      <c r="A1189" s="1">
        <v>38264</v>
      </c>
      <c r="B1189">
        <v>288</v>
      </c>
    </row>
    <row r="1190" spans="1:2" x14ac:dyDescent="0.15">
      <c r="A1190" s="1">
        <v>38265</v>
      </c>
      <c r="B1190">
        <v>259</v>
      </c>
    </row>
    <row r="1191" spans="1:2" x14ac:dyDescent="0.15">
      <c r="A1191" s="1">
        <v>38266</v>
      </c>
      <c r="B1191">
        <v>283</v>
      </c>
    </row>
    <row r="1192" spans="1:2" x14ac:dyDescent="0.15">
      <c r="A1192" s="1">
        <v>38267</v>
      </c>
      <c r="B1192">
        <v>322</v>
      </c>
    </row>
    <row r="1193" spans="1:2" x14ac:dyDescent="0.15">
      <c r="A1193" s="1">
        <v>38268</v>
      </c>
      <c r="B1193">
        <v>444</v>
      </c>
    </row>
    <row r="1194" spans="1:2" x14ac:dyDescent="0.15">
      <c r="A1194" s="1">
        <v>38269</v>
      </c>
      <c r="B1194">
        <v>590</v>
      </c>
    </row>
    <row r="1195" spans="1:2" x14ac:dyDescent="0.15">
      <c r="A1195" s="1">
        <v>38270</v>
      </c>
      <c r="B1195">
        <v>355</v>
      </c>
    </row>
    <row r="1196" spans="1:2" x14ac:dyDescent="0.15">
      <c r="A1196" s="1">
        <v>38271</v>
      </c>
      <c r="B1196">
        <v>288</v>
      </c>
    </row>
    <row r="1197" spans="1:2" x14ac:dyDescent="0.15">
      <c r="A1197" s="1">
        <v>38272</v>
      </c>
      <c r="B1197">
        <v>252</v>
      </c>
    </row>
    <row r="1198" spans="1:2" x14ac:dyDescent="0.15">
      <c r="A1198" s="1">
        <v>38273</v>
      </c>
      <c r="B1198">
        <v>351</v>
      </c>
    </row>
    <row r="1199" spans="1:2" x14ac:dyDescent="0.15">
      <c r="A1199" s="1">
        <v>38274</v>
      </c>
      <c r="B1199">
        <v>294</v>
      </c>
    </row>
    <row r="1200" spans="1:2" x14ac:dyDescent="0.15">
      <c r="A1200" s="1">
        <v>38275</v>
      </c>
      <c r="B1200">
        <v>624</v>
      </c>
    </row>
    <row r="1201" spans="1:2" x14ac:dyDescent="0.15">
      <c r="A1201" s="1">
        <v>38276</v>
      </c>
      <c r="B1201">
        <v>1082</v>
      </c>
    </row>
    <row r="1202" spans="1:2" x14ac:dyDescent="0.15">
      <c r="A1202" s="1">
        <v>38277</v>
      </c>
      <c r="B1202">
        <v>365</v>
      </c>
    </row>
    <row r="1203" spans="1:2" x14ac:dyDescent="0.15">
      <c r="A1203" s="1">
        <v>38278</v>
      </c>
      <c r="B1203">
        <v>252</v>
      </c>
    </row>
    <row r="1204" spans="1:2" x14ac:dyDescent="0.15">
      <c r="A1204" s="1">
        <v>38279</v>
      </c>
      <c r="B1204">
        <v>251</v>
      </c>
    </row>
    <row r="1205" spans="1:2" x14ac:dyDescent="0.15">
      <c r="A1205" s="1">
        <v>38280</v>
      </c>
      <c r="B1205">
        <v>302</v>
      </c>
    </row>
    <row r="1206" spans="1:2" x14ac:dyDescent="0.15">
      <c r="A1206" s="1">
        <v>38281</v>
      </c>
      <c r="B1206">
        <v>286</v>
      </c>
    </row>
    <row r="1207" spans="1:2" x14ac:dyDescent="0.15">
      <c r="A1207" s="1">
        <v>38282</v>
      </c>
      <c r="B1207">
        <v>491</v>
      </c>
    </row>
    <row r="1208" spans="1:2" x14ac:dyDescent="0.15">
      <c r="A1208" s="1">
        <v>38283</v>
      </c>
      <c r="B1208">
        <v>483</v>
      </c>
    </row>
    <row r="1209" spans="1:2" x14ac:dyDescent="0.15">
      <c r="A1209" s="1">
        <v>38284</v>
      </c>
      <c r="B1209">
        <v>282</v>
      </c>
    </row>
    <row r="1210" spans="1:2" x14ac:dyDescent="0.15">
      <c r="A1210" s="1">
        <v>38285</v>
      </c>
      <c r="B1210">
        <v>417</v>
      </c>
    </row>
    <row r="1211" spans="1:2" x14ac:dyDescent="0.15">
      <c r="A1211" s="1">
        <v>38286</v>
      </c>
      <c r="B1211">
        <v>244</v>
      </c>
    </row>
    <row r="1212" spans="1:2" x14ac:dyDescent="0.15">
      <c r="A1212" s="1">
        <v>38287</v>
      </c>
      <c r="B1212">
        <v>311</v>
      </c>
    </row>
    <row r="1213" spans="1:2" x14ac:dyDescent="0.15">
      <c r="A1213" s="1">
        <v>38288</v>
      </c>
      <c r="B1213">
        <v>293</v>
      </c>
    </row>
    <row r="1214" spans="1:2" x14ac:dyDescent="0.15">
      <c r="A1214" s="1">
        <v>38289</v>
      </c>
      <c r="B1214">
        <v>463</v>
      </c>
    </row>
    <row r="1215" spans="1:2" x14ac:dyDescent="0.15">
      <c r="A1215" s="1">
        <v>38290</v>
      </c>
      <c r="B1215">
        <v>531</v>
      </c>
    </row>
    <row r="1216" spans="1:2" x14ac:dyDescent="0.15">
      <c r="A1216" s="1">
        <v>38291</v>
      </c>
      <c r="B1216">
        <v>205</v>
      </c>
    </row>
    <row r="1217" spans="1:2" x14ac:dyDescent="0.15">
      <c r="A1217" s="1">
        <v>38292</v>
      </c>
      <c r="B1217">
        <v>187</v>
      </c>
    </row>
    <row r="1218" spans="1:2" x14ac:dyDescent="0.15">
      <c r="A1218" s="1">
        <v>38293</v>
      </c>
      <c r="B1218">
        <v>223</v>
      </c>
    </row>
    <row r="1219" spans="1:2" x14ac:dyDescent="0.15">
      <c r="A1219" s="1">
        <v>38294</v>
      </c>
      <c r="B1219">
        <v>338</v>
      </c>
    </row>
    <row r="1220" spans="1:2" x14ac:dyDescent="0.15">
      <c r="A1220" s="1">
        <v>38295</v>
      </c>
      <c r="B1220">
        <v>286</v>
      </c>
    </row>
    <row r="1221" spans="1:2" x14ac:dyDescent="0.15">
      <c r="A1221" s="1">
        <v>38296</v>
      </c>
      <c r="B1221">
        <v>618</v>
      </c>
    </row>
    <row r="1222" spans="1:2" x14ac:dyDescent="0.15">
      <c r="A1222" s="1">
        <v>38297</v>
      </c>
      <c r="B1222">
        <v>589</v>
      </c>
    </row>
    <row r="1223" spans="1:2" x14ac:dyDescent="0.15">
      <c r="A1223" s="1">
        <v>38298</v>
      </c>
      <c r="B1223">
        <v>353</v>
      </c>
    </row>
    <row r="1224" spans="1:2" x14ac:dyDescent="0.15">
      <c r="A1224" s="1">
        <v>38299</v>
      </c>
      <c r="B1224">
        <v>242</v>
      </c>
    </row>
    <row r="1225" spans="1:2" x14ac:dyDescent="0.15">
      <c r="A1225" s="1">
        <v>38300</v>
      </c>
      <c r="B1225">
        <v>324</v>
      </c>
    </row>
    <row r="1226" spans="1:2" x14ac:dyDescent="0.15">
      <c r="A1226" s="1">
        <v>38301</v>
      </c>
      <c r="B1226">
        <v>224</v>
      </c>
    </row>
    <row r="1227" spans="1:2" x14ac:dyDescent="0.15">
      <c r="A1227" s="1">
        <v>38302</v>
      </c>
      <c r="B1227">
        <v>319</v>
      </c>
    </row>
    <row r="1228" spans="1:2" x14ac:dyDescent="0.15">
      <c r="A1228" s="1">
        <v>38303</v>
      </c>
      <c r="B1228">
        <v>584</v>
      </c>
    </row>
    <row r="1229" spans="1:2" x14ac:dyDescent="0.15">
      <c r="A1229" s="1">
        <v>38304</v>
      </c>
      <c r="B1229">
        <v>650</v>
      </c>
    </row>
    <row r="1230" spans="1:2" x14ac:dyDescent="0.15">
      <c r="A1230" s="1">
        <v>38305</v>
      </c>
      <c r="B1230">
        <v>349</v>
      </c>
    </row>
    <row r="1231" spans="1:2" x14ac:dyDescent="0.15">
      <c r="A1231" s="1">
        <v>38306</v>
      </c>
      <c r="B1231">
        <v>234</v>
      </c>
    </row>
    <row r="1232" spans="1:2" x14ac:dyDescent="0.15">
      <c r="A1232" s="1">
        <v>38307</v>
      </c>
      <c r="B1232">
        <v>277</v>
      </c>
    </row>
    <row r="1233" spans="1:2" x14ac:dyDescent="0.15">
      <c r="A1233" s="1">
        <v>38308</v>
      </c>
      <c r="B1233">
        <v>298</v>
      </c>
    </row>
    <row r="1234" spans="1:2" x14ac:dyDescent="0.15">
      <c r="A1234" s="1">
        <v>38309</v>
      </c>
      <c r="B1234">
        <v>330</v>
      </c>
    </row>
    <row r="1235" spans="1:2" x14ac:dyDescent="0.15">
      <c r="A1235" s="1">
        <v>38310</v>
      </c>
      <c r="B1235">
        <v>567</v>
      </c>
    </row>
    <row r="1236" spans="1:2" x14ac:dyDescent="0.15">
      <c r="A1236" s="1">
        <v>38311</v>
      </c>
      <c r="B1236">
        <v>552</v>
      </c>
    </row>
    <row r="1237" spans="1:2" x14ac:dyDescent="0.15">
      <c r="A1237" s="1">
        <v>38312</v>
      </c>
      <c r="B1237">
        <v>359</v>
      </c>
    </row>
    <row r="1238" spans="1:2" x14ac:dyDescent="0.15">
      <c r="A1238" s="1">
        <v>38313</v>
      </c>
      <c r="B1238">
        <v>289</v>
      </c>
    </row>
    <row r="1239" spans="1:2" x14ac:dyDescent="0.15">
      <c r="A1239" s="1">
        <v>38314</v>
      </c>
      <c r="B1239">
        <v>334</v>
      </c>
    </row>
    <row r="1240" spans="1:2" x14ac:dyDescent="0.15">
      <c r="A1240" s="1">
        <v>38315</v>
      </c>
      <c r="B1240">
        <v>386</v>
      </c>
    </row>
    <row r="1241" spans="1:2" x14ac:dyDescent="0.15">
      <c r="A1241" s="1">
        <v>38317</v>
      </c>
      <c r="B1241">
        <v>382</v>
      </c>
    </row>
    <row r="1242" spans="1:2" x14ac:dyDescent="0.15">
      <c r="A1242" s="1">
        <v>38318</v>
      </c>
      <c r="B1242">
        <v>441</v>
      </c>
    </row>
    <row r="1243" spans="1:2" x14ac:dyDescent="0.15">
      <c r="A1243" s="1">
        <v>38319</v>
      </c>
      <c r="B1243">
        <v>307</v>
      </c>
    </row>
    <row r="1244" spans="1:2" x14ac:dyDescent="0.15">
      <c r="A1244" s="1">
        <v>38320</v>
      </c>
      <c r="B1244">
        <v>283</v>
      </c>
    </row>
    <row r="1245" spans="1:2" x14ac:dyDescent="0.15">
      <c r="A1245" s="1">
        <v>38321</v>
      </c>
      <c r="B1245">
        <v>272</v>
      </c>
    </row>
    <row r="1246" spans="1:2" x14ac:dyDescent="0.15">
      <c r="A1246" s="1">
        <v>38322</v>
      </c>
      <c r="B1246">
        <v>372</v>
      </c>
    </row>
    <row r="1247" spans="1:2" x14ac:dyDescent="0.15">
      <c r="A1247" s="1">
        <v>38323</v>
      </c>
      <c r="B1247">
        <v>236</v>
      </c>
    </row>
    <row r="1248" spans="1:2" x14ac:dyDescent="0.15">
      <c r="A1248" s="1">
        <v>38324</v>
      </c>
      <c r="B1248">
        <v>539</v>
      </c>
    </row>
    <row r="1249" spans="1:2" x14ac:dyDescent="0.15">
      <c r="A1249" s="1">
        <v>38325</v>
      </c>
      <c r="B1249">
        <v>680</v>
      </c>
    </row>
    <row r="1250" spans="1:2" x14ac:dyDescent="0.15">
      <c r="A1250" s="1">
        <v>38326</v>
      </c>
      <c r="B1250">
        <v>469</v>
      </c>
    </row>
    <row r="1251" spans="1:2" x14ac:dyDescent="0.15">
      <c r="A1251" s="1">
        <v>38327</v>
      </c>
      <c r="B1251">
        <v>362</v>
      </c>
    </row>
    <row r="1252" spans="1:2" x14ac:dyDescent="0.15">
      <c r="A1252" s="1">
        <v>38328</v>
      </c>
      <c r="B1252">
        <v>281</v>
      </c>
    </row>
    <row r="1253" spans="1:2" x14ac:dyDescent="0.15">
      <c r="A1253" s="1">
        <v>38329</v>
      </c>
      <c r="B1253">
        <v>331</v>
      </c>
    </row>
    <row r="1254" spans="1:2" x14ac:dyDescent="0.15">
      <c r="A1254" s="1">
        <v>38330</v>
      </c>
      <c r="B1254">
        <v>412</v>
      </c>
    </row>
    <row r="1255" spans="1:2" x14ac:dyDescent="0.15">
      <c r="A1255" s="1">
        <v>38331</v>
      </c>
      <c r="B1255">
        <v>662</v>
      </c>
    </row>
    <row r="1256" spans="1:2" x14ac:dyDescent="0.15">
      <c r="A1256" s="1">
        <v>38332</v>
      </c>
      <c r="B1256">
        <v>1001</v>
      </c>
    </row>
    <row r="1257" spans="1:2" x14ac:dyDescent="0.15">
      <c r="A1257" s="1">
        <v>38333</v>
      </c>
      <c r="B1257">
        <v>484</v>
      </c>
    </row>
    <row r="1258" spans="1:2" x14ac:dyDescent="0.15">
      <c r="A1258" s="1">
        <v>38334</v>
      </c>
      <c r="B1258">
        <v>282</v>
      </c>
    </row>
    <row r="1259" spans="1:2" x14ac:dyDescent="0.15">
      <c r="A1259" s="1">
        <v>38335</v>
      </c>
      <c r="B1259">
        <v>304</v>
      </c>
    </row>
    <row r="1260" spans="1:2" x14ac:dyDescent="0.15">
      <c r="A1260" s="1">
        <v>38336</v>
      </c>
      <c r="B1260">
        <v>389</v>
      </c>
    </row>
    <row r="1261" spans="1:2" x14ac:dyDescent="0.15">
      <c r="A1261" s="1">
        <v>38337</v>
      </c>
      <c r="B1261">
        <v>392</v>
      </c>
    </row>
    <row r="1262" spans="1:2" x14ac:dyDescent="0.15">
      <c r="A1262" s="1">
        <v>38338</v>
      </c>
      <c r="B1262">
        <v>534</v>
      </c>
    </row>
    <row r="1263" spans="1:2" x14ac:dyDescent="0.15">
      <c r="A1263" s="1">
        <v>38339</v>
      </c>
      <c r="B1263">
        <v>576</v>
      </c>
    </row>
    <row r="1264" spans="1:2" x14ac:dyDescent="0.15">
      <c r="A1264" s="1">
        <v>38340</v>
      </c>
      <c r="B1264">
        <v>456</v>
      </c>
    </row>
    <row r="1265" spans="1:2" x14ac:dyDescent="0.15">
      <c r="A1265" s="1">
        <v>38341</v>
      </c>
      <c r="B1265">
        <v>424</v>
      </c>
    </row>
    <row r="1266" spans="1:2" x14ac:dyDescent="0.15">
      <c r="A1266" s="1">
        <v>38342</v>
      </c>
      <c r="B1266">
        <v>370</v>
      </c>
    </row>
    <row r="1267" spans="1:2" x14ac:dyDescent="0.15">
      <c r="A1267" s="1">
        <v>38343</v>
      </c>
      <c r="B1267">
        <v>361</v>
      </c>
    </row>
    <row r="1268" spans="1:2" x14ac:dyDescent="0.15">
      <c r="A1268" s="1">
        <v>38344</v>
      </c>
      <c r="B1268">
        <v>529</v>
      </c>
    </row>
    <row r="1269" spans="1:2" x14ac:dyDescent="0.15">
      <c r="A1269" s="1">
        <v>38345</v>
      </c>
      <c r="B1269">
        <v>600</v>
      </c>
    </row>
    <row r="1270" spans="1:2" x14ac:dyDescent="0.15">
      <c r="A1270" s="1">
        <v>38347</v>
      </c>
      <c r="B1270">
        <v>390</v>
      </c>
    </row>
    <row r="1271" spans="1:2" x14ac:dyDescent="0.15">
      <c r="A1271" s="1">
        <v>38348</v>
      </c>
      <c r="B1271">
        <v>376</v>
      </c>
    </row>
    <row r="1272" spans="1:2" x14ac:dyDescent="0.15">
      <c r="A1272" s="1">
        <v>38349</v>
      </c>
      <c r="B1272">
        <v>458</v>
      </c>
    </row>
    <row r="1273" spans="1:2" x14ac:dyDescent="0.15">
      <c r="A1273" s="1">
        <v>38350</v>
      </c>
      <c r="B1273">
        <v>429</v>
      </c>
    </row>
    <row r="1274" spans="1:2" x14ac:dyDescent="0.15">
      <c r="A1274" s="1">
        <v>38351</v>
      </c>
      <c r="B1274">
        <v>465</v>
      </c>
    </row>
    <row r="1275" spans="1:2" x14ac:dyDescent="0.15">
      <c r="A1275" s="1">
        <v>38352</v>
      </c>
      <c r="B1275">
        <v>634</v>
      </c>
    </row>
    <row r="1276" spans="1:2" x14ac:dyDescent="0.15">
      <c r="A1276" s="1">
        <v>38353</v>
      </c>
      <c r="B1276">
        <v>433</v>
      </c>
    </row>
    <row r="1277" spans="1:2" x14ac:dyDescent="0.15">
      <c r="A1277" s="1">
        <v>38354</v>
      </c>
      <c r="B1277">
        <v>362</v>
      </c>
    </row>
    <row r="1278" spans="1:2" x14ac:dyDescent="0.15">
      <c r="A1278" s="1">
        <v>38355</v>
      </c>
      <c r="B1278">
        <v>189</v>
      </c>
    </row>
    <row r="1279" spans="1:2" x14ac:dyDescent="0.15">
      <c r="A1279" s="1">
        <v>38356</v>
      </c>
      <c r="B1279">
        <v>246</v>
      </c>
    </row>
    <row r="1280" spans="1:2" x14ac:dyDescent="0.15">
      <c r="A1280" s="1">
        <v>38357</v>
      </c>
      <c r="B1280">
        <v>266</v>
      </c>
    </row>
    <row r="1281" spans="1:2" x14ac:dyDescent="0.15">
      <c r="A1281" s="1">
        <v>38358</v>
      </c>
      <c r="B1281">
        <v>329</v>
      </c>
    </row>
    <row r="1282" spans="1:2" x14ac:dyDescent="0.15">
      <c r="A1282" s="1">
        <v>38359</v>
      </c>
      <c r="B1282">
        <v>617</v>
      </c>
    </row>
    <row r="1283" spans="1:2" x14ac:dyDescent="0.15">
      <c r="A1283" s="1">
        <v>38360</v>
      </c>
      <c r="B1283">
        <v>608</v>
      </c>
    </row>
    <row r="1284" spans="1:2" x14ac:dyDescent="0.15">
      <c r="A1284" s="1">
        <v>38361</v>
      </c>
      <c r="B1284">
        <v>380</v>
      </c>
    </row>
    <row r="1285" spans="1:2" x14ac:dyDescent="0.15">
      <c r="A1285" s="1">
        <v>38362</v>
      </c>
      <c r="B1285">
        <v>224</v>
      </c>
    </row>
    <row r="1286" spans="1:2" x14ac:dyDescent="0.15">
      <c r="A1286" s="1">
        <v>38363</v>
      </c>
      <c r="B1286">
        <v>307</v>
      </c>
    </row>
    <row r="1287" spans="1:2" x14ac:dyDescent="0.15">
      <c r="A1287" s="1">
        <v>38364</v>
      </c>
      <c r="B1287">
        <v>310</v>
      </c>
    </row>
    <row r="1288" spans="1:2" x14ac:dyDescent="0.15">
      <c r="A1288" s="1">
        <v>38365</v>
      </c>
      <c r="B1288">
        <v>480</v>
      </c>
    </row>
    <row r="1289" spans="1:2" x14ac:dyDescent="0.15">
      <c r="A1289" s="1">
        <v>38366</v>
      </c>
      <c r="B1289">
        <v>638</v>
      </c>
    </row>
    <row r="1290" spans="1:2" x14ac:dyDescent="0.15">
      <c r="A1290" s="1">
        <v>38367</v>
      </c>
      <c r="B1290">
        <v>677</v>
      </c>
    </row>
    <row r="1291" spans="1:2" x14ac:dyDescent="0.15">
      <c r="A1291" s="1">
        <v>38368</v>
      </c>
      <c r="B1291">
        <v>447</v>
      </c>
    </row>
    <row r="1292" spans="1:2" x14ac:dyDescent="0.15">
      <c r="A1292" s="1">
        <v>38369</v>
      </c>
      <c r="B1292">
        <v>328</v>
      </c>
    </row>
    <row r="1293" spans="1:2" x14ac:dyDescent="0.15">
      <c r="A1293" s="1">
        <v>38370</v>
      </c>
      <c r="B1293">
        <v>337</v>
      </c>
    </row>
    <row r="1294" spans="1:2" x14ac:dyDescent="0.15">
      <c r="A1294" s="1">
        <v>38371</v>
      </c>
      <c r="B1294">
        <v>280</v>
      </c>
    </row>
    <row r="1295" spans="1:2" x14ac:dyDescent="0.15">
      <c r="A1295" s="1">
        <v>38372</v>
      </c>
      <c r="B1295">
        <v>262</v>
      </c>
    </row>
    <row r="1296" spans="1:2" x14ac:dyDescent="0.15">
      <c r="A1296" s="1">
        <v>38373</v>
      </c>
      <c r="B1296">
        <v>553</v>
      </c>
    </row>
    <row r="1297" spans="1:2" x14ac:dyDescent="0.15">
      <c r="A1297" s="1">
        <v>38374</v>
      </c>
      <c r="B1297">
        <v>746</v>
      </c>
    </row>
    <row r="1298" spans="1:2" x14ac:dyDescent="0.15">
      <c r="A1298" s="1">
        <v>38375</v>
      </c>
      <c r="B1298">
        <v>318</v>
      </c>
    </row>
    <row r="1299" spans="1:2" x14ac:dyDescent="0.15">
      <c r="A1299" s="1">
        <v>38376</v>
      </c>
      <c r="B1299">
        <v>228</v>
      </c>
    </row>
    <row r="1300" spans="1:2" x14ac:dyDescent="0.15">
      <c r="A1300" s="1">
        <v>38377</v>
      </c>
      <c r="B1300">
        <v>309</v>
      </c>
    </row>
    <row r="1301" spans="1:2" x14ac:dyDescent="0.15">
      <c r="A1301" s="1">
        <v>38378</v>
      </c>
      <c r="B1301">
        <v>306</v>
      </c>
    </row>
    <row r="1302" spans="1:2" x14ac:dyDescent="0.15">
      <c r="A1302" s="1">
        <v>38379</v>
      </c>
      <c r="B1302">
        <v>417</v>
      </c>
    </row>
    <row r="1303" spans="1:2" x14ac:dyDescent="0.15">
      <c r="A1303" s="1">
        <v>38380</v>
      </c>
      <c r="B1303">
        <v>577</v>
      </c>
    </row>
    <row r="1304" spans="1:2" x14ac:dyDescent="0.15">
      <c r="A1304" s="1">
        <v>38381</v>
      </c>
      <c r="B1304">
        <v>576</v>
      </c>
    </row>
    <row r="1305" spans="1:2" x14ac:dyDescent="0.15">
      <c r="A1305" s="1">
        <v>38382</v>
      </c>
      <c r="B1305">
        <v>399</v>
      </c>
    </row>
    <row r="1306" spans="1:2" x14ac:dyDescent="0.15">
      <c r="A1306" s="1">
        <v>38383</v>
      </c>
      <c r="B1306">
        <v>291</v>
      </c>
    </row>
    <row r="1307" spans="1:2" x14ac:dyDescent="0.15">
      <c r="A1307" s="1">
        <v>38384</v>
      </c>
      <c r="B1307">
        <v>232</v>
      </c>
    </row>
    <row r="1308" spans="1:2" x14ac:dyDescent="0.15">
      <c r="A1308" s="1">
        <v>38385</v>
      </c>
      <c r="B1308">
        <v>231</v>
      </c>
    </row>
    <row r="1309" spans="1:2" x14ac:dyDescent="0.15">
      <c r="A1309" s="1">
        <v>38386</v>
      </c>
      <c r="B1309">
        <v>335</v>
      </c>
    </row>
    <row r="1310" spans="1:2" x14ac:dyDescent="0.15">
      <c r="A1310" s="1">
        <v>38387</v>
      </c>
      <c r="B1310">
        <v>578</v>
      </c>
    </row>
    <row r="1311" spans="1:2" x14ac:dyDescent="0.15">
      <c r="A1311" s="1">
        <v>38388</v>
      </c>
      <c r="B1311">
        <v>617</v>
      </c>
    </row>
    <row r="1312" spans="1:2" x14ac:dyDescent="0.15">
      <c r="A1312" s="1">
        <v>38389</v>
      </c>
      <c r="B1312">
        <v>136</v>
      </c>
    </row>
    <row r="1313" spans="1:2" x14ac:dyDescent="0.15">
      <c r="A1313" s="1">
        <v>38390</v>
      </c>
      <c r="B1313">
        <v>202</v>
      </c>
    </row>
    <row r="1314" spans="1:2" x14ac:dyDescent="0.15">
      <c r="A1314" s="1">
        <v>38391</v>
      </c>
      <c r="B1314">
        <v>249</v>
      </c>
    </row>
    <row r="1315" spans="1:2" x14ac:dyDescent="0.15">
      <c r="A1315" s="1">
        <v>38392</v>
      </c>
      <c r="B1315">
        <v>328</v>
      </c>
    </row>
    <row r="1316" spans="1:2" x14ac:dyDescent="0.15">
      <c r="A1316" s="1">
        <v>38393</v>
      </c>
      <c r="B1316">
        <v>302</v>
      </c>
    </row>
    <row r="1317" spans="1:2" x14ac:dyDescent="0.15">
      <c r="A1317" s="1">
        <v>38394</v>
      </c>
      <c r="B1317">
        <v>558</v>
      </c>
    </row>
    <row r="1318" spans="1:2" x14ac:dyDescent="0.15">
      <c r="A1318" s="1">
        <v>38395</v>
      </c>
      <c r="B1318">
        <v>667</v>
      </c>
    </row>
    <row r="1319" spans="1:2" x14ac:dyDescent="0.15">
      <c r="A1319" s="1">
        <v>38396</v>
      </c>
      <c r="B1319">
        <v>460</v>
      </c>
    </row>
    <row r="1320" spans="1:2" x14ac:dyDescent="0.15">
      <c r="A1320" s="1">
        <v>38397</v>
      </c>
      <c r="B1320">
        <v>677</v>
      </c>
    </row>
    <row r="1321" spans="1:2" x14ac:dyDescent="0.15">
      <c r="A1321" s="1">
        <v>38398</v>
      </c>
      <c r="B1321">
        <v>219</v>
      </c>
    </row>
    <row r="1322" spans="1:2" x14ac:dyDescent="0.15">
      <c r="A1322" s="1">
        <v>38399</v>
      </c>
      <c r="B1322">
        <v>336</v>
      </c>
    </row>
    <row r="1323" spans="1:2" x14ac:dyDescent="0.15">
      <c r="A1323" s="1">
        <v>38400</v>
      </c>
      <c r="B1323">
        <v>312</v>
      </c>
    </row>
    <row r="1324" spans="1:2" x14ac:dyDescent="0.15">
      <c r="A1324" s="1">
        <v>38401</v>
      </c>
      <c r="B1324">
        <v>533</v>
      </c>
    </row>
    <row r="1325" spans="1:2" x14ac:dyDescent="0.15">
      <c r="A1325" s="1">
        <v>38402</v>
      </c>
      <c r="B1325">
        <v>639</v>
      </c>
    </row>
    <row r="1326" spans="1:2" x14ac:dyDescent="0.15">
      <c r="A1326" s="1">
        <v>38403</v>
      </c>
      <c r="B1326">
        <v>330</v>
      </c>
    </row>
    <row r="1327" spans="1:2" x14ac:dyDescent="0.15">
      <c r="A1327" s="1">
        <v>38404</v>
      </c>
      <c r="B1327">
        <v>260</v>
      </c>
    </row>
    <row r="1328" spans="1:2" x14ac:dyDescent="0.15">
      <c r="A1328" s="1">
        <v>38405</v>
      </c>
      <c r="B1328">
        <v>203</v>
      </c>
    </row>
    <row r="1329" spans="1:2" x14ac:dyDescent="0.15">
      <c r="A1329" s="1">
        <v>38406</v>
      </c>
      <c r="B1329">
        <v>296</v>
      </c>
    </row>
    <row r="1330" spans="1:2" x14ac:dyDescent="0.15">
      <c r="A1330" s="1">
        <v>38407</v>
      </c>
      <c r="B1330">
        <v>386</v>
      </c>
    </row>
    <row r="1331" spans="1:2" x14ac:dyDescent="0.15">
      <c r="A1331" s="1">
        <v>38408</v>
      </c>
      <c r="B1331">
        <v>543</v>
      </c>
    </row>
    <row r="1332" spans="1:2" x14ac:dyDescent="0.15">
      <c r="A1332" s="1">
        <v>38409</v>
      </c>
      <c r="B1332">
        <v>575</v>
      </c>
    </row>
    <row r="1333" spans="1:2" x14ac:dyDescent="0.15">
      <c r="A1333" s="1">
        <v>38410</v>
      </c>
      <c r="B1333">
        <v>369</v>
      </c>
    </row>
    <row r="1334" spans="1:2" x14ac:dyDescent="0.15">
      <c r="A1334" s="1">
        <v>38411</v>
      </c>
      <c r="B1334">
        <v>239</v>
      </c>
    </row>
    <row r="1335" spans="1:2" x14ac:dyDescent="0.15">
      <c r="A1335" s="1">
        <v>38412</v>
      </c>
      <c r="B1335">
        <v>285</v>
      </c>
    </row>
    <row r="1336" spans="1:2" x14ac:dyDescent="0.15">
      <c r="A1336" s="1">
        <v>38413</v>
      </c>
      <c r="B1336">
        <v>348</v>
      </c>
    </row>
    <row r="1337" spans="1:2" x14ac:dyDescent="0.15">
      <c r="A1337" s="1">
        <v>38414</v>
      </c>
      <c r="B1337">
        <v>354</v>
      </c>
    </row>
    <row r="1338" spans="1:2" x14ac:dyDescent="0.15">
      <c r="A1338" s="1">
        <v>38415</v>
      </c>
      <c r="B1338">
        <v>612</v>
      </c>
    </row>
    <row r="1339" spans="1:2" x14ac:dyDescent="0.15">
      <c r="A1339" s="1">
        <v>38416</v>
      </c>
      <c r="B1339">
        <v>597</v>
      </c>
    </row>
    <row r="1340" spans="1:2" x14ac:dyDescent="0.15">
      <c r="A1340" s="1">
        <v>38417</v>
      </c>
      <c r="B1340">
        <v>481</v>
      </c>
    </row>
    <row r="1341" spans="1:2" x14ac:dyDescent="0.15">
      <c r="A1341" s="1">
        <v>38418</v>
      </c>
      <c r="B1341">
        <v>302</v>
      </c>
    </row>
    <row r="1342" spans="1:2" x14ac:dyDescent="0.15">
      <c r="A1342" s="1">
        <v>38419</v>
      </c>
      <c r="B1342">
        <v>293</v>
      </c>
    </row>
    <row r="1343" spans="1:2" x14ac:dyDescent="0.15">
      <c r="A1343" s="1">
        <v>38420</v>
      </c>
      <c r="B1343">
        <v>310</v>
      </c>
    </row>
    <row r="1344" spans="1:2" x14ac:dyDescent="0.15">
      <c r="A1344" s="1">
        <v>38421</v>
      </c>
      <c r="B1344">
        <v>308</v>
      </c>
    </row>
    <row r="1345" spans="1:2" x14ac:dyDescent="0.15">
      <c r="A1345" s="1">
        <v>38422</v>
      </c>
      <c r="B1345">
        <v>480</v>
      </c>
    </row>
    <row r="1346" spans="1:2" x14ac:dyDescent="0.15">
      <c r="A1346" s="1">
        <v>38423</v>
      </c>
      <c r="B1346">
        <v>507</v>
      </c>
    </row>
    <row r="1347" spans="1:2" x14ac:dyDescent="0.15">
      <c r="A1347" s="1">
        <v>38424</v>
      </c>
      <c r="B1347">
        <v>341</v>
      </c>
    </row>
    <row r="1348" spans="1:2" x14ac:dyDescent="0.15">
      <c r="A1348" s="1">
        <v>38425</v>
      </c>
      <c r="B1348">
        <v>327</v>
      </c>
    </row>
    <row r="1349" spans="1:2" x14ac:dyDescent="0.15">
      <c r="A1349" s="1">
        <v>38426</v>
      </c>
      <c r="B1349">
        <v>294</v>
      </c>
    </row>
    <row r="1350" spans="1:2" x14ac:dyDescent="0.15">
      <c r="A1350" s="1">
        <v>38427</v>
      </c>
      <c r="B1350">
        <v>380</v>
      </c>
    </row>
    <row r="1351" spans="1:2" x14ac:dyDescent="0.15">
      <c r="A1351" s="1">
        <v>38428</v>
      </c>
      <c r="B1351">
        <v>356</v>
      </c>
    </row>
    <row r="1352" spans="1:2" x14ac:dyDescent="0.15">
      <c r="A1352" s="1">
        <v>38429</v>
      </c>
      <c r="B1352">
        <v>520</v>
      </c>
    </row>
    <row r="1353" spans="1:2" x14ac:dyDescent="0.15">
      <c r="A1353" s="1">
        <v>38430</v>
      </c>
      <c r="B1353">
        <v>467</v>
      </c>
    </row>
    <row r="1354" spans="1:2" x14ac:dyDescent="0.15">
      <c r="A1354" s="1">
        <v>38431</v>
      </c>
      <c r="B1354">
        <v>374</v>
      </c>
    </row>
    <row r="1355" spans="1:2" x14ac:dyDescent="0.15">
      <c r="A1355" s="1">
        <v>38432</v>
      </c>
      <c r="B1355">
        <v>306</v>
      </c>
    </row>
    <row r="1356" spans="1:2" x14ac:dyDescent="0.15">
      <c r="A1356" s="1">
        <v>38433</v>
      </c>
      <c r="B1356">
        <v>294</v>
      </c>
    </row>
    <row r="1357" spans="1:2" x14ac:dyDescent="0.15">
      <c r="A1357" s="1">
        <v>38434</v>
      </c>
      <c r="B1357">
        <v>356</v>
      </c>
    </row>
    <row r="1358" spans="1:2" x14ac:dyDescent="0.15">
      <c r="A1358" s="1">
        <v>38435</v>
      </c>
      <c r="B1358">
        <v>418</v>
      </c>
    </row>
    <row r="1359" spans="1:2" x14ac:dyDescent="0.15">
      <c r="A1359" s="1">
        <v>38436</v>
      </c>
      <c r="B1359">
        <v>597</v>
      </c>
    </row>
    <row r="1360" spans="1:2" x14ac:dyDescent="0.15">
      <c r="A1360" s="1">
        <v>38437</v>
      </c>
      <c r="B1360">
        <v>595</v>
      </c>
    </row>
    <row r="1361" spans="1:2" x14ac:dyDescent="0.15">
      <c r="A1361" s="1">
        <v>38438</v>
      </c>
      <c r="B1361">
        <v>261</v>
      </c>
    </row>
    <row r="1362" spans="1:2" x14ac:dyDescent="0.15">
      <c r="A1362" s="1">
        <v>38439</v>
      </c>
      <c r="B1362">
        <v>256</v>
      </c>
    </row>
    <row r="1363" spans="1:2" x14ac:dyDescent="0.15">
      <c r="A1363" s="1">
        <v>38440</v>
      </c>
      <c r="B1363">
        <v>290</v>
      </c>
    </row>
    <row r="1364" spans="1:2" x14ac:dyDescent="0.15">
      <c r="A1364" s="1">
        <v>38441</v>
      </c>
      <c r="B1364">
        <v>233</v>
      </c>
    </row>
    <row r="1365" spans="1:2" x14ac:dyDescent="0.15">
      <c r="A1365" s="1">
        <v>38442</v>
      </c>
      <c r="B1365">
        <v>344</v>
      </c>
    </row>
    <row r="1366" spans="1:2" x14ac:dyDescent="0.15">
      <c r="A1366" s="1">
        <v>38443</v>
      </c>
      <c r="B1366">
        <v>505</v>
      </c>
    </row>
    <row r="1367" spans="1:2" x14ac:dyDescent="0.15">
      <c r="A1367" s="1">
        <v>38444</v>
      </c>
      <c r="B1367">
        <v>564</v>
      </c>
    </row>
    <row r="1368" spans="1:2" x14ac:dyDescent="0.15">
      <c r="A1368" s="1">
        <v>38445</v>
      </c>
      <c r="B1368">
        <v>386</v>
      </c>
    </row>
    <row r="1369" spans="1:2" x14ac:dyDescent="0.15">
      <c r="A1369" s="1">
        <v>38446</v>
      </c>
      <c r="B1369">
        <v>199</v>
      </c>
    </row>
    <row r="1370" spans="1:2" x14ac:dyDescent="0.15">
      <c r="A1370" s="1">
        <v>38447</v>
      </c>
      <c r="B1370">
        <v>267</v>
      </c>
    </row>
    <row r="1371" spans="1:2" x14ac:dyDescent="0.15">
      <c r="A1371" s="1">
        <v>38448</v>
      </c>
      <c r="B1371">
        <v>311</v>
      </c>
    </row>
    <row r="1372" spans="1:2" x14ac:dyDescent="0.15">
      <c r="A1372" s="1">
        <v>38449</v>
      </c>
      <c r="B1372">
        <v>316</v>
      </c>
    </row>
    <row r="1373" spans="1:2" x14ac:dyDescent="0.15">
      <c r="A1373" s="1">
        <v>38450</v>
      </c>
      <c r="B1373">
        <v>491</v>
      </c>
    </row>
    <row r="1374" spans="1:2" x14ac:dyDescent="0.15">
      <c r="A1374" s="1">
        <v>38451</v>
      </c>
      <c r="B1374">
        <v>495</v>
      </c>
    </row>
    <row r="1375" spans="1:2" x14ac:dyDescent="0.15">
      <c r="A1375" s="1">
        <v>38452</v>
      </c>
      <c r="B1375">
        <v>398</v>
      </c>
    </row>
    <row r="1376" spans="1:2" x14ac:dyDescent="0.15">
      <c r="A1376" s="1">
        <v>38453</v>
      </c>
      <c r="B1376">
        <v>243</v>
      </c>
    </row>
    <row r="1377" spans="1:2" x14ac:dyDescent="0.15">
      <c r="A1377" s="1">
        <v>38454</v>
      </c>
      <c r="B1377">
        <v>242</v>
      </c>
    </row>
    <row r="1378" spans="1:2" x14ac:dyDescent="0.15">
      <c r="A1378" s="1">
        <v>38455</v>
      </c>
      <c r="B1378">
        <v>337</v>
      </c>
    </row>
    <row r="1379" spans="1:2" x14ac:dyDescent="0.15">
      <c r="A1379" s="1">
        <v>38456</v>
      </c>
      <c r="B1379">
        <v>274</v>
      </c>
    </row>
    <row r="1380" spans="1:2" x14ac:dyDescent="0.15">
      <c r="A1380" s="1">
        <v>38457</v>
      </c>
      <c r="B1380">
        <v>438</v>
      </c>
    </row>
    <row r="1381" spans="1:2" x14ac:dyDescent="0.15">
      <c r="A1381" s="1">
        <v>38458</v>
      </c>
      <c r="B1381">
        <v>545</v>
      </c>
    </row>
    <row r="1382" spans="1:2" x14ac:dyDescent="0.15">
      <c r="A1382" s="1">
        <v>38459</v>
      </c>
      <c r="B1382">
        <v>302</v>
      </c>
    </row>
    <row r="1383" spans="1:2" x14ac:dyDescent="0.15">
      <c r="A1383" s="1">
        <v>38460</v>
      </c>
      <c r="B1383">
        <v>225</v>
      </c>
    </row>
    <row r="1384" spans="1:2" x14ac:dyDescent="0.15">
      <c r="A1384" s="1">
        <v>38461</v>
      </c>
      <c r="B1384">
        <v>287</v>
      </c>
    </row>
    <row r="1385" spans="1:2" x14ac:dyDescent="0.15">
      <c r="A1385" s="1">
        <v>38462</v>
      </c>
      <c r="B1385">
        <v>256</v>
      </c>
    </row>
    <row r="1386" spans="1:2" x14ac:dyDescent="0.15">
      <c r="A1386" s="1">
        <v>38463</v>
      </c>
      <c r="B1386">
        <v>308</v>
      </c>
    </row>
    <row r="1387" spans="1:2" x14ac:dyDescent="0.15">
      <c r="A1387" s="1">
        <v>38464</v>
      </c>
      <c r="B1387">
        <v>617</v>
      </c>
    </row>
    <row r="1388" spans="1:2" x14ac:dyDescent="0.15">
      <c r="A1388" s="1">
        <v>38465</v>
      </c>
      <c r="B1388">
        <v>426</v>
      </c>
    </row>
    <row r="1389" spans="1:2" x14ac:dyDescent="0.15">
      <c r="A1389" s="1">
        <v>38466</v>
      </c>
      <c r="B1389">
        <v>406</v>
      </c>
    </row>
    <row r="1390" spans="1:2" x14ac:dyDescent="0.15">
      <c r="A1390" s="1">
        <v>38467</v>
      </c>
      <c r="B1390">
        <v>271</v>
      </c>
    </row>
    <row r="1391" spans="1:2" x14ac:dyDescent="0.15">
      <c r="A1391" s="1">
        <v>38468</v>
      </c>
      <c r="B1391">
        <v>240</v>
      </c>
    </row>
    <row r="1392" spans="1:2" x14ac:dyDescent="0.15">
      <c r="A1392" s="1">
        <v>38469</v>
      </c>
      <c r="B1392">
        <v>319</v>
      </c>
    </row>
    <row r="1393" spans="1:2" x14ac:dyDescent="0.15">
      <c r="A1393" s="1">
        <v>38470</v>
      </c>
      <c r="B1393">
        <v>303</v>
      </c>
    </row>
    <row r="1394" spans="1:2" x14ac:dyDescent="0.15">
      <c r="A1394" s="1">
        <v>38471</v>
      </c>
      <c r="B1394">
        <v>473</v>
      </c>
    </row>
    <row r="1395" spans="1:2" x14ac:dyDescent="0.15">
      <c r="A1395" s="1">
        <v>38472</v>
      </c>
      <c r="B1395">
        <v>454</v>
      </c>
    </row>
    <row r="1396" spans="1:2" x14ac:dyDescent="0.15">
      <c r="A1396" s="1">
        <v>38473</v>
      </c>
      <c r="B1396">
        <v>445</v>
      </c>
    </row>
    <row r="1397" spans="1:2" x14ac:dyDescent="0.15">
      <c r="A1397" s="1">
        <v>38474</v>
      </c>
      <c r="B1397">
        <v>235</v>
      </c>
    </row>
    <row r="1398" spans="1:2" x14ac:dyDescent="0.15">
      <c r="A1398" s="1">
        <v>38475</v>
      </c>
      <c r="B1398">
        <v>305</v>
      </c>
    </row>
    <row r="1399" spans="1:2" x14ac:dyDescent="0.15">
      <c r="A1399" s="1">
        <v>38476</v>
      </c>
      <c r="B1399">
        <v>324</v>
      </c>
    </row>
    <row r="1400" spans="1:2" x14ac:dyDescent="0.15">
      <c r="A1400" s="1">
        <v>38477</v>
      </c>
      <c r="B1400">
        <v>257</v>
      </c>
    </row>
    <row r="1401" spans="1:2" x14ac:dyDescent="0.15">
      <c r="A1401" s="1">
        <v>38478</v>
      </c>
      <c r="B1401">
        <v>472</v>
      </c>
    </row>
    <row r="1402" spans="1:2" x14ac:dyDescent="0.15">
      <c r="A1402" s="1">
        <v>38479</v>
      </c>
      <c r="B1402">
        <v>509</v>
      </c>
    </row>
    <row r="1403" spans="1:2" x14ac:dyDescent="0.15">
      <c r="A1403" s="1">
        <v>38480</v>
      </c>
      <c r="B1403">
        <v>659</v>
      </c>
    </row>
    <row r="1404" spans="1:2" x14ac:dyDescent="0.15">
      <c r="A1404" s="1">
        <v>38481</v>
      </c>
      <c r="B1404">
        <v>228</v>
      </c>
    </row>
    <row r="1405" spans="1:2" x14ac:dyDescent="0.15">
      <c r="A1405" s="1">
        <v>38482</v>
      </c>
      <c r="B1405">
        <v>294</v>
      </c>
    </row>
    <row r="1406" spans="1:2" x14ac:dyDescent="0.15">
      <c r="A1406" s="1">
        <v>38483</v>
      </c>
      <c r="B1406">
        <v>242</v>
      </c>
    </row>
    <row r="1407" spans="1:2" x14ac:dyDescent="0.15">
      <c r="A1407" s="1">
        <v>38484</v>
      </c>
      <c r="B1407">
        <v>331</v>
      </c>
    </row>
    <row r="1408" spans="1:2" x14ac:dyDescent="0.15">
      <c r="A1408" s="1">
        <v>38485</v>
      </c>
      <c r="B1408">
        <v>548</v>
      </c>
    </row>
    <row r="1409" spans="1:2" x14ac:dyDescent="0.15">
      <c r="A1409" s="1">
        <v>38486</v>
      </c>
      <c r="B1409">
        <v>548</v>
      </c>
    </row>
    <row r="1410" spans="1:2" x14ac:dyDescent="0.15">
      <c r="A1410" s="1">
        <v>38487</v>
      </c>
      <c r="B1410">
        <v>482</v>
      </c>
    </row>
    <row r="1411" spans="1:2" x14ac:dyDescent="0.15">
      <c r="A1411" s="1">
        <v>38488</v>
      </c>
      <c r="B1411">
        <v>246</v>
      </c>
    </row>
    <row r="1412" spans="1:2" x14ac:dyDescent="0.15">
      <c r="A1412" s="1">
        <v>38489</v>
      </c>
      <c r="B1412">
        <v>286</v>
      </c>
    </row>
    <row r="1413" spans="1:2" x14ac:dyDescent="0.15">
      <c r="A1413" s="1">
        <v>38490</v>
      </c>
      <c r="B1413">
        <v>266</v>
      </c>
    </row>
    <row r="1414" spans="1:2" x14ac:dyDescent="0.15">
      <c r="A1414" s="1">
        <v>38491</v>
      </c>
      <c r="B1414">
        <v>287</v>
      </c>
    </row>
    <row r="1415" spans="1:2" x14ac:dyDescent="0.15">
      <c r="A1415" s="1">
        <v>38492</v>
      </c>
      <c r="B1415">
        <v>521</v>
      </c>
    </row>
    <row r="1416" spans="1:2" x14ac:dyDescent="0.15">
      <c r="A1416" s="1">
        <v>38493</v>
      </c>
      <c r="B1416">
        <v>632</v>
      </c>
    </row>
    <row r="1417" spans="1:2" x14ac:dyDescent="0.15">
      <c r="A1417" s="1">
        <v>38494</v>
      </c>
      <c r="B1417">
        <v>459</v>
      </c>
    </row>
    <row r="1418" spans="1:2" x14ac:dyDescent="0.15">
      <c r="A1418" s="1">
        <v>38495</v>
      </c>
      <c r="B1418">
        <v>297</v>
      </c>
    </row>
    <row r="1419" spans="1:2" x14ac:dyDescent="0.15">
      <c r="A1419" s="1">
        <v>38496</v>
      </c>
      <c r="B1419">
        <v>427</v>
      </c>
    </row>
    <row r="1420" spans="1:2" x14ac:dyDescent="0.15">
      <c r="A1420" s="1">
        <v>38497</v>
      </c>
      <c r="B1420">
        <v>329</v>
      </c>
    </row>
    <row r="1421" spans="1:2" x14ac:dyDescent="0.15">
      <c r="A1421" s="1">
        <v>38498</v>
      </c>
      <c r="B1421">
        <v>382</v>
      </c>
    </row>
    <row r="1422" spans="1:2" x14ac:dyDescent="0.15">
      <c r="A1422" s="1">
        <v>38499</v>
      </c>
      <c r="B1422">
        <v>542</v>
      </c>
    </row>
    <row r="1423" spans="1:2" x14ac:dyDescent="0.15">
      <c r="A1423" s="1">
        <v>38500</v>
      </c>
      <c r="B1423">
        <v>584</v>
      </c>
    </row>
    <row r="1424" spans="1:2" x14ac:dyDescent="0.15">
      <c r="A1424" s="1">
        <v>38501</v>
      </c>
      <c r="B1424">
        <v>455</v>
      </c>
    </row>
    <row r="1425" spans="1:2" x14ac:dyDescent="0.15">
      <c r="A1425" s="1">
        <v>38502</v>
      </c>
      <c r="B1425">
        <v>339</v>
      </c>
    </row>
    <row r="1426" spans="1:2" x14ac:dyDescent="0.15">
      <c r="A1426" s="1">
        <v>38503</v>
      </c>
      <c r="B1426">
        <v>272</v>
      </c>
    </row>
    <row r="1427" spans="1:2" x14ac:dyDescent="0.15">
      <c r="A1427" s="1">
        <v>38504</v>
      </c>
      <c r="B1427">
        <v>257</v>
      </c>
    </row>
    <row r="1428" spans="1:2" x14ac:dyDescent="0.15">
      <c r="A1428" s="1">
        <v>38505</v>
      </c>
      <c r="B1428">
        <v>367</v>
      </c>
    </row>
    <row r="1429" spans="1:2" x14ac:dyDescent="0.15">
      <c r="A1429" s="1">
        <v>38506</v>
      </c>
      <c r="B1429">
        <v>491</v>
      </c>
    </row>
    <row r="1430" spans="1:2" x14ac:dyDescent="0.15">
      <c r="A1430" s="1">
        <v>38507</v>
      </c>
      <c r="B1430">
        <v>458</v>
      </c>
    </row>
    <row r="1431" spans="1:2" x14ac:dyDescent="0.15">
      <c r="A1431" s="1">
        <v>38508</v>
      </c>
      <c r="B1431">
        <v>308</v>
      </c>
    </row>
    <row r="1432" spans="1:2" x14ac:dyDescent="0.15">
      <c r="A1432" s="1">
        <v>38509</v>
      </c>
      <c r="B1432">
        <v>274</v>
      </c>
    </row>
    <row r="1433" spans="1:2" x14ac:dyDescent="0.15">
      <c r="A1433" s="1">
        <v>38510</v>
      </c>
      <c r="B1433">
        <v>269</v>
      </c>
    </row>
    <row r="1434" spans="1:2" x14ac:dyDescent="0.15">
      <c r="A1434" s="1">
        <v>38511</v>
      </c>
      <c r="B1434">
        <v>329</v>
      </c>
    </row>
    <row r="1435" spans="1:2" x14ac:dyDescent="0.15">
      <c r="A1435" s="1">
        <v>38512</v>
      </c>
      <c r="B1435">
        <v>266</v>
      </c>
    </row>
    <row r="1436" spans="1:2" x14ac:dyDescent="0.15">
      <c r="A1436" s="1">
        <v>38513</v>
      </c>
      <c r="B1436">
        <v>431</v>
      </c>
    </row>
    <row r="1437" spans="1:2" x14ac:dyDescent="0.15">
      <c r="A1437" s="1">
        <v>38514</v>
      </c>
      <c r="B1437">
        <v>401</v>
      </c>
    </row>
    <row r="1438" spans="1:2" x14ac:dyDescent="0.15">
      <c r="A1438" s="1">
        <v>38515</v>
      </c>
      <c r="B1438">
        <v>329</v>
      </c>
    </row>
    <row r="1439" spans="1:2" x14ac:dyDescent="0.15">
      <c r="A1439" s="1">
        <v>38516</v>
      </c>
      <c r="B1439">
        <v>313</v>
      </c>
    </row>
    <row r="1440" spans="1:2" x14ac:dyDescent="0.15">
      <c r="A1440" s="1">
        <v>38517</v>
      </c>
      <c r="B1440">
        <v>271</v>
      </c>
    </row>
    <row r="1441" spans="1:2" x14ac:dyDescent="0.15">
      <c r="A1441" s="1">
        <v>38518</v>
      </c>
      <c r="B1441">
        <v>321</v>
      </c>
    </row>
    <row r="1442" spans="1:2" x14ac:dyDescent="0.15">
      <c r="A1442" s="1">
        <v>38519</v>
      </c>
      <c r="B1442">
        <v>341</v>
      </c>
    </row>
    <row r="1443" spans="1:2" x14ac:dyDescent="0.15">
      <c r="A1443" s="1">
        <v>38520</v>
      </c>
      <c r="B1443">
        <v>437</v>
      </c>
    </row>
    <row r="1444" spans="1:2" x14ac:dyDescent="0.15">
      <c r="A1444" s="1">
        <v>38521</v>
      </c>
      <c r="B1444">
        <v>476</v>
      </c>
    </row>
    <row r="1445" spans="1:2" x14ac:dyDescent="0.15">
      <c r="A1445" s="1">
        <v>38522</v>
      </c>
      <c r="B1445">
        <v>446</v>
      </c>
    </row>
    <row r="1446" spans="1:2" x14ac:dyDescent="0.15">
      <c r="A1446" s="1">
        <v>38523</v>
      </c>
      <c r="B1446">
        <v>204</v>
      </c>
    </row>
    <row r="1447" spans="1:2" x14ac:dyDescent="0.15">
      <c r="A1447" s="1">
        <v>38524</v>
      </c>
      <c r="B1447">
        <v>302</v>
      </c>
    </row>
    <row r="1448" spans="1:2" x14ac:dyDescent="0.15">
      <c r="A1448" s="1">
        <v>38525</v>
      </c>
      <c r="B1448">
        <v>310</v>
      </c>
    </row>
    <row r="1449" spans="1:2" x14ac:dyDescent="0.15">
      <c r="A1449" s="1">
        <v>38526</v>
      </c>
      <c r="B1449">
        <v>302</v>
      </c>
    </row>
    <row r="1450" spans="1:2" x14ac:dyDescent="0.15">
      <c r="A1450" s="1">
        <v>38527</v>
      </c>
      <c r="B1450">
        <v>553</v>
      </c>
    </row>
    <row r="1451" spans="1:2" x14ac:dyDescent="0.15">
      <c r="A1451" s="1">
        <v>38528</v>
      </c>
      <c r="B1451">
        <v>502</v>
      </c>
    </row>
    <row r="1452" spans="1:2" x14ac:dyDescent="0.15">
      <c r="A1452" s="1">
        <v>38529</v>
      </c>
      <c r="B1452">
        <v>393</v>
      </c>
    </row>
    <row r="1453" spans="1:2" x14ac:dyDescent="0.15">
      <c r="A1453" s="1">
        <v>38530</v>
      </c>
      <c r="B1453">
        <v>315</v>
      </c>
    </row>
    <row r="1454" spans="1:2" x14ac:dyDescent="0.15">
      <c r="A1454" s="1">
        <v>38531</v>
      </c>
      <c r="B1454">
        <v>343</v>
      </c>
    </row>
    <row r="1455" spans="1:2" x14ac:dyDescent="0.15">
      <c r="A1455" s="1">
        <v>38532</v>
      </c>
      <c r="B1455">
        <v>1339</v>
      </c>
    </row>
    <row r="1456" spans="1:2" x14ac:dyDescent="0.15">
      <c r="A1456" s="1">
        <v>38533</v>
      </c>
      <c r="B1456">
        <v>307</v>
      </c>
    </row>
    <row r="1457" spans="1:2" x14ac:dyDescent="0.15">
      <c r="A1457" s="1">
        <v>38534</v>
      </c>
      <c r="B1457">
        <v>340</v>
      </c>
    </row>
    <row r="1458" spans="1:2" x14ac:dyDescent="0.15">
      <c r="A1458" s="1">
        <v>38535</v>
      </c>
      <c r="B1458">
        <v>392</v>
      </c>
    </row>
    <row r="1459" spans="1:2" x14ac:dyDescent="0.15">
      <c r="A1459" s="1">
        <v>38536</v>
      </c>
      <c r="B1459">
        <v>206</v>
      </c>
    </row>
    <row r="1460" spans="1:2" x14ac:dyDescent="0.15">
      <c r="A1460" s="1">
        <v>38537</v>
      </c>
      <c r="B1460">
        <v>208</v>
      </c>
    </row>
    <row r="1461" spans="1:2" x14ac:dyDescent="0.15">
      <c r="A1461" s="1">
        <v>38538</v>
      </c>
      <c r="B1461">
        <v>194</v>
      </c>
    </row>
    <row r="1462" spans="1:2" x14ac:dyDescent="0.15">
      <c r="A1462" s="1">
        <v>38539</v>
      </c>
      <c r="B1462">
        <v>223</v>
      </c>
    </row>
    <row r="1463" spans="1:2" x14ac:dyDescent="0.15">
      <c r="A1463" s="1">
        <v>38540</v>
      </c>
      <c r="B1463">
        <v>320</v>
      </c>
    </row>
    <row r="1464" spans="1:2" x14ac:dyDescent="0.15">
      <c r="A1464" s="1">
        <v>38541</v>
      </c>
      <c r="B1464">
        <v>487</v>
      </c>
    </row>
    <row r="1465" spans="1:2" x14ac:dyDescent="0.15">
      <c r="A1465" s="1">
        <v>38542</v>
      </c>
      <c r="B1465">
        <v>499</v>
      </c>
    </row>
    <row r="1466" spans="1:2" x14ac:dyDescent="0.15">
      <c r="A1466" s="1">
        <v>38543</v>
      </c>
      <c r="B1466">
        <v>336</v>
      </c>
    </row>
    <row r="1467" spans="1:2" x14ac:dyDescent="0.15">
      <c r="A1467" s="1">
        <v>38544</v>
      </c>
      <c r="B1467">
        <v>273</v>
      </c>
    </row>
    <row r="1468" spans="1:2" x14ac:dyDescent="0.15">
      <c r="A1468" s="1">
        <v>38545</v>
      </c>
      <c r="B1468">
        <v>246</v>
      </c>
    </row>
    <row r="1469" spans="1:2" x14ac:dyDescent="0.15">
      <c r="A1469" s="1">
        <v>38546</v>
      </c>
      <c r="B1469">
        <v>343</v>
      </c>
    </row>
    <row r="1470" spans="1:2" x14ac:dyDescent="0.15">
      <c r="A1470" s="1">
        <v>38547</v>
      </c>
      <c r="B1470">
        <v>327</v>
      </c>
    </row>
    <row r="1471" spans="1:2" x14ac:dyDescent="0.15">
      <c r="A1471" s="1">
        <v>38548</v>
      </c>
      <c r="B1471">
        <v>541</v>
      </c>
    </row>
    <row r="1472" spans="1:2" x14ac:dyDescent="0.15">
      <c r="A1472" s="1">
        <v>38549</v>
      </c>
      <c r="B1472">
        <v>854</v>
      </c>
    </row>
    <row r="1473" spans="1:2" x14ac:dyDescent="0.15">
      <c r="A1473" s="1">
        <v>38550</v>
      </c>
      <c r="B1473">
        <v>378</v>
      </c>
    </row>
    <row r="1474" spans="1:2" x14ac:dyDescent="0.15">
      <c r="A1474" s="1">
        <v>38551</v>
      </c>
      <c r="B1474">
        <v>290</v>
      </c>
    </row>
    <row r="1475" spans="1:2" x14ac:dyDescent="0.15">
      <c r="A1475" s="1">
        <v>38552</v>
      </c>
      <c r="B1475">
        <v>272</v>
      </c>
    </row>
    <row r="1476" spans="1:2" x14ac:dyDescent="0.15">
      <c r="A1476" s="1">
        <v>38553</v>
      </c>
      <c r="B1476">
        <v>312</v>
      </c>
    </row>
    <row r="1477" spans="1:2" x14ac:dyDescent="0.15">
      <c r="A1477" s="1">
        <v>38554</v>
      </c>
      <c r="B1477">
        <v>329</v>
      </c>
    </row>
    <row r="1478" spans="1:2" x14ac:dyDescent="0.15">
      <c r="A1478" s="1">
        <v>38555</v>
      </c>
      <c r="B1478">
        <v>402</v>
      </c>
    </row>
    <row r="1479" spans="1:2" x14ac:dyDescent="0.15">
      <c r="A1479" s="1">
        <v>38556</v>
      </c>
      <c r="B1479">
        <v>476</v>
      </c>
    </row>
    <row r="1480" spans="1:2" x14ac:dyDescent="0.15">
      <c r="A1480" s="1">
        <v>38557</v>
      </c>
      <c r="B1480">
        <v>289</v>
      </c>
    </row>
    <row r="1481" spans="1:2" x14ac:dyDescent="0.15">
      <c r="A1481" s="1">
        <v>38558</v>
      </c>
      <c r="B1481">
        <v>279</v>
      </c>
    </row>
    <row r="1482" spans="1:2" x14ac:dyDescent="0.15">
      <c r="A1482" s="1">
        <v>38559</v>
      </c>
      <c r="B1482">
        <v>304</v>
      </c>
    </row>
    <row r="1483" spans="1:2" x14ac:dyDescent="0.15">
      <c r="A1483" s="1">
        <v>38560</v>
      </c>
      <c r="B1483">
        <v>331</v>
      </c>
    </row>
    <row r="1484" spans="1:2" x14ac:dyDescent="0.15">
      <c r="A1484" s="1">
        <v>38561</v>
      </c>
      <c r="B1484">
        <v>323</v>
      </c>
    </row>
    <row r="1485" spans="1:2" x14ac:dyDescent="0.15">
      <c r="A1485" s="1">
        <v>38562</v>
      </c>
      <c r="B1485">
        <v>522</v>
      </c>
    </row>
    <row r="1486" spans="1:2" x14ac:dyDescent="0.15">
      <c r="A1486" s="1">
        <v>38563</v>
      </c>
      <c r="B1486">
        <v>486</v>
      </c>
    </row>
    <row r="1487" spans="1:2" x14ac:dyDescent="0.15">
      <c r="A1487" s="1">
        <v>38564</v>
      </c>
      <c r="B1487">
        <v>319</v>
      </c>
    </row>
    <row r="1488" spans="1:2" x14ac:dyDescent="0.15">
      <c r="A1488" s="1">
        <v>38565</v>
      </c>
      <c r="B1488">
        <v>264</v>
      </c>
    </row>
    <row r="1489" spans="1:2" x14ac:dyDescent="0.15">
      <c r="A1489" s="1">
        <v>38566</v>
      </c>
      <c r="B1489">
        <v>267</v>
      </c>
    </row>
    <row r="1490" spans="1:2" x14ac:dyDescent="0.15">
      <c r="A1490" s="1">
        <v>38567</v>
      </c>
      <c r="B1490">
        <v>300</v>
      </c>
    </row>
    <row r="1491" spans="1:2" x14ac:dyDescent="0.15">
      <c r="A1491" s="1">
        <v>38568</v>
      </c>
      <c r="B1491">
        <v>309</v>
      </c>
    </row>
    <row r="1492" spans="1:2" x14ac:dyDescent="0.15">
      <c r="A1492" s="1">
        <v>38569</v>
      </c>
      <c r="B1492">
        <v>465</v>
      </c>
    </row>
    <row r="1493" spans="1:2" x14ac:dyDescent="0.15">
      <c r="A1493" s="1">
        <v>38570</v>
      </c>
      <c r="B1493">
        <v>488</v>
      </c>
    </row>
    <row r="1494" spans="1:2" x14ac:dyDescent="0.15">
      <c r="A1494" s="1">
        <v>38571</v>
      </c>
      <c r="B1494">
        <v>376</v>
      </c>
    </row>
    <row r="1495" spans="1:2" x14ac:dyDescent="0.15">
      <c r="A1495" s="1">
        <v>38572</v>
      </c>
      <c r="B1495">
        <v>291</v>
      </c>
    </row>
    <row r="1496" spans="1:2" x14ac:dyDescent="0.15">
      <c r="A1496" s="1">
        <v>38573</v>
      </c>
      <c r="B1496">
        <v>304</v>
      </c>
    </row>
    <row r="1497" spans="1:2" x14ac:dyDescent="0.15">
      <c r="A1497" s="1">
        <v>38574</v>
      </c>
      <c r="B1497">
        <v>360</v>
      </c>
    </row>
    <row r="1498" spans="1:2" x14ac:dyDescent="0.15">
      <c r="A1498" s="1">
        <v>38575</v>
      </c>
      <c r="B1498">
        <v>321</v>
      </c>
    </row>
    <row r="1499" spans="1:2" x14ac:dyDescent="0.15">
      <c r="A1499" s="1">
        <v>38576</v>
      </c>
      <c r="B1499">
        <v>473</v>
      </c>
    </row>
    <row r="1500" spans="1:2" x14ac:dyDescent="0.15">
      <c r="A1500" s="1">
        <v>38577</v>
      </c>
      <c r="B1500">
        <v>414</v>
      </c>
    </row>
    <row r="1501" spans="1:2" x14ac:dyDescent="0.15">
      <c r="A1501" s="1">
        <v>38578</v>
      </c>
      <c r="B1501">
        <v>384</v>
      </c>
    </row>
    <row r="1502" spans="1:2" x14ac:dyDescent="0.15">
      <c r="A1502" s="1">
        <v>38579</v>
      </c>
      <c r="B1502">
        <v>290</v>
      </c>
    </row>
    <row r="1503" spans="1:2" x14ac:dyDescent="0.15">
      <c r="A1503" s="1">
        <v>38580</v>
      </c>
      <c r="B1503">
        <v>196</v>
      </c>
    </row>
    <row r="1504" spans="1:2" x14ac:dyDescent="0.15">
      <c r="A1504" s="1">
        <v>38581</v>
      </c>
      <c r="B1504">
        <v>319</v>
      </c>
    </row>
    <row r="1505" spans="1:2" x14ac:dyDescent="0.15">
      <c r="A1505" s="1">
        <v>38582</v>
      </c>
      <c r="B1505">
        <v>360</v>
      </c>
    </row>
    <row r="1506" spans="1:2" x14ac:dyDescent="0.15">
      <c r="A1506" s="1">
        <v>38583</v>
      </c>
      <c r="B1506">
        <v>490</v>
      </c>
    </row>
    <row r="1507" spans="1:2" x14ac:dyDescent="0.15">
      <c r="A1507" s="1">
        <v>38584</v>
      </c>
      <c r="B1507">
        <v>530</v>
      </c>
    </row>
    <row r="1508" spans="1:2" x14ac:dyDescent="0.15">
      <c r="A1508" s="1">
        <v>38585</v>
      </c>
      <c r="B1508">
        <v>352</v>
      </c>
    </row>
    <row r="1509" spans="1:2" x14ac:dyDescent="0.15">
      <c r="A1509" s="1">
        <v>38586</v>
      </c>
      <c r="B1509">
        <v>218</v>
      </c>
    </row>
    <row r="1510" spans="1:2" x14ac:dyDescent="0.15">
      <c r="A1510" s="1">
        <v>38587</v>
      </c>
      <c r="B1510">
        <v>288</v>
      </c>
    </row>
    <row r="1511" spans="1:2" x14ac:dyDescent="0.15">
      <c r="A1511" s="1">
        <v>38588</v>
      </c>
      <c r="B1511">
        <v>295</v>
      </c>
    </row>
    <row r="1512" spans="1:2" x14ac:dyDescent="0.15">
      <c r="A1512" s="1">
        <v>38589</v>
      </c>
      <c r="B1512">
        <v>307</v>
      </c>
    </row>
    <row r="1513" spans="1:2" x14ac:dyDescent="0.15">
      <c r="A1513" s="1">
        <v>38590</v>
      </c>
      <c r="B1513">
        <v>451</v>
      </c>
    </row>
    <row r="1514" spans="1:2" x14ac:dyDescent="0.15">
      <c r="A1514" s="1">
        <v>38591</v>
      </c>
      <c r="B1514">
        <v>542</v>
      </c>
    </row>
    <row r="1515" spans="1:2" x14ac:dyDescent="0.15">
      <c r="A1515" s="1">
        <v>38592</v>
      </c>
      <c r="B1515">
        <v>292</v>
      </c>
    </row>
    <row r="1516" spans="1:2" x14ac:dyDescent="0.15">
      <c r="A1516" s="1">
        <v>38593</v>
      </c>
      <c r="B1516">
        <v>213</v>
      </c>
    </row>
    <row r="1517" spans="1:2" x14ac:dyDescent="0.15">
      <c r="A1517" s="1">
        <v>38594</v>
      </c>
      <c r="B1517">
        <v>207</v>
      </c>
    </row>
    <row r="1518" spans="1:2" x14ac:dyDescent="0.15">
      <c r="A1518" s="1">
        <v>38595</v>
      </c>
      <c r="B1518">
        <v>294</v>
      </c>
    </row>
    <row r="1519" spans="1:2" x14ac:dyDescent="0.15">
      <c r="A1519" s="1">
        <v>38596</v>
      </c>
      <c r="B1519">
        <v>337</v>
      </c>
    </row>
    <row r="1520" spans="1:2" x14ac:dyDescent="0.15">
      <c r="A1520" s="1">
        <v>38597</v>
      </c>
      <c r="B1520">
        <v>402</v>
      </c>
    </row>
    <row r="1521" spans="1:2" x14ac:dyDescent="0.15">
      <c r="A1521" s="1">
        <v>38598</v>
      </c>
      <c r="B1521">
        <v>417</v>
      </c>
    </row>
    <row r="1522" spans="1:2" x14ac:dyDescent="0.15">
      <c r="A1522" s="1">
        <v>38599</v>
      </c>
      <c r="B1522">
        <v>393</v>
      </c>
    </row>
    <row r="1523" spans="1:2" x14ac:dyDescent="0.15">
      <c r="A1523" s="1">
        <v>38600</v>
      </c>
      <c r="B1523">
        <v>293</v>
      </c>
    </row>
    <row r="1524" spans="1:2" x14ac:dyDescent="0.15">
      <c r="A1524" s="1">
        <v>38601</v>
      </c>
      <c r="B1524">
        <v>273</v>
      </c>
    </row>
    <row r="1525" spans="1:2" x14ac:dyDescent="0.15">
      <c r="A1525" s="1">
        <v>38602</v>
      </c>
      <c r="B1525">
        <v>258</v>
      </c>
    </row>
    <row r="1526" spans="1:2" x14ac:dyDescent="0.15">
      <c r="A1526" s="1">
        <v>38603</v>
      </c>
      <c r="B1526">
        <v>253</v>
      </c>
    </row>
    <row r="1527" spans="1:2" x14ac:dyDescent="0.15">
      <c r="A1527" s="1">
        <v>38604</v>
      </c>
      <c r="B1527">
        <v>421</v>
      </c>
    </row>
    <row r="1528" spans="1:2" x14ac:dyDescent="0.15">
      <c r="A1528" s="1">
        <v>38605</v>
      </c>
      <c r="B1528">
        <v>436</v>
      </c>
    </row>
    <row r="1529" spans="1:2" x14ac:dyDescent="0.15">
      <c r="A1529" s="1">
        <v>38606</v>
      </c>
      <c r="B1529">
        <v>381</v>
      </c>
    </row>
    <row r="1530" spans="1:2" x14ac:dyDescent="0.15">
      <c r="A1530" s="1">
        <v>38607</v>
      </c>
      <c r="B1530">
        <v>214</v>
      </c>
    </row>
    <row r="1531" spans="1:2" x14ac:dyDescent="0.15">
      <c r="A1531" s="1">
        <v>38608</v>
      </c>
      <c r="B1531">
        <v>240</v>
      </c>
    </row>
    <row r="1532" spans="1:2" x14ac:dyDescent="0.15">
      <c r="A1532" s="1">
        <v>38609</v>
      </c>
      <c r="B1532">
        <v>214</v>
      </c>
    </row>
    <row r="1533" spans="1:2" x14ac:dyDescent="0.15">
      <c r="A1533" s="1">
        <v>38610</v>
      </c>
      <c r="B1533">
        <v>281</v>
      </c>
    </row>
    <row r="1534" spans="1:2" x14ac:dyDescent="0.15">
      <c r="A1534" s="1">
        <v>38611</v>
      </c>
      <c r="B1534">
        <v>506</v>
      </c>
    </row>
    <row r="1535" spans="1:2" x14ac:dyDescent="0.15">
      <c r="A1535" s="1">
        <v>38612</v>
      </c>
      <c r="B1535">
        <v>516</v>
      </c>
    </row>
    <row r="1536" spans="1:2" x14ac:dyDescent="0.15">
      <c r="A1536" s="1">
        <v>38613</v>
      </c>
      <c r="B1536">
        <v>406</v>
      </c>
    </row>
    <row r="1537" spans="1:2" x14ac:dyDescent="0.15">
      <c r="A1537" s="1">
        <v>38614</v>
      </c>
      <c r="B1537">
        <v>205</v>
      </c>
    </row>
    <row r="1538" spans="1:2" x14ac:dyDescent="0.15">
      <c r="A1538" s="1">
        <v>38615</v>
      </c>
      <c r="B1538">
        <v>225</v>
      </c>
    </row>
    <row r="1539" spans="1:2" x14ac:dyDescent="0.15">
      <c r="A1539" s="1">
        <v>38616</v>
      </c>
      <c r="B1539">
        <v>266</v>
      </c>
    </row>
    <row r="1540" spans="1:2" x14ac:dyDescent="0.15">
      <c r="A1540" s="1">
        <v>38617</v>
      </c>
      <c r="B1540">
        <v>321</v>
      </c>
    </row>
    <row r="1541" spans="1:2" x14ac:dyDescent="0.15">
      <c r="A1541" s="1">
        <v>38618</v>
      </c>
      <c r="B1541">
        <v>496</v>
      </c>
    </row>
    <row r="1542" spans="1:2" x14ac:dyDescent="0.15">
      <c r="A1542" s="1">
        <v>38619</v>
      </c>
      <c r="B1542">
        <v>574</v>
      </c>
    </row>
    <row r="1543" spans="1:2" x14ac:dyDescent="0.15">
      <c r="A1543" s="1">
        <v>38620</v>
      </c>
      <c r="B1543">
        <v>282</v>
      </c>
    </row>
    <row r="1544" spans="1:2" x14ac:dyDescent="0.15">
      <c r="A1544" s="1">
        <v>38621</v>
      </c>
      <c r="B1544">
        <v>234</v>
      </c>
    </row>
    <row r="1545" spans="1:2" x14ac:dyDescent="0.15">
      <c r="A1545" s="1">
        <v>38622</v>
      </c>
      <c r="B1545">
        <v>304</v>
      </c>
    </row>
    <row r="1546" spans="1:2" x14ac:dyDescent="0.15">
      <c r="A1546" s="1">
        <v>38623</v>
      </c>
      <c r="B1546">
        <v>240</v>
      </c>
    </row>
    <row r="1547" spans="1:2" x14ac:dyDescent="0.15">
      <c r="A1547" s="1">
        <v>38624</v>
      </c>
      <c r="B1547">
        <v>293</v>
      </c>
    </row>
    <row r="1548" spans="1:2" x14ac:dyDescent="0.15">
      <c r="A1548" s="1">
        <v>38625</v>
      </c>
      <c r="B1548">
        <v>500</v>
      </c>
    </row>
    <row r="1549" spans="1:2" x14ac:dyDescent="0.15">
      <c r="A1549" s="1">
        <v>38626</v>
      </c>
      <c r="B1549">
        <v>558</v>
      </c>
    </row>
    <row r="1550" spans="1:2" x14ac:dyDescent="0.15">
      <c r="A1550" s="1">
        <v>38627</v>
      </c>
      <c r="B1550">
        <v>298</v>
      </c>
    </row>
    <row r="1551" spans="1:2" x14ac:dyDescent="0.15">
      <c r="A1551" s="1">
        <v>38628</v>
      </c>
      <c r="B1551">
        <v>269</v>
      </c>
    </row>
    <row r="1552" spans="1:2" x14ac:dyDescent="0.15">
      <c r="A1552" s="1">
        <v>38629</v>
      </c>
      <c r="B1552">
        <v>290</v>
      </c>
    </row>
    <row r="1553" spans="1:2" x14ac:dyDescent="0.15">
      <c r="A1553" s="1">
        <v>38630</v>
      </c>
      <c r="B1553">
        <v>337</v>
      </c>
    </row>
    <row r="1554" spans="1:2" x14ac:dyDescent="0.15">
      <c r="A1554" s="1">
        <v>38631</v>
      </c>
      <c r="B1554">
        <v>230</v>
      </c>
    </row>
    <row r="1555" spans="1:2" x14ac:dyDescent="0.15">
      <c r="A1555" s="1">
        <v>38632</v>
      </c>
      <c r="B1555">
        <v>435</v>
      </c>
    </row>
    <row r="1556" spans="1:2" x14ac:dyDescent="0.15">
      <c r="A1556" s="1">
        <v>38633</v>
      </c>
      <c r="B1556">
        <v>565</v>
      </c>
    </row>
    <row r="1557" spans="1:2" x14ac:dyDescent="0.15">
      <c r="A1557" s="1">
        <v>38634</v>
      </c>
      <c r="B1557">
        <v>370</v>
      </c>
    </row>
    <row r="1558" spans="1:2" x14ac:dyDescent="0.15">
      <c r="A1558" s="1">
        <v>38635</v>
      </c>
      <c r="B1558">
        <v>272</v>
      </c>
    </row>
    <row r="1559" spans="1:2" x14ac:dyDescent="0.15">
      <c r="A1559" s="1">
        <v>38636</v>
      </c>
      <c r="B1559">
        <v>232</v>
      </c>
    </row>
    <row r="1560" spans="1:2" x14ac:dyDescent="0.15">
      <c r="A1560" s="1">
        <v>38637</v>
      </c>
      <c r="B1560">
        <v>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DCCD-24A7-7446-A6CD-59B2A58C4408}">
  <dimension ref="A1:G1560"/>
  <sheetViews>
    <sheetView topLeftCell="A1507" workbookViewId="0">
      <selection activeCell="G1560" sqref="G1560"/>
    </sheetView>
  </sheetViews>
  <sheetFormatPr baseColWidth="10" defaultRowHeight="13" x14ac:dyDescent="0.15"/>
  <sheetData>
    <row r="1" spans="1:7" x14ac:dyDescent="0.15">
      <c r="A1" t="s">
        <v>0</v>
      </c>
      <c r="B1" s="2" t="s">
        <v>373</v>
      </c>
      <c r="C1" s="2" t="s">
        <v>385</v>
      </c>
      <c r="D1" s="2" t="s">
        <v>374</v>
      </c>
      <c r="E1" s="2" t="s">
        <v>389</v>
      </c>
      <c r="F1" t="s">
        <v>1</v>
      </c>
      <c r="G1" t="s">
        <v>394</v>
      </c>
    </row>
    <row r="2" spans="1:7" x14ac:dyDescent="0.15">
      <c r="A2" s="1">
        <v>37070</v>
      </c>
      <c r="B2" s="2">
        <f>MONTH(A2)</f>
        <v>6</v>
      </c>
      <c r="C2" s="2">
        <f>DAY(A2)</f>
        <v>28</v>
      </c>
      <c r="D2" s="2">
        <f>WEEKDAY(A2,2)</f>
        <v>4</v>
      </c>
      <c r="E2" s="2">
        <f>VALUE(RIGHT(F2,2))</f>
        <v>1</v>
      </c>
      <c r="F2" t="s">
        <v>2</v>
      </c>
      <c r="G2">
        <v>402</v>
      </c>
    </row>
    <row r="3" spans="1:7" x14ac:dyDescent="0.15">
      <c r="A3" s="1">
        <v>37071</v>
      </c>
      <c r="B3" s="2">
        <f t="shared" ref="B3:B66" si="0">MONTH(A3)</f>
        <v>6</v>
      </c>
      <c r="C3" s="2">
        <f t="shared" ref="C3:C66" si="1">DAY(A3)</f>
        <v>29</v>
      </c>
      <c r="D3" s="2">
        <f t="shared" ref="D3:D66" si="2">WEEKDAY(A3,2)</f>
        <v>5</v>
      </c>
      <c r="E3" s="2">
        <f t="shared" ref="E3:E66" si="3">VALUE(RIGHT(F3,2))</f>
        <v>1</v>
      </c>
      <c r="F3" t="s">
        <v>3</v>
      </c>
      <c r="G3">
        <v>573</v>
      </c>
    </row>
    <row r="4" spans="1:7" x14ac:dyDescent="0.15">
      <c r="A4" s="1">
        <v>37072</v>
      </c>
      <c r="B4" s="2">
        <f t="shared" si="0"/>
        <v>6</v>
      </c>
      <c r="C4" s="2">
        <f t="shared" si="1"/>
        <v>30</v>
      </c>
      <c r="D4" s="2">
        <f t="shared" si="2"/>
        <v>6</v>
      </c>
      <c r="E4" s="2">
        <f t="shared" si="3"/>
        <v>1</v>
      </c>
      <c r="F4" t="s">
        <v>4</v>
      </c>
      <c r="G4">
        <v>564</v>
      </c>
    </row>
    <row r="5" spans="1:7" x14ac:dyDescent="0.15">
      <c r="A5" s="1">
        <v>37073</v>
      </c>
      <c r="B5" s="2">
        <f t="shared" si="0"/>
        <v>7</v>
      </c>
      <c r="C5" s="2">
        <f t="shared" si="1"/>
        <v>1</v>
      </c>
      <c r="D5" s="2">
        <f t="shared" si="2"/>
        <v>7</v>
      </c>
      <c r="E5" s="2">
        <f t="shared" si="3"/>
        <v>1</v>
      </c>
      <c r="F5" t="s">
        <v>5</v>
      </c>
      <c r="G5">
        <v>403</v>
      </c>
    </row>
    <row r="6" spans="1:7" x14ac:dyDescent="0.15">
      <c r="A6" s="1">
        <v>37074</v>
      </c>
      <c r="B6" s="2">
        <f t="shared" si="0"/>
        <v>7</v>
      </c>
      <c r="C6" s="2">
        <f t="shared" si="1"/>
        <v>2</v>
      </c>
      <c r="D6" s="2">
        <f t="shared" si="2"/>
        <v>1</v>
      </c>
      <c r="E6" s="2">
        <f t="shared" si="3"/>
        <v>1</v>
      </c>
      <c r="F6" t="s">
        <v>6</v>
      </c>
      <c r="G6">
        <v>275</v>
      </c>
    </row>
    <row r="7" spans="1:7" x14ac:dyDescent="0.15">
      <c r="A7" s="1">
        <v>37075</v>
      </c>
      <c r="B7" s="2">
        <f t="shared" si="0"/>
        <v>7</v>
      </c>
      <c r="C7" s="2">
        <f t="shared" si="1"/>
        <v>3</v>
      </c>
      <c r="D7" s="2">
        <f t="shared" si="2"/>
        <v>2</v>
      </c>
      <c r="E7" s="2">
        <f t="shared" si="3"/>
        <v>1</v>
      </c>
      <c r="F7" t="s">
        <v>7</v>
      </c>
      <c r="G7">
        <v>356</v>
      </c>
    </row>
    <row r="8" spans="1:7" x14ac:dyDescent="0.15">
      <c r="A8" s="1">
        <v>37076</v>
      </c>
      <c r="B8" s="2">
        <f t="shared" si="0"/>
        <v>7</v>
      </c>
      <c r="C8" s="2">
        <f t="shared" si="1"/>
        <v>4</v>
      </c>
      <c r="D8" s="2">
        <f t="shared" si="2"/>
        <v>3</v>
      </c>
      <c r="E8" s="2">
        <f t="shared" si="3"/>
        <v>1</v>
      </c>
      <c r="F8" t="s">
        <v>8</v>
      </c>
      <c r="G8">
        <v>248</v>
      </c>
    </row>
    <row r="9" spans="1:7" x14ac:dyDescent="0.15">
      <c r="A9" s="1">
        <v>37077</v>
      </c>
      <c r="B9" s="2">
        <f t="shared" si="0"/>
        <v>7</v>
      </c>
      <c r="C9" s="2">
        <f t="shared" si="1"/>
        <v>5</v>
      </c>
      <c r="D9" s="2">
        <f t="shared" si="2"/>
        <v>4</v>
      </c>
      <c r="E9" s="2">
        <f t="shared" si="3"/>
        <v>2</v>
      </c>
      <c r="F9" t="s">
        <v>9</v>
      </c>
      <c r="G9">
        <v>271</v>
      </c>
    </row>
    <row r="10" spans="1:7" x14ac:dyDescent="0.15">
      <c r="A10" s="1">
        <v>37078</v>
      </c>
      <c r="B10" s="2">
        <f t="shared" si="0"/>
        <v>7</v>
      </c>
      <c r="C10" s="2">
        <f t="shared" si="1"/>
        <v>6</v>
      </c>
      <c r="D10" s="2">
        <f t="shared" si="2"/>
        <v>5</v>
      </c>
      <c r="E10" s="2">
        <f t="shared" si="3"/>
        <v>2</v>
      </c>
      <c r="F10" t="s">
        <v>10</v>
      </c>
      <c r="G10">
        <v>569</v>
      </c>
    </row>
    <row r="11" spans="1:7" x14ac:dyDescent="0.15">
      <c r="A11" s="1">
        <v>37079</v>
      </c>
      <c r="B11" s="2">
        <f t="shared" si="0"/>
        <v>7</v>
      </c>
      <c r="C11" s="2">
        <f t="shared" si="1"/>
        <v>7</v>
      </c>
      <c r="D11" s="2">
        <f t="shared" si="2"/>
        <v>6</v>
      </c>
      <c r="E11" s="2">
        <f t="shared" si="3"/>
        <v>2</v>
      </c>
      <c r="F11" t="s">
        <v>11</v>
      </c>
      <c r="G11">
        <v>542</v>
      </c>
    </row>
    <row r="12" spans="1:7" x14ac:dyDescent="0.15">
      <c r="A12" s="1">
        <v>37080</v>
      </c>
      <c r="B12" s="2">
        <f t="shared" si="0"/>
        <v>7</v>
      </c>
      <c r="C12" s="2">
        <f t="shared" si="1"/>
        <v>8</v>
      </c>
      <c r="D12" s="2">
        <f t="shared" si="2"/>
        <v>7</v>
      </c>
      <c r="E12" s="2">
        <f t="shared" si="3"/>
        <v>2</v>
      </c>
      <c r="F12" t="s">
        <v>12</v>
      </c>
      <c r="G12">
        <v>363</v>
      </c>
    </row>
    <row r="13" spans="1:7" x14ac:dyDescent="0.15">
      <c r="A13" s="1">
        <v>37081</v>
      </c>
      <c r="B13" s="2">
        <f t="shared" si="0"/>
        <v>7</v>
      </c>
      <c r="C13" s="2">
        <f t="shared" si="1"/>
        <v>9</v>
      </c>
      <c r="D13" s="2">
        <f t="shared" si="2"/>
        <v>1</v>
      </c>
      <c r="E13" s="2">
        <f t="shared" si="3"/>
        <v>2</v>
      </c>
      <c r="F13" t="s">
        <v>13</v>
      </c>
      <c r="G13">
        <v>326</v>
      </c>
    </row>
    <row r="14" spans="1:7" x14ac:dyDescent="0.15">
      <c r="A14" s="1">
        <v>37082</v>
      </c>
      <c r="B14" s="2">
        <f t="shared" si="0"/>
        <v>7</v>
      </c>
      <c r="C14" s="2">
        <f t="shared" si="1"/>
        <v>10</v>
      </c>
      <c r="D14" s="2">
        <f t="shared" si="2"/>
        <v>2</v>
      </c>
      <c r="E14" s="2">
        <f t="shared" si="3"/>
        <v>2</v>
      </c>
      <c r="F14" t="s">
        <v>14</v>
      </c>
      <c r="G14">
        <v>313</v>
      </c>
    </row>
    <row r="15" spans="1:7" x14ac:dyDescent="0.15">
      <c r="A15" s="1">
        <v>37083</v>
      </c>
      <c r="B15" s="2">
        <f t="shared" si="0"/>
        <v>7</v>
      </c>
      <c r="C15" s="2">
        <f t="shared" si="1"/>
        <v>11</v>
      </c>
      <c r="D15" s="2">
        <f t="shared" si="2"/>
        <v>3</v>
      </c>
      <c r="E15" s="2">
        <f t="shared" si="3"/>
        <v>2</v>
      </c>
      <c r="F15" t="s">
        <v>15</v>
      </c>
      <c r="G15">
        <v>403</v>
      </c>
    </row>
    <row r="16" spans="1:7" x14ac:dyDescent="0.15">
      <c r="A16" s="1">
        <v>37084</v>
      </c>
      <c r="B16" s="2">
        <f t="shared" si="0"/>
        <v>7</v>
      </c>
      <c r="C16" s="2">
        <f t="shared" si="1"/>
        <v>12</v>
      </c>
      <c r="D16" s="2">
        <f t="shared" si="2"/>
        <v>4</v>
      </c>
      <c r="E16" s="2">
        <f t="shared" si="3"/>
        <v>3</v>
      </c>
      <c r="F16" t="s">
        <v>16</v>
      </c>
      <c r="G16">
        <v>378</v>
      </c>
    </row>
    <row r="17" spans="1:7" x14ac:dyDescent="0.15">
      <c r="A17" s="1">
        <v>37085</v>
      </c>
      <c r="B17" s="2">
        <f t="shared" si="0"/>
        <v>7</v>
      </c>
      <c r="C17" s="2">
        <f t="shared" si="1"/>
        <v>13</v>
      </c>
      <c r="D17" s="2">
        <f t="shared" si="2"/>
        <v>5</v>
      </c>
      <c r="E17" s="2">
        <f t="shared" si="3"/>
        <v>3</v>
      </c>
      <c r="F17" t="s">
        <v>17</v>
      </c>
      <c r="G17">
        <v>513</v>
      </c>
    </row>
    <row r="18" spans="1:7" x14ac:dyDescent="0.15">
      <c r="A18" s="1">
        <v>37086</v>
      </c>
      <c r="B18" s="2">
        <f t="shared" si="0"/>
        <v>7</v>
      </c>
      <c r="C18" s="2">
        <f t="shared" si="1"/>
        <v>14</v>
      </c>
      <c r="D18" s="2">
        <f t="shared" si="2"/>
        <v>6</v>
      </c>
      <c r="E18" s="2">
        <f t="shared" si="3"/>
        <v>3</v>
      </c>
      <c r="F18" t="s">
        <v>18</v>
      </c>
      <c r="G18">
        <v>631</v>
      </c>
    </row>
    <row r="19" spans="1:7" x14ac:dyDescent="0.15">
      <c r="A19" s="1">
        <v>37087</v>
      </c>
      <c r="B19" s="2">
        <f t="shared" si="0"/>
        <v>7</v>
      </c>
      <c r="C19" s="2">
        <f t="shared" si="1"/>
        <v>15</v>
      </c>
      <c r="D19" s="2">
        <f t="shared" si="2"/>
        <v>7</v>
      </c>
      <c r="E19" s="2">
        <f t="shared" si="3"/>
        <v>3</v>
      </c>
      <c r="F19" t="s">
        <v>19</v>
      </c>
      <c r="G19">
        <v>440</v>
      </c>
    </row>
    <row r="20" spans="1:7" x14ac:dyDescent="0.15">
      <c r="A20" s="1">
        <v>37088</v>
      </c>
      <c r="B20" s="2">
        <f t="shared" si="0"/>
        <v>7</v>
      </c>
      <c r="C20" s="2">
        <f t="shared" si="1"/>
        <v>16</v>
      </c>
      <c r="D20" s="2">
        <f t="shared" si="2"/>
        <v>1</v>
      </c>
      <c r="E20" s="2">
        <f t="shared" si="3"/>
        <v>3</v>
      </c>
      <c r="F20" t="s">
        <v>20</v>
      </c>
      <c r="G20">
        <v>314</v>
      </c>
    </row>
    <row r="21" spans="1:7" x14ac:dyDescent="0.15">
      <c r="A21" s="1">
        <v>37089</v>
      </c>
      <c r="B21" s="2">
        <f t="shared" si="0"/>
        <v>7</v>
      </c>
      <c r="C21" s="2">
        <f t="shared" si="1"/>
        <v>17</v>
      </c>
      <c r="D21" s="2">
        <f t="shared" si="2"/>
        <v>2</v>
      </c>
      <c r="E21" s="2">
        <f t="shared" si="3"/>
        <v>3</v>
      </c>
      <c r="F21" t="s">
        <v>21</v>
      </c>
      <c r="G21">
        <v>370</v>
      </c>
    </row>
    <row r="22" spans="1:7" x14ac:dyDescent="0.15">
      <c r="A22" s="1">
        <v>37090</v>
      </c>
      <c r="B22" s="2">
        <f t="shared" si="0"/>
        <v>7</v>
      </c>
      <c r="C22" s="2">
        <f t="shared" si="1"/>
        <v>18</v>
      </c>
      <c r="D22" s="2">
        <f t="shared" si="2"/>
        <v>3</v>
      </c>
      <c r="E22" s="2">
        <f t="shared" si="3"/>
        <v>3</v>
      </c>
      <c r="F22" t="s">
        <v>22</v>
      </c>
      <c r="G22">
        <v>360</v>
      </c>
    </row>
    <row r="23" spans="1:7" x14ac:dyDescent="0.15">
      <c r="A23" s="1">
        <v>37091</v>
      </c>
      <c r="B23" s="2">
        <f t="shared" si="0"/>
        <v>7</v>
      </c>
      <c r="C23" s="2">
        <f t="shared" si="1"/>
        <v>19</v>
      </c>
      <c r="D23" s="2">
        <f t="shared" si="2"/>
        <v>4</v>
      </c>
      <c r="E23" s="2">
        <f t="shared" si="3"/>
        <v>4</v>
      </c>
      <c r="F23" t="s">
        <v>23</v>
      </c>
      <c r="G23">
        <v>388</v>
      </c>
    </row>
    <row r="24" spans="1:7" x14ac:dyDescent="0.15">
      <c r="A24" s="1">
        <v>37092</v>
      </c>
      <c r="B24" s="2">
        <f t="shared" si="0"/>
        <v>7</v>
      </c>
      <c r="C24" s="2">
        <f t="shared" si="1"/>
        <v>20</v>
      </c>
      <c r="D24" s="2">
        <f t="shared" si="2"/>
        <v>5</v>
      </c>
      <c r="E24" s="2">
        <f t="shared" si="3"/>
        <v>4</v>
      </c>
      <c r="F24" t="s">
        <v>24</v>
      </c>
      <c r="G24">
        <v>490</v>
      </c>
    </row>
    <row r="25" spans="1:7" x14ac:dyDescent="0.15">
      <c r="A25" s="1">
        <v>37093</v>
      </c>
      <c r="B25" s="2">
        <f t="shared" si="0"/>
        <v>7</v>
      </c>
      <c r="C25" s="2">
        <f t="shared" si="1"/>
        <v>21</v>
      </c>
      <c r="D25" s="2">
        <f t="shared" si="2"/>
        <v>6</v>
      </c>
      <c r="E25" s="2">
        <f t="shared" si="3"/>
        <v>4</v>
      </c>
      <c r="F25" t="s">
        <v>25</v>
      </c>
      <c r="G25">
        <v>577</v>
      </c>
    </row>
    <row r="26" spans="1:7" x14ac:dyDescent="0.15">
      <c r="A26" s="1">
        <v>37094</v>
      </c>
      <c r="B26" s="2">
        <f t="shared" si="0"/>
        <v>7</v>
      </c>
      <c r="C26" s="2">
        <f t="shared" si="1"/>
        <v>22</v>
      </c>
      <c r="D26" s="2">
        <f t="shared" si="2"/>
        <v>7</v>
      </c>
      <c r="E26" s="2">
        <f t="shared" si="3"/>
        <v>4</v>
      </c>
      <c r="F26" t="s">
        <v>26</v>
      </c>
      <c r="G26">
        <v>378</v>
      </c>
    </row>
    <row r="27" spans="1:7" x14ac:dyDescent="0.15">
      <c r="A27" s="1">
        <v>37095</v>
      </c>
      <c r="B27" s="2">
        <f t="shared" si="0"/>
        <v>7</v>
      </c>
      <c r="C27" s="2">
        <f t="shared" si="1"/>
        <v>23</v>
      </c>
      <c r="D27" s="2">
        <f t="shared" si="2"/>
        <v>1</v>
      </c>
      <c r="E27" s="2">
        <f t="shared" si="3"/>
        <v>4</v>
      </c>
      <c r="F27" t="s">
        <v>27</v>
      </c>
      <c r="G27">
        <v>304</v>
      </c>
    </row>
    <row r="28" spans="1:7" x14ac:dyDescent="0.15">
      <c r="A28" s="1">
        <v>37096</v>
      </c>
      <c r="B28" s="2">
        <f t="shared" si="0"/>
        <v>7</v>
      </c>
      <c r="C28" s="2">
        <f t="shared" si="1"/>
        <v>24</v>
      </c>
      <c r="D28" s="2">
        <f t="shared" si="2"/>
        <v>2</v>
      </c>
      <c r="E28" s="2">
        <f t="shared" si="3"/>
        <v>4</v>
      </c>
      <c r="F28" t="s">
        <v>28</v>
      </c>
      <c r="G28">
        <v>253</v>
      </c>
    </row>
    <row r="29" spans="1:7" x14ac:dyDescent="0.15">
      <c r="A29" s="1">
        <v>37097</v>
      </c>
      <c r="B29" s="2">
        <f t="shared" si="0"/>
        <v>7</v>
      </c>
      <c r="C29" s="2">
        <f t="shared" si="1"/>
        <v>25</v>
      </c>
      <c r="D29" s="2">
        <f t="shared" si="2"/>
        <v>3</v>
      </c>
      <c r="E29" s="2">
        <f t="shared" si="3"/>
        <v>4</v>
      </c>
      <c r="F29" t="s">
        <v>29</v>
      </c>
      <c r="G29">
        <v>365</v>
      </c>
    </row>
    <row r="30" spans="1:7" x14ac:dyDescent="0.15">
      <c r="A30" s="1">
        <v>37098</v>
      </c>
      <c r="B30" s="2">
        <f t="shared" si="0"/>
        <v>7</v>
      </c>
      <c r="C30" s="2">
        <f t="shared" si="1"/>
        <v>26</v>
      </c>
      <c r="D30" s="2">
        <f t="shared" si="2"/>
        <v>4</v>
      </c>
      <c r="E30" s="2">
        <f t="shared" si="3"/>
        <v>5</v>
      </c>
      <c r="F30" t="s">
        <v>30</v>
      </c>
      <c r="G30">
        <v>399</v>
      </c>
    </row>
    <row r="31" spans="1:7" x14ac:dyDescent="0.15">
      <c r="A31" s="1">
        <v>37099</v>
      </c>
      <c r="B31" s="2">
        <f t="shared" si="0"/>
        <v>7</v>
      </c>
      <c r="C31" s="2">
        <f t="shared" si="1"/>
        <v>27</v>
      </c>
      <c r="D31" s="2">
        <f t="shared" si="2"/>
        <v>5</v>
      </c>
      <c r="E31" s="2">
        <f t="shared" si="3"/>
        <v>5</v>
      </c>
      <c r="F31" t="s">
        <v>31</v>
      </c>
      <c r="G31">
        <v>526</v>
      </c>
    </row>
    <row r="32" spans="1:7" x14ac:dyDescent="0.15">
      <c r="A32" s="1">
        <v>37100</v>
      </c>
      <c r="B32" s="2">
        <f t="shared" si="0"/>
        <v>7</v>
      </c>
      <c r="C32" s="2">
        <f t="shared" si="1"/>
        <v>28</v>
      </c>
      <c r="D32" s="2">
        <f t="shared" si="2"/>
        <v>6</v>
      </c>
      <c r="E32" s="2">
        <f t="shared" si="3"/>
        <v>5</v>
      </c>
      <c r="F32" t="s">
        <v>32</v>
      </c>
      <c r="G32">
        <v>594</v>
      </c>
    </row>
    <row r="33" spans="1:7" x14ac:dyDescent="0.15">
      <c r="A33" s="1">
        <v>37101</v>
      </c>
      <c r="B33" s="2">
        <f t="shared" si="0"/>
        <v>7</v>
      </c>
      <c r="C33" s="2">
        <f t="shared" si="1"/>
        <v>29</v>
      </c>
      <c r="D33" s="2">
        <f t="shared" si="2"/>
        <v>7</v>
      </c>
      <c r="E33" s="2">
        <f t="shared" si="3"/>
        <v>5</v>
      </c>
      <c r="F33" t="s">
        <v>33</v>
      </c>
      <c r="G33">
        <v>368</v>
      </c>
    </row>
    <row r="34" spans="1:7" x14ac:dyDescent="0.15">
      <c r="A34" s="1">
        <v>37102</v>
      </c>
      <c r="B34" s="2">
        <f t="shared" si="0"/>
        <v>7</v>
      </c>
      <c r="C34" s="2">
        <f t="shared" si="1"/>
        <v>30</v>
      </c>
      <c r="D34" s="2">
        <f t="shared" si="2"/>
        <v>1</v>
      </c>
      <c r="E34" s="2">
        <f t="shared" si="3"/>
        <v>5</v>
      </c>
      <c r="F34" t="s">
        <v>34</v>
      </c>
      <c r="G34">
        <v>360</v>
      </c>
    </row>
    <row r="35" spans="1:7" x14ac:dyDescent="0.15">
      <c r="A35" s="1">
        <v>37103</v>
      </c>
      <c r="B35" s="2">
        <f t="shared" si="0"/>
        <v>7</v>
      </c>
      <c r="C35" s="2">
        <f t="shared" si="1"/>
        <v>31</v>
      </c>
      <c r="D35" s="2">
        <f t="shared" si="2"/>
        <v>2</v>
      </c>
      <c r="E35" s="2">
        <f t="shared" si="3"/>
        <v>5</v>
      </c>
      <c r="F35" t="s">
        <v>35</v>
      </c>
      <c r="G35">
        <v>333</v>
      </c>
    </row>
    <row r="36" spans="1:7" x14ac:dyDescent="0.15">
      <c r="A36" s="1">
        <v>37104</v>
      </c>
      <c r="B36" s="2">
        <f t="shared" si="0"/>
        <v>8</v>
      </c>
      <c r="C36" s="2">
        <f t="shared" si="1"/>
        <v>1</v>
      </c>
      <c r="D36" s="2">
        <f t="shared" si="2"/>
        <v>3</v>
      </c>
      <c r="E36" s="2">
        <f t="shared" si="3"/>
        <v>5</v>
      </c>
      <c r="F36" t="s">
        <v>36</v>
      </c>
      <c r="G36">
        <v>358</v>
      </c>
    </row>
    <row r="37" spans="1:7" x14ac:dyDescent="0.15">
      <c r="A37" s="1">
        <v>37105</v>
      </c>
      <c r="B37" s="2">
        <f t="shared" si="0"/>
        <v>8</v>
      </c>
      <c r="C37" s="2">
        <f t="shared" si="1"/>
        <v>2</v>
      </c>
      <c r="D37" s="2">
        <f t="shared" si="2"/>
        <v>4</v>
      </c>
      <c r="E37" s="2">
        <f t="shared" si="3"/>
        <v>6</v>
      </c>
      <c r="F37" t="s">
        <v>37</v>
      </c>
      <c r="G37">
        <v>374</v>
      </c>
    </row>
    <row r="38" spans="1:7" x14ac:dyDescent="0.15">
      <c r="A38" s="1">
        <v>37106</v>
      </c>
      <c r="B38" s="2">
        <f t="shared" si="0"/>
        <v>8</v>
      </c>
      <c r="C38" s="2">
        <f t="shared" si="1"/>
        <v>3</v>
      </c>
      <c r="D38" s="2">
        <f t="shared" si="2"/>
        <v>5</v>
      </c>
      <c r="E38" s="2">
        <f t="shared" si="3"/>
        <v>6</v>
      </c>
      <c r="F38" t="s">
        <v>38</v>
      </c>
      <c r="G38">
        <v>551</v>
      </c>
    </row>
    <row r="39" spans="1:7" x14ac:dyDescent="0.15">
      <c r="A39" s="1">
        <v>37107</v>
      </c>
      <c r="B39" s="2">
        <f t="shared" si="0"/>
        <v>8</v>
      </c>
      <c r="C39" s="2">
        <f t="shared" si="1"/>
        <v>4</v>
      </c>
      <c r="D39" s="2">
        <f t="shared" si="2"/>
        <v>6</v>
      </c>
      <c r="E39" s="2">
        <f t="shared" si="3"/>
        <v>6</v>
      </c>
      <c r="F39" t="s">
        <v>39</v>
      </c>
      <c r="G39">
        <v>591</v>
      </c>
    </row>
    <row r="40" spans="1:7" x14ac:dyDescent="0.15">
      <c r="A40" s="1">
        <v>37108</v>
      </c>
      <c r="B40" s="2">
        <f t="shared" si="0"/>
        <v>8</v>
      </c>
      <c r="C40" s="2">
        <f t="shared" si="1"/>
        <v>5</v>
      </c>
      <c r="D40" s="2">
        <f t="shared" si="2"/>
        <v>7</v>
      </c>
      <c r="E40" s="2">
        <f t="shared" si="3"/>
        <v>6</v>
      </c>
      <c r="F40" t="s">
        <v>40</v>
      </c>
      <c r="G40">
        <v>366</v>
      </c>
    </row>
    <row r="41" spans="1:7" x14ac:dyDescent="0.15">
      <c r="A41" s="1">
        <v>37109</v>
      </c>
      <c r="B41" s="2">
        <f t="shared" si="0"/>
        <v>8</v>
      </c>
      <c r="C41" s="2">
        <f t="shared" si="1"/>
        <v>6</v>
      </c>
      <c r="D41" s="2">
        <f t="shared" si="2"/>
        <v>1</v>
      </c>
      <c r="E41" s="2">
        <f t="shared" si="3"/>
        <v>6</v>
      </c>
      <c r="F41" t="s">
        <v>41</v>
      </c>
      <c r="G41">
        <v>316</v>
      </c>
    </row>
    <row r="42" spans="1:7" x14ac:dyDescent="0.15">
      <c r="A42" s="1">
        <v>37110</v>
      </c>
      <c r="B42" s="2">
        <f t="shared" si="0"/>
        <v>8</v>
      </c>
      <c r="C42" s="2">
        <f t="shared" si="1"/>
        <v>7</v>
      </c>
      <c r="D42" s="2">
        <f t="shared" si="2"/>
        <v>2</v>
      </c>
      <c r="E42" s="2">
        <f t="shared" si="3"/>
        <v>6</v>
      </c>
      <c r="F42" t="s">
        <v>42</v>
      </c>
      <c r="G42">
        <v>336</v>
      </c>
    </row>
    <row r="43" spans="1:7" x14ac:dyDescent="0.15">
      <c r="A43" s="1">
        <v>37111</v>
      </c>
      <c r="B43" s="2">
        <f t="shared" si="0"/>
        <v>8</v>
      </c>
      <c r="C43" s="2">
        <f t="shared" si="1"/>
        <v>8</v>
      </c>
      <c r="D43" s="2">
        <f t="shared" si="2"/>
        <v>3</v>
      </c>
      <c r="E43" s="2">
        <f t="shared" si="3"/>
        <v>6</v>
      </c>
      <c r="F43" t="s">
        <v>43</v>
      </c>
      <c r="G43">
        <v>391</v>
      </c>
    </row>
    <row r="44" spans="1:7" x14ac:dyDescent="0.15">
      <c r="A44" s="1">
        <v>37112</v>
      </c>
      <c r="B44" s="2">
        <f t="shared" si="0"/>
        <v>8</v>
      </c>
      <c r="C44" s="2">
        <f t="shared" si="1"/>
        <v>9</v>
      </c>
      <c r="D44" s="2">
        <f t="shared" si="2"/>
        <v>4</v>
      </c>
      <c r="E44" s="2">
        <f t="shared" si="3"/>
        <v>7</v>
      </c>
      <c r="F44" t="s">
        <v>44</v>
      </c>
      <c r="G44">
        <v>315</v>
      </c>
    </row>
    <row r="45" spans="1:7" x14ac:dyDescent="0.15">
      <c r="A45" s="1">
        <v>37113</v>
      </c>
      <c r="B45" s="2">
        <f t="shared" si="0"/>
        <v>8</v>
      </c>
      <c r="C45" s="2">
        <f t="shared" si="1"/>
        <v>10</v>
      </c>
      <c r="D45" s="2">
        <f t="shared" si="2"/>
        <v>5</v>
      </c>
      <c r="E45" s="2">
        <f t="shared" si="3"/>
        <v>7</v>
      </c>
      <c r="F45" t="s">
        <v>45</v>
      </c>
      <c r="G45">
        <v>495</v>
      </c>
    </row>
    <row r="46" spans="1:7" x14ac:dyDescent="0.15">
      <c r="A46" s="1">
        <v>37114</v>
      </c>
      <c r="B46" s="2">
        <f t="shared" si="0"/>
        <v>8</v>
      </c>
      <c r="C46" s="2">
        <f t="shared" si="1"/>
        <v>11</v>
      </c>
      <c r="D46" s="2">
        <f t="shared" si="2"/>
        <v>6</v>
      </c>
      <c r="E46" s="2">
        <f t="shared" si="3"/>
        <v>7</v>
      </c>
      <c r="F46" t="s">
        <v>46</v>
      </c>
      <c r="G46">
        <v>525</v>
      </c>
    </row>
    <row r="47" spans="1:7" x14ac:dyDescent="0.15">
      <c r="A47" s="1">
        <v>37115</v>
      </c>
      <c r="B47" s="2">
        <f t="shared" si="0"/>
        <v>8</v>
      </c>
      <c r="C47" s="2">
        <f t="shared" si="1"/>
        <v>12</v>
      </c>
      <c r="D47" s="2">
        <f t="shared" si="2"/>
        <v>7</v>
      </c>
      <c r="E47" s="2">
        <f t="shared" si="3"/>
        <v>7</v>
      </c>
      <c r="F47" t="s">
        <v>47</v>
      </c>
      <c r="G47">
        <v>441</v>
      </c>
    </row>
    <row r="48" spans="1:7" x14ac:dyDescent="0.15">
      <c r="A48" s="1">
        <v>37116</v>
      </c>
      <c r="B48" s="2">
        <f t="shared" si="0"/>
        <v>8</v>
      </c>
      <c r="C48" s="2">
        <f t="shared" si="1"/>
        <v>13</v>
      </c>
      <c r="D48" s="2">
        <f t="shared" si="2"/>
        <v>1</v>
      </c>
      <c r="E48" s="2">
        <f t="shared" si="3"/>
        <v>7</v>
      </c>
      <c r="F48" t="s">
        <v>48</v>
      </c>
      <c r="G48">
        <v>322</v>
      </c>
    </row>
    <row r="49" spans="1:7" x14ac:dyDescent="0.15">
      <c r="A49" s="1">
        <v>37117</v>
      </c>
      <c r="B49" s="2">
        <f t="shared" si="0"/>
        <v>8</v>
      </c>
      <c r="C49" s="2">
        <f t="shared" si="1"/>
        <v>14</v>
      </c>
      <c r="D49" s="2">
        <f t="shared" si="2"/>
        <v>2</v>
      </c>
      <c r="E49" s="2">
        <f t="shared" si="3"/>
        <v>7</v>
      </c>
      <c r="F49" t="s">
        <v>49</v>
      </c>
      <c r="G49">
        <v>290</v>
      </c>
    </row>
    <row r="50" spans="1:7" x14ac:dyDescent="0.15">
      <c r="A50" s="1">
        <v>37118</v>
      </c>
      <c r="B50" s="2">
        <f t="shared" si="0"/>
        <v>8</v>
      </c>
      <c r="C50" s="2">
        <f t="shared" si="1"/>
        <v>15</v>
      </c>
      <c r="D50" s="2">
        <f t="shared" si="2"/>
        <v>3</v>
      </c>
      <c r="E50" s="2">
        <f t="shared" si="3"/>
        <v>7</v>
      </c>
      <c r="F50" t="s">
        <v>50</v>
      </c>
      <c r="G50">
        <v>378</v>
      </c>
    </row>
    <row r="51" spans="1:7" x14ac:dyDescent="0.15">
      <c r="A51" s="1">
        <v>37119</v>
      </c>
      <c r="B51" s="2">
        <f t="shared" si="0"/>
        <v>8</v>
      </c>
      <c r="C51" s="2">
        <f t="shared" si="1"/>
        <v>16</v>
      </c>
      <c r="D51" s="2">
        <f t="shared" si="2"/>
        <v>4</v>
      </c>
      <c r="E51" s="2">
        <f t="shared" si="3"/>
        <v>8</v>
      </c>
      <c r="F51" t="s">
        <v>51</v>
      </c>
      <c r="G51">
        <v>386</v>
      </c>
    </row>
    <row r="52" spans="1:7" x14ac:dyDescent="0.15">
      <c r="A52" s="1">
        <v>37120</v>
      </c>
      <c r="B52" s="2">
        <f t="shared" si="0"/>
        <v>8</v>
      </c>
      <c r="C52" s="2">
        <f t="shared" si="1"/>
        <v>17</v>
      </c>
      <c r="D52" s="2">
        <f t="shared" si="2"/>
        <v>5</v>
      </c>
      <c r="E52" s="2">
        <f t="shared" si="3"/>
        <v>8</v>
      </c>
      <c r="F52" t="s">
        <v>52</v>
      </c>
      <c r="G52">
        <v>547</v>
      </c>
    </row>
    <row r="53" spans="1:7" x14ac:dyDescent="0.15">
      <c r="A53" s="1">
        <v>37121</v>
      </c>
      <c r="B53" s="2">
        <f t="shared" si="0"/>
        <v>8</v>
      </c>
      <c r="C53" s="2">
        <f t="shared" si="1"/>
        <v>18</v>
      </c>
      <c r="D53" s="2">
        <f t="shared" si="2"/>
        <v>6</v>
      </c>
      <c r="E53" s="2">
        <f t="shared" si="3"/>
        <v>8</v>
      </c>
      <c r="F53" t="s">
        <v>53</v>
      </c>
      <c r="G53">
        <v>657</v>
      </c>
    </row>
    <row r="54" spans="1:7" x14ac:dyDescent="0.15">
      <c r="A54" s="1">
        <v>37122</v>
      </c>
      <c r="B54" s="2">
        <f t="shared" si="0"/>
        <v>8</v>
      </c>
      <c r="C54" s="2">
        <f t="shared" si="1"/>
        <v>19</v>
      </c>
      <c r="D54" s="2">
        <f t="shared" si="2"/>
        <v>7</v>
      </c>
      <c r="E54" s="2">
        <f t="shared" si="3"/>
        <v>8</v>
      </c>
      <c r="F54" t="s">
        <v>54</v>
      </c>
      <c r="G54">
        <v>391</v>
      </c>
    </row>
    <row r="55" spans="1:7" x14ac:dyDescent="0.15">
      <c r="A55" s="1">
        <v>37123</v>
      </c>
      <c r="B55" s="2">
        <f t="shared" si="0"/>
        <v>8</v>
      </c>
      <c r="C55" s="2">
        <f t="shared" si="1"/>
        <v>20</v>
      </c>
      <c r="D55" s="2">
        <f t="shared" si="2"/>
        <v>1</v>
      </c>
      <c r="E55" s="2">
        <f t="shared" si="3"/>
        <v>8</v>
      </c>
      <c r="F55" t="s">
        <v>55</v>
      </c>
      <c r="G55">
        <v>293</v>
      </c>
    </row>
    <row r="56" spans="1:7" x14ac:dyDescent="0.15">
      <c r="A56" s="1">
        <v>37124</v>
      </c>
      <c r="B56" s="2">
        <f t="shared" si="0"/>
        <v>8</v>
      </c>
      <c r="C56" s="2">
        <f t="shared" si="1"/>
        <v>21</v>
      </c>
      <c r="D56" s="2">
        <f t="shared" si="2"/>
        <v>2</v>
      </c>
      <c r="E56" s="2">
        <f t="shared" si="3"/>
        <v>8</v>
      </c>
      <c r="F56" t="s">
        <v>56</v>
      </c>
      <c r="G56">
        <v>306</v>
      </c>
    </row>
    <row r="57" spans="1:7" x14ac:dyDescent="0.15">
      <c r="A57" s="1">
        <v>37125</v>
      </c>
      <c r="B57" s="2">
        <f t="shared" si="0"/>
        <v>8</v>
      </c>
      <c r="C57" s="2">
        <f t="shared" si="1"/>
        <v>22</v>
      </c>
      <c r="D57" s="2">
        <f t="shared" si="2"/>
        <v>3</v>
      </c>
      <c r="E57" s="2">
        <f t="shared" si="3"/>
        <v>8</v>
      </c>
      <c r="F57" t="s">
        <v>57</v>
      </c>
      <c r="G57">
        <v>338</v>
      </c>
    </row>
    <row r="58" spans="1:7" x14ac:dyDescent="0.15">
      <c r="A58" s="1">
        <v>37126</v>
      </c>
      <c r="B58" s="2">
        <f t="shared" si="0"/>
        <v>8</v>
      </c>
      <c r="C58" s="2">
        <f t="shared" si="1"/>
        <v>23</v>
      </c>
      <c r="D58" s="2">
        <f t="shared" si="2"/>
        <v>4</v>
      </c>
      <c r="E58" s="2">
        <f t="shared" si="3"/>
        <v>9</v>
      </c>
      <c r="F58" t="s">
        <v>58</v>
      </c>
      <c r="G58">
        <v>324</v>
      </c>
    </row>
    <row r="59" spans="1:7" x14ac:dyDescent="0.15">
      <c r="A59" s="1">
        <v>37127</v>
      </c>
      <c r="B59" s="2">
        <f t="shared" si="0"/>
        <v>8</v>
      </c>
      <c r="C59" s="2">
        <f t="shared" si="1"/>
        <v>24</v>
      </c>
      <c r="D59" s="2">
        <f t="shared" si="2"/>
        <v>5</v>
      </c>
      <c r="E59" s="2">
        <f t="shared" si="3"/>
        <v>9</v>
      </c>
      <c r="F59" t="s">
        <v>59</v>
      </c>
      <c r="G59">
        <v>488</v>
      </c>
    </row>
    <row r="60" spans="1:7" x14ac:dyDescent="0.15">
      <c r="A60" s="1">
        <v>37128</v>
      </c>
      <c r="B60" s="2">
        <f t="shared" si="0"/>
        <v>8</v>
      </c>
      <c r="C60" s="2">
        <f t="shared" si="1"/>
        <v>25</v>
      </c>
      <c r="D60" s="2">
        <f t="shared" si="2"/>
        <v>6</v>
      </c>
      <c r="E60" s="2">
        <f t="shared" si="3"/>
        <v>9</v>
      </c>
      <c r="F60" t="s">
        <v>60</v>
      </c>
      <c r="G60">
        <v>572</v>
      </c>
    </row>
    <row r="61" spans="1:7" x14ac:dyDescent="0.15">
      <c r="A61" s="1">
        <v>37129</v>
      </c>
      <c r="B61" s="2">
        <f t="shared" si="0"/>
        <v>8</v>
      </c>
      <c r="C61" s="2">
        <f t="shared" si="1"/>
        <v>26</v>
      </c>
      <c r="D61" s="2">
        <f t="shared" si="2"/>
        <v>7</v>
      </c>
      <c r="E61" s="2">
        <f t="shared" si="3"/>
        <v>9</v>
      </c>
      <c r="F61" t="s">
        <v>61</v>
      </c>
      <c r="G61">
        <v>316</v>
      </c>
    </row>
    <row r="62" spans="1:7" x14ac:dyDescent="0.15">
      <c r="A62" s="1">
        <v>37130</v>
      </c>
      <c r="B62" s="2">
        <f t="shared" si="0"/>
        <v>8</v>
      </c>
      <c r="C62" s="2">
        <f t="shared" si="1"/>
        <v>27</v>
      </c>
      <c r="D62" s="2">
        <f t="shared" si="2"/>
        <v>1</v>
      </c>
      <c r="E62" s="2">
        <f t="shared" si="3"/>
        <v>9</v>
      </c>
      <c r="F62" t="s">
        <v>62</v>
      </c>
      <c r="G62">
        <v>238</v>
      </c>
    </row>
    <row r="63" spans="1:7" x14ac:dyDescent="0.15">
      <c r="A63" s="1">
        <v>37131</v>
      </c>
      <c r="B63" s="2">
        <f t="shared" si="0"/>
        <v>8</v>
      </c>
      <c r="C63" s="2">
        <f t="shared" si="1"/>
        <v>28</v>
      </c>
      <c r="D63" s="2">
        <f t="shared" si="2"/>
        <v>2</v>
      </c>
      <c r="E63" s="2">
        <f t="shared" si="3"/>
        <v>9</v>
      </c>
      <c r="F63" t="s">
        <v>63</v>
      </c>
      <c r="G63">
        <v>268</v>
      </c>
    </row>
    <row r="64" spans="1:7" x14ac:dyDescent="0.15">
      <c r="A64" s="1">
        <v>37132</v>
      </c>
      <c r="B64" s="2">
        <f t="shared" si="0"/>
        <v>8</v>
      </c>
      <c r="C64" s="2">
        <f t="shared" si="1"/>
        <v>29</v>
      </c>
      <c r="D64" s="2">
        <f t="shared" si="2"/>
        <v>3</v>
      </c>
      <c r="E64" s="2">
        <f t="shared" si="3"/>
        <v>9</v>
      </c>
      <c r="F64" t="s">
        <v>64</v>
      </c>
      <c r="G64">
        <v>300</v>
      </c>
    </row>
    <row r="65" spans="1:7" x14ac:dyDescent="0.15">
      <c r="A65" s="1">
        <v>37133</v>
      </c>
      <c r="B65" s="2">
        <f t="shared" si="0"/>
        <v>8</v>
      </c>
      <c r="C65" s="2">
        <f t="shared" si="1"/>
        <v>30</v>
      </c>
      <c r="D65" s="2">
        <f t="shared" si="2"/>
        <v>4</v>
      </c>
      <c r="E65" s="2">
        <f t="shared" si="3"/>
        <v>10</v>
      </c>
      <c r="F65" t="s">
        <v>65</v>
      </c>
      <c r="G65">
        <v>330</v>
      </c>
    </row>
    <row r="66" spans="1:7" x14ac:dyDescent="0.15">
      <c r="A66" s="1">
        <v>37134</v>
      </c>
      <c r="B66" s="2">
        <f t="shared" si="0"/>
        <v>8</v>
      </c>
      <c r="C66" s="2">
        <f t="shared" si="1"/>
        <v>31</v>
      </c>
      <c r="D66" s="2">
        <f t="shared" si="2"/>
        <v>5</v>
      </c>
      <c r="E66" s="2">
        <f t="shared" si="3"/>
        <v>10</v>
      </c>
      <c r="F66" t="s">
        <v>66</v>
      </c>
      <c r="G66">
        <v>493</v>
      </c>
    </row>
    <row r="67" spans="1:7" x14ac:dyDescent="0.15">
      <c r="A67" s="1">
        <v>37135</v>
      </c>
      <c r="B67" s="2">
        <f t="shared" ref="B67:B130" si="4">MONTH(A67)</f>
        <v>9</v>
      </c>
      <c r="C67" s="2">
        <f t="shared" ref="C67:C130" si="5">DAY(A67)</f>
        <v>1</v>
      </c>
      <c r="D67" s="2">
        <f t="shared" ref="D67:D130" si="6">WEEKDAY(A67,2)</f>
        <v>6</v>
      </c>
      <c r="E67" s="2">
        <f t="shared" ref="E67:E130" si="7">VALUE(RIGHT(F67,2))</f>
        <v>10</v>
      </c>
      <c r="F67" t="s">
        <v>67</v>
      </c>
      <c r="G67">
        <v>571</v>
      </c>
    </row>
    <row r="68" spans="1:7" x14ac:dyDescent="0.15">
      <c r="A68" s="1">
        <v>37136</v>
      </c>
      <c r="B68" s="2">
        <f t="shared" si="4"/>
        <v>9</v>
      </c>
      <c r="C68" s="2">
        <f t="shared" si="5"/>
        <v>2</v>
      </c>
      <c r="D68" s="2">
        <f t="shared" si="6"/>
        <v>7</v>
      </c>
      <c r="E68" s="2">
        <f t="shared" si="7"/>
        <v>10</v>
      </c>
      <c r="F68" t="s">
        <v>68</v>
      </c>
      <c r="G68">
        <v>433</v>
      </c>
    </row>
    <row r="69" spans="1:7" x14ac:dyDescent="0.15">
      <c r="A69" s="1">
        <v>37137</v>
      </c>
      <c r="B69" s="2">
        <f t="shared" si="4"/>
        <v>9</v>
      </c>
      <c r="C69" s="2">
        <f t="shared" si="5"/>
        <v>3</v>
      </c>
      <c r="D69" s="2">
        <f t="shared" si="6"/>
        <v>1</v>
      </c>
      <c r="E69" s="2">
        <f t="shared" si="7"/>
        <v>10</v>
      </c>
      <c r="F69" t="s">
        <v>69</v>
      </c>
      <c r="G69">
        <v>350</v>
      </c>
    </row>
    <row r="70" spans="1:7" x14ac:dyDescent="0.15">
      <c r="A70" s="1">
        <v>37138</v>
      </c>
      <c r="B70" s="2">
        <f t="shared" si="4"/>
        <v>9</v>
      </c>
      <c r="C70" s="2">
        <f t="shared" si="5"/>
        <v>4</v>
      </c>
      <c r="D70" s="2">
        <f t="shared" si="6"/>
        <v>2</v>
      </c>
      <c r="E70" s="2">
        <f t="shared" si="7"/>
        <v>10</v>
      </c>
      <c r="F70" t="s">
        <v>70</v>
      </c>
      <c r="G70">
        <v>218</v>
      </c>
    </row>
    <row r="71" spans="1:7" x14ac:dyDescent="0.15">
      <c r="A71" s="1">
        <v>37139</v>
      </c>
      <c r="B71" s="2">
        <f t="shared" si="4"/>
        <v>9</v>
      </c>
      <c r="C71" s="2">
        <f t="shared" si="5"/>
        <v>5</v>
      </c>
      <c r="D71" s="2">
        <f t="shared" si="6"/>
        <v>3</v>
      </c>
      <c r="E71" s="2">
        <f t="shared" si="7"/>
        <v>10</v>
      </c>
      <c r="F71" t="s">
        <v>71</v>
      </c>
      <c r="G71">
        <v>221</v>
      </c>
    </row>
    <row r="72" spans="1:7" x14ac:dyDescent="0.15">
      <c r="A72" s="1">
        <v>37140</v>
      </c>
      <c r="B72" s="2">
        <f t="shared" si="4"/>
        <v>9</v>
      </c>
      <c r="C72" s="2">
        <f t="shared" si="5"/>
        <v>6</v>
      </c>
      <c r="D72" s="2">
        <f t="shared" si="6"/>
        <v>4</v>
      </c>
      <c r="E72" s="2">
        <f t="shared" si="7"/>
        <v>11</v>
      </c>
      <c r="F72" t="s">
        <v>72</v>
      </c>
      <c r="G72">
        <v>237</v>
      </c>
    </row>
    <row r="73" spans="1:7" x14ac:dyDescent="0.15">
      <c r="A73" s="1">
        <v>37141</v>
      </c>
      <c r="B73" s="2">
        <f t="shared" si="4"/>
        <v>9</v>
      </c>
      <c r="C73" s="2">
        <f t="shared" si="5"/>
        <v>7</v>
      </c>
      <c r="D73" s="2">
        <f t="shared" si="6"/>
        <v>5</v>
      </c>
      <c r="E73" s="2">
        <f t="shared" si="7"/>
        <v>11</v>
      </c>
      <c r="F73" t="s">
        <v>73</v>
      </c>
      <c r="G73">
        <v>482</v>
      </c>
    </row>
    <row r="74" spans="1:7" x14ac:dyDescent="0.15">
      <c r="A74" s="1">
        <v>37142</v>
      </c>
      <c r="B74" s="2">
        <f t="shared" si="4"/>
        <v>9</v>
      </c>
      <c r="C74" s="2">
        <f t="shared" si="5"/>
        <v>8</v>
      </c>
      <c r="D74" s="2">
        <f t="shared" si="6"/>
        <v>6</v>
      </c>
      <c r="E74" s="2">
        <f t="shared" si="7"/>
        <v>11</v>
      </c>
      <c r="F74" t="s">
        <v>74</v>
      </c>
      <c r="G74">
        <v>609</v>
      </c>
    </row>
    <row r="75" spans="1:7" x14ac:dyDescent="0.15">
      <c r="A75" s="1">
        <v>37143</v>
      </c>
      <c r="B75" s="2">
        <f t="shared" si="4"/>
        <v>9</v>
      </c>
      <c r="C75" s="2">
        <f t="shared" si="5"/>
        <v>9</v>
      </c>
      <c r="D75" s="2">
        <f t="shared" si="6"/>
        <v>7</v>
      </c>
      <c r="E75" s="2">
        <f t="shared" si="7"/>
        <v>11</v>
      </c>
      <c r="F75" t="s">
        <v>75</v>
      </c>
      <c r="G75">
        <v>430</v>
      </c>
    </row>
    <row r="76" spans="1:7" x14ac:dyDescent="0.15">
      <c r="A76" s="1">
        <v>37144</v>
      </c>
      <c r="B76" s="2">
        <f t="shared" si="4"/>
        <v>9</v>
      </c>
      <c r="C76" s="2">
        <f t="shared" si="5"/>
        <v>10</v>
      </c>
      <c r="D76" s="2">
        <f t="shared" si="6"/>
        <v>1</v>
      </c>
      <c r="E76" s="2">
        <f t="shared" si="7"/>
        <v>11</v>
      </c>
      <c r="F76" t="s">
        <v>76</v>
      </c>
      <c r="G76">
        <v>279</v>
      </c>
    </row>
    <row r="77" spans="1:7" x14ac:dyDescent="0.15">
      <c r="A77" s="1">
        <v>37145</v>
      </c>
      <c r="B77" s="2">
        <f t="shared" si="4"/>
        <v>9</v>
      </c>
      <c r="C77" s="2">
        <f t="shared" si="5"/>
        <v>11</v>
      </c>
      <c r="D77" s="2">
        <f t="shared" si="6"/>
        <v>2</v>
      </c>
      <c r="E77" s="2">
        <f t="shared" si="7"/>
        <v>11</v>
      </c>
      <c r="F77" t="s">
        <v>77</v>
      </c>
      <c r="G77">
        <v>172</v>
      </c>
    </row>
    <row r="78" spans="1:7" x14ac:dyDescent="0.15">
      <c r="A78" s="1">
        <v>37146</v>
      </c>
      <c r="B78" s="2">
        <f t="shared" si="4"/>
        <v>9</v>
      </c>
      <c r="C78" s="2">
        <f t="shared" si="5"/>
        <v>12</v>
      </c>
      <c r="D78" s="2">
        <f t="shared" si="6"/>
        <v>3</v>
      </c>
      <c r="E78" s="2">
        <f t="shared" si="7"/>
        <v>11</v>
      </c>
      <c r="F78" t="s">
        <v>78</v>
      </c>
      <c r="G78">
        <v>257</v>
      </c>
    </row>
    <row r="79" spans="1:7" x14ac:dyDescent="0.15">
      <c r="A79" s="1">
        <v>37147</v>
      </c>
      <c r="B79" s="2">
        <f t="shared" si="4"/>
        <v>9</v>
      </c>
      <c r="C79" s="2">
        <f t="shared" si="5"/>
        <v>13</v>
      </c>
      <c r="D79" s="2">
        <f t="shared" si="6"/>
        <v>4</v>
      </c>
      <c r="E79" s="2">
        <f t="shared" si="7"/>
        <v>12</v>
      </c>
      <c r="F79" t="s">
        <v>79</v>
      </c>
      <c r="G79">
        <v>284</v>
      </c>
    </row>
    <row r="80" spans="1:7" x14ac:dyDescent="0.15">
      <c r="A80" s="1">
        <v>37148</v>
      </c>
      <c r="B80" s="2">
        <f t="shared" si="4"/>
        <v>9</v>
      </c>
      <c r="C80" s="2">
        <f t="shared" si="5"/>
        <v>14</v>
      </c>
      <c r="D80" s="2">
        <f t="shared" si="6"/>
        <v>5</v>
      </c>
      <c r="E80" s="2">
        <f t="shared" si="7"/>
        <v>12</v>
      </c>
      <c r="F80" t="s">
        <v>80</v>
      </c>
      <c r="G80">
        <v>521</v>
      </c>
    </row>
    <row r="81" spans="1:7" x14ac:dyDescent="0.15">
      <c r="A81" s="1">
        <v>37149</v>
      </c>
      <c r="B81" s="2">
        <f t="shared" si="4"/>
        <v>9</v>
      </c>
      <c r="C81" s="2">
        <f t="shared" si="5"/>
        <v>15</v>
      </c>
      <c r="D81" s="2">
        <f t="shared" si="6"/>
        <v>6</v>
      </c>
      <c r="E81" s="2">
        <f t="shared" si="7"/>
        <v>12</v>
      </c>
      <c r="F81" t="s">
        <v>81</v>
      </c>
      <c r="G81">
        <v>612</v>
      </c>
    </row>
    <row r="82" spans="1:7" x14ac:dyDescent="0.15">
      <c r="A82" s="1">
        <v>37150</v>
      </c>
      <c r="B82" s="2">
        <f t="shared" si="4"/>
        <v>9</v>
      </c>
      <c r="C82" s="2">
        <f t="shared" si="5"/>
        <v>16</v>
      </c>
      <c r="D82" s="2">
        <f t="shared" si="6"/>
        <v>7</v>
      </c>
      <c r="E82" s="2">
        <f t="shared" si="7"/>
        <v>12</v>
      </c>
      <c r="F82" t="s">
        <v>82</v>
      </c>
      <c r="G82">
        <v>348</v>
      </c>
    </row>
    <row r="83" spans="1:7" x14ac:dyDescent="0.15">
      <c r="A83" s="1">
        <v>37151</v>
      </c>
      <c r="B83" s="2">
        <f t="shared" si="4"/>
        <v>9</v>
      </c>
      <c r="C83" s="2">
        <f t="shared" si="5"/>
        <v>17</v>
      </c>
      <c r="D83" s="2">
        <f t="shared" si="6"/>
        <v>1</v>
      </c>
      <c r="E83" s="2">
        <f t="shared" si="7"/>
        <v>12</v>
      </c>
      <c r="F83" t="s">
        <v>83</v>
      </c>
      <c r="G83">
        <v>304</v>
      </c>
    </row>
    <row r="84" spans="1:7" x14ac:dyDescent="0.15">
      <c r="A84" s="1">
        <v>37152</v>
      </c>
      <c r="B84" s="2">
        <f t="shared" si="4"/>
        <v>9</v>
      </c>
      <c r="C84" s="2">
        <f t="shared" si="5"/>
        <v>18</v>
      </c>
      <c r="D84" s="2">
        <f t="shared" si="6"/>
        <v>2</v>
      </c>
      <c r="E84" s="2">
        <f t="shared" si="7"/>
        <v>12</v>
      </c>
      <c r="F84" t="s">
        <v>84</v>
      </c>
      <c r="G84">
        <v>238</v>
      </c>
    </row>
    <row r="85" spans="1:7" x14ac:dyDescent="0.15">
      <c r="A85" s="1">
        <v>37153</v>
      </c>
      <c r="B85" s="2">
        <f t="shared" si="4"/>
        <v>9</v>
      </c>
      <c r="C85" s="2">
        <f t="shared" si="5"/>
        <v>19</v>
      </c>
      <c r="D85" s="2">
        <f t="shared" si="6"/>
        <v>3</v>
      </c>
      <c r="E85" s="2">
        <f t="shared" si="7"/>
        <v>12</v>
      </c>
      <c r="F85" t="s">
        <v>85</v>
      </c>
      <c r="G85">
        <v>319</v>
      </c>
    </row>
    <row r="86" spans="1:7" x14ac:dyDescent="0.15">
      <c r="A86" s="1">
        <v>37154</v>
      </c>
      <c r="B86" s="2">
        <f t="shared" si="4"/>
        <v>9</v>
      </c>
      <c r="C86" s="2">
        <f t="shared" si="5"/>
        <v>20</v>
      </c>
      <c r="D86" s="2">
        <f t="shared" si="6"/>
        <v>4</v>
      </c>
      <c r="E86" s="2">
        <f t="shared" si="7"/>
        <v>13</v>
      </c>
      <c r="F86" t="s">
        <v>86</v>
      </c>
      <c r="G86">
        <v>304</v>
      </c>
    </row>
    <row r="87" spans="1:7" x14ac:dyDescent="0.15">
      <c r="A87" s="1">
        <v>37155</v>
      </c>
      <c r="B87" s="2">
        <f t="shared" si="4"/>
        <v>9</v>
      </c>
      <c r="C87" s="2">
        <f t="shared" si="5"/>
        <v>21</v>
      </c>
      <c r="D87" s="2">
        <f t="shared" si="6"/>
        <v>5</v>
      </c>
      <c r="E87" s="2">
        <f t="shared" si="7"/>
        <v>13</v>
      </c>
      <c r="F87" t="s">
        <v>87</v>
      </c>
      <c r="G87">
        <v>528</v>
      </c>
    </row>
    <row r="88" spans="1:7" x14ac:dyDescent="0.15">
      <c r="A88" s="1">
        <v>37156</v>
      </c>
      <c r="B88" s="2">
        <f t="shared" si="4"/>
        <v>9</v>
      </c>
      <c r="C88" s="2">
        <f t="shared" si="5"/>
        <v>22</v>
      </c>
      <c r="D88" s="2">
        <f t="shared" si="6"/>
        <v>6</v>
      </c>
      <c r="E88" s="2">
        <f t="shared" si="7"/>
        <v>13</v>
      </c>
      <c r="F88" t="s">
        <v>88</v>
      </c>
      <c r="G88">
        <v>666</v>
      </c>
    </row>
    <row r="89" spans="1:7" x14ac:dyDescent="0.15">
      <c r="A89" s="1">
        <v>37157</v>
      </c>
      <c r="B89" s="2">
        <f t="shared" si="4"/>
        <v>9</v>
      </c>
      <c r="C89" s="2">
        <f t="shared" si="5"/>
        <v>23</v>
      </c>
      <c r="D89" s="2">
        <f t="shared" si="6"/>
        <v>7</v>
      </c>
      <c r="E89" s="2">
        <f t="shared" si="7"/>
        <v>13</v>
      </c>
      <c r="F89" t="s">
        <v>89</v>
      </c>
      <c r="G89">
        <v>379</v>
      </c>
    </row>
    <row r="90" spans="1:7" x14ac:dyDescent="0.15">
      <c r="A90" s="1">
        <v>37158</v>
      </c>
      <c r="B90" s="2">
        <f t="shared" si="4"/>
        <v>9</v>
      </c>
      <c r="C90" s="2">
        <f t="shared" si="5"/>
        <v>24</v>
      </c>
      <c r="D90" s="2">
        <f t="shared" si="6"/>
        <v>1</v>
      </c>
      <c r="E90" s="2">
        <f t="shared" si="7"/>
        <v>13</v>
      </c>
      <c r="F90" t="s">
        <v>90</v>
      </c>
      <c r="G90">
        <v>189</v>
      </c>
    </row>
    <row r="91" spans="1:7" x14ac:dyDescent="0.15">
      <c r="A91" s="1">
        <v>37159</v>
      </c>
      <c r="B91" s="2">
        <f t="shared" si="4"/>
        <v>9</v>
      </c>
      <c r="C91" s="2">
        <f t="shared" si="5"/>
        <v>25</v>
      </c>
      <c r="D91" s="2">
        <f t="shared" si="6"/>
        <v>2</v>
      </c>
      <c r="E91" s="2">
        <f t="shared" si="7"/>
        <v>13</v>
      </c>
      <c r="F91" t="s">
        <v>91</v>
      </c>
      <c r="G91">
        <v>264</v>
      </c>
    </row>
    <row r="92" spans="1:7" x14ac:dyDescent="0.15">
      <c r="A92" s="1">
        <v>37160</v>
      </c>
      <c r="B92" s="2">
        <f t="shared" si="4"/>
        <v>9</v>
      </c>
      <c r="C92" s="2">
        <f t="shared" si="5"/>
        <v>26</v>
      </c>
      <c r="D92" s="2">
        <f t="shared" si="6"/>
        <v>3</v>
      </c>
      <c r="E92" s="2">
        <f t="shared" si="7"/>
        <v>13</v>
      </c>
      <c r="F92" t="s">
        <v>92</v>
      </c>
      <c r="G92">
        <v>324</v>
      </c>
    </row>
    <row r="93" spans="1:7" x14ac:dyDescent="0.15">
      <c r="A93" s="1">
        <v>37161</v>
      </c>
      <c r="B93" s="2">
        <f t="shared" si="4"/>
        <v>9</v>
      </c>
      <c r="C93" s="2">
        <f t="shared" si="5"/>
        <v>27</v>
      </c>
      <c r="D93" s="2">
        <f t="shared" si="6"/>
        <v>4</v>
      </c>
      <c r="E93" s="2">
        <f t="shared" si="7"/>
        <v>14</v>
      </c>
      <c r="F93" t="s">
        <v>93</v>
      </c>
      <c r="G93">
        <v>360</v>
      </c>
    </row>
    <row r="94" spans="1:7" x14ac:dyDescent="0.15">
      <c r="A94" s="1">
        <v>37162</v>
      </c>
      <c r="B94" s="2">
        <f t="shared" si="4"/>
        <v>9</v>
      </c>
      <c r="C94" s="2">
        <f t="shared" si="5"/>
        <v>28</v>
      </c>
      <c r="D94" s="2">
        <f t="shared" si="6"/>
        <v>5</v>
      </c>
      <c r="E94" s="2">
        <f t="shared" si="7"/>
        <v>14</v>
      </c>
      <c r="F94" t="s">
        <v>94</v>
      </c>
      <c r="G94">
        <v>497</v>
      </c>
    </row>
    <row r="95" spans="1:7" x14ac:dyDescent="0.15">
      <c r="A95" s="1">
        <v>37163</v>
      </c>
      <c r="B95" s="2">
        <f t="shared" si="4"/>
        <v>9</v>
      </c>
      <c r="C95" s="2">
        <f t="shared" si="5"/>
        <v>29</v>
      </c>
      <c r="D95" s="2">
        <f t="shared" si="6"/>
        <v>6</v>
      </c>
      <c r="E95" s="2">
        <f t="shared" si="7"/>
        <v>14</v>
      </c>
      <c r="F95" t="s">
        <v>95</v>
      </c>
      <c r="G95">
        <v>594</v>
      </c>
    </row>
    <row r="96" spans="1:7" x14ac:dyDescent="0.15">
      <c r="A96" s="1">
        <v>37164</v>
      </c>
      <c r="B96" s="2">
        <f t="shared" si="4"/>
        <v>9</v>
      </c>
      <c r="C96" s="2">
        <f t="shared" si="5"/>
        <v>30</v>
      </c>
      <c r="D96" s="2">
        <f t="shared" si="6"/>
        <v>7</v>
      </c>
      <c r="E96" s="2">
        <f t="shared" si="7"/>
        <v>14</v>
      </c>
      <c r="F96" t="s">
        <v>96</v>
      </c>
      <c r="G96">
        <v>405</v>
      </c>
    </row>
    <row r="97" spans="1:7" x14ac:dyDescent="0.15">
      <c r="A97" s="1">
        <v>37165</v>
      </c>
      <c r="B97" s="2">
        <f t="shared" si="4"/>
        <v>10</v>
      </c>
      <c r="C97" s="2">
        <f t="shared" si="5"/>
        <v>1</v>
      </c>
      <c r="D97" s="2">
        <f t="shared" si="6"/>
        <v>1</v>
      </c>
      <c r="E97" s="2">
        <f t="shared" si="7"/>
        <v>14</v>
      </c>
      <c r="F97" t="s">
        <v>97</v>
      </c>
      <c r="G97">
        <v>265</v>
      </c>
    </row>
    <row r="98" spans="1:7" x14ac:dyDescent="0.15">
      <c r="A98" s="1">
        <v>37166</v>
      </c>
      <c r="B98" s="2">
        <f t="shared" si="4"/>
        <v>10</v>
      </c>
      <c r="C98" s="2">
        <f t="shared" si="5"/>
        <v>2</v>
      </c>
      <c r="D98" s="2">
        <f t="shared" si="6"/>
        <v>2</v>
      </c>
      <c r="E98" s="2">
        <f t="shared" si="7"/>
        <v>14</v>
      </c>
      <c r="F98" t="s">
        <v>98</v>
      </c>
      <c r="G98">
        <v>280</v>
      </c>
    </row>
    <row r="99" spans="1:7" x14ac:dyDescent="0.15">
      <c r="A99" s="1">
        <v>37167</v>
      </c>
      <c r="B99" s="2">
        <f t="shared" si="4"/>
        <v>10</v>
      </c>
      <c r="C99" s="2">
        <f t="shared" si="5"/>
        <v>3</v>
      </c>
      <c r="D99" s="2">
        <f t="shared" si="6"/>
        <v>3</v>
      </c>
      <c r="E99" s="2">
        <f t="shared" si="7"/>
        <v>14</v>
      </c>
      <c r="F99" t="s">
        <v>99</v>
      </c>
      <c r="G99">
        <v>268</v>
      </c>
    </row>
    <row r="100" spans="1:7" x14ac:dyDescent="0.15">
      <c r="A100" s="1">
        <v>37168</v>
      </c>
      <c r="B100" s="2">
        <f t="shared" si="4"/>
        <v>10</v>
      </c>
      <c r="C100" s="2">
        <f t="shared" si="5"/>
        <v>4</v>
      </c>
      <c r="D100" s="2">
        <f t="shared" si="6"/>
        <v>4</v>
      </c>
      <c r="E100" s="2">
        <f t="shared" si="7"/>
        <v>15</v>
      </c>
      <c r="F100" t="s">
        <v>100</v>
      </c>
      <c r="G100">
        <v>381</v>
      </c>
    </row>
    <row r="101" spans="1:7" x14ac:dyDescent="0.15">
      <c r="A101" s="1">
        <v>37169</v>
      </c>
      <c r="B101" s="2">
        <f t="shared" si="4"/>
        <v>10</v>
      </c>
      <c r="C101" s="2">
        <f t="shared" si="5"/>
        <v>5</v>
      </c>
      <c r="D101" s="2">
        <f t="shared" si="6"/>
        <v>5</v>
      </c>
      <c r="E101" s="2">
        <f t="shared" si="7"/>
        <v>15</v>
      </c>
      <c r="F101" t="s">
        <v>101</v>
      </c>
      <c r="G101">
        <v>605</v>
      </c>
    </row>
    <row r="102" spans="1:7" x14ac:dyDescent="0.15">
      <c r="A102" s="1">
        <v>37170</v>
      </c>
      <c r="B102" s="2">
        <f t="shared" si="4"/>
        <v>10</v>
      </c>
      <c r="C102" s="2">
        <f t="shared" si="5"/>
        <v>6</v>
      </c>
      <c r="D102" s="2">
        <f t="shared" si="6"/>
        <v>6</v>
      </c>
      <c r="E102" s="2">
        <f t="shared" si="7"/>
        <v>15</v>
      </c>
      <c r="F102" t="s">
        <v>102</v>
      </c>
      <c r="G102">
        <v>680</v>
      </c>
    </row>
    <row r="103" spans="1:7" x14ac:dyDescent="0.15">
      <c r="A103" s="1">
        <v>37171</v>
      </c>
      <c r="B103" s="2">
        <f t="shared" si="4"/>
        <v>10</v>
      </c>
      <c r="C103" s="2">
        <f t="shared" si="5"/>
        <v>7</v>
      </c>
      <c r="D103" s="2">
        <f t="shared" si="6"/>
        <v>7</v>
      </c>
      <c r="E103" s="2">
        <f t="shared" si="7"/>
        <v>15</v>
      </c>
      <c r="F103" t="s">
        <v>103</v>
      </c>
      <c r="G103">
        <v>376</v>
      </c>
    </row>
    <row r="104" spans="1:7" x14ac:dyDescent="0.15">
      <c r="A104" s="1">
        <v>37172</v>
      </c>
      <c r="B104" s="2">
        <f t="shared" si="4"/>
        <v>10</v>
      </c>
      <c r="C104" s="2">
        <f t="shared" si="5"/>
        <v>8</v>
      </c>
      <c r="D104" s="2">
        <f t="shared" si="6"/>
        <v>1</v>
      </c>
      <c r="E104" s="2">
        <f t="shared" si="7"/>
        <v>15</v>
      </c>
      <c r="F104" t="s">
        <v>104</v>
      </c>
      <c r="G104">
        <v>242</v>
      </c>
    </row>
    <row r="105" spans="1:7" x14ac:dyDescent="0.15">
      <c r="A105" s="1">
        <v>37173</v>
      </c>
      <c r="B105" s="2">
        <f t="shared" si="4"/>
        <v>10</v>
      </c>
      <c r="C105" s="2">
        <f t="shared" si="5"/>
        <v>9</v>
      </c>
      <c r="D105" s="2">
        <f t="shared" si="6"/>
        <v>2</v>
      </c>
      <c r="E105" s="2">
        <f t="shared" si="7"/>
        <v>15</v>
      </c>
      <c r="F105" t="s">
        <v>105</v>
      </c>
      <c r="G105">
        <v>231</v>
      </c>
    </row>
    <row r="106" spans="1:7" x14ac:dyDescent="0.15">
      <c r="A106" s="1">
        <v>37174</v>
      </c>
      <c r="B106" s="2">
        <f t="shared" si="4"/>
        <v>10</v>
      </c>
      <c r="C106" s="2">
        <f t="shared" si="5"/>
        <v>10</v>
      </c>
      <c r="D106" s="2">
        <f t="shared" si="6"/>
        <v>3</v>
      </c>
      <c r="E106" s="2">
        <f t="shared" si="7"/>
        <v>15</v>
      </c>
      <c r="F106" t="s">
        <v>106</v>
      </c>
      <c r="G106">
        <v>292</v>
      </c>
    </row>
    <row r="107" spans="1:7" x14ac:dyDescent="0.15">
      <c r="A107" s="1">
        <v>37175</v>
      </c>
      <c r="B107" s="2">
        <f t="shared" si="4"/>
        <v>10</v>
      </c>
      <c r="C107" s="2">
        <f t="shared" si="5"/>
        <v>11</v>
      </c>
      <c r="D107" s="2">
        <f t="shared" si="6"/>
        <v>4</v>
      </c>
      <c r="E107" s="2">
        <f t="shared" si="7"/>
        <v>16</v>
      </c>
      <c r="F107" t="s">
        <v>107</v>
      </c>
      <c r="G107">
        <v>668</v>
      </c>
    </row>
    <row r="108" spans="1:7" x14ac:dyDescent="0.15">
      <c r="A108" s="1">
        <v>37176</v>
      </c>
      <c r="B108" s="2">
        <f t="shared" si="4"/>
        <v>10</v>
      </c>
      <c r="C108" s="2">
        <f t="shared" si="5"/>
        <v>12</v>
      </c>
      <c r="D108" s="2">
        <f t="shared" si="6"/>
        <v>5</v>
      </c>
      <c r="E108" s="2">
        <f t="shared" si="7"/>
        <v>16</v>
      </c>
      <c r="F108" t="s">
        <v>108</v>
      </c>
      <c r="G108">
        <v>531</v>
      </c>
    </row>
    <row r="109" spans="1:7" x14ac:dyDescent="0.15">
      <c r="A109" s="1">
        <v>37177</v>
      </c>
      <c r="B109" s="2">
        <f t="shared" si="4"/>
        <v>10</v>
      </c>
      <c r="C109" s="2">
        <f t="shared" si="5"/>
        <v>13</v>
      </c>
      <c r="D109" s="2">
        <f t="shared" si="6"/>
        <v>6</v>
      </c>
      <c r="E109" s="2">
        <f t="shared" si="7"/>
        <v>16</v>
      </c>
      <c r="F109" t="s">
        <v>109</v>
      </c>
      <c r="G109">
        <v>606</v>
      </c>
    </row>
    <row r="110" spans="1:7" x14ac:dyDescent="0.15">
      <c r="A110" s="1">
        <v>37178</v>
      </c>
      <c r="B110" s="2">
        <f t="shared" si="4"/>
        <v>10</v>
      </c>
      <c r="C110" s="2">
        <f t="shared" si="5"/>
        <v>14</v>
      </c>
      <c r="D110" s="2">
        <f t="shared" si="6"/>
        <v>7</v>
      </c>
      <c r="E110" s="2">
        <f t="shared" si="7"/>
        <v>16</v>
      </c>
      <c r="F110" t="s">
        <v>110</v>
      </c>
      <c r="G110">
        <v>312</v>
      </c>
    </row>
    <row r="111" spans="1:7" x14ac:dyDescent="0.15">
      <c r="A111" s="1">
        <v>37179</v>
      </c>
      <c r="B111" s="2">
        <f t="shared" si="4"/>
        <v>10</v>
      </c>
      <c r="C111" s="2">
        <f t="shared" si="5"/>
        <v>15</v>
      </c>
      <c r="D111" s="2">
        <f t="shared" si="6"/>
        <v>1</v>
      </c>
      <c r="E111" s="2">
        <f t="shared" si="7"/>
        <v>16</v>
      </c>
      <c r="F111" t="s">
        <v>111</v>
      </c>
      <c r="G111">
        <v>280</v>
      </c>
    </row>
    <row r="112" spans="1:7" x14ac:dyDescent="0.15">
      <c r="A112" s="1">
        <v>37180</v>
      </c>
      <c r="B112" s="2">
        <f t="shared" si="4"/>
        <v>10</v>
      </c>
      <c r="C112" s="2">
        <f t="shared" si="5"/>
        <v>16</v>
      </c>
      <c r="D112" s="2">
        <f t="shared" si="6"/>
        <v>2</v>
      </c>
      <c r="E112" s="2">
        <f t="shared" si="7"/>
        <v>16</v>
      </c>
      <c r="F112" t="s">
        <v>112</v>
      </c>
      <c r="G112">
        <v>304</v>
      </c>
    </row>
    <row r="113" spans="1:7" x14ac:dyDescent="0.15">
      <c r="A113" s="1">
        <v>37181</v>
      </c>
      <c r="B113" s="2">
        <f t="shared" si="4"/>
        <v>10</v>
      </c>
      <c r="C113" s="2">
        <f t="shared" si="5"/>
        <v>17</v>
      </c>
      <c r="D113" s="2">
        <f t="shared" si="6"/>
        <v>3</v>
      </c>
      <c r="E113" s="2">
        <f t="shared" si="7"/>
        <v>16</v>
      </c>
      <c r="F113" t="s">
        <v>113</v>
      </c>
      <c r="G113">
        <v>293</v>
      </c>
    </row>
    <row r="114" spans="1:7" x14ac:dyDescent="0.15">
      <c r="A114" s="1">
        <v>37182</v>
      </c>
      <c r="B114" s="2">
        <f t="shared" si="4"/>
        <v>10</v>
      </c>
      <c r="C114" s="2">
        <f t="shared" si="5"/>
        <v>18</v>
      </c>
      <c r="D114" s="2">
        <f t="shared" si="6"/>
        <v>4</v>
      </c>
      <c r="E114" s="2">
        <f t="shared" si="7"/>
        <v>17</v>
      </c>
      <c r="F114" t="s">
        <v>114</v>
      </c>
      <c r="G114">
        <v>293</v>
      </c>
    </row>
    <row r="115" spans="1:7" x14ac:dyDescent="0.15">
      <c r="A115" s="1">
        <v>37183</v>
      </c>
      <c r="B115" s="2">
        <f t="shared" si="4"/>
        <v>10</v>
      </c>
      <c r="C115" s="2">
        <f t="shared" si="5"/>
        <v>19</v>
      </c>
      <c r="D115" s="2">
        <f t="shared" si="6"/>
        <v>5</v>
      </c>
      <c r="E115" s="2">
        <f t="shared" si="7"/>
        <v>17</v>
      </c>
      <c r="F115" t="s">
        <v>115</v>
      </c>
      <c r="G115">
        <v>493</v>
      </c>
    </row>
    <row r="116" spans="1:7" x14ac:dyDescent="0.15">
      <c r="A116" s="1">
        <v>37184</v>
      </c>
      <c r="B116" s="2">
        <f t="shared" si="4"/>
        <v>10</v>
      </c>
      <c r="C116" s="2">
        <f t="shared" si="5"/>
        <v>20</v>
      </c>
      <c r="D116" s="2">
        <f t="shared" si="6"/>
        <v>6</v>
      </c>
      <c r="E116" s="2">
        <f t="shared" si="7"/>
        <v>17</v>
      </c>
      <c r="F116" t="s">
        <v>116</v>
      </c>
      <c r="G116">
        <v>612</v>
      </c>
    </row>
    <row r="117" spans="1:7" x14ac:dyDescent="0.15">
      <c r="A117" s="1">
        <v>37185</v>
      </c>
      <c r="B117" s="2">
        <f t="shared" si="4"/>
        <v>10</v>
      </c>
      <c r="C117" s="2">
        <f t="shared" si="5"/>
        <v>21</v>
      </c>
      <c r="D117" s="2">
        <f t="shared" si="6"/>
        <v>7</v>
      </c>
      <c r="E117" s="2">
        <f t="shared" si="7"/>
        <v>17</v>
      </c>
      <c r="F117" t="s">
        <v>117</v>
      </c>
      <c r="G117">
        <v>404</v>
      </c>
    </row>
    <row r="118" spans="1:7" x14ac:dyDescent="0.15">
      <c r="A118" s="1">
        <v>37186</v>
      </c>
      <c r="B118" s="2">
        <f t="shared" si="4"/>
        <v>10</v>
      </c>
      <c r="C118" s="2">
        <f t="shared" si="5"/>
        <v>22</v>
      </c>
      <c r="D118" s="2">
        <f t="shared" si="6"/>
        <v>1</v>
      </c>
      <c r="E118" s="2">
        <f t="shared" si="7"/>
        <v>17</v>
      </c>
      <c r="F118" t="s">
        <v>118</v>
      </c>
      <c r="G118">
        <v>169</v>
      </c>
    </row>
    <row r="119" spans="1:7" x14ac:dyDescent="0.15">
      <c r="A119" s="1">
        <v>37187</v>
      </c>
      <c r="B119" s="2">
        <f t="shared" si="4"/>
        <v>10</v>
      </c>
      <c r="C119" s="2">
        <f t="shared" si="5"/>
        <v>23</v>
      </c>
      <c r="D119" s="2">
        <f t="shared" si="6"/>
        <v>2</v>
      </c>
      <c r="E119" s="2">
        <f t="shared" si="7"/>
        <v>17</v>
      </c>
      <c r="F119" t="s">
        <v>119</v>
      </c>
      <c r="G119">
        <v>225</v>
      </c>
    </row>
    <row r="120" spans="1:7" x14ac:dyDescent="0.15">
      <c r="A120" s="1">
        <v>37188</v>
      </c>
      <c r="B120" s="2">
        <f t="shared" si="4"/>
        <v>10</v>
      </c>
      <c r="C120" s="2">
        <f t="shared" si="5"/>
        <v>24</v>
      </c>
      <c r="D120" s="2">
        <f t="shared" si="6"/>
        <v>3</v>
      </c>
      <c r="E120" s="2">
        <f t="shared" si="7"/>
        <v>17</v>
      </c>
      <c r="F120" t="s">
        <v>120</v>
      </c>
      <c r="G120">
        <v>264</v>
      </c>
    </row>
    <row r="121" spans="1:7" x14ac:dyDescent="0.15">
      <c r="A121" s="1">
        <v>37189</v>
      </c>
      <c r="B121" s="2">
        <f t="shared" si="4"/>
        <v>10</v>
      </c>
      <c r="C121" s="2">
        <f t="shared" si="5"/>
        <v>25</v>
      </c>
      <c r="D121" s="2">
        <f t="shared" si="6"/>
        <v>4</v>
      </c>
      <c r="E121" s="2">
        <f t="shared" si="7"/>
        <v>18</v>
      </c>
      <c r="F121" t="s">
        <v>121</v>
      </c>
      <c r="G121">
        <v>344</v>
      </c>
    </row>
    <row r="122" spans="1:7" x14ac:dyDescent="0.15">
      <c r="A122" s="1">
        <v>37190</v>
      </c>
      <c r="B122" s="2">
        <f t="shared" si="4"/>
        <v>10</v>
      </c>
      <c r="C122" s="2">
        <f t="shared" si="5"/>
        <v>26</v>
      </c>
      <c r="D122" s="2">
        <f t="shared" si="6"/>
        <v>5</v>
      </c>
      <c r="E122" s="2">
        <f t="shared" si="7"/>
        <v>18</v>
      </c>
      <c r="F122" t="s">
        <v>122</v>
      </c>
      <c r="G122">
        <v>526</v>
      </c>
    </row>
    <row r="123" spans="1:7" x14ac:dyDescent="0.15">
      <c r="A123" s="1">
        <v>37191</v>
      </c>
      <c r="B123" s="2">
        <f t="shared" si="4"/>
        <v>10</v>
      </c>
      <c r="C123" s="2">
        <f t="shared" si="5"/>
        <v>27</v>
      </c>
      <c r="D123" s="2">
        <f t="shared" si="6"/>
        <v>6</v>
      </c>
      <c r="E123" s="2">
        <f t="shared" si="7"/>
        <v>18</v>
      </c>
      <c r="F123" t="s">
        <v>123</v>
      </c>
      <c r="G123">
        <v>591</v>
      </c>
    </row>
    <row r="124" spans="1:7" x14ac:dyDescent="0.15">
      <c r="A124" s="1">
        <v>37192</v>
      </c>
      <c r="B124" s="2">
        <f t="shared" si="4"/>
        <v>10</v>
      </c>
      <c r="C124" s="2">
        <f t="shared" si="5"/>
        <v>28</v>
      </c>
      <c r="D124" s="2">
        <f t="shared" si="6"/>
        <v>7</v>
      </c>
      <c r="E124" s="2">
        <f t="shared" si="7"/>
        <v>18</v>
      </c>
      <c r="F124" t="s">
        <v>124</v>
      </c>
      <c r="G124">
        <v>372</v>
      </c>
    </row>
    <row r="125" spans="1:7" x14ac:dyDescent="0.15">
      <c r="A125" s="1">
        <v>37193</v>
      </c>
      <c r="B125" s="2">
        <f t="shared" si="4"/>
        <v>10</v>
      </c>
      <c r="C125" s="2">
        <f t="shared" si="5"/>
        <v>29</v>
      </c>
      <c r="D125" s="2">
        <f t="shared" si="6"/>
        <v>1</v>
      </c>
      <c r="E125" s="2">
        <f t="shared" si="7"/>
        <v>18</v>
      </c>
      <c r="F125" t="s">
        <v>125</v>
      </c>
      <c r="G125">
        <v>248</v>
      </c>
    </row>
    <row r="126" spans="1:7" x14ac:dyDescent="0.15">
      <c r="A126" s="1">
        <v>37194</v>
      </c>
      <c r="B126" s="2">
        <f t="shared" si="4"/>
        <v>10</v>
      </c>
      <c r="C126" s="2">
        <f t="shared" si="5"/>
        <v>30</v>
      </c>
      <c r="D126" s="2">
        <f t="shared" si="6"/>
        <v>2</v>
      </c>
      <c r="E126" s="2">
        <f t="shared" si="7"/>
        <v>18</v>
      </c>
      <c r="F126" t="s">
        <v>126</v>
      </c>
      <c r="G126">
        <v>240</v>
      </c>
    </row>
    <row r="127" spans="1:7" x14ac:dyDescent="0.15">
      <c r="A127" s="1">
        <v>37195</v>
      </c>
      <c r="B127" s="2">
        <f t="shared" si="4"/>
        <v>10</v>
      </c>
      <c r="C127" s="2">
        <f t="shared" si="5"/>
        <v>31</v>
      </c>
      <c r="D127" s="2">
        <f t="shared" si="6"/>
        <v>3</v>
      </c>
      <c r="E127" s="2">
        <f t="shared" si="7"/>
        <v>18</v>
      </c>
      <c r="F127" t="s">
        <v>127</v>
      </c>
      <c r="G127">
        <v>235</v>
      </c>
    </row>
    <row r="128" spans="1:7" x14ac:dyDescent="0.15">
      <c r="A128" s="1">
        <v>37196</v>
      </c>
      <c r="B128" s="2">
        <f t="shared" si="4"/>
        <v>11</v>
      </c>
      <c r="C128" s="2">
        <f t="shared" si="5"/>
        <v>1</v>
      </c>
      <c r="D128" s="2">
        <f t="shared" si="6"/>
        <v>4</v>
      </c>
      <c r="E128" s="2">
        <f t="shared" si="7"/>
        <v>19</v>
      </c>
      <c r="F128" t="s">
        <v>128</v>
      </c>
      <c r="G128">
        <v>320</v>
      </c>
    </row>
    <row r="129" spans="1:7" x14ac:dyDescent="0.15">
      <c r="A129" s="1">
        <v>37197</v>
      </c>
      <c r="B129" s="2">
        <f t="shared" si="4"/>
        <v>11</v>
      </c>
      <c r="C129" s="2">
        <f t="shared" si="5"/>
        <v>2</v>
      </c>
      <c r="D129" s="2">
        <f t="shared" si="6"/>
        <v>5</v>
      </c>
      <c r="E129" s="2">
        <f t="shared" si="7"/>
        <v>19</v>
      </c>
      <c r="F129" t="s">
        <v>129</v>
      </c>
      <c r="G129">
        <v>520</v>
      </c>
    </row>
    <row r="130" spans="1:7" x14ac:dyDescent="0.15">
      <c r="A130" s="1">
        <v>37198</v>
      </c>
      <c r="B130" s="2">
        <f t="shared" si="4"/>
        <v>11</v>
      </c>
      <c r="C130" s="2">
        <f t="shared" si="5"/>
        <v>3</v>
      </c>
      <c r="D130" s="2">
        <f t="shared" si="6"/>
        <v>6</v>
      </c>
      <c r="E130" s="2">
        <f t="shared" si="7"/>
        <v>19</v>
      </c>
      <c r="F130" t="s">
        <v>130</v>
      </c>
      <c r="G130">
        <v>601</v>
      </c>
    </row>
    <row r="131" spans="1:7" x14ac:dyDescent="0.15">
      <c r="A131" s="1">
        <v>37199</v>
      </c>
      <c r="B131" s="2">
        <f t="shared" ref="B131:B194" si="8">MONTH(A131)</f>
        <v>11</v>
      </c>
      <c r="C131" s="2">
        <f t="shared" ref="C131:C194" si="9">DAY(A131)</f>
        <v>4</v>
      </c>
      <c r="D131" s="2">
        <f t="shared" ref="D131:D194" si="10">WEEKDAY(A131,2)</f>
        <v>7</v>
      </c>
      <c r="E131" s="2">
        <f t="shared" ref="E131:E194" si="11">VALUE(RIGHT(F131,2))</f>
        <v>19</v>
      </c>
      <c r="F131" t="s">
        <v>131</v>
      </c>
      <c r="G131">
        <v>308</v>
      </c>
    </row>
    <row r="132" spans="1:7" x14ac:dyDescent="0.15">
      <c r="A132" s="1">
        <v>37200</v>
      </c>
      <c r="B132" s="2">
        <f t="shared" si="8"/>
        <v>11</v>
      </c>
      <c r="C132" s="2">
        <f t="shared" si="9"/>
        <v>5</v>
      </c>
      <c r="D132" s="2">
        <f t="shared" si="10"/>
        <v>1</v>
      </c>
      <c r="E132" s="2">
        <f t="shared" si="11"/>
        <v>19</v>
      </c>
      <c r="F132" t="s">
        <v>132</v>
      </c>
      <c r="G132">
        <v>293</v>
      </c>
    </row>
    <row r="133" spans="1:7" x14ac:dyDescent="0.15">
      <c r="A133" s="1">
        <v>37201</v>
      </c>
      <c r="B133" s="2">
        <f t="shared" si="8"/>
        <v>11</v>
      </c>
      <c r="C133" s="2">
        <f t="shared" si="9"/>
        <v>6</v>
      </c>
      <c r="D133" s="2">
        <f t="shared" si="10"/>
        <v>2</v>
      </c>
      <c r="E133" s="2">
        <f t="shared" si="11"/>
        <v>19</v>
      </c>
      <c r="F133" t="s">
        <v>133</v>
      </c>
      <c r="G133">
        <v>344</v>
      </c>
    </row>
    <row r="134" spans="1:7" x14ac:dyDescent="0.15">
      <c r="A134" s="1">
        <v>37202</v>
      </c>
      <c r="B134" s="2">
        <f t="shared" si="8"/>
        <v>11</v>
      </c>
      <c r="C134" s="2">
        <f t="shared" si="9"/>
        <v>7</v>
      </c>
      <c r="D134" s="2">
        <f t="shared" si="10"/>
        <v>3</v>
      </c>
      <c r="E134" s="2">
        <f t="shared" si="11"/>
        <v>19</v>
      </c>
      <c r="F134" t="s">
        <v>134</v>
      </c>
      <c r="G134">
        <v>402</v>
      </c>
    </row>
    <row r="135" spans="1:7" x14ac:dyDescent="0.15">
      <c r="A135" s="1">
        <v>37203</v>
      </c>
      <c r="B135" s="2">
        <f t="shared" si="8"/>
        <v>11</v>
      </c>
      <c r="C135" s="2">
        <f t="shared" si="9"/>
        <v>8</v>
      </c>
      <c r="D135" s="2">
        <f t="shared" si="10"/>
        <v>4</v>
      </c>
      <c r="E135" s="2">
        <f t="shared" si="11"/>
        <v>20</v>
      </c>
      <c r="F135" t="s">
        <v>135</v>
      </c>
      <c r="G135">
        <v>372</v>
      </c>
    </row>
    <row r="136" spans="1:7" x14ac:dyDescent="0.15">
      <c r="A136" s="1">
        <v>37204</v>
      </c>
      <c r="B136" s="2">
        <f t="shared" si="8"/>
        <v>11</v>
      </c>
      <c r="C136" s="2">
        <f t="shared" si="9"/>
        <v>9</v>
      </c>
      <c r="D136" s="2">
        <f t="shared" si="10"/>
        <v>5</v>
      </c>
      <c r="E136" s="2">
        <f t="shared" si="11"/>
        <v>20</v>
      </c>
      <c r="F136" t="s">
        <v>136</v>
      </c>
      <c r="G136">
        <v>579</v>
      </c>
    </row>
    <row r="137" spans="1:7" x14ac:dyDescent="0.15">
      <c r="A137" s="1">
        <v>37205</v>
      </c>
      <c r="B137" s="2">
        <f t="shared" si="8"/>
        <v>11</v>
      </c>
      <c r="C137" s="2">
        <f t="shared" si="9"/>
        <v>10</v>
      </c>
      <c r="D137" s="2">
        <f t="shared" si="10"/>
        <v>6</v>
      </c>
      <c r="E137" s="2">
        <f t="shared" si="11"/>
        <v>20</v>
      </c>
      <c r="F137" t="s">
        <v>137</v>
      </c>
      <c r="G137">
        <v>639</v>
      </c>
    </row>
    <row r="138" spans="1:7" x14ac:dyDescent="0.15">
      <c r="A138" s="1">
        <v>37206</v>
      </c>
      <c r="B138" s="2">
        <f t="shared" si="8"/>
        <v>11</v>
      </c>
      <c r="C138" s="2">
        <f t="shared" si="9"/>
        <v>11</v>
      </c>
      <c r="D138" s="2">
        <f t="shared" si="10"/>
        <v>7</v>
      </c>
      <c r="E138" s="2">
        <f t="shared" si="11"/>
        <v>20</v>
      </c>
      <c r="F138" t="s">
        <v>138</v>
      </c>
      <c r="G138">
        <v>370</v>
      </c>
    </row>
    <row r="139" spans="1:7" x14ac:dyDescent="0.15">
      <c r="A139" s="1">
        <v>37207</v>
      </c>
      <c r="B139" s="2">
        <f t="shared" si="8"/>
        <v>11</v>
      </c>
      <c r="C139" s="2">
        <f t="shared" si="9"/>
        <v>12</v>
      </c>
      <c r="D139" s="2">
        <f t="shared" si="10"/>
        <v>1</v>
      </c>
      <c r="E139" s="2">
        <f t="shared" si="11"/>
        <v>20</v>
      </c>
      <c r="F139" t="s">
        <v>139</v>
      </c>
      <c r="G139">
        <v>237</v>
      </c>
    </row>
    <row r="140" spans="1:7" x14ac:dyDescent="0.15">
      <c r="A140" s="1">
        <v>37208</v>
      </c>
      <c r="B140" s="2">
        <f t="shared" si="8"/>
        <v>11</v>
      </c>
      <c r="C140" s="2">
        <f t="shared" si="9"/>
        <v>13</v>
      </c>
      <c r="D140" s="2">
        <f t="shared" si="10"/>
        <v>2</v>
      </c>
      <c r="E140" s="2">
        <f t="shared" si="11"/>
        <v>20</v>
      </c>
      <c r="F140" t="s">
        <v>140</v>
      </c>
      <c r="G140">
        <v>253</v>
      </c>
    </row>
    <row r="141" spans="1:7" x14ac:dyDescent="0.15">
      <c r="A141" s="1">
        <v>37209</v>
      </c>
      <c r="B141" s="2">
        <f t="shared" si="8"/>
        <v>11</v>
      </c>
      <c r="C141" s="2">
        <f t="shared" si="9"/>
        <v>14</v>
      </c>
      <c r="D141" s="2">
        <f t="shared" si="10"/>
        <v>3</v>
      </c>
      <c r="E141" s="2">
        <f t="shared" si="11"/>
        <v>20</v>
      </c>
      <c r="F141" t="s">
        <v>141</v>
      </c>
      <c r="G141">
        <v>292</v>
      </c>
    </row>
    <row r="142" spans="1:7" x14ac:dyDescent="0.15">
      <c r="A142" s="1">
        <v>37210</v>
      </c>
      <c r="B142" s="2">
        <f t="shared" si="8"/>
        <v>11</v>
      </c>
      <c r="C142" s="2">
        <f t="shared" si="9"/>
        <v>15</v>
      </c>
      <c r="D142" s="2">
        <f t="shared" si="10"/>
        <v>4</v>
      </c>
      <c r="E142" s="2">
        <f t="shared" si="11"/>
        <v>21</v>
      </c>
      <c r="F142" t="s">
        <v>142</v>
      </c>
      <c r="G142">
        <v>439</v>
      </c>
    </row>
    <row r="143" spans="1:7" x14ac:dyDescent="0.15">
      <c r="A143" s="1">
        <v>37211</v>
      </c>
      <c r="B143" s="2">
        <f t="shared" si="8"/>
        <v>11</v>
      </c>
      <c r="C143" s="2">
        <f t="shared" si="9"/>
        <v>16</v>
      </c>
      <c r="D143" s="2">
        <f t="shared" si="10"/>
        <v>5</v>
      </c>
      <c r="E143" s="2">
        <f t="shared" si="11"/>
        <v>21</v>
      </c>
      <c r="F143" t="s">
        <v>143</v>
      </c>
      <c r="G143">
        <v>541</v>
      </c>
    </row>
    <row r="144" spans="1:7" x14ac:dyDescent="0.15">
      <c r="A144" s="1">
        <v>37212</v>
      </c>
      <c r="B144" s="2">
        <f t="shared" si="8"/>
        <v>11</v>
      </c>
      <c r="C144" s="2">
        <f t="shared" si="9"/>
        <v>17</v>
      </c>
      <c r="D144" s="2">
        <f t="shared" si="10"/>
        <v>6</v>
      </c>
      <c r="E144" s="2">
        <f t="shared" si="11"/>
        <v>21</v>
      </c>
      <c r="F144" t="s">
        <v>144</v>
      </c>
      <c r="G144">
        <v>560</v>
      </c>
    </row>
    <row r="145" spans="1:7" x14ac:dyDescent="0.15">
      <c r="A145" s="1">
        <v>37213</v>
      </c>
      <c r="B145" s="2">
        <f t="shared" si="8"/>
        <v>11</v>
      </c>
      <c r="C145" s="2">
        <f t="shared" si="9"/>
        <v>18</v>
      </c>
      <c r="D145" s="2">
        <f t="shared" si="10"/>
        <v>7</v>
      </c>
      <c r="E145" s="2">
        <f t="shared" si="11"/>
        <v>21</v>
      </c>
      <c r="F145" t="s">
        <v>145</v>
      </c>
      <c r="G145">
        <v>458</v>
      </c>
    </row>
    <row r="146" spans="1:7" x14ac:dyDescent="0.15">
      <c r="A146" s="1">
        <v>37214</v>
      </c>
      <c r="B146" s="2">
        <f t="shared" si="8"/>
        <v>11</v>
      </c>
      <c r="C146" s="2">
        <f t="shared" si="9"/>
        <v>19</v>
      </c>
      <c r="D146" s="2">
        <f t="shared" si="10"/>
        <v>1</v>
      </c>
      <c r="E146" s="2">
        <f t="shared" si="11"/>
        <v>21</v>
      </c>
      <c r="F146" t="s">
        <v>146</v>
      </c>
      <c r="G146">
        <v>327</v>
      </c>
    </row>
    <row r="147" spans="1:7" x14ac:dyDescent="0.15">
      <c r="A147" s="1">
        <v>37215</v>
      </c>
      <c r="B147" s="2">
        <f t="shared" si="8"/>
        <v>11</v>
      </c>
      <c r="C147" s="2">
        <f t="shared" si="9"/>
        <v>20</v>
      </c>
      <c r="D147" s="2">
        <f t="shared" si="10"/>
        <v>2</v>
      </c>
      <c r="E147" s="2">
        <f t="shared" si="11"/>
        <v>21</v>
      </c>
      <c r="F147" t="s">
        <v>147</v>
      </c>
      <c r="G147">
        <v>407</v>
      </c>
    </row>
    <row r="148" spans="1:7" x14ac:dyDescent="0.15">
      <c r="A148" s="1">
        <v>37216</v>
      </c>
      <c r="B148" s="2">
        <f t="shared" si="8"/>
        <v>11</v>
      </c>
      <c r="C148" s="2">
        <f t="shared" si="9"/>
        <v>21</v>
      </c>
      <c r="D148" s="2">
        <f t="shared" si="10"/>
        <v>3</v>
      </c>
      <c r="E148" s="2">
        <f t="shared" si="11"/>
        <v>21</v>
      </c>
      <c r="F148" t="s">
        <v>148</v>
      </c>
      <c r="G148">
        <v>511</v>
      </c>
    </row>
    <row r="149" spans="1:7" x14ac:dyDescent="0.15">
      <c r="A149" s="1">
        <v>37218</v>
      </c>
      <c r="B149" s="2">
        <f t="shared" si="8"/>
        <v>11</v>
      </c>
      <c r="C149" s="2">
        <f t="shared" si="9"/>
        <v>23</v>
      </c>
      <c r="D149" s="2">
        <f t="shared" si="10"/>
        <v>5</v>
      </c>
      <c r="E149" s="2">
        <f t="shared" si="11"/>
        <v>22</v>
      </c>
      <c r="F149" t="s">
        <v>150</v>
      </c>
      <c r="G149">
        <v>495</v>
      </c>
    </row>
    <row r="150" spans="1:7" x14ac:dyDescent="0.15">
      <c r="A150" s="1">
        <v>37219</v>
      </c>
      <c r="B150" s="2">
        <f t="shared" si="8"/>
        <v>11</v>
      </c>
      <c r="C150" s="2">
        <f t="shared" si="9"/>
        <v>24</v>
      </c>
      <c r="D150" s="2">
        <f t="shared" si="10"/>
        <v>6</v>
      </c>
      <c r="E150" s="2">
        <f t="shared" si="11"/>
        <v>22</v>
      </c>
      <c r="F150" t="s">
        <v>151</v>
      </c>
      <c r="G150">
        <v>601</v>
      </c>
    </row>
    <row r="151" spans="1:7" x14ac:dyDescent="0.15">
      <c r="A151" s="1">
        <v>37220</v>
      </c>
      <c r="B151" s="2">
        <f t="shared" si="8"/>
        <v>11</v>
      </c>
      <c r="C151" s="2">
        <f t="shared" si="9"/>
        <v>25</v>
      </c>
      <c r="D151" s="2">
        <f t="shared" si="10"/>
        <v>7</v>
      </c>
      <c r="E151" s="2">
        <f t="shared" si="11"/>
        <v>22</v>
      </c>
      <c r="F151" t="s">
        <v>152</v>
      </c>
      <c r="G151">
        <v>415</v>
      </c>
    </row>
    <row r="152" spans="1:7" x14ac:dyDescent="0.15">
      <c r="A152" s="1">
        <v>37221</v>
      </c>
      <c r="B152" s="2">
        <f t="shared" si="8"/>
        <v>11</v>
      </c>
      <c r="C152" s="2">
        <f t="shared" si="9"/>
        <v>26</v>
      </c>
      <c r="D152" s="2">
        <f t="shared" si="10"/>
        <v>1</v>
      </c>
      <c r="E152" s="2">
        <f t="shared" si="11"/>
        <v>22</v>
      </c>
      <c r="F152" t="s">
        <v>153</v>
      </c>
      <c r="G152">
        <v>252</v>
      </c>
    </row>
    <row r="153" spans="1:7" x14ac:dyDescent="0.15">
      <c r="A153" s="1">
        <v>37222</v>
      </c>
      <c r="B153" s="2">
        <f t="shared" si="8"/>
        <v>11</v>
      </c>
      <c r="C153" s="2">
        <f t="shared" si="9"/>
        <v>27</v>
      </c>
      <c r="D153" s="2">
        <f t="shared" si="10"/>
        <v>2</v>
      </c>
      <c r="E153" s="2">
        <f t="shared" si="11"/>
        <v>22</v>
      </c>
      <c r="F153" t="s">
        <v>154</v>
      </c>
      <c r="G153">
        <v>215</v>
      </c>
    </row>
    <row r="154" spans="1:7" x14ac:dyDescent="0.15">
      <c r="A154" s="1">
        <v>37223</v>
      </c>
      <c r="B154" s="2">
        <f t="shared" si="8"/>
        <v>11</v>
      </c>
      <c r="C154" s="2">
        <f t="shared" si="9"/>
        <v>28</v>
      </c>
      <c r="D154" s="2">
        <f t="shared" si="10"/>
        <v>3</v>
      </c>
      <c r="E154" s="2">
        <f t="shared" si="11"/>
        <v>22</v>
      </c>
      <c r="F154" t="s">
        <v>155</v>
      </c>
      <c r="G154">
        <v>271</v>
      </c>
    </row>
    <row r="155" spans="1:7" x14ac:dyDescent="0.15">
      <c r="A155" s="1">
        <v>37224</v>
      </c>
      <c r="B155" s="2">
        <f t="shared" si="8"/>
        <v>11</v>
      </c>
      <c r="C155" s="2">
        <f t="shared" si="9"/>
        <v>29</v>
      </c>
      <c r="D155" s="2">
        <f t="shared" si="10"/>
        <v>4</v>
      </c>
      <c r="E155" s="2">
        <f t="shared" si="11"/>
        <v>23</v>
      </c>
      <c r="F155" t="s">
        <v>156</v>
      </c>
      <c r="G155">
        <v>358</v>
      </c>
    </row>
    <row r="156" spans="1:7" x14ac:dyDescent="0.15">
      <c r="A156" s="1">
        <v>37225</v>
      </c>
      <c r="B156" s="2">
        <f t="shared" si="8"/>
        <v>11</v>
      </c>
      <c r="C156" s="2">
        <f t="shared" si="9"/>
        <v>30</v>
      </c>
      <c r="D156" s="2">
        <f t="shared" si="10"/>
        <v>5</v>
      </c>
      <c r="E156" s="2">
        <f t="shared" si="11"/>
        <v>23</v>
      </c>
      <c r="F156" t="s">
        <v>157</v>
      </c>
      <c r="G156">
        <v>666</v>
      </c>
    </row>
    <row r="157" spans="1:7" x14ac:dyDescent="0.15">
      <c r="A157" s="1">
        <v>37226</v>
      </c>
      <c r="B157" s="2">
        <f t="shared" si="8"/>
        <v>12</v>
      </c>
      <c r="C157" s="2">
        <f t="shared" si="9"/>
        <v>1</v>
      </c>
      <c r="D157" s="2">
        <f t="shared" si="10"/>
        <v>6</v>
      </c>
      <c r="E157" s="2">
        <f t="shared" si="11"/>
        <v>23</v>
      </c>
      <c r="F157" t="s">
        <v>158</v>
      </c>
      <c r="G157">
        <v>497</v>
      </c>
    </row>
    <row r="158" spans="1:7" x14ac:dyDescent="0.15">
      <c r="A158" s="1">
        <v>37227</v>
      </c>
      <c r="B158" s="2">
        <f t="shared" si="8"/>
        <v>12</v>
      </c>
      <c r="C158" s="2">
        <f t="shared" si="9"/>
        <v>2</v>
      </c>
      <c r="D158" s="2">
        <f t="shared" si="10"/>
        <v>7</v>
      </c>
      <c r="E158" s="2">
        <f t="shared" si="11"/>
        <v>23</v>
      </c>
      <c r="F158" t="s">
        <v>159</v>
      </c>
      <c r="G158">
        <v>459</v>
      </c>
    </row>
    <row r="159" spans="1:7" x14ac:dyDescent="0.15">
      <c r="A159" s="1">
        <v>37228</v>
      </c>
      <c r="B159" s="2">
        <f t="shared" si="8"/>
        <v>12</v>
      </c>
      <c r="C159" s="2">
        <f t="shared" si="9"/>
        <v>3</v>
      </c>
      <c r="D159" s="2">
        <f t="shared" si="10"/>
        <v>1</v>
      </c>
      <c r="E159" s="2">
        <f t="shared" si="11"/>
        <v>23</v>
      </c>
      <c r="F159" t="s">
        <v>160</v>
      </c>
      <c r="G159">
        <v>313</v>
      </c>
    </row>
    <row r="160" spans="1:7" x14ac:dyDescent="0.15">
      <c r="A160" s="1">
        <v>37229</v>
      </c>
      <c r="B160" s="2">
        <f t="shared" si="8"/>
        <v>12</v>
      </c>
      <c r="C160" s="2">
        <f t="shared" si="9"/>
        <v>4</v>
      </c>
      <c r="D160" s="2">
        <f t="shared" si="10"/>
        <v>2</v>
      </c>
      <c r="E160" s="2">
        <f t="shared" si="11"/>
        <v>23</v>
      </c>
      <c r="F160" t="s">
        <v>161</v>
      </c>
      <c r="G160">
        <v>314</v>
      </c>
    </row>
    <row r="161" spans="1:7" x14ac:dyDescent="0.15">
      <c r="A161" s="1">
        <v>37230</v>
      </c>
      <c r="B161" s="2">
        <f t="shared" si="8"/>
        <v>12</v>
      </c>
      <c r="C161" s="2">
        <f t="shared" si="9"/>
        <v>5</v>
      </c>
      <c r="D161" s="2">
        <f t="shared" si="10"/>
        <v>3</v>
      </c>
      <c r="E161" s="2">
        <f t="shared" si="11"/>
        <v>23</v>
      </c>
      <c r="F161" t="s">
        <v>162</v>
      </c>
      <c r="G161">
        <v>402</v>
      </c>
    </row>
    <row r="162" spans="1:7" x14ac:dyDescent="0.15">
      <c r="A162" s="1">
        <v>37231</v>
      </c>
      <c r="B162" s="2">
        <f t="shared" si="8"/>
        <v>12</v>
      </c>
      <c r="C162" s="2">
        <f t="shared" si="9"/>
        <v>6</v>
      </c>
      <c r="D162" s="2">
        <f t="shared" si="10"/>
        <v>4</v>
      </c>
      <c r="E162" s="2">
        <f t="shared" si="11"/>
        <v>24</v>
      </c>
      <c r="F162" t="s">
        <v>163</v>
      </c>
      <c r="G162">
        <v>330</v>
      </c>
    </row>
    <row r="163" spans="1:7" x14ac:dyDescent="0.15">
      <c r="A163" s="1">
        <v>37232</v>
      </c>
      <c r="B163" s="2">
        <f t="shared" si="8"/>
        <v>12</v>
      </c>
      <c r="C163" s="2">
        <f t="shared" si="9"/>
        <v>7</v>
      </c>
      <c r="D163" s="2">
        <f t="shared" si="10"/>
        <v>5</v>
      </c>
      <c r="E163" s="2">
        <f t="shared" si="11"/>
        <v>24</v>
      </c>
      <c r="F163" t="s">
        <v>164</v>
      </c>
      <c r="G163">
        <v>576</v>
      </c>
    </row>
    <row r="164" spans="1:7" x14ac:dyDescent="0.15">
      <c r="A164" s="1">
        <v>37233</v>
      </c>
      <c r="B164" s="2">
        <f t="shared" si="8"/>
        <v>12</v>
      </c>
      <c r="C164" s="2">
        <f t="shared" si="9"/>
        <v>8</v>
      </c>
      <c r="D164" s="2">
        <f t="shared" si="10"/>
        <v>6</v>
      </c>
      <c r="E164" s="2">
        <f t="shared" si="11"/>
        <v>24</v>
      </c>
      <c r="F164" t="s">
        <v>165</v>
      </c>
      <c r="G164">
        <v>630</v>
      </c>
    </row>
    <row r="165" spans="1:7" x14ac:dyDescent="0.15">
      <c r="A165" s="1">
        <v>37234</v>
      </c>
      <c r="B165" s="2">
        <f t="shared" si="8"/>
        <v>12</v>
      </c>
      <c r="C165" s="2">
        <f t="shared" si="9"/>
        <v>9</v>
      </c>
      <c r="D165" s="2">
        <f t="shared" si="10"/>
        <v>7</v>
      </c>
      <c r="E165" s="2">
        <f t="shared" si="11"/>
        <v>24</v>
      </c>
      <c r="F165" t="s">
        <v>166</v>
      </c>
      <c r="G165">
        <v>502</v>
      </c>
    </row>
    <row r="166" spans="1:7" x14ac:dyDescent="0.15">
      <c r="A166" s="1">
        <v>37235</v>
      </c>
      <c r="B166" s="2">
        <f t="shared" si="8"/>
        <v>12</v>
      </c>
      <c r="C166" s="2">
        <f t="shared" si="9"/>
        <v>10</v>
      </c>
      <c r="D166" s="2">
        <f t="shared" si="10"/>
        <v>1</v>
      </c>
      <c r="E166" s="2">
        <f t="shared" si="11"/>
        <v>24</v>
      </c>
      <c r="F166" t="s">
        <v>167</v>
      </c>
      <c r="G166">
        <v>334</v>
      </c>
    </row>
    <row r="167" spans="1:7" x14ac:dyDescent="0.15">
      <c r="A167" s="1">
        <v>37236</v>
      </c>
      <c r="B167" s="2">
        <f t="shared" si="8"/>
        <v>12</v>
      </c>
      <c r="C167" s="2">
        <f t="shared" si="9"/>
        <v>11</v>
      </c>
      <c r="D167" s="2">
        <f t="shared" si="10"/>
        <v>2</v>
      </c>
      <c r="E167" s="2">
        <f t="shared" si="11"/>
        <v>24</v>
      </c>
      <c r="F167" t="s">
        <v>168</v>
      </c>
      <c r="G167">
        <v>248</v>
      </c>
    </row>
    <row r="168" spans="1:7" x14ac:dyDescent="0.15">
      <c r="A168" s="1">
        <v>37237</v>
      </c>
      <c r="B168" s="2">
        <f t="shared" si="8"/>
        <v>12</v>
      </c>
      <c r="C168" s="2">
        <f t="shared" si="9"/>
        <v>12</v>
      </c>
      <c r="D168" s="2">
        <f t="shared" si="10"/>
        <v>3</v>
      </c>
      <c r="E168" s="2">
        <f t="shared" si="11"/>
        <v>24</v>
      </c>
      <c r="F168" t="s">
        <v>169</v>
      </c>
      <c r="G168">
        <v>304</v>
      </c>
    </row>
    <row r="169" spans="1:7" x14ac:dyDescent="0.15">
      <c r="A169" s="1">
        <v>37238</v>
      </c>
      <c r="B169" s="2">
        <f t="shared" si="8"/>
        <v>12</v>
      </c>
      <c r="C169" s="2">
        <f t="shared" si="9"/>
        <v>13</v>
      </c>
      <c r="D169" s="2">
        <f t="shared" si="10"/>
        <v>4</v>
      </c>
      <c r="E169" s="2">
        <f t="shared" si="11"/>
        <v>25</v>
      </c>
      <c r="F169" t="s">
        <v>170</v>
      </c>
      <c r="G169">
        <v>353</v>
      </c>
    </row>
    <row r="170" spans="1:7" x14ac:dyDescent="0.15">
      <c r="A170" s="1">
        <v>37239</v>
      </c>
      <c r="B170" s="2">
        <f t="shared" si="8"/>
        <v>12</v>
      </c>
      <c r="C170" s="2">
        <f t="shared" si="9"/>
        <v>14</v>
      </c>
      <c r="D170" s="2">
        <f t="shared" si="10"/>
        <v>5</v>
      </c>
      <c r="E170" s="2">
        <f t="shared" si="11"/>
        <v>25</v>
      </c>
      <c r="F170" t="s">
        <v>171</v>
      </c>
      <c r="G170">
        <v>638</v>
      </c>
    </row>
    <row r="171" spans="1:7" x14ac:dyDescent="0.15">
      <c r="A171" s="1">
        <v>37240</v>
      </c>
      <c r="B171" s="2">
        <f t="shared" si="8"/>
        <v>12</v>
      </c>
      <c r="C171" s="2">
        <f t="shared" si="9"/>
        <v>15</v>
      </c>
      <c r="D171" s="2">
        <f t="shared" si="10"/>
        <v>6</v>
      </c>
      <c r="E171" s="2">
        <f t="shared" si="11"/>
        <v>25</v>
      </c>
      <c r="F171" t="s">
        <v>172</v>
      </c>
      <c r="G171">
        <v>611</v>
      </c>
    </row>
    <row r="172" spans="1:7" x14ac:dyDescent="0.15">
      <c r="A172" s="1">
        <v>37241</v>
      </c>
      <c r="B172" s="2">
        <f t="shared" si="8"/>
        <v>12</v>
      </c>
      <c r="C172" s="2">
        <f t="shared" si="9"/>
        <v>16</v>
      </c>
      <c r="D172" s="2">
        <f t="shared" si="10"/>
        <v>7</v>
      </c>
      <c r="E172" s="2">
        <f t="shared" si="11"/>
        <v>25</v>
      </c>
      <c r="F172" t="s">
        <v>173</v>
      </c>
      <c r="G172">
        <v>421</v>
      </c>
    </row>
    <row r="173" spans="1:7" x14ac:dyDescent="0.15">
      <c r="A173" s="1">
        <v>37242</v>
      </c>
      <c r="B173" s="2">
        <f t="shared" si="8"/>
        <v>12</v>
      </c>
      <c r="C173" s="2">
        <f t="shared" si="9"/>
        <v>17</v>
      </c>
      <c r="D173" s="2">
        <f t="shared" si="10"/>
        <v>1</v>
      </c>
      <c r="E173" s="2">
        <f t="shared" si="11"/>
        <v>25</v>
      </c>
      <c r="F173" t="s">
        <v>174</v>
      </c>
      <c r="G173">
        <v>274</v>
      </c>
    </row>
    <row r="174" spans="1:7" x14ac:dyDescent="0.15">
      <c r="A174" s="1">
        <v>37243</v>
      </c>
      <c r="B174" s="2">
        <f t="shared" si="8"/>
        <v>12</v>
      </c>
      <c r="C174" s="2">
        <f t="shared" si="9"/>
        <v>18</v>
      </c>
      <c r="D174" s="2">
        <f t="shared" si="10"/>
        <v>2</v>
      </c>
      <c r="E174" s="2">
        <f t="shared" si="11"/>
        <v>25</v>
      </c>
      <c r="F174" t="s">
        <v>175</v>
      </c>
      <c r="G174">
        <v>361</v>
      </c>
    </row>
    <row r="175" spans="1:7" x14ac:dyDescent="0.15">
      <c r="A175" s="1">
        <v>37244</v>
      </c>
      <c r="B175" s="2">
        <f t="shared" si="8"/>
        <v>12</v>
      </c>
      <c r="C175" s="2">
        <f t="shared" si="9"/>
        <v>19</v>
      </c>
      <c r="D175" s="2">
        <f t="shared" si="10"/>
        <v>3</v>
      </c>
      <c r="E175" s="2">
        <f t="shared" si="11"/>
        <v>25</v>
      </c>
      <c r="F175" t="s">
        <v>176</v>
      </c>
      <c r="G175">
        <v>595</v>
      </c>
    </row>
    <row r="176" spans="1:7" x14ac:dyDescent="0.15">
      <c r="A176" s="1">
        <v>37245</v>
      </c>
      <c r="B176" s="2">
        <f t="shared" si="8"/>
        <v>12</v>
      </c>
      <c r="C176" s="2">
        <f t="shared" si="9"/>
        <v>20</v>
      </c>
      <c r="D176" s="2">
        <f t="shared" si="10"/>
        <v>4</v>
      </c>
      <c r="E176" s="2">
        <f t="shared" si="11"/>
        <v>26</v>
      </c>
      <c r="F176" t="s">
        <v>177</v>
      </c>
      <c r="G176">
        <v>480</v>
      </c>
    </row>
    <row r="177" spans="1:7" x14ac:dyDescent="0.15">
      <c r="A177" s="1">
        <v>37246</v>
      </c>
      <c r="B177" s="2">
        <f t="shared" si="8"/>
        <v>12</v>
      </c>
      <c r="C177" s="2">
        <f t="shared" si="9"/>
        <v>21</v>
      </c>
      <c r="D177" s="2">
        <f t="shared" si="10"/>
        <v>5</v>
      </c>
      <c r="E177" s="2">
        <f t="shared" si="11"/>
        <v>26</v>
      </c>
      <c r="F177" t="s">
        <v>178</v>
      </c>
      <c r="G177">
        <v>632</v>
      </c>
    </row>
    <row r="178" spans="1:7" x14ac:dyDescent="0.15">
      <c r="A178" s="1">
        <v>37247</v>
      </c>
      <c r="B178" s="2">
        <f t="shared" si="8"/>
        <v>12</v>
      </c>
      <c r="C178" s="2">
        <f t="shared" si="9"/>
        <v>22</v>
      </c>
      <c r="D178" s="2">
        <f t="shared" si="10"/>
        <v>6</v>
      </c>
      <c r="E178" s="2">
        <f t="shared" si="11"/>
        <v>26</v>
      </c>
      <c r="F178" t="s">
        <v>179</v>
      </c>
      <c r="G178">
        <v>654</v>
      </c>
    </row>
    <row r="179" spans="1:7" x14ac:dyDescent="0.15">
      <c r="A179" s="1">
        <v>37248</v>
      </c>
      <c r="B179" s="2">
        <f t="shared" si="8"/>
        <v>12</v>
      </c>
      <c r="C179" s="2">
        <f t="shared" si="9"/>
        <v>23</v>
      </c>
      <c r="D179" s="2">
        <f t="shared" si="10"/>
        <v>7</v>
      </c>
      <c r="E179" s="2">
        <f t="shared" si="11"/>
        <v>26</v>
      </c>
      <c r="F179" t="s">
        <v>180</v>
      </c>
      <c r="G179">
        <v>497</v>
      </c>
    </row>
    <row r="180" spans="1:7" x14ac:dyDescent="0.15">
      <c r="A180" s="1">
        <v>37249</v>
      </c>
      <c r="B180" s="2">
        <f t="shared" si="8"/>
        <v>12</v>
      </c>
      <c r="C180" s="2">
        <f t="shared" si="9"/>
        <v>24</v>
      </c>
      <c r="D180" s="2">
        <f t="shared" si="10"/>
        <v>1</v>
      </c>
      <c r="E180" s="2">
        <f t="shared" si="11"/>
        <v>26</v>
      </c>
      <c r="F180" t="s">
        <v>181</v>
      </c>
      <c r="G180">
        <v>632</v>
      </c>
    </row>
    <row r="181" spans="1:7" x14ac:dyDescent="0.15">
      <c r="A181" s="1">
        <v>37251</v>
      </c>
      <c r="B181" s="2">
        <f t="shared" si="8"/>
        <v>12</v>
      </c>
      <c r="C181" s="2">
        <f t="shared" si="9"/>
        <v>26</v>
      </c>
      <c r="D181" s="2">
        <f t="shared" si="10"/>
        <v>3</v>
      </c>
      <c r="E181" s="2">
        <f t="shared" si="11"/>
        <v>26</v>
      </c>
      <c r="F181" t="s">
        <v>183</v>
      </c>
      <c r="G181">
        <v>491</v>
      </c>
    </row>
    <row r="182" spans="1:7" x14ac:dyDescent="0.15">
      <c r="A182" s="1">
        <v>37252</v>
      </c>
      <c r="B182" s="2">
        <f t="shared" si="8"/>
        <v>12</v>
      </c>
      <c r="C182" s="2">
        <f t="shared" si="9"/>
        <v>27</v>
      </c>
      <c r="D182" s="2">
        <f t="shared" si="10"/>
        <v>4</v>
      </c>
      <c r="E182" s="2">
        <f t="shared" si="11"/>
        <v>27</v>
      </c>
      <c r="F182" t="s">
        <v>184</v>
      </c>
      <c r="G182">
        <v>477</v>
      </c>
    </row>
    <row r="183" spans="1:7" x14ac:dyDescent="0.15">
      <c r="A183" s="1">
        <v>37253</v>
      </c>
      <c r="B183" s="2">
        <f t="shared" si="8"/>
        <v>12</v>
      </c>
      <c r="C183" s="2">
        <f t="shared" si="9"/>
        <v>28</v>
      </c>
      <c r="D183" s="2">
        <f t="shared" si="10"/>
        <v>5</v>
      </c>
      <c r="E183" s="2">
        <f t="shared" si="11"/>
        <v>27</v>
      </c>
      <c r="F183" t="s">
        <v>185</v>
      </c>
      <c r="G183">
        <v>589</v>
      </c>
    </row>
    <row r="184" spans="1:7" x14ac:dyDescent="0.15">
      <c r="A184" s="1">
        <v>37254</v>
      </c>
      <c r="B184" s="2">
        <f t="shared" si="8"/>
        <v>12</v>
      </c>
      <c r="C184" s="2">
        <f t="shared" si="9"/>
        <v>29</v>
      </c>
      <c r="D184" s="2">
        <f t="shared" si="10"/>
        <v>6</v>
      </c>
      <c r="E184" s="2">
        <f t="shared" si="11"/>
        <v>27</v>
      </c>
      <c r="F184" t="s">
        <v>186</v>
      </c>
      <c r="G184">
        <v>569</v>
      </c>
    </row>
    <row r="185" spans="1:7" x14ac:dyDescent="0.15">
      <c r="A185" s="1">
        <v>37255</v>
      </c>
      <c r="B185" s="2">
        <f t="shared" si="8"/>
        <v>12</v>
      </c>
      <c r="C185" s="2">
        <f t="shared" si="9"/>
        <v>30</v>
      </c>
      <c r="D185" s="2">
        <f t="shared" si="10"/>
        <v>7</v>
      </c>
      <c r="E185" s="2">
        <f t="shared" si="11"/>
        <v>27</v>
      </c>
      <c r="F185" t="s">
        <v>187</v>
      </c>
      <c r="G185">
        <v>534</v>
      </c>
    </row>
    <row r="186" spans="1:7" x14ac:dyDescent="0.15">
      <c r="A186" s="1">
        <v>37256</v>
      </c>
      <c r="B186" s="2">
        <f t="shared" si="8"/>
        <v>12</v>
      </c>
      <c r="C186" s="2">
        <f t="shared" si="9"/>
        <v>31</v>
      </c>
      <c r="D186" s="2">
        <f t="shared" si="10"/>
        <v>1</v>
      </c>
      <c r="E186" s="2">
        <f t="shared" si="11"/>
        <v>27</v>
      </c>
      <c r="F186" t="s">
        <v>188</v>
      </c>
      <c r="G186">
        <v>665</v>
      </c>
    </row>
    <row r="187" spans="1:7" x14ac:dyDescent="0.15">
      <c r="A187" s="1">
        <v>37257</v>
      </c>
      <c r="B187" s="2">
        <f t="shared" si="8"/>
        <v>1</v>
      </c>
      <c r="C187" s="2">
        <f t="shared" si="9"/>
        <v>1</v>
      </c>
      <c r="D187" s="2">
        <f t="shared" si="10"/>
        <v>2</v>
      </c>
      <c r="E187" s="2">
        <f t="shared" si="11"/>
        <v>27</v>
      </c>
      <c r="F187" t="s">
        <v>189</v>
      </c>
      <c r="G187">
        <v>371</v>
      </c>
    </row>
    <row r="188" spans="1:7" x14ac:dyDescent="0.15">
      <c r="A188" s="1">
        <v>37258</v>
      </c>
      <c r="B188" s="2">
        <f t="shared" si="8"/>
        <v>1</v>
      </c>
      <c r="C188" s="2">
        <f t="shared" si="9"/>
        <v>2</v>
      </c>
      <c r="D188" s="2">
        <f t="shared" si="10"/>
        <v>3</v>
      </c>
      <c r="E188" s="2">
        <f t="shared" si="11"/>
        <v>27</v>
      </c>
      <c r="F188" t="s">
        <v>190</v>
      </c>
      <c r="G188">
        <v>323</v>
      </c>
    </row>
    <row r="189" spans="1:7" x14ac:dyDescent="0.15">
      <c r="A189" s="1">
        <v>37259</v>
      </c>
      <c r="B189" s="2">
        <f t="shared" si="8"/>
        <v>1</v>
      </c>
      <c r="C189" s="2">
        <f t="shared" si="9"/>
        <v>3</v>
      </c>
      <c r="D189" s="2">
        <f t="shared" si="10"/>
        <v>4</v>
      </c>
      <c r="E189" s="2">
        <f t="shared" si="11"/>
        <v>28</v>
      </c>
      <c r="F189" t="s">
        <v>191</v>
      </c>
      <c r="G189">
        <v>399</v>
      </c>
    </row>
    <row r="190" spans="1:7" x14ac:dyDescent="0.15">
      <c r="A190" s="1">
        <v>37260</v>
      </c>
      <c r="B190" s="2">
        <f t="shared" si="8"/>
        <v>1</v>
      </c>
      <c r="C190" s="2">
        <f t="shared" si="9"/>
        <v>4</v>
      </c>
      <c r="D190" s="2">
        <f t="shared" si="10"/>
        <v>5</v>
      </c>
      <c r="E190" s="2">
        <f t="shared" si="11"/>
        <v>28</v>
      </c>
      <c r="F190" t="s">
        <v>192</v>
      </c>
      <c r="G190">
        <v>646</v>
      </c>
    </row>
    <row r="191" spans="1:7" x14ac:dyDescent="0.15">
      <c r="A191" s="1">
        <v>37261</v>
      </c>
      <c r="B191" s="2">
        <f t="shared" si="8"/>
        <v>1</v>
      </c>
      <c r="C191" s="2">
        <f t="shared" si="9"/>
        <v>5</v>
      </c>
      <c r="D191" s="2">
        <f t="shared" si="10"/>
        <v>6</v>
      </c>
      <c r="E191" s="2">
        <f t="shared" si="11"/>
        <v>28</v>
      </c>
      <c r="F191" t="s">
        <v>193</v>
      </c>
      <c r="G191">
        <v>668</v>
      </c>
    </row>
    <row r="192" spans="1:7" x14ac:dyDescent="0.15">
      <c r="A192" s="1">
        <v>37262</v>
      </c>
      <c r="B192" s="2">
        <f t="shared" si="8"/>
        <v>1</v>
      </c>
      <c r="C192" s="2">
        <f t="shared" si="9"/>
        <v>6</v>
      </c>
      <c r="D192" s="2">
        <f t="shared" si="10"/>
        <v>7</v>
      </c>
      <c r="E192" s="2">
        <f t="shared" si="11"/>
        <v>28</v>
      </c>
      <c r="F192" t="s">
        <v>194</v>
      </c>
      <c r="G192">
        <v>495</v>
      </c>
    </row>
    <row r="193" spans="1:7" x14ac:dyDescent="0.15">
      <c r="A193" s="1">
        <v>37263</v>
      </c>
      <c r="B193" s="2">
        <f t="shared" si="8"/>
        <v>1</v>
      </c>
      <c r="C193" s="2">
        <f t="shared" si="9"/>
        <v>7</v>
      </c>
      <c r="D193" s="2">
        <f t="shared" si="10"/>
        <v>1</v>
      </c>
      <c r="E193" s="2">
        <f t="shared" si="11"/>
        <v>28</v>
      </c>
      <c r="F193" t="s">
        <v>195</v>
      </c>
      <c r="G193">
        <v>336</v>
      </c>
    </row>
    <row r="194" spans="1:7" x14ac:dyDescent="0.15">
      <c r="A194" s="1">
        <v>37264</v>
      </c>
      <c r="B194" s="2">
        <f t="shared" si="8"/>
        <v>1</v>
      </c>
      <c r="C194" s="2">
        <f t="shared" si="9"/>
        <v>8</v>
      </c>
      <c r="D194" s="2">
        <f t="shared" si="10"/>
        <v>2</v>
      </c>
      <c r="E194" s="2">
        <f t="shared" si="11"/>
        <v>28</v>
      </c>
      <c r="F194" t="s">
        <v>196</v>
      </c>
      <c r="G194">
        <v>331</v>
      </c>
    </row>
    <row r="195" spans="1:7" x14ac:dyDescent="0.15">
      <c r="A195" s="1">
        <v>37265</v>
      </c>
      <c r="B195" s="2">
        <f t="shared" ref="B195:B258" si="12">MONTH(A195)</f>
        <v>1</v>
      </c>
      <c r="C195" s="2">
        <f t="shared" ref="C195:C258" si="13">DAY(A195)</f>
        <v>9</v>
      </c>
      <c r="D195" s="2">
        <f t="shared" ref="D195:D258" si="14">WEEKDAY(A195,2)</f>
        <v>3</v>
      </c>
      <c r="E195" s="2">
        <f t="shared" ref="E195:E258" si="15">VALUE(RIGHT(F195,2))</f>
        <v>28</v>
      </c>
      <c r="F195" t="s">
        <v>197</v>
      </c>
      <c r="G195">
        <v>386</v>
      </c>
    </row>
    <row r="196" spans="1:7" x14ac:dyDescent="0.15">
      <c r="A196" s="1">
        <v>37266</v>
      </c>
      <c r="B196" s="2">
        <f t="shared" si="12"/>
        <v>1</v>
      </c>
      <c r="C196" s="2">
        <f t="shared" si="13"/>
        <v>10</v>
      </c>
      <c r="D196" s="2">
        <f t="shared" si="14"/>
        <v>4</v>
      </c>
      <c r="E196" s="2">
        <f t="shared" si="15"/>
        <v>29</v>
      </c>
      <c r="F196" t="s">
        <v>198</v>
      </c>
      <c r="G196">
        <v>428</v>
      </c>
    </row>
    <row r="197" spans="1:7" x14ac:dyDescent="0.15">
      <c r="A197" s="1">
        <v>37267</v>
      </c>
      <c r="B197" s="2">
        <f t="shared" si="12"/>
        <v>1</v>
      </c>
      <c r="C197" s="2">
        <f t="shared" si="13"/>
        <v>11</v>
      </c>
      <c r="D197" s="2">
        <f t="shared" si="14"/>
        <v>5</v>
      </c>
      <c r="E197" s="2">
        <f t="shared" si="15"/>
        <v>29</v>
      </c>
      <c r="F197" t="s">
        <v>199</v>
      </c>
      <c r="G197">
        <v>704</v>
      </c>
    </row>
    <row r="198" spans="1:7" x14ac:dyDescent="0.15">
      <c r="A198" s="1">
        <v>37268</v>
      </c>
      <c r="B198" s="2">
        <f t="shared" si="12"/>
        <v>1</v>
      </c>
      <c r="C198" s="2">
        <f t="shared" si="13"/>
        <v>12</v>
      </c>
      <c r="D198" s="2">
        <f t="shared" si="14"/>
        <v>6</v>
      </c>
      <c r="E198" s="2">
        <f t="shared" si="15"/>
        <v>29</v>
      </c>
      <c r="F198" t="s">
        <v>200</v>
      </c>
      <c r="G198">
        <v>705</v>
      </c>
    </row>
    <row r="199" spans="1:7" x14ac:dyDescent="0.15">
      <c r="A199" s="1">
        <v>37269</v>
      </c>
      <c r="B199" s="2">
        <f t="shared" si="12"/>
        <v>1</v>
      </c>
      <c r="C199" s="2">
        <f t="shared" si="13"/>
        <v>13</v>
      </c>
      <c r="D199" s="2">
        <f t="shared" si="14"/>
        <v>7</v>
      </c>
      <c r="E199" s="2">
        <f t="shared" si="15"/>
        <v>29</v>
      </c>
      <c r="F199" t="s">
        <v>201</v>
      </c>
      <c r="G199">
        <v>446</v>
      </c>
    </row>
    <row r="200" spans="1:7" x14ac:dyDescent="0.15">
      <c r="A200" s="1">
        <v>37270</v>
      </c>
      <c r="B200" s="2">
        <f t="shared" si="12"/>
        <v>1</v>
      </c>
      <c r="C200" s="2">
        <f t="shared" si="13"/>
        <v>14</v>
      </c>
      <c r="D200" s="2">
        <f t="shared" si="14"/>
        <v>1</v>
      </c>
      <c r="E200" s="2">
        <f t="shared" si="15"/>
        <v>29</v>
      </c>
      <c r="F200" t="s">
        <v>202</v>
      </c>
      <c r="G200">
        <v>321</v>
      </c>
    </row>
    <row r="201" spans="1:7" x14ac:dyDescent="0.15">
      <c r="A201" s="1">
        <v>37271</v>
      </c>
      <c r="B201" s="2">
        <f t="shared" si="12"/>
        <v>1</v>
      </c>
      <c r="C201" s="2">
        <f t="shared" si="13"/>
        <v>15</v>
      </c>
      <c r="D201" s="2">
        <f t="shared" si="14"/>
        <v>2</v>
      </c>
      <c r="E201" s="2">
        <f t="shared" si="15"/>
        <v>29</v>
      </c>
      <c r="F201" t="s">
        <v>203</v>
      </c>
      <c r="G201">
        <v>337</v>
      </c>
    </row>
    <row r="202" spans="1:7" x14ac:dyDescent="0.15">
      <c r="A202" s="1">
        <v>37272</v>
      </c>
      <c r="B202" s="2">
        <f t="shared" si="12"/>
        <v>1</v>
      </c>
      <c r="C202" s="2">
        <f t="shared" si="13"/>
        <v>16</v>
      </c>
      <c r="D202" s="2">
        <f t="shared" si="14"/>
        <v>3</v>
      </c>
      <c r="E202" s="2">
        <f t="shared" si="15"/>
        <v>29</v>
      </c>
      <c r="F202" t="s">
        <v>204</v>
      </c>
      <c r="G202">
        <v>335</v>
      </c>
    </row>
    <row r="203" spans="1:7" x14ac:dyDescent="0.15">
      <c r="A203" s="1">
        <v>37273</v>
      </c>
      <c r="B203" s="2">
        <f t="shared" si="12"/>
        <v>1</v>
      </c>
      <c r="C203" s="2">
        <f t="shared" si="13"/>
        <v>17</v>
      </c>
      <c r="D203" s="2">
        <f t="shared" si="14"/>
        <v>4</v>
      </c>
      <c r="E203" s="2">
        <f t="shared" si="15"/>
        <v>30</v>
      </c>
      <c r="F203" t="s">
        <v>205</v>
      </c>
      <c r="G203">
        <v>387</v>
      </c>
    </row>
    <row r="204" spans="1:7" x14ac:dyDescent="0.15">
      <c r="A204" s="1">
        <v>37274</v>
      </c>
      <c r="B204" s="2">
        <f t="shared" si="12"/>
        <v>1</v>
      </c>
      <c r="C204" s="2">
        <f t="shared" si="13"/>
        <v>18</v>
      </c>
      <c r="D204" s="2">
        <f t="shared" si="14"/>
        <v>5</v>
      </c>
      <c r="E204" s="2">
        <f t="shared" si="15"/>
        <v>30</v>
      </c>
      <c r="F204" t="s">
        <v>206</v>
      </c>
      <c r="G204">
        <v>587</v>
      </c>
    </row>
    <row r="205" spans="1:7" x14ac:dyDescent="0.15">
      <c r="A205" s="1">
        <v>37275</v>
      </c>
      <c r="B205" s="2">
        <f t="shared" si="12"/>
        <v>1</v>
      </c>
      <c r="C205" s="2">
        <f t="shared" si="13"/>
        <v>19</v>
      </c>
      <c r="D205" s="2">
        <f t="shared" si="14"/>
        <v>6</v>
      </c>
      <c r="E205" s="2">
        <f t="shared" si="15"/>
        <v>30</v>
      </c>
      <c r="F205" t="s">
        <v>207</v>
      </c>
      <c r="G205">
        <v>682</v>
      </c>
    </row>
    <row r="206" spans="1:7" x14ac:dyDescent="0.15">
      <c r="A206" s="1">
        <v>37276</v>
      </c>
      <c r="B206" s="2">
        <f t="shared" si="12"/>
        <v>1</v>
      </c>
      <c r="C206" s="2">
        <f t="shared" si="13"/>
        <v>20</v>
      </c>
      <c r="D206" s="2">
        <f t="shared" si="14"/>
        <v>7</v>
      </c>
      <c r="E206" s="2">
        <f t="shared" si="15"/>
        <v>30</v>
      </c>
      <c r="F206" t="s">
        <v>208</v>
      </c>
      <c r="G206">
        <v>514</v>
      </c>
    </row>
    <row r="207" spans="1:7" x14ac:dyDescent="0.15">
      <c r="A207" s="1">
        <v>37277</v>
      </c>
      <c r="B207" s="2">
        <f t="shared" si="12"/>
        <v>1</v>
      </c>
      <c r="C207" s="2">
        <f t="shared" si="13"/>
        <v>21</v>
      </c>
      <c r="D207" s="2">
        <f t="shared" si="14"/>
        <v>1</v>
      </c>
      <c r="E207" s="2">
        <f t="shared" si="15"/>
        <v>30</v>
      </c>
      <c r="F207" t="s">
        <v>209</v>
      </c>
      <c r="G207">
        <v>379</v>
      </c>
    </row>
    <row r="208" spans="1:7" x14ac:dyDescent="0.15">
      <c r="A208" s="1">
        <v>37278</v>
      </c>
      <c r="B208" s="2">
        <f t="shared" si="12"/>
        <v>1</v>
      </c>
      <c r="C208" s="2">
        <f t="shared" si="13"/>
        <v>22</v>
      </c>
      <c r="D208" s="2">
        <f t="shared" si="14"/>
        <v>2</v>
      </c>
      <c r="E208" s="2">
        <f t="shared" si="15"/>
        <v>30</v>
      </c>
      <c r="F208" t="s">
        <v>210</v>
      </c>
      <c r="G208">
        <v>394</v>
      </c>
    </row>
    <row r="209" spans="1:7" x14ac:dyDescent="0.15">
      <c r="A209" s="1">
        <v>37279</v>
      </c>
      <c r="B209" s="2">
        <f t="shared" si="12"/>
        <v>1</v>
      </c>
      <c r="C209" s="2">
        <f t="shared" si="13"/>
        <v>23</v>
      </c>
      <c r="D209" s="2">
        <f t="shared" si="14"/>
        <v>3</v>
      </c>
      <c r="E209" s="2">
        <f t="shared" si="15"/>
        <v>30</v>
      </c>
      <c r="F209" t="s">
        <v>211</v>
      </c>
      <c r="G209">
        <v>341</v>
      </c>
    </row>
    <row r="210" spans="1:7" x14ac:dyDescent="0.15">
      <c r="A210" s="1">
        <v>37280</v>
      </c>
      <c r="B210" s="2">
        <f t="shared" si="12"/>
        <v>1</v>
      </c>
      <c r="C210" s="2">
        <f t="shared" si="13"/>
        <v>24</v>
      </c>
      <c r="D210" s="2">
        <f t="shared" si="14"/>
        <v>4</v>
      </c>
      <c r="E210" s="2">
        <f t="shared" si="15"/>
        <v>31</v>
      </c>
      <c r="F210" t="s">
        <v>212</v>
      </c>
      <c r="G210">
        <v>409</v>
      </c>
    </row>
    <row r="211" spans="1:7" x14ac:dyDescent="0.15">
      <c r="A211" s="1">
        <v>37281</v>
      </c>
      <c r="B211" s="2">
        <f t="shared" si="12"/>
        <v>1</v>
      </c>
      <c r="C211" s="2">
        <f t="shared" si="13"/>
        <v>25</v>
      </c>
      <c r="D211" s="2">
        <f t="shared" si="14"/>
        <v>5</v>
      </c>
      <c r="E211" s="2">
        <f t="shared" si="15"/>
        <v>31</v>
      </c>
      <c r="F211" t="s">
        <v>213</v>
      </c>
      <c r="G211">
        <v>654</v>
      </c>
    </row>
    <row r="212" spans="1:7" x14ac:dyDescent="0.15">
      <c r="A212" s="1">
        <v>37282</v>
      </c>
      <c r="B212" s="2">
        <f t="shared" si="12"/>
        <v>1</v>
      </c>
      <c r="C212" s="2">
        <f t="shared" si="13"/>
        <v>26</v>
      </c>
      <c r="D212" s="2">
        <f t="shared" si="14"/>
        <v>6</v>
      </c>
      <c r="E212" s="2">
        <f t="shared" si="15"/>
        <v>31</v>
      </c>
      <c r="F212" t="s">
        <v>214</v>
      </c>
      <c r="G212">
        <v>721</v>
      </c>
    </row>
    <row r="213" spans="1:7" x14ac:dyDescent="0.15">
      <c r="A213" s="1">
        <v>37283</v>
      </c>
      <c r="B213" s="2">
        <f t="shared" si="12"/>
        <v>1</v>
      </c>
      <c r="C213" s="2">
        <f t="shared" si="13"/>
        <v>27</v>
      </c>
      <c r="D213" s="2">
        <f t="shared" si="14"/>
        <v>7</v>
      </c>
      <c r="E213" s="2">
        <f t="shared" si="15"/>
        <v>31</v>
      </c>
      <c r="F213" t="s">
        <v>215</v>
      </c>
      <c r="G213">
        <v>372</v>
      </c>
    </row>
    <row r="214" spans="1:7" x14ac:dyDescent="0.15">
      <c r="A214" s="1">
        <v>37284</v>
      </c>
      <c r="B214" s="2">
        <f t="shared" si="12"/>
        <v>1</v>
      </c>
      <c r="C214" s="2">
        <f t="shared" si="13"/>
        <v>28</v>
      </c>
      <c r="D214" s="2">
        <f t="shared" si="14"/>
        <v>1</v>
      </c>
      <c r="E214" s="2">
        <f t="shared" si="15"/>
        <v>31</v>
      </c>
      <c r="F214" t="s">
        <v>216</v>
      </c>
      <c r="G214">
        <v>239</v>
      </c>
    </row>
    <row r="215" spans="1:7" x14ac:dyDescent="0.15">
      <c r="A215" s="1">
        <v>37285</v>
      </c>
      <c r="B215" s="2">
        <f t="shared" si="12"/>
        <v>1</v>
      </c>
      <c r="C215" s="2">
        <f t="shared" si="13"/>
        <v>29</v>
      </c>
      <c r="D215" s="2">
        <f t="shared" si="14"/>
        <v>2</v>
      </c>
      <c r="E215" s="2">
        <f t="shared" si="15"/>
        <v>31</v>
      </c>
      <c r="F215" t="s">
        <v>217</v>
      </c>
      <c r="G215">
        <v>250</v>
      </c>
    </row>
    <row r="216" spans="1:7" x14ac:dyDescent="0.15">
      <c r="A216" s="1">
        <v>37286</v>
      </c>
      <c r="B216" s="2">
        <f t="shared" si="12"/>
        <v>1</v>
      </c>
      <c r="C216" s="2">
        <f t="shared" si="13"/>
        <v>30</v>
      </c>
      <c r="D216" s="2">
        <f t="shared" si="14"/>
        <v>3</v>
      </c>
      <c r="E216" s="2">
        <f t="shared" si="15"/>
        <v>31</v>
      </c>
      <c r="F216" t="s">
        <v>218</v>
      </c>
      <c r="G216">
        <v>329</v>
      </c>
    </row>
    <row r="217" spans="1:7" x14ac:dyDescent="0.15">
      <c r="A217" s="1">
        <v>37287</v>
      </c>
      <c r="B217" s="2">
        <f t="shared" si="12"/>
        <v>1</v>
      </c>
      <c r="C217" s="2">
        <f t="shared" si="13"/>
        <v>31</v>
      </c>
      <c r="D217" s="2">
        <f t="shared" si="14"/>
        <v>4</v>
      </c>
      <c r="E217" s="2">
        <f t="shared" si="15"/>
        <v>32</v>
      </c>
      <c r="F217" t="s">
        <v>219</v>
      </c>
      <c r="G217">
        <v>316</v>
      </c>
    </row>
    <row r="218" spans="1:7" x14ac:dyDescent="0.15">
      <c r="A218" s="1">
        <v>37288</v>
      </c>
      <c r="B218" s="2">
        <f t="shared" si="12"/>
        <v>2</v>
      </c>
      <c r="C218" s="2">
        <f t="shared" si="13"/>
        <v>1</v>
      </c>
      <c r="D218" s="2">
        <f t="shared" si="14"/>
        <v>5</v>
      </c>
      <c r="E218" s="2">
        <f t="shared" si="15"/>
        <v>32</v>
      </c>
      <c r="F218" t="s">
        <v>220</v>
      </c>
      <c r="G218">
        <v>612</v>
      </c>
    </row>
    <row r="219" spans="1:7" x14ac:dyDescent="0.15">
      <c r="A219" s="1">
        <v>37289</v>
      </c>
      <c r="B219" s="2">
        <f t="shared" si="12"/>
        <v>2</v>
      </c>
      <c r="C219" s="2">
        <f t="shared" si="13"/>
        <v>2</v>
      </c>
      <c r="D219" s="2">
        <f t="shared" si="14"/>
        <v>6</v>
      </c>
      <c r="E219" s="2">
        <f t="shared" si="15"/>
        <v>32</v>
      </c>
      <c r="F219" t="s">
        <v>221</v>
      </c>
      <c r="G219">
        <v>651</v>
      </c>
    </row>
    <row r="220" spans="1:7" x14ac:dyDescent="0.15">
      <c r="A220" s="1">
        <v>37290</v>
      </c>
      <c r="B220" s="2">
        <f t="shared" si="12"/>
        <v>2</v>
      </c>
      <c r="C220" s="2">
        <f t="shared" si="13"/>
        <v>3</v>
      </c>
      <c r="D220" s="2">
        <f t="shared" si="14"/>
        <v>7</v>
      </c>
      <c r="E220" s="2">
        <f t="shared" si="15"/>
        <v>32</v>
      </c>
      <c r="F220" t="s">
        <v>222</v>
      </c>
      <c r="G220">
        <v>229</v>
      </c>
    </row>
    <row r="221" spans="1:7" x14ac:dyDescent="0.15">
      <c r="A221" s="1">
        <v>37291</v>
      </c>
      <c r="B221" s="2">
        <f t="shared" si="12"/>
        <v>2</v>
      </c>
      <c r="C221" s="2">
        <f t="shared" si="13"/>
        <v>4</v>
      </c>
      <c r="D221" s="2">
        <f t="shared" si="14"/>
        <v>1</v>
      </c>
      <c r="E221" s="2">
        <f t="shared" si="15"/>
        <v>32</v>
      </c>
      <c r="F221" t="s">
        <v>223</v>
      </c>
      <c r="G221">
        <v>296</v>
      </c>
    </row>
    <row r="222" spans="1:7" x14ac:dyDescent="0.15">
      <c r="A222" s="1">
        <v>37292</v>
      </c>
      <c r="B222" s="2">
        <f t="shared" si="12"/>
        <v>2</v>
      </c>
      <c r="C222" s="2">
        <f t="shared" si="13"/>
        <v>5</v>
      </c>
      <c r="D222" s="2">
        <f t="shared" si="14"/>
        <v>2</v>
      </c>
      <c r="E222" s="2">
        <f t="shared" si="15"/>
        <v>32</v>
      </c>
      <c r="F222" t="s">
        <v>224</v>
      </c>
      <c r="G222">
        <v>226</v>
      </c>
    </row>
    <row r="223" spans="1:7" x14ac:dyDescent="0.15">
      <c r="A223" s="1">
        <v>37293</v>
      </c>
      <c r="B223" s="2">
        <f t="shared" si="12"/>
        <v>2</v>
      </c>
      <c r="C223" s="2">
        <f t="shared" si="13"/>
        <v>6</v>
      </c>
      <c r="D223" s="2">
        <f t="shared" si="14"/>
        <v>3</v>
      </c>
      <c r="E223" s="2">
        <f t="shared" si="15"/>
        <v>32</v>
      </c>
      <c r="F223" t="s">
        <v>225</v>
      </c>
      <c r="G223">
        <v>331</v>
      </c>
    </row>
    <row r="224" spans="1:7" x14ac:dyDescent="0.15">
      <c r="A224" s="1">
        <v>37294</v>
      </c>
      <c r="B224" s="2">
        <f t="shared" si="12"/>
        <v>2</v>
      </c>
      <c r="C224" s="2">
        <f t="shared" si="13"/>
        <v>7</v>
      </c>
      <c r="D224" s="2">
        <f t="shared" si="14"/>
        <v>4</v>
      </c>
      <c r="E224" s="2">
        <f t="shared" si="15"/>
        <v>33</v>
      </c>
      <c r="F224" t="s">
        <v>226</v>
      </c>
      <c r="G224">
        <v>391</v>
      </c>
    </row>
    <row r="225" spans="1:7" x14ac:dyDescent="0.15">
      <c r="A225" s="1">
        <v>37295</v>
      </c>
      <c r="B225" s="2">
        <f t="shared" si="12"/>
        <v>2</v>
      </c>
      <c r="C225" s="2">
        <f t="shared" si="13"/>
        <v>8</v>
      </c>
      <c r="D225" s="2">
        <f t="shared" si="14"/>
        <v>5</v>
      </c>
      <c r="E225" s="2">
        <f t="shared" si="15"/>
        <v>33</v>
      </c>
      <c r="F225" t="s">
        <v>227</v>
      </c>
      <c r="G225">
        <v>557</v>
      </c>
    </row>
    <row r="226" spans="1:7" x14ac:dyDescent="0.15">
      <c r="A226" s="1">
        <v>37296</v>
      </c>
      <c r="B226" s="2">
        <f t="shared" si="12"/>
        <v>2</v>
      </c>
      <c r="C226" s="2">
        <f t="shared" si="13"/>
        <v>9</v>
      </c>
      <c r="D226" s="2">
        <f t="shared" si="14"/>
        <v>6</v>
      </c>
      <c r="E226" s="2">
        <f t="shared" si="15"/>
        <v>33</v>
      </c>
      <c r="F226" t="s">
        <v>228</v>
      </c>
      <c r="G226">
        <v>697</v>
      </c>
    </row>
    <row r="227" spans="1:7" x14ac:dyDescent="0.15">
      <c r="A227" s="1">
        <v>37297</v>
      </c>
      <c r="B227" s="2">
        <f t="shared" si="12"/>
        <v>2</v>
      </c>
      <c r="C227" s="2">
        <f t="shared" si="13"/>
        <v>10</v>
      </c>
      <c r="D227" s="2">
        <f t="shared" si="14"/>
        <v>7</v>
      </c>
      <c r="E227" s="2">
        <f t="shared" si="15"/>
        <v>33</v>
      </c>
      <c r="F227" t="s">
        <v>229</v>
      </c>
      <c r="G227">
        <v>469</v>
      </c>
    </row>
    <row r="228" spans="1:7" x14ac:dyDescent="0.15">
      <c r="A228" s="1">
        <v>37298</v>
      </c>
      <c r="B228" s="2">
        <f t="shared" si="12"/>
        <v>2</v>
      </c>
      <c r="C228" s="2">
        <f t="shared" si="13"/>
        <v>11</v>
      </c>
      <c r="D228" s="2">
        <f t="shared" si="14"/>
        <v>1</v>
      </c>
      <c r="E228" s="2">
        <f t="shared" si="15"/>
        <v>33</v>
      </c>
      <c r="F228" t="s">
        <v>230</v>
      </c>
      <c r="G228">
        <v>291</v>
      </c>
    </row>
    <row r="229" spans="1:7" x14ac:dyDescent="0.15">
      <c r="A229" s="1">
        <v>37299</v>
      </c>
      <c r="B229" s="2">
        <f t="shared" si="12"/>
        <v>2</v>
      </c>
      <c r="C229" s="2">
        <f t="shared" si="13"/>
        <v>12</v>
      </c>
      <c r="D229" s="2">
        <f t="shared" si="14"/>
        <v>2</v>
      </c>
      <c r="E229" s="2">
        <f t="shared" si="15"/>
        <v>33</v>
      </c>
      <c r="F229" t="s">
        <v>231</v>
      </c>
      <c r="G229">
        <v>339</v>
      </c>
    </row>
    <row r="230" spans="1:7" x14ac:dyDescent="0.15">
      <c r="A230" s="1">
        <v>37300</v>
      </c>
      <c r="B230" s="2">
        <f t="shared" si="12"/>
        <v>2</v>
      </c>
      <c r="C230" s="2">
        <f t="shared" si="13"/>
        <v>13</v>
      </c>
      <c r="D230" s="2">
        <f t="shared" si="14"/>
        <v>3</v>
      </c>
      <c r="E230" s="2">
        <f t="shared" si="15"/>
        <v>33</v>
      </c>
      <c r="F230" t="s">
        <v>232</v>
      </c>
      <c r="G230">
        <v>497</v>
      </c>
    </row>
    <row r="231" spans="1:7" x14ac:dyDescent="0.15">
      <c r="A231" s="1">
        <v>37301</v>
      </c>
      <c r="B231" s="2">
        <f t="shared" si="12"/>
        <v>2</v>
      </c>
      <c r="C231" s="2">
        <f t="shared" si="13"/>
        <v>14</v>
      </c>
      <c r="D231" s="2">
        <f t="shared" si="14"/>
        <v>4</v>
      </c>
      <c r="E231" s="2">
        <f t="shared" si="15"/>
        <v>34</v>
      </c>
      <c r="F231" t="s">
        <v>233</v>
      </c>
      <c r="G231">
        <v>837</v>
      </c>
    </row>
    <row r="232" spans="1:7" x14ac:dyDescent="0.15">
      <c r="A232" s="1">
        <v>37302</v>
      </c>
      <c r="B232" s="2">
        <f t="shared" si="12"/>
        <v>2</v>
      </c>
      <c r="C232" s="2">
        <f t="shared" si="13"/>
        <v>15</v>
      </c>
      <c r="D232" s="2">
        <f t="shared" si="14"/>
        <v>5</v>
      </c>
      <c r="E232" s="2">
        <f t="shared" si="15"/>
        <v>34</v>
      </c>
      <c r="F232" t="s">
        <v>234</v>
      </c>
      <c r="G232">
        <v>654</v>
      </c>
    </row>
    <row r="233" spans="1:7" x14ac:dyDescent="0.15">
      <c r="A233" s="1">
        <v>37303</v>
      </c>
      <c r="B233" s="2">
        <f t="shared" si="12"/>
        <v>2</v>
      </c>
      <c r="C233" s="2">
        <f t="shared" si="13"/>
        <v>16</v>
      </c>
      <c r="D233" s="2">
        <f t="shared" si="14"/>
        <v>6</v>
      </c>
      <c r="E233" s="2">
        <f t="shared" si="15"/>
        <v>34</v>
      </c>
      <c r="F233" t="s">
        <v>235</v>
      </c>
      <c r="G233">
        <v>798</v>
      </c>
    </row>
    <row r="234" spans="1:7" x14ac:dyDescent="0.15">
      <c r="A234" s="1">
        <v>37304</v>
      </c>
      <c r="B234" s="2">
        <f t="shared" si="12"/>
        <v>2</v>
      </c>
      <c r="C234" s="2">
        <f t="shared" si="13"/>
        <v>17</v>
      </c>
      <c r="D234" s="2">
        <f t="shared" si="14"/>
        <v>7</v>
      </c>
      <c r="E234" s="2">
        <f t="shared" si="15"/>
        <v>34</v>
      </c>
      <c r="F234" t="s">
        <v>236</v>
      </c>
      <c r="G234">
        <v>469</v>
      </c>
    </row>
    <row r="235" spans="1:7" x14ac:dyDescent="0.15">
      <c r="A235" s="1">
        <v>37305</v>
      </c>
      <c r="B235" s="2">
        <f t="shared" si="12"/>
        <v>2</v>
      </c>
      <c r="C235" s="2">
        <f t="shared" si="13"/>
        <v>18</v>
      </c>
      <c r="D235" s="2">
        <f t="shared" si="14"/>
        <v>1</v>
      </c>
      <c r="E235" s="2">
        <f t="shared" si="15"/>
        <v>34</v>
      </c>
      <c r="F235" t="s">
        <v>237</v>
      </c>
      <c r="G235">
        <v>351</v>
      </c>
    </row>
    <row r="236" spans="1:7" x14ac:dyDescent="0.15">
      <c r="A236" s="1">
        <v>37306</v>
      </c>
      <c r="B236" s="2">
        <f t="shared" si="12"/>
        <v>2</v>
      </c>
      <c r="C236" s="2">
        <f t="shared" si="13"/>
        <v>19</v>
      </c>
      <c r="D236" s="2">
        <f t="shared" si="14"/>
        <v>2</v>
      </c>
      <c r="E236" s="2">
        <f t="shared" si="15"/>
        <v>34</v>
      </c>
      <c r="F236" t="s">
        <v>238</v>
      </c>
      <c r="G236">
        <v>295</v>
      </c>
    </row>
    <row r="237" spans="1:7" x14ac:dyDescent="0.15">
      <c r="A237" s="1">
        <v>37307</v>
      </c>
      <c r="B237" s="2">
        <f t="shared" si="12"/>
        <v>2</v>
      </c>
      <c r="C237" s="2">
        <f t="shared" si="13"/>
        <v>20</v>
      </c>
      <c r="D237" s="2">
        <f t="shared" si="14"/>
        <v>3</v>
      </c>
      <c r="E237" s="2">
        <f t="shared" si="15"/>
        <v>34</v>
      </c>
      <c r="F237" t="s">
        <v>239</v>
      </c>
      <c r="G237">
        <v>340</v>
      </c>
    </row>
    <row r="238" spans="1:7" x14ac:dyDescent="0.15">
      <c r="A238" s="1">
        <v>37308</v>
      </c>
      <c r="B238" s="2">
        <f t="shared" si="12"/>
        <v>2</v>
      </c>
      <c r="C238" s="2">
        <f t="shared" si="13"/>
        <v>21</v>
      </c>
      <c r="D238" s="2">
        <f t="shared" si="14"/>
        <v>4</v>
      </c>
      <c r="E238" s="2">
        <f t="shared" si="15"/>
        <v>35</v>
      </c>
      <c r="F238" t="s">
        <v>240</v>
      </c>
      <c r="G238">
        <v>373</v>
      </c>
    </row>
    <row r="239" spans="1:7" x14ac:dyDescent="0.15">
      <c r="A239" s="1">
        <v>37309</v>
      </c>
      <c r="B239" s="2">
        <f t="shared" si="12"/>
        <v>2</v>
      </c>
      <c r="C239" s="2">
        <f t="shared" si="13"/>
        <v>22</v>
      </c>
      <c r="D239" s="2">
        <f t="shared" si="14"/>
        <v>5</v>
      </c>
      <c r="E239" s="2">
        <f t="shared" si="15"/>
        <v>35</v>
      </c>
      <c r="F239" t="s">
        <v>241</v>
      </c>
      <c r="G239">
        <v>637</v>
      </c>
    </row>
    <row r="240" spans="1:7" x14ac:dyDescent="0.15">
      <c r="A240" s="1">
        <v>37310</v>
      </c>
      <c r="B240" s="2">
        <f t="shared" si="12"/>
        <v>2</v>
      </c>
      <c r="C240" s="2">
        <f t="shared" si="13"/>
        <v>23</v>
      </c>
      <c r="D240" s="2">
        <f t="shared" si="14"/>
        <v>6</v>
      </c>
      <c r="E240" s="2">
        <f t="shared" si="15"/>
        <v>35</v>
      </c>
      <c r="F240" t="s">
        <v>242</v>
      </c>
      <c r="G240">
        <v>679</v>
      </c>
    </row>
    <row r="241" spans="1:7" x14ac:dyDescent="0.15">
      <c r="A241" s="1">
        <v>37311</v>
      </c>
      <c r="B241" s="2">
        <f t="shared" si="12"/>
        <v>2</v>
      </c>
      <c r="C241" s="2">
        <f t="shared" si="13"/>
        <v>24</v>
      </c>
      <c r="D241" s="2">
        <f t="shared" si="14"/>
        <v>7</v>
      </c>
      <c r="E241" s="2">
        <f t="shared" si="15"/>
        <v>35</v>
      </c>
      <c r="F241" t="s">
        <v>243</v>
      </c>
      <c r="G241">
        <v>428</v>
      </c>
    </row>
    <row r="242" spans="1:7" x14ac:dyDescent="0.15">
      <c r="A242" s="1">
        <v>37312</v>
      </c>
      <c r="B242" s="2">
        <f t="shared" si="12"/>
        <v>2</v>
      </c>
      <c r="C242" s="2">
        <f t="shared" si="13"/>
        <v>25</v>
      </c>
      <c r="D242" s="2">
        <f t="shared" si="14"/>
        <v>1</v>
      </c>
      <c r="E242" s="2">
        <f t="shared" si="15"/>
        <v>35</v>
      </c>
      <c r="F242" t="s">
        <v>244</v>
      </c>
      <c r="G242">
        <v>250</v>
      </c>
    </row>
    <row r="243" spans="1:7" x14ac:dyDescent="0.15">
      <c r="A243" s="1">
        <v>37313</v>
      </c>
      <c r="B243" s="2">
        <f t="shared" si="12"/>
        <v>2</v>
      </c>
      <c r="C243" s="2">
        <f t="shared" si="13"/>
        <v>26</v>
      </c>
      <c r="D243" s="2">
        <f t="shared" si="14"/>
        <v>2</v>
      </c>
      <c r="E243" s="2">
        <f t="shared" si="15"/>
        <v>35</v>
      </c>
      <c r="F243" t="s">
        <v>245</v>
      </c>
      <c r="G243">
        <v>297</v>
      </c>
    </row>
    <row r="244" spans="1:7" x14ac:dyDescent="0.15">
      <c r="A244" s="1">
        <v>37314</v>
      </c>
      <c r="B244" s="2">
        <f t="shared" si="12"/>
        <v>2</v>
      </c>
      <c r="C244" s="2">
        <f t="shared" si="13"/>
        <v>27</v>
      </c>
      <c r="D244" s="2">
        <f t="shared" si="14"/>
        <v>3</v>
      </c>
      <c r="E244" s="2">
        <f t="shared" si="15"/>
        <v>35</v>
      </c>
      <c r="F244" t="s">
        <v>246</v>
      </c>
      <c r="G244">
        <v>379</v>
      </c>
    </row>
    <row r="245" spans="1:7" x14ac:dyDescent="0.15">
      <c r="A245" s="1">
        <v>37315</v>
      </c>
      <c r="B245" s="2">
        <f t="shared" si="12"/>
        <v>2</v>
      </c>
      <c r="C245" s="2">
        <f t="shared" si="13"/>
        <v>28</v>
      </c>
      <c r="D245" s="2">
        <f t="shared" si="14"/>
        <v>4</v>
      </c>
      <c r="E245" s="2">
        <f t="shared" si="15"/>
        <v>36</v>
      </c>
      <c r="F245" t="s">
        <v>247</v>
      </c>
      <c r="G245">
        <v>435</v>
      </c>
    </row>
    <row r="246" spans="1:7" x14ac:dyDescent="0.15">
      <c r="A246" s="1">
        <v>37316</v>
      </c>
      <c r="B246" s="2">
        <f t="shared" si="12"/>
        <v>3</v>
      </c>
      <c r="C246" s="2">
        <f t="shared" si="13"/>
        <v>1</v>
      </c>
      <c r="D246" s="2">
        <f t="shared" si="14"/>
        <v>5</v>
      </c>
      <c r="E246" s="2">
        <f t="shared" si="15"/>
        <v>36</v>
      </c>
      <c r="F246" t="s">
        <v>248</v>
      </c>
      <c r="G246">
        <v>657</v>
      </c>
    </row>
    <row r="247" spans="1:7" x14ac:dyDescent="0.15">
      <c r="A247" s="1">
        <v>37317</v>
      </c>
      <c r="B247" s="2">
        <f t="shared" si="12"/>
        <v>3</v>
      </c>
      <c r="C247" s="2">
        <f t="shared" si="13"/>
        <v>2</v>
      </c>
      <c r="D247" s="2">
        <f t="shared" si="14"/>
        <v>6</v>
      </c>
      <c r="E247" s="2">
        <f t="shared" si="15"/>
        <v>36</v>
      </c>
      <c r="F247" t="s">
        <v>249</v>
      </c>
      <c r="G247">
        <v>628</v>
      </c>
    </row>
    <row r="248" spans="1:7" x14ac:dyDescent="0.15">
      <c r="A248" s="1">
        <v>37318</v>
      </c>
      <c r="B248" s="2">
        <f t="shared" si="12"/>
        <v>3</v>
      </c>
      <c r="C248" s="2">
        <f t="shared" si="13"/>
        <v>3</v>
      </c>
      <c r="D248" s="2">
        <f t="shared" si="14"/>
        <v>7</v>
      </c>
      <c r="E248" s="2">
        <f t="shared" si="15"/>
        <v>36</v>
      </c>
      <c r="F248" t="s">
        <v>250</v>
      </c>
      <c r="G248">
        <v>511</v>
      </c>
    </row>
    <row r="249" spans="1:7" x14ac:dyDescent="0.15">
      <c r="A249" s="1">
        <v>37319</v>
      </c>
      <c r="B249" s="2">
        <f t="shared" si="12"/>
        <v>3</v>
      </c>
      <c r="C249" s="2">
        <f t="shared" si="13"/>
        <v>4</v>
      </c>
      <c r="D249" s="2">
        <f t="shared" si="14"/>
        <v>1</v>
      </c>
      <c r="E249" s="2">
        <f t="shared" si="15"/>
        <v>36</v>
      </c>
      <c r="F249" t="s">
        <v>251</v>
      </c>
      <c r="G249">
        <v>319</v>
      </c>
    </row>
    <row r="250" spans="1:7" x14ac:dyDescent="0.15">
      <c r="A250" s="1">
        <v>37320</v>
      </c>
      <c r="B250" s="2">
        <f t="shared" si="12"/>
        <v>3</v>
      </c>
      <c r="C250" s="2">
        <f t="shared" si="13"/>
        <v>5</v>
      </c>
      <c r="D250" s="2">
        <f t="shared" si="14"/>
        <v>2</v>
      </c>
      <c r="E250" s="2">
        <f t="shared" si="15"/>
        <v>36</v>
      </c>
      <c r="F250" t="s">
        <v>252</v>
      </c>
      <c r="G250">
        <v>381</v>
      </c>
    </row>
    <row r="251" spans="1:7" x14ac:dyDescent="0.15">
      <c r="A251" s="1">
        <v>37321</v>
      </c>
      <c r="B251" s="2">
        <f t="shared" si="12"/>
        <v>3</v>
      </c>
      <c r="C251" s="2">
        <f t="shared" si="13"/>
        <v>6</v>
      </c>
      <c r="D251" s="2">
        <f t="shared" si="14"/>
        <v>3</v>
      </c>
      <c r="E251" s="2">
        <f t="shared" si="15"/>
        <v>36</v>
      </c>
      <c r="F251" t="s">
        <v>253</v>
      </c>
      <c r="G251">
        <v>396</v>
      </c>
    </row>
    <row r="252" spans="1:7" x14ac:dyDescent="0.15">
      <c r="A252" s="1">
        <v>37322</v>
      </c>
      <c r="B252" s="2">
        <f t="shared" si="12"/>
        <v>3</v>
      </c>
      <c r="C252" s="2">
        <f t="shared" si="13"/>
        <v>7</v>
      </c>
      <c r="D252" s="2">
        <f t="shared" si="14"/>
        <v>4</v>
      </c>
      <c r="E252" s="2">
        <f t="shared" si="15"/>
        <v>37</v>
      </c>
      <c r="F252" t="s">
        <v>254</v>
      </c>
      <c r="G252">
        <v>403</v>
      </c>
    </row>
    <row r="253" spans="1:7" x14ac:dyDescent="0.15">
      <c r="A253" s="1">
        <v>37323</v>
      </c>
      <c r="B253" s="2">
        <f t="shared" si="12"/>
        <v>3</v>
      </c>
      <c r="C253" s="2">
        <f t="shared" si="13"/>
        <v>8</v>
      </c>
      <c r="D253" s="2">
        <f t="shared" si="14"/>
        <v>5</v>
      </c>
      <c r="E253" s="2">
        <f t="shared" si="15"/>
        <v>37</v>
      </c>
      <c r="F253" t="s">
        <v>255</v>
      </c>
      <c r="G253">
        <v>630</v>
      </c>
    </row>
    <row r="254" spans="1:7" x14ac:dyDescent="0.15">
      <c r="A254" s="1">
        <v>37324</v>
      </c>
      <c r="B254" s="2">
        <f t="shared" si="12"/>
        <v>3</v>
      </c>
      <c r="C254" s="2">
        <f t="shared" si="13"/>
        <v>9</v>
      </c>
      <c r="D254" s="2">
        <f t="shared" si="14"/>
        <v>6</v>
      </c>
      <c r="E254" s="2">
        <f t="shared" si="15"/>
        <v>37</v>
      </c>
      <c r="F254" t="s">
        <v>256</v>
      </c>
      <c r="G254">
        <v>709</v>
      </c>
    </row>
    <row r="255" spans="1:7" x14ac:dyDescent="0.15">
      <c r="A255" s="1">
        <v>37325</v>
      </c>
      <c r="B255" s="2">
        <f t="shared" si="12"/>
        <v>3</v>
      </c>
      <c r="C255" s="2">
        <f t="shared" si="13"/>
        <v>10</v>
      </c>
      <c r="D255" s="2">
        <f t="shared" si="14"/>
        <v>7</v>
      </c>
      <c r="E255" s="2">
        <f t="shared" si="15"/>
        <v>37</v>
      </c>
      <c r="F255" t="s">
        <v>257</v>
      </c>
      <c r="G255">
        <v>488</v>
      </c>
    </row>
    <row r="256" spans="1:7" x14ac:dyDescent="0.15">
      <c r="A256" s="1">
        <v>37326</v>
      </c>
      <c r="B256" s="2">
        <f t="shared" si="12"/>
        <v>3</v>
      </c>
      <c r="C256" s="2">
        <f t="shared" si="13"/>
        <v>11</v>
      </c>
      <c r="D256" s="2">
        <f t="shared" si="14"/>
        <v>1</v>
      </c>
      <c r="E256" s="2">
        <f t="shared" si="15"/>
        <v>37</v>
      </c>
      <c r="F256" t="s">
        <v>258</v>
      </c>
      <c r="G256">
        <v>317</v>
      </c>
    </row>
    <row r="257" spans="1:7" x14ac:dyDescent="0.15">
      <c r="A257" s="1">
        <v>37327</v>
      </c>
      <c r="B257" s="2">
        <f t="shared" si="12"/>
        <v>3</v>
      </c>
      <c r="C257" s="2">
        <f t="shared" si="13"/>
        <v>12</v>
      </c>
      <c r="D257" s="2">
        <f t="shared" si="14"/>
        <v>2</v>
      </c>
      <c r="E257" s="2">
        <f t="shared" si="15"/>
        <v>37</v>
      </c>
      <c r="F257" t="s">
        <v>259</v>
      </c>
      <c r="G257">
        <v>396</v>
      </c>
    </row>
    <row r="258" spans="1:7" x14ac:dyDescent="0.15">
      <c r="A258" s="1">
        <v>37328</v>
      </c>
      <c r="B258" s="2">
        <f t="shared" si="12"/>
        <v>3</v>
      </c>
      <c r="C258" s="2">
        <f t="shared" si="13"/>
        <v>13</v>
      </c>
      <c r="D258" s="2">
        <f t="shared" si="14"/>
        <v>3</v>
      </c>
      <c r="E258" s="2">
        <f t="shared" si="15"/>
        <v>37</v>
      </c>
      <c r="F258" t="s">
        <v>260</v>
      </c>
      <c r="G258">
        <v>331</v>
      </c>
    </row>
    <row r="259" spans="1:7" x14ac:dyDescent="0.15">
      <c r="A259" s="1">
        <v>37329</v>
      </c>
      <c r="B259" s="2">
        <f t="shared" ref="B259:B322" si="16">MONTH(A259)</f>
        <v>3</v>
      </c>
      <c r="C259" s="2">
        <f t="shared" ref="C259:C322" si="17">DAY(A259)</f>
        <v>14</v>
      </c>
      <c r="D259" s="2">
        <f t="shared" ref="D259:D322" si="18">WEEKDAY(A259,2)</f>
        <v>4</v>
      </c>
      <c r="E259" s="2">
        <f t="shared" ref="E259:E322" si="19">VALUE(RIGHT(F259,2))</f>
        <v>38</v>
      </c>
      <c r="F259" t="s">
        <v>261</v>
      </c>
      <c r="G259">
        <v>372</v>
      </c>
    </row>
    <row r="260" spans="1:7" x14ac:dyDescent="0.15">
      <c r="A260" s="1">
        <v>37330</v>
      </c>
      <c r="B260" s="2">
        <f t="shared" si="16"/>
        <v>3</v>
      </c>
      <c r="C260" s="2">
        <f t="shared" si="17"/>
        <v>15</v>
      </c>
      <c r="D260" s="2">
        <f t="shared" si="18"/>
        <v>5</v>
      </c>
      <c r="E260" s="2">
        <f t="shared" si="19"/>
        <v>38</v>
      </c>
      <c r="F260" t="s">
        <v>262</v>
      </c>
      <c r="G260">
        <v>588</v>
      </c>
    </row>
    <row r="261" spans="1:7" x14ac:dyDescent="0.15">
      <c r="A261" s="1">
        <v>37331</v>
      </c>
      <c r="B261" s="2">
        <f t="shared" si="16"/>
        <v>3</v>
      </c>
      <c r="C261" s="2">
        <f t="shared" si="17"/>
        <v>16</v>
      </c>
      <c r="D261" s="2">
        <f t="shared" si="18"/>
        <v>6</v>
      </c>
      <c r="E261" s="2">
        <f t="shared" si="19"/>
        <v>38</v>
      </c>
      <c r="F261" t="s">
        <v>263</v>
      </c>
      <c r="G261">
        <v>647</v>
      </c>
    </row>
    <row r="262" spans="1:7" x14ac:dyDescent="0.15">
      <c r="A262" s="1">
        <v>37332</v>
      </c>
      <c r="B262" s="2">
        <f t="shared" si="16"/>
        <v>3</v>
      </c>
      <c r="C262" s="2">
        <f t="shared" si="17"/>
        <v>17</v>
      </c>
      <c r="D262" s="2">
        <f t="shared" si="18"/>
        <v>7</v>
      </c>
      <c r="E262" s="2">
        <f t="shared" si="19"/>
        <v>38</v>
      </c>
      <c r="F262" t="s">
        <v>264</v>
      </c>
      <c r="G262">
        <v>392</v>
      </c>
    </row>
    <row r="263" spans="1:7" x14ac:dyDescent="0.15">
      <c r="A263" s="1">
        <v>37333</v>
      </c>
      <c r="B263" s="2">
        <f t="shared" si="16"/>
        <v>3</v>
      </c>
      <c r="C263" s="2">
        <f t="shared" si="17"/>
        <v>18</v>
      </c>
      <c r="D263" s="2">
        <f t="shared" si="18"/>
        <v>1</v>
      </c>
      <c r="E263" s="2">
        <f t="shared" si="19"/>
        <v>38</v>
      </c>
      <c r="F263" t="s">
        <v>265</v>
      </c>
      <c r="G263">
        <v>335</v>
      </c>
    </row>
    <row r="264" spans="1:7" x14ac:dyDescent="0.15">
      <c r="A264" s="1">
        <v>37334</v>
      </c>
      <c r="B264" s="2">
        <f t="shared" si="16"/>
        <v>3</v>
      </c>
      <c r="C264" s="2">
        <f t="shared" si="17"/>
        <v>19</v>
      </c>
      <c r="D264" s="2">
        <f t="shared" si="18"/>
        <v>2</v>
      </c>
      <c r="E264" s="2">
        <f t="shared" si="19"/>
        <v>38</v>
      </c>
      <c r="F264" t="s">
        <v>266</v>
      </c>
      <c r="G264">
        <v>332</v>
      </c>
    </row>
    <row r="265" spans="1:7" x14ac:dyDescent="0.15">
      <c r="A265" s="1">
        <v>37335</v>
      </c>
      <c r="B265" s="2">
        <f t="shared" si="16"/>
        <v>3</v>
      </c>
      <c r="C265" s="2">
        <f t="shared" si="17"/>
        <v>20</v>
      </c>
      <c r="D265" s="2">
        <f t="shared" si="18"/>
        <v>3</v>
      </c>
      <c r="E265" s="2">
        <f t="shared" si="19"/>
        <v>38</v>
      </c>
      <c r="F265" t="s">
        <v>267</v>
      </c>
      <c r="G265">
        <v>369</v>
      </c>
    </row>
    <row r="266" spans="1:7" x14ac:dyDescent="0.15">
      <c r="A266" s="1">
        <v>37336</v>
      </c>
      <c r="B266" s="2">
        <f t="shared" si="16"/>
        <v>3</v>
      </c>
      <c r="C266" s="2">
        <f t="shared" si="17"/>
        <v>21</v>
      </c>
      <c r="D266" s="2">
        <f t="shared" si="18"/>
        <v>4</v>
      </c>
      <c r="E266" s="2">
        <f t="shared" si="19"/>
        <v>39</v>
      </c>
      <c r="F266" t="s">
        <v>268</v>
      </c>
      <c r="G266">
        <v>439</v>
      </c>
    </row>
    <row r="267" spans="1:7" x14ac:dyDescent="0.15">
      <c r="A267" s="1">
        <v>37337</v>
      </c>
      <c r="B267" s="2">
        <f t="shared" si="16"/>
        <v>3</v>
      </c>
      <c r="C267" s="2">
        <f t="shared" si="17"/>
        <v>22</v>
      </c>
      <c r="D267" s="2">
        <f t="shared" si="18"/>
        <v>5</v>
      </c>
      <c r="E267" s="2">
        <f t="shared" si="19"/>
        <v>39</v>
      </c>
      <c r="F267" t="s">
        <v>269</v>
      </c>
      <c r="G267">
        <v>636</v>
      </c>
    </row>
    <row r="268" spans="1:7" x14ac:dyDescent="0.15">
      <c r="A268" s="1">
        <v>37338</v>
      </c>
      <c r="B268" s="2">
        <f t="shared" si="16"/>
        <v>3</v>
      </c>
      <c r="C268" s="2">
        <f t="shared" si="17"/>
        <v>23</v>
      </c>
      <c r="D268" s="2">
        <f t="shared" si="18"/>
        <v>6</v>
      </c>
      <c r="E268" s="2">
        <f t="shared" si="19"/>
        <v>39</v>
      </c>
      <c r="F268" t="s">
        <v>270</v>
      </c>
      <c r="G268">
        <v>699</v>
      </c>
    </row>
    <row r="269" spans="1:7" x14ac:dyDescent="0.15">
      <c r="A269" s="1">
        <v>37339</v>
      </c>
      <c r="B269" s="2">
        <f t="shared" si="16"/>
        <v>3</v>
      </c>
      <c r="C269" s="2">
        <f t="shared" si="17"/>
        <v>24</v>
      </c>
      <c r="D269" s="2">
        <f t="shared" si="18"/>
        <v>7</v>
      </c>
      <c r="E269" s="2">
        <f t="shared" si="19"/>
        <v>39</v>
      </c>
      <c r="F269" t="s">
        <v>271</v>
      </c>
      <c r="G269">
        <v>394</v>
      </c>
    </row>
    <row r="270" spans="1:7" x14ac:dyDescent="0.15">
      <c r="A270" s="1">
        <v>37340</v>
      </c>
      <c r="B270" s="2">
        <f t="shared" si="16"/>
        <v>3</v>
      </c>
      <c r="C270" s="2">
        <f t="shared" si="17"/>
        <v>25</v>
      </c>
      <c r="D270" s="2">
        <f t="shared" si="18"/>
        <v>1</v>
      </c>
      <c r="E270" s="2">
        <f t="shared" si="19"/>
        <v>39</v>
      </c>
      <c r="F270" t="s">
        <v>272</v>
      </c>
      <c r="G270">
        <v>326</v>
      </c>
    </row>
    <row r="271" spans="1:7" x14ac:dyDescent="0.15">
      <c r="A271" s="1">
        <v>37341</v>
      </c>
      <c r="B271" s="2">
        <f t="shared" si="16"/>
        <v>3</v>
      </c>
      <c r="C271" s="2">
        <f t="shared" si="17"/>
        <v>26</v>
      </c>
      <c r="D271" s="2">
        <f t="shared" si="18"/>
        <v>2</v>
      </c>
      <c r="E271" s="2">
        <f t="shared" si="19"/>
        <v>39</v>
      </c>
      <c r="F271" t="s">
        <v>273</v>
      </c>
      <c r="G271">
        <v>359</v>
      </c>
    </row>
    <row r="272" spans="1:7" x14ac:dyDescent="0.15">
      <c r="A272" s="1">
        <v>37342</v>
      </c>
      <c r="B272" s="2">
        <f t="shared" si="16"/>
        <v>3</v>
      </c>
      <c r="C272" s="2">
        <f t="shared" si="17"/>
        <v>27</v>
      </c>
      <c r="D272" s="2">
        <f t="shared" si="18"/>
        <v>3</v>
      </c>
      <c r="E272" s="2">
        <f t="shared" si="19"/>
        <v>39</v>
      </c>
      <c r="F272" t="s">
        <v>274</v>
      </c>
      <c r="G272">
        <v>320</v>
      </c>
    </row>
    <row r="273" spans="1:7" x14ac:dyDescent="0.15">
      <c r="A273" s="1">
        <v>37343</v>
      </c>
      <c r="B273" s="2">
        <f t="shared" si="16"/>
        <v>3</v>
      </c>
      <c r="C273" s="2">
        <f t="shared" si="17"/>
        <v>28</v>
      </c>
      <c r="D273" s="2">
        <f t="shared" si="18"/>
        <v>4</v>
      </c>
      <c r="E273" s="2">
        <f t="shared" si="19"/>
        <v>40</v>
      </c>
      <c r="F273" t="s">
        <v>275</v>
      </c>
      <c r="G273">
        <v>508</v>
      </c>
    </row>
    <row r="274" spans="1:7" x14ac:dyDescent="0.15">
      <c r="A274" s="1">
        <v>37344</v>
      </c>
      <c r="B274" s="2">
        <f t="shared" si="16"/>
        <v>3</v>
      </c>
      <c r="C274" s="2">
        <f t="shared" si="17"/>
        <v>29</v>
      </c>
      <c r="D274" s="2">
        <f t="shared" si="18"/>
        <v>5</v>
      </c>
      <c r="E274" s="2">
        <f t="shared" si="19"/>
        <v>40</v>
      </c>
      <c r="F274" t="s">
        <v>276</v>
      </c>
      <c r="G274">
        <v>644</v>
      </c>
    </row>
    <row r="275" spans="1:7" x14ac:dyDescent="0.15">
      <c r="A275" s="1">
        <v>37345</v>
      </c>
      <c r="B275" s="2">
        <f t="shared" si="16"/>
        <v>3</v>
      </c>
      <c r="C275" s="2">
        <f t="shared" si="17"/>
        <v>30</v>
      </c>
      <c r="D275" s="2">
        <f t="shared" si="18"/>
        <v>6</v>
      </c>
      <c r="E275" s="2">
        <f t="shared" si="19"/>
        <v>40</v>
      </c>
      <c r="F275" t="s">
        <v>277</v>
      </c>
      <c r="G275">
        <v>563</v>
      </c>
    </row>
    <row r="276" spans="1:7" x14ac:dyDescent="0.15">
      <c r="A276" s="1">
        <v>37346</v>
      </c>
      <c r="B276" s="2">
        <f t="shared" si="16"/>
        <v>3</v>
      </c>
      <c r="C276" s="2">
        <f t="shared" si="17"/>
        <v>31</v>
      </c>
      <c r="D276" s="2">
        <f t="shared" si="18"/>
        <v>7</v>
      </c>
      <c r="E276" s="2">
        <f t="shared" si="19"/>
        <v>40</v>
      </c>
      <c r="F276" t="s">
        <v>278</v>
      </c>
      <c r="G276">
        <v>339</v>
      </c>
    </row>
    <row r="277" spans="1:7" x14ac:dyDescent="0.15">
      <c r="A277" s="1">
        <v>37347</v>
      </c>
      <c r="B277" s="2">
        <f t="shared" si="16"/>
        <v>4</v>
      </c>
      <c r="C277" s="2">
        <f t="shared" si="17"/>
        <v>1</v>
      </c>
      <c r="D277" s="2">
        <f t="shared" si="18"/>
        <v>1</v>
      </c>
      <c r="E277" s="2">
        <f t="shared" si="19"/>
        <v>40</v>
      </c>
      <c r="F277" t="s">
        <v>279</v>
      </c>
      <c r="G277">
        <v>217</v>
      </c>
    </row>
    <row r="278" spans="1:7" x14ac:dyDescent="0.15">
      <c r="A278" s="1">
        <v>37348</v>
      </c>
      <c r="B278" s="2">
        <f t="shared" si="16"/>
        <v>4</v>
      </c>
      <c r="C278" s="2">
        <f t="shared" si="17"/>
        <v>2</v>
      </c>
      <c r="D278" s="2">
        <f t="shared" si="18"/>
        <v>2</v>
      </c>
      <c r="E278" s="2">
        <f t="shared" si="19"/>
        <v>40</v>
      </c>
      <c r="F278" t="s">
        <v>280</v>
      </c>
      <c r="G278">
        <v>273</v>
      </c>
    </row>
    <row r="279" spans="1:7" x14ac:dyDescent="0.15">
      <c r="A279" s="1">
        <v>37349</v>
      </c>
      <c r="B279" s="2">
        <f t="shared" si="16"/>
        <v>4</v>
      </c>
      <c r="C279" s="2">
        <f t="shared" si="17"/>
        <v>3</v>
      </c>
      <c r="D279" s="2">
        <f t="shared" si="18"/>
        <v>3</v>
      </c>
      <c r="E279" s="2">
        <f t="shared" si="19"/>
        <v>40</v>
      </c>
      <c r="F279" t="s">
        <v>281</v>
      </c>
      <c r="G279">
        <v>355</v>
      </c>
    </row>
    <row r="280" spans="1:7" x14ac:dyDescent="0.15">
      <c r="A280" s="1">
        <v>37350</v>
      </c>
      <c r="B280" s="2">
        <f t="shared" si="16"/>
        <v>4</v>
      </c>
      <c r="C280" s="2">
        <f t="shared" si="17"/>
        <v>4</v>
      </c>
      <c r="D280" s="2">
        <f t="shared" si="18"/>
        <v>4</v>
      </c>
      <c r="E280" s="2">
        <f t="shared" si="19"/>
        <v>41</v>
      </c>
      <c r="F280" t="s">
        <v>282</v>
      </c>
      <c r="G280">
        <v>426</v>
      </c>
    </row>
    <row r="281" spans="1:7" x14ac:dyDescent="0.15">
      <c r="A281" s="1">
        <v>37351</v>
      </c>
      <c r="B281" s="2">
        <f t="shared" si="16"/>
        <v>4</v>
      </c>
      <c r="C281" s="2">
        <f t="shared" si="17"/>
        <v>5</v>
      </c>
      <c r="D281" s="2">
        <f t="shared" si="18"/>
        <v>5</v>
      </c>
      <c r="E281" s="2">
        <f t="shared" si="19"/>
        <v>41</v>
      </c>
      <c r="F281" t="s">
        <v>283</v>
      </c>
      <c r="G281">
        <v>586</v>
      </c>
    </row>
    <row r="282" spans="1:7" x14ac:dyDescent="0.15">
      <c r="A282" s="1">
        <v>37352</v>
      </c>
      <c r="B282" s="2">
        <f t="shared" si="16"/>
        <v>4</v>
      </c>
      <c r="C282" s="2">
        <f t="shared" si="17"/>
        <v>6</v>
      </c>
      <c r="D282" s="2">
        <f t="shared" si="18"/>
        <v>6</v>
      </c>
      <c r="E282" s="2">
        <f t="shared" si="19"/>
        <v>41</v>
      </c>
      <c r="F282" t="s">
        <v>284</v>
      </c>
      <c r="G282">
        <v>744</v>
      </c>
    </row>
    <row r="283" spans="1:7" x14ac:dyDescent="0.15">
      <c r="A283" s="1">
        <v>37353</v>
      </c>
      <c r="B283" s="2">
        <f t="shared" si="16"/>
        <v>4</v>
      </c>
      <c r="C283" s="2">
        <f t="shared" si="17"/>
        <v>7</v>
      </c>
      <c r="D283" s="2">
        <f t="shared" si="18"/>
        <v>7</v>
      </c>
      <c r="E283" s="2">
        <f t="shared" si="19"/>
        <v>41</v>
      </c>
      <c r="F283" t="s">
        <v>285</v>
      </c>
      <c r="G283">
        <v>503</v>
      </c>
    </row>
    <row r="284" spans="1:7" x14ac:dyDescent="0.15">
      <c r="A284" s="1">
        <v>37354</v>
      </c>
      <c r="B284" s="2">
        <f t="shared" si="16"/>
        <v>4</v>
      </c>
      <c r="C284" s="2">
        <f t="shared" si="17"/>
        <v>8</v>
      </c>
      <c r="D284" s="2">
        <f t="shared" si="18"/>
        <v>1</v>
      </c>
      <c r="E284" s="2">
        <f t="shared" si="19"/>
        <v>41</v>
      </c>
      <c r="F284" t="s">
        <v>286</v>
      </c>
      <c r="G284">
        <v>281</v>
      </c>
    </row>
    <row r="285" spans="1:7" x14ac:dyDescent="0.15">
      <c r="A285" s="1">
        <v>37355</v>
      </c>
      <c r="B285" s="2">
        <f t="shared" si="16"/>
        <v>4</v>
      </c>
      <c r="C285" s="2">
        <f t="shared" si="17"/>
        <v>9</v>
      </c>
      <c r="D285" s="2">
        <f t="shared" si="18"/>
        <v>2</v>
      </c>
      <c r="E285" s="2">
        <f t="shared" si="19"/>
        <v>41</v>
      </c>
      <c r="F285" t="s">
        <v>287</v>
      </c>
      <c r="G285">
        <v>276</v>
      </c>
    </row>
    <row r="286" spans="1:7" x14ac:dyDescent="0.15">
      <c r="A286" s="1">
        <v>37356</v>
      </c>
      <c r="B286" s="2">
        <f t="shared" si="16"/>
        <v>4</v>
      </c>
      <c r="C286" s="2">
        <f t="shared" si="17"/>
        <v>10</v>
      </c>
      <c r="D286" s="2">
        <f t="shared" si="18"/>
        <v>3</v>
      </c>
      <c r="E286" s="2">
        <f t="shared" si="19"/>
        <v>41</v>
      </c>
      <c r="F286" t="s">
        <v>288</v>
      </c>
      <c r="G286">
        <v>365</v>
      </c>
    </row>
    <row r="287" spans="1:7" x14ac:dyDescent="0.15">
      <c r="A287" s="1">
        <v>37357</v>
      </c>
      <c r="B287" s="2">
        <f t="shared" si="16"/>
        <v>4</v>
      </c>
      <c r="C287" s="2">
        <f t="shared" si="17"/>
        <v>11</v>
      </c>
      <c r="D287" s="2">
        <f t="shared" si="18"/>
        <v>4</v>
      </c>
      <c r="E287" s="2">
        <f t="shared" si="19"/>
        <v>42</v>
      </c>
      <c r="F287" t="s">
        <v>289</v>
      </c>
      <c r="G287">
        <v>359</v>
      </c>
    </row>
    <row r="288" spans="1:7" x14ac:dyDescent="0.15">
      <c r="A288" s="1">
        <v>37358</v>
      </c>
      <c r="B288" s="2">
        <f t="shared" si="16"/>
        <v>4</v>
      </c>
      <c r="C288" s="2">
        <f t="shared" si="17"/>
        <v>12</v>
      </c>
      <c r="D288" s="2">
        <f t="shared" si="18"/>
        <v>5</v>
      </c>
      <c r="E288" s="2">
        <f t="shared" si="19"/>
        <v>42</v>
      </c>
      <c r="F288" t="s">
        <v>290</v>
      </c>
      <c r="G288">
        <v>565</v>
      </c>
    </row>
    <row r="289" spans="1:7" x14ac:dyDescent="0.15">
      <c r="A289" s="1">
        <v>37359</v>
      </c>
      <c r="B289" s="2">
        <f t="shared" si="16"/>
        <v>4</v>
      </c>
      <c r="C289" s="2">
        <f t="shared" si="17"/>
        <v>13</v>
      </c>
      <c r="D289" s="2">
        <f t="shared" si="18"/>
        <v>6</v>
      </c>
      <c r="E289" s="2">
        <f t="shared" si="19"/>
        <v>42</v>
      </c>
      <c r="F289" t="s">
        <v>291</v>
      </c>
      <c r="G289">
        <v>645</v>
      </c>
    </row>
    <row r="290" spans="1:7" x14ac:dyDescent="0.15">
      <c r="A290" s="1">
        <v>37360</v>
      </c>
      <c r="B290" s="2">
        <f t="shared" si="16"/>
        <v>4</v>
      </c>
      <c r="C290" s="2">
        <f t="shared" si="17"/>
        <v>14</v>
      </c>
      <c r="D290" s="2">
        <f t="shared" si="18"/>
        <v>7</v>
      </c>
      <c r="E290" s="2">
        <f t="shared" si="19"/>
        <v>42</v>
      </c>
      <c r="F290" t="s">
        <v>292</v>
      </c>
      <c r="G290">
        <v>401</v>
      </c>
    </row>
    <row r="291" spans="1:7" x14ac:dyDescent="0.15">
      <c r="A291" s="1">
        <v>37361</v>
      </c>
      <c r="B291" s="2">
        <f t="shared" si="16"/>
        <v>4</v>
      </c>
      <c r="C291" s="2">
        <f t="shared" si="17"/>
        <v>15</v>
      </c>
      <c r="D291" s="2">
        <f t="shared" si="18"/>
        <v>1</v>
      </c>
      <c r="E291" s="2">
        <f t="shared" si="19"/>
        <v>42</v>
      </c>
      <c r="F291" t="s">
        <v>293</v>
      </c>
      <c r="G291">
        <v>299</v>
      </c>
    </row>
    <row r="292" spans="1:7" x14ac:dyDescent="0.15">
      <c r="A292" s="1">
        <v>37362</v>
      </c>
      <c r="B292" s="2">
        <f t="shared" si="16"/>
        <v>4</v>
      </c>
      <c r="C292" s="2">
        <f t="shared" si="17"/>
        <v>16</v>
      </c>
      <c r="D292" s="2">
        <f t="shared" si="18"/>
        <v>2</v>
      </c>
      <c r="E292" s="2">
        <f t="shared" si="19"/>
        <v>42</v>
      </c>
      <c r="F292" t="s">
        <v>294</v>
      </c>
      <c r="G292">
        <v>233</v>
      </c>
    </row>
    <row r="293" spans="1:7" x14ac:dyDescent="0.15">
      <c r="A293" s="1">
        <v>37363</v>
      </c>
      <c r="B293" s="2">
        <f t="shared" si="16"/>
        <v>4</v>
      </c>
      <c r="C293" s="2">
        <f t="shared" si="17"/>
        <v>17</v>
      </c>
      <c r="D293" s="2">
        <f t="shared" si="18"/>
        <v>3</v>
      </c>
      <c r="E293" s="2">
        <f t="shared" si="19"/>
        <v>42</v>
      </c>
      <c r="F293" t="s">
        <v>295</v>
      </c>
      <c r="G293">
        <v>299</v>
      </c>
    </row>
    <row r="294" spans="1:7" x14ac:dyDescent="0.15">
      <c r="A294" s="1">
        <v>37364</v>
      </c>
      <c r="B294" s="2">
        <f t="shared" si="16"/>
        <v>4</v>
      </c>
      <c r="C294" s="2">
        <f t="shared" si="17"/>
        <v>18</v>
      </c>
      <c r="D294" s="2">
        <f t="shared" si="18"/>
        <v>4</v>
      </c>
      <c r="E294" s="2">
        <f t="shared" si="19"/>
        <v>43</v>
      </c>
      <c r="F294" t="s">
        <v>296</v>
      </c>
      <c r="G294">
        <v>433</v>
      </c>
    </row>
    <row r="295" spans="1:7" x14ac:dyDescent="0.15">
      <c r="A295" s="1">
        <v>37365</v>
      </c>
      <c r="B295" s="2">
        <f t="shared" si="16"/>
        <v>4</v>
      </c>
      <c r="C295" s="2">
        <f t="shared" si="17"/>
        <v>19</v>
      </c>
      <c r="D295" s="2">
        <f t="shared" si="18"/>
        <v>5</v>
      </c>
      <c r="E295" s="2">
        <f t="shared" si="19"/>
        <v>43</v>
      </c>
      <c r="F295" t="s">
        <v>297</v>
      </c>
      <c r="G295">
        <v>618</v>
      </c>
    </row>
    <row r="296" spans="1:7" x14ac:dyDescent="0.15">
      <c r="A296" s="1">
        <v>37366</v>
      </c>
      <c r="B296" s="2">
        <f t="shared" si="16"/>
        <v>4</v>
      </c>
      <c r="C296" s="2">
        <f t="shared" si="17"/>
        <v>20</v>
      </c>
      <c r="D296" s="2">
        <f t="shared" si="18"/>
        <v>6</v>
      </c>
      <c r="E296" s="2">
        <f t="shared" si="19"/>
        <v>43</v>
      </c>
      <c r="F296" t="s">
        <v>298</v>
      </c>
      <c r="G296">
        <v>555</v>
      </c>
    </row>
    <row r="297" spans="1:7" x14ac:dyDescent="0.15">
      <c r="A297" s="1">
        <v>37367</v>
      </c>
      <c r="B297" s="2">
        <f t="shared" si="16"/>
        <v>4</v>
      </c>
      <c r="C297" s="2">
        <f t="shared" si="17"/>
        <v>21</v>
      </c>
      <c r="D297" s="2">
        <f t="shared" si="18"/>
        <v>7</v>
      </c>
      <c r="E297" s="2">
        <f t="shared" si="19"/>
        <v>43</v>
      </c>
      <c r="F297" t="s">
        <v>299</v>
      </c>
      <c r="G297">
        <v>406</v>
      </c>
    </row>
    <row r="298" spans="1:7" x14ac:dyDescent="0.15">
      <c r="A298" s="1">
        <v>37368</v>
      </c>
      <c r="B298" s="2">
        <f t="shared" si="16"/>
        <v>4</v>
      </c>
      <c r="C298" s="2">
        <f t="shared" si="17"/>
        <v>22</v>
      </c>
      <c r="D298" s="2">
        <f t="shared" si="18"/>
        <v>1</v>
      </c>
      <c r="E298" s="2">
        <f t="shared" si="19"/>
        <v>43</v>
      </c>
      <c r="F298" t="s">
        <v>300</v>
      </c>
      <c r="G298">
        <v>258</v>
      </c>
    </row>
    <row r="299" spans="1:7" x14ac:dyDescent="0.15">
      <c r="A299" s="1">
        <v>37369</v>
      </c>
      <c r="B299" s="2">
        <f t="shared" si="16"/>
        <v>4</v>
      </c>
      <c r="C299" s="2">
        <f t="shared" si="17"/>
        <v>23</v>
      </c>
      <c r="D299" s="2">
        <f t="shared" si="18"/>
        <v>2</v>
      </c>
      <c r="E299" s="2">
        <f t="shared" si="19"/>
        <v>43</v>
      </c>
      <c r="F299" t="s">
        <v>301</v>
      </c>
      <c r="G299">
        <v>297</v>
      </c>
    </row>
    <row r="300" spans="1:7" x14ac:dyDescent="0.15">
      <c r="A300" s="1">
        <v>37370</v>
      </c>
      <c r="B300" s="2">
        <f t="shared" si="16"/>
        <v>4</v>
      </c>
      <c r="C300" s="2">
        <f t="shared" si="17"/>
        <v>24</v>
      </c>
      <c r="D300" s="2">
        <f t="shared" si="18"/>
        <v>3</v>
      </c>
      <c r="E300" s="2">
        <f t="shared" si="19"/>
        <v>43</v>
      </c>
      <c r="F300" t="s">
        <v>302</v>
      </c>
      <c r="G300">
        <v>341</v>
      </c>
    </row>
    <row r="301" spans="1:7" x14ac:dyDescent="0.15">
      <c r="A301" s="1">
        <v>37371</v>
      </c>
      <c r="B301" s="2">
        <f t="shared" si="16"/>
        <v>4</v>
      </c>
      <c r="C301" s="2">
        <f t="shared" si="17"/>
        <v>25</v>
      </c>
      <c r="D301" s="2">
        <f t="shared" si="18"/>
        <v>4</v>
      </c>
      <c r="E301" s="2">
        <f t="shared" si="19"/>
        <v>44</v>
      </c>
      <c r="F301" t="s">
        <v>303</v>
      </c>
      <c r="G301">
        <v>357</v>
      </c>
    </row>
    <row r="302" spans="1:7" x14ac:dyDescent="0.15">
      <c r="A302" s="1">
        <v>37372</v>
      </c>
      <c r="B302" s="2">
        <f t="shared" si="16"/>
        <v>4</v>
      </c>
      <c r="C302" s="2">
        <f t="shared" si="17"/>
        <v>26</v>
      </c>
      <c r="D302" s="2">
        <f t="shared" si="18"/>
        <v>5</v>
      </c>
      <c r="E302" s="2">
        <f t="shared" si="19"/>
        <v>44</v>
      </c>
      <c r="F302" t="s">
        <v>304</v>
      </c>
      <c r="G302">
        <v>559</v>
      </c>
    </row>
    <row r="303" spans="1:7" x14ac:dyDescent="0.15">
      <c r="A303" s="1">
        <v>37373</v>
      </c>
      <c r="B303" s="2">
        <f t="shared" si="16"/>
        <v>4</v>
      </c>
      <c r="C303" s="2">
        <f t="shared" si="17"/>
        <v>27</v>
      </c>
      <c r="D303" s="2">
        <f t="shared" si="18"/>
        <v>6</v>
      </c>
      <c r="E303" s="2">
        <f t="shared" si="19"/>
        <v>44</v>
      </c>
      <c r="F303" t="s">
        <v>305</v>
      </c>
      <c r="G303">
        <v>697</v>
      </c>
    </row>
    <row r="304" spans="1:7" x14ac:dyDescent="0.15">
      <c r="A304" s="1">
        <v>37374</v>
      </c>
      <c r="B304" s="2">
        <f t="shared" si="16"/>
        <v>4</v>
      </c>
      <c r="C304" s="2">
        <f t="shared" si="17"/>
        <v>28</v>
      </c>
      <c r="D304" s="2">
        <f t="shared" si="18"/>
        <v>7</v>
      </c>
      <c r="E304" s="2">
        <f t="shared" si="19"/>
        <v>44</v>
      </c>
      <c r="F304" t="s">
        <v>306</v>
      </c>
      <c r="G304">
        <v>442</v>
      </c>
    </row>
    <row r="305" spans="1:7" x14ac:dyDescent="0.15">
      <c r="A305" s="1">
        <v>37375</v>
      </c>
      <c r="B305" s="2">
        <f t="shared" si="16"/>
        <v>4</v>
      </c>
      <c r="C305" s="2">
        <f t="shared" si="17"/>
        <v>29</v>
      </c>
      <c r="D305" s="2">
        <f t="shared" si="18"/>
        <v>1</v>
      </c>
      <c r="E305" s="2">
        <f t="shared" si="19"/>
        <v>44</v>
      </c>
      <c r="F305" t="s">
        <v>307</v>
      </c>
      <c r="G305">
        <v>236</v>
      </c>
    </row>
    <row r="306" spans="1:7" x14ac:dyDescent="0.15">
      <c r="A306" s="1">
        <v>37376</v>
      </c>
      <c r="B306" s="2">
        <f t="shared" si="16"/>
        <v>4</v>
      </c>
      <c r="C306" s="2">
        <f t="shared" si="17"/>
        <v>30</v>
      </c>
      <c r="D306" s="2">
        <f t="shared" si="18"/>
        <v>2</v>
      </c>
      <c r="E306" s="2">
        <f t="shared" si="19"/>
        <v>44</v>
      </c>
      <c r="F306" t="s">
        <v>308</v>
      </c>
      <c r="G306">
        <v>291</v>
      </c>
    </row>
    <row r="307" spans="1:7" x14ac:dyDescent="0.15">
      <c r="A307" s="1">
        <v>37377</v>
      </c>
      <c r="B307" s="2">
        <f t="shared" si="16"/>
        <v>5</v>
      </c>
      <c r="C307" s="2">
        <f t="shared" si="17"/>
        <v>1</v>
      </c>
      <c r="D307" s="2">
        <f t="shared" si="18"/>
        <v>3</v>
      </c>
      <c r="E307" s="2">
        <f t="shared" si="19"/>
        <v>44</v>
      </c>
      <c r="F307" t="s">
        <v>309</v>
      </c>
      <c r="G307">
        <v>369</v>
      </c>
    </row>
    <row r="308" spans="1:7" x14ac:dyDescent="0.15">
      <c r="A308" s="1">
        <v>37378</v>
      </c>
      <c r="B308" s="2">
        <f t="shared" si="16"/>
        <v>5</v>
      </c>
      <c r="C308" s="2">
        <f t="shared" si="17"/>
        <v>2</v>
      </c>
      <c r="D308" s="2">
        <f t="shared" si="18"/>
        <v>4</v>
      </c>
      <c r="E308" s="2">
        <f t="shared" si="19"/>
        <v>45</v>
      </c>
      <c r="F308" t="s">
        <v>310</v>
      </c>
      <c r="G308">
        <v>330</v>
      </c>
    </row>
    <row r="309" spans="1:7" x14ac:dyDescent="0.15">
      <c r="A309" s="1">
        <v>37379</v>
      </c>
      <c r="B309" s="2">
        <f t="shared" si="16"/>
        <v>5</v>
      </c>
      <c r="C309" s="2">
        <f t="shared" si="17"/>
        <v>3</v>
      </c>
      <c r="D309" s="2">
        <f t="shared" si="18"/>
        <v>5</v>
      </c>
      <c r="E309" s="2">
        <f t="shared" si="19"/>
        <v>45</v>
      </c>
      <c r="F309" t="s">
        <v>311</v>
      </c>
      <c r="G309">
        <v>565</v>
      </c>
    </row>
    <row r="310" spans="1:7" x14ac:dyDescent="0.15">
      <c r="A310" s="1">
        <v>37380</v>
      </c>
      <c r="B310" s="2">
        <f t="shared" si="16"/>
        <v>5</v>
      </c>
      <c r="C310" s="2">
        <f t="shared" si="17"/>
        <v>4</v>
      </c>
      <c r="D310" s="2">
        <f t="shared" si="18"/>
        <v>6</v>
      </c>
      <c r="E310" s="2">
        <f t="shared" si="19"/>
        <v>45</v>
      </c>
      <c r="F310" t="s">
        <v>312</v>
      </c>
      <c r="G310">
        <v>567</v>
      </c>
    </row>
    <row r="311" spans="1:7" x14ac:dyDescent="0.15">
      <c r="A311" s="1">
        <v>37381</v>
      </c>
      <c r="B311" s="2">
        <f t="shared" si="16"/>
        <v>5</v>
      </c>
      <c r="C311" s="2">
        <f t="shared" si="17"/>
        <v>5</v>
      </c>
      <c r="D311" s="2">
        <f t="shared" si="18"/>
        <v>7</v>
      </c>
      <c r="E311" s="2">
        <f t="shared" si="19"/>
        <v>45</v>
      </c>
      <c r="F311" t="s">
        <v>313</v>
      </c>
      <c r="G311">
        <v>462</v>
      </c>
    </row>
    <row r="312" spans="1:7" x14ac:dyDescent="0.15">
      <c r="A312" s="1">
        <v>37382</v>
      </c>
      <c r="B312" s="2">
        <f t="shared" si="16"/>
        <v>5</v>
      </c>
      <c r="C312" s="2">
        <f t="shared" si="17"/>
        <v>6</v>
      </c>
      <c r="D312" s="2">
        <f t="shared" si="18"/>
        <v>1</v>
      </c>
      <c r="E312" s="2">
        <f t="shared" si="19"/>
        <v>45</v>
      </c>
      <c r="F312" t="s">
        <v>314</v>
      </c>
      <c r="G312">
        <v>276</v>
      </c>
    </row>
    <row r="313" spans="1:7" x14ac:dyDescent="0.15">
      <c r="A313" s="1">
        <v>37383</v>
      </c>
      <c r="B313" s="2">
        <f t="shared" si="16"/>
        <v>5</v>
      </c>
      <c r="C313" s="2">
        <f t="shared" si="17"/>
        <v>7</v>
      </c>
      <c r="D313" s="2">
        <f t="shared" si="18"/>
        <v>2</v>
      </c>
      <c r="E313" s="2">
        <f t="shared" si="19"/>
        <v>45</v>
      </c>
      <c r="F313" t="s">
        <v>315</v>
      </c>
      <c r="G313">
        <v>323</v>
      </c>
    </row>
    <row r="314" spans="1:7" x14ac:dyDescent="0.15">
      <c r="A314" s="1">
        <v>37384</v>
      </c>
      <c r="B314" s="2">
        <f t="shared" si="16"/>
        <v>5</v>
      </c>
      <c r="C314" s="2">
        <f t="shared" si="17"/>
        <v>8</v>
      </c>
      <c r="D314" s="2">
        <f t="shared" si="18"/>
        <v>3</v>
      </c>
      <c r="E314" s="2">
        <f t="shared" si="19"/>
        <v>45</v>
      </c>
      <c r="F314" t="s">
        <v>316</v>
      </c>
      <c r="G314">
        <v>345</v>
      </c>
    </row>
    <row r="315" spans="1:7" x14ac:dyDescent="0.15">
      <c r="A315" s="1">
        <v>37385</v>
      </c>
      <c r="B315" s="2">
        <f t="shared" si="16"/>
        <v>5</v>
      </c>
      <c r="C315" s="2">
        <f t="shared" si="17"/>
        <v>9</v>
      </c>
      <c r="D315" s="2">
        <f t="shared" si="18"/>
        <v>4</v>
      </c>
      <c r="E315" s="2">
        <f t="shared" si="19"/>
        <v>46</v>
      </c>
      <c r="F315" t="s">
        <v>317</v>
      </c>
      <c r="G315">
        <v>346</v>
      </c>
    </row>
    <row r="316" spans="1:7" x14ac:dyDescent="0.15">
      <c r="A316" s="1">
        <v>37386</v>
      </c>
      <c r="B316" s="2">
        <f t="shared" si="16"/>
        <v>5</v>
      </c>
      <c r="C316" s="2">
        <f t="shared" si="17"/>
        <v>10</v>
      </c>
      <c r="D316" s="2">
        <f t="shared" si="18"/>
        <v>5</v>
      </c>
      <c r="E316" s="2">
        <f t="shared" si="19"/>
        <v>46</v>
      </c>
      <c r="F316" t="s">
        <v>318</v>
      </c>
      <c r="G316">
        <v>554</v>
      </c>
    </row>
    <row r="317" spans="1:7" x14ac:dyDescent="0.15">
      <c r="A317" s="1">
        <v>37387</v>
      </c>
      <c r="B317" s="2">
        <f t="shared" si="16"/>
        <v>5</v>
      </c>
      <c r="C317" s="2">
        <f t="shared" si="17"/>
        <v>11</v>
      </c>
      <c r="D317" s="2">
        <f t="shared" si="18"/>
        <v>6</v>
      </c>
      <c r="E317" s="2">
        <f t="shared" si="19"/>
        <v>46</v>
      </c>
      <c r="F317" t="s">
        <v>319</v>
      </c>
      <c r="G317">
        <v>709</v>
      </c>
    </row>
    <row r="318" spans="1:7" x14ac:dyDescent="0.15">
      <c r="A318" s="1">
        <v>37388</v>
      </c>
      <c r="B318" s="2">
        <f t="shared" si="16"/>
        <v>5</v>
      </c>
      <c r="C318" s="2">
        <f t="shared" si="17"/>
        <v>12</v>
      </c>
      <c r="D318" s="2">
        <f t="shared" si="18"/>
        <v>7</v>
      </c>
      <c r="E318" s="2">
        <f t="shared" si="19"/>
        <v>46</v>
      </c>
      <c r="F318" t="s">
        <v>320</v>
      </c>
      <c r="G318">
        <v>907</v>
      </c>
    </row>
    <row r="319" spans="1:7" x14ac:dyDescent="0.15">
      <c r="A319" s="1">
        <v>37389</v>
      </c>
      <c r="B319" s="2">
        <f t="shared" si="16"/>
        <v>5</v>
      </c>
      <c r="C319" s="2">
        <f t="shared" si="17"/>
        <v>13</v>
      </c>
      <c r="D319" s="2">
        <f t="shared" si="18"/>
        <v>1</v>
      </c>
      <c r="E319" s="2">
        <f t="shared" si="19"/>
        <v>46</v>
      </c>
      <c r="F319" t="s">
        <v>321</v>
      </c>
      <c r="G319">
        <v>293</v>
      </c>
    </row>
    <row r="320" spans="1:7" x14ac:dyDescent="0.15">
      <c r="A320" s="1">
        <v>37390</v>
      </c>
      <c r="B320" s="2">
        <f t="shared" si="16"/>
        <v>5</v>
      </c>
      <c r="C320" s="2">
        <f t="shared" si="17"/>
        <v>14</v>
      </c>
      <c r="D320" s="2">
        <f t="shared" si="18"/>
        <v>2</v>
      </c>
      <c r="E320" s="2">
        <f t="shared" si="19"/>
        <v>46</v>
      </c>
      <c r="F320" t="s">
        <v>322</v>
      </c>
      <c r="G320">
        <v>251</v>
      </c>
    </row>
    <row r="321" spans="1:7" x14ac:dyDescent="0.15">
      <c r="A321" s="1">
        <v>37391</v>
      </c>
      <c r="B321" s="2">
        <f t="shared" si="16"/>
        <v>5</v>
      </c>
      <c r="C321" s="2">
        <f t="shared" si="17"/>
        <v>15</v>
      </c>
      <c r="D321" s="2">
        <f t="shared" si="18"/>
        <v>3</v>
      </c>
      <c r="E321" s="2">
        <f t="shared" si="19"/>
        <v>46</v>
      </c>
      <c r="F321" t="s">
        <v>323</v>
      </c>
      <c r="G321">
        <v>326</v>
      </c>
    </row>
    <row r="322" spans="1:7" x14ac:dyDescent="0.15">
      <c r="A322" s="1">
        <v>37392</v>
      </c>
      <c r="B322" s="2">
        <f t="shared" si="16"/>
        <v>5</v>
      </c>
      <c r="C322" s="2">
        <f t="shared" si="17"/>
        <v>16</v>
      </c>
      <c r="D322" s="2">
        <f t="shared" si="18"/>
        <v>4</v>
      </c>
      <c r="E322" s="2">
        <f t="shared" si="19"/>
        <v>47</v>
      </c>
      <c r="F322" t="s">
        <v>324</v>
      </c>
      <c r="G322">
        <v>365</v>
      </c>
    </row>
    <row r="323" spans="1:7" x14ac:dyDescent="0.15">
      <c r="A323" s="1">
        <v>37393</v>
      </c>
      <c r="B323" s="2">
        <f t="shared" ref="B323:B386" si="20">MONTH(A323)</f>
        <v>5</v>
      </c>
      <c r="C323" s="2">
        <f t="shared" ref="C323:C386" si="21">DAY(A323)</f>
        <v>17</v>
      </c>
      <c r="D323" s="2">
        <f t="shared" ref="D323:D386" si="22">WEEKDAY(A323,2)</f>
        <v>5</v>
      </c>
      <c r="E323" s="2">
        <f t="shared" ref="E323:E386" si="23">VALUE(RIGHT(F323,2))</f>
        <v>47</v>
      </c>
      <c r="F323" t="s">
        <v>325</v>
      </c>
      <c r="G323">
        <v>556</v>
      </c>
    </row>
    <row r="324" spans="1:7" x14ac:dyDescent="0.15">
      <c r="A324" s="1">
        <v>37394</v>
      </c>
      <c r="B324" s="2">
        <f t="shared" si="20"/>
        <v>5</v>
      </c>
      <c r="C324" s="2">
        <f t="shared" si="21"/>
        <v>18</v>
      </c>
      <c r="D324" s="2">
        <f t="shared" si="22"/>
        <v>6</v>
      </c>
      <c r="E324" s="2">
        <f t="shared" si="23"/>
        <v>47</v>
      </c>
      <c r="F324" t="s">
        <v>326</v>
      </c>
      <c r="G324">
        <v>701</v>
      </c>
    </row>
    <row r="325" spans="1:7" x14ac:dyDescent="0.15">
      <c r="A325" s="1">
        <v>37395</v>
      </c>
      <c r="B325" s="2">
        <f t="shared" si="20"/>
        <v>5</v>
      </c>
      <c r="C325" s="2">
        <f t="shared" si="21"/>
        <v>19</v>
      </c>
      <c r="D325" s="2">
        <f t="shared" si="22"/>
        <v>7</v>
      </c>
      <c r="E325" s="2">
        <f t="shared" si="23"/>
        <v>47</v>
      </c>
      <c r="F325" t="s">
        <v>327</v>
      </c>
      <c r="G325">
        <v>466</v>
      </c>
    </row>
    <row r="326" spans="1:7" x14ac:dyDescent="0.15">
      <c r="A326" s="1">
        <v>37396</v>
      </c>
      <c r="B326" s="2">
        <f t="shared" si="20"/>
        <v>5</v>
      </c>
      <c r="C326" s="2">
        <f t="shared" si="21"/>
        <v>20</v>
      </c>
      <c r="D326" s="2">
        <f t="shared" si="22"/>
        <v>1</v>
      </c>
      <c r="E326" s="2">
        <f t="shared" si="23"/>
        <v>47</v>
      </c>
      <c r="F326" t="s">
        <v>328</v>
      </c>
      <c r="G326">
        <v>322</v>
      </c>
    </row>
    <row r="327" spans="1:7" x14ac:dyDescent="0.15">
      <c r="A327" s="1">
        <v>37397</v>
      </c>
      <c r="B327" s="2">
        <f t="shared" si="20"/>
        <v>5</v>
      </c>
      <c r="C327" s="2">
        <f t="shared" si="21"/>
        <v>21</v>
      </c>
      <c r="D327" s="2">
        <f t="shared" si="22"/>
        <v>2</v>
      </c>
      <c r="E327" s="2">
        <f t="shared" si="23"/>
        <v>47</v>
      </c>
      <c r="F327" t="s">
        <v>329</v>
      </c>
      <c r="G327">
        <v>350</v>
      </c>
    </row>
    <row r="328" spans="1:7" x14ac:dyDescent="0.15">
      <c r="A328" s="1">
        <v>37398</v>
      </c>
      <c r="B328" s="2">
        <f t="shared" si="20"/>
        <v>5</v>
      </c>
      <c r="C328" s="2">
        <f t="shared" si="21"/>
        <v>22</v>
      </c>
      <c r="D328" s="2">
        <f t="shared" si="22"/>
        <v>3</v>
      </c>
      <c r="E328" s="2">
        <f t="shared" si="23"/>
        <v>47</v>
      </c>
      <c r="F328" t="s">
        <v>330</v>
      </c>
      <c r="G328">
        <v>398</v>
      </c>
    </row>
    <row r="329" spans="1:7" x14ac:dyDescent="0.15">
      <c r="A329" s="1">
        <v>37399</v>
      </c>
      <c r="B329" s="2">
        <f t="shared" si="20"/>
        <v>5</v>
      </c>
      <c r="C329" s="2">
        <f t="shared" si="21"/>
        <v>23</v>
      </c>
      <c r="D329" s="2">
        <f t="shared" si="22"/>
        <v>4</v>
      </c>
      <c r="E329" s="2">
        <f t="shared" si="23"/>
        <v>48</v>
      </c>
      <c r="F329" t="s">
        <v>331</v>
      </c>
      <c r="G329">
        <v>424</v>
      </c>
    </row>
    <row r="330" spans="1:7" x14ac:dyDescent="0.15">
      <c r="A330" s="1">
        <v>37400</v>
      </c>
      <c r="B330" s="2">
        <f t="shared" si="20"/>
        <v>5</v>
      </c>
      <c r="C330" s="2">
        <f t="shared" si="21"/>
        <v>24</v>
      </c>
      <c r="D330" s="2">
        <f t="shared" si="22"/>
        <v>5</v>
      </c>
      <c r="E330" s="2">
        <f t="shared" si="23"/>
        <v>48</v>
      </c>
      <c r="F330" t="s">
        <v>332</v>
      </c>
      <c r="G330">
        <v>577</v>
      </c>
    </row>
    <row r="331" spans="1:7" x14ac:dyDescent="0.15">
      <c r="A331" s="1">
        <v>37401</v>
      </c>
      <c r="B331" s="2">
        <f t="shared" si="20"/>
        <v>5</v>
      </c>
      <c r="C331" s="2">
        <f t="shared" si="21"/>
        <v>25</v>
      </c>
      <c r="D331" s="2">
        <f t="shared" si="22"/>
        <v>6</v>
      </c>
      <c r="E331" s="2">
        <f t="shared" si="23"/>
        <v>48</v>
      </c>
      <c r="F331" t="s">
        <v>333</v>
      </c>
      <c r="G331">
        <v>545</v>
      </c>
    </row>
    <row r="332" spans="1:7" x14ac:dyDescent="0.15">
      <c r="A332" s="1">
        <v>37402</v>
      </c>
      <c r="B332" s="2">
        <f t="shared" si="20"/>
        <v>5</v>
      </c>
      <c r="C332" s="2">
        <f t="shared" si="21"/>
        <v>26</v>
      </c>
      <c r="D332" s="2">
        <f t="shared" si="22"/>
        <v>7</v>
      </c>
      <c r="E332" s="2">
        <f t="shared" si="23"/>
        <v>48</v>
      </c>
      <c r="F332" t="s">
        <v>334</v>
      </c>
      <c r="G332">
        <v>502</v>
      </c>
    </row>
    <row r="333" spans="1:7" x14ac:dyDescent="0.15">
      <c r="A333" s="1">
        <v>37403</v>
      </c>
      <c r="B333" s="2">
        <f t="shared" si="20"/>
        <v>5</v>
      </c>
      <c r="C333" s="2">
        <f t="shared" si="21"/>
        <v>27</v>
      </c>
      <c r="D333" s="2">
        <f t="shared" si="22"/>
        <v>1</v>
      </c>
      <c r="E333" s="2">
        <f t="shared" si="23"/>
        <v>48</v>
      </c>
      <c r="F333" t="s">
        <v>335</v>
      </c>
      <c r="G333">
        <v>393</v>
      </c>
    </row>
    <row r="334" spans="1:7" x14ac:dyDescent="0.15">
      <c r="A334" s="1">
        <v>37404</v>
      </c>
      <c r="B334" s="2">
        <f t="shared" si="20"/>
        <v>5</v>
      </c>
      <c r="C334" s="2">
        <f t="shared" si="21"/>
        <v>28</v>
      </c>
      <c r="D334" s="2">
        <f t="shared" si="22"/>
        <v>2</v>
      </c>
      <c r="E334" s="2">
        <f t="shared" si="23"/>
        <v>48</v>
      </c>
      <c r="F334" t="s">
        <v>336</v>
      </c>
      <c r="G334">
        <v>288</v>
      </c>
    </row>
    <row r="335" spans="1:7" x14ac:dyDescent="0.15">
      <c r="A335" s="1">
        <v>37405</v>
      </c>
      <c r="B335" s="2">
        <f t="shared" si="20"/>
        <v>5</v>
      </c>
      <c r="C335" s="2">
        <f t="shared" si="21"/>
        <v>29</v>
      </c>
      <c r="D335" s="2">
        <f t="shared" si="22"/>
        <v>3</v>
      </c>
      <c r="E335" s="2">
        <f t="shared" si="23"/>
        <v>48</v>
      </c>
      <c r="F335" t="s">
        <v>337</v>
      </c>
      <c r="G335">
        <v>334</v>
      </c>
    </row>
    <row r="336" spans="1:7" x14ac:dyDescent="0.15">
      <c r="A336" s="1">
        <v>37406</v>
      </c>
      <c r="B336" s="2">
        <f t="shared" si="20"/>
        <v>5</v>
      </c>
      <c r="C336" s="2">
        <f t="shared" si="21"/>
        <v>30</v>
      </c>
      <c r="D336" s="2">
        <f t="shared" si="22"/>
        <v>4</v>
      </c>
      <c r="E336" s="2">
        <f t="shared" si="23"/>
        <v>49</v>
      </c>
      <c r="F336" t="s">
        <v>338</v>
      </c>
      <c r="G336">
        <v>402</v>
      </c>
    </row>
    <row r="337" spans="1:7" x14ac:dyDescent="0.15">
      <c r="A337" s="1">
        <v>37407</v>
      </c>
      <c r="B337" s="2">
        <f t="shared" si="20"/>
        <v>5</v>
      </c>
      <c r="C337" s="2">
        <f t="shared" si="21"/>
        <v>31</v>
      </c>
      <c r="D337" s="2">
        <f t="shared" si="22"/>
        <v>5</v>
      </c>
      <c r="E337" s="2">
        <f t="shared" si="23"/>
        <v>49</v>
      </c>
      <c r="F337" t="s">
        <v>339</v>
      </c>
      <c r="G337">
        <v>515</v>
      </c>
    </row>
    <row r="338" spans="1:7" x14ac:dyDescent="0.15">
      <c r="A338" s="1">
        <v>37408</v>
      </c>
      <c r="B338" s="2">
        <f t="shared" si="20"/>
        <v>6</v>
      </c>
      <c r="C338" s="2">
        <f t="shared" si="21"/>
        <v>1</v>
      </c>
      <c r="D338" s="2">
        <f t="shared" si="22"/>
        <v>6</v>
      </c>
      <c r="E338" s="2">
        <f t="shared" si="23"/>
        <v>49</v>
      </c>
      <c r="F338" t="s">
        <v>340</v>
      </c>
      <c r="G338">
        <v>569</v>
      </c>
    </row>
    <row r="339" spans="1:7" x14ac:dyDescent="0.15">
      <c r="A339" s="1">
        <v>37409</v>
      </c>
      <c r="B339" s="2">
        <f t="shared" si="20"/>
        <v>6</v>
      </c>
      <c r="C339" s="2">
        <f t="shared" si="21"/>
        <v>2</v>
      </c>
      <c r="D339" s="2">
        <f t="shared" si="22"/>
        <v>7</v>
      </c>
      <c r="E339" s="2">
        <f t="shared" si="23"/>
        <v>49</v>
      </c>
      <c r="F339" t="s">
        <v>341</v>
      </c>
      <c r="G339">
        <v>359</v>
      </c>
    </row>
    <row r="340" spans="1:7" x14ac:dyDescent="0.15">
      <c r="A340" s="1">
        <v>37410</v>
      </c>
      <c r="B340" s="2">
        <f t="shared" si="20"/>
        <v>6</v>
      </c>
      <c r="C340" s="2">
        <f t="shared" si="21"/>
        <v>3</v>
      </c>
      <c r="D340" s="2">
        <f t="shared" si="22"/>
        <v>1</v>
      </c>
      <c r="E340" s="2">
        <f t="shared" si="23"/>
        <v>49</v>
      </c>
      <c r="F340" t="s">
        <v>342</v>
      </c>
      <c r="G340">
        <v>218</v>
      </c>
    </row>
    <row r="341" spans="1:7" x14ac:dyDescent="0.15">
      <c r="A341" s="1">
        <v>37411</v>
      </c>
      <c r="B341" s="2">
        <f t="shared" si="20"/>
        <v>6</v>
      </c>
      <c r="C341" s="2">
        <f t="shared" si="21"/>
        <v>4</v>
      </c>
      <c r="D341" s="2">
        <f t="shared" si="22"/>
        <v>2</v>
      </c>
      <c r="E341" s="2">
        <f t="shared" si="23"/>
        <v>49</v>
      </c>
      <c r="F341" t="s">
        <v>343</v>
      </c>
      <c r="G341">
        <v>282</v>
      </c>
    </row>
    <row r="342" spans="1:7" x14ac:dyDescent="0.15">
      <c r="A342" s="1">
        <v>37412</v>
      </c>
      <c r="B342" s="2">
        <f t="shared" si="20"/>
        <v>6</v>
      </c>
      <c r="C342" s="2">
        <f t="shared" si="21"/>
        <v>5</v>
      </c>
      <c r="D342" s="2">
        <f t="shared" si="22"/>
        <v>3</v>
      </c>
      <c r="E342" s="2">
        <f t="shared" si="23"/>
        <v>49</v>
      </c>
      <c r="F342" t="s">
        <v>344</v>
      </c>
      <c r="G342">
        <v>311</v>
      </c>
    </row>
    <row r="343" spans="1:7" x14ac:dyDescent="0.15">
      <c r="A343" s="1">
        <v>37413</v>
      </c>
      <c r="B343" s="2">
        <f t="shared" si="20"/>
        <v>6</v>
      </c>
      <c r="C343" s="2">
        <f t="shared" si="21"/>
        <v>6</v>
      </c>
      <c r="D343" s="2">
        <f t="shared" si="22"/>
        <v>4</v>
      </c>
      <c r="E343" s="2">
        <f t="shared" si="23"/>
        <v>50</v>
      </c>
      <c r="F343" t="s">
        <v>345</v>
      </c>
      <c r="G343">
        <v>372</v>
      </c>
    </row>
    <row r="344" spans="1:7" x14ac:dyDescent="0.15">
      <c r="A344" s="1">
        <v>37414</v>
      </c>
      <c r="B344" s="2">
        <f t="shared" si="20"/>
        <v>6</v>
      </c>
      <c r="C344" s="2">
        <f t="shared" si="21"/>
        <v>7</v>
      </c>
      <c r="D344" s="2">
        <f t="shared" si="22"/>
        <v>5</v>
      </c>
      <c r="E344" s="2">
        <f t="shared" si="23"/>
        <v>50</v>
      </c>
      <c r="F344" t="s">
        <v>346</v>
      </c>
      <c r="G344">
        <v>452</v>
      </c>
    </row>
    <row r="345" spans="1:7" x14ac:dyDescent="0.15">
      <c r="A345" s="1">
        <v>37415</v>
      </c>
      <c r="B345" s="2">
        <f t="shared" si="20"/>
        <v>6</v>
      </c>
      <c r="C345" s="2">
        <f t="shared" si="21"/>
        <v>8</v>
      </c>
      <c r="D345" s="2">
        <f t="shared" si="22"/>
        <v>6</v>
      </c>
      <c r="E345" s="2">
        <f t="shared" si="23"/>
        <v>50</v>
      </c>
      <c r="F345" t="s">
        <v>347</v>
      </c>
      <c r="G345">
        <v>595</v>
      </c>
    </row>
    <row r="346" spans="1:7" x14ac:dyDescent="0.15">
      <c r="A346" s="1">
        <v>37416</v>
      </c>
      <c r="B346" s="2">
        <f t="shared" si="20"/>
        <v>6</v>
      </c>
      <c r="C346" s="2">
        <f t="shared" si="21"/>
        <v>9</v>
      </c>
      <c r="D346" s="2">
        <f t="shared" si="22"/>
        <v>7</v>
      </c>
      <c r="E346" s="2">
        <f t="shared" si="23"/>
        <v>50</v>
      </c>
      <c r="F346" t="s">
        <v>348</v>
      </c>
      <c r="G346">
        <v>425</v>
      </c>
    </row>
    <row r="347" spans="1:7" x14ac:dyDescent="0.15">
      <c r="A347" s="1">
        <v>37417</v>
      </c>
      <c r="B347" s="2">
        <f t="shared" si="20"/>
        <v>6</v>
      </c>
      <c r="C347" s="2">
        <f t="shared" si="21"/>
        <v>10</v>
      </c>
      <c r="D347" s="2">
        <f t="shared" si="22"/>
        <v>1</v>
      </c>
      <c r="E347" s="2">
        <f t="shared" si="23"/>
        <v>50</v>
      </c>
      <c r="F347" t="s">
        <v>349</v>
      </c>
      <c r="G347">
        <v>281</v>
      </c>
    </row>
    <row r="348" spans="1:7" x14ac:dyDescent="0.15">
      <c r="A348" s="1">
        <v>37418</v>
      </c>
      <c r="B348" s="2">
        <f t="shared" si="20"/>
        <v>6</v>
      </c>
      <c r="C348" s="2">
        <f t="shared" si="21"/>
        <v>11</v>
      </c>
      <c r="D348" s="2">
        <f t="shared" si="22"/>
        <v>2</v>
      </c>
      <c r="E348" s="2">
        <f t="shared" si="23"/>
        <v>50</v>
      </c>
      <c r="F348" t="s">
        <v>350</v>
      </c>
      <c r="G348">
        <v>323</v>
      </c>
    </row>
    <row r="349" spans="1:7" x14ac:dyDescent="0.15">
      <c r="A349" s="1">
        <v>37419</v>
      </c>
      <c r="B349" s="2">
        <f t="shared" si="20"/>
        <v>6</v>
      </c>
      <c r="C349" s="2">
        <f t="shared" si="21"/>
        <v>12</v>
      </c>
      <c r="D349" s="2">
        <f t="shared" si="22"/>
        <v>3</v>
      </c>
      <c r="E349" s="2">
        <f t="shared" si="23"/>
        <v>50</v>
      </c>
      <c r="F349" t="s">
        <v>351</v>
      </c>
      <c r="G349">
        <v>378</v>
      </c>
    </row>
    <row r="350" spans="1:7" x14ac:dyDescent="0.15">
      <c r="A350" s="1">
        <v>37420</v>
      </c>
      <c r="B350" s="2">
        <f t="shared" si="20"/>
        <v>6</v>
      </c>
      <c r="C350" s="2">
        <f t="shared" si="21"/>
        <v>13</v>
      </c>
      <c r="D350" s="2">
        <f t="shared" si="22"/>
        <v>4</v>
      </c>
      <c r="E350" s="2">
        <f t="shared" si="23"/>
        <v>51</v>
      </c>
      <c r="F350" t="s">
        <v>352</v>
      </c>
      <c r="G350">
        <v>426</v>
      </c>
    </row>
    <row r="351" spans="1:7" x14ac:dyDescent="0.15">
      <c r="A351" s="1">
        <v>37421</v>
      </c>
      <c r="B351" s="2">
        <f t="shared" si="20"/>
        <v>6</v>
      </c>
      <c r="C351" s="2">
        <f t="shared" si="21"/>
        <v>14</v>
      </c>
      <c r="D351" s="2">
        <f t="shared" si="22"/>
        <v>5</v>
      </c>
      <c r="E351" s="2">
        <f t="shared" si="23"/>
        <v>51</v>
      </c>
      <c r="F351" t="s">
        <v>353</v>
      </c>
      <c r="G351">
        <v>484</v>
      </c>
    </row>
    <row r="352" spans="1:7" x14ac:dyDescent="0.15">
      <c r="A352" s="1">
        <v>37422</v>
      </c>
      <c r="B352" s="2">
        <f t="shared" si="20"/>
        <v>6</v>
      </c>
      <c r="C352" s="2">
        <f t="shared" si="21"/>
        <v>15</v>
      </c>
      <c r="D352" s="2">
        <f t="shared" si="22"/>
        <v>6</v>
      </c>
      <c r="E352" s="2">
        <f t="shared" si="23"/>
        <v>51</v>
      </c>
      <c r="F352" t="s">
        <v>354</v>
      </c>
      <c r="G352">
        <v>668</v>
      </c>
    </row>
    <row r="353" spans="1:7" x14ac:dyDescent="0.15">
      <c r="A353" s="1">
        <v>37423</v>
      </c>
      <c r="B353" s="2">
        <f t="shared" si="20"/>
        <v>6</v>
      </c>
      <c r="C353" s="2">
        <f t="shared" si="21"/>
        <v>16</v>
      </c>
      <c r="D353" s="2">
        <f t="shared" si="22"/>
        <v>7</v>
      </c>
      <c r="E353" s="2">
        <f t="shared" si="23"/>
        <v>51</v>
      </c>
      <c r="F353" t="s">
        <v>355</v>
      </c>
      <c r="G353">
        <v>508</v>
      </c>
    </row>
    <row r="354" spans="1:7" x14ac:dyDescent="0.15">
      <c r="A354" s="1">
        <v>37424</v>
      </c>
      <c r="B354" s="2">
        <f t="shared" si="20"/>
        <v>6</v>
      </c>
      <c r="C354" s="2">
        <f t="shared" si="21"/>
        <v>17</v>
      </c>
      <c r="D354" s="2">
        <f t="shared" si="22"/>
        <v>1</v>
      </c>
      <c r="E354" s="2">
        <f t="shared" si="23"/>
        <v>51</v>
      </c>
      <c r="F354" t="s">
        <v>356</v>
      </c>
      <c r="G354">
        <v>357</v>
      </c>
    </row>
    <row r="355" spans="1:7" x14ac:dyDescent="0.15">
      <c r="A355" s="1">
        <v>37425</v>
      </c>
      <c r="B355" s="2">
        <f t="shared" si="20"/>
        <v>6</v>
      </c>
      <c r="C355" s="2">
        <f t="shared" si="21"/>
        <v>18</v>
      </c>
      <c r="D355" s="2">
        <f t="shared" si="22"/>
        <v>2</v>
      </c>
      <c r="E355" s="2">
        <f t="shared" si="23"/>
        <v>51</v>
      </c>
      <c r="F355" t="s">
        <v>357</v>
      </c>
      <c r="G355">
        <v>358</v>
      </c>
    </row>
    <row r="356" spans="1:7" x14ac:dyDescent="0.15">
      <c r="A356" s="1">
        <v>37426</v>
      </c>
      <c r="B356" s="2">
        <f t="shared" si="20"/>
        <v>6</v>
      </c>
      <c r="C356" s="2">
        <f t="shared" si="21"/>
        <v>19</v>
      </c>
      <c r="D356" s="2">
        <f t="shared" si="22"/>
        <v>3</v>
      </c>
      <c r="E356" s="2">
        <f t="shared" si="23"/>
        <v>51</v>
      </c>
      <c r="F356" t="s">
        <v>358</v>
      </c>
      <c r="G356">
        <v>303</v>
      </c>
    </row>
    <row r="357" spans="1:7" x14ac:dyDescent="0.15">
      <c r="A357" s="1">
        <v>37427</v>
      </c>
      <c r="B357" s="2">
        <f t="shared" si="20"/>
        <v>6</v>
      </c>
      <c r="C357" s="2">
        <f t="shared" si="21"/>
        <v>20</v>
      </c>
      <c r="D357" s="2">
        <f t="shared" si="22"/>
        <v>4</v>
      </c>
      <c r="E357" s="2">
        <f t="shared" si="23"/>
        <v>52</v>
      </c>
      <c r="F357" t="s">
        <v>359</v>
      </c>
      <c r="G357">
        <v>427</v>
      </c>
    </row>
    <row r="358" spans="1:7" x14ac:dyDescent="0.15">
      <c r="A358" s="1">
        <v>37428</v>
      </c>
      <c r="B358" s="2">
        <f t="shared" si="20"/>
        <v>6</v>
      </c>
      <c r="C358" s="2">
        <f t="shared" si="21"/>
        <v>21</v>
      </c>
      <c r="D358" s="2">
        <f t="shared" si="22"/>
        <v>5</v>
      </c>
      <c r="E358" s="2">
        <f t="shared" si="23"/>
        <v>52</v>
      </c>
      <c r="F358" t="s">
        <v>360</v>
      </c>
      <c r="G358">
        <v>529</v>
      </c>
    </row>
    <row r="359" spans="1:7" x14ac:dyDescent="0.15">
      <c r="A359" s="1">
        <v>37429</v>
      </c>
      <c r="B359" s="2">
        <f t="shared" si="20"/>
        <v>6</v>
      </c>
      <c r="C359" s="2">
        <f t="shared" si="21"/>
        <v>22</v>
      </c>
      <c r="D359" s="2">
        <f t="shared" si="22"/>
        <v>6</v>
      </c>
      <c r="E359" s="2">
        <f t="shared" si="23"/>
        <v>52</v>
      </c>
      <c r="F359" t="s">
        <v>361</v>
      </c>
      <c r="G359">
        <v>646</v>
      </c>
    </row>
    <row r="360" spans="1:7" x14ac:dyDescent="0.15">
      <c r="A360" s="1">
        <v>37430</v>
      </c>
      <c r="B360" s="2">
        <f t="shared" si="20"/>
        <v>6</v>
      </c>
      <c r="C360" s="2">
        <f t="shared" si="21"/>
        <v>23</v>
      </c>
      <c r="D360" s="2">
        <f t="shared" si="22"/>
        <v>7</v>
      </c>
      <c r="E360" s="2">
        <f t="shared" si="23"/>
        <v>52</v>
      </c>
      <c r="F360" t="s">
        <v>362</v>
      </c>
      <c r="G360">
        <v>475</v>
      </c>
    </row>
    <row r="361" spans="1:7" x14ac:dyDescent="0.15">
      <c r="A361" s="1">
        <v>37431</v>
      </c>
      <c r="B361" s="2">
        <f t="shared" si="20"/>
        <v>6</v>
      </c>
      <c r="C361" s="2">
        <f t="shared" si="21"/>
        <v>24</v>
      </c>
      <c r="D361" s="2">
        <f t="shared" si="22"/>
        <v>1</v>
      </c>
      <c r="E361" s="2">
        <f t="shared" si="23"/>
        <v>52</v>
      </c>
      <c r="F361" t="s">
        <v>363</v>
      </c>
      <c r="G361">
        <v>359</v>
      </c>
    </row>
    <row r="362" spans="1:7" x14ac:dyDescent="0.15">
      <c r="A362" s="1">
        <v>37432</v>
      </c>
      <c r="B362" s="2">
        <f t="shared" si="20"/>
        <v>6</v>
      </c>
      <c r="C362" s="2">
        <f t="shared" si="21"/>
        <v>25</v>
      </c>
      <c r="D362" s="2">
        <f t="shared" si="22"/>
        <v>2</v>
      </c>
      <c r="E362" s="2">
        <f t="shared" si="23"/>
        <v>52</v>
      </c>
      <c r="F362" t="s">
        <v>364</v>
      </c>
      <c r="G362">
        <v>382</v>
      </c>
    </row>
    <row r="363" spans="1:7" x14ac:dyDescent="0.15">
      <c r="A363" s="1">
        <v>37433</v>
      </c>
      <c r="B363" s="2">
        <f t="shared" si="20"/>
        <v>6</v>
      </c>
      <c r="C363" s="2">
        <f t="shared" si="21"/>
        <v>26</v>
      </c>
      <c r="D363" s="2">
        <f t="shared" si="22"/>
        <v>3</v>
      </c>
      <c r="E363" s="2">
        <f t="shared" si="23"/>
        <v>52</v>
      </c>
      <c r="F363" t="s">
        <v>365</v>
      </c>
      <c r="G363">
        <v>376</v>
      </c>
    </row>
    <row r="364" spans="1:7" x14ac:dyDescent="0.15">
      <c r="A364" s="1">
        <v>37434</v>
      </c>
      <c r="B364" s="2">
        <f t="shared" si="20"/>
        <v>6</v>
      </c>
      <c r="C364" s="2">
        <f t="shared" si="21"/>
        <v>27</v>
      </c>
      <c r="D364" s="2">
        <f t="shared" si="22"/>
        <v>4</v>
      </c>
      <c r="E364" s="2">
        <f t="shared" si="23"/>
        <v>1</v>
      </c>
      <c r="F364" t="s">
        <v>2</v>
      </c>
      <c r="G364">
        <v>356</v>
      </c>
    </row>
    <row r="365" spans="1:7" x14ac:dyDescent="0.15">
      <c r="A365" s="1">
        <v>37435</v>
      </c>
      <c r="B365" s="2">
        <f t="shared" si="20"/>
        <v>6</v>
      </c>
      <c r="C365" s="2">
        <f t="shared" si="21"/>
        <v>28</v>
      </c>
      <c r="D365" s="2">
        <f t="shared" si="22"/>
        <v>5</v>
      </c>
      <c r="E365" s="2">
        <f t="shared" si="23"/>
        <v>1</v>
      </c>
      <c r="F365" t="s">
        <v>3</v>
      </c>
      <c r="G365">
        <v>540</v>
      </c>
    </row>
    <row r="366" spans="1:7" x14ac:dyDescent="0.15">
      <c r="A366" s="1">
        <v>37436</v>
      </c>
      <c r="B366" s="2">
        <f t="shared" si="20"/>
        <v>6</v>
      </c>
      <c r="C366" s="2">
        <f t="shared" si="21"/>
        <v>29</v>
      </c>
      <c r="D366" s="2">
        <f t="shared" si="22"/>
        <v>6</v>
      </c>
      <c r="E366" s="2">
        <f t="shared" si="23"/>
        <v>1</v>
      </c>
      <c r="F366" t="s">
        <v>4</v>
      </c>
      <c r="G366">
        <v>649</v>
      </c>
    </row>
    <row r="367" spans="1:7" x14ac:dyDescent="0.15">
      <c r="A367" s="1">
        <v>37437</v>
      </c>
      <c r="B367" s="2">
        <f t="shared" si="20"/>
        <v>6</v>
      </c>
      <c r="C367" s="2">
        <f t="shared" si="21"/>
        <v>30</v>
      </c>
      <c r="D367" s="2">
        <f t="shared" si="22"/>
        <v>7</v>
      </c>
      <c r="E367" s="2">
        <f t="shared" si="23"/>
        <v>1</v>
      </c>
      <c r="F367" t="s">
        <v>5</v>
      </c>
      <c r="G367">
        <v>472</v>
      </c>
    </row>
    <row r="368" spans="1:7" x14ac:dyDescent="0.15">
      <c r="A368" s="1">
        <v>37438</v>
      </c>
      <c r="B368" s="2">
        <f t="shared" si="20"/>
        <v>7</v>
      </c>
      <c r="C368" s="2">
        <f t="shared" si="21"/>
        <v>1</v>
      </c>
      <c r="D368" s="2">
        <f t="shared" si="22"/>
        <v>1</v>
      </c>
      <c r="E368" s="2">
        <f t="shared" si="23"/>
        <v>1</v>
      </c>
      <c r="F368" t="s">
        <v>6</v>
      </c>
      <c r="G368">
        <v>333</v>
      </c>
    </row>
    <row r="369" spans="1:7" x14ac:dyDescent="0.15">
      <c r="A369" s="1">
        <v>37439</v>
      </c>
      <c r="B369" s="2">
        <f t="shared" si="20"/>
        <v>7</v>
      </c>
      <c r="C369" s="2">
        <f t="shared" si="21"/>
        <v>2</v>
      </c>
      <c r="D369" s="2">
        <f t="shared" si="22"/>
        <v>2</v>
      </c>
      <c r="E369" s="2">
        <f t="shared" si="23"/>
        <v>1</v>
      </c>
      <c r="F369" t="s">
        <v>7</v>
      </c>
      <c r="G369">
        <v>383</v>
      </c>
    </row>
    <row r="370" spans="1:7" x14ac:dyDescent="0.15">
      <c r="A370" s="1">
        <v>37440</v>
      </c>
      <c r="B370" s="2">
        <f t="shared" si="20"/>
        <v>7</v>
      </c>
      <c r="C370" s="2">
        <f t="shared" si="21"/>
        <v>3</v>
      </c>
      <c r="D370" s="2">
        <f t="shared" si="22"/>
        <v>3</v>
      </c>
      <c r="E370" s="2">
        <f t="shared" si="23"/>
        <v>1</v>
      </c>
      <c r="F370" t="s">
        <v>8</v>
      </c>
      <c r="G370">
        <v>357</v>
      </c>
    </row>
    <row r="371" spans="1:7" x14ac:dyDescent="0.15">
      <c r="A371" s="1">
        <v>37441</v>
      </c>
      <c r="B371" s="2">
        <f t="shared" si="20"/>
        <v>7</v>
      </c>
      <c r="C371" s="2">
        <f t="shared" si="21"/>
        <v>4</v>
      </c>
      <c r="D371" s="2">
        <f t="shared" si="22"/>
        <v>4</v>
      </c>
      <c r="E371" s="2">
        <f t="shared" si="23"/>
        <v>2</v>
      </c>
      <c r="F371" t="s">
        <v>9</v>
      </c>
      <c r="G371">
        <v>229</v>
      </c>
    </row>
    <row r="372" spans="1:7" x14ac:dyDescent="0.15">
      <c r="A372" s="1">
        <v>37442</v>
      </c>
      <c r="B372" s="2">
        <f t="shared" si="20"/>
        <v>7</v>
      </c>
      <c r="C372" s="2">
        <f t="shared" si="21"/>
        <v>5</v>
      </c>
      <c r="D372" s="2">
        <f t="shared" si="22"/>
        <v>5</v>
      </c>
      <c r="E372" s="2">
        <f t="shared" si="23"/>
        <v>2</v>
      </c>
      <c r="F372" t="s">
        <v>10</v>
      </c>
      <c r="G372">
        <v>440</v>
      </c>
    </row>
    <row r="373" spans="1:7" x14ac:dyDescent="0.15">
      <c r="A373" s="1">
        <v>37443</v>
      </c>
      <c r="B373" s="2">
        <f t="shared" si="20"/>
        <v>7</v>
      </c>
      <c r="C373" s="2">
        <f t="shared" si="21"/>
        <v>6</v>
      </c>
      <c r="D373" s="2">
        <f t="shared" si="22"/>
        <v>6</v>
      </c>
      <c r="E373" s="2">
        <f t="shared" si="23"/>
        <v>2</v>
      </c>
      <c r="F373" t="s">
        <v>11</v>
      </c>
      <c r="G373">
        <v>546</v>
      </c>
    </row>
    <row r="374" spans="1:7" x14ac:dyDescent="0.15">
      <c r="A374" s="1">
        <v>37444</v>
      </c>
      <c r="B374" s="2">
        <f t="shared" si="20"/>
        <v>7</v>
      </c>
      <c r="C374" s="2">
        <f t="shared" si="21"/>
        <v>7</v>
      </c>
      <c r="D374" s="2">
        <f t="shared" si="22"/>
        <v>7</v>
      </c>
      <c r="E374" s="2">
        <f t="shared" si="23"/>
        <v>2</v>
      </c>
      <c r="F374" t="s">
        <v>12</v>
      </c>
      <c r="G374">
        <v>340</v>
      </c>
    </row>
    <row r="375" spans="1:7" x14ac:dyDescent="0.15">
      <c r="A375" s="1">
        <v>37445</v>
      </c>
      <c r="B375" s="2">
        <f t="shared" si="20"/>
        <v>7</v>
      </c>
      <c r="C375" s="2">
        <f t="shared" si="21"/>
        <v>8</v>
      </c>
      <c r="D375" s="2">
        <f t="shared" si="22"/>
        <v>1</v>
      </c>
      <c r="E375" s="2">
        <f t="shared" si="23"/>
        <v>2</v>
      </c>
      <c r="F375" t="s">
        <v>13</v>
      </c>
      <c r="G375">
        <v>311</v>
      </c>
    </row>
    <row r="376" spans="1:7" x14ac:dyDescent="0.15">
      <c r="A376" s="1">
        <v>37446</v>
      </c>
      <c r="B376" s="2">
        <f t="shared" si="20"/>
        <v>7</v>
      </c>
      <c r="C376" s="2">
        <f t="shared" si="21"/>
        <v>9</v>
      </c>
      <c r="D376" s="2">
        <f t="shared" si="22"/>
        <v>2</v>
      </c>
      <c r="E376" s="2">
        <f t="shared" si="23"/>
        <v>2</v>
      </c>
      <c r="F376" t="s">
        <v>14</v>
      </c>
      <c r="G376">
        <v>319</v>
      </c>
    </row>
    <row r="377" spans="1:7" x14ac:dyDescent="0.15">
      <c r="A377" s="1">
        <v>37447</v>
      </c>
      <c r="B377" s="2">
        <f t="shared" si="20"/>
        <v>7</v>
      </c>
      <c r="C377" s="2">
        <f t="shared" si="21"/>
        <v>10</v>
      </c>
      <c r="D377" s="2">
        <f t="shared" si="22"/>
        <v>3</v>
      </c>
      <c r="E377" s="2">
        <f t="shared" si="23"/>
        <v>2</v>
      </c>
      <c r="F377" t="s">
        <v>15</v>
      </c>
      <c r="G377">
        <v>358</v>
      </c>
    </row>
    <row r="378" spans="1:7" x14ac:dyDescent="0.15">
      <c r="A378" s="1">
        <v>37448</v>
      </c>
      <c r="B378" s="2">
        <f t="shared" si="20"/>
        <v>7</v>
      </c>
      <c r="C378" s="2">
        <f t="shared" si="21"/>
        <v>11</v>
      </c>
      <c r="D378" s="2">
        <f t="shared" si="22"/>
        <v>4</v>
      </c>
      <c r="E378" s="2">
        <f t="shared" si="23"/>
        <v>3</v>
      </c>
      <c r="F378" t="s">
        <v>16</v>
      </c>
      <c r="G378">
        <v>333</v>
      </c>
    </row>
    <row r="379" spans="1:7" x14ac:dyDescent="0.15">
      <c r="A379" s="1">
        <v>37450</v>
      </c>
      <c r="B379" s="2">
        <f t="shared" si="20"/>
        <v>7</v>
      </c>
      <c r="C379" s="2">
        <f t="shared" si="21"/>
        <v>13</v>
      </c>
      <c r="D379" s="2">
        <f t="shared" si="22"/>
        <v>6</v>
      </c>
      <c r="E379" s="2">
        <f t="shared" si="23"/>
        <v>3</v>
      </c>
      <c r="F379" t="s">
        <v>18</v>
      </c>
      <c r="G379">
        <v>566</v>
      </c>
    </row>
    <row r="380" spans="1:7" x14ac:dyDescent="0.15">
      <c r="A380" s="1">
        <v>37451</v>
      </c>
      <c r="B380" s="2">
        <f t="shared" si="20"/>
        <v>7</v>
      </c>
      <c r="C380" s="2">
        <f t="shared" si="21"/>
        <v>14</v>
      </c>
      <c r="D380" s="2">
        <f t="shared" si="22"/>
        <v>7</v>
      </c>
      <c r="E380" s="2">
        <f t="shared" si="23"/>
        <v>3</v>
      </c>
      <c r="F380" t="s">
        <v>19</v>
      </c>
      <c r="G380">
        <v>428</v>
      </c>
    </row>
    <row r="381" spans="1:7" x14ac:dyDescent="0.15">
      <c r="A381" s="1">
        <v>37452</v>
      </c>
      <c r="B381" s="2">
        <f t="shared" si="20"/>
        <v>7</v>
      </c>
      <c r="C381" s="2">
        <f t="shared" si="21"/>
        <v>15</v>
      </c>
      <c r="D381" s="2">
        <f t="shared" si="22"/>
        <v>1</v>
      </c>
      <c r="E381" s="2">
        <f t="shared" si="23"/>
        <v>3</v>
      </c>
      <c r="F381" t="s">
        <v>20</v>
      </c>
      <c r="G381">
        <v>488</v>
      </c>
    </row>
    <row r="382" spans="1:7" x14ac:dyDescent="0.15">
      <c r="A382" s="1">
        <v>37453</v>
      </c>
      <c r="B382" s="2">
        <f t="shared" si="20"/>
        <v>7</v>
      </c>
      <c r="C382" s="2">
        <f t="shared" si="21"/>
        <v>16</v>
      </c>
      <c r="D382" s="2">
        <f t="shared" si="22"/>
        <v>2</v>
      </c>
      <c r="E382" s="2">
        <f t="shared" si="23"/>
        <v>3</v>
      </c>
      <c r="F382" t="s">
        <v>21</v>
      </c>
      <c r="G382">
        <v>411</v>
      </c>
    </row>
    <row r="383" spans="1:7" x14ac:dyDescent="0.15">
      <c r="A383" s="1">
        <v>37454</v>
      </c>
      <c r="B383" s="2">
        <f t="shared" si="20"/>
        <v>7</v>
      </c>
      <c r="C383" s="2">
        <f t="shared" si="21"/>
        <v>17</v>
      </c>
      <c r="D383" s="2">
        <f t="shared" si="22"/>
        <v>3</v>
      </c>
      <c r="E383" s="2">
        <f t="shared" si="23"/>
        <v>3</v>
      </c>
      <c r="F383" t="s">
        <v>22</v>
      </c>
      <c r="G383">
        <v>378</v>
      </c>
    </row>
    <row r="384" spans="1:7" x14ac:dyDescent="0.15">
      <c r="A384" s="1">
        <v>37455</v>
      </c>
      <c r="B384" s="2">
        <f t="shared" si="20"/>
        <v>7</v>
      </c>
      <c r="C384" s="2">
        <f t="shared" si="21"/>
        <v>18</v>
      </c>
      <c r="D384" s="2">
        <f t="shared" si="22"/>
        <v>4</v>
      </c>
      <c r="E384" s="2">
        <f t="shared" si="23"/>
        <v>4</v>
      </c>
      <c r="F384" t="s">
        <v>23</v>
      </c>
      <c r="G384">
        <v>421</v>
      </c>
    </row>
    <row r="385" spans="1:7" x14ac:dyDescent="0.15">
      <c r="A385" s="1">
        <v>37456</v>
      </c>
      <c r="B385" s="2">
        <f t="shared" si="20"/>
        <v>7</v>
      </c>
      <c r="C385" s="2">
        <f t="shared" si="21"/>
        <v>19</v>
      </c>
      <c r="D385" s="2">
        <f t="shared" si="22"/>
        <v>5</v>
      </c>
      <c r="E385" s="2">
        <f t="shared" si="23"/>
        <v>4</v>
      </c>
      <c r="F385" t="s">
        <v>24</v>
      </c>
      <c r="G385">
        <v>511</v>
      </c>
    </row>
    <row r="386" spans="1:7" x14ac:dyDescent="0.15">
      <c r="A386" s="1">
        <v>37457</v>
      </c>
      <c r="B386" s="2">
        <f t="shared" si="20"/>
        <v>7</v>
      </c>
      <c r="C386" s="2">
        <f t="shared" si="21"/>
        <v>20</v>
      </c>
      <c r="D386" s="2">
        <f t="shared" si="22"/>
        <v>6</v>
      </c>
      <c r="E386" s="2">
        <f t="shared" si="23"/>
        <v>4</v>
      </c>
      <c r="F386" t="s">
        <v>25</v>
      </c>
      <c r="G386">
        <v>587</v>
      </c>
    </row>
    <row r="387" spans="1:7" x14ac:dyDescent="0.15">
      <c r="A387" s="1">
        <v>37458</v>
      </c>
      <c r="B387" s="2">
        <f t="shared" ref="B387:B450" si="24">MONTH(A387)</f>
        <v>7</v>
      </c>
      <c r="C387" s="2">
        <f t="shared" ref="C387:C450" si="25">DAY(A387)</f>
        <v>21</v>
      </c>
      <c r="D387" s="2">
        <f t="shared" ref="D387:D450" si="26">WEEKDAY(A387,2)</f>
        <v>7</v>
      </c>
      <c r="E387" s="2">
        <f t="shared" ref="E387:E450" si="27">VALUE(RIGHT(F387,2))</f>
        <v>4</v>
      </c>
      <c r="F387" t="s">
        <v>26</v>
      </c>
      <c r="G387">
        <v>326</v>
      </c>
    </row>
    <row r="388" spans="1:7" x14ac:dyDescent="0.15">
      <c r="A388" s="1">
        <v>37459</v>
      </c>
      <c r="B388" s="2">
        <f t="shared" si="24"/>
        <v>7</v>
      </c>
      <c r="C388" s="2">
        <f t="shared" si="25"/>
        <v>22</v>
      </c>
      <c r="D388" s="2">
        <f t="shared" si="26"/>
        <v>1</v>
      </c>
      <c r="E388" s="2">
        <f t="shared" si="27"/>
        <v>4</v>
      </c>
      <c r="F388" t="s">
        <v>27</v>
      </c>
      <c r="G388">
        <v>334</v>
      </c>
    </row>
    <row r="389" spans="1:7" x14ac:dyDescent="0.15">
      <c r="A389" s="1">
        <v>37460</v>
      </c>
      <c r="B389" s="2">
        <f t="shared" si="24"/>
        <v>7</v>
      </c>
      <c r="C389" s="2">
        <f t="shared" si="25"/>
        <v>23</v>
      </c>
      <c r="D389" s="2">
        <f t="shared" si="26"/>
        <v>2</v>
      </c>
      <c r="E389" s="2">
        <f t="shared" si="27"/>
        <v>4</v>
      </c>
      <c r="F389" t="s">
        <v>28</v>
      </c>
      <c r="G389">
        <v>376</v>
      </c>
    </row>
    <row r="390" spans="1:7" x14ac:dyDescent="0.15">
      <c r="A390" s="1">
        <v>37461</v>
      </c>
      <c r="B390" s="2">
        <f t="shared" si="24"/>
        <v>7</v>
      </c>
      <c r="C390" s="2">
        <f t="shared" si="25"/>
        <v>24</v>
      </c>
      <c r="D390" s="2">
        <f t="shared" si="26"/>
        <v>3</v>
      </c>
      <c r="E390" s="2">
        <f t="shared" si="27"/>
        <v>4</v>
      </c>
      <c r="F390" t="s">
        <v>29</v>
      </c>
      <c r="G390">
        <v>324</v>
      </c>
    </row>
    <row r="391" spans="1:7" x14ac:dyDescent="0.15">
      <c r="A391" s="1">
        <v>37462</v>
      </c>
      <c r="B391" s="2">
        <f t="shared" si="24"/>
        <v>7</v>
      </c>
      <c r="C391" s="2">
        <f t="shared" si="25"/>
        <v>25</v>
      </c>
      <c r="D391" s="2">
        <f t="shared" si="26"/>
        <v>4</v>
      </c>
      <c r="E391" s="2">
        <f t="shared" si="27"/>
        <v>5</v>
      </c>
      <c r="F391" t="s">
        <v>30</v>
      </c>
      <c r="G391">
        <v>331</v>
      </c>
    </row>
    <row r="392" spans="1:7" x14ac:dyDescent="0.15">
      <c r="A392" s="1">
        <v>37463</v>
      </c>
      <c r="B392" s="2">
        <f t="shared" si="24"/>
        <v>7</v>
      </c>
      <c r="C392" s="2">
        <f t="shared" si="25"/>
        <v>26</v>
      </c>
      <c r="D392" s="2">
        <f t="shared" si="26"/>
        <v>5</v>
      </c>
      <c r="E392" s="2">
        <f t="shared" si="27"/>
        <v>5</v>
      </c>
      <c r="F392" t="s">
        <v>31</v>
      </c>
      <c r="G392">
        <v>555</v>
      </c>
    </row>
    <row r="393" spans="1:7" x14ac:dyDescent="0.15">
      <c r="A393" s="1">
        <v>37464</v>
      </c>
      <c r="B393" s="2">
        <f t="shared" si="24"/>
        <v>7</v>
      </c>
      <c r="C393" s="2">
        <f t="shared" si="25"/>
        <v>27</v>
      </c>
      <c r="D393" s="2">
        <f t="shared" si="26"/>
        <v>6</v>
      </c>
      <c r="E393" s="2">
        <f t="shared" si="27"/>
        <v>5</v>
      </c>
      <c r="F393" t="s">
        <v>32</v>
      </c>
      <c r="G393">
        <v>594</v>
      </c>
    </row>
    <row r="394" spans="1:7" x14ac:dyDescent="0.15">
      <c r="A394" s="1">
        <v>37465</v>
      </c>
      <c r="B394" s="2">
        <f t="shared" si="24"/>
        <v>7</v>
      </c>
      <c r="C394" s="2">
        <f t="shared" si="25"/>
        <v>28</v>
      </c>
      <c r="D394" s="2">
        <f t="shared" si="26"/>
        <v>7</v>
      </c>
      <c r="E394" s="2">
        <f t="shared" si="27"/>
        <v>5</v>
      </c>
      <c r="F394" t="s">
        <v>33</v>
      </c>
      <c r="G394">
        <v>378</v>
      </c>
    </row>
    <row r="395" spans="1:7" x14ac:dyDescent="0.15">
      <c r="A395" s="1">
        <v>37466</v>
      </c>
      <c r="B395" s="2">
        <f t="shared" si="24"/>
        <v>7</v>
      </c>
      <c r="C395" s="2">
        <f t="shared" si="25"/>
        <v>29</v>
      </c>
      <c r="D395" s="2">
        <f t="shared" si="26"/>
        <v>1</v>
      </c>
      <c r="E395" s="2">
        <f t="shared" si="27"/>
        <v>5</v>
      </c>
      <c r="F395" t="s">
        <v>34</v>
      </c>
      <c r="G395">
        <v>277</v>
      </c>
    </row>
    <row r="396" spans="1:7" x14ac:dyDescent="0.15">
      <c r="A396" s="1">
        <v>37467</v>
      </c>
      <c r="B396" s="2">
        <f t="shared" si="24"/>
        <v>7</v>
      </c>
      <c r="C396" s="2">
        <f t="shared" si="25"/>
        <v>30</v>
      </c>
      <c r="D396" s="2">
        <f t="shared" si="26"/>
        <v>2</v>
      </c>
      <c r="E396" s="2">
        <f t="shared" si="27"/>
        <v>5</v>
      </c>
      <c r="F396" t="s">
        <v>35</v>
      </c>
      <c r="G396">
        <v>390</v>
      </c>
    </row>
    <row r="397" spans="1:7" x14ac:dyDescent="0.15">
      <c r="A397" s="1">
        <v>37468</v>
      </c>
      <c r="B397" s="2">
        <f t="shared" si="24"/>
        <v>7</v>
      </c>
      <c r="C397" s="2">
        <f t="shared" si="25"/>
        <v>31</v>
      </c>
      <c r="D397" s="2">
        <f t="shared" si="26"/>
        <v>3</v>
      </c>
      <c r="E397" s="2">
        <f t="shared" si="27"/>
        <v>5</v>
      </c>
      <c r="F397" t="s">
        <v>36</v>
      </c>
      <c r="G397">
        <v>351</v>
      </c>
    </row>
    <row r="398" spans="1:7" x14ac:dyDescent="0.15">
      <c r="A398" s="1">
        <v>37469</v>
      </c>
      <c r="B398" s="2">
        <f t="shared" si="24"/>
        <v>8</v>
      </c>
      <c r="C398" s="2">
        <f t="shared" si="25"/>
        <v>1</v>
      </c>
      <c r="D398" s="2">
        <f t="shared" si="26"/>
        <v>4</v>
      </c>
      <c r="E398" s="2">
        <f t="shared" si="27"/>
        <v>6</v>
      </c>
      <c r="F398" t="s">
        <v>37</v>
      </c>
      <c r="G398">
        <v>417</v>
      </c>
    </row>
    <row r="399" spans="1:7" x14ac:dyDescent="0.15">
      <c r="A399" s="1">
        <v>37470</v>
      </c>
      <c r="B399" s="2">
        <f t="shared" si="24"/>
        <v>8</v>
      </c>
      <c r="C399" s="2">
        <f t="shared" si="25"/>
        <v>2</v>
      </c>
      <c r="D399" s="2">
        <f t="shared" si="26"/>
        <v>5</v>
      </c>
      <c r="E399" s="2">
        <f t="shared" si="27"/>
        <v>6</v>
      </c>
      <c r="F399" t="s">
        <v>38</v>
      </c>
      <c r="G399">
        <v>515</v>
      </c>
    </row>
    <row r="400" spans="1:7" x14ac:dyDescent="0.15">
      <c r="A400" s="1">
        <v>37471</v>
      </c>
      <c r="B400" s="2">
        <f t="shared" si="24"/>
        <v>8</v>
      </c>
      <c r="C400" s="2">
        <f t="shared" si="25"/>
        <v>3</v>
      </c>
      <c r="D400" s="2">
        <f t="shared" si="26"/>
        <v>6</v>
      </c>
      <c r="E400" s="2">
        <f t="shared" si="27"/>
        <v>6</v>
      </c>
      <c r="F400" t="s">
        <v>39</v>
      </c>
      <c r="G400">
        <v>614</v>
      </c>
    </row>
    <row r="401" spans="1:7" x14ac:dyDescent="0.15">
      <c r="A401" s="1">
        <v>37472</v>
      </c>
      <c r="B401" s="2">
        <f t="shared" si="24"/>
        <v>8</v>
      </c>
      <c r="C401" s="2">
        <f t="shared" si="25"/>
        <v>4</v>
      </c>
      <c r="D401" s="2">
        <f t="shared" si="26"/>
        <v>7</v>
      </c>
      <c r="E401" s="2">
        <f t="shared" si="27"/>
        <v>6</v>
      </c>
      <c r="F401" t="s">
        <v>40</v>
      </c>
      <c r="G401">
        <v>373</v>
      </c>
    </row>
    <row r="402" spans="1:7" x14ac:dyDescent="0.15">
      <c r="A402" s="1">
        <v>37473</v>
      </c>
      <c r="B402" s="2">
        <f t="shared" si="24"/>
        <v>8</v>
      </c>
      <c r="C402" s="2">
        <f t="shared" si="25"/>
        <v>5</v>
      </c>
      <c r="D402" s="2">
        <f t="shared" si="26"/>
        <v>1</v>
      </c>
      <c r="E402" s="2">
        <f t="shared" si="27"/>
        <v>6</v>
      </c>
      <c r="F402" t="s">
        <v>41</v>
      </c>
      <c r="G402">
        <v>306</v>
      </c>
    </row>
    <row r="403" spans="1:7" x14ac:dyDescent="0.15">
      <c r="A403" s="1">
        <v>37474</v>
      </c>
      <c r="B403" s="2">
        <f t="shared" si="24"/>
        <v>8</v>
      </c>
      <c r="C403" s="2">
        <f t="shared" si="25"/>
        <v>6</v>
      </c>
      <c r="D403" s="2">
        <f t="shared" si="26"/>
        <v>2</v>
      </c>
      <c r="E403" s="2">
        <f t="shared" si="27"/>
        <v>6</v>
      </c>
      <c r="F403" t="s">
        <v>42</v>
      </c>
      <c r="G403">
        <v>372</v>
      </c>
    </row>
    <row r="404" spans="1:7" x14ac:dyDescent="0.15">
      <c r="A404" s="1">
        <v>37475</v>
      </c>
      <c r="B404" s="2">
        <f t="shared" si="24"/>
        <v>8</v>
      </c>
      <c r="C404" s="2">
        <f t="shared" si="25"/>
        <v>7</v>
      </c>
      <c r="D404" s="2">
        <f t="shared" si="26"/>
        <v>3</v>
      </c>
      <c r="E404" s="2">
        <f t="shared" si="27"/>
        <v>6</v>
      </c>
      <c r="F404" t="s">
        <v>43</v>
      </c>
      <c r="G404">
        <v>385</v>
      </c>
    </row>
    <row r="405" spans="1:7" x14ac:dyDescent="0.15">
      <c r="A405" s="1">
        <v>37476</v>
      </c>
      <c r="B405" s="2">
        <f t="shared" si="24"/>
        <v>8</v>
      </c>
      <c r="C405" s="2">
        <f t="shared" si="25"/>
        <v>8</v>
      </c>
      <c r="D405" s="2">
        <f t="shared" si="26"/>
        <v>4</v>
      </c>
      <c r="E405" s="2">
        <f t="shared" si="27"/>
        <v>7</v>
      </c>
      <c r="F405" t="s">
        <v>44</v>
      </c>
      <c r="G405">
        <v>384</v>
      </c>
    </row>
    <row r="406" spans="1:7" x14ac:dyDescent="0.15">
      <c r="A406" s="1">
        <v>37477</v>
      </c>
      <c r="B406" s="2">
        <f t="shared" si="24"/>
        <v>8</v>
      </c>
      <c r="C406" s="2">
        <f t="shared" si="25"/>
        <v>9</v>
      </c>
      <c r="D406" s="2">
        <f t="shared" si="26"/>
        <v>5</v>
      </c>
      <c r="E406" s="2">
        <f t="shared" si="27"/>
        <v>7</v>
      </c>
      <c r="F406" t="s">
        <v>45</v>
      </c>
      <c r="G406">
        <v>509</v>
      </c>
    </row>
    <row r="407" spans="1:7" x14ac:dyDescent="0.15">
      <c r="A407" s="1">
        <v>37478</v>
      </c>
      <c r="B407" s="2">
        <f t="shared" si="24"/>
        <v>8</v>
      </c>
      <c r="C407" s="2">
        <f t="shared" si="25"/>
        <v>10</v>
      </c>
      <c r="D407" s="2">
        <f t="shared" si="26"/>
        <v>6</v>
      </c>
      <c r="E407" s="2">
        <f t="shared" si="27"/>
        <v>7</v>
      </c>
      <c r="F407" t="s">
        <v>46</v>
      </c>
      <c r="G407">
        <v>570</v>
      </c>
    </row>
    <row r="408" spans="1:7" x14ac:dyDescent="0.15">
      <c r="A408" s="1">
        <v>37479</v>
      </c>
      <c r="B408" s="2">
        <f t="shared" si="24"/>
        <v>8</v>
      </c>
      <c r="C408" s="2">
        <f t="shared" si="25"/>
        <v>11</v>
      </c>
      <c r="D408" s="2">
        <f t="shared" si="26"/>
        <v>7</v>
      </c>
      <c r="E408" s="2">
        <f t="shared" si="27"/>
        <v>7</v>
      </c>
      <c r="F408" t="s">
        <v>47</v>
      </c>
      <c r="G408">
        <v>389</v>
      </c>
    </row>
    <row r="409" spans="1:7" x14ac:dyDescent="0.15">
      <c r="A409" s="1">
        <v>37480</v>
      </c>
      <c r="B409" s="2">
        <f t="shared" si="24"/>
        <v>8</v>
      </c>
      <c r="C409" s="2">
        <f t="shared" si="25"/>
        <v>12</v>
      </c>
      <c r="D409" s="2">
        <f t="shared" si="26"/>
        <v>1</v>
      </c>
      <c r="E409" s="2">
        <f t="shared" si="27"/>
        <v>7</v>
      </c>
      <c r="F409" t="s">
        <v>48</v>
      </c>
      <c r="G409">
        <v>307</v>
      </c>
    </row>
    <row r="410" spans="1:7" x14ac:dyDescent="0.15">
      <c r="A410" s="1">
        <v>37481</v>
      </c>
      <c r="B410" s="2">
        <f t="shared" si="24"/>
        <v>8</v>
      </c>
      <c r="C410" s="2">
        <f t="shared" si="25"/>
        <v>13</v>
      </c>
      <c r="D410" s="2">
        <f t="shared" si="26"/>
        <v>2</v>
      </c>
      <c r="E410" s="2">
        <f t="shared" si="27"/>
        <v>7</v>
      </c>
      <c r="F410" t="s">
        <v>49</v>
      </c>
      <c r="G410">
        <v>333</v>
      </c>
    </row>
    <row r="411" spans="1:7" x14ac:dyDescent="0.15">
      <c r="A411" s="1">
        <v>37482</v>
      </c>
      <c r="B411" s="2">
        <f t="shared" si="24"/>
        <v>8</v>
      </c>
      <c r="C411" s="2">
        <f t="shared" si="25"/>
        <v>14</v>
      </c>
      <c r="D411" s="2">
        <f t="shared" si="26"/>
        <v>3</v>
      </c>
      <c r="E411" s="2">
        <f t="shared" si="27"/>
        <v>7</v>
      </c>
      <c r="F411" t="s">
        <v>50</v>
      </c>
      <c r="G411">
        <v>370</v>
      </c>
    </row>
    <row r="412" spans="1:7" x14ac:dyDescent="0.15">
      <c r="A412" s="1">
        <v>37483</v>
      </c>
      <c r="B412" s="2">
        <f t="shared" si="24"/>
        <v>8</v>
      </c>
      <c r="C412" s="2">
        <f t="shared" si="25"/>
        <v>15</v>
      </c>
      <c r="D412" s="2">
        <f t="shared" si="26"/>
        <v>4</v>
      </c>
      <c r="E412" s="2">
        <f t="shared" si="27"/>
        <v>8</v>
      </c>
      <c r="F412" t="s">
        <v>51</v>
      </c>
      <c r="G412">
        <v>482</v>
      </c>
    </row>
    <row r="413" spans="1:7" x14ac:dyDescent="0.15">
      <c r="A413" s="1">
        <v>37484</v>
      </c>
      <c r="B413" s="2">
        <f t="shared" si="24"/>
        <v>8</v>
      </c>
      <c r="C413" s="2">
        <f t="shared" si="25"/>
        <v>16</v>
      </c>
      <c r="D413" s="2">
        <f t="shared" si="26"/>
        <v>5</v>
      </c>
      <c r="E413" s="2">
        <f t="shared" si="27"/>
        <v>8</v>
      </c>
      <c r="F413" t="s">
        <v>52</v>
      </c>
      <c r="G413">
        <v>467</v>
      </c>
    </row>
    <row r="414" spans="1:7" x14ac:dyDescent="0.15">
      <c r="A414" s="1">
        <v>37485</v>
      </c>
      <c r="B414" s="2">
        <f t="shared" si="24"/>
        <v>8</v>
      </c>
      <c r="C414" s="2">
        <f t="shared" si="25"/>
        <v>17</v>
      </c>
      <c r="D414" s="2">
        <f t="shared" si="26"/>
        <v>6</v>
      </c>
      <c r="E414" s="2">
        <f t="shared" si="27"/>
        <v>8</v>
      </c>
      <c r="F414" t="s">
        <v>53</v>
      </c>
      <c r="G414">
        <v>670</v>
      </c>
    </row>
    <row r="415" spans="1:7" x14ac:dyDescent="0.15">
      <c r="A415" s="1">
        <v>37486</v>
      </c>
      <c r="B415" s="2">
        <f t="shared" si="24"/>
        <v>8</v>
      </c>
      <c r="C415" s="2">
        <f t="shared" si="25"/>
        <v>18</v>
      </c>
      <c r="D415" s="2">
        <f t="shared" si="26"/>
        <v>7</v>
      </c>
      <c r="E415" s="2">
        <f t="shared" si="27"/>
        <v>8</v>
      </c>
      <c r="F415" t="s">
        <v>54</v>
      </c>
      <c r="G415">
        <v>433</v>
      </c>
    </row>
    <row r="416" spans="1:7" x14ac:dyDescent="0.15">
      <c r="A416" s="1">
        <v>37487</v>
      </c>
      <c r="B416" s="2">
        <f t="shared" si="24"/>
        <v>8</v>
      </c>
      <c r="C416" s="2">
        <f t="shared" si="25"/>
        <v>19</v>
      </c>
      <c r="D416" s="2">
        <f t="shared" si="26"/>
        <v>1</v>
      </c>
      <c r="E416" s="2">
        <f t="shared" si="27"/>
        <v>8</v>
      </c>
      <c r="F416" t="s">
        <v>55</v>
      </c>
      <c r="G416">
        <v>304</v>
      </c>
    </row>
    <row r="417" spans="1:7" x14ac:dyDescent="0.15">
      <c r="A417" s="1">
        <v>37488</v>
      </c>
      <c r="B417" s="2">
        <f t="shared" si="24"/>
        <v>8</v>
      </c>
      <c r="C417" s="2">
        <f t="shared" si="25"/>
        <v>20</v>
      </c>
      <c r="D417" s="2">
        <f t="shared" si="26"/>
        <v>2</v>
      </c>
      <c r="E417" s="2">
        <f t="shared" si="27"/>
        <v>8</v>
      </c>
      <c r="F417" t="s">
        <v>56</v>
      </c>
      <c r="G417">
        <v>301</v>
      </c>
    </row>
    <row r="418" spans="1:7" x14ac:dyDescent="0.15">
      <c r="A418" s="1">
        <v>37489</v>
      </c>
      <c r="B418" s="2">
        <f t="shared" si="24"/>
        <v>8</v>
      </c>
      <c r="C418" s="2">
        <f t="shared" si="25"/>
        <v>21</v>
      </c>
      <c r="D418" s="2">
        <f t="shared" si="26"/>
        <v>3</v>
      </c>
      <c r="E418" s="2">
        <f t="shared" si="27"/>
        <v>8</v>
      </c>
      <c r="F418" t="s">
        <v>57</v>
      </c>
      <c r="G418">
        <v>332</v>
      </c>
    </row>
    <row r="419" spans="1:7" x14ac:dyDescent="0.15">
      <c r="A419" s="1">
        <v>37490</v>
      </c>
      <c r="B419" s="2">
        <f t="shared" si="24"/>
        <v>8</v>
      </c>
      <c r="C419" s="2">
        <f t="shared" si="25"/>
        <v>22</v>
      </c>
      <c r="D419" s="2">
        <f t="shared" si="26"/>
        <v>4</v>
      </c>
      <c r="E419" s="2">
        <f t="shared" si="27"/>
        <v>9</v>
      </c>
      <c r="F419" t="s">
        <v>58</v>
      </c>
      <c r="G419">
        <v>340</v>
      </c>
    </row>
    <row r="420" spans="1:7" x14ac:dyDescent="0.15">
      <c r="A420" s="1">
        <v>37491</v>
      </c>
      <c r="B420" s="2">
        <f t="shared" si="24"/>
        <v>8</v>
      </c>
      <c r="C420" s="2">
        <f t="shared" si="25"/>
        <v>23</v>
      </c>
      <c r="D420" s="2">
        <f t="shared" si="26"/>
        <v>5</v>
      </c>
      <c r="E420" s="2">
        <f t="shared" si="27"/>
        <v>9</v>
      </c>
      <c r="F420" t="s">
        <v>59</v>
      </c>
      <c r="G420">
        <v>556</v>
      </c>
    </row>
    <row r="421" spans="1:7" x14ac:dyDescent="0.15">
      <c r="A421" s="1">
        <v>37492</v>
      </c>
      <c r="B421" s="2">
        <f t="shared" si="24"/>
        <v>8</v>
      </c>
      <c r="C421" s="2">
        <f t="shared" si="25"/>
        <v>24</v>
      </c>
      <c r="D421" s="2">
        <f t="shared" si="26"/>
        <v>6</v>
      </c>
      <c r="E421" s="2">
        <f t="shared" si="27"/>
        <v>9</v>
      </c>
      <c r="F421" t="s">
        <v>60</v>
      </c>
      <c r="G421">
        <v>628</v>
      </c>
    </row>
    <row r="422" spans="1:7" x14ac:dyDescent="0.15">
      <c r="A422" s="1">
        <v>37493</v>
      </c>
      <c r="B422" s="2">
        <f t="shared" si="24"/>
        <v>8</v>
      </c>
      <c r="C422" s="2">
        <f t="shared" si="25"/>
        <v>25</v>
      </c>
      <c r="D422" s="2">
        <f t="shared" si="26"/>
        <v>7</v>
      </c>
      <c r="E422" s="2">
        <f t="shared" si="27"/>
        <v>9</v>
      </c>
      <c r="F422" t="s">
        <v>61</v>
      </c>
      <c r="G422">
        <v>451</v>
      </c>
    </row>
    <row r="423" spans="1:7" x14ac:dyDescent="0.15">
      <c r="A423" s="1">
        <v>37494</v>
      </c>
      <c r="B423" s="2">
        <f t="shared" si="24"/>
        <v>8</v>
      </c>
      <c r="C423" s="2">
        <f t="shared" si="25"/>
        <v>26</v>
      </c>
      <c r="D423" s="2">
        <f t="shared" si="26"/>
        <v>1</v>
      </c>
      <c r="E423" s="2">
        <f t="shared" si="27"/>
        <v>9</v>
      </c>
      <c r="F423" t="s">
        <v>62</v>
      </c>
      <c r="G423">
        <v>300</v>
      </c>
    </row>
    <row r="424" spans="1:7" x14ac:dyDescent="0.15">
      <c r="A424" s="1">
        <v>37495</v>
      </c>
      <c r="B424" s="2">
        <f t="shared" si="24"/>
        <v>8</v>
      </c>
      <c r="C424" s="2">
        <f t="shared" si="25"/>
        <v>27</v>
      </c>
      <c r="D424" s="2">
        <f t="shared" si="26"/>
        <v>2</v>
      </c>
      <c r="E424" s="2">
        <f t="shared" si="27"/>
        <v>9</v>
      </c>
      <c r="F424" t="s">
        <v>63</v>
      </c>
      <c r="G424">
        <v>329</v>
      </c>
    </row>
    <row r="425" spans="1:7" x14ac:dyDescent="0.15">
      <c r="A425" s="1">
        <v>37496</v>
      </c>
      <c r="B425" s="2">
        <f t="shared" si="24"/>
        <v>8</v>
      </c>
      <c r="C425" s="2">
        <f t="shared" si="25"/>
        <v>28</v>
      </c>
      <c r="D425" s="2">
        <f t="shared" si="26"/>
        <v>3</v>
      </c>
      <c r="E425" s="2">
        <f t="shared" si="27"/>
        <v>9</v>
      </c>
      <c r="F425" t="s">
        <v>64</v>
      </c>
      <c r="G425">
        <v>283</v>
      </c>
    </row>
    <row r="426" spans="1:7" x14ac:dyDescent="0.15">
      <c r="A426" s="1">
        <v>37497</v>
      </c>
      <c r="B426" s="2">
        <f t="shared" si="24"/>
        <v>8</v>
      </c>
      <c r="C426" s="2">
        <f t="shared" si="25"/>
        <v>29</v>
      </c>
      <c r="D426" s="2">
        <f t="shared" si="26"/>
        <v>4</v>
      </c>
      <c r="E426" s="2">
        <f t="shared" si="27"/>
        <v>10</v>
      </c>
      <c r="F426" t="s">
        <v>65</v>
      </c>
      <c r="G426">
        <v>360</v>
      </c>
    </row>
    <row r="427" spans="1:7" x14ac:dyDescent="0.15">
      <c r="A427" s="1">
        <v>37498</v>
      </c>
      <c r="B427" s="2">
        <f t="shared" si="24"/>
        <v>8</v>
      </c>
      <c r="C427" s="2">
        <f t="shared" si="25"/>
        <v>30</v>
      </c>
      <c r="D427" s="2">
        <f t="shared" si="26"/>
        <v>5</v>
      </c>
      <c r="E427" s="2">
        <f t="shared" si="27"/>
        <v>10</v>
      </c>
      <c r="F427" t="s">
        <v>66</v>
      </c>
      <c r="G427">
        <v>581</v>
      </c>
    </row>
    <row r="428" spans="1:7" x14ac:dyDescent="0.15">
      <c r="A428" s="1">
        <v>37499</v>
      </c>
      <c r="B428" s="2">
        <f t="shared" si="24"/>
        <v>8</v>
      </c>
      <c r="C428" s="2">
        <f t="shared" si="25"/>
        <v>31</v>
      </c>
      <c r="D428" s="2">
        <f t="shared" si="26"/>
        <v>6</v>
      </c>
      <c r="E428" s="2">
        <f t="shared" si="27"/>
        <v>10</v>
      </c>
      <c r="F428" t="s">
        <v>67</v>
      </c>
      <c r="G428">
        <v>635</v>
      </c>
    </row>
    <row r="429" spans="1:7" x14ac:dyDescent="0.15">
      <c r="A429" s="1">
        <v>37500</v>
      </c>
      <c r="B429" s="2">
        <f t="shared" si="24"/>
        <v>9</v>
      </c>
      <c r="C429" s="2">
        <f t="shared" si="25"/>
        <v>1</v>
      </c>
      <c r="D429" s="2">
        <f t="shared" si="26"/>
        <v>7</v>
      </c>
      <c r="E429" s="2">
        <f t="shared" si="27"/>
        <v>10</v>
      </c>
      <c r="F429" t="s">
        <v>68</v>
      </c>
      <c r="G429">
        <v>484</v>
      </c>
    </row>
    <row r="430" spans="1:7" x14ac:dyDescent="0.15">
      <c r="A430" s="1">
        <v>37501</v>
      </c>
      <c r="B430" s="2">
        <f t="shared" si="24"/>
        <v>9</v>
      </c>
      <c r="C430" s="2">
        <f t="shared" si="25"/>
        <v>2</v>
      </c>
      <c r="D430" s="2">
        <f t="shared" si="26"/>
        <v>1</v>
      </c>
      <c r="E430" s="2">
        <f t="shared" si="27"/>
        <v>10</v>
      </c>
      <c r="F430" t="s">
        <v>69</v>
      </c>
      <c r="G430">
        <v>473</v>
      </c>
    </row>
    <row r="431" spans="1:7" x14ac:dyDescent="0.15">
      <c r="A431" s="1">
        <v>37502</v>
      </c>
      <c r="B431" s="2">
        <f t="shared" si="24"/>
        <v>9</v>
      </c>
      <c r="C431" s="2">
        <f t="shared" si="25"/>
        <v>3</v>
      </c>
      <c r="D431" s="2">
        <f t="shared" si="26"/>
        <v>2</v>
      </c>
      <c r="E431" s="2">
        <f t="shared" si="27"/>
        <v>10</v>
      </c>
      <c r="F431" t="s">
        <v>70</v>
      </c>
      <c r="G431">
        <v>187</v>
      </c>
    </row>
    <row r="432" spans="1:7" x14ac:dyDescent="0.15">
      <c r="A432" s="1">
        <v>37503</v>
      </c>
      <c r="B432" s="2">
        <f t="shared" si="24"/>
        <v>9</v>
      </c>
      <c r="C432" s="2">
        <f t="shared" si="25"/>
        <v>4</v>
      </c>
      <c r="D432" s="2">
        <f t="shared" si="26"/>
        <v>3</v>
      </c>
      <c r="E432" s="2">
        <f t="shared" si="27"/>
        <v>10</v>
      </c>
      <c r="F432" t="s">
        <v>71</v>
      </c>
      <c r="G432">
        <v>294</v>
      </c>
    </row>
    <row r="433" spans="1:7" x14ac:dyDescent="0.15">
      <c r="A433" s="1">
        <v>37504</v>
      </c>
      <c r="B433" s="2">
        <f t="shared" si="24"/>
        <v>9</v>
      </c>
      <c r="C433" s="2">
        <f t="shared" si="25"/>
        <v>5</v>
      </c>
      <c r="D433" s="2">
        <f t="shared" si="26"/>
        <v>4</v>
      </c>
      <c r="E433" s="2">
        <f t="shared" si="27"/>
        <v>11</v>
      </c>
      <c r="F433" t="s">
        <v>72</v>
      </c>
      <c r="G433">
        <v>404</v>
      </c>
    </row>
    <row r="434" spans="1:7" x14ac:dyDescent="0.15">
      <c r="A434" s="1">
        <v>37505</v>
      </c>
      <c r="B434" s="2">
        <f t="shared" si="24"/>
        <v>9</v>
      </c>
      <c r="C434" s="2">
        <f t="shared" si="25"/>
        <v>6</v>
      </c>
      <c r="D434" s="2">
        <f t="shared" si="26"/>
        <v>5</v>
      </c>
      <c r="E434" s="2">
        <f t="shared" si="27"/>
        <v>11</v>
      </c>
      <c r="F434" t="s">
        <v>73</v>
      </c>
      <c r="G434">
        <v>659</v>
      </c>
    </row>
    <row r="435" spans="1:7" x14ac:dyDescent="0.15">
      <c r="A435" s="1">
        <v>37506</v>
      </c>
      <c r="B435" s="2">
        <f t="shared" si="24"/>
        <v>9</v>
      </c>
      <c r="C435" s="2">
        <f t="shared" si="25"/>
        <v>7</v>
      </c>
      <c r="D435" s="2">
        <f t="shared" si="26"/>
        <v>6</v>
      </c>
      <c r="E435" s="2">
        <f t="shared" si="27"/>
        <v>11</v>
      </c>
      <c r="F435" t="s">
        <v>74</v>
      </c>
      <c r="G435">
        <v>633</v>
      </c>
    </row>
    <row r="436" spans="1:7" x14ac:dyDescent="0.15">
      <c r="A436" s="1">
        <v>37507</v>
      </c>
      <c r="B436" s="2">
        <f t="shared" si="24"/>
        <v>9</v>
      </c>
      <c r="C436" s="2">
        <f t="shared" si="25"/>
        <v>8</v>
      </c>
      <c r="D436" s="2">
        <f t="shared" si="26"/>
        <v>7</v>
      </c>
      <c r="E436" s="2">
        <f t="shared" si="27"/>
        <v>11</v>
      </c>
      <c r="F436" t="s">
        <v>75</v>
      </c>
      <c r="G436">
        <v>396</v>
      </c>
    </row>
    <row r="437" spans="1:7" x14ac:dyDescent="0.15">
      <c r="A437" s="1">
        <v>37508</v>
      </c>
      <c r="B437" s="2">
        <f t="shared" si="24"/>
        <v>9</v>
      </c>
      <c r="C437" s="2">
        <f t="shared" si="25"/>
        <v>9</v>
      </c>
      <c r="D437" s="2">
        <f t="shared" si="26"/>
        <v>1</v>
      </c>
      <c r="E437" s="2">
        <f t="shared" si="27"/>
        <v>11</v>
      </c>
      <c r="F437" t="s">
        <v>76</v>
      </c>
      <c r="G437">
        <v>257</v>
      </c>
    </row>
    <row r="438" spans="1:7" x14ac:dyDescent="0.15">
      <c r="A438" s="1">
        <v>37509</v>
      </c>
      <c r="B438" s="2">
        <f t="shared" si="24"/>
        <v>9</v>
      </c>
      <c r="C438" s="2">
        <f t="shared" si="25"/>
        <v>10</v>
      </c>
      <c r="D438" s="2">
        <f t="shared" si="26"/>
        <v>2</v>
      </c>
      <c r="E438" s="2">
        <f t="shared" si="27"/>
        <v>11</v>
      </c>
      <c r="F438" t="s">
        <v>77</v>
      </c>
      <c r="G438">
        <v>324</v>
      </c>
    </row>
    <row r="439" spans="1:7" x14ac:dyDescent="0.15">
      <c r="A439" s="1">
        <v>37510</v>
      </c>
      <c r="B439" s="2">
        <f t="shared" si="24"/>
        <v>9</v>
      </c>
      <c r="C439" s="2">
        <f t="shared" si="25"/>
        <v>11</v>
      </c>
      <c r="D439" s="2">
        <f t="shared" si="26"/>
        <v>3</v>
      </c>
      <c r="E439" s="2">
        <f t="shared" si="27"/>
        <v>11</v>
      </c>
      <c r="F439" t="s">
        <v>78</v>
      </c>
      <c r="G439">
        <v>320</v>
      </c>
    </row>
    <row r="440" spans="1:7" x14ac:dyDescent="0.15">
      <c r="A440" s="1">
        <v>37511</v>
      </c>
      <c r="B440" s="2">
        <f t="shared" si="24"/>
        <v>9</v>
      </c>
      <c r="C440" s="2">
        <f t="shared" si="25"/>
        <v>12</v>
      </c>
      <c r="D440" s="2">
        <f t="shared" si="26"/>
        <v>4</v>
      </c>
      <c r="E440" s="2">
        <f t="shared" si="27"/>
        <v>12</v>
      </c>
      <c r="F440" t="s">
        <v>79</v>
      </c>
      <c r="G440">
        <v>330</v>
      </c>
    </row>
    <row r="441" spans="1:7" x14ac:dyDescent="0.15">
      <c r="A441" s="1">
        <v>37512</v>
      </c>
      <c r="B441" s="2">
        <f t="shared" si="24"/>
        <v>9</v>
      </c>
      <c r="C441" s="2">
        <f t="shared" si="25"/>
        <v>13</v>
      </c>
      <c r="D441" s="2">
        <f t="shared" si="26"/>
        <v>5</v>
      </c>
      <c r="E441" s="2">
        <f t="shared" si="27"/>
        <v>12</v>
      </c>
      <c r="F441" t="s">
        <v>80</v>
      </c>
      <c r="G441">
        <v>591</v>
      </c>
    </row>
    <row r="442" spans="1:7" x14ac:dyDescent="0.15">
      <c r="A442" s="1">
        <v>37513</v>
      </c>
      <c r="B442" s="2">
        <f t="shared" si="24"/>
        <v>9</v>
      </c>
      <c r="C442" s="2">
        <f t="shared" si="25"/>
        <v>14</v>
      </c>
      <c r="D442" s="2">
        <f t="shared" si="26"/>
        <v>6</v>
      </c>
      <c r="E442" s="2">
        <f t="shared" si="27"/>
        <v>12</v>
      </c>
      <c r="F442" t="s">
        <v>81</v>
      </c>
      <c r="G442">
        <v>633</v>
      </c>
    </row>
    <row r="443" spans="1:7" x14ac:dyDescent="0.15">
      <c r="A443" s="1">
        <v>37514</v>
      </c>
      <c r="B443" s="2">
        <f t="shared" si="24"/>
        <v>9</v>
      </c>
      <c r="C443" s="2">
        <f t="shared" si="25"/>
        <v>15</v>
      </c>
      <c r="D443" s="2">
        <f t="shared" si="26"/>
        <v>7</v>
      </c>
      <c r="E443" s="2">
        <f t="shared" si="27"/>
        <v>12</v>
      </c>
      <c r="F443" t="s">
        <v>82</v>
      </c>
      <c r="G443">
        <v>404</v>
      </c>
    </row>
    <row r="444" spans="1:7" x14ac:dyDescent="0.15">
      <c r="A444" s="1">
        <v>37515</v>
      </c>
      <c r="B444" s="2">
        <f t="shared" si="24"/>
        <v>9</v>
      </c>
      <c r="C444" s="2">
        <f t="shared" si="25"/>
        <v>16</v>
      </c>
      <c r="D444" s="2">
        <f t="shared" si="26"/>
        <v>1</v>
      </c>
      <c r="E444" s="2">
        <f t="shared" si="27"/>
        <v>12</v>
      </c>
      <c r="F444" t="s">
        <v>83</v>
      </c>
      <c r="G444">
        <v>306</v>
      </c>
    </row>
    <row r="445" spans="1:7" x14ac:dyDescent="0.15">
      <c r="A445" s="1">
        <v>37516</v>
      </c>
      <c r="B445" s="2">
        <f t="shared" si="24"/>
        <v>9</v>
      </c>
      <c r="C445" s="2">
        <f t="shared" si="25"/>
        <v>17</v>
      </c>
      <c r="D445" s="2">
        <f t="shared" si="26"/>
        <v>2</v>
      </c>
      <c r="E445" s="2">
        <f t="shared" si="27"/>
        <v>12</v>
      </c>
      <c r="F445" t="s">
        <v>84</v>
      </c>
      <c r="G445">
        <v>286</v>
      </c>
    </row>
    <row r="446" spans="1:7" x14ac:dyDescent="0.15">
      <c r="A446" s="1">
        <v>37517</v>
      </c>
      <c r="B446" s="2">
        <f t="shared" si="24"/>
        <v>9</v>
      </c>
      <c r="C446" s="2">
        <f t="shared" si="25"/>
        <v>18</v>
      </c>
      <c r="D446" s="2">
        <f t="shared" si="26"/>
        <v>3</v>
      </c>
      <c r="E446" s="2">
        <f t="shared" si="27"/>
        <v>12</v>
      </c>
      <c r="F446" t="s">
        <v>85</v>
      </c>
      <c r="G446">
        <v>297</v>
      </c>
    </row>
    <row r="447" spans="1:7" x14ac:dyDescent="0.15">
      <c r="A447" s="1">
        <v>37518</v>
      </c>
      <c r="B447" s="2">
        <f t="shared" si="24"/>
        <v>9</v>
      </c>
      <c r="C447" s="2">
        <f t="shared" si="25"/>
        <v>19</v>
      </c>
      <c r="D447" s="2">
        <f t="shared" si="26"/>
        <v>4</v>
      </c>
      <c r="E447" s="2">
        <f t="shared" si="27"/>
        <v>13</v>
      </c>
      <c r="F447" t="s">
        <v>86</v>
      </c>
      <c r="G447">
        <v>331</v>
      </c>
    </row>
    <row r="448" spans="1:7" x14ac:dyDescent="0.15">
      <c r="A448" s="1">
        <v>37519</v>
      </c>
      <c r="B448" s="2">
        <f t="shared" si="24"/>
        <v>9</v>
      </c>
      <c r="C448" s="2">
        <f t="shared" si="25"/>
        <v>20</v>
      </c>
      <c r="D448" s="2">
        <f t="shared" si="26"/>
        <v>5</v>
      </c>
      <c r="E448" s="2">
        <f t="shared" si="27"/>
        <v>13</v>
      </c>
      <c r="F448" t="s">
        <v>87</v>
      </c>
      <c r="G448">
        <v>555</v>
      </c>
    </row>
    <row r="449" spans="1:7" x14ac:dyDescent="0.15">
      <c r="A449" s="1">
        <v>37520</v>
      </c>
      <c r="B449" s="2">
        <f t="shared" si="24"/>
        <v>9</v>
      </c>
      <c r="C449" s="2">
        <f t="shared" si="25"/>
        <v>21</v>
      </c>
      <c r="D449" s="2">
        <f t="shared" si="26"/>
        <v>6</v>
      </c>
      <c r="E449" s="2">
        <f t="shared" si="27"/>
        <v>13</v>
      </c>
      <c r="F449" t="s">
        <v>88</v>
      </c>
      <c r="G449">
        <v>552</v>
      </c>
    </row>
    <row r="450" spans="1:7" x14ac:dyDescent="0.15">
      <c r="A450" s="1">
        <v>37521</v>
      </c>
      <c r="B450" s="2">
        <f t="shared" si="24"/>
        <v>9</v>
      </c>
      <c r="C450" s="2">
        <f t="shared" si="25"/>
        <v>22</v>
      </c>
      <c r="D450" s="2">
        <f t="shared" si="26"/>
        <v>7</v>
      </c>
      <c r="E450" s="2">
        <f t="shared" si="27"/>
        <v>13</v>
      </c>
      <c r="F450" t="s">
        <v>89</v>
      </c>
      <c r="G450">
        <v>335</v>
      </c>
    </row>
    <row r="451" spans="1:7" x14ac:dyDescent="0.15">
      <c r="A451" s="1">
        <v>37522</v>
      </c>
      <c r="B451" s="2">
        <f t="shared" ref="B451:B514" si="28">MONTH(A451)</f>
        <v>9</v>
      </c>
      <c r="C451" s="2">
        <f t="shared" ref="C451:C514" si="29">DAY(A451)</f>
        <v>23</v>
      </c>
      <c r="D451" s="2">
        <f t="shared" ref="D451:D514" si="30">WEEKDAY(A451,2)</f>
        <v>1</v>
      </c>
      <c r="E451" s="2">
        <f t="shared" ref="E451:E514" si="31">VALUE(RIGHT(F451,2))</f>
        <v>13</v>
      </c>
      <c r="F451" t="s">
        <v>90</v>
      </c>
      <c r="G451">
        <v>319</v>
      </c>
    </row>
    <row r="452" spans="1:7" x14ac:dyDescent="0.15">
      <c r="A452" s="1">
        <v>37523</v>
      </c>
      <c r="B452" s="2">
        <f t="shared" si="28"/>
        <v>9</v>
      </c>
      <c r="C452" s="2">
        <f t="shared" si="29"/>
        <v>24</v>
      </c>
      <c r="D452" s="2">
        <f t="shared" si="30"/>
        <v>2</v>
      </c>
      <c r="E452" s="2">
        <f t="shared" si="31"/>
        <v>13</v>
      </c>
      <c r="F452" t="s">
        <v>91</v>
      </c>
      <c r="G452">
        <v>292</v>
      </c>
    </row>
    <row r="453" spans="1:7" x14ac:dyDescent="0.15">
      <c r="A453" s="1">
        <v>37524</v>
      </c>
      <c r="B453" s="2">
        <f t="shared" si="28"/>
        <v>9</v>
      </c>
      <c r="C453" s="2">
        <f t="shared" si="29"/>
        <v>25</v>
      </c>
      <c r="D453" s="2">
        <f t="shared" si="30"/>
        <v>3</v>
      </c>
      <c r="E453" s="2">
        <f t="shared" si="31"/>
        <v>13</v>
      </c>
      <c r="F453" t="s">
        <v>92</v>
      </c>
      <c r="G453">
        <v>305</v>
      </c>
    </row>
    <row r="454" spans="1:7" x14ac:dyDescent="0.15">
      <c r="A454" s="1">
        <v>37525</v>
      </c>
      <c r="B454" s="2">
        <f t="shared" si="28"/>
        <v>9</v>
      </c>
      <c r="C454" s="2">
        <f t="shared" si="29"/>
        <v>26</v>
      </c>
      <c r="D454" s="2">
        <f t="shared" si="30"/>
        <v>4</v>
      </c>
      <c r="E454" s="2">
        <f t="shared" si="31"/>
        <v>14</v>
      </c>
      <c r="F454" t="s">
        <v>93</v>
      </c>
      <c r="G454">
        <v>349</v>
      </c>
    </row>
    <row r="455" spans="1:7" x14ac:dyDescent="0.15">
      <c r="A455" s="1">
        <v>37526</v>
      </c>
      <c r="B455" s="2">
        <f t="shared" si="28"/>
        <v>9</v>
      </c>
      <c r="C455" s="2">
        <f t="shared" si="29"/>
        <v>27</v>
      </c>
      <c r="D455" s="2">
        <f t="shared" si="30"/>
        <v>5</v>
      </c>
      <c r="E455" s="2">
        <f t="shared" si="31"/>
        <v>14</v>
      </c>
      <c r="F455" t="s">
        <v>94</v>
      </c>
      <c r="G455">
        <v>581</v>
      </c>
    </row>
    <row r="456" spans="1:7" x14ac:dyDescent="0.15">
      <c r="A456" s="1">
        <v>37527</v>
      </c>
      <c r="B456" s="2">
        <f t="shared" si="28"/>
        <v>9</v>
      </c>
      <c r="C456" s="2">
        <f t="shared" si="29"/>
        <v>28</v>
      </c>
      <c r="D456" s="2">
        <f t="shared" si="30"/>
        <v>6</v>
      </c>
      <c r="E456" s="2">
        <f t="shared" si="31"/>
        <v>14</v>
      </c>
      <c r="F456" t="s">
        <v>95</v>
      </c>
      <c r="G456">
        <v>640</v>
      </c>
    </row>
    <row r="457" spans="1:7" x14ac:dyDescent="0.15">
      <c r="A457" s="1">
        <v>37528</v>
      </c>
      <c r="B457" s="2">
        <f t="shared" si="28"/>
        <v>9</v>
      </c>
      <c r="C457" s="2">
        <f t="shared" si="29"/>
        <v>29</v>
      </c>
      <c r="D457" s="2">
        <f t="shared" si="30"/>
        <v>7</v>
      </c>
      <c r="E457" s="2">
        <f t="shared" si="31"/>
        <v>14</v>
      </c>
      <c r="F457" t="s">
        <v>96</v>
      </c>
      <c r="G457">
        <v>397</v>
      </c>
    </row>
    <row r="458" spans="1:7" x14ac:dyDescent="0.15">
      <c r="A458" s="1">
        <v>37529</v>
      </c>
      <c r="B458" s="2">
        <f t="shared" si="28"/>
        <v>9</v>
      </c>
      <c r="C458" s="2">
        <f t="shared" si="29"/>
        <v>30</v>
      </c>
      <c r="D458" s="2">
        <f t="shared" si="30"/>
        <v>1</v>
      </c>
      <c r="E458" s="2">
        <f t="shared" si="31"/>
        <v>14</v>
      </c>
      <c r="F458" t="s">
        <v>97</v>
      </c>
      <c r="G458">
        <v>257</v>
      </c>
    </row>
    <row r="459" spans="1:7" x14ac:dyDescent="0.15">
      <c r="A459" s="1">
        <v>37530</v>
      </c>
      <c r="B459" s="2">
        <f t="shared" si="28"/>
        <v>10</v>
      </c>
      <c r="C459" s="2">
        <f t="shared" si="29"/>
        <v>1</v>
      </c>
      <c r="D459" s="2">
        <f t="shared" si="30"/>
        <v>2</v>
      </c>
      <c r="E459" s="2">
        <f t="shared" si="31"/>
        <v>14</v>
      </c>
      <c r="F459" t="s">
        <v>98</v>
      </c>
      <c r="G459">
        <v>317</v>
      </c>
    </row>
    <row r="460" spans="1:7" x14ac:dyDescent="0.15">
      <c r="A460" s="1">
        <v>37531</v>
      </c>
      <c r="B460" s="2">
        <f t="shared" si="28"/>
        <v>10</v>
      </c>
      <c r="C460" s="2">
        <f t="shared" si="29"/>
        <v>2</v>
      </c>
      <c r="D460" s="2">
        <f t="shared" si="30"/>
        <v>3</v>
      </c>
      <c r="E460" s="2">
        <f t="shared" si="31"/>
        <v>14</v>
      </c>
      <c r="F460" t="s">
        <v>99</v>
      </c>
      <c r="G460">
        <v>332</v>
      </c>
    </row>
    <row r="461" spans="1:7" x14ac:dyDescent="0.15">
      <c r="A461" s="1">
        <v>37532</v>
      </c>
      <c r="B461" s="2">
        <f t="shared" si="28"/>
        <v>10</v>
      </c>
      <c r="C461" s="2">
        <f t="shared" si="29"/>
        <v>3</v>
      </c>
      <c r="D461" s="2">
        <f t="shared" si="30"/>
        <v>4</v>
      </c>
      <c r="E461" s="2">
        <f t="shared" si="31"/>
        <v>15</v>
      </c>
      <c r="F461" t="s">
        <v>100</v>
      </c>
      <c r="G461">
        <v>354</v>
      </c>
    </row>
    <row r="462" spans="1:7" x14ac:dyDescent="0.15">
      <c r="A462" s="1">
        <v>37533</v>
      </c>
      <c r="B462" s="2">
        <f t="shared" si="28"/>
        <v>10</v>
      </c>
      <c r="C462" s="2">
        <f t="shared" si="29"/>
        <v>4</v>
      </c>
      <c r="D462" s="2">
        <f t="shared" si="30"/>
        <v>5</v>
      </c>
      <c r="E462" s="2">
        <f t="shared" si="31"/>
        <v>15</v>
      </c>
      <c r="F462" t="s">
        <v>101</v>
      </c>
      <c r="G462">
        <v>487</v>
      </c>
    </row>
    <row r="463" spans="1:7" x14ac:dyDescent="0.15">
      <c r="A463" s="1">
        <v>37534</v>
      </c>
      <c r="B463" s="2">
        <f t="shared" si="28"/>
        <v>10</v>
      </c>
      <c r="C463" s="2">
        <f t="shared" si="29"/>
        <v>5</v>
      </c>
      <c r="D463" s="2">
        <f t="shared" si="30"/>
        <v>6</v>
      </c>
      <c r="E463" s="2">
        <f t="shared" si="31"/>
        <v>15</v>
      </c>
      <c r="F463" t="s">
        <v>102</v>
      </c>
      <c r="G463">
        <v>598</v>
      </c>
    </row>
    <row r="464" spans="1:7" x14ac:dyDescent="0.15">
      <c r="A464" s="1">
        <v>37535</v>
      </c>
      <c r="B464" s="2">
        <f t="shared" si="28"/>
        <v>10</v>
      </c>
      <c r="C464" s="2">
        <f t="shared" si="29"/>
        <v>6</v>
      </c>
      <c r="D464" s="2">
        <f t="shared" si="30"/>
        <v>7</v>
      </c>
      <c r="E464" s="2">
        <f t="shared" si="31"/>
        <v>15</v>
      </c>
      <c r="F464" t="s">
        <v>103</v>
      </c>
      <c r="G464">
        <v>373</v>
      </c>
    </row>
    <row r="465" spans="1:7" x14ac:dyDescent="0.15">
      <c r="A465" s="1">
        <v>37536</v>
      </c>
      <c r="B465" s="2">
        <f t="shared" si="28"/>
        <v>10</v>
      </c>
      <c r="C465" s="2">
        <f t="shared" si="29"/>
        <v>7</v>
      </c>
      <c r="D465" s="2">
        <f t="shared" si="30"/>
        <v>1</v>
      </c>
      <c r="E465" s="2">
        <f t="shared" si="31"/>
        <v>15</v>
      </c>
      <c r="F465" t="s">
        <v>104</v>
      </c>
      <c r="G465">
        <v>284</v>
      </c>
    </row>
    <row r="466" spans="1:7" x14ac:dyDescent="0.15">
      <c r="A466" s="1">
        <v>37537</v>
      </c>
      <c r="B466" s="2">
        <f t="shared" si="28"/>
        <v>10</v>
      </c>
      <c r="C466" s="2">
        <f t="shared" si="29"/>
        <v>8</v>
      </c>
      <c r="D466" s="2">
        <f t="shared" si="30"/>
        <v>2</v>
      </c>
      <c r="E466" s="2">
        <f t="shared" si="31"/>
        <v>15</v>
      </c>
      <c r="F466" t="s">
        <v>105</v>
      </c>
      <c r="G466">
        <v>285</v>
      </c>
    </row>
    <row r="467" spans="1:7" x14ac:dyDescent="0.15">
      <c r="A467" s="1">
        <v>37538</v>
      </c>
      <c r="B467" s="2">
        <f t="shared" si="28"/>
        <v>10</v>
      </c>
      <c r="C467" s="2">
        <f t="shared" si="29"/>
        <v>9</v>
      </c>
      <c r="D467" s="2">
        <f t="shared" si="30"/>
        <v>3</v>
      </c>
      <c r="E467" s="2">
        <f t="shared" si="31"/>
        <v>15</v>
      </c>
      <c r="F467" t="s">
        <v>106</v>
      </c>
      <c r="G467">
        <v>328</v>
      </c>
    </row>
    <row r="468" spans="1:7" x14ac:dyDescent="0.15">
      <c r="A468" s="1">
        <v>37539</v>
      </c>
      <c r="B468" s="2">
        <f t="shared" si="28"/>
        <v>10</v>
      </c>
      <c r="C468" s="2">
        <f t="shared" si="29"/>
        <v>10</v>
      </c>
      <c r="D468" s="2">
        <f t="shared" si="30"/>
        <v>4</v>
      </c>
      <c r="E468" s="2">
        <f t="shared" si="31"/>
        <v>16</v>
      </c>
      <c r="F468" t="s">
        <v>107</v>
      </c>
      <c r="G468">
        <v>392</v>
      </c>
    </row>
    <row r="469" spans="1:7" x14ac:dyDescent="0.15">
      <c r="A469" s="1">
        <v>37540</v>
      </c>
      <c r="B469" s="2">
        <f t="shared" si="28"/>
        <v>10</v>
      </c>
      <c r="C469" s="2">
        <f t="shared" si="29"/>
        <v>11</v>
      </c>
      <c r="D469" s="2">
        <f t="shared" si="30"/>
        <v>5</v>
      </c>
      <c r="E469" s="2">
        <f t="shared" si="31"/>
        <v>16</v>
      </c>
      <c r="F469" t="s">
        <v>108</v>
      </c>
      <c r="G469">
        <v>526</v>
      </c>
    </row>
    <row r="470" spans="1:7" x14ac:dyDescent="0.15">
      <c r="A470" s="1">
        <v>37541</v>
      </c>
      <c r="B470" s="2">
        <f t="shared" si="28"/>
        <v>10</v>
      </c>
      <c r="C470" s="2">
        <f t="shared" si="29"/>
        <v>12</v>
      </c>
      <c r="D470" s="2">
        <f t="shared" si="30"/>
        <v>6</v>
      </c>
      <c r="E470" s="2">
        <f t="shared" si="31"/>
        <v>16</v>
      </c>
      <c r="F470" t="s">
        <v>109</v>
      </c>
      <c r="G470">
        <v>648</v>
      </c>
    </row>
    <row r="471" spans="1:7" x14ac:dyDescent="0.15">
      <c r="A471" s="1">
        <v>37542</v>
      </c>
      <c r="B471" s="2">
        <f t="shared" si="28"/>
        <v>10</v>
      </c>
      <c r="C471" s="2">
        <f t="shared" si="29"/>
        <v>13</v>
      </c>
      <c r="D471" s="2">
        <f t="shared" si="30"/>
        <v>7</v>
      </c>
      <c r="E471" s="2">
        <f t="shared" si="31"/>
        <v>16</v>
      </c>
      <c r="F471" t="s">
        <v>110</v>
      </c>
      <c r="G471">
        <v>451</v>
      </c>
    </row>
    <row r="472" spans="1:7" x14ac:dyDescent="0.15">
      <c r="A472" s="1">
        <v>37543</v>
      </c>
      <c r="B472" s="2">
        <f t="shared" si="28"/>
        <v>10</v>
      </c>
      <c r="C472" s="2">
        <f t="shared" si="29"/>
        <v>14</v>
      </c>
      <c r="D472" s="2">
        <f t="shared" si="30"/>
        <v>1</v>
      </c>
      <c r="E472" s="2">
        <f t="shared" si="31"/>
        <v>16</v>
      </c>
      <c r="F472" t="s">
        <v>111</v>
      </c>
      <c r="G472">
        <v>211</v>
      </c>
    </row>
    <row r="473" spans="1:7" x14ac:dyDescent="0.15">
      <c r="A473" s="1">
        <v>37544</v>
      </c>
      <c r="B473" s="2">
        <f t="shared" si="28"/>
        <v>10</v>
      </c>
      <c r="C473" s="2">
        <f t="shared" si="29"/>
        <v>15</v>
      </c>
      <c r="D473" s="2">
        <f t="shared" si="30"/>
        <v>2</v>
      </c>
      <c r="E473" s="2">
        <f t="shared" si="31"/>
        <v>16</v>
      </c>
      <c r="F473" t="s">
        <v>112</v>
      </c>
      <c r="G473">
        <v>375</v>
      </c>
    </row>
    <row r="474" spans="1:7" x14ac:dyDescent="0.15">
      <c r="A474" s="1">
        <v>37545</v>
      </c>
      <c r="B474" s="2">
        <f t="shared" si="28"/>
        <v>10</v>
      </c>
      <c r="C474" s="2">
        <f t="shared" si="29"/>
        <v>16</v>
      </c>
      <c r="D474" s="2">
        <f t="shared" si="30"/>
        <v>3</v>
      </c>
      <c r="E474" s="2">
        <f t="shared" si="31"/>
        <v>16</v>
      </c>
      <c r="F474" t="s">
        <v>113</v>
      </c>
      <c r="G474">
        <v>363</v>
      </c>
    </row>
    <row r="475" spans="1:7" x14ac:dyDescent="0.15">
      <c r="A475" s="1">
        <v>37546</v>
      </c>
      <c r="B475" s="2">
        <f t="shared" si="28"/>
        <v>10</v>
      </c>
      <c r="C475" s="2">
        <f t="shared" si="29"/>
        <v>17</v>
      </c>
      <c r="D475" s="2">
        <f t="shared" si="30"/>
        <v>4</v>
      </c>
      <c r="E475" s="2">
        <f t="shared" si="31"/>
        <v>17</v>
      </c>
      <c r="F475" t="s">
        <v>114</v>
      </c>
      <c r="G475">
        <v>418</v>
      </c>
    </row>
    <row r="476" spans="1:7" x14ac:dyDescent="0.15">
      <c r="A476" s="1">
        <v>37547</v>
      </c>
      <c r="B476" s="2">
        <f t="shared" si="28"/>
        <v>10</v>
      </c>
      <c r="C476" s="2">
        <f t="shared" si="29"/>
        <v>18</v>
      </c>
      <c r="D476" s="2">
        <f t="shared" si="30"/>
        <v>5</v>
      </c>
      <c r="E476" s="2">
        <f t="shared" si="31"/>
        <v>17</v>
      </c>
      <c r="F476" t="s">
        <v>115</v>
      </c>
      <c r="G476">
        <v>532</v>
      </c>
    </row>
    <row r="477" spans="1:7" x14ac:dyDescent="0.15">
      <c r="A477" s="1">
        <v>37548</v>
      </c>
      <c r="B477" s="2">
        <f t="shared" si="28"/>
        <v>10</v>
      </c>
      <c r="C477" s="2">
        <f t="shared" si="29"/>
        <v>19</v>
      </c>
      <c r="D477" s="2">
        <f t="shared" si="30"/>
        <v>6</v>
      </c>
      <c r="E477" s="2">
        <f t="shared" si="31"/>
        <v>17</v>
      </c>
      <c r="F477" t="s">
        <v>116</v>
      </c>
      <c r="G477">
        <v>634</v>
      </c>
    </row>
    <row r="478" spans="1:7" x14ac:dyDescent="0.15">
      <c r="A478" s="1">
        <v>37549</v>
      </c>
      <c r="B478" s="2">
        <f t="shared" si="28"/>
        <v>10</v>
      </c>
      <c r="C478" s="2">
        <f t="shared" si="29"/>
        <v>20</v>
      </c>
      <c r="D478" s="2">
        <f t="shared" si="30"/>
        <v>7</v>
      </c>
      <c r="E478" s="2">
        <f t="shared" si="31"/>
        <v>17</v>
      </c>
      <c r="F478" t="s">
        <v>117</v>
      </c>
      <c r="G478">
        <v>451</v>
      </c>
    </row>
    <row r="479" spans="1:7" x14ac:dyDescent="0.15">
      <c r="A479" s="1">
        <v>37550</v>
      </c>
      <c r="B479" s="2">
        <f t="shared" si="28"/>
        <v>10</v>
      </c>
      <c r="C479" s="2">
        <f t="shared" si="29"/>
        <v>21</v>
      </c>
      <c r="D479" s="2">
        <f t="shared" si="30"/>
        <v>1</v>
      </c>
      <c r="E479" s="2">
        <f t="shared" si="31"/>
        <v>17</v>
      </c>
      <c r="F479" t="s">
        <v>118</v>
      </c>
      <c r="G479">
        <v>226</v>
      </c>
    </row>
    <row r="480" spans="1:7" x14ac:dyDescent="0.15">
      <c r="A480" s="1">
        <v>37551</v>
      </c>
      <c r="B480" s="2">
        <f t="shared" si="28"/>
        <v>10</v>
      </c>
      <c r="C480" s="2">
        <f t="shared" si="29"/>
        <v>22</v>
      </c>
      <c r="D480" s="2">
        <f t="shared" si="30"/>
        <v>2</v>
      </c>
      <c r="E480" s="2">
        <f t="shared" si="31"/>
        <v>17</v>
      </c>
      <c r="F480" t="s">
        <v>119</v>
      </c>
      <c r="G480">
        <v>322</v>
      </c>
    </row>
    <row r="481" spans="1:7" x14ac:dyDescent="0.15">
      <c r="A481" s="1">
        <v>37552</v>
      </c>
      <c r="B481" s="2">
        <f t="shared" si="28"/>
        <v>10</v>
      </c>
      <c r="C481" s="2">
        <f t="shared" si="29"/>
        <v>23</v>
      </c>
      <c r="D481" s="2">
        <f t="shared" si="30"/>
        <v>3</v>
      </c>
      <c r="E481" s="2">
        <f t="shared" si="31"/>
        <v>17</v>
      </c>
      <c r="F481" t="s">
        <v>120</v>
      </c>
      <c r="G481">
        <v>404</v>
      </c>
    </row>
    <row r="482" spans="1:7" x14ac:dyDescent="0.15">
      <c r="A482" s="1">
        <v>37553</v>
      </c>
      <c r="B482" s="2">
        <f t="shared" si="28"/>
        <v>10</v>
      </c>
      <c r="C482" s="2">
        <f t="shared" si="29"/>
        <v>24</v>
      </c>
      <c r="D482" s="2">
        <f t="shared" si="30"/>
        <v>4</v>
      </c>
      <c r="E482" s="2">
        <f t="shared" si="31"/>
        <v>18</v>
      </c>
      <c r="F482" t="s">
        <v>121</v>
      </c>
      <c r="G482">
        <v>363</v>
      </c>
    </row>
    <row r="483" spans="1:7" x14ac:dyDescent="0.15">
      <c r="A483" s="1">
        <v>37554</v>
      </c>
      <c r="B483" s="2">
        <f t="shared" si="28"/>
        <v>10</v>
      </c>
      <c r="C483" s="2">
        <f t="shared" si="29"/>
        <v>25</v>
      </c>
      <c r="D483" s="2">
        <f t="shared" si="30"/>
        <v>5</v>
      </c>
      <c r="E483" s="2">
        <f t="shared" si="31"/>
        <v>18</v>
      </c>
      <c r="F483" t="s">
        <v>122</v>
      </c>
      <c r="G483">
        <v>661</v>
      </c>
    </row>
    <row r="484" spans="1:7" x14ac:dyDescent="0.15">
      <c r="A484" s="1">
        <v>37555</v>
      </c>
      <c r="B484" s="2">
        <f t="shared" si="28"/>
        <v>10</v>
      </c>
      <c r="C484" s="2">
        <f t="shared" si="29"/>
        <v>26</v>
      </c>
      <c r="D484" s="2">
        <f t="shared" si="30"/>
        <v>6</v>
      </c>
      <c r="E484" s="2">
        <f t="shared" si="31"/>
        <v>18</v>
      </c>
      <c r="F484" t="s">
        <v>123</v>
      </c>
      <c r="G484">
        <v>607</v>
      </c>
    </row>
    <row r="485" spans="1:7" x14ac:dyDescent="0.15">
      <c r="A485" s="1">
        <v>37556</v>
      </c>
      <c r="B485" s="2">
        <f t="shared" si="28"/>
        <v>10</v>
      </c>
      <c r="C485" s="2">
        <f t="shared" si="29"/>
        <v>27</v>
      </c>
      <c r="D485" s="2">
        <f t="shared" si="30"/>
        <v>7</v>
      </c>
      <c r="E485" s="2">
        <f t="shared" si="31"/>
        <v>18</v>
      </c>
      <c r="F485" t="s">
        <v>124</v>
      </c>
      <c r="G485">
        <v>533</v>
      </c>
    </row>
    <row r="486" spans="1:7" x14ac:dyDescent="0.15">
      <c r="A486" s="1">
        <v>37557</v>
      </c>
      <c r="B486" s="2">
        <f t="shared" si="28"/>
        <v>10</v>
      </c>
      <c r="C486" s="2">
        <f t="shared" si="29"/>
        <v>28</v>
      </c>
      <c r="D486" s="2">
        <f t="shared" si="30"/>
        <v>1</v>
      </c>
      <c r="E486" s="2">
        <f t="shared" si="31"/>
        <v>18</v>
      </c>
      <c r="F486" t="s">
        <v>125</v>
      </c>
      <c r="G486">
        <v>221</v>
      </c>
    </row>
    <row r="487" spans="1:7" x14ac:dyDescent="0.15">
      <c r="A487" s="1">
        <v>37558</v>
      </c>
      <c r="B487" s="2">
        <f t="shared" si="28"/>
        <v>10</v>
      </c>
      <c r="C487" s="2">
        <f t="shared" si="29"/>
        <v>29</v>
      </c>
      <c r="D487" s="2">
        <f t="shared" si="30"/>
        <v>2</v>
      </c>
      <c r="E487" s="2">
        <f t="shared" si="31"/>
        <v>18</v>
      </c>
      <c r="F487" t="s">
        <v>126</v>
      </c>
      <c r="G487">
        <v>272</v>
      </c>
    </row>
    <row r="488" spans="1:7" x14ac:dyDescent="0.15">
      <c r="A488" s="1">
        <v>37559</v>
      </c>
      <c r="B488" s="2">
        <f t="shared" si="28"/>
        <v>10</v>
      </c>
      <c r="C488" s="2">
        <f t="shared" si="29"/>
        <v>30</v>
      </c>
      <c r="D488" s="2">
        <f t="shared" si="30"/>
        <v>3</v>
      </c>
      <c r="E488" s="2">
        <f t="shared" si="31"/>
        <v>18</v>
      </c>
      <c r="F488" t="s">
        <v>127</v>
      </c>
      <c r="G488">
        <v>293</v>
      </c>
    </row>
    <row r="489" spans="1:7" x14ac:dyDescent="0.15">
      <c r="A489" s="1">
        <v>37560</v>
      </c>
      <c r="B489" s="2">
        <f t="shared" si="28"/>
        <v>10</v>
      </c>
      <c r="C489" s="2">
        <f t="shared" si="29"/>
        <v>31</v>
      </c>
      <c r="D489" s="2">
        <f t="shared" si="30"/>
        <v>4</v>
      </c>
      <c r="E489" s="2">
        <f t="shared" si="31"/>
        <v>19</v>
      </c>
      <c r="F489" t="s">
        <v>128</v>
      </c>
      <c r="G489">
        <v>267</v>
      </c>
    </row>
    <row r="490" spans="1:7" x14ac:dyDescent="0.15">
      <c r="A490" s="1">
        <v>37561</v>
      </c>
      <c r="B490" s="2">
        <f t="shared" si="28"/>
        <v>11</v>
      </c>
      <c r="C490" s="2">
        <f t="shared" si="29"/>
        <v>1</v>
      </c>
      <c r="D490" s="2">
        <f t="shared" si="30"/>
        <v>5</v>
      </c>
      <c r="E490" s="2">
        <f t="shared" si="31"/>
        <v>19</v>
      </c>
      <c r="F490" t="s">
        <v>129</v>
      </c>
      <c r="G490">
        <v>606</v>
      </c>
    </row>
    <row r="491" spans="1:7" x14ac:dyDescent="0.15">
      <c r="A491" s="1">
        <v>37562</v>
      </c>
      <c r="B491" s="2">
        <f t="shared" si="28"/>
        <v>11</v>
      </c>
      <c r="C491" s="2">
        <f t="shared" si="29"/>
        <v>2</v>
      </c>
      <c r="D491" s="2">
        <f t="shared" si="30"/>
        <v>6</v>
      </c>
      <c r="E491" s="2">
        <f t="shared" si="31"/>
        <v>19</v>
      </c>
      <c r="F491" t="s">
        <v>130</v>
      </c>
      <c r="G491">
        <v>628</v>
      </c>
    </row>
    <row r="492" spans="1:7" x14ac:dyDescent="0.15">
      <c r="A492" s="1">
        <v>37563</v>
      </c>
      <c r="B492" s="2">
        <f t="shared" si="28"/>
        <v>11</v>
      </c>
      <c r="C492" s="2">
        <f t="shared" si="29"/>
        <v>3</v>
      </c>
      <c r="D492" s="2">
        <f t="shared" si="30"/>
        <v>7</v>
      </c>
      <c r="E492" s="2">
        <f t="shared" si="31"/>
        <v>19</v>
      </c>
      <c r="F492" t="s">
        <v>131</v>
      </c>
      <c r="G492">
        <v>369</v>
      </c>
    </row>
    <row r="493" spans="1:7" x14ac:dyDescent="0.15">
      <c r="A493" s="1">
        <v>37564</v>
      </c>
      <c r="B493" s="2">
        <f t="shared" si="28"/>
        <v>11</v>
      </c>
      <c r="C493" s="2">
        <f t="shared" si="29"/>
        <v>4</v>
      </c>
      <c r="D493" s="2">
        <f t="shared" si="30"/>
        <v>1</v>
      </c>
      <c r="E493" s="2">
        <f t="shared" si="31"/>
        <v>19</v>
      </c>
      <c r="F493" t="s">
        <v>132</v>
      </c>
      <c r="G493">
        <v>205</v>
      </c>
    </row>
    <row r="494" spans="1:7" x14ac:dyDescent="0.15">
      <c r="A494" s="1">
        <v>37565</v>
      </c>
      <c r="B494" s="2">
        <f t="shared" si="28"/>
        <v>11</v>
      </c>
      <c r="C494" s="2">
        <f t="shared" si="29"/>
        <v>5</v>
      </c>
      <c r="D494" s="2">
        <f t="shared" si="30"/>
        <v>2</v>
      </c>
      <c r="E494" s="2">
        <f t="shared" si="31"/>
        <v>19</v>
      </c>
      <c r="F494" t="s">
        <v>133</v>
      </c>
      <c r="G494">
        <v>287</v>
      </c>
    </row>
    <row r="495" spans="1:7" x14ac:dyDescent="0.15">
      <c r="A495" s="1">
        <v>37566</v>
      </c>
      <c r="B495" s="2">
        <f t="shared" si="28"/>
        <v>11</v>
      </c>
      <c r="C495" s="2">
        <f t="shared" si="29"/>
        <v>6</v>
      </c>
      <c r="D495" s="2">
        <f t="shared" si="30"/>
        <v>3</v>
      </c>
      <c r="E495" s="2">
        <f t="shared" si="31"/>
        <v>19</v>
      </c>
      <c r="F495" t="s">
        <v>134</v>
      </c>
      <c r="G495">
        <v>354</v>
      </c>
    </row>
    <row r="496" spans="1:7" x14ac:dyDescent="0.15">
      <c r="A496" s="1">
        <v>37567</v>
      </c>
      <c r="B496" s="2">
        <f t="shared" si="28"/>
        <v>11</v>
      </c>
      <c r="C496" s="2">
        <f t="shared" si="29"/>
        <v>7</v>
      </c>
      <c r="D496" s="2">
        <f t="shared" si="30"/>
        <v>4</v>
      </c>
      <c r="E496" s="2">
        <f t="shared" si="31"/>
        <v>20</v>
      </c>
      <c r="F496" t="s">
        <v>135</v>
      </c>
      <c r="G496">
        <v>489</v>
      </c>
    </row>
    <row r="497" spans="1:7" x14ac:dyDescent="0.15">
      <c r="A497" s="1">
        <v>37568</v>
      </c>
      <c r="B497" s="2">
        <f t="shared" si="28"/>
        <v>11</v>
      </c>
      <c r="C497" s="2">
        <f t="shared" si="29"/>
        <v>8</v>
      </c>
      <c r="D497" s="2">
        <f t="shared" si="30"/>
        <v>5</v>
      </c>
      <c r="E497" s="2">
        <f t="shared" si="31"/>
        <v>20</v>
      </c>
      <c r="F497" t="s">
        <v>136</v>
      </c>
      <c r="G497">
        <v>539</v>
      </c>
    </row>
    <row r="498" spans="1:7" x14ac:dyDescent="0.15">
      <c r="A498" s="1">
        <v>37569</v>
      </c>
      <c r="B498" s="2">
        <f t="shared" si="28"/>
        <v>11</v>
      </c>
      <c r="C498" s="2">
        <f t="shared" si="29"/>
        <v>9</v>
      </c>
      <c r="D498" s="2">
        <f t="shared" si="30"/>
        <v>6</v>
      </c>
      <c r="E498" s="2">
        <f t="shared" si="31"/>
        <v>20</v>
      </c>
      <c r="F498" t="s">
        <v>137</v>
      </c>
      <c r="G498">
        <v>591</v>
      </c>
    </row>
    <row r="499" spans="1:7" x14ac:dyDescent="0.15">
      <c r="A499" s="1">
        <v>37570</v>
      </c>
      <c r="B499" s="2">
        <f t="shared" si="28"/>
        <v>11</v>
      </c>
      <c r="C499" s="2">
        <f t="shared" si="29"/>
        <v>10</v>
      </c>
      <c r="D499" s="2">
        <f t="shared" si="30"/>
        <v>7</v>
      </c>
      <c r="E499" s="2">
        <f t="shared" si="31"/>
        <v>20</v>
      </c>
      <c r="F499" t="s">
        <v>138</v>
      </c>
      <c r="G499">
        <v>405</v>
      </c>
    </row>
    <row r="500" spans="1:7" x14ac:dyDescent="0.15">
      <c r="A500" s="1">
        <v>37571</v>
      </c>
      <c r="B500" s="2">
        <f t="shared" si="28"/>
        <v>11</v>
      </c>
      <c r="C500" s="2">
        <f t="shared" si="29"/>
        <v>11</v>
      </c>
      <c r="D500" s="2">
        <f t="shared" si="30"/>
        <v>1</v>
      </c>
      <c r="E500" s="2">
        <f t="shared" si="31"/>
        <v>20</v>
      </c>
      <c r="F500" t="s">
        <v>139</v>
      </c>
      <c r="G500">
        <v>274</v>
      </c>
    </row>
    <row r="501" spans="1:7" x14ac:dyDescent="0.15">
      <c r="A501" s="1">
        <v>37572</v>
      </c>
      <c r="B501" s="2">
        <f t="shared" si="28"/>
        <v>11</v>
      </c>
      <c r="C501" s="2">
        <f t="shared" si="29"/>
        <v>12</v>
      </c>
      <c r="D501" s="2">
        <f t="shared" si="30"/>
        <v>2</v>
      </c>
      <c r="E501" s="2">
        <f t="shared" si="31"/>
        <v>20</v>
      </c>
      <c r="F501" t="s">
        <v>140</v>
      </c>
      <c r="G501">
        <v>273</v>
      </c>
    </row>
    <row r="502" spans="1:7" x14ac:dyDescent="0.15">
      <c r="A502" s="1">
        <v>37573</v>
      </c>
      <c r="B502" s="2">
        <f t="shared" si="28"/>
        <v>11</v>
      </c>
      <c r="C502" s="2">
        <f t="shared" si="29"/>
        <v>13</v>
      </c>
      <c r="D502" s="2">
        <f t="shared" si="30"/>
        <v>3</v>
      </c>
      <c r="E502" s="2">
        <f t="shared" si="31"/>
        <v>20</v>
      </c>
      <c r="F502" t="s">
        <v>141</v>
      </c>
      <c r="G502">
        <v>346</v>
      </c>
    </row>
    <row r="503" spans="1:7" x14ac:dyDescent="0.15">
      <c r="A503" s="1">
        <v>37574</v>
      </c>
      <c r="B503" s="2">
        <f t="shared" si="28"/>
        <v>11</v>
      </c>
      <c r="C503" s="2">
        <f t="shared" si="29"/>
        <v>14</v>
      </c>
      <c r="D503" s="2">
        <f t="shared" si="30"/>
        <v>4</v>
      </c>
      <c r="E503" s="2">
        <f t="shared" si="31"/>
        <v>21</v>
      </c>
      <c r="F503" t="s">
        <v>142</v>
      </c>
      <c r="G503">
        <v>310</v>
      </c>
    </row>
    <row r="504" spans="1:7" x14ac:dyDescent="0.15">
      <c r="A504" s="1">
        <v>37575</v>
      </c>
      <c r="B504" s="2">
        <f t="shared" si="28"/>
        <v>11</v>
      </c>
      <c r="C504" s="2">
        <f t="shared" si="29"/>
        <v>15</v>
      </c>
      <c r="D504" s="2">
        <f t="shared" si="30"/>
        <v>5</v>
      </c>
      <c r="E504" s="2">
        <f t="shared" si="31"/>
        <v>21</v>
      </c>
      <c r="F504" t="s">
        <v>143</v>
      </c>
      <c r="G504">
        <v>572</v>
      </c>
    </row>
    <row r="505" spans="1:7" x14ac:dyDescent="0.15">
      <c r="A505" s="1">
        <v>37576</v>
      </c>
      <c r="B505" s="2">
        <f t="shared" si="28"/>
        <v>11</v>
      </c>
      <c r="C505" s="2">
        <f t="shared" si="29"/>
        <v>16</v>
      </c>
      <c r="D505" s="2">
        <f t="shared" si="30"/>
        <v>6</v>
      </c>
      <c r="E505" s="2">
        <f t="shared" si="31"/>
        <v>21</v>
      </c>
      <c r="F505" t="s">
        <v>144</v>
      </c>
      <c r="G505">
        <v>616</v>
      </c>
    </row>
    <row r="506" spans="1:7" x14ac:dyDescent="0.15">
      <c r="A506" s="1">
        <v>37577</v>
      </c>
      <c r="B506" s="2">
        <f t="shared" si="28"/>
        <v>11</v>
      </c>
      <c r="C506" s="2">
        <f t="shared" si="29"/>
        <v>17</v>
      </c>
      <c r="D506" s="2">
        <f t="shared" si="30"/>
        <v>7</v>
      </c>
      <c r="E506" s="2">
        <f t="shared" si="31"/>
        <v>21</v>
      </c>
      <c r="F506" t="s">
        <v>145</v>
      </c>
      <c r="G506">
        <v>466</v>
      </c>
    </row>
    <row r="507" spans="1:7" x14ac:dyDescent="0.15">
      <c r="A507" s="1">
        <v>37578</v>
      </c>
      <c r="B507" s="2">
        <f t="shared" si="28"/>
        <v>11</v>
      </c>
      <c r="C507" s="2">
        <f t="shared" si="29"/>
        <v>18</v>
      </c>
      <c r="D507" s="2">
        <f t="shared" si="30"/>
        <v>1</v>
      </c>
      <c r="E507" s="2">
        <f t="shared" si="31"/>
        <v>21</v>
      </c>
      <c r="F507" t="s">
        <v>146</v>
      </c>
      <c r="G507">
        <v>194</v>
      </c>
    </row>
    <row r="508" spans="1:7" x14ac:dyDescent="0.15">
      <c r="A508" s="1">
        <v>37579</v>
      </c>
      <c r="B508" s="2">
        <f t="shared" si="28"/>
        <v>11</v>
      </c>
      <c r="C508" s="2">
        <f t="shared" si="29"/>
        <v>19</v>
      </c>
      <c r="D508" s="2">
        <f t="shared" si="30"/>
        <v>2</v>
      </c>
      <c r="E508" s="2">
        <f t="shared" si="31"/>
        <v>21</v>
      </c>
      <c r="F508" t="s">
        <v>147</v>
      </c>
      <c r="G508">
        <v>310</v>
      </c>
    </row>
    <row r="509" spans="1:7" x14ac:dyDescent="0.15">
      <c r="A509" s="1">
        <v>37580</v>
      </c>
      <c r="B509" s="2">
        <f t="shared" si="28"/>
        <v>11</v>
      </c>
      <c r="C509" s="2">
        <f t="shared" si="29"/>
        <v>20</v>
      </c>
      <c r="D509" s="2">
        <f t="shared" si="30"/>
        <v>3</v>
      </c>
      <c r="E509" s="2">
        <f t="shared" si="31"/>
        <v>21</v>
      </c>
      <c r="F509" t="s">
        <v>148</v>
      </c>
      <c r="G509">
        <v>282</v>
      </c>
    </row>
    <row r="510" spans="1:7" x14ac:dyDescent="0.15">
      <c r="A510" s="1">
        <v>37581</v>
      </c>
      <c r="B510" s="2">
        <f t="shared" si="28"/>
        <v>11</v>
      </c>
      <c r="C510" s="2">
        <f t="shared" si="29"/>
        <v>21</v>
      </c>
      <c r="D510" s="2">
        <f t="shared" si="30"/>
        <v>4</v>
      </c>
      <c r="E510" s="2">
        <f t="shared" si="31"/>
        <v>22</v>
      </c>
      <c r="F510" t="s">
        <v>149</v>
      </c>
      <c r="G510">
        <v>264</v>
      </c>
    </row>
    <row r="511" spans="1:7" x14ac:dyDescent="0.15">
      <c r="A511" s="1">
        <v>37582</v>
      </c>
      <c r="B511" s="2">
        <f t="shared" si="28"/>
        <v>11</v>
      </c>
      <c r="C511" s="2">
        <f t="shared" si="29"/>
        <v>22</v>
      </c>
      <c r="D511" s="2">
        <f t="shared" si="30"/>
        <v>5</v>
      </c>
      <c r="E511" s="2">
        <f t="shared" si="31"/>
        <v>22</v>
      </c>
      <c r="F511" t="s">
        <v>150</v>
      </c>
      <c r="G511">
        <v>566</v>
      </c>
    </row>
    <row r="512" spans="1:7" x14ac:dyDescent="0.15">
      <c r="A512" s="1">
        <v>37583</v>
      </c>
      <c r="B512" s="2">
        <f t="shared" si="28"/>
        <v>11</v>
      </c>
      <c r="C512" s="2">
        <f t="shared" si="29"/>
        <v>23</v>
      </c>
      <c r="D512" s="2">
        <f t="shared" si="30"/>
        <v>6</v>
      </c>
      <c r="E512" s="2">
        <f t="shared" si="31"/>
        <v>22</v>
      </c>
      <c r="F512" t="s">
        <v>151</v>
      </c>
      <c r="G512">
        <v>636</v>
      </c>
    </row>
    <row r="513" spans="1:7" x14ac:dyDescent="0.15">
      <c r="A513" s="1">
        <v>37584</v>
      </c>
      <c r="B513" s="2">
        <f t="shared" si="28"/>
        <v>11</v>
      </c>
      <c r="C513" s="2">
        <f t="shared" si="29"/>
        <v>24</v>
      </c>
      <c r="D513" s="2">
        <f t="shared" si="30"/>
        <v>7</v>
      </c>
      <c r="E513" s="2">
        <f t="shared" si="31"/>
        <v>22</v>
      </c>
      <c r="F513" t="s">
        <v>152</v>
      </c>
      <c r="G513">
        <v>363</v>
      </c>
    </row>
    <row r="514" spans="1:7" x14ac:dyDescent="0.15">
      <c r="A514" s="1">
        <v>37585</v>
      </c>
      <c r="B514" s="2">
        <f t="shared" si="28"/>
        <v>11</v>
      </c>
      <c r="C514" s="2">
        <f t="shared" si="29"/>
        <v>25</v>
      </c>
      <c r="D514" s="2">
        <f t="shared" si="30"/>
        <v>1</v>
      </c>
      <c r="E514" s="2">
        <f t="shared" si="31"/>
        <v>22</v>
      </c>
      <c r="F514" t="s">
        <v>153</v>
      </c>
      <c r="G514">
        <v>246</v>
      </c>
    </row>
    <row r="515" spans="1:7" x14ac:dyDescent="0.15">
      <c r="A515" s="1">
        <v>37586</v>
      </c>
      <c r="B515" s="2">
        <f t="shared" ref="B515:B578" si="32">MONTH(A515)</f>
        <v>11</v>
      </c>
      <c r="C515" s="2">
        <f t="shared" ref="C515:C578" si="33">DAY(A515)</f>
        <v>26</v>
      </c>
      <c r="D515" s="2">
        <f t="shared" ref="D515:D578" si="34">WEEKDAY(A515,2)</f>
        <v>2</v>
      </c>
      <c r="E515" s="2">
        <f t="shared" ref="E515:E578" si="35">VALUE(RIGHT(F515,2))</f>
        <v>22</v>
      </c>
      <c r="F515" t="s">
        <v>154</v>
      </c>
      <c r="G515">
        <v>393</v>
      </c>
    </row>
    <row r="516" spans="1:7" x14ac:dyDescent="0.15">
      <c r="A516" s="1">
        <v>37587</v>
      </c>
      <c r="B516" s="2">
        <f t="shared" si="32"/>
        <v>11</v>
      </c>
      <c r="C516" s="2">
        <f t="shared" si="33"/>
        <v>27</v>
      </c>
      <c r="D516" s="2">
        <f t="shared" si="34"/>
        <v>3</v>
      </c>
      <c r="E516" s="2">
        <f t="shared" si="35"/>
        <v>22</v>
      </c>
      <c r="F516" t="s">
        <v>155</v>
      </c>
      <c r="G516">
        <v>459</v>
      </c>
    </row>
    <row r="517" spans="1:7" x14ac:dyDescent="0.15">
      <c r="A517" s="1">
        <v>37589</v>
      </c>
      <c r="B517" s="2">
        <f t="shared" si="32"/>
        <v>11</v>
      </c>
      <c r="C517" s="2">
        <f t="shared" si="33"/>
        <v>29</v>
      </c>
      <c r="D517" s="2">
        <f t="shared" si="34"/>
        <v>5</v>
      </c>
      <c r="E517" s="2">
        <f t="shared" si="35"/>
        <v>23</v>
      </c>
      <c r="F517" t="s">
        <v>157</v>
      </c>
      <c r="G517">
        <v>453</v>
      </c>
    </row>
    <row r="518" spans="1:7" x14ac:dyDescent="0.15">
      <c r="A518" s="1">
        <v>37590</v>
      </c>
      <c r="B518" s="2">
        <f t="shared" si="32"/>
        <v>11</v>
      </c>
      <c r="C518" s="2">
        <f t="shared" si="33"/>
        <v>30</v>
      </c>
      <c r="D518" s="2">
        <f t="shared" si="34"/>
        <v>6</v>
      </c>
      <c r="E518" s="2">
        <f t="shared" si="35"/>
        <v>23</v>
      </c>
      <c r="F518" t="s">
        <v>158</v>
      </c>
      <c r="G518">
        <v>620</v>
      </c>
    </row>
    <row r="519" spans="1:7" x14ac:dyDescent="0.15">
      <c r="A519" s="1">
        <v>37591</v>
      </c>
      <c r="B519" s="2">
        <f t="shared" si="32"/>
        <v>12</v>
      </c>
      <c r="C519" s="2">
        <f t="shared" si="33"/>
        <v>1</v>
      </c>
      <c r="D519" s="2">
        <f t="shared" si="34"/>
        <v>7</v>
      </c>
      <c r="E519" s="2">
        <f t="shared" si="35"/>
        <v>23</v>
      </c>
      <c r="F519" t="s">
        <v>159</v>
      </c>
      <c r="G519">
        <v>393</v>
      </c>
    </row>
    <row r="520" spans="1:7" x14ac:dyDescent="0.15">
      <c r="A520" s="1">
        <v>37592</v>
      </c>
      <c r="B520" s="2">
        <f t="shared" si="32"/>
        <v>12</v>
      </c>
      <c r="C520" s="2">
        <f t="shared" si="33"/>
        <v>2</v>
      </c>
      <c r="D520" s="2">
        <f t="shared" si="34"/>
        <v>1</v>
      </c>
      <c r="E520" s="2">
        <f t="shared" si="35"/>
        <v>23</v>
      </c>
      <c r="F520" t="s">
        <v>160</v>
      </c>
      <c r="G520">
        <v>273</v>
      </c>
    </row>
    <row r="521" spans="1:7" x14ac:dyDescent="0.15">
      <c r="A521" s="1">
        <v>37593</v>
      </c>
      <c r="B521" s="2">
        <f t="shared" si="32"/>
        <v>12</v>
      </c>
      <c r="C521" s="2">
        <f t="shared" si="33"/>
        <v>3</v>
      </c>
      <c r="D521" s="2">
        <f t="shared" si="34"/>
        <v>2</v>
      </c>
      <c r="E521" s="2">
        <f t="shared" si="35"/>
        <v>23</v>
      </c>
      <c r="F521" t="s">
        <v>161</v>
      </c>
      <c r="G521">
        <v>305</v>
      </c>
    </row>
    <row r="522" spans="1:7" x14ac:dyDescent="0.15">
      <c r="A522" s="1">
        <v>37594</v>
      </c>
      <c r="B522" s="2">
        <f t="shared" si="32"/>
        <v>12</v>
      </c>
      <c r="C522" s="2">
        <f t="shared" si="33"/>
        <v>4</v>
      </c>
      <c r="D522" s="2">
        <f t="shared" si="34"/>
        <v>3</v>
      </c>
      <c r="E522" s="2">
        <f t="shared" si="35"/>
        <v>23</v>
      </c>
      <c r="F522" t="s">
        <v>162</v>
      </c>
      <c r="G522">
        <v>321</v>
      </c>
    </row>
    <row r="523" spans="1:7" x14ac:dyDescent="0.15">
      <c r="A523" s="1">
        <v>37595</v>
      </c>
      <c r="B523" s="2">
        <f t="shared" si="32"/>
        <v>12</v>
      </c>
      <c r="C523" s="2">
        <f t="shared" si="33"/>
        <v>5</v>
      </c>
      <c r="D523" s="2">
        <f t="shared" si="34"/>
        <v>4</v>
      </c>
      <c r="E523" s="2">
        <f t="shared" si="35"/>
        <v>24</v>
      </c>
      <c r="F523" t="s">
        <v>163</v>
      </c>
      <c r="G523">
        <v>326</v>
      </c>
    </row>
    <row r="524" spans="1:7" x14ac:dyDescent="0.15">
      <c r="A524" s="1">
        <v>37596</v>
      </c>
      <c r="B524" s="2">
        <f t="shared" si="32"/>
        <v>12</v>
      </c>
      <c r="C524" s="2">
        <f t="shared" si="33"/>
        <v>6</v>
      </c>
      <c r="D524" s="2">
        <f t="shared" si="34"/>
        <v>5</v>
      </c>
      <c r="E524" s="2">
        <f t="shared" si="35"/>
        <v>24</v>
      </c>
      <c r="F524" t="s">
        <v>164</v>
      </c>
      <c r="G524">
        <v>621</v>
      </c>
    </row>
    <row r="525" spans="1:7" x14ac:dyDescent="0.15">
      <c r="A525" s="1">
        <v>37597</v>
      </c>
      <c r="B525" s="2">
        <f t="shared" si="32"/>
        <v>12</v>
      </c>
      <c r="C525" s="2">
        <f t="shared" si="33"/>
        <v>7</v>
      </c>
      <c r="D525" s="2">
        <f t="shared" si="34"/>
        <v>6</v>
      </c>
      <c r="E525" s="2">
        <f t="shared" si="35"/>
        <v>24</v>
      </c>
      <c r="F525" t="s">
        <v>165</v>
      </c>
      <c r="G525">
        <v>664</v>
      </c>
    </row>
    <row r="526" spans="1:7" x14ac:dyDescent="0.15">
      <c r="A526" s="1">
        <v>37598</v>
      </c>
      <c r="B526" s="2">
        <f t="shared" si="32"/>
        <v>12</v>
      </c>
      <c r="C526" s="2">
        <f t="shared" si="33"/>
        <v>8</v>
      </c>
      <c r="D526" s="2">
        <f t="shared" si="34"/>
        <v>7</v>
      </c>
      <c r="E526" s="2">
        <f t="shared" si="35"/>
        <v>24</v>
      </c>
      <c r="F526" t="s">
        <v>166</v>
      </c>
      <c r="G526">
        <v>522</v>
      </c>
    </row>
    <row r="527" spans="1:7" x14ac:dyDescent="0.15">
      <c r="A527" s="1">
        <v>37599</v>
      </c>
      <c r="B527" s="2">
        <f t="shared" si="32"/>
        <v>12</v>
      </c>
      <c r="C527" s="2">
        <f t="shared" si="33"/>
        <v>9</v>
      </c>
      <c r="D527" s="2">
        <f t="shared" si="34"/>
        <v>1</v>
      </c>
      <c r="E527" s="2">
        <f t="shared" si="35"/>
        <v>24</v>
      </c>
      <c r="F527" t="s">
        <v>167</v>
      </c>
      <c r="G527">
        <v>243</v>
      </c>
    </row>
    <row r="528" spans="1:7" x14ac:dyDescent="0.15">
      <c r="A528" s="1">
        <v>37600</v>
      </c>
      <c r="B528" s="2">
        <f t="shared" si="32"/>
        <v>12</v>
      </c>
      <c r="C528" s="2">
        <f t="shared" si="33"/>
        <v>10</v>
      </c>
      <c r="D528" s="2">
        <f t="shared" si="34"/>
        <v>2</v>
      </c>
      <c r="E528" s="2">
        <f t="shared" si="35"/>
        <v>24</v>
      </c>
      <c r="F528" t="s">
        <v>168</v>
      </c>
      <c r="G528">
        <v>264</v>
      </c>
    </row>
    <row r="529" spans="1:7" x14ac:dyDescent="0.15">
      <c r="A529" s="1">
        <v>37601</v>
      </c>
      <c r="B529" s="2">
        <f t="shared" si="32"/>
        <v>12</v>
      </c>
      <c r="C529" s="2">
        <f t="shared" si="33"/>
        <v>11</v>
      </c>
      <c r="D529" s="2">
        <f t="shared" si="34"/>
        <v>3</v>
      </c>
      <c r="E529" s="2">
        <f t="shared" si="35"/>
        <v>24</v>
      </c>
      <c r="F529" t="s">
        <v>169</v>
      </c>
      <c r="G529">
        <v>323</v>
      </c>
    </row>
    <row r="530" spans="1:7" x14ac:dyDescent="0.15">
      <c r="A530" s="1">
        <v>37602</v>
      </c>
      <c r="B530" s="2">
        <f t="shared" si="32"/>
        <v>12</v>
      </c>
      <c r="C530" s="2">
        <f t="shared" si="33"/>
        <v>12</v>
      </c>
      <c r="D530" s="2">
        <f t="shared" si="34"/>
        <v>4</v>
      </c>
      <c r="E530" s="2">
        <f t="shared" si="35"/>
        <v>25</v>
      </c>
      <c r="F530" t="s">
        <v>170</v>
      </c>
      <c r="G530">
        <v>372</v>
      </c>
    </row>
    <row r="531" spans="1:7" x14ac:dyDescent="0.15">
      <c r="A531" s="1">
        <v>37603</v>
      </c>
      <c r="B531" s="2">
        <f t="shared" si="32"/>
        <v>12</v>
      </c>
      <c r="C531" s="2">
        <f t="shared" si="33"/>
        <v>13</v>
      </c>
      <c r="D531" s="2">
        <f t="shared" si="34"/>
        <v>5</v>
      </c>
      <c r="E531" s="2">
        <f t="shared" si="35"/>
        <v>25</v>
      </c>
      <c r="F531" t="s">
        <v>171</v>
      </c>
      <c r="G531">
        <v>593</v>
      </c>
    </row>
    <row r="532" spans="1:7" x14ac:dyDescent="0.15">
      <c r="A532" s="1">
        <v>37604</v>
      </c>
      <c r="B532" s="2">
        <f t="shared" si="32"/>
        <v>12</v>
      </c>
      <c r="C532" s="2">
        <f t="shared" si="33"/>
        <v>14</v>
      </c>
      <c r="D532" s="2">
        <f t="shared" si="34"/>
        <v>6</v>
      </c>
      <c r="E532" s="2">
        <f t="shared" si="35"/>
        <v>25</v>
      </c>
      <c r="F532" t="s">
        <v>172</v>
      </c>
      <c r="G532">
        <v>692</v>
      </c>
    </row>
    <row r="533" spans="1:7" x14ac:dyDescent="0.15">
      <c r="A533" s="1">
        <v>37605</v>
      </c>
      <c r="B533" s="2">
        <f t="shared" si="32"/>
        <v>12</v>
      </c>
      <c r="C533" s="2">
        <f t="shared" si="33"/>
        <v>15</v>
      </c>
      <c r="D533" s="2">
        <f t="shared" si="34"/>
        <v>7</v>
      </c>
      <c r="E533" s="2">
        <f t="shared" si="35"/>
        <v>25</v>
      </c>
      <c r="F533" t="s">
        <v>173</v>
      </c>
      <c r="G533">
        <v>498</v>
      </c>
    </row>
    <row r="534" spans="1:7" x14ac:dyDescent="0.15">
      <c r="A534" s="1">
        <v>37606</v>
      </c>
      <c r="B534" s="2">
        <f t="shared" si="32"/>
        <v>12</v>
      </c>
      <c r="C534" s="2">
        <f t="shared" si="33"/>
        <v>16</v>
      </c>
      <c r="D534" s="2">
        <f t="shared" si="34"/>
        <v>1</v>
      </c>
      <c r="E534" s="2">
        <f t="shared" si="35"/>
        <v>25</v>
      </c>
      <c r="F534" t="s">
        <v>174</v>
      </c>
      <c r="G534">
        <v>298</v>
      </c>
    </row>
    <row r="535" spans="1:7" x14ac:dyDescent="0.15">
      <c r="A535" s="1">
        <v>37607</v>
      </c>
      <c r="B535" s="2">
        <f t="shared" si="32"/>
        <v>12</v>
      </c>
      <c r="C535" s="2">
        <f t="shared" si="33"/>
        <v>17</v>
      </c>
      <c r="D535" s="2">
        <f t="shared" si="34"/>
        <v>2</v>
      </c>
      <c r="E535" s="2">
        <f t="shared" si="35"/>
        <v>25</v>
      </c>
      <c r="F535" t="s">
        <v>175</v>
      </c>
      <c r="G535">
        <v>282</v>
      </c>
    </row>
    <row r="536" spans="1:7" x14ac:dyDescent="0.15">
      <c r="A536" s="1">
        <v>37608</v>
      </c>
      <c r="B536" s="2">
        <f t="shared" si="32"/>
        <v>12</v>
      </c>
      <c r="C536" s="2">
        <f t="shared" si="33"/>
        <v>18</v>
      </c>
      <c r="D536" s="2">
        <f t="shared" si="34"/>
        <v>3</v>
      </c>
      <c r="E536" s="2">
        <f t="shared" si="35"/>
        <v>25</v>
      </c>
      <c r="F536" t="s">
        <v>176</v>
      </c>
      <c r="G536">
        <v>379</v>
      </c>
    </row>
    <row r="537" spans="1:7" x14ac:dyDescent="0.15">
      <c r="A537" s="1">
        <v>37609</v>
      </c>
      <c r="B537" s="2">
        <f t="shared" si="32"/>
        <v>12</v>
      </c>
      <c r="C537" s="2">
        <f t="shared" si="33"/>
        <v>19</v>
      </c>
      <c r="D537" s="2">
        <f t="shared" si="34"/>
        <v>4</v>
      </c>
      <c r="E537" s="2">
        <f t="shared" si="35"/>
        <v>26</v>
      </c>
      <c r="F537" t="s">
        <v>177</v>
      </c>
      <c r="G537">
        <v>481</v>
      </c>
    </row>
    <row r="538" spans="1:7" x14ac:dyDescent="0.15">
      <c r="A538" s="1">
        <v>37610</v>
      </c>
      <c r="B538" s="2">
        <f t="shared" si="32"/>
        <v>12</v>
      </c>
      <c r="C538" s="2">
        <f t="shared" si="33"/>
        <v>20</v>
      </c>
      <c r="D538" s="2">
        <f t="shared" si="34"/>
        <v>5</v>
      </c>
      <c r="E538" s="2">
        <f t="shared" si="35"/>
        <v>26</v>
      </c>
      <c r="F538" t="s">
        <v>178</v>
      </c>
      <c r="G538">
        <v>577</v>
      </c>
    </row>
    <row r="539" spans="1:7" x14ac:dyDescent="0.15">
      <c r="A539" s="1">
        <v>37611</v>
      </c>
      <c r="B539" s="2">
        <f t="shared" si="32"/>
        <v>12</v>
      </c>
      <c r="C539" s="2">
        <f t="shared" si="33"/>
        <v>21</v>
      </c>
      <c r="D539" s="2">
        <f t="shared" si="34"/>
        <v>6</v>
      </c>
      <c r="E539" s="2">
        <f t="shared" si="35"/>
        <v>26</v>
      </c>
      <c r="F539" t="s">
        <v>179</v>
      </c>
      <c r="G539">
        <v>613</v>
      </c>
    </row>
    <row r="540" spans="1:7" x14ac:dyDescent="0.15">
      <c r="A540" s="1">
        <v>37612</v>
      </c>
      <c r="B540" s="2">
        <f t="shared" si="32"/>
        <v>12</v>
      </c>
      <c r="C540" s="2">
        <f t="shared" si="33"/>
        <v>22</v>
      </c>
      <c r="D540" s="2">
        <f t="shared" si="34"/>
        <v>7</v>
      </c>
      <c r="E540" s="2">
        <f t="shared" si="35"/>
        <v>26</v>
      </c>
      <c r="F540" t="s">
        <v>180</v>
      </c>
      <c r="G540">
        <v>436</v>
      </c>
    </row>
    <row r="541" spans="1:7" x14ac:dyDescent="0.15">
      <c r="A541" s="1">
        <v>37613</v>
      </c>
      <c r="B541" s="2">
        <f t="shared" si="32"/>
        <v>12</v>
      </c>
      <c r="C541" s="2">
        <f t="shared" si="33"/>
        <v>23</v>
      </c>
      <c r="D541" s="2">
        <f t="shared" si="34"/>
        <v>1</v>
      </c>
      <c r="E541" s="2">
        <f t="shared" si="35"/>
        <v>26</v>
      </c>
      <c r="F541" t="s">
        <v>181</v>
      </c>
      <c r="G541">
        <v>550</v>
      </c>
    </row>
    <row r="542" spans="1:7" x14ac:dyDescent="0.15">
      <c r="A542" s="1">
        <v>37614</v>
      </c>
      <c r="B542" s="2">
        <f t="shared" si="32"/>
        <v>12</v>
      </c>
      <c r="C542" s="2">
        <f t="shared" si="33"/>
        <v>24</v>
      </c>
      <c r="D542" s="2">
        <f t="shared" si="34"/>
        <v>2</v>
      </c>
      <c r="E542" s="2">
        <f t="shared" si="35"/>
        <v>26</v>
      </c>
      <c r="F542" t="s">
        <v>182</v>
      </c>
      <c r="G542">
        <v>664</v>
      </c>
    </row>
    <row r="543" spans="1:7" x14ac:dyDescent="0.15">
      <c r="A543" s="1">
        <v>37616</v>
      </c>
      <c r="B543" s="2">
        <f t="shared" si="32"/>
        <v>12</v>
      </c>
      <c r="C543" s="2">
        <f t="shared" si="33"/>
        <v>26</v>
      </c>
      <c r="D543" s="2">
        <f t="shared" si="34"/>
        <v>4</v>
      </c>
      <c r="E543" s="2">
        <f t="shared" si="35"/>
        <v>27</v>
      </c>
      <c r="F543" t="s">
        <v>184</v>
      </c>
      <c r="G543">
        <v>495</v>
      </c>
    </row>
    <row r="544" spans="1:7" x14ac:dyDescent="0.15">
      <c r="A544" s="1">
        <v>37617</v>
      </c>
      <c r="B544" s="2">
        <f t="shared" si="32"/>
        <v>12</v>
      </c>
      <c r="C544" s="2">
        <f t="shared" si="33"/>
        <v>27</v>
      </c>
      <c r="D544" s="2">
        <f t="shared" si="34"/>
        <v>5</v>
      </c>
      <c r="E544" s="2">
        <f t="shared" si="35"/>
        <v>27</v>
      </c>
      <c r="F544" t="s">
        <v>185</v>
      </c>
      <c r="G544">
        <v>502</v>
      </c>
    </row>
    <row r="545" spans="1:7" x14ac:dyDescent="0.15">
      <c r="A545" s="1">
        <v>37618</v>
      </c>
      <c r="B545" s="2">
        <f t="shared" si="32"/>
        <v>12</v>
      </c>
      <c r="C545" s="2">
        <f t="shared" si="33"/>
        <v>28</v>
      </c>
      <c r="D545" s="2">
        <f t="shared" si="34"/>
        <v>6</v>
      </c>
      <c r="E545" s="2">
        <f t="shared" si="35"/>
        <v>27</v>
      </c>
      <c r="F545" t="s">
        <v>186</v>
      </c>
      <c r="G545">
        <v>663</v>
      </c>
    </row>
    <row r="546" spans="1:7" x14ac:dyDescent="0.15">
      <c r="A546" s="1">
        <v>37619</v>
      </c>
      <c r="B546" s="2">
        <f t="shared" si="32"/>
        <v>12</v>
      </c>
      <c r="C546" s="2">
        <f t="shared" si="33"/>
        <v>29</v>
      </c>
      <c r="D546" s="2">
        <f t="shared" si="34"/>
        <v>7</v>
      </c>
      <c r="E546" s="2">
        <f t="shared" si="35"/>
        <v>27</v>
      </c>
      <c r="F546" t="s">
        <v>187</v>
      </c>
      <c r="G546">
        <v>443</v>
      </c>
    </row>
    <row r="547" spans="1:7" x14ac:dyDescent="0.15">
      <c r="A547" s="1">
        <v>37620</v>
      </c>
      <c r="B547" s="2">
        <f t="shared" si="32"/>
        <v>12</v>
      </c>
      <c r="C547" s="2">
        <f t="shared" si="33"/>
        <v>30</v>
      </c>
      <c r="D547" s="2">
        <f t="shared" si="34"/>
        <v>1</v>
      </c>
      <c r="E547" s="2">
        <f t="shared" si="35"/>
        <v>27</v>
      </c>
      <c r="F547" t="s">
        <v>188</v>
      </c>
      <c r="G547">
        <v>379</v>
      </c>
    </row>
    <row r="548" spans="1:7" x14ac:dyDescent="0.15">
      <c r="A548" s="1">
        <v>37621</v>
      </c>
      <c r="B548" s="2">
        <f t="shared" si="32"/>
        <v>12</v>
      </c>
      <c r="C548" s="2">
        <f t="shared" si="33"/>
        <v>31</v>
      </c>
      <c r="D548" s="2">
        <f t="shared" si="34"/>
        <v>2</v>
      </c>
      <c r="E548" s="2">
        <f t="shared" si="35"/>
        <v>27</v>
      </c>
      <c r="F548" t="s">
        <v>189</v>
      </c>
      <c r="G548">
        <v>739</v>
      </c>
    </row>
    <row r="549" spans="1:7" x14ac:dyDescent="0.15">
      <c r="A549" s="1">
        <v>37622</v>
      </c>
      <c r="B549" s="2">
        <f t="shared" si="32"/>
        <v>1</v>
      </c>
      <c r="C549" s="2">
        <f t="shared" si="33"/>
        <v>1</v>
      </c>
      <c r="D549" s="2">
        <f t="shared" si="34"/>
        <v>3</v>
      </c>
      <c r="E549" s="2">
        <f t="shared" si="35"/>
        <v>27</v>
      </c>
      <c r="F549" t="s">
        <v>190</v>
      </c>
      <c r="G549">
        <v>332</v>
      </c>
    </row>
    <row r="550" spans="1:7" x14ac:dyDescent="0.15">
      <c r="A550" s="1">
        <v>37623</v>
      </c>
      <c r="B550" s="2">
        <f t="shared" si="32"/>
        <v>1</v>
      </c>
      <c r="C550" s="2">
        <f t="shared" si="33"/>
        <v>2</v>
      </c>
      <c r="D550" s="2">
        <f t="shared" si="34"/>
        <v>4</v>
      </c>
      <c r="E550" s="2">
        <f t="shared" si="35"/>
        <v>28</v>
      </c>
      <c r="F550" t="s">
        <v>191</v>
      </c>
      <c r="G550">
        <v>394</v>
      </c>
    </row>
    <row r="551" spans="1:7" x14ac:dyDescent="0.15">
      <c r="A551" s="1">
        <v>37624</v>
      </c>
      <c r="B551" s="2">
        <f t="shared" si="32"/>
        <v>1</v>
      </c>
      <c r="C551" s="2">
        <f t="shared" si="33"/>
        <v>3</v>
      </c>
      <c r="D551" s="2">
        <f t="shared" si="34"/>
        <v>5</v>
      </c>
      <c r="E551" s="2">
        <f t="shared" si="35"/>
        <v>28</v>
      </c>
      <c r="F551" t="s">
        <v>192</v>
      </c>
      <c r="G551">
        <v>501</v>
      </c>
    </row>
    <row r="552" spans="1:7" x14ac:dyDescent="0.15">
      <c r="A552" s="1">
        <v>37625</v>
      </c>
      <c r="B552" s="2">
        <f t="shared" si="32"/>
        <v>1</v>
      </c>
      <c r="C552" s="2">
        <f t="shared" si="33"/>
        <v>4</v>
      </c>
      <c r="D552" s="2">
        <f t="shared" si="34"/>
        <v>6</v>
      </c>
      <c r="E552" s="2">
        <f t="shared" si="35"/>
        <v>28</v>
      </c>
      <c r="F552" t="s">
        <v>193</v>
      </c>
      <c r="G552">
        <v>631</v>
      </c>
    </row>
    <row r="553" spans="1:7" x14ac:dyDescent="0.15">
      <c r="A553" s="1">
        <v>37626</v>
      </c>
      <c r="B553" s="2">
        <f t="shared" si="32"/>
        <v>1</v>
      </c>
      <c r="C553" s="2">
        <f t="shared" si="33"/>
        <v>5</v>
      </c>
      <c r="D553" s="2">
        <f t="shared" si="34"/>
        <v>7</v>
      </c>
      <c r="E553" s="2">
        <f t="shared" si="35"/>
        <v>28</v>
      </c>
      <c r="F553" t="s">
        <v>194</v>
      </c>
      <c r="G553">
        <v>373</v>
      </c>
    </row>
    <row r="554" spans="1:7" x14ac:dyDescent="0.15">
      <c r="A554" s="1">
        <v>37627</v>
      </c>
      <c r="B554" s="2">
        <f t="shared" si="32"/>
        <v>1</v>
      </c>
      <c r="C554" s="2">
        <f t="shared" si="33"/>
        <v>6</v>
      </c>
      <c r="D554" s="2">
        <f t="shared" si="34"/>
        <v>1</v>
      </c>
      <c r="E554" s="2">
        <f t="shared" si="35"/>
        <v>28</v>
      </c>
      <c r="F554" t="s">
        <v>195</v>
      </c>
      <c r="G554">
        <v>313</v>
      </c>
    </row>
    <row r="555" spans="1:7" x14ac:dyDescent="0.15">
      <c r="A555" s="1">
        <v>37628</v>
      </c>
      <c r="B555" s="2">
        <f t="shared" si="32"/>
        <v>1</v>
      </c>
      <c r="C555" s="2">
        <f t="shared" si="33"/>
        <v>7</v>
      </c>
      <c r="D555" s="2">
        <f t="shared" si="34"/>
        <v>2</v>
      </c>
      <c r="E555" s="2">
        <f t="shared" si="35"/>
        <v>28</v>
      </c>
      <c r="F555" t="s">
        <v>196</v>
      </c>
      <c r="G555">
        <v>246</v>
      </c>
    </row>
    <row r="556" spans="1:7" x14ac:dyDescent="0.15">
      <c r="A556" s="1">
        <v>37629</v>
      </c>
      <c r="B556" s="2">
        <f t="shared" si="32"/>
        <v>1</v>
      </c>
      <c r="C556" s="2">
        <f t="shared" si="33"/>
        <v>8</v>
      </c>
      <c r="D556" s="2">
        <f t="shared" si="34"/>
        <v>3</v>
      </c>
      <c r="E556" s="2">
        <f t="shared" si="35"/>
        <v>28</v>
      </c>
      <c r="F556" t="s">
        <v>197</v>
      </c>
      <c r="G556">
        <v>331</v>
      </c>
    </row>
    <row r="557" spans="1:7" x14ac:dyDescent="0.15">
      <c r="A557" s="1">
        <v>37630</v>
      </c>
      <c r="B557" s="2">
        <f t="shared" si="32"/>
        <v>1</v>
      </c>
      <c r="C557" s="2">
        <f t="shared" si="33"/>
        <v>9</v>
      </c>
      <c r="D557" s="2">
        <f t="shared" si="34"/>
        <v>4</v>
      </c>
      <c r="E557" s="2">
        <f t="shared" si="35"/>
        <v>29</v>
      </c>
      <c r="F557" t="s">
        <v>198</v>
      </c>
      <c r="G557">
        <v>385</v>
      </c>
    </row>
    <row r="558" spans="1:7" x14ac:dyDescent="0.15">
      <c r="A558" s="1">
        <v>37631</v>
      </c>
      <c r="B558" s="2">
        <f t="shared" si="32"/>
        <v>1</v>
      </c>
      <c r="C558" s="2">
        <f t="shared" si="33"/>
        <v>10</v>
      </c>
      <c r="D558" s="2">
        <f t="shared" si="34"/>
        <v>5</v>
      </c>
      <c r="E558" s="2">
        <f t="shared" si="35"/>
        <v>29</v>
      </c>
      <c r="F558" t="s">
        <v>199</v>
      </c>
      <c r="G558">
        <v>613</v>
      </c>
    </row>
    <row r="559" spans="1:7" x14ac:dyDescent="0.15">
      <c r="A559" s="1">
        <v>37632</v>
      </c>
      <c r="B559" s="2">
        <f t="shared" si="32"/>
        <v>1</v>
      </c>
      <c r="C559" s="2">
        <f t="shared" si="33"/>
        <v>11</v>
      </c>
      <c r="D559" s="2">
        <f t="shared" si="34"/>
        <v>6</v>
      </c>
      <c r="E559" s="2">
        <f t="shared" si="35"/>
        <v>29</v>
      </c>
      <c r="F559" t="s">
        <v>200</v>
      </c>
      <c r="G559">
        <v>614</v>
      </c>
    </row>
    <row r="560" spans="1:7" x14ac:dyDescent="0.15">
      <c r="A560" s="1">
        <v>37633</v>
      </c>
      <c r="B560" s="2">
        <f t="shared" si="32"/>
        <v>1</v>
      </c>
      <c r="C560" s="2">
        <f t="shared" si="33"/>
        <v>12</v>
      </c>
      <c r="D560" s="2">
        <f t="shared" si="34"/>
        <v>7</v>
      </c>
      <c r="E560" s="2">
        <f t="shared" si="35"/>
        <v>29</v>
      </c>
      <c r="F560" t="s">
        <v>201</v>
      </c>
      <c r="G560">
        <v>296</v>
      </c>
    </row>
    <row r="561" spans="1:7" x14ac:dyDescent="0.15">
      <c r="A561" s="1">
        <v>37634</v>
      </c>
      <c r="B561" s="2">
        <f t="shared" si="32"/>
        <v>1</v>
      </c>
      <c r="C561" s="2">
        <f t="shared" si="33"/>
        <v>13</v>
      </c>
      <c r="D561" s="2">
        <f t="shared" si="34"/>
        <v>1</v>
      </c>
      <c r="E561" s="2">
        <f t="shared" si="35"/>
        <v>29</v>
      </c>
      <c r="F561" t="s">
        <v>202</v>
      </c>
      <c r="G561">
        <v>260</v>
      </c>
    </row>
    <row r="562" spans="1:7" x14ac:dyDescent="0.15">
      <c r="A562" s="1">
        <v>37635</v>
      </c>
      <c r="B562" s="2">
        <f t="shared" si="32"/>
        <v>1</v>
      </c>
      <c r="C562" s="2">
        <f t="shared" si="33"/>
        <v>14</v>
      </c>
      <c r="D562" s="2">
        <f t="shared" si="34"/>
        <v>2</v>
      </c>
      <c r="E562" s="2">
        <f t="shared" si="35"/>
        <v>29</v>
      </c>
      <c r="F562" t="s">
        <v>203</v>
      </c>
      <c r="G562">
        <v>335</v>
      </c>
    </row>
    <row r="563" spans="1:7" x14ac:dyDescent="0.15">
      <c r="A563" s="1">
        <v>37636</v>
      </c>
      <c r="B563" s="2">
        <f t="shared" si="32"/>
        <v>1</v>
      </c>
      <c r="C563" s="2">
        <f t="shared" si="33"/>
        <v>15</v>
      </c>
      <c r="D563" s="2">
        <f t="shared" si="34"/>
        <v>3</v>
      </c>
      <c r="E563" s="2">
        <f t="shared" si="35"/>
        <v>29</v>
      </c>
      <c r="F563" t="s">
        <v>204</v>
      </c>
      <c r="G563">
        <v>234</v>
      </c>
    </row>
    <row r="564" spans="1:7" x14ac:dyDescent="0.15">
      <c r="A564" s="1">
        <v>37637</v>
      </c>
      <c r="B564" s="2">
        <f t="shared" si="32"/>
        <v>1</v>
      </c>
      <c r="C564" s="2">
        <f t="shared" si="33"/>
        <v>16</v>
      </c>
      <c r="D564" s="2">
        <f t="shared" si="34"/>
        <v>4</v>
      </c>
      <c r="E564" s="2">
        <f t="shared" si="35"/>
        <v>30</v>
      </c>
      <c r="F564" t="s">
        <v>205</v>
      </c>
      <c r="G564">
        <v>375</v>
      </c>
    </row>
    <row r="565" spans="1:7" x14ac:dyDescent="0.15">
      <c r="A565" s="1">
        <v>37638</v>
      </c>
      <c r="B565" s="2">
        <f t="shared" si="32"/>
        <v>1</v>
      </c>
      <c r="C565" s="2">
        <f t="shared" si="33"/>
        <v>17</v>
      </c>
      <c r="D565" s="2">
        <f t="shared" si="34"/>
        <v>5</v>
      </c>
      <c r="E565" s="2">
        <f t="shared" si="35"/>
        <v>30</v>
      </c>
      <c r="F565" t="s">
        <v>206</v>
      </c>
      <c r="G565">
        <v>623</v>
      </c>
    </row>
    <row r="566" spans="1:7" x14ac:dyDescent="0.15">
      <c r="A566" s="1">
        <v>37639</v>
      </c>
      <c r="B566" s="2">
        <f t="shared" si="32"/>
        <v>1</v>
      </c>
      <c r="C566" s="2">
        <f t="shared" si="33"/>
        <v>18</v>
      </c>
      <c r="D566" s="2">
        <f t="shared" si="34"/>
        <v>6</v>
      </c>
      <c r="E566" s="2">
        <f t="shared" si="35"/>
        <v>30</v>
      </c>
      <c r="F566" t="s">
        <v>207</v>
      </c>
      <c r="G566">
        <v>639</v>
      </c>
    </row>
    <row r="567" spans="1:7" x14ac:dyDescent="0.15">
      <c r="A567" s="1">
        <v>37640</v>
      </c>
      <c r="B567" s="2">
        <f t="shared" si="32"/>
        <v>1</v>
      </c>
      <c r="C567" s="2">
        <f t="shared" si="33"/>
        <v>19</v>
      </c>
      <c r="D567" s="2">
        <f t="shared" si="34"/>
        <v>7</v>
      </c>
      <c r="E567" s="2">
        <f t="shared" si="35"/>
        <v>30</v>
      </c>
      <c r="F567" t="s">
        <v>208</v>
      </c>
      <c r="G567">
        <v>442</v>
      </c>
    </row>
    <row r="568" spans="1:7" x14ac:dyDescent="0.15">
      <c r="A568" s="1">
        <v>37641</v>
      </c>
      <c r="B568" s="2">
        <f t="shared" si="32"/>
        <v>1</v>
      </c>
      <c r="C568" s="2">
        <f t="shared" si="33"/>
        <v>20</v>
      </c>
      <c r="D568" s="2">
        <f t="shared" si="34"/>
        <v>1</v>
      </c>
      <c r="E568" s="2">
        <f t="shared" si="35"/>
        <v>30</v>
      </c>
      <c r="F568" t="s">
        <v>209</v>
      </c>
      <c r="G568">
        <v>360</v>
      </c>
    </row>
    <row r="569" spans="1:7" x14ac:dyDescent="0.15">
      <c r="A569" s="1">
        <v>37642</v>
      </c>
      <c r="B569" s="2">
        <f t="shared" si="32"/>
        <v>1</v>
      </c>
      <c r="C569" s="2">
        <f t="shared" si="33"/>
        <v>21</v>
      </c>
      <c r="D569" s="2">
        <f t="shared" si="34"/>
        <v>2</v>
      </c>
      <c r="E569" s="2">
        <f t="shared" si="35"/>
        <v>30</v>
      </c>
      <c r="F569" t="s">
        <v>210</v>
      </c>
      <c r="G569">
        <v>268</v>
      </c>
    </row>
    <row r="570" spans="1:7" x14ac:dyDescent="0.15">
      <c r="A570" s="1">
        <v>37643</v>
      </c>
      <c r="B570" s="2">
        <f t="shared" si="32"/>
        <v>1</v>
      </c>
      <c r="C570" s="2">
        <f t="shared" si="33"/>
        <v>22</v>
      </c>
      <c r="D570" s="2">
        <f t="shared" si="34"/>
        <v>3</v>
      </c>
      <c r="E570" s="2">
        <f t="shared" si="35"/>
        <v>30</v>
      </c>
      <c r="F570" t="s">
        <v>211</v>
      </c>
      <c r="G570">
        <v>283</v>
      </c>
    </row>
    <row r="571" spans="1:7" x14ac:dyDescent="0.15">
      <c r="A571" s="1">
        <v>37644</v>
      </c>
      <c r="B571" s="2">
        <f t="shared" si="32"/>
        <v>1</v>
      </c>
      <c r="C571" s="2">
        <f t="shared" si="33"/>
        <v>23</v>
      </c>
      <c r="D571" s="2">
        <f t="shared" si="34"/>
        <v>4</v>
      </c>
      <c r="E571" s="2">
        <f t="shared" si="35"/>
        <v>31</v>
      </c>
      <c r="F571" t="s">
        <v>212</v>
      </c>
      <c r="G571">
        <v>421</v>
      </c>
    </row>
    <row r="572" spans="1:7" x14ac:dyDescent="0.15">
      <c r="A572" s="1">
        <v>37645</v>
      </c>
      <c r="B572" s="2">
        <f t="shared" si="32"/>
        <v>1</v>
      </c>
      <c r="C572" s="2">
        <f t="shared" si="33"/>
        <v>24</v>
      </c>
      <c r="D572" s="2">
        <f t="shared" si="34"/>
        <v>5</v>
      </c>
      <c r="E572" s="2">
        <f t="shared" si="35"/>
        <v>31</v>
      </c>
      <c r="F572" t="s">
        <v>213</v>
      </c>
      <c r="G572">
        <v>552</v>
      </c>
    </row>
    <row r="573" spans="1:7" x14ac:dyDescent="0.15">
      <c r="A573" s="1">
        <v>37646</v>
      </c>
      <c r="B573" s="2">
        <f t="shared" si="32"/>
        <v>1</v>
      </c>
      <c r="C573" s="2">
        <f t="shared" si="33"/>
        <v>25</v>
      </c>
      <c r="D573" s="2">
        <f t="shared" si="34"/>
        <v>6</v>
      </c>
      <c r="E573" s="2">
        <f t="shared" si="35"/>
        <v>31</v>
      </c>
      <c r="F573" t="s">
        <v>214</v>
      </c>
      <c r="G573">
        <v>618</v>
      </c>
    </row>
    <row r="574" spans="1:7" x14ac:dyDescent="0.15">
      <c r="A574" s="1">
        <v>37647</v>
      </c>
      <c r="B574" s="2">
        <f t="shared" si="32"/>
        <v>1</v>
      </c>
      <c r="C574" s="2">
        <f t="shared" si="33"/>
        <v>26</v>
      </c>
      <c r="D574" s="2">
        <f t="shared" si="34"/>
        <v>7</v>
      </c>
      <c r="E574" s="2">
        <f t="shared" si="35"/>
        <v>31</v>
      </c>
      <c r="F574" t="s">
        <v>215</v>
      </c>
      <c r="G574">
        <v>189</v>
      </c>
    </row>
    <row r="575" spans="1:7" x14ac:dyDescent="0.15">
      <c r="A575" s="1">
        <v>37648</v>
      </c>
      <c r="B575" s="2">
        <f t="shared" si="32"/>
        <v>1</v>
      </c>
      <c r="C575" s="2">
        <f t="shared" si="33"/>
        <v>27</v>
      </c>
      <c r="D575" s="2">
        <f t="shared" si="34"/>
        <v>1</v>
      </c>
      <c r="E575" s="2">
        <f t="shared" si="35"/>
        <v>31</v>
      </c>
      <c r="F575" t="s">
        <v>216</v>
      </c>
      <c r="G575">
        <v>214</v>
      </c>
    </row>
    <row r="576" spans="1:7" x14ac:dyDescent="0.15">
      <c r="A576" s="1">
        <v>37649</v>
      </c>
      <c r="B576" s="2">
        <f t="shared" si="32"/>
        <v>1</v>
      </c>
      <c r="C576" s="2">
        <f t="shared" si="33"/>
        <v>28</v>
      </c>
      <c r="D576" s="2">
        <f t="shared" si="34"/>
        <v>2</v>
      </c>
      <c r="E576" s="2">
        <f t="shared" si="35"/>
        <v>31</v>
      </c>
      <c r="F576" t="s">
        <v>217</v>
      </c>
      <c r="G576">
        <v>185</v>
      </c>
    </row>
    <row r="577" spans="1:7" x14ac:dyDescent="0.15">
      <c r="A577" s="1">
        <v>37650</v>
      </c>
      <c r="B577" s="2">
        <f t="shared" si="32"/>
        <v>1</v>
      </c>
      <c r="C577" s="2">
        <f t="shared" si="33"/>
        <v>29</v>
      </c>
      <c r="D577" s="2">
        <f t="shared" si="34"/>
        <v>3</v>
      </c>
      <c r="E577" s="2">
        <f t="shared" si="35"/>
        <v>31</v>
      </c>
      <c r="F577" t="s">
        <v>218</v>
      </c>
      <c r="G577">
        <v>321</v>
      </c>
    </row>
    <row r="578" spans="1:7" x14ac:dyDescent="0.15">
      <c r="A578" s="1">
        <v>37651</v>
      </c>
      <c r="B578" s="2">
        <f t="shared" si="32"/>
        <v>1</v>
      </c>
      <c r="C578" s="2">
        <f t="shared" si="33"/>
        <v>30</v>
      </c>
      <c r="D578" s="2">
        <f t="shared" si="34"/>
        <v>4</v>
      </c>
      <c r="E578" s="2">
        <f t="shared" si="35"/>
        <v>32</v>
      </c>
      <c r="F578" t="s">
        <v>219</v>
      </c>
      <c r="G578">
        <v>299</v>
      </c>
    </row>
    <row r="579" spans="1:7" x14ac:dyDescent="0.15">
      <c r="A579" s="1">
        <v>37652</v>
      </c>
      <c r="B579" s="2">
        <f t="shared" ref="B579:B642" si="36">MONTH(A579)</f>
        <v>1</v>
      </c>
      <c r="C579" s="2">
        <f t="shared" ref="C579:C642" si="37">DAY(A579)</f>
        <v>31</v>
      </c>
      <c r="D579" s="2">
        <f t="shared" ref="D579:D642" si="38">WEEKDAY(A579,2)</f>
        <v>5</v>
      </c>
      <c r="E579" s="2">
        <f t="shared" ref="E579:E642" si="39">VALUE(RIGHT(F579,2))</f>
        <v>32</v>
      </c>
      <c r="F579" t="s">
        <v>220</v>
      </c>
      <c r="G579">
        <v>575</v>
      </c>
    </row>
    <row r="580" spans="1:7" x14ac:dyDescent="0.15">
      <c r="A580" s="1">
        <v>37653</v>
      </c>
      <c r="B580" s="2">
        <f t="shared" si="36"/>
        <v>2</v>
      </c>
      <c r="C580" s="2">
        <f t="shared" si="37"/>
        <v>1</v>
      </c>
      <c r="D580" s="2">
        <f t="shared" si="38"/>
        <v>6</v>
      </c>
      <c r="E580" s="2">
        <f t="shared" si="39"/>
        <v>32</v>
      </c>
      <c r="F580" t="s">
        <v>221</v>
      </c>
      <c r="G580">
        <v>602</v>
      </c>
    </row>
    <row r="581" spans="1:7" x14ac:dyDescent="0.15">
      <c r="A581" s="1">
        <v>37654</v>
      </c>
      <c r="B581" s="2">
        <f t="shared" si="36"/>
        <v>2</v>
      </c>
      <c r="C581" s="2">
        <f t="shared" si="37"/>
        <v>2</v>
      </c>
      <c r="D581" s="2">
        <f t="shared" si="38"/>
        <v>7</v>
      </c>
      <c r="E581" s="2">
        <f t="shared" si="39"/>
        <v>32</v>
      </c>
      <c r="F581" t="s">
        <v>222</v>
      </c>
      <c r="G581">
        <v>485</v>
      </c>
    </row>
    <row r="582" spans="1:7" x14ac:dyDescent="0.15">
      <c r="A582" s="1">
        <v>37655</v>
      </c>
      <c r="B582" s="2">
        <f t="shared" si="36"/>
        <v>2</v>
      </c>
      <c r="C582" s="2">
        <f t="shared" si="37"/>
        <v>3</v>
      </c>
      <c r="D582" s="2">
        <f t="shared" si="38"/>
        <v>1</v>
      </c>
      <c r="E582" s="2">
        <f t="shared" si="39"/>
        <v>32</v>
      </c>
      <c r="F582" t="s">
        <v>223</v>
      </c>
      <c r="G582">
        <v>235</v>
      </c>
    </row>
    <row r="583" spans="1:7" x14ac:dyDescent="0.15">
      <c r="A583" s="1">
        <v>37656</v>
      </c>
      <c r="B583" s="2">
        <f t="shared" si="36"/>
        <v>2</v>
      </c>
      <c r="C583" s="2">
        <f t="shared" si="37"/>
        <v>4</v>
      </c>
      <c r="D583" s="2">
        <f t="shared" si="38"/>
        <v>2</v>
      </c>
      <c r="E583" s="2">
        <f t="shared" si="39"/>
        <v>32</v>
      </c>
      <c r="F583" t="s">
        <v>224</v>
      </c>
      <c r="G583">
        <v>276</v>
      </c>
    </row>
    <row r="584" spans="1:7" x14ac:dyDescent="0.15">
      <c r="A584" s="1">
        <v>37657</v>
      </c>
      <c r="B584" s="2">
        <f t="shared" si="36"/>
        <v>2</v>
      </c>
      <c r="C584" s="2">
        <f t="shared" si="37"/>
        <v>5</v>
      </c>
      <c r="D584" s="2">
        <f t="shared" si="38"/>
        <v>3</v>
      </c>
      <c r="E584" s="2">
        <f t="shared" si="39"/>
        <v>32</v>
      </c>
      <c r="F584" t="s">
        <v>225</v>
      </c>
      <c r="G584">
        <v>265</v>
      </c>
    </row>
    <row r="585" spans="1:7" x14ac:dyDescent="0.15">
      <c r="A585" s="1">
        <v>37658</v>
      </c>
      <c r="B585" s="2">
        <f t="shared" si="36"/>
        <v>2</v>
      </c>
      <c r="C585" s="2">
        <f t="shared" si="37"/>
        <v>6</v>
      </c>
      <c r="D585" s="2">
        <f t="shared" si="38"/>
        <v>4</v>
      </c>
      <c r="E585" s="2">
        <f t="shared" si="39"/>
        <v>33</v>
      </c>
      <c r="F585" t="s">
        <v>226</v>
      </c>
      <c r="G585">
        <v>308</v>
      </c>
    </row>
    <row r="586" spans="1:7" x14ac:dyDescent="0.15">
      <c r="A586" s="1">
        <v>37659</v>
      </c>
      <c r="B586" s="2">
        <f t="shared" si="36"/>
        <v>2</v>
      </c>
      <c r="C586" s="2">
        <f t="shared" si="37"/>
        <v>7</v>
      </c>
      <c r="D586" s="2">
        <f t="shared" si="38"/>
        <v>5</v>
      </c>
      <c r="E586" s="2">
        <f t="shared" si="39"/>
        <v>33</v>
      </c>
      <c r="F586" t="s">
        <v>227</v>
      </c>
      <c r="G586">
        <v>581</v>
      </c>
    </row>
    <row r="587" spans="1:7" x14ac:dyDescent="0.15">
      <c r="A587" s="1">
        <v>37660</v>
      </c>
      <c r="B587" s="2">
        <f t="shared" si="36"/>
        <v>2</v>
      </c>
      <c r="C587" s="2">
        <f t="shared" si="37"/>
        <v>8</v>
      </c>
      <c r="D587" s="2">
        <f t="shared" si="38"/>
        <v>6</v>
      </c>
      <c r="E587" s="2">
        <f t="shared" si="39"/>
        <v>33</v>
      </c>
      <c r="F587" t="s">
        <v>228</v>
      </c>
      <c r="G587">
        <v>650</v>
      </c>
    </row>
    <row r="588" spans="1:7" x14ac:dyDescent="0.15">
      <c r="A588" s="1">
        <v>37661</v>
      </c>
      <c r="B588" s="2">
        <f t="shared" si="36"/>
        <v>2</v>
      </c>
      <c r="C588" s="2">
        <f t="shared" si="37"/>
        <v>9</v>
      </c>
      <c r="D588" s="2">
        <f t="shared" si="38"/>
        <v>7</v>
      </c>
      <c r="E588" s="2">
        <f t="shared" si="39"/>
        <v>33</v>
      </c>
      <c r="F588" t="s">
        <v>229</v>
      </c>
      <c r="G588">
        <v>442</v>
      </c>
    </row>
    <row r="589" spans="1:7" x14ac:dyDescent="0.15">
      <c r="A589" s="1">
        <v>37662</v>
      </c>
      <c r="B589" s="2">
        <f t="shared" si="36"/>
        <v>2</v>
      </c>
      <c r="C589" s="2">
        <f t="shared" si="37"/>
        <v>10</v>
      </c>
      <c r="D589" s="2">
        <f t="shared" si="38"/>
        <v>1</v>
      </c>
      <c r="E589" s="2">
        <f t="shared" si="39"/>
        <v>33</v>
      </c>
      <c r="F589" t="s">
        <v>230</v>
      </c>
      <c r="G589">
        <v>243</v>
      </c>
    </row>
    <row r="590" spans="1:7" x14ac:dyDescent="0.15">
      <c r="A590" s="1">
        <v>37663</v>
      </c>
      <c r="B590" s="2">
        <f t="shared" si="36"/>
        <v>2</v>
      </c>
      <c r="C590" s="2">
        <f t="shared" si="37"/>
        <v>11</v>
      </c>
      <c r="D590" s="2">
        <f t="shared" si="38"/>
        <v>2</v>
      </c>
      <c r="E590" s="2">
        <f t="shared" si="39"/>
        <v>33</v>
      </c>
      <c r="F590" t="s">
        <v>231</v>
      </c>
      <c r="G590">
        <v>276</v>
      </c>
    </row>
    <row r="591" spans="1:7" x14ac:dyDescent="0.15">
      <c r="A591" s="1">
        <v>37664</v>
      </c>
      <c r="B591" s="2">
        <f t="shared" si="36"/>
        <v>2</v>
      </c>
      <c r="C591" s="2">
        <f t="shared" si="37"/>
        <v>12</v>
      </c>
      <c r="D591" s="2">
        <f t="shared" si="38"/>
        <v>3</v>
      </c>
      <c r="E591" s="2">
        <f t="shared" si="39"/>
        <v>33</v>
      </c>
      <c r="F591" t="s">
        <v>232</v>
      </c>
      <c r="G591">
        <v>271</v>
      </c>
    </row>
    <row r="592" spans="1:7" x14ac:dyDescent="0.15">
      <c r="A592" s="1">
        <v>37665</v>
      </c>
      <c r="B592" s="2">
        <f t="shared" si="36"/>
        <v>2</v>
      </c>
      <c r="C592" s="2">
        <f t="shared" si="37"/>
        <v>13</v>
      </c>
      <c r="D592" s="2">
        <f t="shared" si="38"/>
        <v>4</v>
      </c>
      <c r="E592" s="2">
        <f t="shared" si="39"/>
        <v>34</v>
      </c>
      <c r="F592" t="s">
        <v>233</v>
      </c>
      <c r="G592">
        <v>357</v>
      </c>
    </row>
    <row r="593" spans="1:7" x14ac:dyDescent="0.15">
      <c r="A593" s="1">
        <v>37666</v>
      </c>
      <c r="B593" s="2">
        <f t="shared" si="36"/>
        <v>2</v>
      </c>
      <c r="C593" s="2">
        <f t="shared" si="37"/>
        <v>14</v>
      </c>
      <c r="D593" s="2">
        <f t="shared" si="38"/>
        <v>5</v>
      </c>
      <c r="E593" s="2">
        <f t="shared" si="39"/>
        <v>34</v>
      </c>
      <c r="F593" t="s">
        <v>234</v>
      </c>
      <c r="G593">
        <v>904</v>
      </c>
    </row>
    <row r="594" spans="1:7" x14ac:dyDescent="0.15">
      <c r="A594" s="1">
        <v>37667</v>
      </c>
      <c r="B594" s="2">
        <f t="shared" si="36"/>
        <v>2</v>
      </c>
      <c r="C594" s="2">
        <f t="shared" si="37"/>
        <v>15</v>
      </c>
      <c r="D594" s="2">
        <f t="shared" si="38"/>
        <v>6</v>
      </c>
      <c r="E594" s="2">
        <f t="shared" si="39"/>
        <v>34</v>
      </c>
      <c r="F594" t="s">
        <v>235</v>
      </c>
      <c r="G594">
        <v>736</v>
      </c>
    </row>
    <row r="595" spans="1:7" x14ac:dyDescent="0.15">
      <c r="A595" s="1">
        <v>37668</v>
      </c>
      <c r="B595" s="2">
        <f t="shared" si="36"/>
        <v>2</v>
      </c>
      <c r="C595" s="2">
        <f t="shared" si="37"/>
        <v>16</v>
      </c>
      <c r="D595" s="2">
        <f t="shared" si="38"/>
        <v>7</v>
      </c>
      <c r="E595" s="2">
        <f t="shared" si="39"/>
        <v>34</v>
      </c>
      <c r="F595" t="s">
        <v>236</v>
      </c>
      <c r="G595">
        <v>514</v>
      </c>
    </row>
    <row r="596" spans="1:7" x14ac:dyDescent="0.15">
      <c r="A596" s="1">
        <v>37669</v>
      </c>
      <c r="B596" s="2">
        <f t="shared" si="36"/>
        <v>2</v>
      </c>
      <c r="C596" s="2">
        <f t="shared" si="37"/>
        <v>17</v>
      </c>
      <c r="D596" s="2">
        <f t="shared" si="38"/>
        <v>1</v>
      </c>
      <c r="E596" s="2">
        <f t="shared" si="39"/>
        <v>34</v>
      </c>
      <c r="F596" t="s">
        <v>237</v>
      </c>
      <c r="G596">
        <v>347</v>
      </c>
    </row>
    <row r="597" spans="1:7" x14ac:dyDescent="0.15">
      <c r="A597" s="1">
        <v>37670</v>
      </c>
      <c r="B597" s="2">
        <f t="shared" si="36"/>
        <v>2</v>
      </c>
      <c r="C597" s="2">
        <f t="shared" si="37"/>
        <v>18</v>
      </c>
      <c r="D597" s="2">
        <f t="shared" si="38"/>
        <v>2</v>
      </c>
      <c r="E597" s="2">
        <f t="shared" si="39"/>
        <v>34</v>
      </c>
      <c r="F597" t="s">
        <v>238</v>
      </c>
      <c r="G597">
        <v>265</v>
      </c>
    </row>
    <row r="598" spans="1:7" x14ac:dyDescent="0.15">
      <c r="A598" s="1">
        <v>37671</v>
      </c>
      <c r="B598" s="2">
        <f t="shared" si="36"/>
        <v>2</v>
      </c>
      <c r="C598" s="2">
        <f t="shared" si="37"/>
        <v>19</v>
      </c>
      <c r="D598" s="2">
        <f t="shared" si="38"/>
        <v>3</v>
      </c>
      <c r="E598" s="2">
        <f t="shared" si="39"/>
        <v>34</v>
      </c>
      <c r="F598" t="s">
        <v>239</v>
      </c>
      <c r="G598">
        <v>287</v>
      </c>
    </row>
    <row r="599" spans="1:7" x14ac:dyDescent="0.15">
      <c r="A599" s="1">
        <v>37672</v>
      </c>
      <c r="B599" s="2">
        <f t="shared" si="36"/>
        <v>2</v>
      </c>
      <c r="C599" s="2">
        <f t="shared" si="37"/>
        <v>20</v>
      </c>
      <c r="D599" s="2">
        <f t="shared" si="38"/>
        <v>4</v>
      </c>
      <c r="E599" s="2">
        <f t="shared" si="39"/>
        <v>35</v>
      </c>
      <c r="F599" t="s">
        <v>240</v>
      </c>
      <c r="G599">
        <v>364</v>
      </c>
    </row>
    <row r="600" spans="1:7" x14ac:dyDescent="0.15">
      <c r="A600" s="1">
        <v>37673</v>
      </c>
      <c r="B600" s="2">
        <f t="shared" si="36"/>
        <v>2</v>
      </c>
      <c r="C600" s="2">
        <f t="shared" si="37"/>
        <v>21</v>
      </c>
      <c r="D600" s="2">
        <f t="shared" si="38"/>
        <v>5</v>
      </c>
      <c r="E600" s="2">
        <f t="shared" si="39"/>
        <v>35</v>
      </c>
      <c r="F600" t="s">
        <v>241</v>
      </c>
      <c r="G600">
        <v>620</v>
      </c>
    </row>
    <row r="601" spans="1:7" x14ac:dyDescent="0.15">
      <c r="A601" s="1">
        <v>37674</v>
      </c>
      <c r="B601" s="2">
        <f t="shared" si="36"/>
        <v>2</v>
      </c>
      <c r="C601" s="2">
        <f t="shared" si="37"/>
        <v>22</v>
      </c>
      <c r="D601" s="2">
        <f t="shared" si="38"/>
        <v>6</v>
      </c>
      <c r="E601" s="2">
        <f t="shared" si="39"/>
        <v>35</v>
      </c>
      <c r="F601" t="s">
        <v>242</v>
      </c>
      <c r="G601">
        <v>732</v>
      </c>
    </row>
    <row r="602" spans="1:7" x14ac:dyDescent="0.15">
      <c r="A602" s="1">
        <v>37675</v>
      </c>
      <c r="B602" s="2">
        <f t="shared" si="36"/>
        <v>2</v>
      </c>
      <c r="C602" s="2">
        <f t="shared" si="37"/>
        <v>23</v>
      </c>
      <c r="D602" s="2">
        <f t="shared" si="38"/>
        <v>7</v>
      </c>
      <c r="E602" s="2">
        <f t="shared" si="39"/>
        <v>35</v>
      </c>
      <c r="F602" t="s">
        <v>243</v>
      </c>
      <c r="G602">
        <v>455</v>
      </c>
    </row>
    <row r="603" spans="1:7" x14ac:dyDescent="0.15">
      <c r="A603" s="1">
        <v>37676</v>
      </c>
      <c r="B603" s="2">
        <f t="shared" si="36"/>
        <v>2</v>
      </c>
      <c r="C603" s="2">
        <f t="shared" si="37"/>
        <v>24</v>
      </c>
      <c r="D603" s="2">
        <f t="shared" si="38"/>
        <v>1</v>
      </c>
      <c r="E603" s="2">
        <f t="shared" si="39"/>
        <v>35</v>
      </c>
      <c r="F603" t="s">
        <v>244</v>
      </c>
      <c r="G603">
        <v>112</v>
      </c>
    </row>
    <row r="604" spans="1:7" x14ac:dyDescent="0.15">
      <c r="A604" s="1">
        <v>37677</v>
      </c>
      <c r="B604" s="2">
        <f t="shared" si="36"/>
        <v>2</v>
      </c>
      <c r="C604" s="2">
        <f t="shared" si="37"/>
        <v>25</v>
      </c>
      <c r="D604" s="2">
        <f t="shared" si="38"/>
        <v>2</v>
      </c>
      <c r="E604" s="2">
        <f t="shared" si="39"/>
        <v>35</v>
      </c>
      <c r="F604" t="s">
        <v>245</v>
      </c>
      <c r="G604">
        <v>10</v>
      </c>
    </row>
    <row r="605" spans="1:7" x14ac:dyDescent="0.15">
      <c r="A605" s="1">
        <v>37678</v>
      </c>
      <c r="B605" s="2">
        <f t="shared" si="36"/>
        <v>2</v>
      </c>
      <c r="C605" s="2">
        <f t="shared" si="37"/>
        <v>26</v>
      </c>
      <c r="D605" s="2">
        <f t="shared" si="38"/>
        <v>3</v>
      </c>
      <c r="E605" s="2">
        <f t="shared" si="39"/>
        <v>35</v>
      </c>
      <c r="F605" t="s">
        <v>246</v>
      </c>
      <c r="G605">
        <v>251</v>
      </c>
    </row>
    <row r="606" spans="1:7" x14ac:dyDescent="0.15">
      <c r="A606" s="1">
        <v>37679</v>
      </c>
      <c r="B606" s="2">
        <f t="shared" si="36"/>
        <v>2</v>
      </c>
      <c r="C606" s="2">
        <f t="shared" si="37"/>
        <v>27</v>
      </c>
      <c r="D606" s="2">
        <f t="shared" si="38"/>
        <v>4</v>
      </c>
      <c r="E606" s="2">
        <f t="shared" si="39"/>
        <v>36</v>
      </c>
      <c r="F606" t="s">
        <v>247</v>
      </c>
      <c r="G606">
        <v>420</v>
      </c>
    </row>
    <row r="607" spans="1:7" x14ac:dyDescent="0.15">
      <c r="A607" s="1">
        <v>37680</v>
      </c>
      <c r="B607" s="2">
        <f t="shared" si="36"/>
        <v>2</v>
      </c>
      <c r="C607" s="2">
        <f t="shared" si="37"/>
        <v>28</v>
      </c>
      <c r="D607" s="2">
        <f t="shared" si="38"/>
        <v>5</v>
      </c>
      <c r="E607" s="2">
        <f t="shared" si="39"/>
        <v>36</v>
      </c>
      <c r="F607" t="s">
        <v>248</v>
      </c>
      <c r="G607">
        <v>712</v>
      </c>
    </row>
    <row r="608" spans="1:7" x14ac:dyDescent="0.15">
      <c r="A608" s="1">
        <v>37681</v>
      </c>
      <c r="B608" s="2">
        <f t="shared" si="36"/>
        <v>3</v>
      </c>
      <c r="C608" s="2">
        <f t="shared" si="37"/>
        <v>1</v>
      </c>
      <c r="D608" s="2">
        <f t="shared" si="38"/>
        <v>6</v>
      </c>
      <c r="E608" s="2">
        <f t="shared" si="39"/>
        <v>36</v>
      </c>
      <c r="F608" t="s">
        <v>249</v>
      </c>
      <c r="G608">
        <v>734</v>
      </c>
    </row>
    <row r="609" spans="1:7" x14ac:dyDescent="0.15">
      <c r="A609" s="1">
        <v>37682</v>
      </c>
      <c r="B609" s="2">
        <f t="shared" si="36"/>
        <v>3</v>
      </c>
      <c r="C609" s="2">
        <f t="shared" si="37"/>
        <v>2</v>
      </c>
      <c r="D609" s="2">
        <f t="shared" si="38"/>
        <v>7</v>
      </c>
      <c r="E609" s="2">
        <f t="shared" si="39"/>
        <v>36</v>
      </c>
      <c r="F609" t="s">
        <v>250</v>
      </c>
      <c r="G609">
        <v>438</v>
      </c>
    </row>
    <row r="610" spans="1:7" x14ac:dyDescent="0.15">
      <c r="A610" s="1">
        <v>37683</v>
      </c>
      <c r="B610" s="2">
        <f t="shared" si="36"/>
        <v>3</v>
      </c>
      <c r="C610" s="2">
        <f t="shared" si="37"/>
        <v>3</v>
      </c>
      <c r="D610" s="2">
        <f t="shared" si="38"/>
        <v>1</v>
      </c>
      <c r="E610" s="2">
        <f t="shared" si="39"/>
        <v>36</v>
      </c>
      <c r="F610" t="s">
        <v>251</v>
      </c>
      <c r="G610">
        <v>295</v>
      </c>
    </row>
    <row r="611" spans="1:7" x14ac:dyDescent="0.15">
      <c r="A611" s="1">
        <v>37684</v>
      </c>
      <c r="B611" s="2">
        <f t="shared" si="36"/>
        <v>3</v>
      </c>
      <c r="C611" s="2">
        <f t="shared" si="37"/>
        <v>4</v>
      </c>
      <c r="D611" s="2">
        <f t="shared" si="38"/>
        <v>2</v>
      </c>
      <c r="E611" s="2">
        <f t="shared" si="39"/>
        <v>36</v>
      </c>
      <c r="F611" t="s">
        <v>252</v>
      </c>
      <c r="G611">
        <v>323</v>
      </c>
    </row>
    <row r="612" spans="1:7" x14ac:dyDescent="0.15">
      <c r="A612" s="1">
        <v>37685</v>
      </c>
      <c r="B612" s="2">
        <f t="shared" si="36"/>
        <v>3</v>
      </c>
      <c r="C612" s="2">
        <f t="shared" si="37"/>
        <v>5</v>
      </c>
      <c r="D612" s="2">
        <f t="shared" si="38"/>
        <v>3</v>
      </c>
      <c r="E612" s="2">
        <f t="shared" si="39"/>
        <v>36</v>
      </c>
      <c r="F612" t="s">
        <v>253</v>
      </c>
      <c r="G612">
        <v>354</v>
      </c>
    </row>
    <row r="613" spans="1:7" x14ac:dyDescent="0.15">
      <c r="A613" s="1">
        <v>37686</v>
      </c>
      <c r="B613" s="2">
        <f t="shared" si="36"/>
        <v>3</v>
      </c>
      <c r="C613" s="2">
        <f t="shared" si="37"/>
        <v>6</v>
      </c>
      <c r="D613" s="2">
        <f t="shared" si="38"/>
        <v>4</v>
      </c>
      <c r="E613" s="2">
        <f t="shared" si="39"/>
        <v>37</v>
      </c>
      <c r="F613" t="s">
        <v>254</v>
      </c>
      <c r="G613">
        <v>361</v>
      </c>
    </row>
    <row r="614" spans="1:7" x14ac:dyDescent="0.15">
      <c r="A614" s="1">
        <v>37687</v>
      </c>
      <c r="B614" s="2">
        <f t="shared" si="36"/>
        <v>3</v>
      </c>
      <c r="C614" s="2">
        <f t="shared" si="37"/>
        <v>7</v>
      </c>
      <c r="D614" s="2">
        <f t="shared" si="38"/>
        <v>5</v>
      </c>
      <c r="E614" s="2">
        <f t="shared" si="39"/>
        <v>37</v>
      </c>
      <c r="F614" t="s">
        <v>255</v>
      </c>
      <c r="G614">
        <v>561</v>
      </c>
    </row>
    <row r="615" spans="1:7" x14ac:dyDescent="0.15">
      <c r="A615" s="1">
        <v>37688</v>
      </c>
      <c r="B615" s="2">
        <f t="shared" si="36"/>
        <v>3</v>
      </c>
      <c r="C615" s="2">
        <f t="shared" si="37"/>
        <v>8</v>
      </c>
      <c r="D615" s="2">
        <f t="shared" si="38"/>
        <v>6</v>
      </c>
      <c r="E615" s="2">
        <f t="shared" si="39"/>
        <v>37</v>
      </c>
      <c r="F615" t="s">
        <v>256</v>
      </c>
      <c r="G615">
        <v>702</v>
      </c>
    </row>
    <row r="616" spans="1:7" x14ac:dyDescent="0.15">
      <c r="A616" s="1">
        <v>37689</v>
      </c>
      <c r="B616" s="2">
        <f t="shared" si="36"/>
        <v>3</v>
      </c>
      <c r="C616" s="2">
        <f t="shared" si="37"/>
        <v>9</v>
      </c>
      <c r="D616" s="2">
        <f t="shared" si="38"/>
        <v>7</v>
      </c>
      <c r="E616" s="2">
        <f t="shared" si="39"/>
        <v>37</v>
      </c>
      <c r="F616" t="s">
        <v>257</v>
      </c>
      <c r="G616">
        <v>436</v>
      </c>
    </row>
    <row r="617" spans="1:7" x14ac:dyDescent="0.15">
      <c r="A617" s="1">
        <v>37690</v>
      </c>
      <c r="B617" s="2">
        <f t="shared" si="36"/>
        <v>3</v>
      </c>
      <c r="C617" s="2">
        <f t="shared" si="37"/>
        <v>10</v>
      </c>
      <c r="D617" s="2">
        <f t="shared" si="38"/>
        <v>1</v>
      </c>
      <c r="E617" s="2">
        <f t="shared" si="39"/>
        <v>37</v>
      </c>
      <c r="F617" t="s">
        <v>258</v>
      </c>
      <c r="G617">
        <v>275</v>
      </c>
    </row>
    <row r="618" spans="1:7" x14ac:dyDescent="0.15">
      <c r="A618" s="1">
        <v>37691</v>
      </c>
      <c r="B618" s="2">
        <f t="shared" si="36"/>
        <v>3</v>
      </c>
      <c r="C618" s="2">
        <f t="shared" si="37"/>
        <v>11</v>
      </c>
      <c r="D618" s="2">
        <f t="shared" si="38"/>
        <v>2</v>
      </c>
      <c r="E618" s="2">
        <f t="shared" si="39"/>
        <v>37</v>
      </c>
      <c r="F618" t="s">
        <v>259</v>
      </c>
      <c r="G618">
        <v>402</v>
      </c>
    </row>
    <row r="619" spans="1:7" x14ac:dyDescent="0.15">
      <c r="A619" s="1">
        <v>37692</v>
      </c>
      <c r="B619" s="2">
        <f t="shared" si="36"/>
        <v>3</v>
      </c>
      <c r="C619" s="2">
        <f t="shared" si="37"/>
        <v>12</v>
      </c>
      <c r="D619" s="2">
        <f t="shared" si="38"/>
        <v>3</v>
      </c>
      <c r="E619" s="2">
        <f t="shared" si="39"/>
        <v>37</v>
      </c>
      <c r="F619" t="s">
        <v>260</v>
      </c>
      <c r="G619">
        <v>411</v>
      </c>
    </row>
    <row r="620" spans="1:7" x14ac:dyDescent="0.15">
      <c r="A620" s="1">
        <v>37693</v>
      </c>
      <c r="B620" s="2">
        <f t="shared" si="36"/>
        <v>3</v>
      </c>
      <c r="C620" s="2">
        <f t="shared" si="37"/>
        <v>13</v>
      </c>
      <c r="D620" s="2">
        <f t="shared" si="38"/>
        <v>4</v>
      </c>
      <c r="E620" s="2">
        <f t="shared" si="39"/>
        <v>38</v>
      </c>
      <c r="F620" t="s">
        <v>261</v>
      </c>
      <c r="G620">
        <v>367</v>
      </c>
    </row>
    <row r="621" spans="1:7" x14ac:dyDescent="0.15">
      <c r="A621" s="1">
        <v>37694</v>
      </c>
      <c r="B621" s="2">
        <f t="shared" si="36"/>
        <v>3</v>
      </c>
      <c r="C621" s="2">
        <f t="shared" si="37"/>
        <v>14</v>
      </c>
      <c r="D621" s="2">
        <f t="shared" si="38"/>
        <v>5</v>
      </c>
      <c r="E621" s="2">
        <f t="shared" si="39"/>
        <v>38</v>
      </c>
      <c r="F621" t="s">
        <v>262</v>
      </c>
      <c r="G621">
        <v>578</v>
      </c>
    </row>
    <row r="622" spans="1:7" x14ac:dyDescent="0.15">
      <c r="A622" s="1">
        <v>37695</v>
      </c>
      <c r="B622" s="2">
        <f t="shared" si="36"/>
        <v>3</v>
      </c>
      <c r="C622" s="2">
        <f t="shared" si="37"/>
        <v>15</v>
      </c>
      <c r="D622" s="2">
        <f t="shared" si="38"/>
        <v>6</v>
      </c>
      <c r="E622" s="2">
        <f t="shared" si="39"/>
        <v>38</v>
      </c>
      <c r="F622" t="s">
        <v>263</v>
      </c>
      <c r="G622">
        <v>664</v>
      </c>
    </row>
    <row r="623" spans="1:7" x14ac:dyDescent="0.15">
      <c r="A623" s="1">
        <v>37696</v>
      </c>
      <c r="B623" s="2">
        <f t="shared" si="36"/>
        <v>3</v>
      </c>
      <c r="C623" s="2">
        <f t="shared" si="37"/>
        <v>16</v>
      </c>
      <c r="D623" s="2">
        <f t="shared" si="38"/>
        <v>7</v>
      </c>
      <c r="E623" s="2">
        <f t="shared" si="39"/>
        <v>38</v>
      </c>
      <c r="F623" t="s">
        <v>264</v>
      </c>
      <c r="G623">
        <v>353</v>
      </c>
    </row>
    <row r="624" spans="1:7" x14ac:dyDescent="0.15">
      <c r="A624" s="1">
        <v>37697</v>
      </c>
      <c r="B624" s="2">
        <f t="shared" si="36"/>
        <v>3</v>
      </c>
      <c r="C624" s="2">
        <f t="shared" si="37"/>
        <v>17</v>
      </c>
      <c r="D624" s="2">
        <f t="shared" si="38"/>
        <v>1</v>
      </c>
      <c r="E624" s="2">
        <f t="shared" si="39"/>
        <v>38</v>
      </c>
      <c r="F624" t="s">
        <v>265</v>
      </c>
      <c r="G624">
        <v>265</v>
      </c>
    </row>
    <row r="625" spans="1:7" x14ac:dyDescent="0.15">
      <c r="A625" s="1">
        <v>37698</v>
      </c>
      <c r="B625" s="2">
        <f t="shared" si="36"/>
        <v>3</v>
      </c>
      <c r="C625" s="2">
        <f t="shared" si="37"/>
        <v>18</v>
      </c>
      <c r="D625" s="2">
        <f t="shared" si="38"/>
        <v>2</v>
      </c>
      <c r="E625" s="2">
        <f t="shared" si="39"/>
        <v>38</v>
      </c>
      <c r="F625" t="s">
        <v>266</v>
      </c>
      <c r="G625">
        <v>303</v>
      </c>
    </row>
    <row r="626" spans="1:7" x14ac:dyDescent="0.15">
      <c r="A626" s="1">
        <v>37699</v>
      </c>
      <c r="B626" s="2">
        <f t="shared" si="36"/>
        <v>3</v>
      </c>
      <c r="C626" s="2">
        <f t="shared" si="37"/>
        <v>19</v>
      </c>
      <c r="D626" s="2">
        <f t="shared" si="38"/>
        <v>3</v>
      </c>
      <c r="E626" s="2">
        <f t="shared" si="39"/>
        <v>38</v>
      </c>
      <c r="F626" t="s">
        <v>267</v>
      </c>
      <c r="G626">
        <v>328</v>
      </c>
    </row>
    <row r="627" spans="1:7" x14ac:dyDescent="0.15">
      <c r="A627" s="1">
        <v>37700</v>
      </c>
      <c r="B627" s="2">
        <f t="shared" si="36"/>
        <v>3</v>
      </c>
      <c r="C627" s="2">
        <f t="shared" si="37"/>
        <v>20</v>
      </c>
      <c r="D627" s="2">
        <f t="shared" si="38"/>
        <v>4</v>
      </c>
      <c r="E627" s="2">
        <f t="shared" si="39"/>
        <v>39</v>
      </c>
      <c r="F627" t="s">
        <v>268</v>
      </c>
      <c r="G627">
        <v>391</v>
      </c>
    </row>
    <row r="628" spans="1:7" x14ac:dyDescent="0.15">
      <c r="A628" s="1">
        <v>37701</v>
      </c>
      <c r="B628" s="2">
        <f t="shared" si="36"/>
        <v>3</v>
      </c>
      <c r="C628" s="2">
        <f t="shared" si="37"/>
        <v>21</v>
      </c>
      <c r="D628" s="2">
        <f t="shared" si="38"/>
        <v>5</v>
      </c>
      <c r="E628" s="2">
        <f t="shared" si="39"/>
        <v>39</v>
      </c>
      <c r="F628" t="s">
        <v>269</v>
      </c>
      <c r="G628">
        <v>627</v>
      </c>
    </row>
    <row r="629" spans="1:7" x14ac:dyDescent="0.15">
      <c r="A629" s="1">
        <v>37702</v>
      </c>
      <c r="B629" s="2">
        <f t="shared" si="36"/>
        <v>3</v>
      </c>
      <c r="C629" s="2">
        <f t="shared" si="37"/>
        <v>22</v>
      </c>
      <c r="D629" s="2">
        <f t="shared" si="38"/>
        <v>6</v>
      </c>
      <c r="E629" s="2">
        <f t="shared" si="39"/>
        <v>39</v>
      </c>
      <c r="F629" t="s">
        <v>270</v>
      </c>
      <c r="G629">
        <v>695</v>
      </c>
    </row>
    <row r="630" spans="1:7" x14ac:dyDescent="0.15">
      <c r="A630" s="1">
        <v>37703</v>
      </c>
      <c r="B630" s="2">
        <f t="shared" si="36"/>
        <v>3</v>
      </c>
      <c r="C630" s="2">
        <f t="shared" si="37"/>
        <v>23</v>
      </c>
      <c r="D630" s="2">
        <f t="shared" si="38"/>
        <v>7</v>
      </c>
      <c r="E630" s="2">
        <f t="shared" si="39"/>
        <v>39</v>
      </c>
      <c r="F630" t="s">
        <v>271</v>
      </c>
      <c r="G630">
        <v>336</v>
      </c>
    </row>
    <row r="631" spans="1:7" x14ac:dyDescent="0.15">
      <c r="A631" s="1">
        <v>37704</v>
      </c>
      <c r="B631" s="2">
        <f t="shared" si="36"/>
        <v>3</v>
      </c>
      <c r="C631" s="2">
        <f t="shared" si="37"/>
        <v>24</v>
      </c>
      <c r="D631" s="2">
        <f t="shared" si="38"/>
        <v>1</v>
      </c>
      <c r="E631" s="2">
        <f t="shared" si="39"/>
        <v>39</v>
      </c>
      <c r="F631" t="s">
        <v>272</v>
      </c>
      <c r="G631">
        <v>264</v>
      </c>
    </row>
    <row r="632" spans="1:7" x14ac:dyDescent="0.15">
      <c r="A632" s="1">
        <v>37705</v>
      </c>
      <c r="B632" s="2">
        <f t="shared" si="36"/>
        <v>3</v>
      </c>
      <c r="C632" s="2">
        <f t="shared" si="37"/>
        <v>25</v>
      </c>
      <c r="D632" s="2">
        <f t="shared" si="38"/>
        <v>2</v>
      </c>
      <c r="E632" s="2">
        <f t="shared" si="39"/>
        <v>39</v>
      </c>
      <c r="F632" t="s">
        <v>273</v>
      </c>
      <c r="G632">
        <v>396</v>
      </c>
    </row>
    <row r="633" spans="1:7" x14ac:dyDescent="0.15">
      <c r="A633" s="1">
        <v>37706</v>
      </c>
      <c r="B633" s="2">
        <f t="shared" si="36"/>
        <v>3</v>
      </c>
      <c r="C633" s="2">
        <f t="shared" si="37"/>
        <v>26</v>
      </c>
      <c r="D633" s="2">
        <f t="shared" si="38"/>
        <v>3</v>
      </c>
      <c r="E633" s="2">
        <f t="shared" si="39"/>
        <v>39</v>
      </c>
      <c r="F633" t="s">
        <v>274</v>
      </c>
      <c r="G633">
        <v>370</v>
      </c>
    </row>
    <row r="634" spans="1:7" x14ac:dyDescent="0.15">
      <c r="A634" s="1">
        <v>37707</v>
      </c>
      <c r="B634" s="2">
        <f t="shared" si="36"/>
        <v>3</v>
      </c>
      <c r="C634" s="2">
        <f t="shared" si="37"/>
        <v>27</v>
      </c>
      <c r="D634" s="2">
        <f t="shared" si="38"/>
        <v>4</v>
      </c>
      <c r="E634" s="2">
        <f t="shared" si="39"/>
        <v>40</v>
      </c>
      <c r="F634" t="s">
        <v>275</v>
      </c>
      <c r="G634">
        <v>400</v>
      </c>
    </row>
    <row r="635" spans="1:7" x14ac:dyDescent="0.15">
      <c r="A635" s="1">
        <v>37708</v>
      </c>
      <c r="B635" s="2">
        <f t="shared" si="36"/>
        <v>3</v>
      </c>
      <c r="C635" s="2">
        <f t="shared" si="37"/>
        <v>28</v>
      </c>
      <c r="D635" s="2">
        <f t="shared" si="38"/>
        <v>5</v>
      </c>
      <c r="E635" s="2">
        <f t="shared" si="39"/>
        <v>40</v>
      </c>
      <c r="F635" t="s">
        <v>276</v>
      </c>
      <c r="G635">
        <v>630</v>
      </c>
    </row>
    <row r="636" spans="1:7" x14ac:dyDescent="0.15">
      <c r="A636" s="1">
        <v>37709</v>
      </c>
      <c r="B636" s="2">
        <f t="shared" si="36"/>
        <v>3</v>
      </c>
      <c r="C636" s="2">
        <f t="shared" si="37"/>
        <v>29</v>
      </c>
      <c r="D636" s="2">
        <f t="shared" si="38"/>
        <v>6</v>
      </c>
      <c r="E636" s="2">
        <f t="shared" si="39"/>
        <v>40</v>
      </c>
      <c r="F636" t="s">
        <v>277</v>
      </c>
      <c r="G636">
        <v>716</v>
      </c>
    </row>
    <row r="637" spans="1:7" x14ac:dyDescent="0.15">
      <c r="A637" s="1">
        <v>37710</v>
      </c>
      <c r="B637" s="2">
        <f t="shared" si="36"/>
        <v>3</v>
      </c>
      <c r="C637" s="2">
        <f t="shared" si="37"/>
        <v>30</v>
      </c>
      <c r="D637" s="2">
        <f t="shared" si="38"/>
        <v>7</v>
      </c>
      <c r="E637" s="2">
        <f t="shared" si="39"/>
        <v>40</v>
      </c>
      <c r="F637" t="s">
        <v>278</v>
      </c>
      <c r="G637">
        <v>469</v>
      </c>
    </row>
    <row r="638" spans="1:7" x14ac:dyDescent="0.15">
      <c r="A638" s="1">
        <v>37711</v>
      </c>
      <c r="B638" s="2">
        <f t="shared" si="36"/>
        <v>3</v>
      </c>
      <c r="C638" s="2">
        <f t="shared" si="37"/>
        <v>31</v>
      </c>
      <c r="D638" s="2">
        <f t="shared" si="38"/>
        <v>1</v>
      </c>
      <c r="E638" s="2">
        <f t="shared" si="39"/>
        <v>40</v>
      </c>
      <c r="F638" t="s">
        <v>279</v>
      </c>
      <c r="G638">
        <v>236</v>
      </c>
    </row>
    <row r="639" spans="1:7" x14ac:dyDescent="0.15">
      <c r="A639" s="1">
        <v>37712</v>
      </c>
      <c r="B639" s="2">
        <f t="shared" si="36"/>
        <v>4</v>
      </c>
      <c r="C639" s="2">
        <f t="shared" si="37"/>
        <v>1</v>
      </c>
      <c r="D639" s="2">
        <f t="shared" si="38"/>
        <v>2</v>
      </c>
      <c r="E639" s="2">
        <f t="shared" si="39"/>
        <v>40</v>
      </c>
      <c r="F639" t="s">
        <v>280</v>
      </c>
      <c r="G639">
        <v>299</v>
      </c>
    </row>
    <row r="640" spans="1:7" x14ac:dyDescent="0.15">
      <c r="A640" s="1">
        <v>37713</v>
      </c>
      <c r="B640" s="2">
        <f t="shared" si="36"/>
        <v>4</v>
      </c>
      <c r="C640" s="2">
        <f t="shared" si="37"/>
        <v>2</v>
      </c>
      <c r="D640" s="2">
        <f t="shared" si="38"/>
        <v>3</v>
      </c>
      <c r="E640" s="2">
        <f t="shared" si="39"/>
        <v>40</v>
      </c>
      <c r="F640" t="s">
        <v>281</v>
      </c>
      <c r="G640">
        <v>319</v>
      </c>
    </row>
    <row r="641" spans="1:7" x14ac:dyDescent="0.15">
      <c r="A641" s="1">
        <v>37714</v>
      </c>
      <c r="B641" s="2">
        <f t="shared" si="36"/>
        <v>4</v>
      </c>
      <c r="C641" s="2">
        <f t="shared" si="37"/>
        <v>3</v>
      </c>
      <c r="D641" s="2">
        <f t="shared" si="38"/>
        <v>4</v>
      </c>
      <c r="E641" s="2">
        <f t="shared" si="39"/>
        <v>41</v>
      </c>
      <c r="F641" t="s">
        <v>282</v>
      </c>
      <c r="G641">
        <v>456</v>
      </c>
    </row>
    <row r="642" spans="1:7" x14ac:dyDescent="0.15">
      <c r="A642" s="1">
        <v>37715</v>
      </c>
      <c r="B642" s="2">
        <f t="shared" si="36"/>
        <v>4</v>
      </c>
      <c r="C642" s="2">
        <f t="shared" si="37"/>
        <v>4</v>
      </c>
      <c r="D642" s="2">
        <f t="shared" si="38"/>
        <v>5</v>
      </c>
      <c r="E642" s="2">
        <f t="shared" si="39"/>
        <v>41</v>
      </c>
      <c r="F642" t="s">
        <v>283</v>
      </c>
      <c r="G642">
        <v>510</v>
      </c>
    </row>
    <row r="643" spans="1:7" x14ac:dyDescent="0.15">
      <c r="A643" s="1">
        <v>37716</v>
      </c>
      <c r="B643" s="2">
        <f t="shared" ref="B643:B706" si="40">MONTH(A643)</f>
        <v>4</v>
      </c>
      <c r="C643" s="2">
        <f t="shared" ref="C643:C706" si="41">DAY(A643)</f>
        <v>5</v>
      </c>
      <c r="D643" s="2">
        <f t="shared" ref="D643:D706" si="42">WEEKDAY(A643,2)</f>
        <v>6</v>
      </c>
      <c r="E643" s="2">
        <f t="shared" ref="E643:E706" si="43">VALUE(RIGHT(F643,2))</f>
        <v>41</v>
      </c>
      <c r="F643" t="s">
        <v>284</v>
      </c>
      <c r="G643">
        <v>519</v>
      </c>
    </row>
    <row r="644" spans="1:7" x14ac:dyDescent="0.15">
      <c r="A644" s="1">
        <v>37717</v>
      </c>
      <c r="B644" s="2">
        <f t="shared" si="40"/>
        <v>4</v>
      </c>
      <c r="C644" s="2">
        <f t="shared" si="41"/>
        <v>6</v>
      </c>
      <c r="D644" s="2">
        <f t="shared" si="42"/>
        <v>7</v>
      </c>
      <c r="E644" s="2">
        <f t="shared" si="43"/>
        <v>41</v>
      </c>
      <c r="F644" t="s">
        <v>285</v>
      </c>
      <c r="G644">
        <v>325</v>
      </c>
    </row>
    <row r="645" spans="1:7" x14ac:dyDescent="0.15">
      <c r="A645" s="1">
        <v>37718</v>
      </c>
      <c r="B645" s="2">
        <f t="shared" si="40"/>
        <v>4</v>
      </c>
      <c r="C645" s="2">
        <f t="shared" si="41"/>
        <v>7</v>
      </c>
      <c r="D645" s="2">
        <f t="shared" si="42"/>
        <v>1</v>
      </c>
      <c r="E645" s="2">
        <f t="shared" si="43"/>
        <v>41</v>
      </c>
      <c r="F645" t="s">
        <v>286</v>
      </c>
      <c r="G645">
        <v>217</v>
      </c>
    </row>
    <row r="646" spans="1:7" x14ac:dyDescent="0.15">
      <c r="A646" s="1">
        <v>37719</v>
      </c>
      <c r="B646" s="2">
        <f t="shared" si="40"/>
        <v>4</v>
      </c>
      <c r="C646" s="2">
        <f t="shared" si="41"/>
        <v>8</v>
      </c>
      <c r="D646" s="2">
        <f t="shared" si="42"/>
        <v>2</v>
      </c>
      <c r="E646" s="2">
        <f t="shared" si="43"/>
        <v>41</v>
      </c>
      <c r="F646" t="s">
        <v>287</v>
      </c>
      <c r="G646">
        <v>326</v>
      </c>
    </row>
    <row r="647" spans="1:7" x14ac:dyDescent="0.15">
      <c r="A647" s="1">
        <v>37720</v>
      </c>
      <c r="B647" s="2">
        <f t="shared" si="40"/>
        <v>4</v>
      </c>
      <c r="C647" s="2">
        <f t="shared" si="41"/>
        <v>9</v>
      </c>
      <c r="D647" s="2">
        <f t="shared" si="42"/>
        <v>3</v>
      </c>
      <c r="E647" s="2">
        <f t="shared" si="43"/>
        <v>41</v>
      </c>
      <c r="F647" t="s">
        <v>288</v>
      </c>
      <c r="G647">
        <v>312</v>
      </c>
    </row>
    <row r="648" spans="1:7" x14ac:dyDescent="0.15">
      <c r="A648" s="1">
        <v>37721</v>
      </c>
      <c r="B648" s="2">
        <f t="shared" si="40"/>
        <v>4</v>
      </c>
      <c r="C648" s="2">
        <f t="shared" si="41"/>
        <v>10</v>
      </c>
      <c r="D648" s="2">
        <f t="shared" si="42"/>
        <v>4</v>
      </c>
      <c r="E648" s="2">
        <f t="shared" si="43"/>
        <v>42</v>
      </c>
      <c r="F648" t="s">
        <v>289</v>
      </c>
      <c r="G648">
        <v>324</v>
      </c>
    </row>
    <row r="649" spans="1:7" x14ac:dyDescent="0.15">
      <c r="A649" s="1">
        <v>37722</v>
      </c>
      <c r="B649" s="2">
        <f t="shared" si="40"/>
        <v>4</v>
      </c>
      <c r="C649" s="2">
        <f t="shared" si="41"/>
        <v>11</v>
      </c>
      <c r="D649" s="2">
        <f t="shared" si="42"/>
        <v>5</v>
      </c>
      <c r="E649" s="2">
        <f t="shared" si="43"/>
        <v>42</v>
      </c>
      <c r="F649" t="s">
        <v>290</v>
      </c>
      <c r="G649">
        <v>560</v>
      </c>
    </row>
    <row r="650" spans="1:7" x14ac:dyDescent="0.15">
      <c r="A650" s="1">
        <v>37723</v>
      </c>
      <c r="B650" s="2">
        <f t="shared" si="40"/>
        <v>4</v>
      </c>
      <c r="C650" s="2">
        <f t="shared" si="41"/>
        <v>12</v>
      </c>
      <c r="D650" s="2">
        <f t="shared" si="42"/>
        <v>6</v>
      </c>
      <c r="E650" s="2">
        <f t="shared" si="43"/>
        <v>42</v>
      </c>
      <c r="F650" t="s">
        <v>291</v>
      </c>
      <c r="G650">
        <v>473</v>
      </c>
    </row>
    <row r="651" spans="1:7" x14ac:dyDescent="0.15">
      <c r="A651" s="1">
        <v>37724</v>
      </c>
      <c r="B651" s="2">
        <f t="shared" si="40"/>
        <v>4</v>
      </c>
      <c r="C651" s="2">
        <f t="shared" si="41"/>
        <v>13</v>
      </c>
      <c r="D651" s="2">
        <f t="shared" si="42"/>
        <v>7</v>
      </c>
      <c r="E651" s="2">
        <f t="shared" si="43"/>
        <v>42</v>
      </c>
      <c r="F651" t="s">
        <v>292</v>
      </c>
      <c r="G651">
        <v>290</v>
      </c>
    </row>
    <row r="652" spans="1:7" x14ac:dyDescent="0.15">
      <c r="A652" s="1">
        <v>37725</v>
      </c>
      <c r="B652" s="2">
        <f t="shared" si="40"/>
        <v>4</v>
      </c>
      <c r="C652" s="2">
        <f t="shared" si="41"/>
        <v>14</v>
      </c>
      <c r="D652" s="2">
        <f t="shared" si="42"/>
        <v>1</v>
      </c>
      <c r="E652" s="2">
        <f t="shared" si="43"/>
        <v>42</v>
      </c>
      <c r="F652" t="s">
        <v>293</v>
      </c>
      <c r="G652">
        <v>243</v>
      </c>
    </row>
    <row r="653" spans="1:7" x14ac:dyDescent="0.15">
      <c r="A653" s="1">
        <v>37726</v>
      </c>
      <c r="B653" s="2">
        <f t="shared" si="40"/>
        <v>4</v>
      </c>
      <c r="C653" s="2">
        <f t="shared" si="41"/>
        <v>15</v>
      </c>
      <c r="D653" s="2">
        <f t="shared" si="42"/>
        <v>2</v>
      </c>
      <c r="E653" s="2">
        <f t="shared" si="43"/>
        <v>42</v>
      </c>
      <c r="F653" t="s">
        <v>294</v>
      </c>
      <c r="G653">
        <v>292</v>
      </c>
    </row>
    <row r="654" spans="1:7" x14ac:dyDescent="0.15">
      <c r="A654" s="1">
        <v>37727</v>
      </c>
      <c r="B654" s="2">
        <f t="shared" si="40"/>
        <v>4</v>
      </c>
      <c r="C654" s="2">
        <f t="shared" si="41"/>
        <v>16</v>
      </c>
      <c r="D654" s="2">
        <f t="shared" si="42"/>
        <v>3</v>
      </c>
      <c r="E654" s="2">
        <f t="shared" si="43"/>
        <v>42</v>
      </c>
      <c r="F654" t="s">
        <v>295</v>
      </c>
      <c r="G654">
        <v>307</v>
      </c>
    </row>
    <row r="655" spans="1:7" x14ac:dyDescent="0.15">
      <c r="A655" s="1">
        <v>37728</v>
      </c>
      <c r="B655" s="2">
        <f t="shared" si="40"/>
        <v>4</v>
      </c>
      <c r="C655" s="2">
        <f t="shared" si="41"/>
        <v>17</v>
      </c>
      <c r="D655" s="2">
        <f t="shared" si="42"/>
        <v>4</v>
      </c>
      <c r="E655" s="2">
        <f t="shared" si="43"/>
        <v>43</v>
      </c>
      <c r="F655" t="s">
        <v>296</v>
      </c>
      <c r="G655">
        <v>353</v>
      </c>
    </row>
    <row r="656" spans="1:7" x14ac:dyDescent="0.15">
      <c r="A656" s="1">
        <v>37729</v>
      </c>
      <c r="B656" s="2">
        <f t="shared" si="40"/>
        <v>4</v>
      </c>
      <c r="C656" s="2">
        <f t="shared" si="41"/>
        <v>18</v>
      </c>
      <c r="D656" s="2">
        <f t="shared" si="42"/>
        <v>5</v>
      </c>
      <c r="E656" s="2">
        <f t="shared" si="43"/>
        <v>43</v>
      </c>
      <c r="F656" t="s">
        <v>297</v>
      </c>
      <c r="G656">
        <v>606</v>
      </c>
    </row>
    <row r="657" spans="1:7" x14ac:dyDescent="0.15">
      <c r="A657" s="1">
        <v>37730</v>
      </c>
      <c r="B657" s="2">
        <f t="shared" si="40"/>
        <v>4</v>
      </c>
      <c r="C657" s="2">
        <f t="shared" si="41"/>
        <v>19</v>
      </c>
      <c r="D657" s="2">
        <f t="shared" si="42"/>
        <v>6</v>
      </c>
      <c r="E657" s="2">
        <f t="shared" si="43"/>
        <v>43</v>
      </c>
      <c r="F657" t="s">
        <v>298</v>
      </c>
      <c r="G657">
        <v>544</v>
      </c>
    </row>
    <row r="658" spans="1:7" x14ac:dyDescent="0.15">
      <c r="A658" s="1">
        <v>37731</v>
      </c>
      <c r="B658" s="2">
        <f t="shared" si="40"/>
        <v>4</v>
      </c>
      <c r="C658" s="2">
        <f t="shared" si="41"/>
        <v>20</v>
      </c>
      <c r="D658" s="2">
        <f t="shared" si="42"/>
        <v>7</v>
      </c>
      <c r="E658" s="2">
        <f t="shared" si="43"/>
        <v>43</v>
      </c>
      <c r="F658" t="s">
        <v>299</v>
      </c>
      <c r="G658">
        <v>298</v>
      </c>
    </row>
    <row r="659" spans="1:7" x14ac:dyDescent="0.15">
      <c r="A659" s="1">
        <v>37732</v>
      </c>
      <c r="B659" s="2">
        <f t="shared" si="40"/>
        <v>4</v>
      </c>
      <c r="C659" s="2">
        <f t="shared" si="41"/>
        <v>21</v>
      </c>
      <c r="D659" s="2">
        <f t="shared" si="42"/>
        <v>1</v>
      </c>
      <c r="E659" s="2">
        <f t="shared" si="43"/>
        <v>43</v>
      </c>
      <c r="F659" t="s">
        <v>300</v>
      </c>
      <c r="G659">
        <v>221</v>
      </c>
    </row>
    <row r="660" spans="1:7" x14ac:dyDescent="0.15">
      <c r="A660" s="1">
        <v>37733</v>
      </c>
      <c r="B660" s="2">
        <f t="shared" si="40"/>
        <v>4</v>
      </c>
      <c r="C660" s="2">
        <f t="shared" si="41"/>
        <v>22</v>
      </c>
      <c r="D660" s="2">
        <f t="shared" si="42"/>
        <v>2</v>
      </c>
      <c r="E660" s="2">
        <f t="shared" si="43"/>
        <v>43</v>
      </c>
      <c r="F660" t="s">
        <v>301</v>
      </c>
      <c r="G660">
        <v>235</v>
      </c>
    </row>
    <row r="661" spans="1:7" x14ac:dyDescent="0.15">
      <c r="A661" s="1">
        <v>37734</v>
      </c>
      <c r="B661" s="2">
        <f t="shared" si="40"/>
        <v>4</v>
      </c>
      <c r="C661" s="2">
        <f t="shared" si="41"/>
        <v>23</v>
      </c>
      <c r="D661" s="2">
        <f t="shared" si="42"/>
        <v>3</v>
      </c>
      <c r="E661" s="2">
        <f t="shared" si="43"/>
        <v>43</v>
      </c>
      <c r="F661" t="s">
        <v>302</v>
      </c>
      <c r="G661">
        <v>349</v>
      </c>
    </row>
    <row r="662" spans="1:7" x14ac:dyDescent="0.15">
      <c r="A662" s="1">
        <v>37735</v>
      </c>
      <c r="B662" s="2">
        <f t="shared" si="40"/>
        <v>4</v>
      </c>
      <c r="C662" s="2">
        <f t="shared" si="41"/>
        <v>24</v>
      </c>
      <c r="D662" s="2">
        <f t="shared" si="42"/>
        <v>4</v>
      </c>
      <c r="E662" s="2">
        <f t="shared" si="43"/>
        <v>44</v>
      </c>
      <c r="F662" t="s">
        <v>303</v>
      </c>
      <c r="G662">
        <v>345</v>
      </c>
    </row>
    <row r="663" spans="1:7" x14ac:dyDescent="0.15">
      <c r="A663" s="1">
        <v>37736</v>
      </c>
      <c r="B663" s="2">
        <f t="shared" si="40"/>
        <v>4</v>
      </c>
      <c r="C663" s="2">
        <f t="shared" si="41"/>
        <v>25</v>
      </c>
      <c r="D663" s="2">
        <f t="shared" si="42"/>
        <v>5</v>
      </c>
      <c r="E663" s="2">
        <f t="shared" si="43"/>
        <v>44</v>
      </c>
      <c r="F663" t="s">
        <v>304</v>
      </c>
      <c r="G663">
        <v>506</v>
      </c>
    </row>
    <row r="664" spans="1:7" x14ac:dyDescent="0.15">
      <c r="A664" s="1">
        <v>37737</v>
      </c>
      <c r="B664" s="2">
        <f t="shared" si="40"/>
        <v>4</v>
      </c>
      <c r="C664" s="2">
        <f t="shared" si="41"/>
        <v>26</v>
      </c>
      <c r="D664" s="2">
        <f t="shared" si="42"/>
        <v>6</v>
      </c>
      <c r="E664" s="2">
        <f t="shared" si="43"/>
        <v>44</v>
      </c>
      <c r="F664" t="s">
        <v>305</v>
      </c>
      <c r="G664">
        <v>502</v>
      </c>
    </row>
    <row r="665" spans="1:7" x14ac:dyDescent="0.15">
      <c r="A665" s="1">
        <v>37738</v>
      </c>
      <c r="B665" s="2">
        <f t="shared" si="40"/>
        <v>4</v>
      </c>
      <c r="C665" s="2">
        <f t="shared" si="41"/>
        <v>27</v>
      </c>
      <c r="D665" s="2">
        <f t="shared" si="42"/>
        <v>7</v>
      </c>
      <c r="E665" s="2">
        <f t="shared" si="43"/>
        <v>44</v>
      </c>
      <c r="F665" t="s">
        <v>306</v>
      </c>
      <c r="G665">
        <v>420</v>
      </c>
    </row>
    <row r="666" spans="1:7" x14ac:dyDescent="0.15">
      <c r="A666" s="1">
        <v>37739</v>
      </c>
      <c r="B666" s="2">
        <f t="shared" si="40"/>
        <v>4</v>
      </c>
      <c r="C666" s="2">
        <f t="shared" si="41"/>
        <v>28</v>
      </c>
      <c r="D666" s="2">
        <f t="shared" si="42"/>
        <v>1</v>
      </c>
      <c r="E666" s="2">
        <f t="shared" si="43"/>
        <v>44</v>
      </c>
      <c r="F666" t="s">
        <v>307</v>
      </c>
      <c r="G666">
        <v>286</v>
      </c>
    </row>
    <row r="667" spans="1:7" x14ac:dyDescent="0.15">
      <c r="A667" s="1">
        <v>37740</v>
      </c>
      <c r="B667" s="2">
        <f t="shared" si="40"/>
        <v>4</v>
      </c>
      <c r="C667" s="2">
        <f t="shared" si="41"/>
        <v>29</v>
      </c>
      <c r="D667" s="2">
        <f t="shared" si="42"/>
        <v>2</v>
      </c>
      <c r="E667" s="2">
        <f t="shared" si="43"/>
        <v>44</v>
      </c>
      <c r="F667" t="s">
        <v>308</v>
      </c>
      <c r="G667">
        <v>343</v>
      </c>
    </row>
    <row r="668" spans="1:7" x14ac:dyDescent="0.15">
      <c r="A668" s="1">
        <v>37741</v>
      </c>
      <c r="B668" s="2">
        <f t="shared" si="40"/>
        <v>4</v>
      </c>
      <c r="C668" s="2">
        <f t="shared" si="41"/>
        <v>30</v>
      </c>
      <c r="D668" s="2">
        <f t="shared" si="42"/>
        <v>3</v>
      </c>
      <c r="E668" s="2">
        <f t="shared" si="43"/>
        <v>44</v>
      </c>
      <c r="F668" t="s">
        <v>309</v>
      </c>
      <c r="G668">
        <v>282</v>
      </c>
    </row>
    <row r="669" spans="1:7" x14ac:dyDescent="0.15">
      <c r="A669" s="1">
        <v>37742</v>
      </c>
      <c r="B669" s="2">
        <f t="shared" si="40"/>
        <v>5</v>
      </c>
      <c r="C669" s="2">
        <f t="shared" si="41"/>
        <v>1</v>
      </c>
      <c r="D669" s="2">
        <f t="shared" si="42"/>
        <v>4</v>
      </c>
      <c r="E669" s="2">
        <f t="shared" si="43"/>
        <v>45</v>
      </c>
      <c r="F669" t="s">
        <v>310</v>
      </c>
      <c r="G669">
        <v>333</v>
      </c>
    </row>
    <row r="670" spans="1:7" x14ac:dyDescent="0.15">
      <c r="A670" s="1">
        <v>37743</v>
      </c>
      <c r="B670" s="2">
        <f t="shared" si="40"/>
        <v>5</v>
      </c>
      <c r="C670" s="2">
        <f t="shared" si="41"/>
        <v>2</v>
      </c>
      <c r="D670" s="2">
        <f t="shared" si="42"/>
        <v>5</v>
      </c>
      <c r="E670" s="2">
        <f t="shared" si="43"/>
        <v>45</v>
      </c>
      <c r="F670" t="s">
        <v>311</v>
      </c>
      <c r="G670">
        <v>498</v>
      </c>
    </row>
    <row r="671" spans="1:7" x14ac:dyDescent="0.15">
      <c r="A671" s="1">
        <v>37744</v>
      </c>
      <c r="B671" s="2">
        <f t="shared" si="40"/>
        <v>5</v>
      </c>
      <c r="C671" s="2">
        <f t="shared" si="41"/>
        <v>3</v>
      </c>
      <c r="D671" s="2">
        <f t="shared" si="42"/>
        <v>6</v>
      </c>
      <c r="E671" s="2">
        <f t="shared" si="43"/>
        <v>45</v>
      </c>
      <c r="F671" t="s">
        <v>312</v>
      </c>
      <c r="G671">
        <v>572</v>
      </c>
    </row>
    <row r="672" spans="1:7" x14ac:dyDescent="0.15">
      <c r="A672" s="1">
        <v>37745</v>
      </c>
      <c r="B672" s="2">
        <f t="shared" si="40"/>
        <v>5</v>
      </c>
      <c r="C672" s="2">
        <f t="shared" si="41"/>
        <v>4</v>
      </c>
      <c r="D672" s="2">
        <f t="shared" si="42"/>
        <v>7</v>
      </c>
      <c r="E672" s="2">
        <f t="shared" si="43"/>
        <v>45</v>
      </c>
      <c r="F672" t="s">
        <v>313</v>
      </c>
      <c r="G672">
        <v>425</v>
      </c>
    </row>
    <row r="673" spans="1:7" x14ac:dyDescent="0.15">
      <c r="A673" s="1">
        <v>37746</v>
      </c>
      <c r="B673" s="2">
        <f t="shared" si="40"/>
        <v>5</v>
      </c>
      <c r="C673" s="2">
        <f t="shared" si="41"/>
        <v>5</v>
      </c>
      <c r="D673" s="2">
        <f t="shared" si="42"/>
        <v>1</v>
      </c>
      <c r="E673" s="2">
        <f t="shared" si="43"/>
        <v>45</v>
      </c>
      <c r="F673" t="s">
        <v>314</v>
      </c>
      <c r="G673">
        <v>215</v>
      </c>
    </row>
    <row r="674" spans="1:7" x14ac:dyDescent="0.15">
      <c r="A674" s="1">
        <v>37747</v>
      </c>
      <c r="B674" s="2">
        <f t="shared" si="40"/>
        <v>5</v>
      </c>
      <c r="C674" s="2">
        <f t="shared" si="41"/>
        <v>6</v>
      </c>
      <c r="D674" s="2">
        <f t="shared" si="42"/>
        <v>2</v>
      </c>
      <c r="E674" s="2">
        <f t="shared" si="43"/>
        <v>45</v>
      </c>
      <c r="F674" t="s">
        <v>315</v>
      </c>
      <c r="G674">
        <v>275</v>
      </c>
    </row>
    <row r="675" spans="1:7" x14ac:dyDescent="0.15">
      <c r="A675" s="1">
        <v>37748</v>
      </c>
      <c r="B675" s="2">
        <f t="shared" si="40"/>
        <v>5</v>
      </c>
      <c r="C675" s="2">
        <f t="shared" si="41"/>
        <v>7</v>
      </c>
      <c r="D675" s="2">
        <f t="shared" si="42"/>
        <v>3</v>
      </c>
      <c r="E675" s="2">
        <f t="shared" si="43"/>
        <v>45</v>
      </c>
      <c r="F675" t="s">
        <v>316</v>
      </c>
      <c r="G675">
        <v>287</v>
      </c>
    </row>
    <row r="676" spans="1:7" x14ac:dyDescent="0.15">
      <c r="A676" s="1">
        <v>37749</v>
      </c>
      <c r="B676" s="2">
        <f t="shared" si="40"/>
        <v>5</v>
      </c>
      <c r="C676" s="2">
        <f t="shared" si="41"/>
        <v>8</v>
      </c>
      <c r="D676" s="2">
        <f t="shared" si="42"/>
        <v>4</v>
      </c>
      <c r="E676" s="2">
        <f t="shared" si="43"/>
        <v>46</v>
      </c>
      <c r="F676" t="s">
        <v>317</v>
      </c>
      <c r="G676">
        <v>278</v>
      </c>
    </row>
    <row r="677" spans="1:7" x14ac:dyDescent="0.15">
      <c r="A677" s="1">
        <v>37750</v>
      </c>
      <c r="B677" s="2">
        <f t="shared" si="40"/>
        <v>5</v>
      </c>
      <c r="C677" s="2">
        <f t="shared" si="41"/>
        <v>9</v>
      </c>
      <c r="D677" s="2">
        <f t="shared" si="42"/>
        <v>5</v>
      </c>
      <c r="E677" s="2">
        <f t="shared" si="43"/>
        <v>46</v>
      </c>
      <c r="F677" t="s">
        <v>318</v>
      </c>
      <c r="G677">
        <v>446</v>
      </c>
    </row>
    <row r="678" spans="1:7" x14ac:dyDescent="0.15">
      <c r="A678" s="1">
        <v>37751</v>
      </c>
      <c r="B678" s="2">
        <f t="shared" si="40"/>
        <v>5</v>
      </c>
      <c r="C678" s="2">
        <f t="shared" si="41"/>
        <v>10</v>
      </c>
      <c r="D678" s="2">
        <f t="shared" si="42"/>
        <v>6</v>
      </c>
      <c r="E678" s="2">
        <f t="shared" si="43"/>
        <v>46</v>
      </c>
      <c r="F678" t="s">
        <v>319</v>
      </c>
      <c r="G678">
        <v>648</v>
      </c>
    </row>
    <row r="679" spans="1:7" x14ac:dyDescent="0.15">
      <c r="A679" s="1">
        <v>37752</v>
      </c>
      <c r="B679" s="2">
        <f t="shared" si="40"/>
        <v>5</v>
      </c>
      <c r="C679" s="2">
        <f t="shared" si="41"/>
        <v>11</v>
      </c>
      <c r="D679" s="2">
        <f t="shared" si="42"/>
        <v>7</v>
      </c>
      <c r="E679" s="2">
        <f t="shared" si="43"/>
        <v>46</v>
      </c>
      <c r="F679" t="s">
        <v>320</v>
      </c>
      <c r="G679">
        <v>665</v>
      </c>
    </row>
    <row r="680" spans="1:7" x14ac:dyDescent="0.15">
      <c r="A680" s="1">
        <v>37753</v>
      </c>
      <c r="B680" s="2">
        <f t="shared" si="40"/>
        <v>5</v>
      </c>
      <c r="C680" s="2">
        <f t="shared" si="41"/>
        <v>12</v>
      </c>
      <c r="D680" s="2">
        <f t="shared" si="42"/>
        <v>1</v>
      </c>
      <c r="E680" s="2">
        <f t="shared" si="43"/>
        <v>46</v>
      </c>
      <c r="F680" t="s">
        <v>321</v>
      </c>
      <c r="G680">
        <v>253</v>
      </c>
    </row>
    <row r="681" spans="1:7" x14ac:dyDescent="0.15">
      <c r="A681" s="1">
        <v>37754</v>
      </c>
      <c r="B681" s="2">
        <f t="shared" si="40"/>
        <v>5</v>
      </c>
      <c r="C681" s="2">
        <f t="shared" si="41"/>
        <v>13</v>
      </c>
      <c r="D681" s="2">
        <f t="shared" si="42"/>
        <v>2</v>
      </c>
      <c r="E681" s="2">
        <f t="shared" si="43"/>
        <v>46</v>
      </c>
      <c r="F681" t="s">
        <v>322</v>
      </c>
      <c r="G681">
        <v>282</v>
      </c>
    </row>
    <row r="682" spans="1:7" x14ac:dyDescent="0.15">
      <c r="A682" s="1">
        <v>37755</v>
      </c>
      <c r="B682" s="2">
        <f t="shared" si="40"/>
        <v>5</v>
      </c>
      <c r="C682" s="2">
        <f t="shared" si="41"/>
        <v>14</v>
      </c>
      <c r="D682" s="2">
        <f t="shared" si="42"/>
        <v>3</v>
      </c>
      <c r="E682" s="2">
        <f t="shared" si="43"/>
        <v>46</v>
      </c>
      <c r="F682" t="s">
        <v>323</v>
      </c>
      <c r="G682">
        <v>255</v>
      </c>
    </row>
    <row r="683" spans="1:7" x14ac:dyDescent="0.15">
      <c r="A683" s="1">
        <v>37756</v>
      </c>
      <c r="B683" s="2">
        <f t="shared" si="40"/>
        <v>5</v>
      </c>
      <c r="C683" s="2">
        <f t="shared" si="41"/>
        <v>15</v>
      </c>
      <c r="D683" s="2">
        <f t="shared" si="42"/>
        <v>4</v>
      </c>
      <c r="E683" s="2">
        <f t="shared" si="43"/>
        <v>47</v>
      </c>
      <c r="F683" t="s">
        <v>324</v>
      </c>
      <c r="G683">
        <v>307</v>
      </c>
    </row>
    <row r="684" spans="1:7" x14ac:dyDescent="0.15">
      <c r="A684" s="1">
        <v>37757</v>
      </c>
      <c r="B684" s="2">
        <f t="shared" si="40"/>
        <v>5</v>
      </c>
      <c r="C684" s="2">
        <f t="shared" si="41"/>
        <v>16</v>
      </c>
      <c r="D684" s="2">
        <f t="shared" si="42"/>
        <v>5</v>
      </c>
      <c r="E684" s="2">
        <f t="shared" si="43"/>
        <v>47</v>
      </c>
      <c r="F684" t="s">
        <v>325</v>
      </c>
      <c r="G684">
        <v>462</v>
      </c>
    </row>
    <row r="685" spans="1:7" x14ac:dyDescent="0.15">
      <c r="A685" s="1">
        <v>37758</v>
      </c>
      <c r="B685" s="2">
        <f t="shared" si="40"/>
        <v>5</v>
      </c>
      <c r="C685" s="2">
        <f t="shared" si="41"/>
        <v>17</v>
      </c>
      <c r="D685" s="2">
        <f t="shared" si="42"/>
        <v>6</v>
      </c>
      <c r="E685" s="2">
        <f t="shared" si="43"/>
        <v>47</v>
      </c>
      <c r="F685" t="s">
        <v>326</v>
      </c>
      <c r="G685">
        <v>641</v>
      </c>
    </row>
    <row r="686" spans="1:7" x14ac:dyDescent="0.15">
      <c r="A686" s="1">
        <v>37759</v>
      </c>
      <c r="B686" s="2">
        <f t="shared" si="40"/>
        <v>5</v>
      </c>
      <c r="C686" s="2">
        <f t="shared" si="41"/>
        <v>18</v>
      </c>
      <c r="D686" s="2">
        <f t="shared" si="42"/>
        <v>7</v>
      </c>
      <c r="E686" s="2">
        <f t="shared" si="43"/>
        <v>47</v>
      </c>
      <c r="F686" t="s">
        <v>327</v>
      </c>
      <c r="G686">
        <v>461</v>
      </c>
    </row>
    <row r="687" spans="1:7" x14ac:dyDescent="0.15">
      <c r="A687" s="1">
        <v>37760</v>
      </c>
      <c r="B687" s="2">
        <f t="shared" si="40"/>
        <v>5</v>
      </c>
      <c r="C687" s="2">
        <f t="shared" si="41"/>
        <v>19</v>
      </c>
      <c r="D687" s="2">
        <f t="shared" si="42"/>
        <v>1</v>
      </c>
      <c r="E687" s="2">
        <f t="shared" si="43"/>
        <v>47</v>
      </c>
      <c r="F687" t="s">
        <v>328</v>
      </c>
      <c r="G687">
        <v>238</v>
      </c>
    </row>
    <row r="688" spans="1:7" x14ac:dyDescent="0.15">
      <c r="A688" s="1">
        <v>37761</v>
      </c>
      <c r="B688" s="2">
        <f t="shared" si="40"/>
        <v>5</v>
      </c>
      <c r="C688" s="2">
        <f t="shared" si="41"/>
        <v>20</v>
      </c>
      <c r="D688" s="2">
        <f t="shared" si="42"/>
        <v>2</v>
      </c>
      <c r="E688" s="2">
        <f t="shared" si="43"/>
        <v>47</v>
      </c>
      <c r="F688" t="s">
        <v>329</v>
      </c>
      <c r="G688">
        <v>350</v>
      </c>
    </row>
    <row r="689" spans="1:7" x14ac:dyDescent="0.15">
      <c r="A689" s="1">
        <v>37762</v>
      </c>
      <c r="B689" s="2">
        <f t="shared" si="40"/>
        <v>5</v>
      </c>
      <c r="C689" s="2">
        <f t="shared" si="41"/>
        <v>21</v>
      </c>
      <c r="D689" s="2">
        <f t="shared" si="42"/>
        <v>3</v>
      </c>
      <c r="E689" s="2">
        <f t="shared" si="43"/>
        <v>47</v>
      </c>
      <c r="F689" t="s">
        <v>330</v>
      </c>
      <c r="G689">
        <v>332</v>
      </c>
    </row>
    <row r="690" spans="1:7" x14ac:dyDescent="0.15">
      <c r="A690" s="1">
        <v>37763</v>
      </c>
      <c r="B690" s="2">
        <f t="shared" si="40"/>
        <v>5</v>
      </c>
      <c r="C690" s="2">
        <f t="shared" si="41"/>
        <v>22</v>
      </c>
      <c r="D690" s="2">
        <f t="shared" si="42"/>
        <v>4</v>
      </c>
      <c r="E690" s="2">
        <f t="shared" si="43"/>
        <v>48</v>
      </c>
      <c r="F690" t="s">
        <v>331</v>
      </c>
      <c r="G690">
        <v>324</v>
      </c>
    </row>
    <row r="691" spans="1:7" x14ac:dyDescent="0.15">
      <c r="A691" s="1">
        <v>37764</v>
      </c>
      <c r="B691" s="2">
        <f t="shared" si="40"/>
        <v>5</v>
      </c>
      <c r="C691" s="2">
        <f t="shared" si="41"/>
        <v>23</v>
      </c>
      <c r="D691" s="2">
        <f t="shared" si="42"/>
        <v>5</v>
      </c>
      <c r="E691" s="2">
        <f t="shared" si="43"/>
        <v>48</v>
      </c>
      <c r="F691" t="s">
        <v>332</v>
      </c>
      <c r="G691">
        <v>623</v>
      </c>
    </row>
    <row r="692" spans="1:7" x14ac:dyDescent="0.15">
      <c r="A692" s="1">
        <v>37765</v>
      </c>
      <c r="B692" s="2">
        <f t="shared" si="40"/>
        <v>5</v>
      </c>
      <c r="C692" s="2">
        <f t="shared" si="41"/>
        <v>24</v>
      </c>
      <c r="D692" s="2">
        <f t="shared" si="42"/>
        <v>6</v>
      </c>
      <c r="E692" s="2">
        <f t="shared" si="43"/>
        <v>48</v>
      </c>
      <c r="F692" t="s">
        <v>333</v>
      </c>
      <c r="G692">
        <v>593</v>
      </c>
    </row>
    <row r="693" spans="1:7" x14ac:dyDescent="0.15">
      <c r="A693" s="1">
        <v>37766</v>
      </c>
      <c r="B693" s="2">
        <f t="shared" si="40"/>
        <v>5</v>
      </c>
      <c r="C693" s="2">
        <f t="shared" si="41"/>
        <v>25</v>
      </c>
      <c r="D693" s="2">
        <f t="shared" si="42"/>
        <v>7</v>
      </c>
      <c r="E693" s="2">
        <f t="shared" si="43"/>
        <v>48</v>
      </c>
      <c r="F693" t="s">
        <v>334</v>
      </c>
      <c r="G693">
        <v>294</v>
      </c>
    </row>
    <row r="694" spans="1:7" x14ac:dyDescent="0.15">
      <c r="A694" s="1">
        <v>37767</v>
      </c>
      <c r="B694" s="2">
        <f t="shared" si="40"/>
        <v>5</v>
      </c>
      <c r="C694" s="2">
        <f t="shared" si="41"/>
        <v>26</v>
      </c>
      <c r="D694" s="2">
        <f t="shared" si="42"/>
        <v>1</v>
      </c>
      <c r="E694" s="2">
        <f t="shared" si="43"/>
        <v>48</v>
      </c>
      <c r="F694" t="s">
        <v>335</v>
      </c>
      <c r="G694">
        <v>376</v>
      </c>
    </row>
    <row r="695" spans="1:7" x14ac:dyDescent="0.15">
      <c r="A695" s="1">
        <v>37768</v>
      </c>
      <c r="B695" s="2">
        <f t="shared" si="40"/>
        <v>5</v>
      </c>
      <c r="C695" s="2">
        <f t="shared" si="41"/>
        <v>27</v>
      </c>
      <c r="D695" s="2">
        <f t="shared" si="42"/>
        <v>2</v>
      </c>
      <c r="E695" s="2">
        <f t="shared" si="43"/>
        <v>48</v>
      </c>
      <c r="F695" t="s">
        <v>336</v>
      </c>
      <c r="G695">
        <v>290</v>
      </c>
    </row>
    <row r="696" spans="1:7" x14ac:dyDescent="0.15">
      <c r="A696" s="1">
        <v>37769</v>
      </c>
      <c r="B696" s="2">
        <f t="shared" si="40"/>
        <v>5</v>
      </c>
      <c r="C696" s="2">
        <f t="shared" si="41"/>
        <v>28</v>
      </c>
      <c r="D696" s="2">
        <f t="shared" si="42"/>
        <v>3</v>
      </c>
      <c r="E696" s="2">
        <f t="shared" si="43"/>
        <v>48</v>
      </c>
      <c r="F696" t="s">
        <v>337</v>
      </c>
      <c r="G696">
        <v>390</v>
      </c>
    </row>
    <row r="697" spans="1:7" x14ac:dyDescent="0.15">
      <c r="A697" s="1">
        <v>37770</v>
      </c>
      <c r="B697" s="2">
        <f t="shared" si="40"/>
        <v>5</v>
      </c>
      <c r="C697" s="2">
        <f t="shared" si="41"/>
        <v>29</v>
      </c>
      <c r="D697" s="2">
        <f t="shared" si="42"/>
        <v>4</v>
      </c>
      <c r="E697" s="2">
        <f t="shared" si="43"/>
        <v>49</v>
      </c>
      <c r="F697" t="s">
        <v>338</v>
      </c>
      <c r="G697">
        <v>308</v>
      </c>
    </row>
    <row r="698" spans="1:7" x14ac:dyDescent="0.15">
      <c r="A698" s="1">
        <v>37771</v>
      </c>
      <c r="B698" s="2">
        <f t="shared" si="40"/>
        <v>5</v>
      </c>
      <c r="C698" s="2">
        <f t="shared" si="41"/>
        <v>30</v>
      </c>
      <c r="D698" s="2">
        <f t="shared" si="42"/>
        <v>5</v>
      </c>
      <c r="E698" s="2">
        <f t="shared" si="43"/>
        <v>49</v>
      </c>
      <c r="F698" t="s">
        <v>339</v>
      </c>
      <c r="G698">
        <v>490</v>
      </c>
    </row>
    <row r="699" spans="1:7" x14ac:dyDescent="0.15">
      <c r="A699" s="1">
        <v>37772</v>
      </c>
      <c r="B699" s="2">
        <f t="shared" si="40"/>
        <v>5</v>
      </c>
      <c r="C699" s="2">
        <f t="shared" si="41"/>
        <v>31</v>
      </c>
      <c r="D699" s="2">
        <f t="shared" si="42"/>
        <v>6</v>
      </c>
      <c r="E699" s="2">
        <f t="shared" si="43"/>
        <v>49</v>
      </c>
      <c r="F699" t="s">
        <v>340</v>
      </c>
      <c r="G699">
        <v>637</v>
      </c>
    </row>
    <row r="700" spans="1:7" x14ac:dyDescent="0.15">
      <c r="A700" s="1">
        <v>37773</v>
      </c>
      <c r="B700" s="2">
        <f t="shared" si="40"/>
        <v>6</v>
      </c>
      <c r="C700" s="2">
        <f t="shared" si="41"/>
        <v>1</v>
      </c>
      <c r="D700" s="2">
        <f t="shared" si="42"/>
        <v>7</v>
      </c>
      <c r="E700" s="2">
        <f t="shared" si="43"/>
        <v>49</v>
      </c>
      <c r="F700" t="s">
        <v>341</v>
      </c>
      <c r="G700">
        <v>364</v>
      </c>
    </row>
    <row r="701" spans="1:7" x14ac:dyDescent="0.15">
      <c r="A701" s="1">
        <v>37774</v>
      </c>
      <c r="B701" s="2">
        <f t="shared" si="40"/>
        <v>6</v>
      </c>
      <c r="C701" s="2">
        <f t="shared" si="41"/>
        <v>2</v>
      </c>
      <c r="D701" s="2">
        <f t="shared" si="42"/>
        <v>1</v>
      </c>
      <c r="E701" s="2">
        <f t="shared" si="43"/>
        <v>49</v>
      </c>
      <c r="F701" t="s">
        <v>342</v>
      </c>
      <c r="G701">
        <v>272</v>
      </c>
    </row>
    <row r="702" spans="1:7" x14ac:dyDescent="0.15">
      <c r="A702" s="1">
        <v>37775</v>
      </c>
      <c r="B702" s="2">
        <f t="shared" si="40"/>
        <v>6</v>
      </c>
      <c r="C702" s="2">
        <f t="shared" si="41"/>
        <v>3</v>
      </c>
      <c r="D702" s="2">
        <f t="shared" si="42"/>
        <v>2</v>
      </c>
      <c r="E702" s="2">
        <f t="shared" si="43"/>
        <v>49</v>
      </c>
      <c r="F702" t="s">
        <v>343</v>
      </c>
      <c r="G702">
        <v>285</v>
      </c>
    </row>
    <row r="703" spans="1:7" x14ac:dyDescent="0.15">
      <c r="A703" s="1">
        <v>37776</v>
      </c>
      <c r="B703" s="2">
        <f t="shared" si="40"/>
        <v>6</v>
      </c>
      <c r="C703" s="2">
        <f t="shared" si="41"/>
        <v>4</v>
      </c>
      <c r="D703" s="2">
        <f t="shared" si="42"/>
        <v>3</v>
      </c>
      <c r="E703" s="2">
        <f t="shared" si="43"/>
        <v>49</v>
      </c>
      <c r="F703" t="s">
        <v>344</v>
      </c>
      <c r="G703">
        <v>340</v>
      </c>
    </row>
    <row r="704" spans="1:7" x14ac:dyDescent="0.15">
      <c r="A704" s="1">
        <v>37777</v>
      </c>
      <c r="B704" s="2">
        <f t="shared" si="40"/>
        <v>6</v>
      </c>
      <c r="C704" s="2">
        <f t="shared" si="41"/>
        <v>5</v>
      </c>
      <c r="D704" s="2">
        <f t="shared" si="42"/>
        <v>4</v>
      </c>
      <c r="E704" s="2">
        <f t="shared" si="43"/>
        <v>50</v>
      </c>
      <c r="F704" t="s">
        <v>345</v>
      </c>
      <c r="G704">
        <v>429</v>
      </c>
    </row>
    <row r="705" spans="1:7" x14ac:dyDescent="0.15">
      <c r="A705" s="1">
        <v>37778</v>
      </c>
      <c r="B705" s="2">
        <f t="shared" si="40"/>
        <v>6</v>
      </c>
      <c r="C705" s="2">
        <f t="shared" si="41"/>
        <v>6</v>
      </c>
      <c r="D705" s="2">
        <f t="shared" si="42"/>
        <v>5</v>
      </c>
      <c r="E705" s="2">
        <f t="shared" si="43"/>
        <v>50</v>
      </c>
      <c r="F705" t="s">
        <v>346</v>
      </c>
      <c r="G705">
        <v>482</v>
      </c>
    </row>
    <row r="706" spans="1:7" x14ac:dyDescent="0.15">
      <c r="A706" s="1">
        <v>37779</v>
      </c>
      <c r="B706" s="2">
        <f t="shared" si="40"/>
        <v>6</v>
      </c>
      <c r="C706" s="2">
        <f t="shared" si="41"/>
        <v>7</v>
      </c>
      <c r="D706" s="2">
        <f t="shared" si="42"/>
        <v>6</v>
      </c>
      <c r="E706" s="2">
        <f t="shared" si="43"/>
        <v>50</v>
      </c>
      <c r="F706" t="s">
        <v>347</v>
      </c>
      <c r="G706">
        <v>521</v>
      </c>
    </row>
    <row r="707" spans="1:7" x14ac:dyDescent="0.15">
      <c r="A707" s="1">
        <v>37780</v>
      </c>
      <c r="B707" s="2">
        <f t="shared" ref="B707:B770" si="44">MONTH(A707)</f>
        <v>6</v>
      </c>
      <c r="C707" s="2">
        <f t="shared" ref="C707:C770" si="45">DAY(A707)</f>
        <v>8</v>
      </c>
      <c r="D707" s="2">
        <f t="shared" ref="D707:D770" si="46">WEEKDAY(A707,2)</f>
        <v>7</v>
      </c>
      <c r="E707" s="2">
        <f t="shared" ref="E707:E770" si="47">VALUE(RIGHT(F707,2))</f>
        <v>50</v>
      </c>
      <c r="F707" t="s">
        <v>348</v>
      </c>
      <c r="G707">
        <v>406</v>
      </c>
    </row>
    <row r="708" spans="1:7" x14ac:dyDescent="0.15">
      <c r="A708" s="1">
        <v>37781</v>
      </c>
      <c r="B708" s="2">
        <f t="shared" si="44"/>
        <v>6</v>
      </c>
      <c r="C708" s="2">
        <f t="shared" si="45"/>
        <v>9</v>
      </c>
      <c r="D708" s="2">
        <f t="shared" si="46"/>
        <v>1</v>
      </c>
      <c r="E708" s="2">
        <f t="shared" si="47"/>
        <v>50</v>
      </c>
      <c r="F708" t="s">
        <v>349</v>
      </c>
      <c r="G708">
        <v>264</v>
      </c>
    </row>
    <row r="709" spans="1:7" x14ac:dyDescent="0.15">
      <c r="A709" s="1">
        <v>37782</v>
      </c>
      <c r="B709" s="2">
        <f t="shared" si="44"/>
        <v>6</v>
      </c>
      <c r="C709" s="2">
        <f t="shared" si="45"/>
        <v>10</v>
      </c>
      <c r="D709" s="2">
        <f t="shared" si="46"/>
        <v>2</v>
      </c>
      <c r="E709" s="2">
        <f t="shared" si="47"/>
        <v>50</v>
      </c>
      <c r="F709" t="s">
        <v>350</v>
      </c>
      <c r="G709">
        <v>336</v>
      </c>
    </row>
    <row r="710" spans="1:7" x14ac:dyDescent="0.15">
      <c r="A710" s="1">
        <v>37783</v>
      </c>
      <c r="B710" s="2">
        <f t="shared" si="44"/>
        <v>6</v>
      </c>
      <c r="C710" s="2">
        <f t="shared" si="45"/>
        <v>11</v>
      </c>
      <c r="D710" s="2">
        <f t="shared" si="46"/>
        <v>3</v>
      </c>
      <c r="E710" s="2">
        <f t="shared" si="47"/>
        <v>50</v>
      </c>
      <c r="F710" t="s">
        <v>351</v>
      </c>
      <c r="G710">
        <v>356</v>
      </c>
    </row>
    <row r="711" spans="1:7" x14ac:dyDescent="0.15">
      <c r="A711" s="1">
        <v>37784</v>
      </c>
      <c r="B711" s="2">
        <f t="shared" si="44"/>
        <v>6</v>
      </c>
      <c r="C711" s="2">
        <f t="shared" si="45"/>
        <v>12</v>
      </c>
      <c r="D711" s="2">
        <f t="shared" si="46"/>
        <v>4</v>
      </c>
      <c r="E711" s="2">
        <f t="shared" si="47"/>
        <v>51</v>
      </c>
      <c r="F711" t="s">
        <v>352</v>
      </c>
      <c r="G711">
        <v>335</v>
      </c>
    </row>
    <row r="712" spans="1:7" x14ac:dyDescent="0.15">
      <c r="A712" s="1">
        <v>37785</v>
      </c>
      <c r="B712" s="2">
        <f t="shared" si="44"/>
        <v>6</v>
      </c>
      <c r="C712" s="2">
        <f t="shared" si="45"/>
        <v>13</v>
      </c>
      <c r="D712" s="2">
        <f t="shared" si="46"/>
        <v>5</v>
      </c>
      <c r="E712" s="2">
        <f t="shared" si="47"/>
        <v>51</v>
      </c>
      <c r="F712" t="s">
        <v>353</v>
      </c>
      <c r="G712">
        <v>505</v>
      </c>
    </row>
    <row r="713" spans="1:7" x14ac:dyDescent="0.15">
      <c r="A713" s="1">
        <v>37786</v>
      </c>
      <c r="B713" s="2">
        <f t="shared" si="44"/>
        <v>6</v>
      </c>
      <c r="C713" s="2">
        <f t="shared" si="45"/>
        <v>14</v>
      </c>
      <c r="D713" s="2">
        <f t="shared" si="46"/>
        <v>6</v>
      </c>
      <c r="E713" s="2">
        <f t="shared" si="47"/>
        <v>51</v>
      </c>
      <c r="F713" t="s">
        <v>354</v>
      </c>
      <c r="G713">
        <v>567</v>
      </c>
    </row>
    <row r="714" spans="1:7" x14ac:dyDescent="0.15">
      <c r="A714" s="1">
        <v>37787</v>
      </c>
      <c r="B714" s="2">
        <f t="shared" si="44"/>
        <v>6</v>
      </c>
      <c r="C714" s="2">
        <f t="shared" si="45"/>
        <v>15</v>
      </c>
      <c r="D714" s="2">
        <f t="shared" si="46"/>
        <v>7</v>
      </c>
      <c r="E714" s="2">
        <f t="shared" si="47"/>
        <v>51</v>
      </c>
      <c r="F714" t="s">
        <v>355</v>
      </c>
      <c r="G714">
        <v>514</v>
      </c>
    </row>
    <row r="715" spans="1:7" x14ac:dyDescent="0.15">
      <c r="A715" s="1">
        <v>37788</v>
      </c>
      <c r="B715" s="2">
        <f t="shared" si="44"/>
        <v>6</v>
      </c>
      <c r="C715" s="2">
        <f t="shared" si="45"/>
        <v>16</v>
      </c>
      <c r="D715" s="2">
        <f t="shared" si="46"/>
        <v>1</v>
      </c>
      <c r="E715" s="2">
        <f t="shared" si="47"/>
        <v>51</v>
      </c>
      <c r="F715" t="s">
        <v>356</v>
      </c>
      <c r="G715">
        <v>297</v>
      </c>
    </row>
    <row r="716" spans="1:7" x14ac:dyDescent="0.15">
      <c r="A716" s="1">
        <v>37789</v>
      </c>
      <c r="B716" s="2">
        <f t="shared" si="44"/>
        <v>6</v>
      </c>
      <c r="C716" s="2">
        <f t="shared" si="45"/>
        <v>17</v>
      </c>
      <c r="D716" s="2">
        <f t="shared" si="46"/>
        <v>2</v>
      </c>
      <c r="E716" s="2">
        <f t="shared" si="47"/>
        <v>51</v>
      </c>
      <c r="F716" t="s">
        <v>357</v>
      </c>
      <c r="G716">
        <v>324</v>
      </c>
    </row>
    <row r="717" spans="1:7" x14ac:dyDescent="0.15">
      <c r="A717" s="1">
        <v>37790</v>
      </c>
      <c r="B717" s="2">
        <f t="shared" si="44"/>
        <v>6</v>
      </c>
      <c r="C717" s="2">
        <f t="shared" si="45"/>
        <v>18</v>
      </c>
      <c r="D717" s="2">
        <f t="shared" si="46"/>
        <v>3</v>
      </c>
      <c r="E717" s="2">
        <f t="shared" si="47"/>
        <v>51</v>
      </c>
      <c r="F717" t="s">
        <v>358</v>
      </c>
      <c r="G717">
        <v>331</v>
      </c>
    </row>
    <row r="718" spans="1:7" x14ac:dyDescent="0.15">
      <c r="A718" s="1">
        <v>37791</v>
      </c>
      <c r="B718" s="2">
        <f t="shared" si="44"/>
        <v>6</v>
      </c>
      <c r="C718" s="2">
        <f t="shared" si="45"/>
        <v>19</v>
      </c>
      <c r="D718" s="2">
        <f t="shared" si="46"/>
        <v>4</v>
      </c>
      <c r="E718" s="2">
        <f t="shared" si="47"/>
        <v>52</v>
      </c>
      <c r="F718" t="s">
        <v>359</v>
      </c>
      <c r="G718">
        <v>350</v>
      </c>
    </row>
    <row r="719" spans="1:7" x14ac:dyDescent="0.15">
      <c r="A719" s="1">
        <v>37792</v>
      </c>
      <c r="B719" s="2">
        <f t="shared" si="44"/>
        <v>6</v>
      </c>
      <c r="C719" s="2">
        <f t="shared" si="45"/>
        <v>20</v>
      </c>
      <c r="D719" s="2">
        <f t="shared" si="46"/>
        <v>5</v>
      </c>
      <c r="E719" s="2">
        <f t="shared" si="47"/>
        <v>52</v>
      </c>
      <c r="F719" t="s">
        <v>360</v>
      </c>
      <c r="G719">
        <v>446</v>
      </c>
    </row>
    <row r="720" spans="1:7" x14ac:dyDescent="0.15">
      <c r="A720" s="1">
        <v>37793</v>
      </c>
      <c r="B720" s="2">
        <f t="shared" si="44"/>
        <v>6</v>
      </c>
      <c r="C720" s="2">
        <f t="shared" si="45"/>
        <v>21</v>
      </c>
      <c r="D720" s="2">
        <f t="shared" si="46"/>
        <v>6</v>
      </c>
      <c r="E720" s="2">
        <f t="shared" si="47"/>
        <v>52</v>
      </c>
      <c r="F720" t="s">
        <v>361</v>
      </c>
      <c r="G720">
        <v>541</v>
      </c>
    </row>
    <row r="721" spans="1:7" x14ac:dyDescent="0.15">
      <c r="A721" s="1">
        <v>37794</v>
      </c>
      <c r="B721" s="2">
        <f t="shared" si="44"/>
        <v>6</v>
      </c>
      <c r="C721" s="2">
        <f t="shared" si="45"/>
        <v>22</v>
      </c>
      <c r="D721" s="2">
        <f t="shared" si="46"/>
        <v>7</v>
      </c>
      <c r="E721" s="2">
        <f t="shared" si="47"/>
        <v>52</v>
      </c>
      <c r="F721" t="s">
        <v>362</v>
      </c>
      <c r="G721">
        <v>400</v>
      </c>
    </row>
    <row r="722" spans="1:7" x14ac:dyDescent="0.15">
      <c r="A722" s="1">
        <v>37795</v>
      </c>
      <c r="B722" s="2">
        <f t="shared" si="44"/>
        <v>6</v>
      </c>
      <c r="C722" s="2">
        <f t="shared" si="45"/>
        <v>23</v>
      </c>
      <c r="D722" s="2">
        <f t="shared" si="46"/>
        <v>1</v>
      </c>
      <c r="E722" s="2">
        <f t="shared" si="47"/>
        <v>52</v>
      </c>
      <c r="F722" t="s">
        <v>363</v>
      </c>
      <c r="G722">
        <v>283</v>
      </c>
    </row>
    <row r="723" spans="1:7" x14ac:dyDescent="0.15">
      <c r="A723" s="1">
        <v>37796</v>
      </c>
      <c r="B723" s="2">
        <f t="shared" si="44"/>
        <v>6</v>
      </c>
      <c r="C723" s="2">
        <f t="shared" si="45"/>
        <v>24</v>
      </c>
      <c r="D723" s="2">
        <f t="shared" si="46"/>
        <v>2</v>
      </c>
      <c r="E723" s="2">
        <f t="shared" si="47"/>
        <v>52</v>
      </c>
      <c r="F723" t="s">
        <v>364</v>
      </c>
      <c r="G723">
        <v>380</v>
      </c>
    </row>
    <row r="724" spans="1:7" x14ac:dyDescent="0.15">
      <c r="A724" s="1">
        <v>37797</v>
      </c>
      <c r="B724" s="2">
        <f t="shared" si="44"/>
        <v>6</v>
      </c>
      <c r="C724" s="2">
        <f t="shared" si="45"/>
        <v>25</v>
      </c>
      <c r="D724" s="2">
        <f t="shared" si="46"/>
        <v>3</v>
      </c>
      <c r="E724" s="2">
        <f t="shared" si="47"/>
        <v>52</v>
      </c>
      <c r="F724" t="s">
        <v>365</v>
      </c>
      <c r="G724">
        <v>430</v>
      </c>
    </row>
    <row r="725" spans="1:7" x14ac:dyDescent="0.15">
      <c r="A725" s="1">
        <v>37798</v>
      </c>
      <c r="B725" s="2">
        <f t="shared" si="44"/>
        <v>6</v>
      </c>
      <c r="C725" s="2">
        <f t="shared" si="45"/>
        <v>26</v>
      </c>
      <c r="D725" s="2">
        <f t="shared" si="46"/>
        <v>4</v>
      </c>
      <c r="E725" s="2">
        <f t="shared" si="47"/>
        <v>1</v>
      </c>
      <c r="F725" t="s">
        <v>2</v>
      </c>
      <c r="G725">
        <v>363</v>
      </c>
    </row>
    <row r="726" spans="1:7" x14ac:dyDescent="0.15">
      <c r="A726" s="1">
        <v>37799</v>
      </c>
      <c r="B726" s="2">
        <f t="shared" si="44"/>
        <v>6</v>
      </c>
      <c r="C726" s="2">
        <f t="shared" si="45"/>
        <v>27</v>
      </c>
      <c r="D726" s="2">
        <f t="shared" si="46"/>
        <v>5</v>
      </c>
      <c r="E726" s="2">
        <f t="shared" si="47"/>
        <v>1</v>
      </c>
      <c r="F726" t="s">
        <v>3</v>
      </c>
      <c r="G726">
        <v>549</v>
      </c>
    </row>
    <row r="727" spans="1:7" x14ac:dyDescent="0.15">
      <c r="A727" s="1">
        <v>37800</v>
      </c>
      <c r="B727" s="2">
        <f t="shared" si="44"/>
        <v>6</v>
      </c>
      <c r="C727" s="2">
        <f t="shared" si="45"/>
        <v>28</v>
      </c>
      <c r="D727" s="2">
        <f t="shared" si="46"/>
        <v>6</v>
      </c>
      <c r="E727" s="2">
        <f t="shared" si="47"/>
        <v>1</v>
      </c>
      <c r="F727" t="s">
        <v>4</v>
      </c>
      <c r="G727">
        <v>566</v>
      </c>
    </row>
    <row r="728" spans="1:7" x14ac:dyDescent="0.15">
      <c r="A728" s="1">
        <v>37801</v>
      </c>
      <c r="B728" s="2">
        <f t="shared" si="44"/>
        <v>6</v>
      </c>
      <c r="C728" s="2">
        <f t="shared" si="45"/>
        <v>29</v>
      </c>
      <c r="D728" s="2">
        <f t="shared" si="46"/>
        <v>7</v>
      </c>
      <c r="E728" s="2">
        <f t="shared" si="47"/>
        <v>1</v>
      </c>
      <c r="F728" t="s">
        <v>5</v>
      </c>
      <c r="G728">
        <v>416</v>
      </c>
    </row>
    <row r="729" spans="1:7" x14ac:dyDescent="0.15">
      <c r="A729" s="1">
        <v>37802</v>
      </c>
      <c r="B729" s="2">
        <f t="shared" si="44"/>
        <v>6</v>
      </c>
      <c r="C729" s="2">
        <f t="shared" si="45"/>
        <v>30</v>
      </c>
      <c r="D729" s="2">
        <f t="shared" si="46"/>
        <v>1</v>
      </c>
      <c r="E729" s="2">
        <f t="shared" si="47"/>
        <v>1</v>
      </c>
      <c r="F729" t="s">
        <v>6</v>
      </c>
      <c r="G729">
        <v>282</v>
      </c>
    </row>
    <row r="730" spans="1:7" x14ac:dyDescent="0.15">
      <c r="A730" s="1">
        <v>37803</v>
      </c>
      <c r="B730" s="2">
        <f t="shared" si="44"/>
        <v>7</v>
      </c>
      <c r="C730" s="2">
        <f t="shared" si="45"/>
        <v>1</v>
      </c>
      <c r="D730" s="2">
        <f t="shared" si="46"/>
        <v>2</v>
      </c>
      <c r="E730" s="2">
        <f t="shared" si="47"/>
        <v>1</v>
      </c>
      <c r="F730" t="s">
        <v>7</v>
      </c>
      <c r="G730">
        <v>269</v>
      </c>
    </row>
    <row r="731" spans="1:7" x14ac:dyDescent="0.15">
      <c r="A731" s="1">
        <v>37804</v>
      </c>
      <c r="B731" s="2">
        <f t="shared" si="44"/>
        <v>7</v>
      </c>
      <c r="C731" s="2">
        <f t="shared" si="45"/>
        <v>2</v>
      </c>
      <c r="D731" s="2">
        <f t="shared" si="46"/>
        <v>3</v>
      </c>
      <c r="E731" s="2">
        <f t="shared" si="47"/>
        <v>1</v>
      </c>
      <c r="F731" t="s">
        <v>8</v>
      </c>
      <c r="G731">
        <v>318</v>
      </c>
    </row>
    <row r="732" spans="1:7" x14ac:dyDescent="0.15">
      <c r="A732" s="1">
        <v>37805</v>
      </c>
      <c r="B732" s="2">
        <f t="shared" si="44"/>
        <v>7</v>
      </c>
      <c r="C732" s="2">
        <f t="shared" si="45"/>
        <v>3</v>
      </c>
      <c r="D732" s="2">
        <f t="shared" si="46"/>
        <v>4</v>
      </c>
      <c r="E732" s="2">
        <f t="shared" si="47"/>
        <v>2</v>
      </c>
      <c r="F732" t="s">
        <v>9</v>
      </c>
      <c r="G732">
        <v>343</v>
      </c>
    </row>
    <row r="733" spans="1:7" x14ac:dyDescent="0.15">
      <c r="A733" s="1">
        <v>37806</v>
      </c>
      <c r="B733" s="2">
        <f t="shared" si="44"/>
        <v>7</v>
      </c>
      <c r="C733" s="2">
        <f t="shared" si="45"/>
        <v>4</v>
      </c>
      <c r="D733" s="2">
        <f t="shared" si="46"/>
        <v>5</v>
      </c>
      <c r="E733" s="2">
        <f t="shared" si="47"/>
        <v>2</v>
      </c>
      <c r="F733" t="s">
        <v>10</v>
      </c>
      <c r="G733">
        <v>167</v>
      </c>
    </row>
    <row r="734" spans="1:7" x14ac:dyDescent="0.15">
      <c r="A734" s="1">
        <v>37807</v>
      </c>
      <c r="B734" s="2">
        <f t="shared" si="44"/>
        <v>7</v>
      </c>
      <c r="C734" s="2">
        <f t="shared" si="45"/>
        <v>5</v>
      </c>
      <c r="D734" s="2">
        <f t="shared" si="46"/>
        <v>6</v>
      </c>
      <c r="E734" s="2">
        <f t="shared" si="47"/>
        <v>2</v>
      </c>
      <c r="F734" t="s">
        <v>11</v>
      </c>
      <c r="G734">
        <v>448</v>
      </c>
    </row>
    <row r="735" spans="1:7" x14ac:dyDescent="0.15">
      <c r="A735" s="1">
        <v>37808</v>
      </c>
      <c r="B735" s="2">
        <f t="shared" si="44"/>
        <v>7</v>
      </c>
      <c r="C735" s="2">
        <f t="shared" si="45"/>
        <v>6</v>
      </c>
      <c r="D735" s="2">
        <f t="shared" si="46"/>
        <v>7</v>
      </c>
      <c r="E735" s="2">
        <f t="shared" si="47"/>
        <v>2</v>
      </c>
      <c r="F735" t="s">
        <v>12</v>
      </c>
      <c r="G735">
        <v>436</v>
      </c>
    </row>
    <row r="736" spans="1:7" x14ac:dyDescent="0.15">
      <c r="A736" s="1">
        <v>37809</v>
      </c>
      <c r="B736" s="2">
        <f t="shared" si="44"/>
        <v>7</v>
      </c>
      <c r="C736" s="2">
        <f t="shared" si="45"/>
        <v>7</v>
      </c>
      <c r="D736" s="2">
        <f t="shared" si="46"/>
        <v>1</v>
      </c>
      <c r="E736" s="2">
        <f t="shared" si="47"/>
        <v>2</v>
      </c>
      <c r="F736" t="s">
        <v>13</v>
      </c>
      <c r="G736">
        <v>294</v>
      </c>
    </row>
    <row r="737" spans="1:7" x14ac:dyDescent="0.15">
      <c r="A737" s="1">
        <v>37810</v>
      </c>
      <c r="B737" s="2">
        <f t="shared" si="44"/>
        <v>7</v>
      </c>
      <c r="C737" s="2">
        <f t="shared" si="45"/>
        <v>8</v>
      </c>
      <c r="D737" s="2">
        <f t="shared" si="46"/>
        <v>2</v>
      </c>
      <c r="E737" s="2">
        <f t="shared" si="47"/>
        <v>2</v>
      </c>
      <c r="F737" t="s">
        <v>14</v>
      </c>
      <c r="G737">
        <v>369</v>
      </c>
    </row>
    <row r="738" spans="1:7" x14ac:dyDescent="0.15">
      <c r="A738" s="1">
        <v>37811</v>
      </c>
      <c r="B738" s="2">
        <f t="shared" si="44"/>
        <v>7</v>
      </c>
      <c r="C738" s="2">
        <f t="shared" si="45"/>
        <v>9</v>
      </c>
      <c r="D738" s="2">
        <f t="shared" si="46"/>
        <v>3</v>
      </c>
      <c r="E738" s="2">
        <f t="shared" si="47"/>
        <v>2</v>
      </c>
      <c r="F738" t="s">
        <v>15</v>
      </c>
      <c r="G738">
        <v>337</v>
      </c>
    </row>
    <row r="739" spans="1:7" x14ac:dyDescent="0.15">
      <c r="A739" s="1">
        <v>37812</v>
      </c>
      <c r="B739" s="2">
        <f t="shared" si="44"/>
        <v>7</v>
      </c>
      <c r="C739" s="2">
        <f t="shared" si="45"/>
        <v>10</v>
      </c>
      <c r="D739" s="2">
        <f t="shared" si="46"/>
        <v>4</v>
      </c>
      <c r="E739" s="2">
        <f t="shared" si="47"/>
        <v>3</v>
      </c>
      <c r="F739" t="s">
        <v>16</v>
      </c>
      <c r="G739">
        <v>374</v>
      </c>
    </row>
    <row r="740" spans="1:7" x14ac:dyDescent="0.15">
      <c r="A740" s="1">
        <v>37813</v>
      </c>
      <c r="B740" s="2">
        <f t="shared" si="44"/>
        <v>7</v>
      </c>
      <c r="C740" s="2">
        <f t="shared" si="45"/>
        <v>11</v>
      </c>
      <c r="D740" s="2">
        <f t="shared" si="46"/>
        <v>5</v>
      </c>
      <c r="E740" s="2">
        <f t="shared" si="47"/>
        <v>3</v>
      </c>
      <c r="F740" t="s">
        <v>17</v>
      </c>
      <c r="G740">
        <v>616</v>
      </c>
    </row>
    <row r="741" spans="1:7" x14ac:dyDescent="0.15">
      <c r="A741" s="1">
        <v>37814</v>
      </c>
      <c r="B741" s="2">
        <f t="shared" si="44"/>
        <v>7</v>
      </c>
      <c r="C741" s="2">
        <f t="shared" si="45"/>
        <v>12</v>
      </c>
      <c r="D741" s="2">
        <f t="shared" si="46"/>
        <v>6</v>
      </c>
      <c r="E741" s="2">
        <f t="shared" si="47"/>
        <v>3</v>
      </c>
      <c r="F741" t="s">
        <v>18</v>
      </c>
      <c r="G741">
        <v>572</v>
      </c>
    </row>
    <row r="742" spans="1:7" x14ac:dyDescent="0.15">
      <c r="A742" s="1">
        <v>37815</v>
      </c>
      <c r="B742" s="2">
        <f t="shared" si="44"/>
        <v>7</v>
      </c>
      <c r="C742" s="2">
        <f t="shared" si="45"/>
        <v>13</v>
      </c>
      <c r="D742" s="2">
        <f t="shared" si="46"/>
        <v>7</v>
      </c>
      <c r="E742" s="2">
        <f t="shared" si="47"/>
        <v>3</v>
      </c>
      <c r="F742" t="s">
        <v>19</v>
      </c>
      <c r="G742">
        <v>395</v>
      </c>
    </row>
    <row r="743" spans="1:7" x14ac:dyDescent="0.15">
      <c r="A743" s="1">
        <v>37816</v>
      </c>
      <c r="B743" s="2">
        <f t="shared" si="44"/>
        <v>7</v>
      </c>
      <c r="C743" s="2">
        <f t="shared" si="45"/>
        <v>14</v>
      </c>
      <c r="D743" s="2">
        <f t="shared" si="46"/>
        <v>1</v>
      </c>
      <c r="E743" s="2">
        <f t="shared" si="47"/>
        <v>3</v>
      </c>
      <c r="F743" t="s">
        <v>20</v>
      </c>
      <c r="G743">
        <v>316</v>
      </c>
    </row>
    <row r="744" spans="1:7" x14ac:dyDescent="0.15">
      <c r="A744" s="1">
        <v>37817</v>
      </c>
      <c r="B744" s="2">
        <f t="shared" si="44"/>
        <v>7</v>
      </c>
      <c r="C744" s="2">
        <f t="shared" si="45"/>
        <v>15</v>
      </c>
      <c r="D744" s="2">
        <f t="shared" si="46"/>
        <v>2</v>
      </c>
      <c r="E744" s="2">
        <f t="shared" si="47"/>
        <v>3</v>
      </c>
      <c r="F744" t="s">
        <v>21</v>
      </c>
      <c r="G744">
        <v>327</v>
      </c>
    </row>
    <row r="745" spans="1:7" x14ac:dyDescent="0.15">
      <c r="A745" s="1">
        <v>37818</v>
      </c>
      <c r="B745" s="2">
        <f t="shared" si="44"/>
        <v>7</v>
      </c>
      <c r="C745" s="2">
        <f t="shared" si="45"/>
        <v>16</v>
      </c>
      <c r="D745" s="2">
        <f t="shared" si="46"/>
        <v>3</v>
      </c>
      <c r="E745" s="2">
        <f t="shared" si="47"/>
        <v>3</v>
      </c>
      <c r="F745" t="s">
        <v>22</v>
      </c>
      <c r="G745">
        <v>374</v>
      </c>
    </row>
    <row r="746" spans="1:7" x14ac:dyDescent="0.15">
      <c r="A746" s="1">
        <v>37819</v>
      </c>
      <c r="B746" s="2">
        <f t="shared" si="44"/>
        <v>7</v>
      </c>
      <c r="C746" s="2">
        <f t="shared" si="45"/>
        <v>17</v>
      </c>
      <c r="D746" s="2">
        <f t="shared" si="46"/>
        <v>4</v>
      </c>
      <c r="E746" s="2">
        <f t="shared" si="47"/>
        <v>4</v>
      </c>
      <c r="F746" t="s">
        <v>23</v>
      </c>
      <c r="G746">
        <v>418</v>
      </c>
    </row>
    <row r="747" spans="1:7" x14ac:dyDescent="0.15">
      <c r="A747" s="1">
        <v>37820</v>
      </c>
      <c r="B747" s="2">
        <f t="shared" si="44"/>
        <v>7</v>
      </c>
      <c r="C747" s="2">
        <f t="shared" si="45"/>
        <v>18</v>
      </c>
      <c r="D747" s="2">
        <f t="shared" si="46"/>
        <v>5</v>
      </c>
      <c r="E747" s="2">
        <f t="shared" si="47"/>
        <v>4</v>
      </c>
      <c r="F747" t="s">
        <v>24</v>
      </c>
      <c r="G747">
        <v>551</v>
      </c>
    </row>
    <row r="748" spans="1:7" x14ac:dyDescent="0.15">
      <c r="A748" s="1">
        <v>37821</v>
      </c>
      <c r="B748" s="2">
        <f t="shared" si="44"/>
        <v>7</v>
      </c>
      <c r="C748" s="2">
        <f t="shared" si="45"/>
        <v>19</v>
      </c>
      <c r="D748" s="2">
        <f t="shared" si="46"/>
        <v>6</v>
      </c>
      <c r="E748" s="2">
        <f t="shared" si="47"/>
        <v>4</v>
      </c>
      <c r="F748" t="s">
        <v>25</v>
      </c>
      <c r="G748">
        <v>558</v>
      </c>
    </row>
    <row r="749" spans="1:7" x14ac:dyDescent="0.15">
      <c r="A749" s="1">
        <v>37822</v>
      </c>
      <c r="B749" s="2">
        <f t="shared" si="44"/>
        <v>7</v>
      </c>
      <c r="C749" s="2">
        <f t="shared" si="45"/>
        <v>20</v>
      </c>
      <c r="D749" s="2">
        <f t="shared" si="46"/>
        <v>7</v>
      </c>
      <c r="E749" s="2">
        <f t="shared" si="47"/>
        <v>4</v>
      </c>
      <c r="F749" t="s">
        <v>26</v>
      </c>
      <c r="G749">
        <v>393</v>
      </c>
    </row>
    <row r="750" spans="1:7" x14ac:dyDescent="0.15">
      <c r="A750" s="1">
        <v>37823</v>
      </c>
      <c r="B750" s="2">
        <f t="shared" si="44"/>
        <v>7</v>
      </c>
      <c r="C750" s="2">
        <f t="shared" si="45"/>
        <v>21</v>
      </c>
      <c r="D750" s="2">
        <f t="shared" si="46"/>
        <v>1</v>
      </c>
      <c r="E750" s="2">
        <f t="shared" si="47"/>
        <v>4</v>
      </c>
      <c r="F750" t="s">
        <v>27</v>
      </c>
      <c r="G750">
        <v>267</v>
      </c>
    </row>
    <row r="751" spans="1:7" x14ac:dyDescent="0.15">
      <c r="A751" s="1">
        <v>37824</v>
      </c>
      <c r="B751" s="2">
        <f t="shared" si="44"/>
        <v>7</v>
      </c>
      <c r="C751" s="2">
        <f t="shared" si="45"/>
        <v>22</v>
      </c>
      <c r="D751" s="2">
        <f t="shared" si="46"/>
        <v>2</v>
      </c>
      <c r="E751" s="2">
        <f t="shared" si="47"/>
        <v>4</v>
      </c>
      <c r="F751" t="s">
        <v>28</v>
      </c>
      <c r="G751">
        <v>390</v>
      </c>
    </row>
    <row r="752" spans="1:7" x14ac:dyDescent="0.15">
      <c r="A752" s="1">
        <v>37825</v>
      </c>
      <c r="B752" s="2">
        <f t="shared" si="44"/>
        <v>7</v>
      </c>
      <c r="C752" s="2">
        <f t="shared" si="45"/>
        <v>23</v>
      </c>
      <c r="D752" s="2">
        <f t="shared" si="46"/>
        <v>3</v>
      </c>
      <c r="E752" s="2">
        <f t="shared" si="47"/>
        <v>4</v>
      </c>
      <c r="F752" t="s">
        <v>29</v>
      </c>
      <c r="G752">
        <v>375</v>
      </c>
    </row>
    <row r="753" spans="1:7" x14ac:dyDescent="0.15">
      <c r="A753" s="1">
        <v>37826</v>
      </c>
      <c r="B753" s="2">
        <f t="shared" si="44"/>
        <v>7</v>
      </c>
      <c r="C753" s="2">
        <f t="shared" si="45"/>
        <v>24</v>
      </c>
      <c r="D753" s="2">
        <f t="shared" si="46"/>
        <v>4</v>
      </c>
      <c r="E753" s="2">
        <f t="shared" si="47"/>
        <v>5</v>
      </c>
      <c r="F753" t="s">
        <v>30</v>
      </c>
      <c r="G753">
        <v>269</v>
      </c>
    </row>
    <row r="754" spans="1:7" x14ac:dyDescent="0.15">
      <c r="A754" s="1">
        <v>37827</v>
      </c>
      <c r="B754" s="2">
        <f t="shared" si="44"/>
        <v>7</v>
      </c>
      <c r="C754" s="2">
        <f t="shared" si="45"/>
        <v>25</v>
      </c>
      <c r="D754" s="2">
        <f t="shared" si="46"/>
        <v>5</v>
      </c>
      <c r="E754" s="2">
        <f t="shared" si="47"/>
        <v>5</v>
      </c>
      <c r="F754" t="s">
        <v>31</v>
      </c>
      <c r="G754">
        <v>475</v>
      </c>
    </row>
    <row r="755" spans="1:7" x14ac:dyDescent="0.15">
      <c r="A755" s="1">
        <v>37828</v>
      </c>
      <c r="B755" s="2">
        <f t="shared" si="44"/>
        <v>7</v>
      </c>
      <c r="C755" s="2">
        <f t="shared" si="45"/>
        <v>26</v>
      </c>
      <c r="D755" s="2">
        <f t="shared" si="46"/>
        <v>6</v>
      </c>
      <c r="E755" s="2">
        <f t="shared" si="47"/>
        <v>5</v>
      </c>
      <c r="F755" t="s">
        <v>32</v>
      </c>
      <c r="G755">
        <v>520</v>
      </c>
    </row>
    <row r="756" spans="1:7" x14ac:dyDescent="0.15">
      <c r="A756" s="1">
        <v>37829</v>
      </c>
      <c r="B756" s="2">
        <f t="shared" si="44"/>
        <v>7</v>
      </c>
      <c r="C756" s="2">
        <f t="shared" si="45"/>
        <v>27</v>
      </c>
      <c r="D756" s="2">
        <f t="shared" si="46"/>
        <v>7</v>
      </c>
      <c r="E756" s="2">
        <f t="shared" si="47"/>
        <v>5</v>
      </c>
      <c r="F756" t="s">
        <v>33</v>
      </c>
      <c r="G756">
        <v>389</v>
      </c>
    </row>
    <row r="757" spans="1:7" x14ac:dyDescent="0.15">
      <c r="A757" s="1">
        <v>37830</v>
      </c>
      <c r="B757" s="2">
        <f t="shared" si="44"/>
        <v>7</v>
      </c>
      <c r="C757" s="2">
        <f t="shared" si="45"/>
        <v>28</v>
      </c>
      <c r="D757" s="2">
        <f t="shared" si="46"/>
        <v>1</v>
      </c>
      <c r="E757" s="2">
        <f t="shared" si="47"/>
        <v>5</v>
      </c>
      <c r="F757" t="s">
        <v>34</v>
      </c>
      <c r="G757">
        <v>337</v>
      </c>
    </row>
    <row r="758" spans="1:7" x14ac:dyDescent="0.15">
      <c r="A758" s="1">
        <v>37831</v>
      </c>
      <c r="B758" s="2">
        <f t="shared" si="44"/>
        <v>7</v>
      </c>
      <c r="C758" s="2">
        <f t="shared" si="45"/>
        <v>29</v>
      </c>
      <c r="D758" s="2">
        <f t="shared" si="46"/>
        <v>2</v>
      </c>
      <c r="E758" s="2">
        <f t="shared" si="47"/>
        <v>5</v>
      </c>
      <c r="F758" t="s">
        <v>35</v>
      </c>
      <c r="G758">
        <v>309</v>
      </c>
    </row>
    <row r="759" spans="1:7" x14ac:dyDescent="0.15">
      <c r="A759" s="1">
        <v>37832</v>
      </c>
      <c r="B759" s="2">
        <f t="shared" si="44"/>
        <v>7</v>
      </c>
      <c r="C759" s="2">
        <f t="shared" si="45"/>
        <v>30</v>
      </c>
      <c r="D759" s="2">
        <f t="shared" si="46"/>
        <v>3</v>
      </c>
      <c r="E759" s="2">
        <f t="shared" si="47"/>
        <v>5</v>
      </c>
      <c r="F759" t="s">
        <v>36</v>
      </c>
      <c r="G759">
        <v>342</v>
      </c>
    </row>
    <row r="760" spans="1:7" x14ac:dyDescent="0.15">
      <c r="A760" s="1">
        <v>37833</v>
      </c>
      <c r="B760" s="2">
        <f t="shared" si="44"/>
        <v>7</v>
      </c>
      <c r="C760" s="2">
        <f t="shared" si="45"/>
        <v>31</v>
      </c>
      <c r="D760" s="2">
        <f t="shared" si="46"/>
        <v>4</v>
      </c>
      <c r="E760" s="2">
        <f t="shared" si="47"/>
        <v>6</v>
      </c>
      <c r="F760" t="s">
        <v>37</v>
      </c>
      <c r="G760">
        <v>515</v>
      </c>
    </row>
    <row r="761" spans="1:7" x14ac:dyDescent="0.15">
      <c r="A761" s="1">
        <v>37834</v>
      </c>
      <c r="B761" s="2">
        <f t="shared" si="44"/>
        <v>8</v>
      </c>
      <c r="C761" s="2">
        <f t="shared" si="45"/>
        <v>1</v>
      </c>
      <c r="D761" s="2">
        <f t="shared" si="46"/>
        <v>5</v>
      </c>
      <c r="E761" s="2">
        <f t="shared" si="47"/>
        <v>6</v>
      </c>
      <c r="F761" t="s">
        <v>38</v>
      </c>
      <c r="G761">
        <v>601</v>
      </c>
    </row>
    <row r="762" spans="1:7" x14ac:dyDescent="0.15">
      <c r="A762" s="1">
        <v>37835</v>
      </c>
      <c r="B762" s="2">
        <f t="shared" si="44"/>
        <v>8</v>
      </c>
      <c r="C762" s="2">
        <f t="shared" si="45"/>
        <v>2</v>
      </c>
      <c r="D762" s="2">
        <f t="shared" si="46"/>
        <v>6</v>
      </c>
      <c r="E762" s="2">
        <f t="shared" si="47"/>
        <v>6</v>
      </c>
      <c r="F762" t="s">
        <v>39</v>
      </c>
      <c r="G762">
        <v>660</v>
      </c>
    </row>
    <row r="763" spans="1:7" x14ac:dyDescent="0.15">
      <c r="A763" s="1">
        <v>37836</v>
      </c>
      <c r="B763" s="2">
        <f t="shared" si="44"/>
        <v>8</v>
      </c>
      <c r="C763" s="2">
        <f t="shared" si="45"/>
        <v>3</v>
      </c>
      <c r="D763" s="2">
        <f t="shared" si="46"/>
        <v>7</v>
      </c>
      <c r="E763" s="2">
        <f t="shared" si="47"/>
        <v>6</v>
      </c>
      <c r="F763" t="s">
        <v>40</v>
      </c>
      <c r="G763">
        <v>415</v>
      </c>
    </row>
    <row r="764" spans="1:7" x14ac:dyDescent="0.15">
      <c r="A764" s="1">
        <v>37837</v>
      </c>
      <c r="B764" s="2">
        <f t="shared" si="44"/>
        <v>8</v>
      </c>
      <c r="C764" s="2">
        <f t="shared" si="45"/>
        <v>4</v>
      </c>
      <c r="D764" s="2">
        <f t="shared" si="46"/>
        <v>1</v>
      </c>
      <c r="E764" s="2">
        <f t="shared" si="47"/>
        <v>6</v>
      </c>
      <c r="F764" t="s">
        <v>41</v>
      </c>
      <c r="G764">
        <v>277</v>
      </c>
    </row>
    <row r="765" spans="1:7" x14ac:dyDescent="0.15">
      <c r="A765" s="1">
        <v>37838</v>
      </c>
      <c r="B765" s="2">
        <f t="shared" si="44"/>
        <v>8</v>
      </c>
      <c r="C765" s="2">
        <f t="shared" si="45"/>
        <v>5</v>
      </c>
      <c r="D765" s="2">
        <f t="shared" si="46"/>
        <v>2</v>
      </c>
      <c r="E765" s="2">
        <f t="shared" si="47"/>
        <v>6</v>
      </c>
      <c r="F765" t="s">
        <v>42</v>
      </c>
      <c r="G765">
        <v>333</v>
      </c>
    </row>
    <row r="766" spans="1:7" x14ac:dyDescent="0.15">
      <c r="A766" s="1">
        <v>37839</v>
      </c>
      <c r="B766" s="2">
        <f t="shared" si="44"/>
        <v>8</v>
      </c>
      <c r="C766" s="2">
        <f t="shared" si="45"/>
        <v>6</v>
      </c>
      <c r="D766" s="2">
        <f t="shared" si="46"/>
        <v>3</v>
      </c>
      <c r="E766" s="2">
        <f t="shared" si="47"/>
        <v>6</v>
      </c>
      <c r="F766" t="s">
        <v>43</v>
      </c>
      <c r="G766">
        <v>370</v>
      </c>
    </row>
    <row r="767" spans="1:7" x14ac:dyDescent="0.15">
      <c r="A767" s="1">
        <v>37840</v>
      </c>
      <c r="B767" s="2">
        <f t="shared" si="44"/>
        <v>8</v>
      </c>
      <c r="C767" s="2">
        <f t="shared" si="45"/>
        <v>7</v>
      </c>
      <c r="D767" s="2">
        <f t="shared" si="46"/>
        <v>4</v>
      </c>
      <c r="E767" s="2">
        <f t="shared" si="47"/>
        <v>7</v>
      </c>
      <c r="F767" t="s">
        <v>44</v>
      </c>
      <c r="G767">
        <v>351</v>
      </c>
    </row>
    <row r="768" spans="1:7" x14ac:dyDescent="0.15">
      <c r="A768" s="1">
        <v>37841</v>
      </c>
      <c r="B768" s="2">
        <f t="shared" si="44"/>
        <v>8</v>
      </c>
      <c r="C768" s="2">
        <f t="shared" si="45"/>
        <v>8</v>
      </c>
      <c r="D768" s="2">
        <f t="shared" si="46"/>
        <v>5</v>
      </c>
      <c r="E768" s="2">
        <f t="shared" si="47"/>
        <v>7</v>
      </c>
      <c r="F768" t="s">
        <v>45</v>
      </c>
      <c r="G768">
        <v>575</v>
      </c>
    </row>
    <row r="769" spans="1:7" x14ac:dyDescent="0.15">
      <c r="A769" s="1">
        <v>37842</v>
      </c>
      <c r="B769" s="2">
        <f t="shared" si="44"/>
        <v>8</v>
      </c>
      <c r="C769" s="2">
        <f t="shared" si="45"/>
        <v>9</v>
      </c>
      <c r="D769" s="2">
        <f t="shared" si="46"/>
        <v>6</v>
      </c>
      <c r="E769" s="2">
        <f t="shared" si="47"/>
        <v>7</v>
      </c>
      <c r="F769" t="s">
        <v>46</v>
      </c>
      <c r="G769">
        <v>585</v>
      </c>
    </row>
    <row r="770" spans="1:7" x14ac:dyDescent="0.15">
      <c r="A770" s="1">
        <v>37843</v>
      </c>
      <c r="B770" s="2">
        <f t="shared" si="44"/>
        <v>8</v>
      </c>
      <c r="C770" s="2">
        <f t="shared" si="45"/>
        <v>10</v>
      </c>
      <c r="D770" s="2">
        <f t="shared" si="46"/>
        <v>7</v>
      </c>
      <c r="E770" s="2">
        <f t="shared" si="47"/>
        <v>7</v>
      </c>
      <c r="F770" t="s">
        <v>47</v>
      </c>
      <c r="G770">
        <v>352</v>
      </c>
    </row>
    <row r="771" spans="1:7" x14ac:dyDescent="0.15">
      <c r="A771" s="1">
        <v>37844</v>
      </c>
      <c r="B771" s="2">
        <f t="shared" ref="B771:B834" si="48">MONTH(A771)</f>
        <v>8</v>
      </c>
      <c r="C771" s="2">
        <f t="shared" ref="C771:C834" si="49">DAY(A771)</f>
        <v>11</v>
      </c>
      <c r="D771" s="2">
        <f t="shared" ref="D771:D834" si="50">WEEKDAY(A771,2)</f>
        <v>1</v>
      </c>
      <c r="E771" s="2">
        <f t="shared" ref="E771:E834" si="51">VALUE(RIGHT(F771,2))</f>
        <v>7</v>
      </c>
      <c r="F771" t="s">
        <v>48</v>
      </c>
      <c r="G771">
        <v>285</v>
      </c>
    </row>
    <row r="772" spans="1:7" x14ac:dyDescent="0.15">
      <c r="A772" s="1">
        <v>37845</v>
      </c>
      <c r="B772" s="2">
        <f t="shared" si="48"/>
        <v>8</v>
      </c>
      <c r="C772" s="2">
        <f t="shared" si="49"/>
        <v>12</v>
      </c>
      <c r="D772" s="2">
        <f t="shared" si="50"/>
        <v>2</v>
      </c>
      <c r="E772" s="2">
        <f t="shared" si="51"/>
        <v>7</v>
      </c>
      <c r="F772" t="s">
        <v>49</v>
      </c>
      <c r="G772">
        <v>258</v>
      </c>
    </row>
    <row r="773" spans="1:7" x14ac:dyDescent="0.15">
      <c r="A773" s="1">
        <v>37846</v>
      </c>
      <c r="B773" s="2">
        <f t="shared" si="48"/>
        <v>8</v>
      </c>
      <c r="C773" s="2">
        <f t="shared" si="49"/>
        <v>13</v>
      </c>
      <c r="D773" s="2">
        <f t="shared" si="50"/>
        <v>3</v>
      </c>
      <c r="E773" s="2">
        <f t="shared" si="51"/>
        <v>7</v>
      </c>
      <c r="F773" t="s">
        <v>50</v>
      </c>
      <c r="G773">
        <v>331</v>
      </c>
    </row>
    <row r="774" spans="1:7" x14ac:dyDescent="0.15">
      <c r="A774" s="1">
        <v>37847</v>
      </c>
      <c r="B774" s="2">
        <f t="shared" si="48"/>
        <v>8</v>
      </c>
      <c r="C774" s="2">
        <f t="shared" si="49"/>
        <v>14</v>
      </c>
      <c r="D774" s="2">
        <f t="shared" si="50"/>
        <v>4</v>
      </c>
      <c r="E774" s="2">
        <f t="shared" si="51"/>
        <v>8</v>
      </c>
      <c r="F774" t="s">
        <v>51</v>
      </c>
      <c r="G774">
        <v>405</v>
      </c>
    </row>
    <row r="775" spans="1:7" x14ac:dyDescent="0.15">
      <c r="A775" s="1">
        <v>37848</v>
      </c>
      <c r="B775" s="2">
        <f t="shared" si="48"/>
        <v>8</v>
      </c>
      <c r="C775" s="2">
        <f t="shared" si="49"/>
        <v>15</v>
      </c>
      <c r="D775" s="2">
        <f t="shared" si="50"/>
        <v>5</v>
      </c>
      <c r="E775" s="2">
        <f t="shared" si="51"/>
        <v>8</v>
      </c>
      <c r="F775" t="s">
        <v>52</v>
      </c>
      <c r="G775">
        <v>488</v>
      </c>
    </row>
    <row r="776" spans="1:7" x14ac:dyDescent="0.15">
      <c r="A776" s="1">
        <v>37849</v>
      </c>
      <c r="B776" s="2">
        <f t="shared" si="48"/>
        <v>8</v>
      </c>
      <c r="C776" s="2">
        <f t="shared" si="49"/>
        <v>16</v>
      </c>
      <c r="D776" s="2">
        <f t="shared" si="50"/>
        <v>6</v>
      </c>
      <c r="E776" s="2">
        <f t="shared" si="51"/>
        <v>8</v>
      </c>
      <c r="F776" t="s">
        <v>53</v>
      </c>
      <c r="G776">
        <v>625</v>
      </c>
    </row>
    <row r="777" spans="1:7" x14ac:dyDescent="0.15">
      <c r="A777" s="1">
        <v>37850</v>
      </c>
      <c r="B777" s="2">
        <f t="shared" si="48"/>
        <v>8</v>
      </c>
      <c r="C777" s="2">
        <f t="shared" si="49"/>
        <v>17</v>
      </c>
      <c r="D777" s="2">
        <f t="shared" si="50"/>
        <v>7</v>
      </c>
      <c r="E777" s="2">
        <f t="shared" si="51"/>
        <v>8</v>
      </c>
      <c r="F777" t="s">
        <v>54</v>
      </c>
      <c r="G777">
        <v>362</v>
      </c>
    </row>
    <row r="778" spans="1:7" x14ac:dyDescent="0.15">
      <c r="A778" s="1">
        <v>37851</v>
      </c>
      <c r="B778" s="2">
        <f t="shared" si="48"/>
        <v>8</v>
      </c>
      <c r="C778" s="2">
        <f t="shared" si="49"/>
        <v>18</v>
      </c>
      <c r="D778" s="2">
        <f t="shared" si="50"/>
        <v>1</v>
      </c>
      <c r="E778" s="2">
        <f t="shared" si="51"/>
        <v>8</v>
      </c>
      <c r="F778" t="s">
        <v>55</v>
      </c>
      <c r="G778">
        <v>296</v>
      </c>
    </row>
    <row r="779" spans="1:7" x14ac:dyDescent="0.15">
      <c r="A779" s="1">
        <v>37852</v>
      </c>
      <c r="B779" s="2">
        <f t="shared" si="48"/>
        <v>8</v>
      </c>
      <c r="C779" s="2">
        <f t="shared" si="49"/>
        <v>19</v>
      </c>
      <c r="D779" s="2">
        <f t="shared" si="50"/>
        <v>2</v>
      </c>
      <c r="E779" s="2">
        <f t="shared" si="51"/>
        <v>8</v>
      </c>
      <c r="F779" t="s">
        <v>56</v>
      </c>
      <c r="G779">
        <v>288</v>
      </c>
    </row>
    <row r="780" spans="1:7" x14ac:dyDescent="0.15">
      <c r="A780" s="1">
        <v>37853</v>
      </c>
      <c r="B780" s="2">
        <f t="shared" si="48"/>
        <v>8</v>
      </c>
      <c r="C780" s="2">
        <f t="shared" si="49"/>
        <v>20</v>
      </c>
      <c r="D780" s="2">
        <f t="shared" si="50"/>
        <v>3</v>
      </c>
      <c r="E780" s="2">
        <f t="shared" si="51"/>
        <v>8</v>
      </c>
      <c r="F780" t="s">
        <v>57</v>
      </c>
      <c r="G780">
        <v>315</v>
      </c>
    </row>
    <row r="781" spans="1:7" x14ac:dyDescent="0.15">
      <c r="A781" s="1">
        <v>37854</v>
      </c>
      <c r="B781" s="2">
        <f t="shared" si="48"/>
        <v>8</v>
      </c>
      <c r="C781" s="2">
        <f t="shared" si="49"/>
        <v>21</v>
      </c>
      <c r="D781" s="2">
        <f t="shared" si="50"/>
        <v>4</v>
      </c>
      <c r="E781" s="2">
        <f t="shared" si="51"/>
        <v>9</v>
      </c>
      <c r="F781" t="s">
        <v>58</v>
      </c>
      <c r="G781">
        <v>350</v>
      </c>
    </row>
    <row r="782" spans="1:7" x14ac:dyDescent="0.15">
      <c r="A782" s="1">
        <v>37855</v>
      </c>
      <c r="B782" s="2">
        <f t="shared" si="48"/>
        <v>8</v>
      </c>
      <c r="C782" s="2">
        <f t="shared" si="49"/>
        <v>22</v>
      </c>
      <c r="D782" s="2">
        <f t="shared" si="50"/>
        <v>5</v>
      </c>
      <c r="E782" s="2">
        <f t="shared" si="51"/>
        <v>9</v>
      </c>
      <c r="F782" t="s">
        <v>59</v>
      </c>
      <c r="G782">
        <v>527</v>
      </c>
    </row>
    <row r="783" spans="1:7" x14ac:dyDescent="0.15">
      <c r="A783" s="1">
        <v>37856</v>
      </c>
      <c r="B783" s="2">
        <f t="shared" si="48"/>
        <v>8</v>
      </c>
      <c r="C783" s="2">
        <f t="shared" si="49"/>
        <v>23</v>
      </c>
      <c r="D783" s="2">
        <f t="shared" si="50"/>
        <v>6</v>
      </c>
      <c r="E783" s="2">
        <f t="shared" si="51"/>
        <v>9</v>
      </c>
      <c r="F783" t="s">
        <v>60</v>
      </c>
      <c r="G783">
        <v>583</v>
      </c>
    </row>
    <row r="784" spans="1:7" x14ac:dyDescent="0.15">
      <c r="A784" s="1">
        <v>37857</v>
      </c>
      <c r="B784" s="2">
        <f t="shared" si="48"/>
        <v>8</v>
      </c>
      <c r="C784" s="2">
        <f t="shared" si="49"/>
        <v>24</v>
      </c>
      <c r="D784" s="2">
        <f t="shared" si="50"/>
        <v>7</v>
      </c>
      <c r="E784" s="2">
        <f t="shared" si="51"/>
        <v>9</v>
      </c>
      <c r="F784" t="s">
        <v>61</v>
      </c>
      <c r="G784">
        <v>355</v>
      </c>
    </row>
    <row r="785" spans="1:7" x14ac:dyDescent="0.15">
      <c r="A785" s="1">
        <v>37858</v>
      </c>
      <c r="B785" s="2">
        <f t="shared" si="48"/>
        <v>8</v>
      </c>
      <c r="C785" s="2">
        <f t="shared" si="49"/>
        <v>25</v>
      </c>
      <c r="D785" s="2">
        <f t="shared" si="50"/>
        <v>1</v>
      </c>
      <c r="E785" s="2">
        <f t="shared" si="51"/>
        <v>9</v>
      </c>
      <c r="F785" t="s">
        <v>62</v>
      </c>
      <c r="G785">
        <v>215</v>
      </c>
    </row>
    <row r="786" spans="1:7" x14ac:dyDescent="0.15">
      <c r="A786" s="1">
        <v>37859</v>
      </c>
      <c r="B786" s="2">
        <f t="shared" si="48"/>
        <v>8</v>
      </c>
      <c r="C786" s="2">
        <f t="shared" si="49"/>
        <v>26</v>
      </c>
      <c r="D786" s="2">
        <f t="shared" si="50"/>
        <v>2</v>
      </c>
      <c r="E786" s="2">
        <f t="shared" si="51"/>
        <v>9</v>
      </c>
      <c r="F786" t="s">
        <v>63</v>
      </c>
      <c r="G786">
        <v>291</v>
      </c>
    </row>
    <row r="787" spans="1:7" x14ac:dyDescent="0.15">
      <c r="A787" s="1">
        <v>37860</v>
      </c>
      <c r="B787" s="2">
        <f t="shared" si="48"/>
        <v>8</v>
      </c>
      <c r="C787" s="2">
        <f t="shared" si="49"/>
        <v>27</v>
      </c>
      <c r="D787" s="2">
        <f t="shared" si="50"/>
        <v>3</v>
      </c>
      <c r="E787" s="2">
        <f t="shared" si="51"/>
        <v>9</v>
      </c>
      <c r="F787" t="s">
        <v>64</v>
      </c>
      <c r="G787">
        <v>277</v>
      </c>
    </row>
    <row r="788" spans="1:7" x14ac:dyDescent="0.15">
      <c r="A788" s="1">
        <v>37861</v>
      </c>
      <c r="B788" s="2">
        <f t="shared" si="48"/>
        <v>8</v>
      </c>
      <c r="C788" s="2">
        <f t="shared" si="49"/>
        <v>28</v>
      </c>
      <c r="D788" s="2">
        <f t="shared" si="50"/>
        <v>4</v>
      </c>
      <c r="E788" s="2">
        <f t="shared" si="51"/>
        <v>10</v>
      </c>
      <c r="F788" t="s">
        <v>65</v>
      </c>
      <c r="G788">
        <v>284</v>
      </c>
    </row>
    <row r="789" spans="1:7" x14ac:dyDescent="0.15">
      <c r="A789" s="1">
        <v>37862</v>
      </c>
      <c r="B789" s="2">
        <f t="shared" si="48"/>
        <v>8</v>
      </c>
      <c r="C789" s="2">
        <f t="shared" si="49"/>
        <v>29</v>
      </c>
      <c r="D789" s="2">
        <f t="shared" si="50"/>
        <v>5</v>
      </c>
      <c r="E789" s="2">
        <f t="shared" si="51"/>
        <v>10</v>
      </c>
      <c r="F789" t="s">
        <v>66</v>
      </c>
      <c r="G789">
        <v>538</v>
      </c>
    </row>
    <row r="790" spans="1:7" x14ac:dyDescent="0.15">
      <c r="A790" s="1">
        <v>37863</v>
      </c>
      <c r="B790" s="2">
        <f t="shared" si="48"/>
        <v>8</v>
      </c>
      <c r="C790" s="2">
        <f t="shared" si="49"/>
        <v>30</v>
      </c>
      <c r="D790" s="2">
        <f t="shared" si="50"/>
        <v>6</v>
      </c>
      <c r="E790" s="2">
        <f t="shared" si="51"/>
        <v>10</v>
      </c>
      <c r="F790" t="s">
        <v>67</v>
      </c>
      <c r="G790">
        <v>491</v>
      </c>
    </row>
    <row r="791" spans="1:7" x14ac:dyDescent="0.15">
      <c r="A791" s="1">
        <v>37864</v>
      </c>
      <c r="B791" s="2">
        <f t="shared" si="48"/>
        <v>8</v>
      </c>
      <c r="C791" s="2">
        <f t="shared" si="49"/>
        <v>31</v>
      </c>
      <c r="D791" s="2">
        <f t="shared" si="50"/>
        <v>7</v>
      </c>
      <c r="E791" s="2">
        <f t="shared" si="51"/>
        <v>10</v>
      </c>
      <c r="F791" t="s">
        <v>68</v>
      </c>
      <c r="G791">
        <v>477</v>
      </c>
    </row>
    <row r="792" spans="1:7" x14ac:dyDescent="0.15">
      <c r="A792" s="1">
        <v>37865</v>
      </c>
      <c r="B792" s="2">
        <f t="shared" si="48"/>
        <v>9</v>
      </c>
      <c r="C792" s="2">
        <f t="shared" si="49"/>
        <v>1</v>
      </c>
      <c r="D792" s="2">
        <f t="shared" si="50"/>
        <v>1</v>
      </c>
      <c r="E792" s="2">
        <f t="shared" si="51"/>
        <v>10</v>
      </c>
      <c r="F792" t="s">
        <v>69</v>
      </c>
      <c r="G792">
        <v>412</v>
      </c>
    </row>
    <row r="793" spans="1:7" x14ac:dyDescent="0.15">
      <c r="A793" s="1">
        <v>37866</v>
      </c>
      <c r="B793" s="2">
        <f t="shared" si="48"/>
        <v>9</v>
      </c>
      <c r="C793" s="2">
        <f t="shared" si="49"/>
        <v>2</v>
      </c>
      <c r="D793" s="2">
        <f t="shared" si="50"/>
        <v>2</v>
      </c>
      <c r="E793" s="2">
        <f t="shared" si="51"/>
        <v>10</v>
      </c>
      <c r="F793" t="s">
        <v>70</v>
      </c>
      <c r="G793">
        <v>247</v>
      </c>
    </row>
    <row r="794" spans="1:7" x14ac:dyDescent="0.15">
      <c r="A794" s="1">
        <v>37867</v>
      </c>
      <c r="B794" s="2">
        <f t="shared" si="48"/>
        <v>9</v>
      </c>
      <c r="C794" s="2">
        <f t="shared" si="49"/>
        <v>3</v>
      </c>
      <c r="D794" s="2">
        <f t="shared" si="50"/>
        <v>3</v>
      </c>
      <c r="E794" s="2">
        <f t="shared" si="51"/>
        <v>10</v>
      </c>
      <c r="F794" t="s">
        <v>71</v>
      </c>
      <c r="G794">
        <v>214</v>
      </c>
    </row>
    <row r="795" spans="1:7" x14ac:dyDescent="0.15">
      <c r="A795" s="1">
        <v>37868</v>
      </c>
      <c r="B795" s="2">
        <f t="shared" si="48"/>
        <v>9</v>
      </c>
      <c r="C795" s="2">
        <f t="shared" si="49"/>
        <v>4</v>
      </c>
      <c r="D795" s="2">
        <f t="shared" si="50"/>
        <v>4</v>
      </c>
      <c r="E795" s="2">
        <f t="shared" si="51"/>
        <v>11</v>
      </c>
      <c r="F795" t="s">
        <v>72</v>
      </c>
      <c r="G795">
        <v>292</v>
      </c>
    </row>
    <row r="796" spans="1:7" x14ac:dyDescent="0.15">
      <c r="A796" s="1">
        <v>37869</v>
      </c>
      <c r="B796" s="2">
        <f t="shared" si="48"/>
        <v>9</v>
      </c>
      <c r="C796" s="2">
        <f t="shared" si="49"/>
        <v>5</v>
      </c>
      <c r="D796" s="2">
        <f t="shared" si="50"/>
        <v>5</v>
      </c>
      <c r="E796" s="2">
        <f t="shared" si="51"/>
        <v>11</v>
      </c>
      <c r="F796" t="s">
        <v>73</v>
      </c>
      <c r="G796">
        <v>487</v>
      </c>
    </row>
    <row r="797" spans="1:7" x14ac:dyDescent="0.15">
      <c r="A797" s="1">
        <v>37870</v>
      </c>
      <c r="B797" s="2">
        <f t="shared" si="48"/>
        <v>9</v>
      </c>
      <c r="C797" s="2">
        <f t="shared" si="49"/>
        <v>6</v>
      </c>
      <c r="D797" s="2">
        <f t="shared" si="50"/>
        <v>6</v>
      </c>
      <c r="E797" s="2">
        <f t="shared" si="51"/>
        <v>11</v>
      </c>
      <c r="F797" t="s">
        <v>74</v>
      </c>
      <c r="G797">
        <v>532</v>
      </c>
    </row>
    <row r="798" spans="1:7" x14ac:dyDescent="0.15">
      <c r="A798" s="1">
        <v>37871</v>
      </c>
      <c r="B798" s="2">
        <f t="shared" si="48"/>
        <v>9</v>
      </c>
      <c r="C798" s="2">
        <f t="shared" si="49"/>
        <v>7</v>
      </c>
      <c r="D798" s="2">
        <f t="shared" si="50"/>
        <v>7</v>
      </c>
      <c r="E798" s="2">
        <f t="shared" si="51"/>
        <v>11</v>
      </c>
      <c r="F798" t="s">
        <v>75</v>
      </c>
      <c r="G798">
        <v>377</v>
      </c>
    </row>
    <row r="799" spans="1:7" x14ac:dyDescent="0.15">
      <c r="A799" s="1">
        <v>37872</v>
      </c>
      <c r="B799" s="2">
        <f t="shared" si="48"/>
        <v>9</v>
      </c>
      <c r="C799" s="2">
        <f t="shared" si="49"/>
        <v>8</v>
      </c>
      <c r="D799" s="2">
        <f t="shared" si="50"/>
        <v>1</v>
      </c>
      <c r="E799" s="2">
        <f t="shared" si="51"/>
        <v>11</v>
      </c>
      <c r="F799" t="s">
        <v>76</v>
      </c>
      <c r="G799">
        <v>260</v>
      </c>
    </row>
    <row r="800" spans="1:7" x14ac:dyDescent="0.15">
      <c r="A800" s="1">
        <v>37873</v>
      </c>
      <c r="B800" s="2">
        <f t="shared" si="48"/>
        <v>9</v>
      </c>
      <c r="C800" s="2">
        <f t="shared" si="49"/>
        <v>9</v>
      </c>
      <c r="D800" s="2">
        <f t="shared" si="50"/>
        <v>2</v>
      </c>
      <c r="E800" s="2">
        <f t="shared" si="51"/>
        <v>11</v>
      </c>
      <c r="F800" t="s">
        <v>77</v>
      </c>
      <c r="G800">
        <v>271</v>
      </c>
    </row>
    <row r="801" spans="1:7" x14ac:dyDescent="0.15">
      <c r="A801" s="1">
        <v>37874</v>
      </c>
      <c r="B801" s="2">
        <f t="shared" si="48"/>
        <v>9</v>
      </c>
      <c r="C801" s="2">
        <f t="shared" si="49"/>
        <v>10</v>
      </c>
      <c r="D801" s="2">
        <f t="shared" si="50"/>
        <v>3</v>
      </c>
      <c r="E801" s="2">
        <f t="shared" si="51"/>
        <v>11</v>
      </c>
      <c r="F801" t="s">
        <v>78</v>
      </c>
      <c r="G801">
        <v>283</v>
      </c>
    </row>
    <row r="802" spans="1:7" x14ac:dyDescent="0.15">
      <c r="A802" s="1">
        <v>37875</v>
      </c>
      <c r="B802" s="2">
        <f t="shared" si="48"/>
        <v>9</v>
      </c>
      <c r="C802" s="2">
        <f t="shared" si="49"/>
        <v>11</v>
      </c>
      <c r="D802" s="2">
        <f t="shared" si="50"/>
        <v>4</v>
      </c>
      <c r="E802" s="2">
        <f t="shared" si="51"/>
        <v>12</v>
      </c>
      <c r="F802" t="s">
        <v>79</v>
      </c>
      <c r="G802">
        <v>306</v>
      </c>
    </row>
    <row r="803" spans="1:7" x14ac:dyDescent="0.15">
      <c r="A803" s="1">
        <v>37876</v>
      </c>
      <c r="B803" s="2">
        <f t="shared" si="48"/>
        <v>9</v>
      </c>
      <c r="C803" s="2">
        <f t="shared" si="49"/>
        <v>12</v>
      </c>
      <c r="D803" s="2">
        <f t="shared" si="50"/>
        <v>5</v>
      </c>
      <c r="E803" s="2">
        <f t="shared" si="51"/>
        <v>12</v>
      </c>
      <c r="F803" t="s">
        <v>80</v>
      </c>
      <c r="G803">
        <v>633</v>
      </c>
    </row>
    <row r="804" spans="1:7" x14ac:dyDescent="0.15">
      <c r="A804" s="1">
        <v>37877</v>
      </c>
      <c r="B804" s="2">
        <f t="shared" si="48"/>
        <v>9</v>
      </c>
      <c r="C804" s="2">
        <f t="shared" si="49"/>
        <v>13</v>
      </c>
      <c r="D804" s="2">
        <f t="shared" si="50"/>
        <v>6</v>
      </c>
      <c r="E804" s="2">
        <f t="shared" si="51"/>
        <v>12</v>
      </c>
      <c r="F804" t="s">
        <v>81</v>
      </c>
      <c r="G804">
        <v>530</v>
      </c>
    </row>
    <row r="805" spans="1:7" x14ac:dyDescent="0.15">
      <c r="A805" s="1">
        <v>37878</v>
      </c>
      <c r="B805" s="2">
        <f t="shared" si="48"/>
        <v>9</v>
      </c>
      <c r="C805" s="2">
        <f t="shared" si="49"/>
        <v>14</v>
      </c>
      <c r="D805" s="2">
        <f t="shared" si="50"/>
        <v>7</v>
      </c>
      <c r="E805" s="2">
        <f t="shared" si="51"/>
        <v>12</v>
      </c>
      <c r="F805" t="s">
        <v>82</v>
      </c>
      <c r="G805">
        <v>379</v>
      </c>
    </row>
    <row r="806" spans="1:7" x14ac:dyDescent="0.15">
      <c r="A806" s="1">
        <v>37879</v>
      </c>
      <c r="B806" s="2">
        <f t="shared" si="48"/>
        <v>9</v>
      </c>
      <c r="C806" s="2">
        <f t="shared" si="49"/>
        <v>15</v>
      </c>
      <c r="D806" s="2">
        <f t="shared" si="50"/>
        <v>1</v>
      </c>
      <c r="E806" s="2">
        <f t="shared" si="51"/>
        <v>12</v>
      </c>
      <c r="F806" t="s">
        <v>83</v>
      </c>
      <c r="G806">
        <v>200</v>
      </c>
    </row>
    <row r="807" spans="1:7" x14ac:dyDescent="0.15">
      <c r="A807" s="1">
        <v>37880</v>
      </c>
      <c r="B807" s="2">
        <f t="shared" si="48"/>
        <v>9</v>
      </c>
      <c r="C807" s="2">
        <f t="shared" si="49"/>
        <v>16</v>
      </c>
      <c r="D807" s="2">
        <f t="shared" si="50"/>
        <v>2</v>
      </c>
      <c r="E807" s="2">
        <f t="shared" si="51"/>
        <v>12</v>
      </c>
      <c r="F807" t="s">
        <v>84</v>
      </c>
      <c r="G807">
        <v>247</v>
      </c>
    </row>
    <row r="808" spans="1:7" x14ac:dyDescent="0.15">
      <c r="A808" s="1">
        <v>37881</v>
      </c>
      <c r="B808" s="2">
        <f t="shared" si="48"/>
        <v>9</v>
      </c>
      <c r="C808" s="2">
        <f t="shared" si="49"/>
        <v>17</v>
      </c>
      <c r="D808" s="2">
        <f t="shared" si="50"/>
        <v>3</v>
      </c>
      <c r="E808" s="2">
        <f t="shared" si="51"/>
        <v>12</v>
      </c>
      <c r="F808" t="s">
        <v>85</v>
      </c>
      <c r="G808">
        <v>291</v>
      </c>
    </row>
    <row r="809" spans="1:7" x14ac:dyDescent="0.15">
      <c r="A809" s="1">
        <v>37882</v>
      </c>
      <c r="B809" s="2">
        <f t="shared" si="48"/>
        <v>9</v>
      </c>
      <c r="C809" s="2">
        <f t="shared" si="49"/>
        <v>18</v>
      </c>
      <c r="D809" s="2">
        <f t="shared" si="50"/>
        <v>4</v>
      </c>
      <c r="E809" s="2">
        <f t="shared" si="51"/>
        <v>13</v>
      </c>
      <c r="F809" t="s">
        <v>86</v>
      </c>
      <c r="G809">
        <v>329</v>
      </c>
    </row>
    <row r="810" spans="1:7" x14ac:dyDescent="0.15">
      <c r="A810" s="1">
        <v>37883</v>
      </c>
      <c r="B810" s="2">
        <f t="shared" si="48"/>
        <v>9</v>
      </c>
      <c r="C810" s="2">
        <f t="shared" si="49"/>
        <v>19</v>
      </c>
      <c r="D810" s="2">
        <f t="shared" si="50"/>
        <v>5</v>
      </c>
      <c r="E810" s="2">
        <f t="shared" si="51"/>
        <v>13</v>
      </c>
      <c r="F810" t="s">
        <v>87</v>
      </c>
      <c r="G810">
        <v>485</v>
      </c>
    </row>
    <row r="811" spans="1:7" x14ac:dyDescent="0.15">
      <c r="A811" s="1">
        <v>37884</v>
      </c>
      <c r="B811" s="2">
        <f t="shared" si="48"/>
        <v>9</v>
      </c>
      <c r="C811" s="2">
        <f t="shared" si="49"/>
        <v>20</v>
      </c>
      <c r="D811" s="2">
        <f t="shared" si="50"/>
        <v>6</v>
      </c>
      <c r="E811" s="2">
        <f t="shared" si="51"/>
        <v>13</v>
      </c>
      <c r="F811" t="s">
        <v>88</v>
      </c>
      <c r="G811">
        <v>526</v>
      </c>
    </row>
    <row r="812" spans="1:7" x14ac:dyDescent="0.15">
      <c r="A812" s="1">
        <v>37885</v>
      </c>
      <c r="B812" s="2">
        <f t="shared" si="48"/>
        <v>9</v>
      </c>
      <c r="C812" s="2">
        <f t="shared" si="49"/>
        <v>21</v>
      </c>
      <c r="D812" s="2">
        <f t="shared" si="50"/>
        <v>7</v>
      </c>
      <c r="E812" s="2">
        <f t="shared" si="51"/>
        <v>13</v>
      </c>
      <c r="F812" t="s">
        <v>89</v>
      </c>
      <c r="G812">
        <v>396</v>
      </c>
    </row>
    <row r="813" spans="1:7" x14ac:dyDescent="0.15">
      <c r="A813" s="1">
        <v>37886</v>
      </c>
      <c r="B813" s="2">
        <f t="shared" si="48"/>
        <v>9</v>
      </c>
      <c r="C813" s="2">
        <f t="shared" si="49"/>
        <v>22</v>
      </c>
      <c r="D813" s="2">
        <f t="shared" si="50"/>
        <v>1</v>
      </c>
      <c r="E813" s="2">
        <f t="shared" si="51"/>
        <v>13</v>
      </c>
      <c r="F813" t="s">
        <v>90</v>
      </c>
      <c r="G813">
        <v>236</v>
      </c>
    </row>
    <row r="814" spans="1:7" x14ac:dyDescent="0.15">
      <c r="A814" s="1">
        <v>37887</v>
      </c>
      <c r="B814" s="2">
        <f t="shared" si="48"/>
        <v>9</v>
      </c>
      <c r="C814" s="2">
        <f t="shared" si="49"/>
        <v>23</v>
      </c>
      <c r="D814" s="2">
        <f t="shared" si="50"/>
        <v>2</v>
      </c>
      <c r="E814" s="2">
        <f t="shared" si="51"/>
        <v>13</v>
      </c>
      <c r="F814" t="s">
        <v>91</v>
      </c>
      <c r="G814">
        <v>284</v>
      </c>
    </row>
    <row r="815" spans="1:7" x14ac:dyDescent="0.15">
      <c r="A815" s="1">
        <v>37888</v>
      </c>
      <c r="B815" s="2">
        <f t="shared" si="48"/>
        <v>9</v>
      </c>
      <c r="C815" s="2">
        <f t="shared" si="49"/>
        <v>24</v>
      </c>
      <c r="D815" s="2">
        <f t="shared" si="50"/>
        <v>3</v>
      </c>
      <c r="E815" s="2">
        <f t="shared" si="51"/>
        <v>13</v>
      </c>
      <c r="F815" t="s">
        <v>92</v>
      </c>
      <c r="G815">
        <v>300</v>
      </c>
    </row>
    <row r="816" spans="1:7" x14ac:dyDescent="0.15">
      <c r="A816" s="1">
        <v>37889</v>
      </c>
      <c r="B816" s="2">
        <f t="shared" si="48"/>
        <v>9</v>
      </c>
      <c r="C816" s="2">
        <f t="shared" si="49"/>
        <v>25</v>
      </c>
      <c r="D816" s="2">
        <f t="shared" si="50"/>
        <v>4</v>
      </c>
      <c r="E816" s="2">
        <f t="shared" si="51"/>
        <v>14</v>
      </c>
      <c r="F816" t="s">
        <v>93</v>
      </c>
      <c r="G816">
        <v>332</v>
      </c>
    </row>
    <row r="817" spans="1:7" x14ac:dyDescent="0.15">
      <c r="A817" s="1">
        <v>37890</v>
      </c>
      <c r="B817" s="2">
        <f t="shared" si="48"/>
        <v>9</v>
      </c>
      <c r="C817" s="2">
        <f t="shared" si="49"/>
        <v>26</v>
      </c>
      <c r="D817" s="2">
        <f t="shared" si="50"/>
        <v>5</v>
      </c>
      <c r="E817" s="2">
        <f t="shared" si="51"/>
        <v>14</v>
      </c>
      <c r="F817" t="s">
        <v>94</v>
      </c>
      <c r="G817">
        <v>581</v>
      </c>
    </row>
    <row r="818" spans="1:7" x14ac:dyDescent="0.15">
      <c r="A818" s="1">
        <v>37891</v>
      </c>
      <c r="B818" s="2">
        <f t="shared" si="48"/>
        <v>9</v>
      </c>
      <c r="C818" s="2">
        <f t="shared" si="49"/>
        <v>27</v>
      </c>
      <c r="D818" s="2">
        <f t="shared" si="50"/>
        <v>6</v>
      </c>
      <c r="E818" s="2">
        <f t="shared" si="51"/>
        <v>14</v>
      </c>
      <c r="F818" t="s">
        <v>95</v>
      </c>
      <c r="G818">
        <v>440</v>
      </c>
    </row>
    <row r="819" spans="1:7" x14ac:dyDescent="0.15">
      <c r="A819" s="1">
        <v>37892</v>
      </c>
      <c r="B819" s="2">
        <f t="shared" si="48"/>
        <v>9</v>
      </c>
      <c r="C819" s="2">
        <f t="shared" si="49"/>
        <v>28</v>
      </c>
      <c r="D819" s="2">
        <f t="shared" si="50"/>
        <v>7</v>
      </c>
      <c r="E819" s="2">
        <f t="shared" si="51"/>
        <v>14</v>
      </c>
      <c r="F819" t="s">
        <v>96</v>
      </c>
      <c r="G819">
        <v>246</v>
      </c>
    </row>
    <row r="820" spans="1:7" x14ac:dyDescent="0.15">
      <c r="A820" s="1">
        <v>37893</v>
      </c>
      <c r="B820" s="2">
        <f t="shared" si="48"/>
        <v>9</v>
      </c>
      <c r="C820" s="2">
        <f t="shared" si="49"/>
        <v>29</v>
      </c>
      <c r="D820" s="2">
        <f t="shared" si="50"/>
        <v>1</v>
      </c>
      <c r="E820" s="2">
        <f t="shared" si="51"/>
        <v>14</v>
      </c>
      <c r="F820" t="s">
        <v>97</v>
      </c>
      <c r="G820">
        <v>273</v>
      </c>
    </row>
    <row r="821" spans="1:7" x14ac:dyDescent="0.15">
      <c r="A821" s="1">
        <v>37894</v>
      </c>
      <c r="B821" s="2">
        <f t="shared" si="48"/>
        <v>9</v>
      </c>
      <c r="C821" s="2">
        <f t="shared" si="49"/>
        <v>30</v>
      </c>
      <c r="D821" s="2">
        <f t="shared" si="50"/>
        <v>2</v>
      </c>
      <c r="E821" s="2">
        <f t="shared" si="51"/>
        <v>14</v>
      </c>
      <c r="F821" t="s">
        <v>98</v>
      </c>
      <c r="G821">
        <v>285</v>
      </c>
    </row>
    <row r="822" spans="1:7" x14ac:dyDescent="0.15">
      <c r="A822" s="1">
        <v>37895</v>
      </c>
      <c r="B822" s="2">
        <f t="shared" si="48"/>
        <v>10</v>
      </c>
      <c r="C822" s="2">
        <f t="shared" si="49"/>
        <v>1</v>
      </c>
      <c r="D822" s="2">
        <f t="shared" si="50"/>
        <v>3</v>
      </c>
      <c r="E822" s="2">
        <f t="shared" si="51"/>
        <v>14</v>
      </c>
      <c r="F822" t="s">
        <v>99</v>
      </c>
      <c r="G822">
        <v>310</v>
      </c>
    </row>
    <row r="823" spans="1:7" x14ac:dyDescent="0.15">
      <c r="A823" s="1">
        <v>37896</v>
      </c>
      <c r="B823" s="2">
        <f t="shared" si="48"/>
        <v>10</v>
      </c>
      <c r="C823" s="2">
        <f t="shared" si="49"/>
        <v>2</v>
      </c>
      <c r="D823" s="2">
        <f t="shared" si="50"/>
        <v>4</v>
      </c>
      <c r="E823" s="2">
        <f t="shared" si="51"/>
        <v>15</v>
      </c>
      <c r="F823" t="s">
        <v>100</v>
      </c>
      <c r="G823">
        <v>343</v>
      </c>
    </row>
    <row r="824" spans="1:7" x14ac:dyDescent="0.15">
      <c r="A824" s="1">
        <v>37897</v>
      </c>
      <c r="B824" s="2">
        <f t="shared" si="48"/>
        <v>10</v>
      </c>
      <c r="C824" s="2">
        <f t="shared" si="49"/>
        <v>3</v>
      </c>
      <c r="D824" s="2">
        <f t="shared" si="50"/>
        <v>5</v>
      </c>
      <c r="E824" s="2">
        <f t="shared" si="51"/>
        <v>15</v>
      </c>
      <c r="F824" t="s">
        <v>101</v>
      </c>
      <c r="G824">
        <v>574</v>
      </c>
    </row>
    <row r="825" spans="1:7" x14ac:dyDescent="0.15">
      <c r="A825" s="1">
        <v>37898</v>
      </c>
      <c r="B825" s="2">
        <f t="shared" si="48"/>
        <v>10</v>
      </c>
      <c r="C825" s="2">
        <f t="shared" si="49"/>
        <v>4</v>
      </c>
      <c r="D825" s="2">
        <f t="shared" si="50"/>
        <v>6</v>
      </c>
      <c r="E825" s="2">
        <f t="shared" si="51"/>
        <v>15</v>
      </c>
      <c r="F825" t="s">
        <v>102</v>
      </c>
      <c r="G825">
        <v>466</v>
      </c>
    </row>
    <row r="826" spans="1:7" x14ac:dyDescent="0.15">
      <c r="A826" s="1">
        <v>37899</v>
      </c>
      <c r="B826" s="2">
        <f t="shared" si="48"/>
        <v>10</v>
      </c>
      <c r="C826" s="2">
        <f t="shared" si="49"/>
        <v>5</v>
      </c>
      <c r="D826" s="2">
        <f t="shared" si="50"/>
        <v>7</v>
      </c>
      <c r="E826" s="2">
        <f t="shared" si="51"/>
        <v>15</v>
      </c>
      <c r="F826" t="s">
        <v>103</v>
      </c>
      <c r="G826">
        <v>438</v>
      </c>
    </row>
    <row r="827" spans="1:7" x14ac:dyDescent="0.15">
      <c r="A827" s="1">
        <v>37900</v>
      </c>
      <c r="B827" s="2">
        <f t="shared" si="48"/>
        <v>10</v>
      </c>
      <c r="C827" s="2">
        <f t="shared" si="49"/>
        <v>6</v>
      </c>
      <c r="D827" s="2">
        <f t="shared" si="50"/>
        <v>1</v>
      </c>
      <c r="E827" s="2">
        <f t="shared" si="51"/>
        <v>15</v>
      </c>
      <c r="F827" t="s">
        <v>104</v>
      </c>
      <c r="G827">
        <v>215</v>
      </c>
    </row>
    <row r="828" spans="1:7" x14ac:dyDescent="0.15">
      <c r="A828" s="1">
        <v>37901</v>
      </c>
      <c r="B828" s="2">
        <f t="shared" si="48"/>
        <v>10</v>
      </c>
      <c r="C828" s="2">
        <f t="shared" si="49"/>
        <v>7</v>
      </c>
      <c r="D828" s="2">
        <f t="shared" si="50"/>
        <v>2</v>
      </c>
      <c r="E828" s="2">
        <f t="shared" si="51"/>
        <v>15</v>
      </c>
      <c r="F828" t="s">
        <v>105</v>
      </c>
      <c r="G828">
        <v>221</v>
      </c>
    </row>
    <row r="829" spans="1:7" x14ac:dyDescent="0.15">
      <c r="A829" s="1">
        <v>37902</v>
      </c>
      <c r="B829" s="2">
        <f t="shared" si="48"/>
        <v>10</v>
      </c>
      <c r="C829" s="2">
        <f t="shared" si="49"/>
        <v>8</v>
      </c>
      <c r="D829" s="2">
        <f t="shared" si="50"/>
        <v>3</v>
      </c>
      <c r="E829" s="2">
        <f t="shared" si="51"/>
        <v>15</v>
      </c>
      <c r="F829" t="s">
        <v>106</v>
      </c>
      <c r="G829">
        <v>262</v>
      </c>
    </row>
    <row r="830" spans="1:7" x14ac:dyDescent="0.15">
      <c r="A830" s="1">
        <v>37903</v>
      </c>
      <c r="B830" s="2">
        <f t="shared" si="48"/>
        <v>10</v>
      </c>
      <c r="C830" s="2">
        <f t="shared" si="49"/>
        <v>9</v>
      </c>
      <c r="D830" s="2">
        <f t="shared" si="50"/>
        <v>4</v>
      </c>
      <c r="E830" s="2">
        <f t="shared" si="51"/>
        <v>16</v>
      </c>
      <c r="F830" t="s">
        <v>107</v>
      </c>
      <c r="G830">
        <v>327</v>
      </c>
    </row>
    <row r="831" spans="1:7" x14ac:dyDescent="0.15">
      <c r="A831" s="1">
        <v>37904</v>
      </c>
      <c r="B831" s="2">
        <f t="shared" si="48"/>
        <v>10</v>
      </c>
      <c r="C831" s="2">
        <f t="shared" si="49"/>
        <v>10</v>
      </c>
      <c r="D831" s="2">
        <f t="shared" si="50"/>
        <v>5</v>
      </c>
      <c r="E831" s="2">
        <f t="shared" si="51"/>
        <v>16</v>
      </c>
      <c r="F831" t="s">
        <v>108</v>
      </c>
      <c r="G831">
        <v>521</v>
      </c>
    </row>
    <row r="832" spans="1:7" x14ac:dyDescent="0.15">
      <c r="A832" s="1">
        <v>37905</v>
      </c>
      <c r="B832" s="2">
        <f t="shared" si="48"/>
        <v>10</v>
      </c>
      <c r="C832" s="2">
        <f t="shared" si="49"/>
        <v>11</v>
      </c>
      <c r="D832" s="2">
        <f t="shared" si="50"/>
        <v>6</v>
      </c>
      <c r="E832" s="2">
        <f t="shared" si="51"/>
        <v>16</v>
      </c>
      <c r="F832" t="s">
        <v>109</v>
      </c>
      <c r="G832">
        <v>561</v>
      </c>
    </row>
    <row r="833" spans="1:7" x14ac:dyDescent="0.15">
      <c r="A833" s="1">
        <v>37906</v>
      </c>
      <c r="B833" s="2">
        <f t="shared" si="48"/>
        <v>10</v>
      </c>
      <c r="C833" s="2">
        <f t="shared" si="49"/>
        <v>12</v>
      </c>
      <c r="D833" s="2">
        <f t="shared" si="50"/>
        <v>7</v>
      </c>
      <c r="E833" s="2">
        <f t="shared" si="51"/>
        <v>16</v>
      </c>
      <c r="F833" t="s">
        <v>110</v>
      </c>
      <c r="G833">
        <v>408</v>
      </c>
    </row>
    <row r="834" spans="1:7" x14ac:dyDescent="0.15">
      <c r="A834" s="1">
        <v>37907</v>
      </c>
      <c r="B834" s="2">
        <f t="shared" si="48"/>
        <v>10</v>
      </c>
      <c r="C834" s="2">
        <f t="shared" si="49"/>
        <v>13</v>
      </c>
      <c r="D834" s="2">
        <f t="shared" si="50"/>
        <v>1</v>
      </c>
      <c r="E834" s="2">
        <f t="shared" si="51"/>
        <v>16</v>
      </c>
      <c r="F834" t="s">
        <v>111</v>
      </c>
      <c r="G834">
        <v>286</v>
      </c>
    </row>
    <row r="835" spans="1:7" x14ac:dyDescent="0.15">
      <c r="A835" s="1">
        <v>37908</v>
      </c>
      <c r="B835" s="2">
        <f t="shared" ref="B835:B898" si="52">MONTH(A835)</f>
        <v>10</v>
      </c>
      <c r="C835" s="2">
        <f t="shared" ref="C835:C898" si="53">DAY(A835)</f>
        <v>14</v>
      </c>
      <c r="D835" s="2">
        <f t="shared" ref="D835:D898" si="54">WEEKDAY(A835,2)</f>
        <v>2</v>
      </c>
      <c r="E835" s="2">
        <f t="shared" ref="E835:E898" si="55">VALUE(RIGHT(F835,2))</f>
        <v>16</v>
      </c>
      <c r="F835" t="s">
        <v>112</v>
      </c>
      <c r="G835">
        <v>265</v>
      </c>
    </row>
    <row r="836" spans="1:7" x14ac:dyDescent="0.15">
      <c r="A836" s="1">
        <v>37909</v>
      </c>
      <c r="B836" s="2">
        <f t="shared" si="52"/>
        <v>10</v>
      </c>
      <c r="C836" s="2">
        <f t="shared" si="53"/>
        <v>15</v>
      </c>
      <c r="D836" s="2">
        <f t="shared" si="54"/>
        <v>3</v>
      </c>
      <c r="E836" s="2">
        <f t="shared" si="55"/>
        <v>16</v>
      </c>
      <c r="F836" t="s">
        <v>113</v>
      </c>
      <c r="G836">
        <v>265</v>
      </c>
    </row>
    <row r="837" spans="1:7" x14ac:dyDescent="0.15">
      <c r="A837" s="1">
        <v>37910</v>
      </c>
      <c r="B837" s="2">
        <f t="shared" si="52"/>
        <v>10</v>
      </c>
      <c r="C837" s="2">
        <f t="shared" si="53"/>
        <v>16</v>
      </c>
      <c r="D837" s="2">
        <f t="shared" si="54"/>
        <v>4</v>
      </c>
      <c r="E837" s="2">
        <f t="shared" si="55"/>
        <v>17</v>
      </c>
      <c r="F837" t="s">
        <v>114</v>
      </c>
      <c r="G837">
        <v>227</v>
      </c>
    </row>
    <row r="838" spans="1:7" x14ac:dyDescent="0.15">
      <c r="A838" s="1">
        <v>37911</v>
      </c>
      <c r="B838" s="2">
        <f t="shared" si="52"/>
        <v>10</v>
      </c>
      <c r="C838" s="2">
        <f t="shared" si="53"/>
        <v>17</v>
      </c>
      <c r="D838" s="2">
        <f t="shared" si="54"/>
        <v>5</v>
      </c>
      <c r="E838" s="2">
        <f t="shared" si="55"/>
        <v>17</v>
      </c>
      <c r="F838" t="s">
        <v>115</v>
      </c>
      <c r="G838">
        <v>556</v>
      </c>
    </row>
    <row r="839" spans="1:7" x14ac:dyDescent="0.15">
      <c r="A839" s="1">
        <v>37912</v>
      </c>
      <c r="B839" s="2">
        <f t="shared" si="52"/>
        <v>10</v>
      </c>
      <c r="C839" s="2">
        <f t="shared" si="53"/>
        <v>18</v>
      </c>
      <c r="D839" s="2">
        <f t="shared" si="54"/>
        <v>6</v>
      </c>
      <c r="E839" s="2">
        <f t="shared" si="55"/>
        <v>17</v>
      </c>
      <c r="F839" t="s">
        <v>116</v>
      </c>
      <c r="G839">
        <v>594</v>
      </c>
    </row>
    <row r="840" spans="1:7" x14ac:dyDescent="0.15">
      <c r="A840" s="1">
        <v>37913</v>
      </c>
      <c r="B840" s="2">
        <f t="shared" si="52"/>
        <v>10</v>
      </c>
      <c r="C840" s="2">
        <f t="shared" si="53"/>
        <v>19</v>
      </c>
      <c r="D840" s="2">
        <f t="shared" si="54"/>
        <v>7</v>
      </c>
      <c r="E840" s="2">
        <f t="shared" si="55"/>
        <v>17</v>
      </c>
      <c r="F840" t="s">
        <v>117</v>
      </c>
      <c r="G840">
        <v>363</v>
      </c>
    </row>
    <row r="841" spans="1:7" x14ac:dyDescent="0.15">
      <c r="A841" s="1">
        <v>37914</v>
      </c>
      <c r="B841" s="2">
        <f t="shared" si="52"/>
        <v>10</v>
      </c>
      <c r="C841" s="2">
        <f t="shared" si="53"/>
        <v>20</v>
      </c>
      <c r="D841" s="2">
        <f t="shared" si="54"/>
        <v>1</v>
      </c>
      <c r="E841" s="2">
        <f t="shared" si="55"/>
        <v>17</v>
      </c>
      <c r="F841" t="s">
        <v>118</v>
      </c>
      <c r="G841">
        <v>250</v>
      </c>
    </row>
    <row r="842" spans="1:7" x14ac:dyDescent="0.15">
      <c r="A842" s="1">
        <v>37915</v>
      </c>
      <c r="B842" s="2">
        <f t="shared" si="52"/>
        <v>10</v>
      </c>
      <c r="C842" s="2">
        <f t="shared" si="53"/>
        <v>21</v>
      </c>
      <c r="D842" s="2">
        <f t="shared" si="54"/>
        <v>2</v>
      </c>
      <c r="E842" s="2">
        <f t="shared" si="55"/>
        <v>17</v>
      </c>
      <c r="F842" t="s">
        <v>119</v>
      </c>
      <c r="G842">
        <v>181</v>
      </c>
    </row>
    <row r="843" spans="1:7" x14ac:dyDescent="0.15">
      <c r="A843" s="1">
        <v>37916</v>
      </c>
      <c r="B843" s="2">
        <f t="shared" si="52"/>
        <v>10</v>
      </c>
      <c r="C843" s="2">
        <f t="shared" si="53"/>
        <v>22</v>
      </c>
      <c r="D843" s="2">
        <f t="shared" si="54"/>
        <v>3</v>
      </c>
      <c r="E843" s="2">
        <f t="shared" si="55"/>
        <v>17</v>
      </c>
      <c r="F843" t="s">
        <v>120</v>
      </c>
      <c r="G843">
        <v>309</v>
      </c>
    </row>
    <row r="844" spans="1:7" x14ac:dyDescent="0.15">
      <c r="A844" s="1">
        <v>37917</v>
      </c>
      <c r="B844" s="2">
        <f t="shared" si="52"/>
        <v>10</v>
      </c>
      <c r="C844" s="2">
        <f t="shared" si="53"/>
        <v>23</v>
      </c>
      <c r="D844" s="2">
        <f t="shared" si="54"/>
        <v>4</v>
      </c>
      <c r="E844" s="2">
        <f t="shared" si="55"/>
        <v>18</v>
      </c>
      <c r="F844" t="s">
        <v>121</v>
      </c>
      <c r="G844">
        <v>246</v>
      </c>
    </row>
    <row r="845" spans="1:7" x14ac:dyDescent="0.15">
      <c r="A845" s="1">
        <v>37918</v>
      </c>
      <c r="B845" s="2">
        <f t="shared" si="52"/>
        <v>10</v>
      </c>
      <c r="C845" s="2">
        <f t="shared" si="53"/>
        <v>24</v>
      </c>
      <c r="D845" s="2">
        <f t="shared" si="54"/>
        <v>5</v>
      </c>
      <c r="E845" s="2">
        <f t="shared" si="55"/>
        <v>18</v>
      </c>
      <c r="F845" t="s">
        <v>122</v>
      </c>
      <c r="G845">
        <v>592</v>
      </c>
    </row>
    <row r="846" spans="1:7" x14ac:dyDescent="0.15">
      <c r="A846" s="1">
        <v>37919</v>
      </c>
      <c r="B846" s="2">
        <f t="shared" si="52"/>
        <v>10</v>
      </c>
      <c r="C846" s="2">
        <f t="shared" si="53"/>
        <v>25</v>
      </c>
      <c r="D846" s="2">
        <f t="shared" si="54"/>
        <v>6</v>
      </c>
      <c r="E846" s="2">
        <f t="shared" si="55"/>
        <v>18</v>
      </c>
      <c r="F846" t="s">
        <v>123</v>
      </c>
      <c r="G846">
        <v>577</v>
      </c>
    </row>
    <row r="847" spans="1:7" x14ac:dyDescent="0.15">
      <c r="A847" s="1">
        <v>37920</v>
      </c>
      <c r="B847" s="2">
        <f t="shared" si="52"/>
        <v>10</v>
      </c>
      <c r="C847" s="2">
        <f t="shared" si="53"/>
        <v>26</v>
      </c>
      <c r="D847" s="2">
        <f t="shared" si="54"/>
        <v>7</v>
      </c>
      <c r="E847" s="2">
        <f t="shared" si="55"/>
        <v>18</v>
      </c>
      <c r="F847" t="s">
        <v>124</v>
      </c>
      <c r="G847">
        <v>456</v>
      </c>
    </row>
    <row r="848" spans="1:7" x14ac:dyDescent="0.15">
      <c r="A848" s="1">
        <v>37921</v>
      </c>
      <c r="B848" s="2">
        <f t="shared" si="52"/>
        <v>10</v>
      </c>
      <c r="C848" s="2">
        <f t="shared" si="53"/>
        <v>27</v>
      </c>
      <c r="D848" s="2">
        <f t="shared" si="54"/>
        <v>1</v>
      </c>
      <c r="E848" s="2">
        <f t="shared" si="55"/>
        <v>18</v>
      </c>
      <c r="F848" t="s">
        <v>125</v>
      </c>
      <c r="G848">
        <v>286</v>
      </c>
    </row>
    <row r="849" spans="1:7" x14ac:dyDescent="0.15">
      <c r="A849" s="1">
        <v>37922</v>
      </c>
      <c r="B849" s="2">
        <f t="shared" si="52"/>
        <v>10</v>
      </c>
      <c r="C849" s="2">
        <f t="shared" si="53"/>
        <v>28</v>
      </c>
      <c r="D849" s="2">
        <f t="shared" si="54"/>
        <v>2</v>
      </c>
      <c r="E849" s="2">
        <f t="shared" si="55"/>
        <v>18</v>
      </c>
      <c r="F849" t="s">
        <v>126</v>
      </c>
      <c r="G849">
        <v>292</v>
      </c>
    </row>
    <row r="850" spans="1:7" x14ac:dyDescent="0.15">
      <c r="A850" s="1">
        <v>37923</v>
      </c>
      <c r="B850" s="2">
        <f t="shared" si="52"/>
        <v>10</v>
      </c>
      <c r="C850" s="2">
        <f t="shared" si="53"/>
        <v>29</v>
      </c>
      <c r="D850" s="2">
        <f t="shared" si="54"/>
        <v>3</v>
      </c>
      <c r="E850" s="2">
        <f t="shared" si="55"/>
        <v>18</v>
      </c>
      <c r="F850" t="s">
        <v>127</v>
      </c>
      <c r="G850">
        <v>297</v>
      </c>
    </row>
    <row r="851" spans="1:7" x14ac:dyDescent="0.15">
      <c r="A851" s="1">
        <v>37924</v>
      </c>
      <c r="B851" s="2">
        <f t="shared" si="52"/>
        <v>10</v>
      </c>
      <c r="C851" s="2">
        <f t="shared" si="53"/>
        <v>30</v>
      </c>
      <c r="D851" s="2">
        <f t="shared" si="54"/>
        <v>4</v>
      </c>
      <c r="E851" s="2">
        <f t="shared" si="55"/>
        <v>19</v>
      </c>
      <c r="F851" t="s">
        <v>128</v>
      </c>
      <c r="G851">
        <v>304</v>
      </c>
    </row>
    <row r="852" spans="1:7" x14ac:dyDescent="0.15">
      <c r="A852" s="1">
        <v>37925</v>
      </c>
      <c r="B852" s="2">
        <f t="shared" si="52"/>
        <v>10</v>
      </c>
      <c r="C852" s="2">
        <f t="shared" si="53"/>
        <v>31</v>
      </c>
      <c r="D852" s="2">
        <f t="shared" si="54"/>
        <v>5</v>
      </c>
      <c r="E852" s="2">
        <f t="shared" si="55"/>
        <v>19</v>
      </c>
      <c r="F852" t="s">
        <v>129</v>
      </c>
      <c r="G852">
        <v>344</v>
      </c>
    </row>
    <row r="853" spans="1:7" x14ac:dyDescent="0.15">
      <c r="A853" s="1">
        <v>37926</v>
      </c>
      <c r="B853" s="2">
        <f t="shared" si="52"/>
        <v>11</v>
      </c>
      <c r="C853" s="2">
        <f t="shared" si="53"/>
        <v>1</v>
      </c>
      <c r="D853" s="2">
        <f t="shared" si="54"/>
        <v>6</v>
      </c>
      <c r="E853" s="2">
        <f t="shared" si="55"/>
        <v>19</v>
      </c>
      <c r="F853" t="s">
        <v>130</v>
      </c>
      <c r="G853">
        <v>568</v>
      </c>
    </row>
    <row r="854" spans="1:7" x14ac:dyDescent="0.15">
      <c r="A854" s="1">
        <v>37927</v>
      </c>
      <c r="B854" s="2">
        <f t="shared" si="52"/>
        <v>11</v>
      </c>
      <c r="C854" s="2">
        <f t="shared" si="53"/>
        <v>2</v>
      </c>
      <c r="D854" s="2">
        <f t="shared" si="54"/>
        <v>7</v>
      </c>
      <c r="E854" s="2">
        <f t="shared" si="55"/>
        <v>19</v>
      </c>
      <c r="F854" t="s">
        <v>131</v>
      </c>
      <c r="G854">
        <v>412</v>
      </c>
    </row>
    <row r="855" spans="1:7" x14ac:dyDescent="0.15">
      <c r="A855" s="1">
        <v>37928</v>
      </c>
      <c r="B855" s="2">
        <f t="shared" si="52"/>
        <v>11</v>
      </c>
      <c r="C855" s="2">
        <f t="shared" si="53"/>
        <v>3</v>
      </c>
      <c r="D855" s="2">
        <f t="shared" si="54"/>
        <v>1</v>
      </c>
      <c r="E855" s="2">
        <f t="shared" si="55"/>
        <v>19</v>
      </c>
      <c r="F855" t="s">
        <v>132</v>
      </c>
      <c r="G855">
        <v>233</v>
      </c>
    </row>
    <row r="856" spans="1:7" x14ac:dyDescent="0.15">
      <c r="A856" s="1">
        <v>37929</v>
      </c>
      <c r="B856" s="2">
        <f t="shared" si="52"/>
        <v>11</v>
      </c>
      <c r="C856" s="2">
        <f t="shared" si="53"/>
        <v>4</v>
      </c>
      <c r="D856" s="2">
        <f t="shared" si="54"/>
        <v>2</v>
      </c>
      <c r="E856" s="2">
        <f t="shared" si="55"/>
        <v>19</v>
      </c>
      <c r="F856" t="s">
        <v>133</v>
      </c>
      <c r="G856">
        <v>255</v>
      </c>
    </row>
    <row r="857" spans="1:7" x14ac:dyDescent="0.15">
      <c r="A857" s="1">
        <v>37930</v>
      </c>
      <c r="B857" s="2">
        <f t="shared" si="52"/>
        <v>11</v>
      </c>
      <c r="C857" s="2">
        <f t="shared" si="53"/>
        <v>5</v>
      </c>
      <c r="D857" s="2">
        <f t="shared" si="54"/>
        <v>3</v>
      </c>
      <c r="E857" s="2">
        <f t="shared" si="55"/>
        <v>19</v>
      </c>
      <c r="F857" t="s">
        <v>134</v>
      </c>
      <c r="G857">
        <v>273</v>
      </c>
    </row>
    <row r="858" spans="1:7" x14ac:dyDescent="0.15">
      <c r="A858" s="1">
        <v>37931</v>
      </c>
      <c r="B858" s="2">
        <f t="shared" si="52"/>
        <v>11</v>
      </c>
      <c r="C858" s="2">
        <f t="shared" si="53"/>
        <v>6</v>
      </c>
      <c r="D858" s="2">
        <f t="shared" si="54"/>
        <v>4</v>
      </c>
      <c r="E858" s="2">
        <f t="shared" si="55"/>
        <v>20</v>
      </c>
      <c r="F858" t="s">
        <v>135</v>
      </c>
      <c r="G858">
        <v>362</v>
      </c>
    </row>
    <row r="859" spans="1:7" x14ac:dyDescent="0.15">
      <c r="A859" s="1">
        <v>37932</v>
      </c>
      <c r="B859" s="2">
        <f t="shared" si="52"/>
        <v>11</v>
      </c>
      <c r="C859" s="2">
        <f t="shared" si="53"/>
        <v>7</v>
      </c>
      <c r="D859" s="2">
        <f t="shared" si="54"/>
        <v>5</v>
      </c>
      <c r="E859" s="2">
        <f t="shared" si="55"/>
        <v>20</v>
      </c>
      <c r="F859" t="s">
        <v>136</v>
      </c>
      <c r="G859">
        <v>503</v>
      </c>
    </row>
    <row r="860" spans="1:7" x14ac:dyDescent="0.15">
      <c r="A860" s="1">
        <v>37933</v>
      </c>
      <c r="B860" s="2">
        <f t="shared" si="52"/>
        <v>11</v>
      </c>
      <c r="C860" s="2">
        <f t="shared" si="53"/>
        <v>8</v>
      </c>
      <c r="D860" s="2">
        <f t="shared" si="54"/>
        <v>6</v>
      </c>
      <c r="E860" s="2">
        <f t="shared" si="55"/>
        <v>20</v>
      </c>
      <c r="F860" t="s">
        <v>137</v>
      </c>
      <c r="G860">
        <v>636</v>
      </c>
    </row>
    <row r="861" spans="1:7" x14ac:dyDescent="0.15">
      <c r="A861" s="1">
        <v>37934</v>
      </c>
      <c r="B861" s="2">
        <f t="shared" si="52"/>
        <v>11</v>
      </c>
      <c r="C861" s="2">
        <f t="shared" si="53"/>
        <v>9</v>
      </c>
      <c r="D861" s="2">
        <f t="shared" si="54"/>
        <v>7</v>
      </c>
      <c r="E861" s="2">
        <f t="shared" si="55"/>
        <v>20</v>
      </c>
      <c r="F861" t="s">
        <v>138</v>
      </c>
      <c r="G861">
        <v>390</v>
      </c>
    </row>
    <row r="862" spans="1:7" x14ac:dyDescent="0.15">
      <c r="A862" s="1">
        <v>37935</v>
      </c>
      <c r="B862" s="2">
        <f t="shared" si="52"/>
        <v>11</v>
      </c>
      <c r="C862" s="2">
        <f t="shared" si="53"/>
        <v>10</v>
      </c>
      <c r="D862" s="2">
        <f t="shared" si="54"/>
        <v>1</v>
      </c>
      <c r="E862" s="2">
        <f t="shared" si="55"/>
        <v>20</v>
      </c>
      <c r="F862" t="s">
        <v>139</v>
      </c>
      <c r="G862">
        <v>227</v>
      </c>
    </row>
    <row r="863" spans="1:7" x14ac:dyDescent="0.15">
      <c r="A863" s="1">
        <v>37936</v>
      </c>
      <c r="B863" s="2">
        <f t="shared" si="52"/>
        <v>11</v>
      </c>
      <c r="C863" s="2">
        <f t="shared" si="53"/>
        <v>11</v>
      </c>
      <c r="D863" s="2">
        <f t="shared" si="54"/>
        <v>2</v>
      </c>
      <c r="E863" s="2">
        <f t="shared" si="55"/>
        <v>20</v>
      </c>
      <c r="F863" t="s">
        <v>140</v>
      </c>
      <c r="G863">
        <v>259</v>
      </c>
    </row>
    <row r="864" spans="1:7" x14ac:dyDescent="0.15">
      <c r="A864" s="1">
        <v>37937</v>
      </c>
      <c r="B864" s="2">
        <f t="shared" si="52"/>
        <v>11</v>
      </c>
      <c r="C864" s="2">
        <f t="shared" si="53"/>
        <v>12</v>
      </c>
      <c r="D864" s="2">
        <f t="shared" si="54"/>
        <v>3</v>
      </c>
      <c r="E864" s="2">
        <f t="shared" si="55"/>
        <v>20</v>
      </c>
      <c r="F864" t="s">
        <v>141</v>
      </c>
      <c r="G864">
        <v>293</v>
      </c>
    </row>
    <row r="865" spans="1:7" x14ac:dyDescent="0.15">
      <c r="A865" s="1">
        <v>37938</v>
      </c>
      <c r="B865" s="2">
        <f t="shared" si="52"/>
        <v>11</v>
      </c>
      <c r="C865" s="2">
        <f t="shared" si="53"/>
        <v>13</v>
      </c>
      <c r="D865" s="2">
        <f t="shared" si="54"/>
        <v>4</v>
      </c>
      <c r="E865" s="2">
        <f t="shared" si="55"/>
        <v>21</v>
      </c>
      <c r="F865" t="s">
        <v>142</v>
      </c>
      <c r="G865">
        <v>391</v>
      </c>
    </row>
    <row r="866" spans="1:7" x14ac:dyDescent="0.15">
      <c r="A866" s="1">
        <v>37939</v>
      </c>
      <c r="B866" s="2">
        <f t="shared" si="52"/>
        <v>11</v>
      </c>
      <c r="C866" s="2">
        <f t="shared" si="53"/>
        <v>14</v>
      </c>
      <c r="D866" s="2">
        <f t="shared" si="54"/>
        <v>5</v>
      </c>
      <c r="E866" s="2">
        <f t="shared" si="55"/>
        <v>21</v>
      </c>
      <c r="F866" t="s">
        <v>143</v>
      </c>
      <c r="G866">
        <v>587</v>
      </c>
    </row>
    <row r="867" spans="1:7" x14ac:dyDescent="0.15">
      <c r="A867" s="1">
        <v>37940</v>
      </c>
      <c r="B867" s="2">
        <f t="shared" si="52"/>
        <v>11</v>
      </c>
      <c r="C867" s="2">
        <f t="shared" si="53"/>
        <v>15</v>
      </c>
      <c r="D867" s="2">
        <f t="shared" si="54"/>
        <v>6</v>
      </c>
      <c r="E867" s="2">
        <f t="shared" si="55"/>
        <v>21</v>
      </c>
      <c r="F867" t="s">
        <v>144</v>
      </c>
      <c r="G867">
        <v>592</v>
      </c>
    </row>
    <row r="868" spans="1:7" x14ac:dyDescent="0.15">
      <c r="A868" s="1">
        <v>37941</v>
      </c>
      <c r="B868" s="2">
        <f t="shared" si="52"/>
        <v>11</v>
      </c>
      <c r="C868" s="2">
        <f t="shared" si="53"/>
        <v>16</v>
      </c>
      <c r="D868" s="2">
        <f t="shared" si="54"/>
        <v>7</v>
      </c>
      <c r="E868" s="2">
        <f t="shared" si="55"/>
        <v>21</v>
      </c>
      <c r="F868" t="s">
        <v>145</v>
      </c>
      <c r="G868">
        <v>363</v>
      </c>
    </row>
    <row r="869" spans="1:7" x14ac:dyDescent="0.15">
      <c r="A869" s="1">
        <v>37942</v>
      </c>
      <c r="B869" s="2">
        <f t="shared" si="52"/>
        <v>11</v>
      </c>
      <c r="C869" s="2">
        <f t="shared" si="53"/>
        <v>17</v>
      </c>
      <c r="D869" s="2">
        <f t="shared" si="54"/>
        <v>1</v>
      </c>
      <c r="E869" s="2">
        <f t="shared" si="55"/>
        <v>21</v>
      </c>
      <c r="F869" t="s">
        <v>146</v>
      </c>
      <c r="G869">
        <v>269</v>
      </c>
    </row>
    <row r="870" spans="1:7" x14ac:dyDescent="0.15">
      <c r="A870" s="1">
        <v>37943</v>
      </c>
      <c r="B870" s="2">
        <f t="shared" si="52"/>
        <v>11</v>
      </c>
      <c r="C870" s="2">
        <f t="shared" si="53"/>
        <v>18</v>
      </c>
      <c r="D870" s="2">
        <f t="shared" si="54"/>
        <v>2</v>
      </c>
      <c r="E870" s="2">
        <f t="shared" si="55"/>
        <v>21</v>
      </c>
      <c r="F870" t="s">
        <v>147</v>
      </c>
      <c r="G870">
        <v>309</v>
      </c>
    </row>
    <row r="871" spans="1:7" x14ac:dyDescent="0.15">
      <c r="A871" s="1">
        <v>37944</v>
      </c>
      <c r="B871" s="2">
        <f t="shared" si="52"/>
        <v>11</v>
      </c>
      <c r="C871" s="2">
        <f t="shared" si="53"/>
        <v>19</v>
      </c>
      <c r="D871" s="2">
        <f t="shared" si="54"/>
        <v>3</v>
      </c>
      <c r="E871" s="2">
        <f t="shared" si="55"/>
        <v>21</v>
      </c>
      <c r="F871" t="s">
        <v>148</v>
      </c>
      <c r="G871">
        <v>370</v>
      </c>
    </row>
    <row r="872" spans="1:7" x14ac:dyDescent="0.15">
      <c r="A872" s="1">
        <v>37945</v>
      </c>
      <c r="B872" s="2">
        <f t="shared" si="52"/>
        <v>11</v>
      </c>
      <c r="C872" s="2">
        <f t="shared" si="53"/>
        <v>20</v>
      </c>
      <c r="D872" s="2">
        <f t="shared" si="54"/>
        <v>4</v>
      </c>
      <c r="E872" s="2">
        <f t="shared" si="55"/>
        <v>22</v>
      </c>
      <c r="F872" t="s">
        <v>149</v>
      </c>
      <c r="G872">
        <v>318</v>
      </c>
    </row>
    <row r="873" spans="1:7" x14ac:dyDescent="0.15">
      <c r="A873" s="1">
        <v>37946</v>
      </c>
      <c r="B873" s="2">
        <f t="shared" si="52"/>
        <v>11</v>
      </c>
      <c r="C873" s="2">
        <f t="shared" si="53"/>
        <v>21</v>
      </c>
      <c r="D873" s="2">
        <f t="shared" si="54"/>
        <v>5</v>
      </c>
      <c r="E873" s="2">
        <f t="shared" si="55"/>
        <v>22</v>
      </c>
      <c r="F873" t="s">
        <v>150</v>
      </c>
      <c r="G873">
        <v>604</v>
      </c>
    </row>
    <row r="874" spans="1:7" x14ac:dyDescent="0.15">
      <c r="A874" s="1">
        <v>37947</v>
      </c>
      <c r="B874" s="2">
        <f t="shared" si="52"/>
        <v>11</v>
      </c>
      <c r="C874" s="2">
        <f t="shared" si="53"/>
        <v>22</v>
      </c>
      <c r="D874" s="2">
        <f t="shared" si="54"/>
        <v>6</v>
      </c>
      <c r="E874" s="2">
        <f t="shared" si="55"/>
        <v>22</v>
      </c>
      <c r="F874" t="s">
        <v>151</v>
      </c>
      <c r="G874">
        <v>657</v>
      </c>
    </row>
    <row r="875" spans="1:7" x14ac:dyDescent="0.15">
      <c r="A875" s="1">
        <v>37948</v>
      </c>
      <c r="B875" s="2">
        <f t="shared" si="52"/>
        <v>11</v>
      </c>
      <c r="C875" s="2">
        <f t="shared" si="53"/>
        <v>23</v>
      </c>
      <c r="D875" s="2">
        <f t="shared" si="54"/>
        <v>7</v>
      </c>
      <c r="E875" s="2">
        <f t="shared" si="55"/>
        <v>22</v>
      </c>
      <c r="F875" t="s">
        <v>152</v>
      </c>
      <c r="G875">
        <v>414</v>
      </c>
    </row>
    <row r="876" spans="1:7" x14ac:dyDescent="0.15">
      <c r="A876" s="1">
        <v>37949</v>
      </c>
      <c r="B876" s="2">
        <f t="shared" si="52"/>
        <v>11</v>
      </c>
      <c r="C876" s="2">
        <f t="shared" si="53"/>
        <v>24</v>
      </c>
      <c r="D876" s="2">
        <f t="shared" si="54"/>
        <v>1</v>
      </c>
      <c r="E876" s="2">
        <f t="shared" si="55"/>
        <v>22</v>
      </c>
      <c r="F876" t="s">
        <v>153</v>
      </c>
      <c r="G876">
        <v>329</v>
      </c>
    </row>
    <row r="877" spans="1:7" x14ac:dyDescent="0.15">
      <c r="A877" s="1">
        <v>37950</v>
      </c>
      <c r="B877" s="2">
        <f t="shared" si="52"/>
        <v>11</v>
      </c>
      <c r="C877" s="2">
        <f t="shared" si="53"/>
        <v>25</v>
      </c>
      <c r="D877" s="2">
        <f t="shared" si="54"/>
        <v>2</v>
      </c>
      <c r="E877" s="2">
        <f t="shared" si="55"/>
        <v>22</v>
      </c>
      <c r="F877" t="s">
        <v>154</v>
      </c>
      <c r="G877">
        <v>442</v>
      </c>
    </row>
    <row r="878" spans="1:7" x14ac:dyDescent="0.15">
      <c r="A878" s="1">
        <v>37951</v>
      </c>
      <c r="B878" s="2">
        <f t="shared" si="52"/>
        <v>11</v>
      </c>
      <c r="C878" s="2">
        <f t="shared" si="53"/>
        <v>26</v>
      </c>
      <c r="D878" s="2">
        <f t="shared" si="54"/>
        <v>3</v>
      </c>
      <c r="E878" s="2">
        <f t="shared" si="55"/>
        <v>22</v>
      </c>
      <c r="F878" t="s">
        <v>155</v>
      </c>
      <c r="G878">
        <v>470</v>
      </c>
    </row>
    <row r="879" spans="1:7" x14ac:dyDescent="0.15">
      <c r="A879" s="1">
        <v>37953</v>
      </c>
      <c r="B879" s="2">
        <f t="shared" si="52"/>
        <v>11</v>
      </c>
      <c r="C879" s="2">
        <f t="shared" si="53"/>
        <v>28</v>
      </c>
      <c r="D879" s="2">
        <f t="shared" si="54"/>
        <v>5</v>
      </c>
      <c r="E879" s="2">
        <f t="shared" si="55"/>
        <v>23</v>
      </c>
      <c r="F879" t="s">
        <v>157</v>
      </c>
      <c r="G879">
        <v>438</v>
      </c>
    </row>
    <row r="880" spans="1:7" x14ac:dyDescent="0.15">
      <c r="A880" s="1">
        <v>37954</v>
      </c>
      <c r="B880" s="2">
        <f t="shared" si="52"/>
        <v>11</v>
      </c>
      <c r="C880" s="2">
        <f t="shared" si="53"/>
        <v>29</v>
      </c>
      <c r="D880" s="2">
        <f t="shared" si="54"/>
        <v>6</v>
      </c>
      <c r="E880" s="2">
        <f t="shared" si="55"/>
        <v>23</v>
      </c>
      <c r="F880" t="s">
        <v>158</v>
      </c>
      <c r="G880">
        <v>575</v>
      </c>
    </row>
    <row r="881" spans="1:7" x14ac:dyDescent="0.15">
      <c r="A881" s="1">
        <v>37955</v>
      </c>
      <c r="B881" s="2">
        <f t="shared" si="52"/>
        <v>11</v>
      </c>
      <c r="C881" s="2">
        <f t="shared" si="53"/>
        <v>30</v>
      </c>
      <c r="D881" s="2">
        <f t="shared" si="54"/>
        <v>7</v>
      </c>
      <c r="E881" s="2">
        <f t="shared" si="55"/>
        <v>23</v>
      </c>
      <c r="F881" t="s">
        <v>159</v>
      </c>
      <c r="G881">
        <v>298</v>
      </c>
    </row>
    <row r="882" spans="1:7" x14ac:dyDescent="0.15">
      <c r="A882" s="1">
        <v>37956</v>
      </c>
      <c r="B882" s="2">
        <f t="shared" si="52"/>
        <v>12</v>
      </c>
      <c r="C882" s="2">
        <f t="shared" si="53"/>
        <v>1</v>
      </c>
      <c r="D882" s="2">
        <f t="shared" si="54"/>
        <v>1</v>
      </c>
      <c r="E882" s="2">
        <f t="shared" si="55"/>
        <v>23</v>
      </c>
      <c r="F882" t="s">
        <v>160</v>
      </c>
      <c r="G882">
        <v>241</v>
      </c>
    </row>
    <row r="883" spans="1:7" x14ac:dyDescent="0.15">
      <c r="A883" s="1">
        <v>37957</v>
      </c>
      <c r="B883" s="2">
        <f t="shared" si="52"/>
        <v>12</v>
      </c>
      <c r="C883" s="2">
        <f t="shared" si="53"/>
        <v>2</v>
      </c>
      <c r="D883" s="2">
        <f t="shared" si="54"/>
        <v>2</v>
      </c>
      <c r="E883" s="2">
        <f t="shared" si="55"/>
        <v>23</v>
      </c>
      <c r="F883" t="s">
        <v>161</v>
      </c>
      <c r="G883">
        <v>315</v>
      </c>
    </row>
    <row r="884" spans="1:7" x14ac:dyDescent="0.15">
      <c r="A884" s="1">
        <v>37958</v>
      </c>
      <c r="B884" s="2">
        <f t="shared" si="52"/>
        <v>12</v>
      </c>
      <c r="C884" s="2">
        <f t="shared" si="53"/>
        <v>3</v>
      </c>
      <c r="D884" s="2">
        <f t="shared" si="54"/>
        <v>3</v>
      </c>
      <c r="E884" s="2">
        <f t="shared" si="55"/>
        <v>23</v>
      </c>
      <c r="F884" t="s">
        <v>162</v>
      </c>
      <c r="G884">
        <v>369</v>
      </c>
    </row>
    <row r="885" spans="1:7" x14ac:dyDescent="0.15">
      <c r="A885" s="1">
        <v>37959</v>
      </c>
      <c r="B885" s="2">
        <f t="shared" si="52"/>
        <v>12</v>
      </c>
      <c r="C885" s="2">
        <f t="shared" si="53"/>
        <v>4</v>
      </c>
      <c r="D885" s="2">
        <f t="shared" si="54"/>
        <v>4</v>
      </c>
      <c r="E885" s="2">
        <f t="shared" si="55"/>
        <v>24</v>
      </c>
      <c r="F885" t="s">
        <v>163</v>
      </c>
      <c r="G885">
        <v>353</v>
      </c>
    </row>
    <row r="886" spans="1:7" x14ac:dyDescent="0.15">
      <c r="A886" s="1">
        <v>37960</v>
      </c>
      <c r="B886" s="2">
        <f t="shared" si="52"/>
        <v>12</v>
      </c>
      <c r="C886" s="2">
        <f t="shared" si="53"/>
        <v>5</v>
      </c>
      <c r="D886" s="2">
        <f t="shared" si="54"/>
        <v>5</v>
      </c>
      <c r="E886" s="2">
        <f t="shared" si="55"/>
        <v>24</v>
      </c>
      <c r="F886" t="s">
        <v>164</v>
      </c>
      <c r="G886">
        <v>621</v>
      </c>
    </row>
    <row r="887" spans="1:7" x14ac:dyDescent="0.15">
      <c r="A887" s="1">
        <v>37961</v>
      </c>
      <c r="B887" s="2">
        <f t="shared" si="52"/>
        <v>12</v>
      </c>
      <c r="C887" s="2">
        <f t="shared" si="53"/>
        <v>6</v>
      </c>
      <c r="D887" s="2">
        <f t="shared" si="54"/>
        <v>6</v>
      </c>
      <c r="E887" s="2">
        <f t="shared" si="55"/>
        <v>24</v>
      </c>
      <c r="F887" t="s">
        <v>165</v>
      </c>
      <c r="G887">
        <v>597</v>
      </c>
    </row>
    <row r="888" spans="1:7" x14ac:dyDescent="0.15">
      <c r="A888" s="1">
        <v>37962</v>
      </c>
      <c r="B888" s="2">
        <f t="shared" si="52"/>
        <v>12</v>
      </c>
      <c r="C888" s="2">
        <f t="shared" si="53"/>
        <v>7</v>
      </c>
      <c r="D888" s="2">
        <f t="shared" si="54"/>
        <v>7</v>
      </c>
      <c r="E888" s="2">
        <f t="shared" si="55"/>
        <v>24</v>
      </c>
      <c r="F888" t="s">
        <v>166</v>
      </c>
      <c r="G888">
        <v>471</v>
      </c>
    </row>
    <row r="889" spans="1:7" x14ac:dyDescent="0.15">
      <c r="A889" s="1">
        <v>37963</v>
      </c>
      <c r="B889" s="2">
        <f t="shared" si="52"/>
        <v>12</v>
      </c>
      <c r="C889" s="2">
        <f t="shared" si="53"/>
        <v>8</v>
      </c>
      <c r="D889" s="2">
        <f t="shared" si="54"/>
        <v>1</v>
      </c>
      <c r="E889" s="2">
        <f t="shared" si="55"/>
        <v>24</v>
      </c>
      <c r="F889" t="s">
        <v>167</v>
      </c>
      <c r="G889">
        <v>299</v>
      </c>
    </row>
    <row r="890" spans="1:7" x14ac:dyDescent="0.15">
      <c r="A890" s="1">
        <v>37964</v>
      </c>
      <c r="B890" s="2">
        <f t="shared" si="52"/>
        <v>12</v>
      </c>
      <c r="C890" s="2">
        <f t="shared" si="53"/>
        <v>9</v>
      </c>
      <c r="D890" s="2">
        <f t="shared" si="54"/>
        <v>2</v>
      </c>
      <c r="E890" s="2">
        <f t="shared" si="55"/>
        <v>24</v>
      </c>
      <c r="F890" t="s">
        <v>168</v>
      </c>
      <c r="G890">
        <v>308</v>
      </c>
    </row>
    <row r="891" spans="1:7" x14ac:dyDescent="0.15">
      <c r="A891" s="1">
        <v>37965</v>
      </c>
      <c r="B891" s="2">
        <f t="shared" si="52"/>
        <v>12</v>
      </c>
      <c r="C891" s="2">
        <f t="shared" si="53"/>
        <v>10</v>
      </c>
      <c r="D891" s="2">
        <f t="shared" si="54"/>
        <v>3</v>
      </c>
      <c r="E891" s="2">
        <f t="shared" si="55"/>
        <v>24</v>
      </c>
      <c r="F891" t="s">
        <v>169</v>
      </c>
      <c r="G891">
        <v>328</v>
      </c>
    </row>
    <row r="892" spans="1:7" x14ac:dyDescent="0.15">
      <c r="A892" s="1">
        <v>37966</v>
      </c>
      <c r="B892" s="2">
        <f t="shared" si="52"/>
        <v>12</v>
      </c>
      <c r="C892" s="2">
        <f t="shared" si="53"/>
        <v>11</v>
      </c>
      <c r="D892" s="2">
        <f t="shared" si="54"/>
        <v>4</v>
      </c>
      <c r="E892" s="2">
        <f t="shared" si="55"/>
        <v>25</v>
      </c>
      <c r="F892" t="s">
        <v>170</v>
      </c>
      <c r="G892">
        <v>400</v>
      </c>
    </row>
    <row r="893" spans="1:7" x14ac:dyDescent="0.15">
      <c r="A893" s="1">
        <v>37967</v>
      </c>
      <c r="B893" s="2">
        <f t="shared" si="52"/>
        <v>12</v>
      </c>
      <c r="C893" s="2">
        <f t="shared" si="53"/>
        <v>12</v>
      </c>
      <c r="D893" s="2">
        <f t="shared" si="54"/>
        <v>5</v>
      </c>
      <c r="E893" s="2">
        <f t="shared" si="55"/>
        <v>25</v>
      </c>
      <c r="F893" t="s">
        <v>171</v>
      </c>
      <c r="G893">
        <v>538</v>
      </c>
    </row>
    <row r="894" spans="1:7" x14ac:dyDescent="0.15">
      <c r="A894" s="1">
        <v>37968</v>
      </c>
      <c r="B894" s="2">
        <f t="shared" si="52"/>
        <v>12</v>
      </c>
      <c r="C894" s="2">
        <f t="shared" si="53"/>
        <v>13</v>
      </c>
      <c r="D894" s="2">
        <f t="shared" si="54"/>
        <v>6</v>
      </c>
      <c r="E894" s="2">
        <f t="shared" si="55"/>
        <v>25</v>
      </c>
      <c r="F894" t="s">
        <v>172</v>
      </c>
      <c r="G894">
        <v>735</v>
      </c>
    </row>
    <row r="895" spans="1:7" x14ac:dyDescent="0.15">
      <c r="A895" s="1">
        <v>37969</v>
      </c>
      <c r="B895" s="2">
        <f t="shared" si="52"/>
        <v>12</v>
      </c>
      <c r="C895" s="2">
        <f t="shared" si="53"/>
        <v>14</v>
      </c>
      <c r="D895" s="2">
        <f t="shared" si="54"/>
        <v>7</v>
      </c>
      <c r="E895" s="2">
        <f t="shared" si="55"/>
        <v>25</v>
      </c>
      <c r="F895" t="s">
        <v>173</v>
      </c>
      <c r="G895">
        <v>384</v>
      </c>
    </row>
    <row r="896" spans="1:7" x14ac:dyDescent="0.15">
      <c r="A896" s="1">
        <v>37970</v>
      </c>
      <c r="B896" s="2">
        <f t="shared" si="52"/>
        <v>12</v>
      </c>
      <c r="C896" s="2">
        <f t="shared" si="53"/>
        <v>15</v>
      </c>
      <c r="D896" s="2">
        <f t="shared" si="54"/>
        <v>1</v>
      </c>
      <c r="E896" s="2">
        <f t="shared" si="55"/>
        <v>25</v>
      </c>
      <c r="F896" t="s">
        <v>174</v>
      </c>
      <c r="G896">
        <v>313</v>
      </c>
    </row>
    <row r="897" spans="1:7" x14ac:dyDescent="0.15">
      <c r="A897" s="1">
        <v>37971</v>
      </c>
      <c r="B897" s="2">
        <f t="shared" si="52"/>
        <v>12</v>
      </c>
      <c r="C897" s="2">
        <f t="shared" si="53"/>
        <v>16</v>
      </c>
      <c r="D897" s="2">
        <f t="shared" si="54"/>
        <v>2</v>
      </c>
      <c r="E897" s="2">
        <f t="shared" si="55"/>
        <v>25</v>
      </c>
      <c r="F897" t="s">
        <v>175</v>
      </c>
      <c r="G897">
        <v>308</v>
      </c>
    </row>
    <row r="898" spans="1:7" x14ac:dyDescent="0.15">
      <c r="A898" s="1">
        <v>37972</v>
      </c>
      <c r="B898" s="2">
        <f t="shared" si="52"/>
        <v>12</v>
      </c>
      <c r="C898" s="2">
        <f t="shared" si="53"/>
        <v>17</v>
      </c>
      <c r="D898" s="2">
        <f t="shared" si="54"/>
        <v>3</v>
      </c>
      <c r="E898" s="2">
        <f t="shared" si="55"/>
        <v>25</v>
      </c>
      <c r="F898" t="s">
        <v>176</v>
      </c>
      <c r="G898">
        <v>392</v>
      </c>
    </row>
    <row r="899" spans="1:7" x14ac:dyDescent="0.15">
      <c r="A899" s="1">
        <v>37973</v>
      </c>
      <c r="B899" s="2">
        <f t="shared" ref="B899:B962" si="56">MONTH(A899)</f>
        <v>12</v>
      </c>
      <c r="C899" s="2">
        <f t="shared" ref="C899:C962" si="57">DAY(A899)</f>
        <v>18</v>
      </c>
      <c r="D899" s="2">
        <f t="shared" ref="D899:D962" si="58">WEEKDAY(A899,2)</f>
        <v>4</v>
      </c>
      <c r="E899" s="2">
        <f t="shared" ref="E899:E962" si="59">VALUE(RIGHT(F899,2))</f>
        <v>26</v>
      </c>
      <c r="F899" t="s">
        <v>177</v>
      </c>
      <c r="G899">
        <v>448</v>
      </c>
    </row>
    <row r="900" spans="1:7" x14ac:dyDescent="0.15">
      <c r="A900" s="1">
        <v>37974</v>
      </c>
      <c r="B900" s="2">
        <f t="shared" si="56"/>
        <v>12</v>
      </c>
      <c r="C900" s="2">
        <f t="shared" si="57"/>
        <v>19</v>
      </c>
      <c r="D900" s="2">
        <f t="shared" si="58"/>
        <v>5</v>
      </c>
      <c r="E900" s="2">
        <f t="shared" si="59"/>
        <v>26</v>
      </c>
      <c r="F900" t="s">
        <v>178</v>
      </c>
      <c r="G900">
        <v>560</v>
      </c>
    </row>
    <row r="901" spans="1:7" x14ac:dyDescent="0.15">
      <c r="A901" s="1">
        <v>37975</v>
      </c>
      <c r="B901" s="2">
        <f t="shared" si="56"/>
        <v>12</v>
      </c>
      <c r="C901" s="2">
        <f t="shared" si="57"/>
        <v>20</v>
      </c>
      <c r="D901" s="2">
        <f t="shared" si="58"/>
        <v>6</v>
      </c>
      <c r="E901" s="2">
        <f t="shared" si="59"/>
        <v>26</v>
      </c>
      <c r="F901" t="s">
        <v>179</v>
      </c>
      <c r="G901">
        <v>665</v>
      </c>
    </row>
    <row r="902" spans="1:7" x14ac:dyDescent="0.15">
      <c r="A902" s="1">
        <v>37976</v>
      </c>
      <c r="B902" s="2">
        <f t="shared" si="56"/>
        <v>12</v>
      </c>
      <c r="C902" s="2">
        <f t="shared" si="57"/>
        <v>21</v>
      </c>
      <c r="D902" s="2">
        <f t="shared" si="58"/>
        <v>7</v>
      </c>
      <c r="E902" s="2">
        <f t="shared" si="59"/>
        <v>26</v>
      </c>
      <c r="F902" t="s">
        <v>180</v>
      </c>
      <c r="G902">
        <v>575</v>
      </c>
    </row>
    <row r="903" spans="1:7" x14ac:dyDescent="0.15">
      <c r="A903" s="1">
        <v>37977</v>
      </c>
      <c r="B903" s="2">
        <f t="shared" si="56"/>
        <v>12</v>
      </c>
      <c r="C903" s="2">
        <f t="shared" si="57"/>
        <v>22</v>
      </c>
      <c r="D903" s="2">
        <f t="shared" si="58"/>
        <v>1</v>
      </c>
      <c r="E903" s="2">
        <f t="shared" si="59"/>
        <v>26</v>
      </c>
      <c r="F903" t="s">
        <v>181</v>
      </c>
      <c r="G903">
        <v>398</v>
      </c>
    </row>
    <row r="904" spans="1:7" x14ac:dyDescent="0.15">
      <c r="A904" s="1">
        <v>37978</v>
      </c>
      <c r="B904" s="2">
        <f t="shared" si="56"/>
        <v>12</v>
      </c>
      <c r="C904" s="2">
        <f t="shared" si="57"/>
        <v>23</v>
      </c>
      <c r="D904" s="2">
        <f t="shared" si="58"/>
        <v>2</v>
      </c>
      <c r="E904" s="2">
        <f t="shared" si="59"/>
        <v>26</v>
      </c>
      <c r="F904" t="s">
        <v>182</v>
      </c>
      <c r="G904">
        <v>410</v>
      </c>
    </row>
    <row r="905" spans="1:7" x14ac:dyDescent="0.15">
      <c r="A905" s="1">
        <v>37979</v>
      </c>
      <c r="B905" s="2">
        <f t="shared" si="56"/>
        <v>12</v>
      </c>
      <c r="C905" s="2">
        <f t="shared" si="57"/>
        <v>24</v>
      </c>
      <c r="D905" s="2">
        <f t="shared" si="58"/>
        <v>3</v>
      </c>
      <c r="E905" s="2">
        <f t="shared" si="59"/>
        <v>26</v>
      </c>
      <c r="F905" t="s">
        <v>183</v>
      </c>
      <c r="G905">
        <v>648</v>
      </c>
    </row>
    <row r="906" spans="1:7" x14ac:dyDescent="0.15">
      <c r="A906" s="1">
        <v>37981</v>
      </c>
      <c r="B906" s="2">
        <f t="shared" si="56"/>
        <v>12</v>
      </c>
      <c r="C906" s="2">
        <f t="shared" si="57"/>
        <v>26</v>
      </c>
      <c r="D906" s="2">
        <f t="shared" si="58"/>
        <v>5</v>
      </c>
      <c r="E906" s="2">
        <f t="shared" si="59"/>
        <v>27</v>
      </c>
      <c r="F906" t="s">
        <v>185</v>
      </c>
      <c r="G906">
        <v>414</v>
      </c>
    </row>
    <row r="907" spans="1:7" x14ac:dyDescent="0.15">
      <c r="A907" s="1">
        <v>37982</v>
      </c>
      <c r="B907" s="2">
        <f t="shared" si="56"/>
        <v>12</v>
      </c>
      <c r="C907" s="2">
        <f t="shared" si="57"/>
        <v>27</v>
      </c>
      <c r="D907" s="2">
        <f t="shared" si="58"/>
        <v>6</v>
      </c>
      <c r="E907" s="2">
        <f t="shared" si="59"/>
        <v>27</v>
      </c>
      <c r="F907" t="s">
        <v>186</v>
      </c>
      <c r="G907">
        <v>567</v>
      </c>
    </row>
    <row r="908" spans="1:7" x14ac:dyDescent="0.15">
      <c r="A908" s="1">
        <v>37983</v>
      </c>
      <c r="B908" s="2">
        <f t="shared" si="56"/>
        <v>12</v>
      </c>
      <c r="C908" s="2">
        <f t="shared" si="57"/>
        <v>28</v>
      </c>
      <c r="D908" s="2">
        <f t="shared" si="58"/>
        <v>7</v>
      </c>
      <c r="E908" s="2">
        <f t="shared" si="59"/>
        <v>27</v>
      </c>
      <c r="F908" t="s">
        <v>187</v>
      </c>
      <c r="G908">
        <v>443</v>
      </c>
    </row>
    <row r="909" spans="1:7" x14ac:dyDescent="0.15">
      <c r="A909" s="1">
        <v>37984</v>
      </c>
      <c r="B909" s="2">
        <f t="shared" si="56"/>
        <v>12</v>
      </c>
      <c r="C909" s="2">
        <f t="shared" si="57"/>
        <v>29</v>
      </c>
      <c r="D909" s="2">
        <f t="shared" si="58"/>
        <v>1</v>
      </c>
      <c r="E909" s="2">
        <f t="shared" si="59"/>
        <v>27</v>
      </c>
      <c r="F909" t="s">
        <v>188</v>
      </c>
      <c r="G909">
        <v>439</v>
      </c>
    </row>
    <row r="910" spans="1:7" x14ac:dyDescent="0.15">
      <c r="A910" s="1">
        <v>37985</v>
      </c>
      <c r="B910" s="2">
        <f t="shared" si="56"/>
        <v>12</v>
      </c>
      <c r="C910" s="2">
        <f t="shared" si="57"/>
        <v>30</v>
      </c>
      <c r="D910" s="2">
        <f t="shared" si="58"/>
        <v>2</v>
      </c>
      <c r="E910" s="2">
        <f t="shared" si="59"/>
        <v>27</v>
      </c>
      <c r="F910" t="s">
        <v>189</v>
      </c>
      <c r="G910">
        <v>428</v>
      </c>
    </row>
    <row r="911" spans="1:7" x14ac:dyDescent="0.15">
      <c r="A911" s="1">
        <v>37986</v>
      </c>
      <c r="B911" s="2">
        <f t="shared" si="56"/>
        <v>12</v>
      </c>
      <c r="C911" s="2">
        <f t="shared" si="57"/>
        <v>31</v>
      </c>
      <c r="D911" s="2">
        <f t="shared" si="58"/>
        <v>3</v>
      </c>
      <c r="E911" s="2">
        <f t="shared" si="59"/>
        <v>27</v>
      </c>
      <c r="F911" t="s">
        <v>190</v>
      </c>
      <c r="G911">
        <v>601</v>
      </c>
    </row>
    <row r="912" spans="1:7" x14ac:dyDescent="0.15">
      <c r="A912" s="1">
        <v>37987</v>
      </c>
      <c r="B912" s="2">
        <f t="shared" si="56"/>
        <v>1</v>
      </c>
      <c r="C912" s="2">
        <f t="shared" si="57"/>
        <v>1</v>
      </c>
      <c r="D912" s="2">
        <f t="shared" si="58"/>
        <v>4</v>
      </c>
      <c r="E912" s="2">
        <f t="shared" si="59"/>
        <v>28</v>
      </c>
      <c r="F912" t="s">
        <v>191</v>
      </c>
      <c r="G912">
        <v>417</v>
      </c>
    </row>
    <row r="913" spans="1:7" x14ac:dyDescent="0.15">
      <c r="A913" s="1">
        <v>37988</v>
      </c>
      <c r="B913" s="2">
        <f t="shared" si="56"/>
        <v>1</v>
      </c>
      <c r="C913" s="2">
        <f t="shared" si="57"/>
        <v>2</v>
      </c>
      <c r="D913" s="2">
        <f t="shared" si="58"/>
        <v>5</v>
      </c>
      <c r="E913" s="2">
        <f t="shared" si="59"/>
        <v>28</v>
      </c>
      <c r="F913" t="s">
        <v>192</v>
      </c>
      <c r="G913">
        <v>615</v>
      </c>
    </row>
    <row r="914" spans="1:7" x14ac:dyDescent="0.15">
      <c r="A914" s="1">
        <v>37989</v>
      </c>
      <c r="B914" s="2">
        <f t="shared" si="56"/>
        <v>1</v>
      </c>
      <c r="C914" s="2">
        <f t="shared" si="57"/>
        <v>3</v>
      </c>
      <c r="D914" s="2">
        <f t="shared" si="58"/>
        <v>6</v>
      </c>
      <c r="E914" s="2">
        <f t="shared" si="59"/>
        <v>28</v>
      </c>
      <c r="F914" t="s">
        <v>193</v>
      </c>
      <c r="G914">
        <v>549</v>
      </c>
    </row>
    <row r="915" spans="1:7" x14ac:dyDescent="0.15">
      <c r="A915" s="1">
        <v>37990</v>
      </c>
      <c r="B915" s="2">
        <f t="shared" si="56"/>
        <v>1</v>
      </c>
      <c r="C915" s="2">
        <f t="shared" si="57"/>
        <v>4</v>
      </c>
      <c r="D915" s="2">
        <f t="shared" si="58"/>
        <v>7</v>
      </c>
      <c r="E915" s="2">
        <f t="shared" si="59"/>
        <v>28</v>
      </c>
      <c r="F915" t="s">
        <v>194</v>
      </c>
      <c r="G915">
        <v>400</v>
      </c>
    </row>
    <row r="916" spans="1:7" x14ac:dyDescent="0.15">
      <c r="A916" s="1">
        <v>37991</v>
      </c>
      <c r="B916" s="2">
        <f t="shared" si="56"/>
        <v>1</v>
      </c>
      <c r="C916" s="2">
        <f t="shared" si="57"/>
        <v>5</v>
      </c>
      <c r="D916" s="2">
        <f t="shared" si="58"/>
        <v>1</v>
      </c>
      <c r="E916" s="2">
        <f t="shared" si="59"/>
        <v>28</v>
      </c>
      <c r="F916" t="s">
        <v>195</v>
      </c>
      <c r="G916">
        <v>345</v>
      </c>
    </row>
    <row r="917" spans="1:7" x14ac:dyDescent="0.15">
      <c r="A917" s="1">
        <v>37992</v>
      </c>
      <c r="B917" s="2">
        <f t="shared" si="56"/>
        <v>1</v>
      </c>
      <c r="C917" s="2">
        <f t="shared" si="57"/>
        <v>6</v>
      </c>
      <c r="D917" s="2">
        <f t="shared" si="58"/>
        <v>2</v>
      </c>
      <c r="E917" s="2">
        <f t="shared" si="59"/>
        <v>28</v>
      </c>
      <c r="F917" t="s">
        <v>196</v>
      </c>
      <c r="G917">
        <v>328</v>
      </c>
    </row>
    <row r="918" spans="1:7" x14ac:dyDescent="0.15">
      <c r="A918" s="1">
        <v>37993</v>
      </c>
      <c r="B918" s="2">
        <f t="shared" si="56"/>
        <v>1</v>
      </c>
      <c r="C918" s="2">
        <f t="shared" si="57"/>
        <v>7</v>
      </c>
      <c r="D918" s="2">
        <f t="shared" si="58"/>
        <v>3</v>
      </c>
      <c r="E918" s="2">
        <f t="shared" si="59"/>
        <v>28</v>
      </c>
      <c r="F918" t="s">
        <v>197</v>
      </c>
      <c r="G918">
        <v>270</v>
      </c>
    </row>
    <row r="919" spans="1:7" x14ac:dyDescent="0.15">
      <c r="A919" s="1">
        <v>37994</v>
      </c>
      <c r="B919" s="2">
        <f t="shared" si="56"/>
        <v>1</v>
      </c>
      <c r="C919" s="2">
        <f t="shared" si="57"/>
        <v>8</v>
      </c>
      <c r="D919" s="2">
        <f t="shared" si="58"/>
        <v>4</v>
      </c>
      <c r="E919" s="2">
        <f t="shared" si="59"/>
        <v>29</v>
      </c>
      <c r="F919" t="s">
        <v>198</v>
      </c>
      <c r="G919">
        <v>498</v>
      </c>
    </row>
    <row r="920" spans="1:7" x14ac:dyDescent="0.15">
      <c r="A920" s="1">
        <v>37995</v>
      </c>
      <c r="B920" s="2">
        <f t="shared" si="56"/>
        <v>1</v>
      </c>
      <c r="C920" s="2">
        <f t="shared" si="57"/>
        <v>9</v>
      </c>
      <c r="D920" s="2">
        <f t="shared" si="58"/>
        <v>5</v>
      </c>
      <c r="E920" s="2">
        <f t="shared" si="59"/>
        <v>29</v>
      </c>
      <c r="F920" t="s">
        <v>199</v>
      </c>
      <c r="G920">
        <v>627</v>
      </c>
    </row>
    <row r="921" spans="1:7" x14ac:dyDescent="0.15">
      <c r="A921" s="1">
        <v>37996</v>
      </c>
      <c r="B921" s="2">
        <f t="shared" si="56"/>
        <v>1</v>
      </c>
      <c r="C921" s="2">
        <f t="shared" si="57"/>
        <v>10</v>
      </c>
      <c r="D921" s="2">
        <f t="shared" si="58"/>
        <v>6</v>
      </c>
      <c r="E921" s="2">
        <f t="shared" si="59"/>
        <v>29</v>
      </c>
      <c r="F921" t="s">
        <v>200</v>
      </c>
      <c r="G921">
        <v>650</v>
      </c>
    </row>
    <row r="922" spans="1:7" x14ac:dyDescent="0.15">
      <c r="A922" s="1">
        <v>37997</v>
      </c>
      <c r="B922" s="2">
        <f t="shared" si="56"/>
        <v>1</v>
      </c>
      <c r="C922" s="2">
        <f t="shared" si="57"/>
        <v>11</v>
      </c>
      <c r="D922" s="2">
        <f t="shared" si="58"/>
        <v>7</v>
      </c>
      <c r="E922" s="2">
        <f t="shared" si="59"/>
        <v>29</v>
      </c>
      <c r="F922" t="s">
        <v>201</v>
      </c>
      <c r="G922">
        <v>362</v>
      </c>
    </row>
    <row r="923" spans="1:7" x14ac:dyDescent="0.15">
      <c r="A923" s="1">
        <v>37998</v>
      </c>
      <c r="B923" s="2">
        <f t="shared" si="56"/>
        <v>1</v>
      </c>
      <c r="C923" s="2">
        <f t="shared" si="57"/>
        <v>12</v>
      </c>
      <c r="D923" s="2">
        <f t="shared" si="58"/>
        <v>1</v>
      </c>
      <c r="E923" s="2">
        <f t="shared" si="59"/>
        <v>29</v>
      </c>
      <c r="F923" t="s">
        <v>202</v>
      </c>
      <c r="G923">
        <v>258</v>
      </c>
    </row>
    <row r="924" spans="1:7" x14ac:dyDescent="0.15">
      <c r="A924" s="1">
        <v>37999</v>
      </c>
      <c r="B924" s="2">
        <f t="shared" si="56"/>
        <v>1</v>
      </c>
      <c r="C924" s="2">
        <f t="shared" si="57"/>
        <v>13</v>
      </c>
      <c r="D924" s="2">
        <f t="shared" si="58"/>
        <v>2</v>
      </c>
      <c r="E924" s="2">
        <f t="shared" si="59"/>
        <v>29</v>
      </c>
      <c r="F924" t="s">
        <v>203</v>
      </c>
      <c r="G924">
        <v>303</v>
      </c>
    </row>
    <row r="925" spans="1:7" x14ac:dyDescent="0.15">
      <c r="A925" s="1">
        <v>38000</v>
      </c>
      <c r="B925" s="2">
        <f t="shared" si="56"/>
        <v>1</v>
      </c>
      <c r="C925" s="2">
        <f t="shared" si="57"/>
        <v>14</v>
      </c>
      <c r="D925" s="2">
        <f t="shared" si="58"/>
        <v>3</v>
      </c>
      <c r="E925" s="2">
        <f t="shared" si="59"/>
        <v>29</v>
      </c>
      <c r="F925" t="s">
        <v>204</v>
      </c>
      <c r="G925">
        <v>380</v>
      </c>
    </row>
    <row r="926" spans="1:7" x14ac:dyDescent="0.15">
      <c r="A926" s="1">
        <v>38001</v>
      </c>
      <c r="B926" s="2">
        <f t="shared" si="56"/>
        <v>1</v>
      </c>
      <c r="C926" s="2">
        <f t="shared" si="57"/>
        <v>15</v>
      </c>
      <c r="D926" s="2">
        <f t="shared" si="58"/>
        <v>4</v>
      </c>
      <c r="E926" s="2">
        <f t="shared" si="59"/>
        <v>30</v>
      </c>
      <c r="F926" t="s">
        <v>205</v>
      </c>
      <c r="G926">
        <v>367</v>
      </c>
    </row>
    <row r="927" spans="1:7" x14ac:dyDescent="0.15">
      <c r="A927" s="1">
        <v>38002</v>
      </c>
      <c r="B927" s="2">
        <f t="shared" si="56"/>
        <v>1</v>
      </c>
      <c r="C927" s="2">
        <f t="shared" si="57"/>
        <v>16</v>
      </c>
      <c r="D927" s="2">
        <f t="shared" si="58"/>
        <v>5</v>
      </c>
      <c r="E927" s="2">
        <f t="shared" si="59"/>
        <v>30</v>
      </c>
      <c r="F927" t="s">
        <v>206</v>
      </c>
      <c r="G927">
        <v>593</v>
      </c>
    </row>
    <row r="928" spans="1:7" x14ac:dyDescent="0.15">
      <c r="A928" s="1">
        <v>38003</v>
      </c>
      <c r="B928" s="2">
        <f t="shared" si="56"/>
        <v>1</v>
      </c>
      <c r="C928" s="2">
        <f t="shared" si="57"/>
        <v>17</v>
      </c>
      <c r="D928" s="2">
        <f t="shared" si="58"/>
        <v>6</v>
      </c>
      <c r="E928" s="2">
        <f t="shared" si="59"/>
        <v>30</v>
      </c>
      <c r="F928" t="s">
        <v>207</v>
      </c>
      <c r="G928">
        <v>725</v>
      </c>
    </row>
    <row r="929" spans="1:7" x14ac:dyDescent="0.15">
      <c r="A929" s="1">
        <v>38004</v>
      </c>
      <c r="B929" s="2">
        <f t="shared" si="56"/>
        <v>1</v>
      </c>
      <c r="C929" s="2">
        <f t="shared" si="57"/>
        <v>18</v>
      </c>
      <c r="D929" s="2">
        <f t="shared" si="58"/>
        <v>7</v>
      </c>
      <c r="E929" s="2">
        <f t="shared" si="59"/>
        <v>30</v>
      </c>
      <c r="F929" t="s">
        <v>208</v>
      </c>
      <c r="G929">
        <v>458</v>
      </c>
    </row>
    <row r="930" spans="1:7" x14ac:dyDescent="0.15">
      <c r="A930" s="1">
        <v>38005</v>
      </c>
      <c r="B930" s="2">
        <f t="shared" si="56"/>
        <v>1</v>
      </c>
      <c r="C930" s="2">
        <f t="shared" si="57"/>
        <v>19</v>
      </c>
      <c r="D930" s="2">
        <f t="shared" si="58"/>
        <v>1</v>
      </c>
      <c r="E930" s="2">
        <f t="shared" si="59"/>
        <v>30</v>
      </c>
      <c r="F930" t="s">
        <v>209</v>
      </c>
      <c r="G930">
        <v>393</v>
      </c>
    </row>
    <row r="931" spans="1:7" x14ac:dyDescent="0.15">
      <c r="A931" s="1">
        <v>38006</v>
      </c>
      <c r="B931" s="2">
        <f t="shared" si="56"/>
        <v>1</v>
      </c>
      <c r="C931" s="2">
        <f t="shared" si="57"/>
        <v>20</v>
      </c>
      <c r="D931" s="2">
        <f t="shared" si="58"/>
        <v>2</v>
      </c>
      <c r="E931" s="2">
        <f t="shared" si="59"/>
        <v>30</v>
      </c>
      <c r="F931" t="s">
        <v>210</v>
      </c>
      <c r="G931">
        <v>320</v>
      </c>
    </row>
    <row r="932" spans="1:7" x14ac:dyDescent="0.15">
      <c r="A932" s="1">
        <v>38007</v>
      </c>
      <c r="B932" s="2">
        <f t="shared" si="56"/>
        <v>1</v>
      </c>
      <c r="C932" s="2">
        <f t="shared" si="57"/>
        <v>21</v>
      </c>
      <c r="D932" s="2">
        <f t="shared" si="58"/>
        <v>3</v>
      </c>
      <c r="E932" s="2">
        <f t="shared" si="59"/>
        <v>30</v>
      </c>
      <c r="F932" t="s">
        <v>211</v>
      </c>
      <c r="G932">
        <v>290</v>
      </c>
    </row>
    <row r="933" spans="1:7" x14ac:dyDescent="0.15">
      <c r="A933" s="1">
        <v>38008</v>
      </c>
      <c r="B933" s="2">
        <f t="shared" si="56"/>
        <v>1</v>
      </c>
      <c r="C933" s="2">
        <f t="shared" si="57"/>
        <v>22</v>
      </c>
      <c r="D933" s="2">
        <f t="shared" si="58"/>
        <v>4</v>
      </c>
      <c r="E933" s="2">
        <f t="shared" si="59"/>
        <v>31</v>
      </c>
      <c r="F933" t="s">
        <v>212</v>
      </c>
      <c r="G933">
        <v>331</v>
      </c>
    </row>
    <row r="934" spans="1:7" x14ac:dyDescent="0.15">
      <c r="A934" s="1">
        <v>38009</v>
      </c>
      <c r="B934" s="2">
        <f t="shared" si="56"/>
        <v>1</v>
      </c>
      <c r="C934" s="2">
        <f t="shared" si="57"/>
        <v>23</v>
      </c>
      <c r="D934" s="2">
        <f t="shared" si="58"/>
        <v>5</v>
      </c>
      <c r="E934" s="2">
        <f t="shared" si="59"/>
        <v>31</v>
      </c>
      <c r="F934" t="s">
        <v>213</v>
      </c>
      <c r="G934">
        <v>591</v>
      </c>
    </row>
    <row r="935" spans="1:7" x14ac:dyDescent="0.15">
      <c r="A935" s="1">
        <v>38010</v>
      </c>
      <c r="B935" s="2">
        <f t="shared" si="56"/>
        <v>1</v>
      </c>
      <c r="C935" s="2">
        <f t="shared" si="57"/>
        <v>24</v>
      </c>
      <c r="D935" s="2">
        <f t="shared" si="58"/>
        <v>6</v>
      </c>
      <c r="E935" s="2">
        <f t="shared" si="59"/>
        <v>31</v>
      </c>
      <c r="F935" t="s">
        <v>214</v>
      </c>
      <c r="G935">
        <v>660</v>
      </c>
    </row>
    <row r="936" spans="1:7" x14ac:dyDescent="0.15">
      <c r="A936" s="1">
        <v>38011</v>
      </c>
      <c r="B936" s="2">
        <f t="shared" si="56"/>
        <v>1</v>
      </c>
      <c r="C936" s="2">
        <f t="shared" si="57"/>
        <v>25</v>
      </c>
      <c r="D936" s="2">
        <f t="shared" si="58"/>
        <v>7</v>
      </c>
      <c r="E936" s="2">
        <f t="shared" si="59"/>
        <v>31</v>
      </c>
      <c r="F936" t="s">
        <v>215</v>
      </c>
      <c r="G936">
        <v>447</v>
      </c>
    </row>
    <row r="937" spans="1:7" x14ac:dyDescent="0.15">
      <c r="A937" s="1">
        <v>38012</v>
      </c>
      <c r="B937" s="2">
        <f t="shared" si="56"/>
        <v>1</v>
      </c>
      <c r="C937" s="2">
        <f t="shared" si="57"/>
        <v>26</v>
      </c>
      <c r="D937" s="2">
        <f t="shared" si="58"/>
        <v>1</v>
      </c>
      <c r="E937" s="2">
        <f t="shared" si="59"/>
        <v>31</v>
      </c>
      <c r="F937" t="s">
        <v>216</v>
      </c>
      <c r="G937">
        <v>292</v>
      </c>
    </row>
    <row r="938" spans="1:7" x14ac:dyDescent="0.15">
      <c r="A938" s="1">
        <v>38013</v>
      </c>
      <c r="B938" s="2">
        <f t="shared" si="56"/>
        <v>1</v>
      </c>
      <c r="C938" s="2">
        <f t="shared" si="57"/>
        <v>27</v>
      </c>
      <c r="D938" s="2">
        <f t="shared" si="58"/>
        <v>2</v>
      </c>
      <c r="E938" s="2">
        <f t="shared" si="59"/>
        <v>31</v>
      </c>
      <c r="F938" t="s">
        <v>217</v>
      </c>
      <c r="G938">
        <v>350</v>
      </c>
    </row>
    <row r="939" spans="1:7" x14ac:dyDescent="0.15">
      <c r="A939" s="1">
        <v>38014</v>
      </c>
      <c r="B939" s="2">
        <f t="shared" si="56"/>
        <v>1</v>
      </c>
      <c r="C939" s="2">
        <f t="shared" si="57"/>
        <v>28</v>
      </c>
      <c r="D939" s="2">
        <f t="shared" si="58"/>
        <v>3</v>
      </c>
      <c r="E939" s="2">
        <f t="shared" si="59"/>
        <v>31</v>
      </c>
      <c r="F939" t="s">
        <v>218</v>
      </c>
      <c r="G939">
        <v>410</v>
      </c>
    </row>
    <row r="940" spans="1:7" x14ac:dyDescent="0.15">
      <c r="A940" s="1">
        <v>38015</v>
      </c>
      <c r="B940" s="2">
        <f t="shared" si="56"/>
        <v>1</v>
      </c>
      <c r="C940" s="2">
        <f t="shared" si="57"/>
        <v>29</v>
      </c>
      <c r="D940" s="2">
        <f t="shared" si="58"/>
        <v>4</v>
      </c>
      <c r="E940" s="2">
        <f t="shared" si="59"/>
        <v>32</v>
      </c>
      <c r="F940" t="s">
        <v>219</v>
      </c>
      <c r="G940">
        <v>307</v>
      </c>
    </row>
    <row r="941" spans="1:7" x14ac:dyDescent="0.15">
      <c r="A941" s="1">
        <v>38016</v>
      </c>
      <c r="B941" s="2">
        <f t="shared" si="56"/>
        <v>1</v>
      </c>
      <c r="C941" s="2">
        <f t="shared" si="57"/>
        <v>30</v>
      </c>
      <c r="D941" s="2">
        <f t="shared" si="58"/>
        <v>5</v>
      </c>
      <c r="E941" s="2">
        <f t="shared" si="59"/>
        <v>32</v>
      </c>
      <c r="F941" t="s">
        <v>220</v>
      </c>
      <c r="G941">
        <v>645</v>
      </c>
    </row>
    <row r="942" spans="1:7" x14ac:dyDescent="0.15">
      <c r="A942" s="1">
        <v>38017</v>
      </c>
      <c r="B942" s="2">
        <f t="shared" si="56"/>
        <v>1</v>
      </c>
      <c r="C942" s="2">
        <f t="shared" si="57"/>
        <v>31</v>
      </c>
      <c r="D942" s="2">
        <f t="shared" si="58"/>
        <v>6</v>
      </c>
      <c r="E942" s="2">
        <f t="shared" si="59"/>
        <v>32</v>
      </c>
      <c r="F942" t="s">
        <v>221</v>
      </c>
      <c r="G942">
        <v>646</v>
      </c>
    </row>
    <row r="943" spans="1:7" x14ac:dyDescent="0.15">
      <c r="A943" s="1">
        <v>38018</v>
      </c>
      <c r="B943" s="2">
        <f t="shared" si="56"/>
        <v>2</v>
      </c>
      <c r="C943" s="2">
        <f t="shared" si="57"/>
        <v>1</v>
      </c>
      <c r="D943" s="2">
        <f t="shared" si="58"/>
        <v>7</v>
      </c>
      <c r="E943" s="2">
        <f t="shared" si="59"/>
        <v>32</v>
      </c>
      <c r="F943" t="s">
        <v>222</v>
      </c>
      <c r="G943">
        <v>185</v>
      </c>
    </row>
    <row r="944" spans="1:7" x14ac:dyDescent="0.15">
      <c r="A944" s="1">
        <v>38019</v>
      </c>
      <c r="B944" s="2">
        <f t="shared" si="56"/>
        <v>2</v>
      </c>
      <c r="C944" s="2">
        <f t="shared" si="57"/>
        <v>2</v>
      </c>
      <c r="D944" s="2">
        <f t="shared" si="58"/>
        <v>1</v>
      </c>
      <c r="E944" s="2">
        <f t="shared" si="59"/>
        <v>32</v>
      </c>
      <c r="F944" t="s">
        <v>223</v>
      </c>
      <c r="G944">
        <v>259</v>
      </c>
    </row>
    <row r="945" spans="1:7" x14ac:dyDescent="0.15">
      <c r="A945" s="1">
        <v>38020</v>
      </c>
      <c r="B945" s="2">
        <f t="shared" si="56"/>
        <v>2</v>
      </c>
      <c r="C945" s="2">
        <f t="shared" si="57"/>
        <v>3</v>
      </c>
      <c r="D945" s="2">
        <f t="shared" si="58"/>
        <v>2</v>
      </c>
      <c r="E945" s="2">
        <f t="shared" si="59"/>
        <v>32</v>
      </c>
      <c r="F945" t="s">
        <v>224</v>
      </c>
      <c r="G945">
        <v>317</v>
      </c>
    </row>
    <row r="946" spans="1:7" x14ac:dyDescent="0.15">
      <c r="A946" s="1">
        <v>38021</v>
      </c>
      <c r="B946" s="2">
        <f t="shared" si="56"/>
        <v>2</v>
      </c>
      <c r="C946" s="2">
        <f t="shared" si="57"/>
        <v>4</v>
      </c>
      <c r="D946" s="2">
        <f t="shared" si="58"/>
        <v>3</v>
      </c>
      <c r="E946" s="2">
        <f t="shared" si="59"/>
        <v>32</v>
      </c>
      <c r="F946" t="s">
        <v>225</v>
      </c>
      <c r="G946">
        <v>253</v>
      </c>
    </row>
    <row r="947" spans="1:7" x14ac:dyDescent="0.15">
      <c r="A947" s="1">
        <v>38022</v>
      </c>
      <c r="B947" s="2">
        <f t="shared" si="56"/>
        <v>2</v>
      </c>
      <c r="C947" s="2">
        <f t="shared" si="57"/>
        <v>5</v>
      </c>
      <c r="D947" s="2">
        <f t="shared" si="58"/>
        <v>4</v>
      </c>
      <c r="E947" s="2">
        <f t="shared" si="59"/>
        <v>33</v>
      </c>
      <c r="F947" t="s">
        <v>226</v>
      </c>
      <c r="G947">
        <v>345</v>
      </c>
    </row>
    <row r="948" spans="1:7" x14ac:dyDescent="0.15">
      <c r="A948" s="1">
        <v>38023</v>
      </c>
      <c r="B948" s="2">
        <f t="shared" si="56"/>
        <v>2</v>
      </c>
      <c r="C948" s="2">
        <f t="shared" si="57"/>
        <v>6</v>
      </c>
      <c r="D948" s="2">
        <f t="shared" si="58"/>
        <v>5</v>
      </c>
      <c r="E948" s="2">
        <f t="shared" si="59"/>
        <v>33</v>
      </c>
      <c r="F948" t="s">
        <v>227</v>
      </c>
      <c r="G948">
        <v>659</v>
      </c>
    </row>
    <row r="949" spans="1:7" x14ac:dyDescent="0.15">
      <c r="A949" s="1">
        <v>38024</v>
      </c>
      <c r="B949" s="2">
        <f t="shared" si="56"/>
        <v>2</v>
      </c>
      <c r="C949" s="2">
        <f t="shared" si="57"/>
        <v>7</v>
      </c>
      <c r="D949" s="2">
        <f t="shared" si="58"/>
        <v>6</v>
      </c>
      <c r="E949" s="2">
        <f t="shared" si="59"/>
        <v>33</v>
      </c>
      <c r="F949" t="s">
        <v>228</v>
      </c>
      <c r="G949">
        <v>652</v>
      </c>
    </row>
    <row r="950" spans="1:7" x14ac:dyDescent="0.15">
      <c r="A950" s="1">
        <v>38025</v>
      </c>
      <c r="B950" s="2">
        <f t="shared" si="56"/>
        <v>2</v>
      </c>
      <c r="C950" s="2">
        <f t="shared" si="57"/>
        <v>8</v>
      </c>
      <c r="D950" s="2">
        <f t="shared" si="58"/>
        <v>7</v>
      </c>
      <c r="E950" s="2">
        <f t="shared" si="59"/>
        <v>33</v>
      </c>
      <c r="F950" t="s">
        <v>229</v>
      </c>
      <c r="G950">
        <v>363</v>
      </c>
    </row>
    <row r="951" spans="1:7" x14ac:dyDescent="0.15">
      <c r="A951" s="1">
        <v>38026</v>
      </c>
      <c r="B951" s="2">
        <f t="shared" si="56"/>
        <v>2</v>
      </c>
      <c r="C951" s="2">
        <f t="shared" si="57"/>
        <v>9</v>
      </c>
      <c r="D951" s="2">
        <f t="shared" si="58"/>
        <v>1</v>
      </c>
      <c r="E951" s="2">
        <f t="shared" si="59"/>
        <v>33</v>
      </c>
      <c r="F951" t="s">
        <v>230</v>
      </c>
      <c r="G951">
        <v>260</v>
      </c>
    </row>
    <row r="952" spans="1:7" x14ac:dyDescent="0.15">
      <c r="A952" s="1">
        <v>38027</v>
      </c>
      <c r="B952" s="2">
        <f t="shared" si="56"/>
        <v>2</v>
      </c>
      <c r="C952" s="2">
        <f t="shared" si="57"/>
        <v>10</v>
      </c>
      <c r="D952" s="2">
        <f t="shared" si="58"/>
        <v>2</v>
      </c>
      <c r="E952" s="2">
        <f t="shared" si="59"/>
        <v>33</v>
      </c>
      <c r="F952" t="s">
        <v>231</v>
      </c>
      <c r="G952">
        <v>310</v>
      </c>
    </row>
    <row r="953" spans="1:7" x14ac:dyDescent="0.15">
      <c r="A953" s="1">
        <v>38028</v>
      </c>
      <c r="B953" s="2">
        <f t="shared" si="56"/>
        <v>2</v>
      </c>
      <c r="C953" s="2">
        <f t="shared" si="57"/>
        <v>11</v>
      </c>
      <c r="D953" s="2">
        <f t="shared" si="58"/>
        <v>3</v>
      </c>
      <c r="E953" s="2">
        <f t="shared" si="59"/>
        <v>33</v>
      </c>
      <c r="F953" t="s">
        <v>232</v>
      </c>
      <c r="G953">
        <v>317</v>
      </c>
    </row>
    <row r="954" spans="1:7" x14ac:dyDescent="0.15">
      <c r="A954" s="1">
        <v>38029</v>
      </c>
      <c r="B954" s="2">
        <f t="shared" si="56"/>
        <v>2</v>
      </c>
      <c r="C954" s="2">
        <f t="shared" si="57"/>
        <v>12</v>
      </c>
      <c r="D954" s="2">
        <f t="shared" si="58"/>
        <v>4</v>
      </c>
      <c r="E954" s="2">
        <f t="shared" si="59"/>
        <v>34</v>
      </c>
      <c r="F954" t="s">
        <v>233</v>
      </c>
      <c r="G954">
        <v>370</v>
      </c>
    </row>
    <row r="955" spans="1:7" x14ac:dyDescent="0.15">
      <c r="A955" s="1">
        <v>38030</v>
      </c>
      <c r="B955" s="2">
        <f t="shared" si="56"/>
        <v>2</v>
      </c>
      <c r="C955" s="2">
        <f t="shared" si="57"/>
        <v>13</v>
      </c>
      <c r="D955" s="2">
        <f t="shared" si="58"/>
        <v>5</v>
      </c>
      <c r="E955" s="2">
        <f t="shared" si="59"/>
        <v>34</v>
      </c>
      <c r="F955" t="s">
        <v>234</v>
      </c>
      <c r="G955">
        <v>644</v>
      </c>
    </row>
    <row r="956" spans="1:7" x14ac:dyDescent="0.15">
      <c r="A956" s="1">
        <v>38031</v>
      </c>
      <c r="B956" s="2">
        <f t="shared" si="56"/>
        <v>2</v>
      </c>
      <c r="C956" s="2">
        <f t="shared" si="57"/>
        <v>14</v>
      </c>
      <c r="D956" s="2">
        <f t="shared" si="58"/>
        <v>6</v>
      </c>
      <c r="E956" s="2">
        <f t="shared" si="59"/>
        <v>34</v>
      </c>
      <c r="F956" t="s">
        <v>235</v>
      </c>
      <c r="G956">
        <v>930</v>
      </c>
    </row>
    <row r="957" spans="1:7" x14ac:dyDescent="0.15">
      <c r="A957" s="1">
        <v>38032</v>
      </c>
      <c r="B957" s="2">
        <f t="shared" si="56"/>
        <v>2</v>
      </c>
      <c r="C957" s="2">
        <f t="shared" si="57"/>
        <v>15</v>
      </c>
      <c r="D957" s="2">
        <f t="shared" si="58"/>
        <v>7</v>
      </c>
      <c r="E957" s="2">
        <f t="shared" si="59"/>
        <v>34</v>
      </c>
      <c r="F957" t="s">
        <v>236</v>
      </c>
      <c r="G957">
        <v>460</v>
      </c>
    </row>
    <row r="958" spans="1:7" x14ac:dyDescent="0.15">
      <c r="A958" s="1">
        <v>38033</v>
      </c>
      <c r="B958" s="2">
        <f t="shared" si="56"/>
        <v>2</v>
      </c>
      <c r="C958" s="2">
        <f t="shared" si="57"/>
        <v>16</v>
      </c>
      <c r="D958" s="2">
        <f t="shared" si="58"/>
        <v>1</v>
      </c>
      <c r="E958" s="2">
        <f t="shared" si="59"/>
        <v>34</v>
      </c>
      <c r="F958" t="s">
        <v>237</v>
      </c>
      <c r="G958">
        <v>292</v>
      </c>
    </row>
    <row r="959" spans="1:7" x14ac:dyDescent="0.15">
      <c r="A959" s="1">
        <v>38034</v>
      </c>
      <c r="B959" s="2">
        <f t="shared" si="56"/>
        <v>2</v>
      </c>
      <c r="C959" s="2">
        <f t="shared" si="57"/>
        <v>17</v>
      </c>
      <c r="D959" s="2">
        <f t="shared" si="58"/>
        <v>2</v>
      </c>
      <c r="E959" s="2">
        <f t="shared" si="59"/>
        <v>34</v>
      </c>
      <c r="F959" t="s">
        <v>238</v>
      </c>
      <c r="G959">
        <v>318</v>
      </c>
    </row>
    <row r="960" spans="1:7" x14ac:dyDescent="0.15">
      <c r="A960" s="1">
        <v>38035</v>
      </c>
      <c r="B960" s="2">
        <f t="shared" si="56"/>
        <v>2</v>
      </c>
      <c r="C960" s="2">
        <f t="shared" si="57"/>
        <v>18</v>
      </c>
      <c r="D960" s="2">
        <f t="shared" si="58"/>
        <v>3</v>
      </c>
      <c r="E960" s="2">
        <f t="shared" si="59"/>
        <v>34</v>
      </c>
      <c r="F960" t="s">
        <v>239</v>
      </c>
      <c r="G960">
        <v>338</v>
      </c>
    </row>
    <row r="961" spans="1:7" x14ac:dyDescent="0.15">
      <c r="A961" s="1">
        <v>38036</v>
      </c>
      <c r="B961" s="2">
        <f t="shared" si="56"/>
        <v>2</v>
      </c>
      <c r="C961" s="2">
        <f t="shared" si="57"/>
        <v>19</v>
      </c>
      <c r="D961" s="2">
        <f t="shared" si="58"/>
        <v>4</v>
      </c>
      <c r="E961" s="2">
        <f t="shared" si="59"/>
        <v>35</v>
      </c>
      <c r="F961" t="s">
        <v>240</v>
      </c>
      <c r="G961">
        <v>444</v>
      </c>
    </row>
    <row r="962" spans="1:7" x14ac:dyDescent="0.15">
      <c r="A962" s="1">
        <v>38037</v>
      </c>
      <c r="B962" s="2">
        <f t="shared" si="56"/>
        <v>2</v>
      </c>
      <c r="C962" s="2">
        <f t="shared" si="57"/>
        <v>20</v>
      </c>
      <c r="D962" s="2">
        <f t="shared" si="58"/>
        <v>5</v>
      </c>
      <c r="E962" s="2">
        <f t="shared" si="59"/>
        <v>35</v>
      </c>
      <c r="F962" t="s">
        <v>241</v>
      </c>
      <c r="G962">
        <v>589</v>
      </c>
    </row>
    <row r="963" spans="1:7" x14ac:dyDescent="0.15">
      <c r="A963" s="1">
        <v>38038</v>
      </c>
      <c r="B963" s="2">
        <f t="shared" ref="B963:B1026" si="60">MONTH(A963)</f>
        <v>2</v>
      </c>
      <c r="C963" s="2">
        <f t="shared" ref="C963:C1026" si="61">DAY(A963)</f>
        <v>21</v>
      </c>
      <c r="D963" s="2">
        <f t="shared" ref="D963:D1026" si="62">WEEKDAY(A963,2)</f>
        <v>6</v>
      </c>
      <c r="E963" s="2">
        <f t="shared" ref="E963:E1026" si="63">VALUE(RIGHT(F963,2))</f>
        <v>35</v>
      </c>
      <c r="F963" t="s">
        <v>242</v>
      </c>
      <c r="G963">
        <v>655</v>
      </c>
    </row>
    <row r="964" spans="1:7" x14ac:dyDescent="0.15">
      <c r="A964" s="1">
        <v>38039</v>
      </c>
      <c r="B964" s="2">
        <f t="shared" si="60"/>
        <v>2</v>
      </c>
      <c r="C964" s="2">
        <f t="shared" si="61"/>
        <v>22</v>
      </c>
      <c r="D964" s="2">
        <f t="shared" si="62"/>
        <v>7</v>
      </c>
      <c r="E964" s="2">
        <f t="shared" si="63"/>
        <v>35</v>
      </c>
      <c r="F964" t="s">
        <v>243</v>
      </c>
      <c r="G964">
        <v>376</v>
      </c>
    </row>
    <row r="965" spans="1:7" x14ac:dyDescent="0.15">
      <c r="A965" s="1">
        <v>38040</v>
      </c>
      <c r="B965" s="2">
        <f t="shared" si="60"/>
        <v>2</v>
      </c>
      <c r="C965" s="2">
        <f t="shared" si="61"/>
        <v>23</v>
      </c>
      <c r="D965" s="2">
        <f t="shared" si="62"/>
        <v>1</v>
      </c>
      <c r="E965" s="2">
        <f t="shared" si="63"/>
        <v>35</v>
      </c>
      <c r="F965" t="s">
        <v>244</v>
      </c>
      <c r="G965">
        <v>235</v>
      </c>
    </row>
    <row r="966" spans="1:7" x14ac:dyDescent="0.15">
      <c r="A966" s="1">
        <v>38041</v>
      </c>
      <c r="B966" s="2">
        <f t="shared" si="60"/>
        <v>2</v>
      </c>
      <c r="C966" s="2">
        <f t="shared" si="61"/>
        <v>24</v>
      </c>
      <c r="D966" s="2">
        <f t="shared" si="62"/>
        <v>2</v>
      </c>
      <c r="E966" s="2">
        <f t="shared" si="63"/>
        <v>35</v>
      </c>
      <c r="F966" t="s">
        <v>245</v>
      </c>
      <c r="G966">
        <v>322</v>
      </c>
    </row>
    <row r="967" spans="1:7" x14ac:dyDescent="0.15">
      <c r="A967" s="1">
        <v>38042</v>
      </c>
      <c r="B967" s="2">
        <f t="shared" si="60"/>
        <v>2</v>
      </c>
      <c r="C967" s="2">
        <f t="shared" si="61"/>
        <v>25</v>
      </c>
      <c r="D967" s="2">
        <f t="shared" si="62"/>
        <v>3</v>
      </c>
      <c r="E967" s="2">
        <f t="shared" si="63"/>
        <v>35</v>
      </c>
      <c r="F967" t="s">
        <v>246</v>
      </c>
      <c r="G967">
        <v>372</v>
      </c>
    </row>
    <row r="968" spans="1:7" x14ac:dyDescent="0.15">
      <c r="A968" s="1">
        <v>38043</v>
      </c>
      <c r="B968" s="2">
        <f t="shared" si="60"/>
        <v>2</v>
      </c>
      <c r="C968" s="2">
        <f t="shared" si="61"/>
        <v>26</v>
      </c>
      <c r="D968" s="2">
        <f t="shared" si="62"/>
        <v>4</v>
      </c>
      <c r="E968" s="2">
        <f t="shared" si="63"/>
        <v>36</v>
      </c>
      <c r="F968" t="s">
        <v>247</v>
      </c>
      <c r="G968">
        <v>360</v>
      </c>
    </row>
    <row r="969" spans="1:7" x14ac:dyDescent="0.15">
      <c r="A969" s="1">
        <v>38044</v>
      </c>
      <c r="B969" s="2">
        <f t="shared" si="60"/>
        <v>2</v>
      </c>
      <c r="C969" s="2">
        <f t="shared" si="61"/>
        <v>27</v>
      </c>
      <c r="D969" s="2">
        <f t="shared" si="62"/>
        <v>5</v>
      </c>
      <c r="E969" s="2">
        <f t="shared" si="63"/>
        <v>36</v>
      </c>
      <c r="F969" t="s">
        <v>248</v>
      </c>
      <c r="G969">
        <v>622</v>
      </c>
    </row>
    <row r="970" spans="1:7" x14ac:dyDescent="0.15">
      <c r="A970" s="1">
        <v>38045</v>
      </c>
      <c r="B970" s="2">
        <f t="shared" si="60"/>
        <v>2</v>
      </c>
      <c r="C970" s="2">
        <f t="shared" si="61"/>
        <v>28</v>
      </c>
      <c r="D970" s="2">
        <f t="shared" si="62"/>
        <v>6</v>
      </c>
      <c r="E970" s="2">
        <f t="shared" si="63"/>
        <v>36</v>
      </c>
      <c r="F970" t="s">
        <v>249</v>
      </c>
      <c r="G970">
        <v>609</v>
      </c>
    </row>
    <row r="971" spans="1:7" x14ac:dyDescent="0.15">
      <c r="A971" s="1">
        <v>38046</v>
      </c>
      <c r="B971" s="2">
        <f t="shared" si="60"/>
        <v>2</v>
      </c>
      <c r="C971" s="2">
        <f t="shared" si="61"/>
        <v>29</v>
      </c>
      <c r="D971" s="2">
        <f t="shared" si="62"/>
        <v>7</v>
      </c>
      <c r="E971" s="2">
        <f t="shared" si="63"/>
        <v>36</v>
      </c>
      <c r="F971" t="s">
        <v>250</v>
      </c>
      <c r="G971">
        <v>442</v>
      </c>
    </row>
    <row r="972" spans="1:7" x14ac:dyDescent="0.15">
      <c r="A972" s="1">
        <v>38047</v>
      </c>
      <c r="B972" s="2">
        <f t="shared" si="60"/>
        <v>3</v>
      </c>
      <c r="C972" s="2">
        <f t="shared" si="61"/>
        <v>1</v>
      </c>
      <c r="D972" s="2">
        <f t="shared" si="62"/>
        <v>1</v>
      </c>
      <c r="E972" s="2">
        <f t="shared" si="63"/>
        <v>36</v>
      </c>
      <c r="F972" t="s">
        <v>251</v>
      </c>
      <c r="G972">
        <v>274</v>
      </c>
    </row>
    <row r="973" spans="1:7" x14ac:dyDescent="0.15">
      <c r="A973" s="1">
        <v>38048</v>
      </c>
      <c r="B973" s="2">
        <f t="shared" si="60"/>
        <v>3</v>
      </c>
      <c r="C973" s="2">
        <f t="shared" si="61"/>
        <v>2</v>
      </c>
      <c r="D973" s="2">
        <f t="shared" si="62"/>
        <v>2</v>
      </c>
      <c r="E973" s="2">
        <f t="shared" si="63"/>
        <v>36</v>
      </c>
      <c r="F973" t="s">
        <v>252</v>
      </c>
      <c r="G973">
        <v>414</v>
      </c>
    </row>
    <row r="974" spans="1:7" x14ac:dyDescent="0.15">
      <c r="A974" s="1">
        <v>38049</v>
      </c>
      <c r="B974" s="2">
        <f t="shared" si="60"/>
        <v>3</v>
      </c>
      <c r="C974" s="2">
        <f t="shared" si="61"/>
        <v>3</v>
      </c>
      <c r="D974" s="2">
        <f t="shared" si="62"/>
        <v>3</v>
      </c>
      <c r="E974" s="2">
        <f t="shared" si="63"/>
        <v>36</v>
      </c>
      <c r="F974" t="s">
        <v>253</v>
      </c>
      <c r="G974">
        <v>298</v>
      </c>
    </row>
    <row r="975" spans="1:7" x14ac:dyDescent="0.15">
      <c r="A975" s="1">
        <v>38050</v>
      </c>
      <c r="B975" s="2">
        <f t="shared" si="60"/>
        <v>3</v>
      </c>
      <c r="C975" s="2">
        <f t="shared" si="61"/>
        <v>4</v>
      </c>
      <c r="D975" s="2">
        <f t="shared" si="62"/>
        <v>4</v>
      </c>
      <c r="E975" s="2">
        <f t="shared" si="63"/>
        <v>37</v>
      </c>
      <c r="F975" t="s">
        <v>254</v>
      </c>
      <c r="G975">
        <v>365</v>
      </c>
    </row>
    <row r="976" spans="1:7" x14ac:dyDescent="0.15">
      <c r="A976" s="1">
        <v>38051</v>
      </c>
      <c r="B976" s="2">
        <f t="shared" si="60"/>
        <v>3</v>
      </c>
      <c r="C976" s="2">
        <f t="shared" si="61"/>
        <v>5</v>
      </c>
      <c r="D976" s="2">
        <f t="shared" si="62"/>
        <v>5</v>
      </c>
      <c r="E976" s="2">
        <f t="shared" si="63"/>
        <v>37</v>
      </c>
      <c r="F976" t="s">
        <v>255</v>
      </c>
      <c r="G976">
        <v>581</v>
      </c>
    </row>
    <row r="977" spans="1:7" x14ac:dyDescent="0.15">
      <c r="A977" s="1">
        <v>38052</v>
      </c>
      <c r="B977" s="2">
        <f t="shared" si="60"/>
        <v>3</v>
      </c>
      <c r="C977" s="2">
        <f t="shared" si="61"/>
        <v>6</v>
      </c>
      <c r="D977" s="2">
        <f t="shared" si="62"/>
        <v>6</v>
      </c>
      <c r="E977" s="2">
        <f t="shared" si="63"/>
        <v>37</v>
      </c>
      <c r="F977" t="s">
        <v>256</v>
      </c>
      <c r="G977">
        <v>582</v>
      </c>
    </row>
    <row r="978" spans="1:7" x14ac:dyDescent="0.15">
      <c r="A978" s="1">
        <v>38053</v>
      </c>
      <c r="B978" s="2">
        <f t="shared" si="60"/>
        <v>3</v>
      </c>
      <c r="C978" s="2">
        <f t="shared" si="61"/>
        <v>7</v>
      </c>
      <c r="D978" s="2">
        <f t="shared" si="62"/>
        <v>7</v>
      </c>
      <c r="E978" s="2">
        <f t="shared" si="63"/>
        <v>37</v>
      </c>
      <c r="F978" t="s">
        <v>257</v>
      </c>
      <c r="G978">
        <v>402</v>
      </c>
    </row>
    <row r="979" spans="1:7" x14ac:dyDescent="0.15">
      <c r="A979" s="1">
        <v>38054</v>
      </c>
      <c r="B979" s="2">
        <f t="shared" si="60"/>
        <v>3</v>
      </c>
      <c r="C979" s="2">
        <f t="shared" si="61"/>
        <v>8</v>
      </c>
      <c r="D979" s="2">
        <f t="shared" si="62"/>
        <v>1</v>
      </c>
      <c r="E979" s="2">
        <f t="shared" si="63"/>
        <v>37</v>
      </c>
      <c r="F979" t="s">
        <v>258</v>
      </c>
      <c r="G979">
        <v>254</v>
      </c>
    </row>
    <row r="980" spans="1:7" x14ac:dyDescent="0.15">
      <c r="A980" s="1">
        <v>38055</v>
      </c>
      <c r="B980" s="2">
        <f t="shared" si="60"/>
        <v>3</v>
      </c>
      <c r="C980" s="2">
        <f t="shared" si="61"/>
        <v>9</v>
      </c>
      <c r="D980" s="2">
        <f t="shared" si="62"/>
        <v>2</v>
      </c>
      <c r="E980" s="2">
        <f t="shared" si="63"/>
        <v>37</v>
      </c>
      <c r="F980" t="s">
        <v>259</v>
      </c>
      <c r="G980">
        <v>271</v>
      </c>
    </row>
    <row r="981" spans="1:7" x14ac:dyDescent="0.15">
      <c r="A981" s="1">
        <v>38056</v>
      </c>
      <c r="B981" s="2">
        <f t="shared" si="60"/>
        <v>3</v>
      </c>
      <c r="C981" s="2">
        <f t="shared" si="61"/>
        <v>10</v>
      </c>
      <c r="D981" s="2">
        <f t="shared" si="62"/>
        <v>3</v>
      </c>
      <c r="E981" s="2">
        <f t="shared" si="63"/>
        <v>37</v>
      </c>
      <c r="F981" t="s">
        <v>260</v>
      </c>
      <c r="G981">
        <v>365</v>
      </c>
    </row>
    <row r="982" spans="1:7" x14ac:dyDescent="0.15">
      <c r="A982" s="1">
        <v>38057</v>
      </c>
      <c r="B982" s="2">
        <f t="shared" si="60"/>
        <v>3</v>
      </c>
      <c r="C982" s="2">
        <f t="shared" si="61"/>
        <v>11</v>
      </c>
      <c r="D982" s="2">
        <f t="shared" si="62"/>
        <v>4</v>
      </c>
      <c r="E982" s="2">
        <f t="shared" si="63"/>
        <v>38</v>
      </c>
      <c r="F982" t="s">
        <v>261</v>
      </c>
      <c r="G982">
        <v>437</v>
      </c>
    </row>
    <row r="983" spans="1:7" x14ac:dyDescent="0.15">
      <c r="A983" s="1">
        <v>38058</v>
      </c>
      <c r="B983" s="2">
        <f t="shared" si="60"/>
        <v>3</v>
      </c>
      <c r="C983" s="2">
        <f t="shared" si="61"/>
        <v>12</v>
      </c>
      <c r="D983" s="2">
        <f t="shared" si="62"/>
        <v>5</v>
      </c>
      <c r="E983" s="2">
        <f t="shared" si="63"/>
        <v>38</v>
      </c>
      <c r="F983" t="s">
        <v>262</v>
      </c>
      <c r="G983">
        <v>571</v>
      </c>
    </row>
    <row r="984" spans="1:7" x14ac:dyDescent="0.15">
      <c r="A984" s="1">
        <v>38059</v>
      </c>
      <c r="B984" s="2">
        <f t="shared" si="60"/>
        <v>3</v>
      </c>
      <c r="C984" s="2">
        <f t="shared" si="61"/>
        <v>13</v>
      </c>
      <c r="D984" s="2">
        <f t="shared" si="62"/>
        <v>6</v>
      </c>
      <c r="E984" s="2">
        <f t="shared" si="63"/>
        <v>38</v>
      </c>
      <c r="F984" t="s">
        <v>263</v>
      </c>
      <c r="G984">
        <v>643</v>
      </c>
    </row>
    <row r="985" spans="1:7" x14ac:dyDescent="0.15">
      <c r="A985" s="1">
        <v>38060</v>
      </c>
      <c r="B985" s="2">
        <f t="shared" si="60"/>
        <v>3</v>
      </c>
      <c r="C985" s="2">
        <f t="shared" si="61"/>
        <v>14</v>
      </c>
      <c r="D985" s="2">
        <f t="shared" si="62"/>
        <v>7</v>
      </c>
      <c r="E985" s="2">
        <f t="shared" si="63"/>
        <v>38</v>
      </c>
      <c r="F985" t="s">
        <v>264</v>
      </c>
      <c r="G985">
        <v>386</v>
      </c>
    </row>
    <row r="986" spans="1:7" x14ac:dyDescent="0.15">
      <c r="A986" s="1">
        <v>38061</v>
      </c>
      <c r="B986" s="2">
        <f t="shared" si="60"/>
        <v>3</v>
      </c>
      <c r="C986" s="2">
        <f t="shared" si="61"/>
        <v>15</v>
      </c>
      <c r="D986" s="2">
        <f t="shared" si="62"/>
        <v>1</v>
      </c>
      <c r="E986" s="2">
        <f t="shared" si="63"/>
        <v>38</v>
      </c>
      <c r="F986" t="s">
        <v>265</v>
      </c>
      <c r="G986">
        <v>288</v>
      </c>
    </row>
    <row r="987" spans="1:7" x14ac:dyDescent="0.15">
      <c r="A987" s="1">
        <v>38062</v>
      </c>
      <c r="B987" s="2">
        <f t="shared" si="60"/>
        <v>3</v>
      </c>
      <c r="C987" s="2">
        <f t="shared" si="61"/>
        <v>16</v>
      </c>
      <c r="D987" s="2">
        <f t="shared" si="62"/>
        <v>2</v>
      </c>
      <c r="E987" s="2">
        <f t="shared" si="63"/>
        <v>38</v>
      </c>
      <c r="F987" t="s">
        <v>266</v>
      </c>
      <c r="G987">
        <v>340</v>
      </c>
    </row>
    <row r="988" spans="1:7" x14ac:dyDescent="0.15">
      <c r="A988" s="1">
        <v>38063</v>
      </c>
      <c r="B988" s="2">
        <f t="shared" si="60"/>
        <v>3</v>
      </c>
      <c r="C988" s="2">
        <f t="shared" si="61"/>
        <v>17</v>
      </c>
      <c r="D988" s="2">
        <f t="shared" si="62"/>
        <v>3</v>
      </c>
      <c r="E988" s="2">
        <f t="shared" si="63"/>
        <v>38</v>
      </c>
      <c r="F988" t="s">
        <v>267</v>
      </c>
      <c r="G988">
        <v>347</v>
      </c>
    </row>
    <row r="989" spans="1:7" x14ac:dyDescent="0.15">
      <c r="A989" s="1">
        <v>38064</v>
      </c>
      <c r="B989" s="2">
        <f t="shared" si="60"/>
        <v>3</v>
      </c>
      <c r="C989" s="2">
        <f t="shared" si="61"/>
        <v>18</v>
      </c>
      <c r="D989" s="2">
        <f t="shared" si="62"/>
        <v>4</v>
      </c>
      <c r="E989" s="2">
        <f t="shared" si="63"/>
        <v>39</v>
      </c>
      <c r="F989" t="s">
        <v>268</v>
      </c>
      <c r="G989">
        <v>361</v>
      </c>
    </row>
    <row r="990" spans="1:7" x14ac:dyDescent="0.15">
      <c r="A990" s="1">
        <v>38065</v>
      </c>
      <c r="B990" s="2">
        <f t="shared" si="60"/>
        <v>3</v>
      </c>
      <c r="C990" s="2">
        <f t="shared" si="61"/>
        <v>19</v>
      </c>
      <c r="D990" s="2">
        <f t="shared" si="62"/>
        <v>5</v>
      </c>
      <c r="E990" s="2">
        <f t="shared" si="63"/>
        <v>39</v>
      </c>
      <c r="F990" t="s">
        <v>269</v>
      </c>
      <c r="G990">
        <v>572</v>
      </c>
    </row>
    <row r="991" spans="1:7" x14ac:dyDescent="0.15">
      <c r="A991" s="1">
        <v>38066</v>
      </c>
      <c r="B991" s="2">
        <f t="shared" si="60"/>
        <v>3</v>
      </c>
      <c r="C991" s="2">
        <f t="shared" si="61"/>
        <v>20</v>
      </c>
      <c r="D991" s="2">
        <f t="shared" si="62"/>
        <v>6</v>
      </c>
      <c r="E991" s="2">
        <f t="shared" si="63"/>
        <v>39</v>
      </c>
      <c r="F991" t="s">
        <v>270</v>
      </c>
      <c r="G991">
        <v>567</v>
      </c>
    </row>
    <row r="992" spans="1:7" x14ac:dyDescent="0.15">
      <c r="A992" s="1">
        <v>38067</v>
      </c>
      <c r="B992" s="2">
        <f t="shared" si="60"/>
        <v>3</v>
      </c>
      <c r="C992" s="2">
        <f t="shared" si="61"/>
        <v>21</v>
      </c>
      <c r="D992" s="2">
        <f t="shared" si="62"/>
        <v>7</v>
      </c>
      <c r="E992" s="2">
        <f t="shared" si="63"/>
        <v>39</v>
      </c>
      <c r="F992" t="s">
        <v>271</v>
      </c>
      <c r="G992">
        <v>416</v>
      </c>
    </row>
    <row r="993" spans="1:7" x14ac:dyDescent="0.15">
      <c r="A993" s="1">
        <v>38068</v>
      </c>
      <c r="B993" s="2">
        <f t="shared" si="60"/>
        <v>3</v>
      </c>
      <c r="C993" s="2">
        <f t="shared" si="61"/>
        <v>22</v>
      </c>
      <c r="D993" s="2">
        <f t="shared" si="62"/>
        <v>1</v>
      </c>
      <c r="E993" s="2">
        <f t="shared" si="63"/>
        <v>39</v>
      </c>
      <c r="F993" t="s">
        <v>272</v>
      </c>
      <c r="G993">
        <v>294</v>
      </c>
    </row>
    <row r="994" spans="1:7" x14ac:dyDescent="0.15">
      <c r="A994" s="1">
        <v>38069</v>
      </c>
      <c r="B994" s="2">
        <f t="shared" si="60"/>
        <v>3</v>
      </c>
      <c r="C994" s="2">
        <f t="shared" si="61"/>
        <v>23</v>
      </c>
      <c r="D994" s="2">
        <f t="shared" si="62"/>
        <v>2</v>
      </c>
      <c r="E994" s="2">
        <f t="shared" si="63"/>
        <v>39</v>
      </c>
      <c r="F994" t="s">
        <v>273</v>
      </c>
      <c r="G994">
        <v>298</v>
      </c>
    </row>
    <row r="995" spans="1:7" x14ac:dyDescent="0.15">
      <c r="A995" s="1">
        <v>38070</v>
      </c>
      <c r="B995" s="2">
        <f t="shared" si="60"/>
        <v>3</v>
      </c>
      <c r="C995" s="2">
        <f t="shared" si="61"/>
        <v>24</v>
      </c>
      <c r="D995" s="2">
        <f t="shared" si="62"/>
        <v>3</v>
      </c>
      <c r="E995" s="2">
        <f t="shared" si="63"/>
        <v>39</v>
      </c>
      <c r="F995" t="s">
        <v>274</v>
      </c>
      <c r="G995">
        <v>384</v>
      </c>
    </row>
    <row r="996" spans="1:7" x14ac:dyDescent="0.15">
      <c r="A996" s="1">
        <v>38071</v>
      </c>
      <c r="B996" s="2">
        <f t="shared" si="60"/>
        <v>3</v>
      </c>
      <c r="C996" s="2">
        <f t="shared" si="61"/>
        <v>25</v>
      </c>
      <c r="D996" s="2">
        <f t="shared" si="62"/>
        <v>4</v>
      </c>
      <c r="E996" s="2">
        <f t="shared" si="63"/>
        <v>40</v>
      </c>
      <c r="F996" t="s">
        <v>275</v>
      </c>
      <c r="G996">
        <v>339</v>
      </c>
    </row>
    <row r="997" spans="1:7" x14ac:dyDescent="0.15">
      <c r="A997" s="1">
        <v>38072</v>
      </c>
      <c r="B997" s="2">
        <f t="shared" si="60"/>
        <v>3</v>
      </c>
      <c r="C997" s="2">
        <f t="shared" si="61"/>
        <v>26</v>
      </c>
      <c r="D997" s="2">
        <f t="shared" si="62"/>
        <v>5</v>
      </c>
      <c r="E997" s="2">
        <f t="shared" si="63"/>
        <v>40</v>
      </c>
      <c r="F997" t="s">
        <v>276</v>
      </c>
      <c r="G997">
        <v>600</v>
      </c>
    </row>
    <row r="998" spans="1:7" x14ac:dyDescent="0.15">
      <c r="A998" s="1">
        <v>38073</v>
      </c>
      <c r="B998" s="2">
        <f t="shared" si="60"/>
        <v>3</v>
      </c>
      <c r="C998" s="2">
        <f t="shared" si="61"/>
        <v>27</v>
      </c>
      <c r="D998" s="2">
        <f t="shared" si="62"/>
        <v>6</v>
      </c>
      <c r="E998" s="2">
        <f t="shared" si="63"/>
        <v>40</v>
      </c>
      <c r="F998" t="s">
        <v>277</v>
      </c>
      <c r="G998">
        <v>553</v>
      </c>
    </row>
    <row r="999" spans="1:7" x14ac:dyDescent="0.15">
      <c r="A999" s="1">
        <v>38074</v>
      </c>
      <c r="B999" s="2">
        <f t="shared" si="60"/>
        <v>3</v>
      </c>
      <c r="C999" s="2">
        <f t="shared" si="61"/>
        <v>28</v>
      </c>
      <c r="D999" s="2">
        <f t="shared" si="62"/>
        <v>7</v>
      </c>
      <c r="E999" s="2">
        <f t="shared" si="63"/>
        <v>40</v>
      </c>
      <c r="F999" t="s">
        <v>278</v>
      </c>
      <c r="G999">
        <v>434</v>
      </c>
    </row>
    <row r="1000" spans="1:7" x14ac:dyDescent="0.15">
      <c r="A1000" s="1">
        <v>38075</v>
      </c>
      <c r="B1000" s="2">
        <f t="shared" si="60"/>
        <v>3</v>
      </c>
      <c r="C1000" s="2">
        <f t="shared" si="61"/>
        <v>29</v>
      </c>
      <c r="D1000" s="2">
        <f t="shared" si="62"/>
        <v>1</v>
      </c>
      <c r="E1000" s="2">
        <f t="shared" si="63"/>
        <v>40</v>
      </c>
      <c r="F1000" t="s">
        <v>279</v>
      </c>
      <c r="G1000">
        <v>249</v>
      </c>
    </row>
    <row r="1001" spans="1:7" x14ac:dyDescent="0.15">
      <c r="A1001" s="1">
        <v>38076</v>
      </c>
      <c r="B1001" s="2">
        <f t="shared" si="60"/>
        <v>3</v>
      </c>
      <c r="C1001" s="2">
        <f t="shared" si="61"/>
        <v>30</v>
      </c>
      <c r="D1001" s="2">
        <f t="shared" si="62"/>
        <v>2</v>
      </c>
      <c r="E1001" s="2">
        <f t="shared" si="63"/>
        <v>40</v>
      </c>
      <c r="F1001" t="s">
        <v>280</v>
      </c>
      <c r="G1001">
        <v>332</v>
      </c>
    </row>
    <row r="1002" spans="1:7" x14ac:dyDescent="0.15">
      <c r="A1002" s="1">
        <v>38077</v>
      </c>
      <c r="B1002" s="2">
        <f t="shared" si="60"/>
        <v>3</v>
      </c>
      <c r="C1002" s="2">
        <f t="shared" si="61"/>
        <v>31</v>
      </c>
      <c r="D1002" s="2">
        <f t="shared" si="62"/>
        <v>3</v>
      </c>
      <c r="E1002" s="2">
        <f t="shared" si="63"/>
        <v>40</v>
      </c>
      <c r="F1002" t="s">
        <v>281</v>
      </c>
      <c r="G1002">
        <v>306</v>
      </c>
    </row>
    <row r="1003" spans="1:7" x14ac:dyDescent="0.15">
      <c r="A1003" s="1">
        <v>38078</v>
      </c>
      <c r="B1003" s="2">
        <f t="shared" si="60"/>
        <v>4</v>
      </c>
      <c r="C1003" s="2">
        <f t="shared" si="61"/>
        <v>1</v>
      </c>
      <c r="D1003" s="2">
        <f t="shared" si="62"/>
        <v>4</v>
      </c>
      <c r="E1003" s="2">
        <f t="shared" si="63"/>
        <v>41</v>
      </c>
      <c r="F1003" t="s">
        <v>282</v>
      </c>
      <c r="G1003">
        <v>333</v>
      </c>
    </row>
    <row r="1004" spans="1:7" x14ac:dyDescent="0.15">
      <c r="A1004" s="1">
        <v>38079</v>
      </c>
      <c r="B1004" s="2">
        <f t="shared" si="60"/>
        <v>4</v>
      </c>
      <c r="C1004" s="2">
        <f t="shared" si="61"/>
        <v>2</v>
      </c>
      <c r="D1004" s="2">
        <f t="shared" si="62"/>
        <v>5</v>
      </c>
      <c r="E1004" s="2">
        <f t="shared" si="63"/>
        <v>41</v>
      </c>
      <c r="F1004" t="s">
        <v>283</v>
      </c>
      <c r="G1004">
        <v>529</v>
      </c>
    </row>
    <row r="1005" spans="1:7" x14ac:dyDescent="0.15">
      <c r="A1005" s="1">
        <v>38080</v>
      </c>
      <c r="B1005" s="2">
        <f t="shared" si="60"/>
        <v>4</v>
      </c>
      <c r="C1005" s="2">
        <f t="shared" si="61"/>
        <v>3</v>
      </c>
      <c r="D1005" s="2">
        <f t="shared" si="62"/>
        <v>6</v>
      </c>
      <c r="E1005" s="2">
        <f t="shared" si="63"/>
        <v>41</v>
      </c>
      <c r="F1005" t="s">
        <v>284</v>
      </c>
      <c r="G1005">
        <v>485</v>
      </c>
    </row>
    <row r="1006" spans="1:7" x14ac:dyDescent="0.15">
      <c r="A1006" s="1">
        <v>38081</v>
      </c>
      <c r="B1006" s="2">
        <f t="shared" si="60"/>
        <v>4</v>
      </c>
      <c r="C1006" s="2">
        <f t="shared" si="61"/>
        <v>4</v>
      </c>
      <c r="D1006" s="2">
        <f t="shared" si="62"/>
        <v>7</v>
      </c>
      <c r="E1006" s="2">
        <f t="shared" si="63"/>
        <v>41</v>
      </c>
      <c r="F1006" t="s">
        <v>285</v>
      </c>
      <c r="G1006">
        <v>400</v>
      </c>
    </row>
    <row r="1007" spans="1:7" x14ac:dyDescent="0.15">
      <c r="A1007" s="1">
        <v>38082</v>
      </c>
      <c r="B1007" s="2">
        <f t="shared" si="60"/>
        <v>4</v>
      </c>
      <c r="C1007" s="2">
        <f t="shared" si="61"/>
        <v>5</v>
      </c>
      <c r="D1007" s="2">
        <f t="shared" si="62"/>
        <v>1</v>
      </c>
      <c r="E1007" s="2">
        <f t="shared" si="63"/>
        <v>41</v>
      </c>
      <c r="F1007" t="s">
        <v>286</v>
      </c>
      <c r="G1007">
        <v>228</v>
      </c>
    </row>
    <row r="1008" spans="1:7" x14ac:dyDescent="0.15">
      <c r="A1008" s="1">
        <v>38083</v>
      </c>
      <c r="B1008" s="2">
        <f t="shared" si="60"/>
        <v>4</v>
      </c>
      <c r="C1008" s="2">
        <f t="shared" si="61"/>
        <v>6</v>
      </c>
      <c r="D1008" s="2">
        <f t="shared" si="62"/>
        <v>2</v>
      </c>
      <c r="E1008" s="2">
        <f t="shared" si="63"/>
        <v>41</v>
      </c>
      <c r="F1008" t="s">
        <v>287</v>
      </c>
      <c r="G1008">
        <v>303</v>
      </c>
    </row>
    <row r="1009" spans="1:7" x14ac:dyDescent="0.15">
      <c r="A1009" s="1">
        <v>38084</v>
      </c>
      <c r="B1009" s="2">
        <f t="shared" si="60"/>
        <v>4</v>
      </c>
      <c r="C1009" s="2">
        <f t="shared" si="61"/>
        <v>7</v>
      </c>
      <c r="D1009" s="2">
        <f t="shared" si="62"/>
        <v>3</v>
      </c>
      <c r="E1009" s="2">
        <f t="shared" si="63"/>
        <v>41</v>
      </c>
      <c r="F1009" t="s">
        <v>288</v>
      </c>
      <c r="G1009">
        <v>352</v>
      </c>
    </row>
    <row r="1010" spans="1:7" x14ac:dyDescent="0.15">
      <c r="A1010" s="1">
        <v>38085</v>
      </c>
      <c r="B1010" s="2">
        <f t="shared" si="60"/>
        <v>4</v>
      </c>
      <c r="C1010" s="2">
        <f t="shared" si="61"/>
        <v>8</v>
      </c>
      <c r="D1010" s="2">
        <f t="shared" si="62"/>
        <v>4</v>
      </c>
      <c r="E1010" s="2">
        <f t="shared" si="63"/>
        <v>42</v>
      </c>
      <c r="F1010" t="s">
        <v>289</v>
      </c>
      <c r="G1010">
        <v>420</v>
      </c>
    </row>
    <row r="1011" spans="1:7" x14ac:dyDescent="0.15">
      <c r="A1011" s="1">
        <v>38086</v>
      </c>
      <c r="B1011" s="2">
        <f t="shared" si="60"/>
        <v>4</v>
      </c>
      <c r="C1011" s="2">
        <f t="shared" si="61"/>
        <v>9</v>
      </c>
      <c r="D1011" s="2">
        <f t="shared" si="62"/>
        <v>5</v>
      </c>
      <c r="E1011" s="2">
        <f t="shared" si="63"/>
        <v>42</v>
      </c>
      <c r="F1011" t="s">
        <v>290</v>
      </c>
      <c r="G1011">
        <v>537</v>
      </c>
    </row>
    <row r="1012" spans="1:7" x14ac:dyDescent="0.15">
      <c r="A1012" s="1">
        <v>38087</v>
      </c>
      <c r="B1012" s="2">
        <f t="shared" si="60"/>
        <v>4</v>
      </c>
      <c r="C1012" s="2">
        <f t="shared" si="61"/>
        <v>10</v>
      </c>
      <c r="D1012" s="2">
        <f t="shared" si="62"/>
        <v>6</v>
      </c>
      <c r="E1012" s="2">
        <f t="shared" si="63"/>
        <v>42</v>
      </c>
      <c r="F1012" t="s">
        <v>291</v>
      </c>
      <c r="G1012">
        <v>665</v>
      </c>
    </row>
    <row r="1013" spans="1:7" x14ac:dyDescent="0.15">
      <c r="A1013" s="1">
        <v>38088</v>
      </c>
      <c r="B1013" s="2">
        <f t="shared" si="60"/>
        <v>4</v>
      </c>
      <c r="C1013" s="2">
        <f t="shared" si="61"/>
        <v>11</v>
      </c>
      <c r="D1013" s="2">
        <f t="shared" si="62"/>
        <v>7</v>
      </c>
      <c r="E1013" s="2">
        <f t="shared" si="63"/>
        <v>42</v>
      </c>
      <c r="F1013" t="s">
        <v>292</v>
      </c>
      <c r="G1013">
        <v>270</v>
      </c>
    </row>
    <row r="1014" spans="1:7" x14ac:dyDescent="0.15">
      <c r="A1014" s="1">
        <v>38089</v>
      </c>
      <c r="B1014" s="2">
        <f t="shared" si="60"/>
        <v>4</v>
      </c>
      <c r="C1014" s="2">
        <f t="shared" si="61"/>
        <v>12</v>
      </c>
      <c r="D1014" s="2">
        <f t="shared" si="62"/>
        <v>1</v>
      </c>
      <c r="E1014" s="2">
        <f t="shared" si="63"/>
        <v>42</v>
      </c>
      <c r="F1014" t="s">
        <v>293</v>
      </c>
      <c r="G1014">
        <v>288</v>
      </c>
    </row>
    <row r="1015" spans="1:7" x14ac:dyDescent="0.15">
      <c r="A1015" s="1">
        <v>38090</v>
      </c>
      <c r="B1015" s="2">
        <f t="shared" si="60"/>
        <v>4</v>
      </c>
      <c r="C1015" s="2">
        <f t="shared" si="61"/>
        <v>13</v>
      </c>
      <c r="D1015" s="2">
        <f t="shared" si="62"/>
        <v>2</v>
      </c>
      <c r="E1015" s="2">
        <f t="shared" si="63"/>
        <v>42</v>
      </c>
      <c r="F1015" t="s">
        <v>294</v>
      </c>
      <c r="G1015">
        <v>330</v>
      </c>
    </row>
    <row r="1016" spans="1:7" x14ac:dyDescent="0.15">
      <c r="A1016" s="1">
        <v>38091</v>
      </c>
      <c r="B1016" s="2">
        <f t="shared" si="60"/>
        <v>4</v>
      </c>
      <c r="C1016" s="2">
        <f t="shared" si="61"/>
        <v>14</v>
      </c>
      <c r="D1016" s="2">
        <f t="shared" si="62"/>
        <v>3</v>
      </c>
      <c r="E1016" s="2">
        <f t="shared" si="63"/>
        <v>42</v>
      </c>
      <c r="F1016" t="s">
        <v>295</v>
      </c>
      <c r="G1016">
        <v>261</v>
      </c>
    </row>
    <row r="1017" spans="1:7" x14ac:dyDescent="0.15">
      <c r="A1017" s="1">
        <v>38092</v>
      </c>
      <c r="B1017" s="2">
        <f t="shared" si="60"/>
        <v>4</v>
      </c>
      <c r="C1017" s="2">
        <f t="shared" si="61"/>
        <v>15</v>
      </c>
      <c r="D1017" s="2">
        <f t="shared" si="62"/>
        <v>4</v>
      </c>
      <c r="E1017" s="2">
        <f t="shared" si="63"/>
        <v>43</v>
      </c>
      <c r="F1017" t="s">
        <v>296</v>
      </c>
      <c r="G1017">
        <v>335</v>
      </c>
    </row>
    <row r="1018" spans="1:7" x14ac:dyDescent="0.15">
      <c r="A1018" s="1">
        <v>38093</v>
      </c>
      <c r="B1018" s="2">
        <f t="shared" si="60"/>
        <v>4</v>
      </c>
      <c r="C1018" s="2">
        <f t="shared" si="61"/>
        <v>16</v>
      </c>
      <c r="D1018" s="2">
        <f t="shared" si="62"/>
        <v>5</v>
      </c>
      <c r="E1018" s="2">
        <f t="shared" si="63"/>
        <v>43</v>
      </c>
      <c r="F1018" t="s">
        <v>297</v>
      </c>
      <c r="G1018">
        <v>540</v>
      </c>
    </row>
    <row r="1019" spans="1:7" x14ac:dyDescent="0.15">
      <c r="A1019" s="1">
        <v>38094</v>
      </c>
      <c r="B1019" s="2">
        <f t="shared" si="60"/>
        <v>4</v>
      </c>
      <c r="C1019" s="2">
        <f t="shared" si="61"/>
        <v>17</v>
      </c>
      <c r="D1019" s="2">
        <f t="shared" si="62"/>
        <v>6</v>
      </c>
      <c r="E1019" s="2">
        <f t="shared" si="63"/>
        <v>43</v>
      </c>
      <c r="F1019" t="s">
        <v>298</v>
      </c>
      <c r="G1019">
        <v>507</v>
      </c>
    </row>
    <row r="1020" spans="1:7" x14ac:dyDescent="0.15">
      <c r="A1020" s="1">
        <v>38095</v>
      </c>
      <c r="B1020" s="2">
        <f t="shared" si="60"/>
        <v>4</v>
      </c>
      <c r="C1020" s="2">
        <f t="shared" si="61"/>
        <v>18</v>
      </c>
      <c r="D1020" s="2">
        <f t="shared" si="62"/>
        <v>7</v>
      </c>
      <c r="E1020" s="2">
        <f t="shared" si="63"/>
        <v>43</v>
      </c>
      <c r="F1020" t="s">
        <v>299</v>
      </c>
      <c r="G1020">
        <v>354</v>
      </c>
    </row>
    <row r="1021" spans="1:7" x14ac:dyDescent="0.15">
      <c r="A1021" s="1">
        <v>38096</v>
      </c>
      <c r="B1021" s="2">
        <f t="shared" si="60"/>
        <v>4</v>
      </c>
      <c r="C1021" s="2">
        <f t="shared" si="61"/>
        <v>19</v>
      </c>
      <c r="D1021" s="2">
        <f t="shared" si="62"/>
        <v>1</v>
      </c>
      <c r="E1021" s="2">
        <f t="shared" si="63"/>
        <v>43</v>
      </c>
      <c r="F1021" t="s">
        <v>300</v>
      </c>
      <c r="G1021">
        <v>230</v>
      </c>
    </row>
    <row r="1022" spans="1:7" x14ac:dyDescent="0.15">
      <c r="A1022" s="1">
        <v>38097</v>
      </c>
      <c r="B1022" s="2">
        <f t="shared" si="60"/>
        <v>4</v>
      </c>
      <c r="C1022" s="2">
        <f t="shared" si="61"/>
        <v>20</v>
      </c>
      <c r="D1022" s="2">
        <f t="shared" si="62"/>
        <v>2</v>
      </c>
      <c r="E1022" s="2">
        <f t="shared" si="63"/>
        <v>43</v>
      </c>
      <c r="F1022" t="s">
        <v>301</v>
      </c>
      <c r="G1022">
        <v>264</v>
      </c>
    </row>
    <row r="1023" spans="1:7" x14ac:dyDescent="0.15">
      <c r="A1023" s="1">
        <v>38098</v>
      </c>
      <c r="B1023" s="2">
        <f t="shared" si="60"/>
        <v>4</v>
      </c>
      <c r="C1023" s="2">
        <f t="shared" si="61"/>
        <v>21</v>
      </c>
      <c r="D1023" s="2">
        <f t="shared" si="62"/>
        <v>3</v>
      </c>
      <c r="E1023" s="2">
        <f t="shared" si="63"/>
        <v>43</v>
      </c>
      <c r="F1023" t="s">
        <v>302</v>
      </c>
      <c r="G1023">
        <v>304</v>
      </c>
    </row>
    <row r="1024" spans="1:7" x14ac:dyDescent="0.15">
      <c r="A1024" s="1">
        <v>38099</v>
      </c>
      <c r="B1024" s="2">
        <f t="shared" si="60"/>
        <v>4</v>
      </c>
      <c r="C1024" s="2">
        <f t="shared" si="61"/>
        <v>22</v>
      </c>
      <c r="D1024" s="2">
        <f t="shared" si="62"/>
        <v>4</v>
      </c>
      <c r="E1024" s="2">
        <f t="shared" si="63"/>
        <v>44</v>
      </c>
      <c r="F1024" t="s">
        <v>303</v>
      </c>
      <c r="G1024">
        <v>288</v>
      </c>
    </row>
    <row r="1025" spans="1:7" x14ac:dyDescent="0.15">
      <c r="A1025" s="1">
        <v>38100</v>
      </c>
      <c r="B1025" s="2">
        <f t="shared" si="60"/>
        <v>4</v>
      </c>
      <c r="C1025" s="2">
        <f t="shared" si="61"/>
        <v>23</v>
      </c>
      <c r="D1025" s="2">
        <f t="shared" si="62"/>
        <v>5</v>
      </c>
      <c r="E1025" s="2">
        <f t="shared" si="63"/>
        <v>44</v>
      </c>
      <c r="F1025" t="s">
        <v>304</v>
      </c>
      <c r="G1025">
        <v>529</v>
      </c>
    </row>
    <row r="1026" spans="1:7" x14ac:dyDescent="0.15">
      <c r="A1026" s="1">
        <v>38101</v>
      </c>
      <c r="B1026" s="2">
        <f t="shared" si="60"/>
        <v>4</v>
      </c>
      <c r="C1026" s="2">
        <f t="shared" si="61"/>
        <v>24</v>
      </c>
      <c r="D1026" s="2">
        <f t="shared" si="62"/>
        <v>6</v>
      </c>
      <c r="E1026" s="2">
        <f t="shared" si="63"/>
        <v>44</v>
      </c>
      <c r="F1026" t="s">
        <v>305</v>
      </c>
      <c r="G1026">
        <v>571</v>
      </c>
    </row>
    <row r="1027" spans="1:7" x14ac:dyDescent="0.15">
      <c r="A1027" s="1">
        <v>38102</v>
      </c>
      <c r="B1027" s="2">
        <f t="shared" ref="B1027:B1090" si="64">MONTH(A1027)</f>
        <v>4</v>
      </c>
      <c r="C1027" s="2">
        <f t="shared" ref="C1027:C1090" si="65">DAY(A1027)</f>
        <v>25</v>
      </c>
      <c r="D1027" s="2">
        <f t="shared" ref="D1027:D1090" si="66">WEEKDAY(A1027,2)</f>
        <v>7</v>
      </c>
      <c r="E1027" s="2">
        <f t="shared" ref="E1027:E1090" si="67">VALUE(RIGHT(F1027,2))</f>
        <v>44</v>
      </c>
      <c r="F1027" t="s">
        <v>306</v>
      </c>
      <c r="G1027">
        <v>369</v>
      </c>
    </row>
    <row r="1028" spans="1:7" x14ac:dyDescent="0.15">
      <c r="A1028" s="1">
        <v>38103</v>
      </c>
      <c r="B1028" s="2">
        <f t="shared" si="64"/>
        <v>4</v>
      </c>
      <c r="C1028" s="2">
        <f t="shared" si="65"/>
        <v>26</v>
      </c>
      <c r="D1028" s="2">
        <f t="shared" si="66"/>
        <v>1</v>
      </c>
      <c r="E1028" s="2">
        <f t="shared" si="67"/>
        <v>44</v>
      </c>
      <c r="F1028" t="s">
        <v>307</v>
      </c>
      <c r="G1028">
        <v>266</v>
      </c>
    </row>
    <row r="1029" spans="1:7" x14ac:dyDescent="0.15">
      <c r="A1029" s="1">
        <v>38104</v>
      </c>
      <c r="B1029" s="2">
        <f t="shared" si="64"/>
        <v>4</v>
      </c>
      <c r="C1029" s="2">
        <f t="shared" si="65"/>
        <v>27</v>
      </c>
      <c r="D1029" s="2">
        <f t="shared" si="66"/>
        <v>2</v>
      </c>
      <c r="E1029" s="2">
        <f t="shared" si="67"/>
        <v>44</v>
      </c>
      <c r="F1029" t="s">
        <v>308</v>
      </c>
      <c r="G1029">
        <v>306</v>
      </c>
    </row>
    <row r="1030" spans="1:7" x14ac:dyDescent="0.15">
      <c r="A1030" s="1">
        <v>38105</v>
      </c>
      <c r="B1030" s="2">
        <f t="shared" si="64"/>
        <v>4</v>
      </c>
      <c r="C1030" s="2">
        <f t="shared" si="65"/>
        <v>28</v>
      </c>
      <c r="D1030" s="2">
        <f t="shared" si="66"/>
        <v>3</v>
      </c>
      <c r="E1030" s="2">
        <f t="shared" si="67"/>
        <v>44</v>
      </c>
      <c r="F1030" t="s">
        <v>309</v>
      </c>
      <c r="G1030">
        <v>321</v>
      </c>
    </row>
    <row r="1031" spans="1:7" x14ac:dyDescent="0.15">
      <c r="A1031" s="1">
        <v>38106</v>
      </c>
      <c r="B1031" s="2">
        <f t="shared" si="64"/>
        <v>4</v>
      </c>
      <c r="C1031" s="2">
        <f t="shared" si="65"/>
        <v>29</v>
      </c>
      <c r="D1031" s="2">
        <f t="shared" si="66"/>
        <v>4</v>
      </c>
      <c r="E1031" s="2">
        <f t="shared" si="67"/>
        <v>45</v>
      </c>
      <c r="F1031" t="s">
        <v>310</v>
      </c>
      <c r="G1031">
        <v>343</v>
      </c>
    </row>
    <row r="1032" spans="1:7" x14ac:dyDescent="0.15">
      <c r="A1032" s="1">
        <v>38107</v>
      </c>
      <c r="B1032" s="2">
        <f t="shared" si="64"/>
        <v>4</v>
      </c>
      <c r="C1032" s="2">
        <f t="shared" si="65"/>
        <v>30</v>
      </c>
      <c r="D1032" s="2">
        <f t="shared" si="66"/>
        <v>5</v>
      </c>
      <c r="E1032" s="2">
        <f t="shared" si="67"/>
        <v>45</v>
      </c>
      <c r="F1032" t="s">
        <v>311</v>
      </c>
      <c r="G1032">
        <v>564</v>
      </c>
    </row>
    <row r="1033" spans="1:7" x14ac:dyDescent="0.15">
      <c r="A1033" s="1">
        <v>38108</v>
      </c>
      <c r="B1033" s="2">
        <f t="shared" si="64"/>
        <v>5</v>
      </c>
      <c r="C1033" s="2">
        <f t="shared" si="65"/>
        <v>1</v>
      </c>
      <c r="D1033" s="2">
        <f t="shared" si="66"/>
        <v>6</v>
      </c>
      <c r="E1033" s="2">
        <f t="shared" si="67"/>
        <v>45</v>
      </c>
      <c r="F1033" t="s">
        <v>312</v>
      </c>
      <c r="G1033">
        <v>636</v>
      </c>
    </row>
    <row r="1034" spans="1:7" x14ac:dyDescent="0.15">
      <c r="A1034" s="1">
        <v>38109</v>
      </c>
      <c r="B1034" s="2">
        <f t="shared" si="64"/>
        <v>5</v>
      </c>
      <c r="C1034" s="2">
        <f t="shared" si="65"/>
        <v>2</v>
      </c>
      <c r="D1034" s="2">
        <f t="shared" si="66"/>
        <v>7</v>
      </c>
      <c r="E1034" s="2">
        <f t="shared" si="67"/>
        <v>45</v>
      </c>
      <c r="F1034" t="s">
        <v>313</v>
      </c>
      <c r="G1034">
        <v>388</v>
      </c>
    </row>
    <row r="1035" spans="1:7" x14ac:dyDescent="0.15">
      <c r="A1035" s="1">
        <v>38110</v>
      </c>
      <c r="B1035" s="2">
        <f t="shared" si="64"/>
        <v>5</v>
      </c>
      <c r="C1035" s="2">
        <f t="shared" si="65"/>
        <v>3</v>
      </c>
      <c r="D1035" s="2">
        <f t="shared" si="66"/>
        <v>1</v>
      </c>
      <c r="E1035" s="2">
        <f t="shared" si="67"/>
        <v>45</v>
      </c>
      <c r="F1035" t="s">
        <v>314</v>
      </c>
      <c r="G1035">
        <v>247</v>
      </c>
    </row>
    <row r="1036" spans="1:7" x14ac:dyDescent="0.15">
      <c r="A1036" s="1">
        <v>38111</v>
      </c>
      <c r="B1036" s="2">
        <f t="shared" si="64"/>
        <v>5</v>
      </c>
      <c r="C1036" s="2">
        <f t="shared" si="65"/>
        <v>4</v>
      </c>
      <c r="D1036" s="2">
        <f t="shared" si="66"/>
        <v>2</v>
      </c>
      <c r="E1036" s="2">
        <f t="shared" si="67"/>
        <v>45</v>
      </c>
      <c r="F1036" t="s">
        <v>315</v>
      </c>
      <c r="G1036">
        <v>303</v>
      </c>
    </row>
    <row r="1037" spans="1:7" x14ac:dyDescent="0.15">
      <c r="A1037" s="1">
        <v>38112</v>
      </c>
      <c r="B1037" s="2">
        <f t="shared" si="64"/>
        <v>5</v>
      </c>
      <c r="C1037" s="2">
        <f t="shared" si="65"/>
        <v>5</v>
      </c>
      <c r="D1037" s="2">
        <f t="shared" si="66"/>
        <v>3</v>
      </c>
      <c r="E1037" s="2">
        <f t="shared" si="67"/>
        <v>45</v>
      </c>
      <c r="F1037" t="s">
        <v>316</v>
      </c>
      <c r="G1037">
        <v>249</v>
      </c>
    </row>
    <row r="1038" spans="1:7" x14ac:dyDescent="0.15">
      <c r="A1038" s="1">
        <v>38113</v>
      </c>
      <c r="B1038" s="2">
        <f t="shared" si="64"/>
        <v>5</v>
      </c>
      <c r="C1038" s="2">
        <f t="shared" si="65"/>
        <v>6</v>
      </c>
      <c r="D1038" s="2">
        <f t="shared" si="66"/>
        <v>4</v>
      </c>
      <c r="E1038" s="2">
        <f t="shared" si="67"/>
        <v>46</v>
      </c>
      <c r="F1038" t="s">
        <v>317</v>
      </c>
      <c r="G1038">
        <v>241</v>
      </c>
    </row>
    <row r="1039" spans="1:7" x14ac:dyDescent="0.15">
      <c r="A1039" s="1">
        <v>38114</v>
      </c>
      <c r="B1039" s="2">
        <f t="shared" si="64"/>
        <v>5</v>
      </c>
      <c r="C1039" s="2">
        <f t="shared" si="65"/>
        <v>7</v>
      </c>
      <c r="D1039" s="2">
        <f t="shared" si="66"/>
        <v>5</v>
      </c>
      <c r="E1039" s="2">
        <f t="shared" si="67"/>
        <v>46</v>
      </c>
      <c r="F1039" t="s">
        <v>318</v>
      </c>
      <c r="G1039">
        <v>539</v>
      </c>
    </row>
    <row r="1040" spans="1:7" x14ac:dyDescent="0.15">
      <c r="A1040" s="1">
        <v>38115</v>
      </c>
      <c r="B1040" s="2">
        <f t="shared" si="64"/>
        <v>5</v>
      </c>
      <c r="C1040" s="2">
        <f t="shared" si="65"/>
        <v>8</v>
      </c>
      <c r="D1040" s="2">
        <f t="shared" si="66"/>
        <v>6</v>
      </c>
      <c r="E1040" s="2">
        <f t="shared" si="67"/>
        <v>46</v>
      </c>
      <c r="F1040" t="s">
        <v>319</v>
      </c>
      <c r="G1040">
        <v>639</v>
      </c>
    </row>
    <row r="1041" spans="1:7" x14ac:dyDescent="0.15">
      <c r="A1041" s="1">
        <v>38116</v>
      </c>
      <c r="B1041" s="2">
        <f t="shared" si="64"/>
        <v>5</v>
      </c>
      <c r="C1041" s="2">
        <f t="shared" si="65"/>
        <v>9</v>
      </c>
      <c r="D1041" s="2">
        <f t="shared" si="66"/>
        <v>7</v>
      </c>
      <c r="E1041" s="2">
        <f t="shared" si="67"/>
        <v>46</v>
      </c>
      <c r="F1041" t="s">
        <v>320</v>
      </c>
      <c r="G1041">
        <v>673</v>
      </c>
    </row>
    <row r="1042" spans="1:7" x14ac:dyDescent="0.15">
      <c r="A1042" s="1">
        <v>38117</v>
      </c>
      <c r="B1042" s="2">
        <f t="shared" si="64"/>
        <v>5</v>
      </c>
      <c r="C1042" s="2">
        <f t="shared" si="65"/>
        <v>10</v>
      </c>
      <c r="D1042" s="2">
        <f t="shared" si="66"/>
        <v>1</v>
      </c>
      <c r="E1042" s="2">
        <f t="shared" si="67"/>
        <v>46</v>
      </c>
      <c r="F1042" t="s">
        <v>321</v>
      </c>
      <c r="G1042">
        <v>230</v>
      </c>
    </row>
    <row r="1043" spans="1:7" x14ac:dyDescent="0.15">
      <c r="A1043" s="1">
        <v>38118</v>
      </c>
      <c r="B1043" s="2">
        <f t="shared" si="64"/>
        <v>5</v>
      </c>
      <c r="C1043" s="2">
        <f t="shared" si="65"/>
        <v>11</v>
      </c>
      <c r="D1043" s="2">
        <f t="shared" si="66"/>
        <v>2</v>
      </c>
      <c r="E1043" s="2">
        <f t="shared" si="67"/>
        <v>46</v>
      </c>
      <c r="F1043" t="s">
        <v>322</v>
      </c>
      <c r="G1043">
        <v>293</v>
      </c>
    </row>
    <row r="1044" spans="1:7" x14ac:dyDescent="0.15">
      <c r="A1044" s="1">
        <v>38119</v>
      </c>
      <c r="B1044" s="2">
        <f t="shared" si="64"/>
        <v>5</v>
      </c>
      <c r="C1044" s="2">
        <f t="shared" si="65"/>
        <v>12</v>
      </c>
      <c r="D1044" s="2">
        <f t="shared" si="66"/>
        <v>3</v>
      </c>
      <c r="E1044" s="2">
        <f t="shared" si="67"/>
        <v>46</v>
      </c>
      <c r="F1044" t="s">
        <v>323</v>
      </c>
      <c r="G1044">
        <v>228</v>
      </c>
    </row>
    <row r="1045" spans="1:7" x14ac:dyDescent="0.15">
      <c r="A1045" s="1">
        <v>38120</v>
      </c>
      <c r="B1045" s="2">
        <f t="shared" si="64"/>
        <v>5</v>
      </c>
      <c r="C1045" s="2">
        <f t="shared" si="65"/>
        <v>13</v>
      </c>
      <c r="D1045" s="2">
        <f t="shared" si="66"/>
        <v>4</v>
      </c>
      <c r="E1045" s="2">
        <f t="shared" si="67"/>
        <v>47</v>
      </c>
      <c r="F1045" t="s">
        <v>324</v>
      </c>
      <c r="G1045">
        <v>312</v>
      </c>
    </row>
    <row r="1046" spans="1:7" x14ac:dyDescent="0.15">
      <c r="A1046" s="1">
        <v>38121</v>
      </c>
      <c r="B1046" s="2">
        <f t="shared" si="64"/>
        <v>5</v>
      </c>
      <c r="C1046" s="2">
        <f t="shared" si="65"/>
        <v>14</v>
      </c>
      <c r="D1046" s="2">
        <f t="shared" si="66"/>
        <v>5</v>
      </c>
      <c r="E1046" s="2">
        <f t="shared" si="67"/>
        <v>47</v>
      </c>
      <c r="F1046" t="s">
        <v>325</v>
      </c>
      <c r="G1046">
        <v>578</v>
      </c>
    </row>
    <row r="1047" spans="1:7" x14ac:dyDescent="0.15">
      <c r="A1047" s="1">
        <v>38122</v>
      </c>
      <c r="B1047" s="2">
        <f t="shared" si="64"/>
        <v>5</v>
      </c>
      <c r="C1047" s="2">
        <f t="shared" si="65"/>
        <v>15</v>
      </c>
      <c r="D1047" s="2">
        <f t="shared" si="66"/>
        <v>6</v>
      </c>
      <c r="E1047" s="2">
        <f t="shared" si="67"/>
        <v>47</v>
      </c>
      <c r="F1047" t="s">
        <v>326</v>
      </c>
      <c r="G1047">
        <v>555</v>
      </c>
    </row>
    <row r="1048" spans="1:7" x14ac:dyDescent="0.15">
      <c r="A1048" s="1">
        <v>38123</v>
      </c>
      <c r="B1048" s="2">
        <f t="shared" si="64"/>
        <v>5</v>
      </c>
      <c r="C1048" s="2">
        <f t="shared" si="65"/>
        <v>16</v>
      </c>
      <c r="D1048" s="2">
        <f t="shared" si="66"/>
        <v>7</v>
      </c>
      <c r="E1048" s="2">
        <f t="shared" si="67"/>
        <v>47</v>
      </c>
      <c r="F1048" t="s">
        <v>327</v>
      </c>
      <c r="G1048">
        <v>416</v>
      </c>
    </row>
    <row r="1049" spans="1:7" x14ac:dyDescent="0.15">
      <c r="A1049" s="1">
        <v>38124</v>
      </c>
      <c r="B1049" s="2">
        <f t="shared" si="64"/>
        <v>5</v>
      </c>
      <c r="C1049" s="2">
        <f t="shared" si="65"/>
        <v>17</v>
      </c>
      <c r="D1049" s="2">
        <f t="shared" si="66"/>
        <v>1</v>
      </c>
      <c r="E1049" s="2">
        <f t="shared" si="67"/>
        <v>47</v>
      </c>
      <c r="F1049" t="s">
        <v>328</v>
      </c>
      <c r="G1049">
        <v>258</v>
      </c>
    </row>
    <row r="1050" spans="1:7" x14ac:dyDescent="0.15">
      <c r="A1050" s="1">
        <v>38125</v>
      </c>
      <c r="B1050" s="2">
        <f t="shared" si="64"/>
        <v>5</v>
      </c>
      <c r="C1050" s="2">
        <f t="shared" si="65"/>
        <v>18</v>
      </c>
      <c r="D1050" s="2">
        <f t="shared" si="66"/>
        <v>2</v>
      </c>
      <c r="E1050" s="2">
        <f t="shared" si="67"/>
        <v>47</v>
      </c>
      <c r="F1050" t="s">
        <v>329</v>
      </c>
      <c r="G1050">
        <v>298</v>
      </c>
    </row>
    <row r="1051" spans="1:7" x14ac:dyDescent="0.15">
      <c r="A1051" s="1">
        <v>38126</v>
      </c>
      <c r="B1051" s="2">
        <f t="shared" si="64"/>
        <v>5</v>
      </c>
      <c r="C1051" s="2">
        <f t="shared" si="65"/>
        <v>19</v>
      </c>
      <c r="D1051" s="2">
        <f t="shared" si="66"/>
        <v>3</v>
      </c>
      <c r="E1051" s="2">
        <f t="shared" si="67"/>
        <v>47</v>
      </c>
      <c r="F1051" t="s">
        <v>330</v>
      </c>
      <c r="G1051">
        <v>324</v>
      </c>
    </row>
    <row r="1052" spans="1:7" x14ac:dyDescent="0.15">
      <c r="A1052" s="1">
        <v>38127</v>
      </c>
      <c r="B1052" s="2">
        <f t="shared" si="64"/>
        <v>5</v>
      </c>
      <c r="C1052" s="2">
        <f t="shared" si="65"/>
        <v>20</v>
      </c>
      <c r="D1052" s="2">
        <f t="shared" si="66"/>
        <v>4</v>
      </c>
      <c r="E1052" s="2">
        <f t="shared" si="67"/>
        <v>48</v>
      </c>
      <c r="F1052" t="s">
        <v>331</v>
      </c>
      <c r="G1052">
        <v>348</v>
      </c>
    </row>
    <row r="1053" spans="1:7" x14ac:dyDescent="0.15">
      <c r="A1053" s="1">
        <v>38128</v>
      </c>
      <c r="B1053" s="2">
        <f t="shared" si="64"/>
        <v>5</v>
      </c>
      <c r="C1053" s="2">
        <f t="shared" si="65"/>
        <v>21</v>
      </c>
      <c r="D1053" s="2">
        <f t="shared" si="66"/>
        <v>5</v>
      </c>
      <c r="E1053" s="2">
        <f t="shared" si="67"/>
        <v>48</v>
      </c>
      <c r="F1053" t="s">
        <v>332</v>
      </c>
      <c r="G1053">
        <v>508</v>
      </c>
    </row>
    <row r="1054" spans="1:7" x14ac:dyDescent="0.15">
      <c r="A1054" s="1">
        <v>38129</v>
      </c>
      <c r="B1054" s="2">
        <f t="shared" si="64"/>
        <v>5</v>
      </c>
      <c r="C1054" s="2">
        <f t="shared" si="65"/>
        <v>22</v>
      </c>
      <c r="D1054" s="2">
        <f t="shared" si="66"/>
        <v>6</v>
      </c>
      <c r="E1054" s="2">
        <f t="shared" si="67"/>
        <v>48</v>
      </c>
      <c r="F1054" t="s">
        <v>333</v>
      </c>
      <c r="G1054">
        <v>604</v>
      </c>
    </row>
    <row r="1055" spans="1:7" x14ac:dyDescent="0.15">
      <c r="A1055" s="1">
        <v>38130</v>
      </c>
      <c r="B1055" s="2">
        <f t="shared" si="64"/>
        <v>5</v>
      </c>
      <c r="C1055" s="2">
        <f t="shared" si="65"/>
        <v>23</v>
      </c>
      <c r="D1055" s="2">
        <f t="shared" si="66"/>
        <v>7</v>
      </c>
      <c r="E1055" s="2">
        <f t="shared" si="67"/>
        <v>48</v>
      </c>
      <c r="F1055" t="s">
        <v>334</v>
      </c>
      <c r="G1055">
        <v>385</v>
      </c>
    </row>
    <row r="1056" spans="1:7" x14ac:dyDescent="0.15">
      <c r="A1056" s="1">
        <v>38131</v>
      </c>
      <c r="B1056" s="2">
        <f t="shared" si="64"/>
        <v>5</v>
      </c>
      <c r="C1056" s="2">
        <f t="shared" si="65"/>
        <v>24</v>
      </c>
      <c r="D1056" s="2">
        <f t="shared" si="66"/>
        <v>1</v>
      </c>
      <c r="E1056" s="2">
        <f t="shared" si="67"/>
        <v>48</v>
      </c>
      <c r="F1056" t="s">
        <v>335</v>
      </c>
      <c r="G1056">
        <v>208</v>
      </c>
    </row>
    <row r="1057" spans="1:7" x14ac:dyDescent="0.15">
      <c r="A1057" s="1">
        <v>38132</v>
      </c>
      <c r="B1057" s="2">
        <f t="shared" si="64"/>
        <v>5</v>
      </c>
      <c r="C1057" s="2">
        <f t="shared" si="65"/>
        <v>25</v>
      </c>
      <c r="D1057" s="2">
        <f t="shared" si="66"/>
        <v>2</v>
      </c>
      <c r="E1057" s="2">
        <f t="shared" si="67"/>
        <v>48</v>
      </c>
      <c r="F1057" t="s">
        <v>336</v>
      </c>
      <c r="G1057">
        <v>276</v>
      </c>
    </row>
    <row r="1058" spans="1:7" x14ac:dyDescent="0.15">
      <c r="A1058" s="1">
        <v>38133</v>
      </c>
      <c r="B1058" s="2">
        <f t="shared" si="64"/>
        <v>5</v>
      </c>
      <c r="C1058" s="2">
        <f t="shared" si="65"/>
        <v>26</v>
      </c>
      <c r="D1058" s="2">
        <f t="shared" si="66"/>
        <v>3</v>
      </c>
      <c r="E1058" s="2">
        <f t="shared" si="67"/>
        <v>48</v>
      </c>
      <c r="F1058" t="s">
        <v>337</v>
      </c>
      <c r="G1058">
        <v>403</v>
      </c>
    </row>
    <row r="1059" spans="1:7" x14ac:dyDescent="0.15">
      <c r="A1059" s="1">
        <v>38134</v>
      </c>
      <c r="B1059" s="2">
        <f t="shared" si="64"/>
        <v>5</v>
      </c>
      <c r="C1059" s="2">
        <f t="shared" si="65"/>
        <v>27</v>
      </c>
      <c r="D1059" s="2">
        <f t="shared" si="66"/>
        <v>4</v>
      </c>
      <c r="E1059" s="2">
        <f t="shared" si="67"/>
        <v>49</v>
      </c>
      <c r="F1059" t="s">
        <v>338</v>
      </c>
      <c r="G1059">
        <v>458</v>
      </c>
    </row>
    <row r="1060" spans="1:7" x14ac:dyDescent="0.15">
      <c r="A1060" s="1">
        <v>38135</v>
      </c>
      <c r="B1060" s="2">
        <f t="shared" si="64"/>
        <v>5</v>
      </c>
      <c r="C1060" s="2">
        <f t="shared" si="65"/>
        <v>28</v>
      </c>
      <c r="D1060" s="2">
        <f t="shared" si="66"/>
        <v>5</v>
      </c>
      <c r="E1060" s="2">
        <f t="shared" si="67"/>
        <v>49</v>
      </c>
      <c r="F1060" t="s">
        <v>339</v>
      </c>
      <c r="G1060">
        <v>501</v>
      </c>
    </row>
    <row r="1061" spans="1:7" x14ac:dyDescent="0.15">
      <c r="A1061" s="1">
        <v>38136</v>
      </c>
      <c r="B1061" s="2">
        <f t="shared" si="64"/>
        <v>5</v>
      </c>
      <c r="C1061" s="2">
        <f t="shared" si="65"/>
        <v>29</v>
      </c>
      <c r="D1061" s="2">
        <f t="shared" si="66"/>
        <v>6</v>
      </c>
      <c r="E1061" s="2">
        <f t="shared" si="67"/>
        <v>49</v>
      </c>
      <c r="F1061" t="s">
        <v>340</v>
      </c>
      <c r="G1061">
        <v>501</v>
      </c>
    </row>
    <row r="1062" spans="1:7" x14ac:dyDescent="0.15">
      <c r="A1062" s="1">
        <v>38137</v>
      </c>
      <c r="B1062" s="2">
        <f t="shared" si="64"/>
        <v>5</v>
      </c>
      <c r="C1062" s="2">
        <f t="shared" si="65"/>
        <v>30</v>
      </c>
      <c r="D1062" s="2">
        <f t="shared" si="66"/>
        <v>7</v>
      </c>
      <c r="E1062" s="2">
        <f t="shared" si="67"/>
        <v>49</v>
      </c>
      <c r="F1062" t="s">
        <v>341</v>
      </c>
      <c r="G1062">
        <v>365</v>
      </c>
    </row>
    <row r="1063" spans="1:7" x14ac:dyDescent="0.15">
      <c r="A1063" s="1">
        <v>38138</v>
      </c>
      <c r="B1063" s="2">
        <f t="shared" si="64"/>
        <v>5</v>
      </c>
      <c r="C1063" s="2">
        <f t="shared" si="65"/>
        <v>31</v>
      </c>
      <c r="D1063" s="2">
        <f t="shared" si="66"/>
        <v>1</v>
      </c>
      <c r="E1063" s="2">
        <f t="shared" si="67"/>
        <v>49</v>
      </c>
      <c r="F1063" t="s">
        <v>342</v>
      </c>
      <c r="G1063">
        <v>326</v>
      </c>
    </row>
    <row r="1064" spans="1:7" x14ac:dyDescent="0.15">
      <c r="A1064" s="1">
        <v>38139</v>
      </c>
      <c r="B1064" s="2">
        <f t="shared" si="64"/>
        <v>6</v>
      </c>
      <c r="C1064" s="2">
        <f t="shared" si="65"/>
        <v>1</v>
      </c>
      <c r="D1064" s="2">
        <f t="shared" si="66"/>
        <v>2</v>
      </c>
      <c r="E1064" s="2">
        <f t="shared" si="67"/>
        <v>49</v>
      </c>
      <c r="F1064" t="s">
        <v>343</v>
      </c>
      <c r="G1064">
        <v>235</v>
      </c>
    </row>
    <row r="1065" spans="1:7" x14ac:dyDescent="0.15">
      <c r="A1065" s="1">
        <v>38140</v>
      </c>
      <c r="B1065" s="2">
        <f t="shared" si="64"/>
        <v>6</v>
      </c>
      <c r="C1065" s="2">
        <f t="shared" si="65"/>
        <v>2</v>
      </c>
      <c r="D1065" s="2">
        <f t="shared" si="66"/>
        <v>3</v>
      </c>
      <c r="E1065" s="2">
        <f t="shared" si="67"/>
        <v>49</v>
      </c>
      <c r="F1065" t="s">
        <v>344</v>
      </c>
      <c r="G1065">
        <v>369</v>
      </c>
    </row>
    <row r="1066" spans="1:7" x14ac:dyDescent="0.15">
      <c r="A1066" s="1">
        <v>38141</v>
      </c>
      <c r="B1066" s="2">
        <f t="shared" si="64"/>
        <v>6</v>
      </c>
      <c r="C1066" s="2">
        <f t="shared" si="65"/>
        <v>3</v>
      </c>
      <c r="D1066" s="2">
        <f t="shared" si="66"/>
        <v>4</v>
      </c>
      <c r="E1066" s="2">
        <f t="shared" si="67"/>
        <v>50</v>
      </c>
      <c r="F1066" t="s">
        <v>345</v>
      </c>
      <c r="G1066">
        <v>367</v>
      </c>
    </row>
    <row r="1067" spans="1:7" x14ac:dyDescent="0.15">
      <c r="A1067" s="1">
        <v>38142</v>
      </c>
      <c r="B1067" s="2">
        <f t="shared" si="64"/>
        <v>6</v>
      </c>
      <c r="C1067" s="2">
        <f t="shared" si="65"/>
        <v>4</v>
      </c>
      <c r="D1067" s="2">
        <f t="shared" si="66"/>
        <v>5</v>
      </c>
      <c r="E1067" s="2">
        <f t="shared" si="67"/>
        <v>50</v>
      </c>
      <c r="F1067" t="s">
        <v>346</v>
      </c>
      <c r="G1067">
        <v>453</v>
      </c>
    </row>
    <row r="1068" spans="1:7" x14ac:dyDescent="0.15">
      <c r="A1068" s="1">
        <v>38143</v>
      </c>
      <c r="B1068" s="2">
        <f t="shared" si="64"/>
        <v>6</v>
      </c>
      <c r="C1068" s="2">
        <f t="shared" si="65"/>
        <v>5</v>
      </c>
      <c r="D1068" s="2">
        <f t="shared" si="66"/>
        <v>6</v>
      </c>
      <c r="E1068" s="2">
        <f t="shared" si="67"/>
        <v>50</v>
      </c>
      <c r="F1068" t="s">
        <v>347</v>
      </c>
      <c r="G1068">
        <v>508</v>
      </c>
    </row>
    <row r="1069" spans="1:7" x14ac:dyDescent="0.15">
      <c r="A1069" s="1">
        <v>38144</v>
      </c>
      <c r="B1069" s="2">
        <f t="shared" si="64"/>
        <v>6</v>
      </c>
      <c r="C1069" s="2">
        <f t="shared" si="65"/>
        <v>6</v>
      </c>
      <c r="D1069" s="2">
        <f t="shared" si="66"/>
        <v>7</v>
      </c>
      <c r="E1069" s="2">
        <f t="shared" si="67"/>
        <v>50</v>
      </c>
      <c r="F1069" t="s">
        <v>348</v>
      </c>
      <c r="G1069">
        <v>343</v>
      </c>
    </row>
    <row r="1070" spans="1:7" x14ac:dyDescent="0.15">
      <c r="A1070" s="1">
        <v>38145</v>
      </c>
      <c r="B1070" s="2">
        <f t="shared" si="64"/>
        <v>6</v>
      </c>
      <c r="C1070" s="2">
        <f t="shared" si="65"/>
        <v>7</v>
      </c>
      <c r="D1070" s="2">
        <f t="shared" si="66"/>
        <v>1</v>
      </c>
      <c r="E1070" s="2">
        <f t="shared" si="67"/>
        <v>50</v>
      </c>
      <c r="F1070" t="s">
        <v>349</v>
      </c>
      <c r="G1070">
        <v>283</v>
      </c>
    </row>
    <row r="1071" spans="1:7" x14ac:dyDescent="0.15">
      <c r="A1071" s="1">
        <v>38146</v>
      </c>
      <c r="B1071" s="2">
        <f t="shared" si="64"/>
        <v>6</v>
      </c>
      <c r="C1071" s="2">
        <f t="shared" si="65"/>
        <v>8</v>
      </c>
      <c r="D1071" s="2">
        <f t="shared" si="66"/>
        <v>2</v>
      </c>
      <c r="E1071" s="2">
        <f t="shared" si="67"/>
        <v>50</v>
      </c>
      <c r="F1071" t="s">
        <v>350</v>
      </c>
      <c r="G1071">
        <v>320</v>
      </c>
    </row>
    <row r="1072" spans="1:7" x14ac:dyDescent="0.15">
      <c r="A1072" s="1">
        <v>38147</v>
      </c>
      <c r="B1072" s="2">
        <f t="shared" si="64"/>
        <v>6</v>
      </c>
      <c r="C1072" s="2">
        <f t="shared" si="65"/>
        <v>9</v>
      </c>
      <c r="D1072" s="2">
        <f t="shared" si="66"/>
        <v>3</v>
      </c>
      <c r="E1072" s="2">
        <f t="shared" si="67"/>
        <v>50</v>
      </c>
      <c r="F1072" t="s">
        <v>351</v>
      </c>
      <c r="G1072">
        <v>330</v>
      </c>
    </row>
    <row r="1073" spans="1:7" x14ac:dyDescent="0.15">
      <c r="A1073" s="1">
        <v>38148</v>
      </c>
      <c r="B1073" s="2">
        <f t="shared" si="64"/>
        <v>6</v>
      </c>
      <c r="C1073" s="2">
        <f t="shared" si="65"/>
        <v>10</v>
      </c>
      <c r="D1073" s="2">
        <f t="shared" si="66"/>
        <v>4</v>
      </c>
      <c r="E1073" s="2">
        <f t="shared" si="67"/>
        <v>51</v>
      </c>
      <c r="F1073" t="s">
        <v>352</v>
      </c>
      <c r="G1073">
        <v>429</v>
      </c>
    </row>
    <row r="1074" spans="1:7" x14ac:dyDescent="0.15">
      <c r="A1074" s="1">
        <v>38149</v>
      </c>
      <c r="B1074" s="2">
        <f t="shared" si="64"/>
        <v>6</v>
      </c>
      <c r="C1074" s="2">
        <f t="shared" si="65"/>
        <v>11</v>
      </c>
      <c r="D1074" s="2">
        <f t="shared" si="66"/>
        <v>5</v>
      </c>
      <c r="E1074" s="2">
        <f t="shared" si="67"/>
        <v>51</v>
      </c>
      <c r="F1074" t="s">
        <v>353</v>
      </c>
      <c r="G1074">
        <v>396</v>
      </c>
    </row>
    <row r="1075" spans="1:7" x14ac:dyDescent="0.15">
      <c r="A1075" s="1">
        <v>38150</v>
      </c>
      <c r="B1075" s="2">
        <f t="shared" si="64"/>
        <v>6</v>
      </c>
      <c r="C1075" s="2">
        <f t="shared" si="65"/>
        <v>12</v>
      </c>
      <c r="D1075" s="2">
        <f t="shared" si="66"/>
        <v>6</v>
      </c>
      <c r="E1075" s="2">
        <f t="shared" si="67"/>
        <v>51</v>
      </c>
      <c r="F1075" t="s">
        <v>354</v>
      </c>
      <c r="G1075">
        <v>495</v>
      </c>
    </row>
    <row r="1076" spans="1:7" x14ac:dyDescent="0.15">
      <c r="A1076" s="1">
        <v>38151</v>
      </c>
      <c r="B1076" s="2">
        <f t="shared" si="64"/>
        <v>6</v>
      </c>
      <c r="C1076" s="2">
        <f t="shared" si="65"/>
        <v>13</v>
      </c>
      <c r="D1076" s="2">
        <f t="shared" si="66"/>
        <v>7</v>
      </c>
      <c r="E1076" s="2">
        <f t="shared" si="67"/>
        <v>51</v>
      </c>
      <c r="F1076" t="s">
        <v>355</v>
      </c>
      <c r="G1076">
        <v>396</v>
      </c>
    </row>
    <row r="1077" spans="1:7" x14ac:dyDescent="0.15">
      <c r="A1077" s="1">
        <v>38152</v>
      </c>
      <c r="B1077" s="2">
        <f t="shared" si="64"/>
        <v>6</v>
      </c>
      <c r="C1077" s="2">
        <f t="shared" si="65"/>
        <v>14</v>
      </c>
      <c r="D1077" s="2">
        <f t="shared" si="66"/>
        <v>1</v>
      </c>
      <c r="E1077" s="2">
        <f t="shared" si="67"/>
        <v>51</v>
      </c>
      <c r="F1077" t="s">
        <v>356</v>
      </c>
      <c r="G1077">
        <v>209</v>
      </c>
    </row>
    <row r="1078" spans="1:7" x14ac:dyDescent="0.15">
      <c r="A1078" s="1">
        <v>38153</v>
      </c>
      <c r="B1078" s="2">
        <f t="shared" si="64"/>
        <v>6</v>
      </c>
      <c r="C1078" s="2">
        <f t="shared" si="65"/>
        <v>15</v>
      </c>
      <c r="D1078" s="2">
        <f t="shared" si="66"/>
        <v>2</v>
      </c>
      <c r="E1078" s="2">
        <f t="shared" si="67"/>
        <v>51</v>
      </c>
      <c r="F1078" t="s">
        <v>357</v>
      </c>
      <c r="G1078">
        <v>244</v>
      </c>
    </row>
    <row r="1079" spans="1:7" x14ac:dyDescent="0.15">
      <c r="A1079" s="1">
        <v>38154</v>
      </c>
      <c r="B1079" s="2">
        <f t="shared" si="64"/>
        <v>6</v>
      </c>
      <c r="C1079" s="2">
        <f t="shared" si="65"/>
        <v>16</v>
      </c>
      <c r="D1079" s="2">
        <f t="shared" si="66"/>
        <v>3</v>
      </c>
      <c r="E1079" s="2">
        <f t="shared" si="67"/>
        <v>51</v>
      </c>
      <c r="F1079" t="s">
        <v>358</v>
      </c>
      <c r="G1079">
        <v>291</v>
      </c>
    </row>
    <row r="1080" spans="1:7" x14ac:dyDescent="0.15">
      <c r="A1080" s="1">
        <v>38155</v>
      </c>
      <c r="B1080" s="2">
        <f t="shared" si="64"/>
        <v>6</v>
      </c>
      <c r="C1080" s="2">
        <f t="shared" si="65"/>
        <v>17</v>
      </c>
      <c r="D1080" s="2">
        <f t="shared" si="66"/>
        <v>4</v>
      </c>
      <c r="E1080" s="2">
        <f t="shared" si="67"/>
        <v>52</v>
      </c>
      <c r="F1080" t="s">
        <v>359</v>
      </c>
      <c r="G1080">
        <v>321</v>
      </c>
    </row>
    <row r="1081" spans="1:7" x14ac:dyDescent="0.15">
      <c r="A1081" s="1">
        <v>38156</v>
      </c>
      <c r="B1081" s="2">
        <f t="shared" si="64"/>
        <v>6</v>
      </c>
      <c r="C1081" s="2">
        <f t="shared" si="65"/>
        <v>18</v>
      </c>
      <c r="D1081" s="2">
        <f t="shared" si="66"/>
        <v>5</v>
      </c>
      <c r="E1081" s="2">
        <f t="shared" si="67"/>
        <v>52</v>
      </c>
      <c r="F1081" t="s">
        <v>360</v>
      </c>
      <c r="G1081">
        <v>450</v>
      </c>
    </row>
    <row r="1082" spans="1:7" x14ac:dyDescent="0.15">
      <c r="A1082" s="1">
        <v>38157</v>
      </c>
      <c r="B1082" s="2">
        <f t="shared" si="64"/>
        <v>6</v>
      </c>
      <c r="C1082" s="2">
        <f t="shared" si="65"/>
        <v>19</v>
      </c>
      <c r="D1082" s="2">
        <f t="shared" si="66"/>
        <v>6</v>
      </c>
      <c r="E1082" s="2">
        <f t="shared" si="67"/>
        <v>52</v>
      </c>
      <c r="F1082" t="s">
        <v>361</v>
      </c>
      <c r="G1082">
        <v>590</v>
      </c>
    </row>
    <row r="1083" spans="1:7" x14ac:dyDescent="0.15">
      <c r="A1083" s="1">
        <v>38158</v>
      </c>
      <c r="B1083" s="2">
        <f t="shared" si="64"/>
        <v>6</v>
      </c>
      <c r="C1083" s="2">
        <f t="shared" si="65"/>
        <v>20</v>
      </c>
      <c r="D1083" s="2">
        <f t="shared" si="66"/>
        <v>7</v>
      </c>
      <c r="E1083" s="2">
        <f t="shared" si="67"/>
        <v>52</v>
      </c>
      <c r="F1083" t="s">
        <v>362</v>
      </c>
      <c r="G1083">
        <v>474</v>
      </c>
    </row>
    <row r="1084" spans="1:7" x14ac:dyDescent="0.15">
      <c r="A1084" s="1">
        <v>38159</v>
      </c>
      <c r="B1084" s="2">
        <f t="shared" si="64"/>
        <v>6</v>
      </c>
      <c r="C1084" s="2">
        <f t="shared" si="65"/>
        <v>21</v>
      </c>
      <c r="D1084" s="2">
        <f t="shared" si="66"/>
        <v>1</v>
      </c>
      <c r="E1084" s="2">
        <f t="shared" si="67"/>
        <v>52</v>
      </c>
      <c r="F1084" t="s">
        <v>363</v>
      </c>
      <c r="G1084">
        <v>224</v>
      </c>
    </row>
    <row r="1085" spans="1:7" x14ac:dyDescent="0.15">
      <c r="A1085" s="1">
        <v>38160</v>
      </c>
      <c r="B1085" s="2">
        <f t="shared" si="64"/>
        <v>6</v>
      </c>
      <c r="C1085" s="2">
        <f t="shared" si="65"/>
        <v>22</v>
      </c>
      <c r="D1085" s="2">
        <f t="shared" si="66"/>
        <v>2</v>
      </c>
      <c r="E1085" s="2">
        <f t="shared" si="67"/>
        <v>52</v>
      </c>
      <c r="F1085" t="s">
        <v>364</v>
      </c>
      <c r="G1085">
        <v>371</v>
      </c>
    </row>
    <row r="1086" spans="1:7" x14ac:dyDescent="0.15">
      <c r="A1086" s="1">
        <v>38161</v>
      </c>
      <c r="B1086" s="2">
        <f t="shared" si="64"/>
        <v>6</v>
      </c>
      <c r="C1086" s="2">
        <f t="shared" si="65"/>
        <v>23</v>
      </c>
      <c r="D1086" s="2">
        <f t="shared" si="66"/>
        <v>3</v>
      </c>
      <c r="E1086" s="2">
        <f t="shared" si="67"/>
        <v>52</v>
      </c>
      <c r="F1086" t="s">
        <v>365</v>
      </c>
      <c r="G1086">
        <v>299</v>
      </c>
    </row>
    <row r="1087" spans="1:7" x14ac:dyDescent="0.15">
      <c r="A1087" s="1">
        <v>38162</v>
      </c>
      <c r="B1087" s="2">
        <f t="shared" si="64"/>
        <v>6</v>
      </c>
      <c r="C1087" s="2">
        <f t="shared" si="65"/>
        <v>24</v>
      </c>
      <c r="D1087" s="2">
        <f t="shared" si="66"/>
        <v>4</v>
      </c>
      <c r="E1087" s="2">
        <f t="shared" si="67"/>
        <v>53</v>
      </c>
      <c r="F1087" t="s">
        <v>366</v>
      </c>
      <c r="G1087">
        <v>311</v>
      </c>
    </row>
    <row r="1088" spans="1:7" x14ac:dyDescent="0.15">
      <c r="A1088" s="1">
        <v>38163</v>
      </c>
      <c r="B1088" s="2">
        <f t="shared" si="64"/>
        <v>6</v>
      </c>
      <c r="C1088" s="2">
        <f t="shared" si="65"/>
        <v>25</v>
      </c>
      <c r="D1088" s="2">
        <f t="shared" si="66"/>
        <v>5</v>
      </c>
      <c r="E1088" s="2">
        <f t="shared" si="67"/>
        <v>53</v>
      </c>
      <c r="F1088" t="s">
        <v>367</v>
      </c>
      <c r="G1088">
        <v>529</v>
      </c>
    </row>
    <row r="1089" spans="1:7" x14ac:dyDescent="0.15">
      <c r="A1089" s="1">
        <v>38164</v>
      </c>
      <c r="B1089" s="2">
        <f t="shared" si="64"/>
        <v>6</v>
      </c>
      <c r="C1089" s="2">
        <f t="shared" si="65"/>
        <v>26</v>
      </c>
      <c r="D1089" s="2">
        <f t="shared" si="66"/>
        <v>6</v>
      </c>
      <c r="E1089" s="2">
        <f t="shared" si="67"/>
        <v>53</v>
      </c>
      <c r="F1089" t="s">
        <v>368</v>
      </c>
      <c r="G1089">
        <v>455</v>
      </c>
    </row>
    <row r="1090" spans="1:7" x14ac:dyDescent="0.15">
      <c r="A1090" s="1">
        <v>38165</v>
      </c>
      <c r="B1090" s="2">
        <f t="shared" si="64"/>
        <v>6</v>
      </c>
      <c r="C1090" s="2">
        <f t="shared" si="65"/>
        <v>27</v>
      </c>
      <c r="D1090" s="2">
        <f t="shared" si="66"/>
        <v>7</v>
      </c>
      <c r="E1090" s="2">
        <f t="shared" si="67"/>
        <v>53</v>
      </c>
      <c r="F1090" t="s">
        <v>369</v>
      </c>
      <c r="G1090">
        <v>378</v>
      </c>
    </row>
    <row r="1091" spans="1:7" x14ac:dyDescent="0.15">
      <c r="A1091" s="1">
        <v>38166</v>
      </c>
      <c r="B1091" s="2">
        <f t="shared" ref="B1091:B1154" si="68">MONTH(A1091)</f>
        <v>6</v>
      </c>
      <c r="C1091" s="2">
        <f t="shared" ref="C1091:C1154" si="69">DAY(A1091)</f>
        <v>28</v>
      </c>
      <c r="D1091" s="2">
        <f t="shared" ref="D1091:D1154" si="70">WEEKDAY(A1091,2)</f>
        <v>1</v>
      </c>
      <c r="E1091" s="2">
        <f t="shared" ref="E1091:E1154" si="71">VALUE(RIGHT(F1091,2))</f>
        <v>53</v>
      </c>
      <c r="F1091" t="s">
        <v>370</v>
      </c>
      <c r="G1091">
        <v>273</v>
      </c>
    </row>
    <row r="1092" spans="1:7" x14ac:dyDescent="0.15">
      <c r="A1092" s="1">
        <v>38167</v>
      </c>
      <c r="B1092" s="2">
        <f t="shared" si="68"/>
        <v>6</v>
      </c>
      <c r="C1092" s="2">
        <f t="shared" si="69"/>
        <v>29</v>
      </c>
      <c r="D1092" s="2">
        <f t="shared" si="70"/>
        <v>2</v>
      </c>
      <c r="E1092" s="2">
        <f t="shared" si="71"/>
        <v>53</v>
      </c>
      <c r="F1092" t="s">
        <v>371</v>
      </c>
      <c r="G1092">
        <v>337</v>
      </c>
    </row>
    <row r="1093" spans="1:7" x14ac:dyDescent="0.15">
      <c r="A1093" s="1">
        <v>38168</v>
      </c>
      <c r="B1093" s="2">
        <f t="shared" si="68"/>
        <v>6</v>
      </c>
      <c r="C1093" s="2">
        <f t="shared" si="69"/>
        <v>30</v>
      </c>
      <c r="D1093" s="2">
        <f t="shared" si="70"/>
        <v>3</v>
      </c>
      <c r="E1093" s="2">
        <f t="shared" si="71"/>
        <v>53</v>
      </c>
      <c r="F1093" t="s">
        <v>372</v>
      </c>
      <c r="G1093">
        <v>357</v>
      </c>
    </row>
    <row r="1094" spans="1:7" x14ac:dyDescent="0.15">
      <c r="A1094" s="1">
        <v>38169</v>
      </c>
      <c r="B1094" s="2">
        <f t="shared" si="68"/>
        <v>7</v>
      </c>
      <c r="C1094" s="2">
        <f t="shared" si="69"/>
        <v>1</v>
      </c>
      <c r="D1094" s="2">
        <f t="shared" si="70"/>
        <v>4</v>
      </c>
      <c r="E1094" s="2">
        <f t="shared" si="71"/>
        <v>1</v>
      </c>
      <c r="F1094" t="s">
        <v>2</v>
      </c>
      <c r="G1094">
        <v>309</v>
      </c>
    </row>
    <row r="1095" spans="1:7" x14ac:dyDescent="0.15">
      <c r="A1095" s="1">
        <v>38170</v>
      </c>
      <c r="B1095" s="2">
        <f t="shared" si="68"/>
        <v>7</v>
      </c>
      <c r="C1095" s="2">
        <f t="shared" si="69"/>
        <v>2</v>
      </c>
      <c r="D1095" s="2">
        <f t="shared" si="70"/>
        <v>5</v>
      </c>
      <c r="E1095" s="2">
        <f t="shared" si="71"/>
        <v>1</v>
      </c>
      <c r="F1095" t="s">
        <v>3</v>
      </c>
      <c r="G1095">
        <v>414</v>
      </c>
    </row>
    <row r="1096" spans="1:7" x14ac:dyDescent="0.15">
      <c r="A1096" s="1">
        <v>38171</v>
      </c>
      <c r="B1096" s="2">
        <f t="shared" si="68"/>
        <v>7</v>
      </c>
      <c r="C1096" s="2">
        <f t="shared" si="69"/>
        <v>3</v>
      </c>
      <c r="D1096" s="2">
        <f t="shared" si="70"/>
        <v>6</v>
      </c>
      <c r="E1096" s="2">
        <f t="shared" si="71"/>
        <v>1</v>
      </c>
      <c r="F1096" t="s">
        <v>4</v>
      </c>
      <c r="G1096">
        <v>316</v>
      </c>
    </row>
    <row r="1097" spans="1:7" x14ac:dyDescent="0.15">
      <c r="A1097" s="1">
        <v>38172</v>
      </c>
      <c r="B1097" s="2">
        <f t="shared" si="68"/>
        <v>7</v>
      </c>
      <c r="C1097" s="2">
        <f t="shared" si="69"/>
        <v>4</v>
      </c>
      <c r="D1097" s="2">
        <f t="shared" si="70"/>
        <v>7</v>
      </c>
      <c r="E1097" s="2">
        <f t="shared" si="71"/>
        <v>1</v>
      </c>
      <c r="F1097" t="s">
        <v>5</v>
      </c>
      <c r="G1097">
        <v>238</v>
      </c>
    </row>
    <row r="1098" spans="1:7" x14ac:dyDescent="0.15">
      <c r="A1098" s="1">
        <v>38173</v>
      </c>
      <c r="B1098" s="2">
        <f t="shared" si="68"/>
        <v>7</v>
      </c>
      <c r="C1098" s="2">
        <f t="shared" si="69"/>
        <v>5</v>
      </c>
      <c r="D1098" s="2">
        <f t="shared" si="70"/>
        <v>1</v>
      </c>
      <c r="E1098" s="2">
        <f t="shared" si="71"/>
        <v>1</v>
      </c>
      <c r="F1098" t="s">
        <v>6</v>
      </c>
      <c r="G1098">
        <v>256</v>
      </c>
    </row>
    <row r="1099" spans="1:7" x14ac:dyDescent="0.15">
      <c r="A1099" s="1">
        <v>38174</v>
      </c>
      <c r="B1099" s="2">
        <f t="shared" si="68"/>
        <v>7</v>
      </c>
      <c r="C1099" s="2">
        <f t="shared" si="69"/>
        <v>6</v>
      </c>
      <c r="D1099" s="2">
        <f t="shared" si="70"/>
        <v>2</v>
      </c>
      <c r="E1099" s="2">
        <f t="shared" si="71"/>
        <v>1</v>
      </c>
      <c r="F1099" t="s">
        <v>7</v>
      </c>
      <c r="G1099">
        <v>306</v>
      </c>
    </row>
    <row r="1100" spans="1:7" x14ac:dyDescent="0.15">
      <c r="A1100" s="1">
        <v>38175</v>
      </c>
      <c r="B1100" s="2">
        <f t="shared" si="68"/>
        <v>7</v>
      </c>
      <c r="C1100" s="2">
        <f t="shared" si="69"/>
        <v>7</v>
      </c>
      <c r="D1100" s="2">
        <f t="shared" si="70"/>
        <v>3</v>
      </c>
      <c r="E1100" s="2">
        <f t="shared" si="71"/>
        <v>1</v>
      </c>
      <c r="F1100" t="s">
        <v>8</v>
      </c>
      <c r="G1100">
        <v>262</v>
      </c>
    </row>
    <row r="1101" spans="1:7" x14ac:dyDescent="0.15">
      <c r="A1101" s="1">
        <v>38176</v>
      </c>
      <c r="B1101" s="2">
        <f t="shared" si="68"/>
        <v>7</v>
      </c>
      <c r="C1101" s="2">
        <f t="shared" si="69"/>
        <v>8</v>
      </c>
      <c r="D1101" s="2">
        <f t="shared" si="70"/>
        <v>4</v>
      </c>
      <c r="E1101" s="2">
        <f t="shared" si="71"/>
        <v>2</v>
      </c>
      <c r="F1101" t="s">
        <v>9</v>
      </c>
      <c r="G1101">
        <v>368</v>
      </c>
    </row>
    <row r="1102" spans="1:7" x14ac:dyDescent="0.15">
      <c r="A1102" s="1">
        <v>38177</v>
      </c>
      <c r="B1102" s="2">
        <f t="shared" si="68"/>
        <v>7</v>
      </c>
      <c r="C1102" s="2">
        <f t="shared" si="69"/>
        <v>9</v>
      </c>
      <c r="D1102" s="2">
        <f t="shared" si="70"/>
        <v>5</v>
      </c>
      <c r="E1102" s="2">
        <f t="shared" si="71"/>
        <v>2</v>
      </c>
      <c r="F1102" t="s">
        <v>10</v>
      </c>
      <c r="G1102">
        <v>472</v>
      </c>
    </row>
    <row r="1103" spans="1:7" x14ac:dyDescent="0.15">
      <c r="A1103" s="1">
        <v>38178</v>
      </c>
      <c r="B1103" s="2">
        <f t="shared" si="68"/>
        <v>7</v>
      </c>
      <c r="C1103" s="2">
        <f t="shared" si="69"/>
        <v>10</v>
      </c>
      <c r="D1103" s="2">
        <f t="shared" si="70"/>
        <v>6</v>
      </c>
      <c r="E1103" s="2">
        <f t="shared" si="71"/>
        <v>2</v>
      </c>
      <c r="F1103" t="s">
        <v>11</v>
      </c>
      <c r="G1103">
        <v>513</v>
      </c>
    </row>
    <row r="1104" spans="1:7" x14ac:dyDescent="0.15">
      <c r="A1104" s="1">
        <v>38179</v>
      </c>
      <c r="B1104" s="2">
        <f t="shared" si="68"/>
        <v>7</v>
      </c>
      <c r="C1104" s="2">
        <f t="shared" si="69"/>
        <v>11</v>
      </c>
      <c r="D1104" s="2">
        <f t="shared" si="70"/>
        <v>7</v>
      </c>
      <c r="E1104" s="2">
        <f t="shared" si="71"/>
        <v>2</v>
      </c>
      <c r="F1104" t="s">
        <v>12</v>
      </c>
      <c r="G1104">
        <v>316</v>
      </c>
    </row>
    <row r="1105" spans="1:7" x14ac:dyDescent="0.15">
      <c r="A1105" s="1">
        <v>38180</v>
      </c>
      <c r="B1105" s="2">
        <f t="shared" si="68"/>
        <v>7</v>
      </c>
      <c r="C1105" s="2">
        <f t="shared" si="69"/>
        <v>12</v>
      </c>
      <c r="D1105" s="2">
        <f t="shared" si="70"/>
        <v>1</v>
      </c>
      <c r="E1105" s="2">
        <f t="shared" si="71"/>
        <v>2</v>
      </c>
      <c r="F1105" t="s">
        <v>13</v>
      </c>
      <c r="G1105">
        <v>271</v>
      </c>
    </row>
    <row r="1106" spans="1:7" x14ac:dyDescent="0.15">
      <c r="A1106" s="1">
        <v>38181</v>
      </c>
      <c r="B1106" s="2">
        <f t="shared" si="68"/>
        <v>7</v>
      </c>
      <c r="C1106" s="2">
        <f t="shared" si="69"/>
        <v>13</v>
      </c>
      <c r="D1106" s="2">
        <f t="shared" si="70"/>
        <v>2</v>
      </c>
      <c r="E1106" s="2">
        <f t="shared" si="71"/>
        <v>2</v>
      </c>
      <c r="F1106" t="s">
        <v>14</v>
      </c>
      <c r="G1106">
        <v>264</v>
      </c>
    </row>
    <row r="1107" spans="1:7" x14ac:dyDescent="0.15">
      <c r="A1107" s="1">
        <v>38182</v>
      </c>
      <c r="B1107" s="2">
        <f t="shared" si="68"/>
        <v>7</v>
      </c>
      <c r="C1107" s="2">
        <f t="shared" si="69"/>
        <v>14</v>
      </c>
      <c r="D1107" s="2">
        <f t="shared" si="70"/>
        <v>3</v>
      </c>
      <c r="E1107" s="2">
        <f t="shared" si="71"/>
        <v>2</v>
      </c>
      <c r="F1107" t="s">
        <v>15</v>
      </c>
      <c r="G1107">
        <v>381</v>
      </c>
    </row>
    <row r="1108" spans="1:7" x14ac:dyDescent="0.15">
      <c r="A1108" s="1">
        <v>38183</v>
      </c>
      <c r="B1108" s="2">
        <f t="shared" si="68"/>
        <v>7</v>
      </c>
      <c r="C1108" s="2">
        <f t="shared" si="69"/>
        <v>15</v>
      </c>
      <c r="D1108" s="2">
        <f t="shared" si="70"/>
        <v>4</v>
      </c>
      <c r="E1108" s="2">
        <f t="shared" si="71"/>
        <v>3</v>
      </c>
      <c r="F1108" t="s">
        <v>16</v>
      </c>
      <c r="G1108">
        <v>381</v>
      </c>
    </row>
    <row r="1109" spans="1:7" x14ac:dyDescent="0.15">
      <c r="A1109" s="1">
        <v>38184</v>
      </c>
      <c r="B1109" s="2">
        <f t="shared" si="68"/>
        <v>7</v>
      </c>
      <c r="C1109" s="2">
        <f t="shared" si="69"/>
        <v>16</v>
      </c>
      <c r="D1109" s="2">
        <f t="shared" si="70"/>
        <v>5</v>
      </c>
      <c r="E1109" s="2">
        <f t="shared" si="71"/>
        <v>3</v>
      </c>
      <c r="F1109" t="s">
        <v>17</v>
      </c>
      <c r="G1109">
        <v>463</v>
      </c>
    </row>
    <row r="1110" spans="1:7" x14ac:dyDescent="0.15">
      <c r="A1110" s="1">
        <v>38185</v>
      </c>
      <c r="B1110" s="2">
        <f t="shared" si="68"/>
        <v>7</v>
      </c>
      <c r="C1110" s="2">
        <f t="shared" si="69"/>
        <v>17</v>
      </c>
      <c r="D1110" s="2">
        <f t="shared" si="70"/>
        <v>6</v>
      </c>
      <c r="E1110" s="2">
        <f t="shared" si="71"/>
        <v>3</v>
      </c>
      <c r="F1110" t="s">
        <v>18</v>
      </c>
      <c r="G1110">
        <v>547</v>
      </c>
    </row>
    <row r="1111" spans="1:7" x14ac:dyDescent="0.15">
      <c r="A1111" s="1">
        <v>38186</v>
      </c>
      <c r="B1111" s="2">
        <f t="shared" si="68"/>
        <v>7</v>
      </c>
      <c r="C1111" s="2">
        <f t="shared" si="69"/>
        <v>18</v>
      </c>
      <c r="D1111" s="2">
        <f t="shared" si="70"/>
        <v>7</v>
      </c>
      <c r="E1111" s="2">
        <f t="shared" si="71"/>
        <v>3</v>
      </c>
      <c r="F1111" t="s">
        <v>19</v>
      </c>
      <c r="G1111">
        <v>388</v>
      </c>
    </row>
    <row r="1112" spans="1:7" x14ac:dyDescent="0.15">
      <c r="A1112" s="1">
        <v>38187</v>
      </c>
      <c r="B1112" s="2">
        <f t="shared" si="68"/>
        <v>7</v>
      </c>
      <c r="C1112" s="2">
        <f t="shared" si="69"/>
        <v>19</v>
      </c>
      <c r="D1112" s="2">
        <f t="shared" si="70"/>
        <v>1</v>
      </c>
      <c r="E1112" s="2">
        <f t="shared" si="71"/>
        <v>3</v>
      </c>
      <c r="F1112" t="s">
        <v>20</v>
      </c>
      <c r="G1112">
        <v>294</v>
      </c>
    </row>
    <row r="1113" spans="1:7" x14ac:dyDescent="0.15">
      <c r="A1113" s="1">
        <v>38188</v>
      </c>
      <c r="B1113" s="2">
        <f t="shared" si="68"/>
        <v>7</v>
      </c>
      <c r="C1113" s="2">
        <f t="shared" si="69"/>
        <v>20</v>
      </c>
      <c r="D1113" s="2">
        <f t="shared" si="70"/>
        <v>2</v>
      </c>
      <c r="E1113" s="2">
        <f t="shared" si="71"/>
        <v>3</v>
      </c>
      <c r="F1113" t="s">
        <v>21</v>
      </c>
      <c r="G1113">
        <v>276</v>
      </c>
    </row>
    <row r="1114" spans="1:7" x14ac:dyDescent="0.15">
      <c r="A1114" s="1">
        <v>38189</v>
      </c>
      <c r="B1114" s="2">
        <f t="shared" si="68"/>
        <v>7</v>
      </c>
      <c r="C1114" s="2">
        <f t="shared" si="69"/>
        <v>21</v>
      </c>
      <c r="D1114" s="2">
        <f t="shared" si="70"/>
        <v>3</v>
      </c>
      <c r="E1114" s="2">
        <f t="shared" si="71"/>
        <v>3</v>
      </c>
      <c r="F1114" t="s">
        <v>22</v>
      </c>
      <c r="G1114">
        <v>343</v>
      </c>
    </row>
    <row r="1115" spans="1:7" x14ac:dyDescent="0.15">
      <c r="A1115" s="1">
        <v>38190</v>
      </c>
      <c r="B1115" s="2">
        <f t="shared" si="68"/>
        <v>7</v>
      </c>
      <c r="C1115" s="2">
        <f t="shared" si="69"/>
        <v>22</v>
      </c>
      <c r="D1115" s="2">
        <f t="shared" si="70"/>
        <v>4</v>
      </c>
      <c r="E1115" s="2">
        <f t="shared" si="71"/>
        <v>4</v>
      </c>
      <c r="F1115" t="s">
        <v>23</v>
      </c>
      <c r="G1115">
        <v>367</v>
      </c>
    </row>
    <row r="1116" spans="1:7" x14ac:dyDescent="0.15">
      <c r="A1116" s="1">
        <v>38191</v>
      </c>
      <c r="B1116" s="2">
        <f t="shared" si="68"/>
        <v>7</v>
      </c>
      <c r="C1116" s="2">
        <f t="shared" si="69"/>
        <v>23</v>
      </c>
      <c r="D1116" s="2">
        <f t="shared" si="70"/>
        <v>5</v>
      </c>
      <c r="E1116" s="2">
        <f t="shared" si="71"/>
        <v>4</v>
      </c>
      <c r="F1116" t="s">
        <v>24</v>
      </c>
      <c r="G1116">
        <v>510</v>
      </c>
    </row>
    <row r="1117" spans="1:7" x14ac:dyDescent="0.15">
      <c r="A1117" s="1">
        <v>38192</v>
      </c>
      <c r="B1117" s="2">
        <f t="shared" si="68"/>
        <v>7</v>
      </c>
      <c r="C1117" s="2">
        <f t="shared" si="69"/>
        <v>24</v>
      </c>
      <c r="D1117" s="2">
        <f t="shared" si="70"/>
        <v>6</v>
      </c>
      <c r="E1117" s="2">
        <f t="shared" si="71"/>
        <v>4</v>
      </c>
      <c r="F1117" t="s">
        <v>25</v>
      </c>
      <c r="G1117">
        <v>485</v>
      </c>
    </row>
    <row r="1118" spans="1:7" x14ac:dyDescent="0.15">
      <c r="A1118" s="1">
        <v>38193</v>
      </c>
      <c r="B1118" s="2">
        <f t="shared" si="68"/>
        <v>7</v>
      </c>
      <c r="C1118" s="2">
        <f t="shared" si="69"/>
        <v>25</v>
      </c>
      <c r="D1118" s="2">
        <f t="shared" si="70"/>
        <v>7</v>
      </c>
      <c r="E1118" s="2">
        <f t="shared" si="71"/>
        <v>4</v>
      </c>
      <c r="F1118" t="s">
        <v>26</v>
      </c>
      <c r="G1118">
        <v>363</v>
      </c>
    </row>
    <row r="1119" spans="1:7" x14ac:dyDescent="0.15">
      <c r="A1119" s="1">
        <v>38194</v>
      </c>
      <c r="B1119" s="2">
        <f t="shared" si="68"/>
        <v>7</v>
      </c>
      <c r="C1119" s="2">
        <f t="shared" si="69"/>
        <v>26</v>
      </c>
      <c r="D1119" s="2">
        <f t="shared" si="70"/>
        <v>1</v>
      </c>
      <c r="E1119" s="2">
        <f t="shared" si="71"/>
        <v>4</v>
      </c>
      <c r="F1119" t="s">
        <v>27</v>
      </c>
      <c r="G1119">
        <v>264</v>
      </c>
    </row>
    <row r="1120" spans="1:7" x14ac:dyDescent="0.15">
      <c r="A1120" s="1">
        <v>38195</v>
      </c>
      <c r="B1120" s="2">
        <f t="shared" si="68"/>
        <v>7</v>
      </c>
      <c r="C1120" s="2">
        <f t="shared" si="69"/>
        <v>27</v>
      </c>
      <c r="D1120" s="2">
        <f t="shared" si="70"/>
        <v>2</v>
      </c>
      <c r="E1120" s="2">
        <f t="shared" si="71"/>
        <v>4</v>
      </c>
      <c r="F1120" t="s">
        <v>28</v>
      </c>
      <c r="G1120">
        <v>229</v>
      </c>
    </row>
    <row r="1121" spans="1:7" x14ac:dyDescent="0.15">
      <c r="A1121" s="1">
        <v>38196</v>
      </c>
      <c r="B1121" s="2">
        <f t="shared" si="68"/>
        <v>7</v>
      </c>
      <c r="C1121" s="2">
        <f t="shared" si="69"/>
        <v>28</v>
      </c>
      <c r="D1121" s="2">
        <f t="shared" si="70"/>
        <v>3</v>
      </c>
      <c r="E1121" s="2">
        <f t="shared" si="71"/>
        <v>4</v>
      </c>
      <c r="F1121" t="s">
        <v>29</v>
      </c>
      <c r="G1121">
        <v>310</v>
      </c>
    </row>
    <row r="1122" spans="1:7" x14ac:dyDescent="0.15">
      <c r="A1122" s="1">
        <v>38197</v>
      </c>
      <c r="B1122" s="2">
        <f t="shared" si="68"/>
        <v>7</v>
      </c>
      <c r="C1122" s="2">
        <f t="shared" si="69"/>
        <v>29</v>
      </c>
      <c r="D1122" s="2">
        <f t="shared" si="70"/>
        <v>4</v>
      </c>
      <c r="E1122" s="2">
        <f t="shared" si="71"/>
        <v>5</v>
      </c>
      <c r="F1122" t="s">
        <v>30</v>
      </c>
      <c r="G1122">
        <v>380</v>
      </c>
    </row>
    <row r="1123" spans="1:7" x14ac:dyDescent="0.15">
      <c r="A1123" s="1">
        <v>38198</v>
      </c>
      <c r="B1123" s="2">
        <f t="shared" si="68"/>
        <v>7</v>
      </c>
      <c r="C1123" s="2">
        <f t="shared" si="69"/>
        <v>30</v>
      </c>
      <c r="D1123" s="2">
        <f t="shared" si="70"/>
        <v>5</v>
      </c>
      <c r="E1123" s="2">
        <f t="shared" si="71"/>
        <v>5</v>
      </c>
      <c r="F1123" t="s">
        <v>31</v>
      </c>
      <c r="G1123">
        <v>523</v>
      </c>
    </row>
    <row r="1124" spans="1:7" x14ac:dyDescent="0.15">
      <c r="A1124" s="1">
        <v>38199</v>
      </c>
      <c r="B1124" s="2">
        <f t="shared" si="68"/>
        <v>7</v>
      </c>
      <c r="C1124" s="2">
        <f t="shared" si="69"/>
        <v>31</v>
      </c>
      <c r="D1124" s="2">
        <f t="shared" si="70"/>
        <v>6</v>
      </c>
      <c r="E1124" s="2">
        <f t="shared" si="71"/>
        <v>5</v>
      </c>
      <c r="F1124" t="s">
        <v>32</v>
      </c>
      <c r="G1124">
        <v>525</v>
      </c>
    </row>
    <row r="1125" spans="1:7" x14ac:dyDescent="0.15">
      <c r="A1125" s="1">
        <v>38200</v>
      </c>
      <c r="B1125" s="2">
        <f t="shared" si="68"/>
        <v>8</v>
      </c>
      <c r="C1125" s="2">
        <f t="shared" si="69"/>
        <v>1</v>
      </c>
      <c r="D1125" s="2">
        <f t="shared" si="70"/>
        <v>7</v>
      </c>
      <c r="E1125" s="2">
        <f t="shared" si="71"/>
        <v>5</v>
      </c>
      <c r="F1125" t="s">
        <v>33</v>
      </c>
      <c r="G1125">
        <v>327</v>
      </c>
    </row>
    <row r="1126" spans="1:7" x14ac:dyDescent="0.15">
      <c r="A1126" s="1">
        <v>38201</v>
      </c>
      <c r="B1126" s="2">
        <f t="shared" si="68"/>
        <v>8</v>
      </c>
      <c r="C1126" s="2">
        <f t="shared" si="69"/>
        <v>2</v>
      </c>
      <c r="D1126" s="2">
        <f t="shared" si="70"/>
        <v>1</v>
      </c>
      <c r="E1126" s="2">
        <f t="shared" si="71"/>
        <v>5</v>
      </c>
      <c r="F1126" t="s">
        <v>34</v>
      </c>
      <c r="G1126">
        <v>293</v>
      </c>
    </row>
    <row r="1127" spans="1:7" x14ac:dyDescent="0.15">
      <c r="A1127" s="1">
        <v>38202</v>
      </c>
      <c r="B1127" s="2">
        <f t="shared" si="68"/>
        <v>8</v>
      </c>
      <c r="C1127" s="2">
        <f t="shared" si="69"/>
        <v>3</v>
      </c>
      <c r="D1127" s="2">
        <f t="shared" si="70"/>
        <v>2</v>
      </c>
      <c r="E1127" s="2">
        <f t="shared" si="71"/>
        <v>5</v>
      </c>
      <c r="F1127" t="s">
        <v>35</v>
      </c>
      <c r="G1127">
        <v>298</v>
      </c>
    </row>
    <row r="1128" spans="1:7" x14ac:dyDescent="0.15">
      <c r="A1128" s="1">
        <v>38203</v>
      </c>
      <c r="B1128" s="2">
        <f t="shared" si="68"/>
        <v>8</v>
      </c>
      <c r="C1128" s="2">
        <f t="shared" si="69"/>
        <v>4</v>
      </c>
      <c r="D1128" s="2">
        <f t="shared" si="70"/>
        <v>3</v>
      </c>
      <c r="E1128" s="2">
        <f t="shared" si="71"/>
        <v>5</v>
      </c>
      <c r="F1128" t="s">
        <v>36</v>
      </c>
      <c r="G1128">
        <v>337</v>
      </c>
    </row>
    <row r="1129" spans="1:7" x14ac:dyDescent="0.15">
      <c r="A1129" s="1">
        <v>38204</v>
      </c>
      <c r="B1129" s="2">
        <f t="shared" si="68"/>
        <v>8</v>
      </c>
      <c r="C1129" s="2">
        <f t="shared" si="69"/>
        <v>5</v>
      </c>
      <c r="D1129" s="2">
        <f t="shared" si="70"/>
        <v>4</v>
      </c>
      <c r="E1129" s="2">
        <f t="shared" si="71"/>
        <v>6</v>
      </c>
      <c r="F1129" t="s">
        <v>37</v>
      </c>
      <c r="G1129">
        <v>387</v>
      </c>
    </row>
    <row r="1130" spans="1:7" x14ac:dyDescent="0.15">
      <c r="A1130" s="1">
        <v>38205</v>
      </c>
      <c r="B1130" s="2">
        <f t="shared" si="68"/>
        <v>8</v>
      </c>
      <c r="C1130" s="2">
        <f t="shared" si="69"/>
        <v>6</v>
      </c>
      <c r="D1130" s="2">
        <f t="shared" si="70"/>
        <v>5</v>
      </c>
      <c r="E1130" s="2">
        <f t="shared" si="71"/>
        <v>6</v>
      </c>
      <c r="F1130" t="s">
        <v>38</v>
      </c>
      <c r="G1130">
        <v>458</v>
      </c>
    </row>
    <row r="1131" spans="1:7" x14ac:dyDescent="0.15">
      <c r="A1131" s="1">
        <v>38206</v>
      </c>
      <c r="B1131" s="2">
        <f t="shared" si="68"/>
        <v>8</v>
      </c>
      <c r="C1131" s="2">
        <f t="shared" si="69"/>
        <v>7</v>
      </c>
      <c r="D1131" s="2">
        <f t="shared" si="70"/>
        <v>6</v>
      </c>
      <c r="E1131" s="2">
        <f t="shared" si="71"/>
        <v>6</v>
      </c>
      <c r="F1131" t="s">
        <v>39</v>
      </c>
      <c r="G1131">
        <v>502</v>
      </c>
    </row>
    <row r="1132" spans="1:7" x14ac:dyDescent="0.15">
      <c r="A1132" s="1">
        <v>38207</v>
      </c>
      <c r="B1132" s="2">
        <f t="shared" si="68"/>
        <v>8</v>
      </c>
      <c r="C1132" s="2">
        <f t="shared" si="69"/>
        <v>8</v>
      </c>
      <c r="D1132" s="2">
        <f t="shared" si="70"/>
        <v>7</v>
      </c>
      <c r="E1132" s="2">
        <f t="shared" si="71"/>
        <v>6</v>
      </c>
      <c r="F1132" t="s">
        <v>40</v>
      </c>
      <c r="G1132">
        <v>346</v>
      </c>
    </row>
    <row r="1133" spans="1:7" x14ac:dyDescent="0.15">
      <c r="A1133" s="1">
        <v>38208</v>
      </c>
      <c r="B1133" s="2">
        <f t="shared" si="68"/>
        <v>8</v>
      </c>
      <c r="C1133" s="2">
        <f t="shared" si="69"/>
        <v>9</v>
      </c>
      <c r="D1133" s="2">
        <f t="shared" si="70"/>
        <v>1</v>
      </c>
      <c r="E1133" s="2">
        <f t="shared" si="71"/>
        <v>6</v>
      </c>
      <c r="F1133" t="s">
        <v>41</v>
      </c>
      <c r="G1133">
        <v>306</v>
      </c>
    </row>
    <row r="1134" spans="1:7" x14ac:dyDescent="0.15">
      <c r="A1134" s="1">
        <v>38209</v>
      </c>
      <c r="B1134" s="2">
        <f t="shared" si="68"/>
        <v>8</v>
      </c>
      <c r="C1134" s="2">
        <f t="shared" si="69"/>
        <v>10</v>
      </c>
      <c r="D1134" s="2">
        <f t="shared" si="70"/>
        <v>2</v>
      </c>
      <c r="E1134" s="2">
        <f t="shared" si="71"/>
        <v>6</v>
      </c>
      <c r="F1134" t="s">
        <v>42</v>
      </c>
      <c r="G1134">
        <v>274</v>
      </c>
    </row>
    <row r="1135" spans="1:7" x14ac:dyDescent="0.15">
      <c r="A1135" s="1">
        <v>38210</v>
      </c>
      <c r="B1135" s="2">
        <f t="shared" si="68"/>
        <v>8</v>
      </c>
      <c r="C1135" s="2">
        <f t="shared" si="69"/>
        <v>11</v>
      </c>
      <c r="D1135" s="2">
        <f t="shared" si="70"/>
        <v>3</v>
      </c>
      <c r="E1135" s="2">
        <f t="shared" si="71"/>
        <v>6</v>
      </c>
      <c r="F1135" t="s">
        <v>43</v>
      </c>
      <c r="G1135">
        <v>360</v>
      </c>
    </row>
    <row r="1136" spans="1:7" x14ac:dyDescent="0.15">
      <c r="A1136" s="1">
        <v>38211</v>
      </c>
      <c r="B1136" s="2">
        <f t="shared" si="68"/>
        <v>8</v>
      </c>
      <c r="C1136" s="2">
        <f t="shared" si="69"/>
        <v>12</v>
      </c>
      <c r="D1136" s="2">
        <f t="shared" si="70"/>
        <v>4</v>
      </c>
      <c r="E1136" s="2">
        <f t="shared" si="71"/>
        <v>7</v>
      </c>
      <c r="F1136" t="s">
        <v>44</v>
      </c>
      <c r="G1136">
        <v>422</v>
      </c>
    </row>
    <row r="1137" spans="1:7" x14ac:dyDescent="0.15">
      <c r="A1137" s="1">
        <v>38212</v>
      </c>
      <c r="B1137" s="2">
        <f t="shared" si="68"/>
        <v>8</v>
      </c>
      <c r="C1137" s="2">
        <f t="shared" si="69"/>
        <v>13</v>
      </c>
      <c r="D1137" s="2">
        <f t="shared" si="70"/>
        <v>5</v>
      </c>
      <c r="E1137" s="2">
        <f t="shared" si="71"/>
        <v>7</v>
      </c>
      <c r="F1137" t="s">
        <v>45</v>
      </c>
      <c r="G1137">
        <v>571</v>
      </c>
    </row>
    <row r="1138" spans="1:7" x14ac:dyDescent="0.15">
      <c r="A1138" s="1">
        <v>38213</v>
      </c>
      <c r="B1138" s="2">
        <f t="shared" si="68"/>
        <v>8</v>
      </c>
      <c r="C1138" s="2">
        <f t="shared" si="69"/>
        <v>14</v>
      </c>
      <c r="D1138" s="2">
        <f t="shared" si="70"/>
        <v>6</v>
      </c>
      <c r="E1138" s="2">
        <f t="shared" si="71"/>
        <v>7</v>
      </c>
      <c r="F1138" t="s">
        <v>46</v>
      </c>
      <c r="G1138">
        <v>442</v>
      </c>
    </row>
    <row r="1139" spans="1:7" x14ac:dyDescent="0.15">
      <c r="A1139" s="1">
        <v>38214</v>
      </c>
      <c r="B1139" s="2">
        <f t="shared" si="68"/>
        <v>8</v>
      </c>
      <c r="C1139" s="2">
        <f t="shared" si="69"/>
        <v>15</v>
      </c>
      <c r="D1139" s="2">
        <f t="shared" si="70"/>
        <v>7</v>
      </c>
      <c r="E1139" s="2">
        <f t="shared" si="71"/>
        <v>7</v>
      </c>
      <c r="F1139" t="s">
        <v>47</v>
      </c>
      <c r="G1139">
        <v>357</v>
      </c>
    </row>
    <row r="1140" spans="1:7" x14ac:dyDescent="0.15">
      <c r="A1140" s="1">
        <v>38215</v>
      </c>
      <c r="B1140" s="2">
        <f t="shared" si="68"/>
        <v>8</v>
      </c>
      <c r="C1140" s="2">
        <f t="shared" si="69"/>
        <v>16</v>
      </c>
      <c r="D1140" s="2">
        <f t="shared" si="70"/>
        <v>1</v>
      </c>
      <c r="E1140" s="2">
        <f t="shared" si="71"/>
        <v>7</v>
      </c>
      <c r="F1140" t="s">
        <v>48</v>
      </c>
      <c r="G1140">
        <v>246</v>
      </c>
    </row>
    <row r="1141" spans="1:7" x14ac:dyDescent="0.15">
      <c r="A1141" s="1">
        <v>38216</v>
      </c>
      <c r="B1141" s="2">
        <f t="shared" si="68"/>
        <v>8</v>
      </c>
      <c r="C1141" s="2">
        <f t="shared" si="69"/>
        <v>17</v>
      </c>
      <c r="D1141" s="2">
        <f t="shared" si="70"/>
        <v>2</v>
      </c>
      <c r="E1141" s="2">
        <f t="shared" si="71"/>
        <v>7</v>
      </c>
      <c r="F1141" t="s">
        <v>49</v>
      </c>
      <c r="G1141">
        <v>304</v>
      </c>
    </row>
    <row r="1142" spans="1:7" x14ac:dyDescent="0.15">
      <c r="A1142" s="1">
        <v>38217</v>
      </c>
      <c r="B1142" s="2">
        <f t="shared" si="68"/>
        <v>8</v>
      </c>
      <c r="C1142" s="2">
        <f t="shared" si="69"/>
        <v>18</v>
      </c>
      <c r="D1142" s="2">
        <f t="shared" si="70"/>
        <v>3</v>
      </c>
      <c r="E1142" s="2">
        <f t="shared" si="71"/>
        <v>7</v>
      </c>
      <c r="F1142" t="s">
        <v>50</v>
      </c>
      <c r="G1142">
        <v>284</v>
      </c>
    </row>
    <row r="1143" spans="1:7" x14ac:dyDescent="0.15">
      <c r="A1143" s="1">
        <v>38218</v>
      </c>
      <c r="B1143" s="2">
        <f t="shared" si="68"/>
        <v>8</v>
      </c>
      <c r="C1143" s="2">
        <f t="shared" si="69"/>
        <v>19</v>
      </c>
      <c r="D1143" s="2">
        <f t="shared" si="70"/>
        <v>4</v>
      </c>
      <c r="E1143" s="2">
        <f t="shared" si="71"/>
        <v>8</v>
      </c>
      <c r="F1143" t="s">
        <v>51</v>
      </c>
      <c r="G1143">
        <v>362</v>
      </c>
    </row>
    <row r="1144" spans="1:7" x14ac:dyDescent="0.15">
      <c r="A1144" s="1">
        <v>38219</v>
      </c>
      <c r="B1144" s="2">
        <f t="shared" si="68"/>
        <v>8</v>
      </c>
      <c r="C1144" s="2">
        <f t="shared" si="69"/>
        <v>20</v>
      </c>
      <c r="D1144" s="2">
        <f t="shared" si="70"/>
        <v>5</v>
      </c>
      <c r="E1144" s="2">
        <f t="shared" si="71"/>
        <v>8</v>
      </c>
      <c r="F1144" t="s">
        <v>52</v>
      </c>
      <c r="G1144">
        <v>558</v>
      </c>
    </row>
    <row r="1145" spans="1:7" x14ac:dyDescent="0.15">
      <c r="A1145" s="1">
        <v>38220</v>
      </c>
      <c r="B1145" s="2">
        <f t="shared" si="68"/>
        <v>8</v>
      </c>
      <c r="C1145" s="2">
        <f t="shared" si="69"/>
        <v>21</v>
      </c>
      <c r="D1145" s="2">
        <f t="shared" si="70"/>
        <v>6</v>
      </c>
      <c r="E1145" s="2">
        <f t="shared" si="71"/>
        <v>8</v>
      </c>
      <c r="F1145" t="s">
        <v>53</v>
      </c>
      <c r="G1145">
        <v>540</v>
      </c>
    </row>
    <row r="1146" spans="1:7" x14ac:dyDescent="0.15">
      <c r="A1146" s="1">
        <v>38221</v>
      </c>
      <c r="B1146" s="2">
        <f t="shared" si="68"/>
        <v>8</v>
      </c>
      <c r="C1146" s="2">
        <f t="shared" si="69"/>
        <v>22</v>
      </c>
      <c r="D1146" s="2">
        <f t="shared" si="70"/>
        <v>7</v>
      </c>
      <c r="E1146" s="2">
        <f t="shared" si="71"/>
        <v>8</v>
      </c>
      <c r="F1146" t="s">
        <v>54</v>
      </c>
      <c r="G1146">
        <v>358</v>
      </c>
    </row>
    <row r="1147" spans="1:7" x14ac:dyDescent="0.15">
      <c r="A1147" s="1">
        <v>38222</v>
      </c>
      <c r="B1147" s="2">
        <f t="shared" si="68"/>
        <v>8</v>
      </c>
      <c r="C1147" s="2">
        <f t="shared" si="69"/>
        <v>23</v>
      </c>
      <c r="D1147" s="2">
        <f t="shared" si="70"/>
        <v>1</v>
      </c>
      <c r="E1147" s="2">
        <f t="shared" si="71"/>
        <v>8</v>
      </c>
      <c r="F1147" t="s">
        <v>55</v>
      </c>
      <c r="G1147">
        <v>229</v>
      </c>
    </row>
    <row r="1148" spans="1:7" x14ac:dyDescent="0.15">
      <c r="A1148" s="1">
        <v>38223</v>
      </c>
      <c r="B1148" s="2">
        <f t="shared" si="68"/>
        <v>8</v>
      </c>
      <c r="C1148" s="2">
        <f t="shared" si="69"/>
        <v>24</v>
      </c>
      <c r="D1148" s="2">
        <f t="shared" si="70"/>
        <v>2</v>
      </c>
      <c r="E1148" s="2">
        <f t="shared" si="71"/>
        <v>8</v>
      </c>
      <c r="F1148" t="s">
        <v>56</v>
      </c>
      <c r="G1148">
        <v>299</v>
      </c>
    </row>
    <row r="1149" spans="1:7" x14ac:dyDescent="0.15">
      <c r="A1149" s="1">
        <v>38224</v>
      </c>
      <c r="B1149" s="2">
        <f t="shared" si="68"/>
        <v>8</v>
      </c>
      <c r="C1149" s="2">
        <f t="shared" si="69"/>
        <v>25</v>
      </c>
      <c r="D1149" s="2">
        <f t="shared" si="70"/>
        <v>3</v>
      </c>
      <c r="E1149" s="2">
        <f t="shared" si="71"/>
        <v>8</v>
      </c>
      <c r="F1149" t="s">
        <v>57</v>
      </c>
      <c r="G1149">
        <v>272</v>
      </c>
    </row>
    <row r="1150" spans="1:7" x14ac:dyDescent="0.15">
      <c r="A1150" s="1">
        <v>38225</v>
      </c>
      <c r="B1150" s="2">
        <f t="shared" si="68"/>
        <v>8</v>
      </c>
      <c r="C1150" s="2">
        <f t="shared" si="69"/>
        <v>26</v>
      </c>
      <c r="D1150" s="2">
        <f t="shared" si="70"/>
        <v>4</v>
      </c>
      <c r="E1150" s="2">
        <f t="shared" si="71"/>
        <v>9</v>
      </c>
      <c r="F1150" t="s">
        <v>58</v>
      </c>
      <c r="G1150">
        <v>299</v>
      </c>
    </row>
    <row r="1151" spans="1:7" x14ac:dyDescent="0.15">
      <c r="A1151" s="1">
        <v>38226</v>
      </c>
      <c r="B1151" s="2">
        <f t="shared" si="68"/>
        <v>8</v>
      </c>
      <c r="C1151" s="2">
        <f t="shared" si="69"/>
        <v>27</v>
      </c>
      <c r="D1151" s="2">
        <f t="shared" si="70"/>
        <v>5</v>
      </c>
      <c r="E1151" s="2">
        <f t="shared" si="71"/>
        <v>9</v>
      </c>
      <c r="F1151" t="s">
        <v>59</v>
      </c>
      <c r="G1151">
        <v>524</v>
      </c>
    </row>
    <row r="1152" spans="1:7" x14ac:dyDescent="0.15">
      <c r="A1152" s="1">
        <v>38227</v>
      </c>
      <c r="B1152" s="2">
        <f t="shared" si="68"/>
        <v>8</v>
      </c>
      <c r="C1152" s="2">
        <f t="shared" si="69"/>
        <v>28</v>
      </c>
      <c r="D1152" s="2">
        <f t="shared" si="70"/>
        <v>6</v>
      </c>
      <c r="E1152" s="2">
        <f t="shared" si="71"/>
        <v>9</v>
      </c>
      <c r="F1152" t="s">
        <v>60</v>
      </c>
      <c r="G1152">
        <v>484</v>
      </c>
    </row>
    <row r="1153" spans="1:7" x14ac:dyDescent="0.15">
      <c r="A1153" s="1">
        <v>38228</v>
      </c>
      <c r="B1153" s="2">
        <f t="shared" si="68"/>
        <v>8</v>
      </c>
      <c r="C1153" s="2">
        <f t="shared" si="69"/>
        <v>29</v>
      </c>
      <c r="D1153" s="2">
        <f t="shared" si="70"/>
        <v>7</v>
      </c>
      <c r="E1153" s="2">
        <f t="shared" si="71"/>
        <v>9</v>
      </c>
      <c r="F1153" t="s">
        <v>61</v>
      </c>
      <c r="G1153">
        <v>417</v>
      </c>
    </row>
    <row r="1154" spans="1:7" x14ac:dyDescent="0.15">
      <c r="A1154" s="1">
        <v>38229</v>
      </c>
      <c r="B1154" s="2">
        <f t="shared" si="68"/>
        <v>8</v>
      </c>
      <c r="C1154" s="2">
        <f t="shared" si="69"/>
        <v>30</v>
      </c>
      <c r="D1154" s="2">
        <f t="shared" si="70"/>
        <v>1</v>
      </c>
      <c r="E1154" s="2">
        <f t="shared" si="71"/>
        <v>9</v>
      </c>
      <c r="F1154" t="s">
        <v>62</v>
      </c>
      <c r="G1154">
        <v>243</v>
      </c>
    </row>
    <row r="1155" spans="1:7" x14ac:dyDescent="0.15">
      <c r="A1155" s="1">
        <v>38230</v>
      </c>
      <c r="B1155" s="2">
        <f t="shared" ref="B1155:B1218" si="72">MONTH(A1155)</f>
        <v>8</v>
      </c>
      <c r="C1155" s="2">
        <f t="shared" ref="C1155:C1218" si="73">DAY(A1155)</f>
        <v>31</v>
      </c>
      <c r="D1155" s="2">
        <f t="shared" ref="D1155:D1218" si="74">WEEKDAY(A1155,2)</f>
        <v>2</v>
      </c>
      <c r="E1155" s="2">
        <f t="shared" ref="E1155:E1218" si="75">VALUE(RIGHT(F1155,2))</f>
        <v>9</v>
      </c>
      <c r="F1155" t="s">
        <v>63</v>
      </c>
      <c r="G1155">
        <v>292</v>
      </c>
    </row>
    <row r="1156" spans="1:7" x14ac:dyDescent="0.15">
      <c r="A1156" s="1">
        <v>38231</v>
      </c>
      <c r="B1156" s="2">
        <f t="shared" si="72"/>
        <v>9</v>
      </c>
      <c r="C1156" s="2">
        <f t="shared" si="73"/>
        <v>1</v>
      </c>
      <c r="D1156" s="2">
        <f t="shared" si="74"/>
        <v>3</v>
      </c>
      <c r="E1156" s="2">
        <f t="shared" si="75"/>
        <v>9</v>
      </c>
      <c r="F1156" t="s">
        <v>64</v>
      </c>
      <c r="G1156">
        <v>248</v>
      </c>
    </row>
    <row r="1157" spans="1:7" x14ac:dyDescent="0.15">
      <c r="A1157" s="1">
        <v>38232</v>
      </c>
      <c r="B1157" s="2">
        <f t="shared" si="72"/>
        <v>9</v>
      </c>
      <c r="C1157" s="2">
        <f t="shared" si="73"/>
        <v>2</v>
      </c>
      <c r="D1157" s="2">
        <f t="shared" si="74"/>
        <v>4</v>
      </c>
      <c r="E1157" s="2">
        <f t="shared" si="75"/>
        <v>10</v>
      </c>
      <c r="F1157" t="s">
        <v>65</v>
      </c>
      <c r="G1157">
        <v>219</v>
      </c>
    </row>
    <row r="1158" spans="1:7" x14ac:dyDescent="0.15">
      <c r="A1158" s="1">
        <v>38233</v>
      </c>
      <c r="B1158" s="2">
        <f t="shared" si="72"/>
        <v>9</v>
      </c>
      <c r="C1158" s="2">
        <f t="shared" si="73"/>
        <v>3</v>
      </c>
      <c r="D1158" s="2">
        <f t="shared" si="74"/>
        <v>5</v>
      </c>
      <c r="E1158" s="2">
        <f t="shared" si="75"/>
        <v>10</v>
      </c>
      <c r="F1158" t="s">
        <v>66</v>
      </c>
      <c r="G1158">
        <v>492</v>
      </c>
    </row>
    <row r="1159" spans="1:7" x14ac:dyDescent="0.15">
      <c r="A1159" s="1">
        <v>38234</v>
      </c>
      <c r="B1159" s="2">
        <f t="shared" si="72"/>
        <v>9</v>
      </c>
      <c r="C1159" s="2">
        <f t="shared" si="73"/>
        <v>4</v>
      </c>
      <c r="D1159" s="2">
        <f t="shared" si="74"/>
        <v>6</v>
      </c>
      <c r="E1159" s="2">
        <f t="shared" si="75"/>
        <v>10</v>
      </c>
      <c r="F1159" t="s">
        <v>67</v>
      </c>
      <c r="G1159">
        <v>480</v>
      </c>
    </row>
    <row r="1160" spans="1:7" x14ac:dyDescent="0.15">
      <c r="A1160" s="1">
        <v>38235</v>
      </c>
      <c r="B1160" s="2">
        <f t="shared" si="72"/>
        <v>9</v>
      </c>
      <c r="C1160" s="2">
        <f t="shared" si="73"/>
        <v>5</v>
      </c>
      <c r="D1160" s="2">
        <f t="shared" si="74"/>
        <v>7</v>
      </c>
      <c r="E1160" s="2">
        <f t="shared" si="75"/>
        <v>10</v>
      </c>
      <c r="F1160" t="s">
        <v>68</v>
      </c>
      <c r="G1160">
        <v>384</v>
      </c>
    </row>
    <row r="1161" spans="1:7" x14ac:dyDescent="0.15">
      <c r="A1161" s="1">
        <v>38236</v>
      </c>
      <c r="B1161" s="2">
        <f t="shared" si="72"/>
        <v>9</v>
      </c>
      <c r="C1161" s="2">
        <f t="shared" si="73"/>
        <v>6</v>
      </c>
      <c r="D1161" s="2">
        <f t="shared" si="74"/>
        <v>1</v>
      </c>
      <c r="E1161" s="2">
        <f t="shared" si="75"/>
        <v>10</v>
      </c>
      <c r="F1161" t="s">
        <v>69</v>
      </c>
      <c r="G1161">
        <v>301</v>
      </c>
    </row>
    <row r="1162" spans="1:7" x14ac:dyDescent="0.15">
      <c r="A1162" s="1">
        <v>38237</v>
      </c>
      <c r="B1162" s="2">
        <f t="shared" si="72"/>
        <v>9</v>
      </c>
      <c r="C1162" s="2">
        <f t="shared" si="73"/>
        <v>7</v>
      </c>
      <c r="D1162" s="2">
        <f t="shared" si="74"/>
        <v>2</v>
      </c>
      <c r="E1162" s="2">
        <f t="shared" si="75"/>
        <v>10</v>
      </c>
      <c r="F1162" t="s">
        <v>70</v>
      </c>
      <c r="G1162">
        <v>251</v>
      </c>
    </row>
    <row r="1163" spans="1:7" x14ac:dyDescent="0.15">
      <c r="A1163" s="1">
        <v>38238</v>
      </c>
      <c r="B1163" s="2">
        <f t="shared" si="72"/>
        <v>9</v>
      </c>
      <c r="C1163" s="2">
        <f t="shared" si="73"/>
        <v>8</v>
      </c>
      <c r="D1163" s="2">
        <f t="shared" si="74"/>
        <v>3</v>
      </c>
      <c r="E1163" s="2">
        <f t="shared" si="75"/>
        <v>10</v>
      </c>
      <c r="F1163" t="s">
        <v>71</v>
      </c>
      <c r="G1163">
        <v>243</v>
      </c>
    </row>
    <row r="1164" spans="1:7" x14ac:dyDescent="0.15">
      <c r="A1164" s="1">
        <v>38239</v>
      </c>
      <c r="B1164" s="2">
        <f t="shared" si="72"/>
        <v>9</v>
      </c>
      <c r="C1164" s="2">
        <f t="shared" si="73"/>
        <v>9</v>
      </c>
      <c r="D1164" s="2">
        <f t="shared" si="74"/>
        <v>4</v>
      </c>
      <c r="E1164" s="2">
        <f t="shared" si="75"/>
        <v>11</v>
      </c>
      <c r="F1164" t="s">
        <v>72</v>
      </c>
      <c r="G1164">
        <v>305</v>
      </c>
    </row>
    <row r="1165" spans="1:7" x14ac:dyDescent="0.15">
      <c r="A1165" s="1">
        <v>38240</v>
      </c>
      <c r="B1165" s="2">
        <f t="shared" si="72"/>
        <v>9</v>
      </c>
      <c r="C1165" s="2">
        <f t="shared" si="73"/>
        <v>10</v>
      </c>
      <c r="D1165" s="2">
        <f t="shared" si="74"/>
        <v>5</v>
      </c>
      <c r="E1165" s="2">
        <f t="shared" si="75"/>
        <v>11</v>
      </c>
      <c r="F1165" t="s">
        <v>73</v>
      </c>
      <c r="G1165">
        <v>597</v>
      </c>
    </row>
    <row r="1166" spans="1:7" x14ac:dyDescent="0.15">
      <c r="A1166" s="1">
        <v>38241</v>
      </c>
      <c r="B1166" s="2">
        <f t="shared" si="72"/>
        <v>9</v>
      </c>
      <c r="C1166" s="2">
        <f t="shared" si="73"/>
        <v>11</v>
      </c>
      <c r="D1166" s="2">
        <f t="shared" si="74"/>
        <v>6</v>
      </c>
      <c r="E1166" s="2">
        <f t="shared" si="75"/>
        <v>11</v>
      </c>
      <c r="F1166" t="s">
        <v>74</v>
      </c>
      <c r="G1166">
        <v>560</v>
      </c>
    </row>
    <row r="1167" spans="1:7" x14ac:dyDescent="0.15">
      <c r="A1167" s="1">
        <v>38242</v>
      </c>
      <c r="B1167" s="2">
        <f t="shared" si="72"/>
        <v>9</v>
      </c>
      <c r="C1167" s="2">
        <f t="shared" si="73"/>
        <v>12</v>
      </c>
      <c r="D1167" s="2">
        <f t="shared" si="74"/>
        <v>7</v>
      </c>
      <c r="E1167" s="2">
        <f t="shared" si="75"/>
        <v>11</v>
      </c>
      <c r="F1167" t="s">
        <v>75</v>
      </c>
      <c r="G1167">
        <v>402</v>
      </c>
    </row>
    <row r="1168" spans="1:7" x14ac:dyDescent="0.15">
      <c r="A1168" s="1">
        <v>38243</v>
      </c>
      <c r="B1168" s="2">
        <f t="shared" si="72"/>
        <v>9</v>
      </c>
      <c r="C1168" s="2">
        <f t="shared" si="73"/>
        <v>13</v>
      </c>
      <c r="D1168" s="2">
        <f t="shared" si="74"/>
        <v>1</v>
      </c>
      <c r="E1168" s="2">
        <f t="shared" si="75"/>
        <v>11</v>
      </c>
      <c r="F1168" t="s">
        <v>76</v>
      </c>
      <c r="G1168">
        <v>193</v>
      </c>
    </row>
    <row r="1169" spans="1:7" x14ac:dyDescent="0.15">
      <c r="A1169" s="1">
        <v>38244</v>
      </c>
      <c r="B1169" s="2">
        <f t="shared" si="72"/>
        <v>9</v>
      </c>
      <c r="C1169" s="2">
        <f t="shared" si="73"/>
        <v>14</v>
      </c>
      <c r="D1169" s="2">
        <f t="shared" si="74"/>
        <v>2</v>
      </c>
      <c r="E1169" s="2">
        <f t="shared" si="75"/>
        <v>11</v>
      </c>
      <c r="F1169" t="s">
        <v>77</v>
      </c>
      <c r="G1169">
        <v>311</v>
      </c>
    </row>
    <row r="1170" spans="1:7" x14ac:dyDescent="0.15">
      <c r="A1170" s="1">
        <v>38245</v>
      </c>
      <c r="B1170" s="2">
        <f t="shared" si="72"/>
        <v>9</v>
      </c>
      <c r="C1170" s="2">
        <f t="shared" si="73"/>
        <v>15</v>
      </c>
      <c r="D1170" s="2">
        <f t="shared" si="74"/>
        <v>3</v>
      </c>
      <c r="E1170" s="2">
        <f t="shared" si="75"/>
        <v>11</v>
      </c>
      <c r="F1170" t="s">
        <v>78</v>
      </c>
      <c r="G1170">
        <v>345</v>
      </c>
    </row>
    <row r="1171" spans="1:7" x14ac:dyDescent="0.15">
      <c r="A1171" s="1">
        <v>38246</v>
      </c>
      <c r="B1171" s="2">
        <f t="shared" si="72"/>
        <v>9</v>
      </c>
      <c r="C1171" s="2">
        <f t="shared" si="73"/>
        <v>16</v>
      </c>
      <c r="D1171" s="2">
        <f t="shared" si="74"/>
        <v>4</v>
      </c>
      <c r="E1171" s="2">
        <f t="shared" si="75"/>
        <v>12</v>
      </c>
      <c r="F1171" t="s">
        <v>79</v>
      </c>
      <c r="G1171">
        <v>258</v>
      </c>
    </row>
    <row r="1172" spans="1:7" x14ac:dyDescent="0.15">
      <c r="A1172" s="1">
        <v>38247</v>
      </c>
      <c r="B1172" s="2">
        <f t="shared" si="72"/>
        <v>9</v>
      </c>
      <c r="C1172" s="2">
        <f t="shared" si="73"/>
        <v>17</v>
      </c>
      <c r="D1172" s="2">
        <f t="shared" si="74"/>
        <v>5</v>
      </c>
      <c r="E1172" s="2">
        <f t="shared" si="75"/>
        <v>12</v>
      </c>
      <c r="F1172" t="s">
        <v>80</v>
      </c>
      <c r="G1172">
        <v>523</v>
      </c>
    </row>
    <row r="1173" spans="1:7" x14ac:dyDescent="0.15">
      <c r="A1173" s="1">
        <v>38248</v>
      </c>
      <c r="B1173" s="2">
        <f t="shared" si="72"/>
        <v>9</v>
      </c>
      <c r="C1173" s="2">
        <f t="shared" si="73"/>
        <v>18</v>
      </c>
      <c r="D1173" s="2">
        <f t="shared" si="74"/>
        <v>6</v>
      </c>
      <c r="E1173" s="2">
        <f t="shared" si="75"/>
        <v>12</v>
      </c>
      <c r="F1173" t="s">
        <v>81</v>
      </c>
      <c r="G1173">
        <v>525</v>
      </c>
    </row>
    <row r="1174" spans="1:7" x14ac:dyDescent="0.15">
      <c r="A1174" s="1">
        <v>38249</v>
      </c>
      <c r="B1174" s="2">
        <f t="shared" si="72"/>
        <v>9</v>
      </c>
      <c r="C1174" s="2">
        <f t="shared" si="73"/>
        <v>19</v>
      </c>
      <c r="D1174" s="2">
        <f t="shared" si="74"/>
        <v>7</v>
      </c>
      <c r="E1174" s="2">
        <f t="shared" si="75"/>
        <v>12</v>
      </c>
      <c r="F1174" t="s">
        <v>82</v>
      </c>
      <c r="G1174">
        <v>381</v>
      </c>
    </row>
    <row r="1175" spans="1:7" x14ac:dyDescent="0.15">
      <c r="A1175" s="1">
        <v>38250</v>
      </c>
      <c r="B1175" s="2">
        <f t="shared" si="72"/>
        <v>9</v>
      </c>
      <c r="C1175" s="2">
        <f t="shared" si="73"/>
        <v>20</v>
      </c>
      <c r="D1175" s="2">
        <f t="shared" si="74"/>
        <v>1</v>
      </c>
      <c r="E1175" s="2">
        <f t="shared" si="75"/>
        <v>12</v>
      </c>
      <c r="F1175" t="s">
        <v>83</v>
      </c>
      <c r="G1175">
        <v>203</v>
      </c>
    </row>
    <row r="1176" spans="1:7" x14ac:dyDescent="0.15">
      <c r="A1176" s="1">
        <v>38251</v>
      </c>
      <c r="B1176" s="2">
        <f t="shared" si="72"/>
        <v>9</v>
      </c>
      <c r="C1176" s="2">
        <f t="shared" si="73"/>
        <v>21</v>
      </c>
      <c r="D1176" s="2">
        <f t="shared" si="74"/>
        <v>2</v>
      </c>
      <c r="E1176" s="2">
        <f t="shared" si="75"/>
        <v>12</v>
      </c>
      <c r="F1176" t="s">
        <v>84</v>
      </c>
      <c r="G1176">
        <v>230</v>
      </c>
    </row>
    <row r="1177" spans="1:7" x14ac:dyDescent="0.15">
      <c r="A1177" s="1">
        <v>38252</v>
      </c>
      <c r="B1177" s="2">
        <f t="shared" si="72"/>
        <v>9</v>
      </c>
      <c r="C1177" s="2">
        <f t="shared" si="73"/>
        <v>22</v>
      </c>
      <c r="D1177" s="2">
        <f t="shared" si="74"/>
        <v>3</v>
      </c>
      <c r="E1177" s="2">
        <f t="shared" si="75"/>
        <v>12</v>
      </c>
      <c r="F1177" t="s">
        <v>85</v>
      </c>
      <c r="G1177">
        <v>292</v>
      </c>
    </row>
    <row r="1178" spans="1:7" x14ac:dyDescent="0.15">
      <c r="A1178" s="1">
        <v>38253</v>
      </c>
      <c r="B1178" s="2">
        <f t="shared" si="72"/>
        <v>9</v>
      </c>
      <c r="C1178" s="2">
        <f t="shared" si="73"/>
        <v>23</v>
      </c>
      <c r="D1178" s="2">
        <f t="shared" si="74"/>
        <v>4</v>
      </c>
      <c r="E1178" s="2">
        <f t="shared" si="75"/>
        <v>13</v>
      </c>
      <c r="F1178" t="s">
        <v>86</v>
      </c>
      <c r="G1178">
        <v>294</v>
      </c>
    </row>
    <row r="1179" spans="1:7" x14ac:dyDescent="0.15">
      <c r="A1179" s="1">
        <v>38254</v>
      </c>
      <c r="B1179" s="2">
        <f t="shared" si="72"/>
        <v>9</v>
      </c>
      <c r="C1179" s="2">
        <f t="shared" si="73"/>
        <v>24</v>
      </c>
      <c r="D1179" s="2">
        <f t="shared" si="74"/>
        <v>5</v>
      </c>
      <c r="E1179" s="2">
        <f t="shared" si="75"/>
        <v>13</v>
      </c>
      <c r="F1179" t="s">
        <v>87</v>
      </c>
      <c r="G1179">
        <v>523</v>
      </c>
    </row>
    <row r="1180" spans="1:7" x14ac:dyDescent="0.15">
      <c r="A1180" s="1">
        <v>38255</v>
      </c>
      <c r="B1180" s="2">
        <f t="shared" si="72"/>
        <v>9</v>
      </c>
      <c r="C1180" s="2">
        <f t="shared" si="73"/>
        <v>25</v>
      </c>
      <c r="D1180" s="2">
        <f t="shared" si="74"/>
        <v>6</v>
      </c>
      <c r="E1180" s="2">
        <f t="shared" si="75"/>
        <v>13</v>
      </c>
      <c r="F1180" t="s">
        <v>88</v>
      </c>
      <c r="G1180">
        <v>531</v>
      </c>
    </row>
    <row r="1181" spans="1:7" x14ac:dyDescent="0.15">
      <c r="A1181" s="1">
        <v>38256</v>
      </c>
      <c r="B1181" s="2">
        <f t="shared" si="72"/>
        <v>9</v>
      </c>
      <c r="C1181" s="2">
        <f t="shared" si="73"/>
        <v>26</v>
      </c>
      <c r="D1181" s="2">
        <f t="shared" si="74"/>
        <v>7</v>
      </c>
      <c r="E1181" s="2">
        <f t="shared" si="75"/>
        <v>13</v>
      </c>
      <c r="F1181" t="s">
        <v>89</v>
      </c>
      <c r="G1181">
        <v>347</v>
      </c>
    </row>
    <row r="1182" spans="1:7" x14ac:dyDescent="0.15">
      <c r="A1182" s="1">
        <v>38257</v>
      </c>
      <c r="B1182" s="2">
        <f t="shared" si="72"/>
        <v>9</v>
      </c>
      <c r="C1182" s="2">
        <f t="shared" si="73"/>
        <v>27</v>
      </c>
      <c r="D1182" s="2">
        <f t="shared" si="74"/>
        <v>1</v>
      </c>
      <c r="E1182" s="2">
        <f t="shared" si="75"/>
        <v>13</v>
      </c>
      <c r="F1182" t="s">
        <v>90</v>
      </c>
      <c r="G1182">
        <v>181</v>
      </c>
    </row>
    <row r="1183" spans="1:7" x14ac:dyDescent="0.15">
      <c r="A1183" s="1">
        <v>38258</v>
      </c>
      <c r="B1183" s="2">
        <f t="shared" si="72"/>
        <v>9</v>
      </c>
      <c r="C1183" s="2">
        <f t="shared" si="73"/>
        <v>28</v>
      </c>
      <c r="D1183" s="2">
        <f t="shared" si="74"/>
        <v>2</v>
      </c>
      <c r="E1183" s="2">
        <f t="shared" si="75"/>
        <v>13</v>
      </c>
      <c r="F1183" t="s">
        <v>91</v>
      </c>
      <c r="G1183">
        <v>292</v>
      </c>
    </row>
    <row r="1184" spans="1:7" x14ac:dyDescent="0.15">
      <c r="A1184" s="1">
        <v>38259</v>
      </c>
      <c r="B1184" s="2">
        <f t="shared" si="72"/>
        <v>9</v>
      </c>
      <c r="C1184" s="2">
        <f t="shared" si="73"/>
        <v>29</v>
      </c>
      <c r="D1184" s="2">
        <f t="shared" si="74"/>
        <v>3</v>
      </c>
      <c r="E1184" s="2">
        <f t="shared" si="75"/>
        <v>13</v>
      </c>
      <c r="F1184" t="s">
        <v>92</v>
      </c>
      <c r="G1184">
        <v>246</v>
      </c>
    </row>
    <row r="1185" spans="1:7" x14ac:dyDescent="0.15">
      <c r="A1185" s="1">
        <v>38260</v>
      </c>
      <c r="B1185" s="2">
        <f t="shared" si="72"/>
        <v>9</v>
      </c>
      <c r="C1185" s="2">
        <f t="shared" si="73"/>
        <v>30</v>
      </c>
      <c r="D1185" s="2">
        <f t="shared" si="74"/>
        <v>4</v>
      </c>
      <c r="E1185" s="2">
        <f t="shared" si="75"/>
        <v>14</v>
      </c>
      <c r="F1185" t="s">
        <v>93</v>
      </c>
      <c r="G1185">
        <v>239</v>
      </c>
    </row>
    <row r="1186" spans="1:7" x14ac:dyDescent="0.15">
      <c r="A1186" s="1">
        <v>38261</v>
      </c>
      <c r="B1186" s="2">
        <f t="shared" si="72"/>
        <v>10</v>
      </c>
      <c r="C1186" s="2">
        <f t="shared" si="73"/>
        <v>1</v>
      </c>
      <c r="D1186" s="2">
        <f t="shared" si="74"/>
        <v>5</v>
      </c>
      <c r="E1186" s="2">
        <f t="shared" si="75"/>
        <v>14</v>
      </c>
      <c r="F1186" t="s">
        <v>94</v>
      </c>
      <c r="G1186">
        <v>491</v>
      </c>
    </row>
    <row r="1187" spans="1:7" x14ac:dyDescent="0.15">
      <c r="A1187" s="1">
        <v>38262</v>
      </c>
      <c r="B1187" s="2">
        <f t="shared" si="72"/>
        <v>10</v>
      </c>
      <c r="C1187" s="2">
        <f t="shared" si="73"/>
        <v>2</v>
      </c>
      <c r="D1187" s="2">
        <f t="shared" si="74"/>
        <v>6</v>
      </c>
      <c r="E1187" s="2">
        <f t="shared" si="75"/>
        <v>14</v>
      </c>
      <c r="F1187" t="s">
        <v>95</v>
      </c>
      <c r="G1187">
        <v>908</v>
      </c>
    </row>
    <row r="1188" spans="1:7" x14ac:dyDescent="0.15">
      <c r="A1188" s="1">
        <v>38263</v>
      </c>
      <c r="B1188" s="2">
        <f t="shared" si="72"/>
        <v>10</v>
      </c>
      <c r="C1188" s="2">
        <f t="shared" si="73"/>
        <v>3</v>
      </c>
      <c r="D1188" s="2">
        <f t="shared" si="74"/>
        <v>7</v>
      </c>
      <c r="E1188" s="2">
        <f t="shared" si="75"/>
        <v>14</v>
      </c>
      <c r="F1188" t="s">
        <v>96</v>
      </c>
      <c r="G1188">
        <v>349</v>
      </c>
    </row>
    <row r="1189" spans="1:7" x14ac:dyDescent="0.15">
      <c r="A1189" s="1">
        <v>38264</v>
      </c>
      <c r="B1189" s="2">
        <f t="shared" si="72"/>
        <v>10</v>
      </c>
      <c r="C1189" s="2">
        <f t="shared" si="73"/>
        <v>4</v>
      </c>
      <c r="D1189" s="2">
        <f t="shared" si="74"/>
        <v>1</v>
      </c>
      <c r="E1189" s="2">
        <f t="shared" si="75"/>
        <v>14</v>
      </c>
      <c r="F1189" t="s">
        <v>97</v>
      </c>
      <c r="G1189">
        <v>288</v>
      </c>
    </row>
    <row r="1190" spans="1:7" x14ac:dyDescent="0.15">
      <c r="A1190" s="1">
        <v>38265</v>
      </c>
      <c r="B1190" s="2">
        <f t="shared" si="72"/>
        <v>10</v>
      </c>
      <c r="C1190" s="2">
        <f t="shared" si="73"/>
        <v>5</v>
      </c>
      <c r="D1190" s="2">
        <f t="shared" si="74"/>
        <v>2</v>
      </c>
      <c r="E1190" s="2">
        <f t="shared" si="75"/>
        <v>14</v>
      </c>
      <c r="F1190" t="s">
        <v>98</v>
      </c>
      <c r="G1190">
        <v>259</v>
      </c>
    </row>
    <row r="1191" spans="1:7" x14ac:dyDescent="0.15">
      <c r="A1191" s="1">
        <v>38266</v>
      </c>
      <c r="B1191" s="2">
        <f t="shared" si="72"/>
        <v>10</v>
      </c>
      <c r="C1191" s="2">
        <f t="shared" si="73"/>
        <v>6</v>
      </c>
      <c r="D1191" s="2">
        <f t="shared" si="74"/>
        <v>3</v>
      </c>
      <c r="E1191" s="2">
        <f t="shared" si="75"/>
        <v>14</v>
      </c>
      <c r="F1191" t="s">
        <v>99</v>
      </c>
      <c r="G1191">
        <v>283</v>
      </c>
    </row>
    <row r="1192" spans="1:7" x14ac:dyDescent="0.15">
      <c r="A1192" s="1">
        <v>38267</v>
      </c>
      <c r="B1192" s="2">
        <f t="shared" si="72"/>
        <v>10</v>
      </c>
      <c r="C1192" s="2">
        <f t="shared" si="73"/>
        <v>7</v>
      </c>
      <c r="D1192" s="2">
        <f t="shared" si="74"/>
        <v>4</v>
      </c>
      <c r="E1192" s="2">
        <f t="shared" si="75"/>
        <v>15</v>
      </c>
      <c r="F1192" t="s">
        <v>100</v>
      </c>
      <c r="G1192">
        <v>322</v>
      </c>
    </row>
    <row r="1193" spans="1:7" x14ac:dyDescent="0.15">
      <c r="A1193" s="1">
        <v>38268</v>
      </c>
      <c r="B1193" s="2">
        <f t="shared" si="72"/>
        <v>10</v>
      </c>
      <c r="C1193" s="2">
        <f t="shared" si="73"/>
        <v>8</v>
      </c>
      <c r="D1193" s="2">
        <f t="shared" si="74"/>
        <v>5</v>
      </c>
      <c r="E1193" s="2">
        <f t="shared" si="75"/>
        <v>15</v>
      </c>
      <c r="F1193" t="s">
        <v>101</v>
      </c>
      <c r="G1193">
        <v>444</v>
      </c>
    </row>
    <row r="1194" spans="1:7" x14ac:dyDescent="0.15">
      <c r="A1194" s="1">
        <v>38269</v>
      </c>
      <c r="B1194" s="2">
        <f t="shared" si="72"/>
        <v>10</v>
      </c>
      <c r="C1194" s="2">
        <f t="shared" si="73"/>
        <v>9</v>
      </c>
      <c r="D1194" s="2">
        <f t="shared" si="74"/>
        <v>6</v>
      </c>
      <c r="E1194" s="2">
        <f t="shared" si="75"/>
        <v>15</v>
      </c>
      <c r="F1194" t="s">
        <v>102</v>
      </c>
      <c r="G1194">
        <v>590</v>
      </c>
    </row>
    <row r="1195" spans="1:7" x14ac:dyDescent="0.15">
      <c r="A1195" s="1">
        <v>38270</v>
      </c>
      <c r="B1195" s="2">
        <f t="shared" si="72"/>
        <v>10</v>
      </c>
      <c r="C1195" s="2">
        <f t="shared" si="73"/>
        <v>10</v>
      </c>
      <c r="D1195" s="2">
        <f t="shared" si="74"/>
        <v>7</v>
      </c>
      <c r="E1195" s="2">
        <f t="shared" si="75"/>
        <v>15</v>
      </c>
      <c r="F1195" t="s">
        <v>103</v>
      </c>
      <c r="G1195">
        <v>355</v>
      </c>
    </row>
    <row r="1196" spans="1:7" x14ac:dyDescent="0.15">
      <c r="A1196" s="1">
        <v>38271</v>
      </c>
      <c r="B1196" s="2">
        <f t="shared" si="72"/>
        <v>10</v>
      </c>
      <c r="C1196" s="2">
        <f t="shared" si="73"/>
        <v>11</v>
      </c>
      <c r="D1196" s="2">
        <f t="shared" si="74"/>
        <v>1</v>
      </c>
      <c r="E1196" s="2">
        <f t="shared" si="75"/>
        <v>15</v>
      </c>
      <c r="F1196" t="s">
        <v>104</v>
      </c>
      <c r="G1196">
        <v>288</v>
      </c>
    </row>
    <row r="1197" spans="1:7" x14ac:dyDescent="0.15">
      <c r="A1197" s="1">
        <v>38272</v>
      </c>
      <c r="B1197" s="2">
        <f t="shared" si="72"/>
        <v>10</v>
      </c>
      <c r="C1197" s="2">
        <f t="shared" si="73"/>
        <v>12</v>
      </c>
      <c r="D1197" s="2">
        <f t="shared" si="74"/>
        <v>2</v>
      </c>
      <c r="E1197" s="2">
        <f t="shared" si="75"/>
        <v>15</v>
      </c>
      <c r="F1197" t="s">
        <v>105</v>
      </c>
      <c r="G1197">
        <v>252</v>
      </c>
    </row>
    <row r="1198" spans="1:7" x14ac:dyDescent="0.15">
      <c r="A1198" s="1">
        <v>38273</v>
      </c>
      <c r="B1198" s="2">
        <f t="shared" si="72"/>
        <v>10</v>
      </c>
      <c r="C1198" s="2">
        <f t="shared" si="73"/>
        <v>13</v>
      </c>
      <c r="D1198" s="2">
        <f t="shared" si="74"/>
        <v>3</v>
      </c>
      <c r="E1198" s="2">
        <f t="shared" si="75"/>
        <v>15</v>
      </c>
      <c r="F1198" t="s">
        <v>106</v>
      </c>
      <c r="G1198">
        <v>351</v>
      </c>
    </row>
    <row r="1199" spans="1:7" x14ac:dyDescent="0.15">
      <c r="A1199" s="1">
        <v>38274</v>
      </c>
      <c r="B1199" s="2">
        <f t="shared" si="72"/>
        <v>10</v>
      </c>
      <c r="C1199" s="2">
        <f t="shared" si="73"/>
        <v>14</v>
      </c>
      <c r="D1199" s="2">
        <f t="shared" si="74"/>
        <v>4</v>
      </c>
      <c r="E1199" s="2">
        <f t="shared" si="75"/>
        <v>16</v>
      </c>
      <c r="F1199" t="s">
        <v>107</v>
      </c>
      <c r="G1199">
        <v>294</v>
      </c>
    </row>
    <row r="1200" spans="1:7" x14ac:dyDescent="0.15">
      <c r="A1200" s="1">
        <v>38275</v>
      </c>
      <c r="B1200" s="2">
        <f t="shared" si="72"/>
        <v>10</v>
      </c>
      <c r="C1200" s="2">
        <f t="shared" si="73"/>
        <v>15</v>
      </c>
      <c r="D1200" s="2">
        <f t="shared" si="74"/>
        <v>5</v>
      </c>
      <c r="E1200" s="2">
        <f t="shared" si="75"/>
        <v>16</v>
      </c>
      <c r="F1200" t="s">
        <v>108</v>
      </c>
      <c r="G1200">
        <v>624</v>
      </c>
    </row>
    <row r="1201" spans="1:7" x14ac:dyDescent="0.15">
      <c r="A1201" s="1">
        <v>38276</v>
      </c>
      <c r="B1201" s="2">
        <f t="shared" si="72"/>
        <v>10</v>
      </c>
      <c r="C1201" s="2">
        <f t="shared" si="73"/>
        <v>16</v>
      </c>
      <c r="D1201" s="2">
        <f t="shared" si="74"/>
        <v>6</v>
      </c>
      <c r="E1201" s="2">
        <f t="shared" si="75"/>
        <v>16</v>
      </c>
      <c r="F1201" t="s">
        <v>109</v>
      </c>
      <c r="G1201">
        <v>1082</v>
      </c>
    </row>
    <row r="1202" spans="1:7" x14ac:dyDescent="0.15">
      <c r="A1202" s="1">
        <v>38277</v>
      </c>
      <c r="B1202" s="2">
        <f t="shared" si="72"/>
        <v>10</v>
      </c>
      <c r="C1202" s="2">
        <f t="shared" si="73"/>
        <v>17</v>
      </c>
      <c r="D1202" s="2">
        <f t="shared" si="74"/>
        <v>7</v>
      </c>
      <c r="E1202" s="2">
        <f t="shared" si="75"/>
        <v>16</v>
      </c>
      <c r="F1202" t="s">
        <v>110</v>
      </c>
      <c r="G1202">
        <v>365</v>
      </c>
    </row>
    <row r="1203" spans="1:7" x14ac:dyDescent="0.15">
      <c r="A1203" s="1">
        <v>38278</v>
      </c>
      <c r="B1203" s="2">
        <f t="shared" si="72"/>
        <v>10</v>
      </c>
      <c r="C1203" s="2">
        <f t="shared" si="73"/>
        <v>18</v>
      </c>
      <c r="D1203" s="2">
        <f t="shared" si="74"/>
        <v>1</v>
      </c>
      <c r="E1203" s="2">
        <f t="shared" si="75"/>
        <v>16</v>
      </c>
      <c r="F1203" t="s">
        <v>111</v>
      </c>
      <c r="G1203">
        <v>252</v>
      </c>
    </row>
    <row r="1204" spans="1:7" x14ac:dyDescent="0.15">
      <c r="A1204" s="1">
        <v>38279</v>
      </c>
      <c r="B1204" s="2">
        <f t="shared" si="72"/>
        <v>10</v>
      </c>
      <c r="C1204" s="2">
        <f t="shared" si="73"/>
        <v>19</v>
      </c>
      <c r="D1204" s="2">
        <f t="shared" si="74"/>
        <v>2</v>
      </c>
      <c r="E1204" s="2">
        <f t="shared" si="75"/>
        <v>16</v>
      </c>
      <c r="F1204" t="s">
        <v>112</v>
      </c>
      <c r="G1204">
        <v>251</v>
      </c>
    </row>
    <row r="1205" spans="1:7" x14ac:dyDescent="0.15">
      <c r="A1205" s="1">
        <v>38280</v>
      </c>
      <c r="B1205" s="2">
        <f t="shared" si="72"/>
        <v>10</v>
      </c>
      <c r="C1205" s="2">
        <f t="shared" si="73"/>
        <v>20</v>
      </c>
      <c r="D1205" s="2">
        <f t="shared" si="74"/>
        <v>3</v>
      </c>
      <c r="E1205" s="2">
        <f t="shared" si="75"/>
        <v>16</v>
      </c>
      <c r="F1205" t="s">
        <v>113</v>
      </c>
      <c r="G1205">
        <v>302</v>
      </c>
    </row>
    <row r="1206" spans="1:7" x14ac:dyDescent="0.15">
      <c r="A1206" s="1">
        <v>38281</v>
      </c>
      <c r="B1206" s="2">
        <f t="shared" si="72"/>
        <v>10</v>
      </c>
      <c r="C1206" s="2">
        <f t="shared" si="73"/>
        <v>21</v>
      </c>
      <c r="D1206" s="2">
        <f t="shared" si="74"/>
        <v>4</v>
      </c>
      <c r="E1206" s="2">
        <f t="shared" si="75"/>
        <v>17</v>
      </c>
      <c r="F1206" t="s">
        <v>114</v>
      </c>
      <c r="G1206">
        <v>286</v>
      </c>
    </row>
    <row r="1207" spans="1:7" x14ac:dyDescent="0.15">
      <c r="A1207" s="1">
        <v>38282</v>
      </c>
      <c r="B1207" s="2">
        <f t="shared" si="72"/>
        <v>10</v>
      </c>
      <c r="C1207" s="2">
        <f t="shared" si="73"/>
        <v>22</v>
      </c>
      <c r="D1207" s="2">
        <f t="shared" si="74"/>
        <v>5</v>
      </c>
      <c r="E1207" s="2">
        <f t="shared" si="75"/>
        <v>17</v>
      </c>
      <c r="F1207" t="s">
        <v>115</v>
      </c>
      <c r="G1207">
        <v>491</v>
      </c>
    </row>
    <row r="1208" spans="1:7" x14ac:dyDescent="0.15">
      <c r="A1208" s="1">
        <v>38283</v>
      </c>
      <c r="B1208" s="2">
        <f t="shared" si="72"/>
        <v>10</v>
      </c>
      <c r="C1208" s="2">
        <f t="shared" si="73"/>
        <v>23</v>
      </c>
      <c r="D1208" s="2">
        <f t="shared" si="74"/>
        <v>6</v>
      </c>
      <c r="E1208" s="2">
        <f t="shared" si="75"/>
        <v>17</v>
      </c>
      <c r="F1208" t="s">
        <v>116</v>
      </c>
      <c r="G1208">
        <v>483</v>
      </c>
    </row>
    <row r="1209" spans="1:7" x14ac:dyDescent="0.15">
      <c r="A1209" s="1">
        <v>38284</v>
      </c>
      <c r="B1209" s="2">
        <f t="shared" si="72"/>
        <v>10</v>
      </c>
      <c r="C1209" s="2">
        <f t="shared" si="73"/>
        <v>24</v>
      </c>
      <c r="D1209" s="2">
        <f t="shared" si="74"/>
        <v>7</v>
      </c>
      <c r="E1209" s="2">
        <f t="shared" si="75"/>
        <v>17</v>
      </c>
      <c r="F1209" t="s">
        <v>117</v>
      </c>
      <c r="G1209">
        <v>282</v>
      </c>
    </row>
    <row r="1210" spans="1:7" x14ac:dyDescent="0.15">
      <c r="A1210" s="1">
        <v>38285</v>
      </c>
      <c r="B1210" s="2">
        <f t="shared" si="72"/>
        <v>10</v>
      </c>
      <c r="C1210" s="2">
        <f t="shared" si="73"/>
        <v>25</v>
      </c>
      <c r="D1210" s="2">
        <f t="shared" si="74"/>
        <v>1</v>
      </c>
      <c r="E1210" s="2">
        <f t="shared" si="75"/>
        <v>17</v>
      </c>
      <c r="F1210" t="s">
        <v>118</v>
      </c>
      <c r="G1210">
        <v>417</v>
      </c>
    </row>
    <row r="1211" spans="1:7" x14ac:dyDescent="0.15">
      <c r="A1211" s="1">
        <v>38286</v>
      </c>
      <c r="B1211" s="2">
        <f t="shared" si="72"/>
        <v>10</v>
      </c>
      <c r="C1211" s="2">
        <f t="shared" si="73"/>
        <v>26</v>
      </c>
      <c r="D1211" s="2">
        <f t="shared" si="74"/>
        <v>2</v>
      </c>
      <c r="E1211" s="2">
        <f t="shared" si="75"/>
        <v>17</v>
      </c>
      <c r="F1211" t="s">
        <v>119</v>
      </c>
      <c r="G1211">
        <v>244</v>
      </c>
    </row>
    <row r="1212" spans="1:7" x14ac:dyDescent="0.15">
      <c r="A1212" s="1">
        <v>38287</v>
      </c>
      <c r="B1212" s="2">
        <f t="shared" si="72"/>
        <v>10</v>
      </c>
      <c r="C1212" s="2">
        <f t="shared" si="73"/>
        <v>27</v>
      </c>
      <c r="D1212" s="2">
        <f t="shared" si="74"/>
        <v>3</v>
      </c>
      <c r="E1212" s="2">
        <f t="shared" si="75"/>
        <v>17</v>
      </c>
      <c r="F1212" t="s">
        <v>120</v>
      </c>
      <c r="G1212">
        <v>311</v>
      </c>
    </row>
    <row r="1213" spans="1:7" x14ac:dyDescent="0.15">
      <c r="A1213" s="1">
        <v>38288</v>
      </c>
      <c r="B1213" s="2">
        <f t="shared" si="72"/>
        <v>10</v>
      </c>
      <c r="C1213" s="2">
        <f t="shared" si="73"/>
        <v>28</v>
      </c>
      <c r="D1213" s="2">
        <f t="shared" si="74"/>
        <v>4</v>
      </c>
      <c r="E1213" s="2">
        <f t="shared" si="75"/>
        <v>18</v>
      </c>
      <c r="F1213" t="s">
        <v>121</v>
      </c>
      <c r="G1213">
        <v>293</v>
      </c>
    </row>
    <row r="1214" spans="1:7" x14ac:dyDescent="0.15">
      <c r="A1214" s="1">
        <v>38289</v>
      </c>
      <c r="B1214" s="2">
        <f t="shared" si="72"/>
        <v>10</v>
      </c>
      <c r="C1214" s="2">
        <f t="shared" si="73"/>
        <v>29</v>
      </c>
      <c r="D1214" s="2">
        <f t="shared" si="74"/>
        <v>5</v>
      </c>
      <c r="E1214" s="2">
        <f t="shared" si="75"/>
        <v>18</v>
      </c>
      <c r="F1214" t="s">
        <v>122</v>
      </c>
      <c r="G1214">
        <v>463</v>
      </c>
    </row>
    <row r="1215" spans="1:7" x14ac:dyDescent="0.15">
      <c r="A1215" s="1">
        <v>38290</v>
      </c>
      <c r="B1215" s="2">
        <f t="shared" si="72"/>
        <v>10</v>
      </c>
      <c r="C1215" s="2">
        <f t="shared" si="73"/>
        <v>30</v>
      </c>
      <c r="D1215" s="2">
        <f t="shared" si="74"/>
        <v>6</v>
      </c>
      <c r="E1215" s="2">
        <f t="shared" si="75"/>
        <v>18</v>
      </c>
      <c r="F1215" t="s">
        <v>123</v>
      </c>
      <c r="G1215">
        <v>531</v>
      </c>
    </row>
    <row r="1216" spans="1:7" x14ac:dyDescent="0.15">
      <c r="A1216" s="1">
        <v>38291</v>
      </c>
      <c r="B1216" s="2">
        <f t="shared" si="72"/>
        <v>10</v>
      </c>
      <c r="C1216" s="2">
        <f t="shared" si="73"/>
        <v>31</v>
      </c>
      <c r="D1216" s="2">
        <f t="shared" si="74"/>
        <v>7</v>
      </c>
      <c r="E1216" s="2">
        <f t="shared" si="75"/>
        <v>18</v>
      </c>
      <c r="F1216" t="s">
        <v>124</v>
      </c>
      <c r="G1216">
        <v>205</v>
      </c>
    </row>
    <row r="1217" spans="1:7" x14ac:dyDescent="0.15">
      <c r="A1217" s="1">
        <v>38292</v>
      </c>
      <c r="B1217" s="2">
        <f t="shared" si="72"/>
        <v>11</v>
      </c>
      <c r="C1217" s="2">
        <f t="shared" si="73"/>
        <v>1</v>
      </c>
      <c r="D1217" s="2">
        <f t="shared" si="74"/>
        <v>1</v>
      </c>
      <c r="E1217" s="2">
        <f t="shared" si="75"/>
        <v>18</v>
      </c>
      <c r="F1217" t="s">
        <v>125</v>
      </c>
      <c r="G1217">
        <v>187</v>
      </c>
    </row>
    <row r="1218" spans="1:7" x14ac:dyDescent="0.15">
      <c r="A1218" s="1">
        <v>38293</v>
      </c>
      <c r="B1218" s="2">
        <f t="shared" si="72"/>
        <v>11</v>
      </c>
      <c r="C1218" s="2">
        <f t="shared" si="73"/>
        <v>2</v>
      </c>
      <c r="D1218" s="2">
        <f t="shared" si="74"/>
        <v>2</v>
      </c>
      <c r="E1218" s="2">
        <f t="shared" si="75"/>
        <v>18</v>
      </c>
      <c r="F1218" t="s">
        <v>126</v>
      </c>
      <c r="G1218">
        <v>223</v>
      </c>
    </row>
    <row r="1219" spans="1:7" x14ac:dyDescent="0.15">
      <c r="A1219" s="1">
        <v>38294</v>
      </c>
      <c r="B1219" s="2">
        <f t="shared" ref="B1219:B1282" si="76">MONTH(A1219)</f>
        <v>11</v>
      </c>
      <c r="C1219" s="2">
        <f t="shared" ref="C1219:C1282" si="77">DAY(A1219)</f>
        <v>3</v>
      </c>
      <c r="D1219" s="2">
        <f t="shared" ref="D1219:D1282" si="78">WEEKDAY(A1219,2)</f>
        <v>3</v>
      </c>
      <c r="E1219" s="2">
        <f t="shared" ref="E1219:E1282" si="79">VALUE(RIGHT(F1219,2))</f>
        <v>18</v>
      </c>
      <c r="F1219" t="s">
        <v>127</v>
      </c>
      <c r="G1219">
        <v>338</v>
      </c>
    </row>
    <row r="1220" spans="1:7" x14ac:dyDescent="0.15">
      <c r="A1220" s="1">
        <v>38295</v>
      </c>
      <c r="B1220" s="2">
        <f t="shared" si="76"/>
        <v>11</v>
      </c>
      <c r="C1220" s="2">
        <f t="shared" si="77"/>
        <v>4</v>
      </c>
      <c r="D1220" s="2">
        <f t="shared" si="78"/>
        <v>4</v>
      </c>
      <c r="E1220" s="2">
        <f t="shared" si="79"/>
        <v>19</v>
      </c>
      <c r="F1220" t="s">
        <v>128</v>
      </c>
      <c r="G1220">
        <v>286</v>
      </c>
    </row>
    <row r="1221" spans="1:7" x14ac:dyDescent="0.15">
      <c r="A1221" s="1">
        <v>38296</v>
      </c>
      <c r="B1221" s="2">
        <f t="shared" si="76"/>
        <v>11</v>
      </c>
      <c r="C1221" s="2">
        <f t="shared" si="77"/>
        <v>5</v>
      </c>
      <c r="D1221" s="2">
        <f t="shared" si="78"/>
        <v>5</v>
      </c>
      <c r="E1221" s="2">
        <f t="shared" si="79"/>
        <v>19</v>
      </c>
      <c r="F1221" t="s">
        <v>129</v>
      </c>
      <c r="G1221">
        <v>618</v>
      </c>
    </row>
    <row r="1222" spans="1:7" x14ac:dyDescent="0.15">
      <c r="A1222" s="1">
        <v>38297</v>
      </c>
      <c r="B1222" s="2">
        <f t="shared" si="76"/>
        <v>11</v>
      </c>
      <c r="C1222" s="2">
        <f t="shared" si="77"/>
        <v>6</v>
      </c>
      <c r="D1222" s="2">
        <f t="shared" si="78"/>
        <v>6</v>
      </c>
      <c r="E1222" s="2">
        <f t="shared" si="79"/>
        <v>19</v>
      </c>
      <c r="F1222" t="s">
        <v>130</v>
      </c>
      <c r="G1222">
        <v>589</v>
      </c>
    </row>
    <row r="1223" spans="1:7" x14ac:dyDescent="0.15">
      <c r="A1223" s="1">
        <v>38298</v>
      </c>
      <c r="B1223" s="2">
        <f t="shared" si="76"/>
        <v>11</v>
      </c>
      <c r="C1223" s="2">
        <f t="shared" si="77"/>
        <v>7</v>
      </c>
      <c r="D1223" s="2">
        <f t="shared" si="78"/>
        <v>7</v>
      </c>
      <c r="E1223" s="2">
        <f t="shared" si="79"/>
        <v>19</v>
      </c>
      <c r="F1223" t="s">
        <v>131</v>
      </c>
      <c r="G1223">
        <v>353</v>
      </c>
    </row>
    <row r="1224" spans="1:7" x14ac:dyDescent="0.15">
      <c r="A1224" s="1">
        <v>38299</v>
      </c>
      <c r="B1224" s="2">
        <f t="shared" si="76"/>
        <v>11</v>
      </c>
      <c r="C1224" s="2">
        <f t="shared" si="77"/>
        <v>8</v>
      </c>
      <c r="D1224" s="2">
        <f t="shared" si="78"/>
        <v>1</v>
      </c>
      <c r="E1224" s="2">
        <f t="shared" si="79"/>
        <v>19</v>
      </c>
      <c r="F1224" t="s">
        <v>132</v>
      </c>
      <c r="G1224">
        <v>242</v>
      </c>
    </row>
    <row r="1225" spans="1:7" x14ac:dyDescent="0.15">
      <c r="A1225" s="1">
        <v>38300</v>
      </c>
      <c r="B1225" s="2">
        <f t="shared" si="76"/>
        <v>11</v>
      </c>
      <c r="C1225" s="2">
        <f t="shared" si="77"/>
        <v>9</v>
      </c>
      <c r="D1225" s="2">
        <f t="shared" si="78"/>
        <v>2</v>
      </c>
      <c r="E1225" s="2">
        <f t="shared" si="79"/>
        <v>19</v>
      </c>
      <c r="F1225" t="s">
        <v>133</v>
      </c>
      <c r="G1225">
        <v>324</v>
      </c>
    </row>
    <row r="1226" spans="1:7" x14ac:dyDescent="0.15">
      <c r="A1226" s="1">
        <v>38301</v>
      </c>
      <c r="B1226" s="2">
        <f t="shared" si="76"/>
        <v>11</v>
      </c>
      <c r="C1226" s="2">
        <f t="shared" si="77"/>
        <v>10</v>
      </c>
      <c r="D1226" s="2">
        <f t="shared" si="78"/>
        <v>3</v>
      </c>
      <c r="E1226" s="2">
        <f t="shared" si="79"/>
        <v>19</v>
      </c>
      <c r="F1226" t="s">
        <v>134</v>
      </c>
      <c r="G1226">
        <v>224</v>
      </c>
    </row>
    <row r="1227" spans="1:7" x14ac:dyDescent="0.15">
      <c r="A1227" s="1">
        <v>38302</v>
      </c>
      <c r="B1227" s="2">
        <f t="shared" si="76"/>
        <v>11</v>
      </c>
      <c r="C1227" s="2">
        <f t="shared" si="77"/>
        <v>11</v>
      </c>
      <c r="D1227" s="2">
        <f t="shared" si="78"/>
        <v>4</v>
      </c>
      <c r="E1227" s="2">
        <f t="shared" si="79"/>
        <v>20</v>
      </c>
      <c r="F1227" t="s">
        <v>135</v>
      </c>
      <c r="G1227">
        <v>319</v>
      </c>
    </row>
    <row r="1228" spans="1:7" x14ac:dyDescent="0.15">
      <c r="A1228" s="1">
        <v>38303</v>
      </c>
      <c r="B1228" s="2">
        <f t="shared" si="76"/>
        <v>11</v>
      </c>
      <c r="C1228" s="2">
        <f t="shared" si="77"/>
        <v>12</v>
      </c>
      <c r="D1228" s="2">
        <f t="shared" si="78"/>
        <v>5</v>
      </c>
      <c r="E1228" s="2">
        <f t="shared" si="79"/>
        <v>20</v>
      </c>
      <c r="F1228" t="s">
        <v>136</v>
      </c>
      <c r="G1228">
        <v>584</v>
      </c>
    </row>
    <row r="1229" spans="1:7" x14ac:dyDescent="0.15">
      <c r="A1229" s="1">
        <v>38304</v>
      </c>
      <c r="B1229" s="2">
        <f t="shared" si="76"/>
        <v>11</v>
      </c>
      <c r="C1229" s="2">
        <f t="shared" si="77"/>
        <v>13</v>
      </c>
      <c r="D1229" s="2">
        <f t="shared" si="78"/>
        <v>6</v>
      </c>
      <c r="E1229" s="2">
        <f t="shared" si="79"/>
        <v>20</v>
      </c>
      <c r="F1229" t="s">
        <v>137</v>
      </c>
      <c r="G1229">
        <v>650</v>
      </c>
    </row>
    <row r="1230" spans="1:7" x14ac:dyDescent="0.15">
      <c r="A1230" s="1">
        <v>38305</v>
      </c>
      <c r="B1230" s="2">
        <f t="shared" si="76"/>
        <v>11</v>
      </c>
      <c r="C1230" s="2">
        <f t="shared" si="77"/>
        <v>14</v>
      </c>
      <c r="D1230" s="2">
        <f t="shared" si="78"/>
        <v>7</v>
      </c>
      <c r="E1230" s="2">
        <f t="shared" si="79"/>
        <v>20</v>
      </c>
      <c r="F1230" t="s">
        <v>138</v>
      </c>
      <c r="G1230">
        <v>349</v>
      </c>
    </row>
    <row r="1231" spans="1:7" x14ac:dyDescent="0.15">
      <c r="A1231" s="1">
        <v>38306</v>
      </c>
      <c r="B1231" s="2">
        <f t="shared" si="76"/>
        <v>11</v>
      </c>
      <c r="C1231" s="2">
        <f t="shared" si="77"/>
        <v>15</v>
      </c>
      <c r="D1231" s="2">
        <f t="shared" si="78"/>
        <v>1</v>
      </c>
      <c r="E1231" s="2">
        <f t="shared" si="79"/>
        <v>20</v>
      </c>
      <c r="F1231" t="s">
        <v>139</v>
      </c>
      <c r="G1231">
        <v>234</v>
      </c>
    </row>
    <row r="1232" spans="1:7" x14ac:dyDescent="0.15">
      <c r="A1232" s="1">
        <v>38307</v>
      </c>
      <c r="B1232" s="2">
        <f t="shared" si="76"/>
        <v>11</v>
      </c>
      <c r="C1232" s="2">
        <f t="shared" si="77"/>
        <v>16</v>
      </c>
      <c r="D1232" s="2">
        <f t="shared" si="78"/>
        <v>2</v>
      </c>
      <c r="E1232" s="2">
        <f t="shared" si="79"/>
        <v>20</v>
      </c>
      <c r="F1232" t="s">
        <v>140</v>
      </c>
      <c r="G1232">
        <v>277</v>
      </c>
    </row>
    <row r="1233" spans="1:7" x14ac:dyDescent="0.15">
      <c r="A1233" s="1">
        <v>38308</v>
      </c>
      <c r="B1233" s="2">
        <f t="shared" si="76"/>
        <v>11</v>
      </c>
      <c r="C1233" s="2">
        <f t="shared" si="77"/>
        <v>17</v>
      </c>
      <c r="D1233" s="2">
        <f t="shared" si="78"/>
        <v>3</v>
      </c>
      <c r="E1233" s="2">
        <f t="shared" si="79"/>
        <v>20</v>
      </c>
      <c r="F1233" t="s">
        <v>141</v>
      </c>
      <c r="G1233">
        <v>298</v>
      </c>
    </row>
    <row r="1234" spans="1:7" x14ac:dyDescent="0.15">
      <c r="A1234" s="1">
        <v>38309</v>
      </c>
      <c r="B1234" s="2">
        <f t="shared" si="76"/>
        <v>11</v>
      </c>
      <c r="C1234" s="2">
        <f t="shared" si="77"/>
        <v>18</v>
      </c>
      <c r="D1234" s="2">
        <f t="shared" si="78"/>
        <v>4</v>
      </c>
      <c r="E1234" s="2">
        <f t="shared" si="79"/>
        <v>21</v>
      </c>
      <c r="F1234" t="s">
        <v>142</v>
      </c>
      <c r="G1234">
        <v>330</v>
      </c>
    </row>
    <row r="1235" spans="1:7" x14ac:dyDescent="0.15">
      <c r="A1235" s="1">
        <v>38310</v>
      </c>
      <c r="B1235" s="2">
        <f t="shared" si="76"/>
        <v>11</v>
      </c>
      <c r="C1235" s="2">
        <f t="shared" si="77"/>
        <v>19</v>
      </c>
      <c r="D1235" s="2">
        <f t="shared" si="78"/>
        <v>5</v>
      </c>
      <c r="E1235" s="2">
        <f t="shared" si="79"/>
        <v>21</v>
      </c>
      <c r="F1235" t="s">
        <v>143</v>
      </c>
      <c r="G1235">
        <v>567</v>
      </c>
    </row>
    <row r="1236" spans="1:7" x14ac:dyDescent="0.15">
      <c r="A1236" s="1">
        <v>38311</v>
      </c>
      <c r="B1236" s="2">
        <f t="shared" si="76"/>
        <v>11</v>
      </c>
      <c r="C1236" s="2">
        <f t="shared" si="77"/>
        <v>20</v>
      </c>
      <c r="D1236" s="2">
        <f t="shared" si="78"/>
        <v>6</v>
      </c>
      <c r="E1236" s="2">
        <f t="shared" si="79"/>
        <v>21</v>
      </c>
      <c r="F1236" t="s">
        <v>144</v>
      </c>
      <c r="G1236">
        <v>552</v>
      </c>
    </row>
    <row r="1237" spans="1:7" x14ac:dyDescent="0.15">
      <c r="A1237" s="1">
        <v>38312</v>
      </c>
      <c r="B1237" s="2">
        <f t="shared" si="76"/>
        <v>11</v>
      </c>
      <c r="C1237" s="2">
        <f t="shared" si="77"/>
        <v>21</v>
      </c>
      <c r="D1237" s="2">
        <f t="shared" si="78"/>
        <v>7</v>
      </c>
      <c r="E1237" s="2">
        <f t="shared" si="79"/>
        <v>21</v>
      </c>
      <c r="F1237" t="s">
        <v>145</v>
      </c>
      <c r="G1237">
        <v>359</v>
      </c>
    </row>
    <row r="1238" spans="1:7" x14ac:dyDescent="0.15">
      <c r="A1238" s="1">
        <v>38313</v>
      </c>
      <c r="B1238" s="2">
        <f t="shared" si="76"/>
        <v>11</v>
      </c>
      <c r="C1238" s="2">
        <f t="shared" si="77"/>
        <v>22</v>
      </c>
      <c r="D1238" s="2">
        <f t="shared" si="78"/>
        <v>1</v>
      </c>
      <c r="E1238" s="2">
        <f t="shared" si="79"/>
        <v>21</v>
      </c>
      <c r="F1238" t="s">
        <v>146</v>
      </c>
      <c r="G1238">
        <v>289</v>
      </c>
    </row>
    <row r="1239" spans="1:7" x14ac:dyDescent="0.15">
      <c r="A1239" s="1">
        <v>38314</v>
      </c>
      <c r="B1239" s="2">
        <f t="shared" si="76"/>
        <v>11</v>
      </c>
      <c r="C1239" s="2">
        <f t="shared" si="77"/>
        <v>23</v>
      </c>
      <c r="D1239" s="2">
        <f t="shared" si="78"/>
        <v>2</v>
      </c>
      <c r="E1239" s="2">
        <f t="shared" si="79"/>
        <v>21</v>
      </c>
      <c r="F1239" t="s">
        <v>147</v>
      </c>
      <c r="G1239">
        <v>334</v>
      </c>
    </row>
    <row r="1240" spans="1:7" x14ac:dyDescent="0.15">
      <c r="A1240" s="1">
        <v>38315</v>
      </c>
      <c r="B1240" s="2">
        <f t="shared" si="76"/>
        <v>11</v>
      </c>
      <c r="C1240" s="2">
        <f t="shared" si="77"/>
        <v>24</v>
      </c>
      <c r="D1240" s="2">
        <f t="shared" si="78"/>
        <v>3</v>
      </c>
      <c r="E1240" s="2">
        <f t="shared" si="79"/>
        <v>21</v>
      </c>
      <c r="F1240" t="s">
        <v>148</v>
      </c>
      <c r="G1240">
        <v>386</v>
      </c>
    </row>
    <row r="1241" spans="1:7" x14ac:dyDescent="0.15">
      <c r="A1241" s="1">
        <v>38317</v>
      </c>
      <c r="B1241" s="2">
        <f t="shared" si="76"/>
        <v>11</v>
      </c>
      <c r="C1241" s="2">
        <f t="shared" si="77"/>
        <v>26</v>
      </c>
      <c r="D1241" s="2">
        <f t="shared" si="78"/>
        <v>5</v>
      </c>
      <c r="E1241" s="2">
        <f t="shared" si="79"/>
        <v>22</v>
      </c>
      <c r="F1241" t="s">
        <v>150</v>
      </c>
      <c r="G1241">
        <v>382</v>
      </c>
    </row>
    <row r="1242" spans="1:7" x14ac:dyDescent="0.15">
      <c r="A1242" s="1">
        <v>38318</v>
      </c>
      <c r="B1242" s="2">
        <f t="shared" si="76"/>
        <v>11</v>
      </c>
      <c r="C1242" s="2">
        <f t="shared" si="77"/>
        <v>27</v>
      </c>
      <c r="D1242" s="2">
        <f t="shared" si="78"/>
        <v>6</v>
      </c>
      <c r="E1242" s="2">
        <f t="shared" si="79"/>
        <v>22</v>
      </c>
      <c r="F1242" t="s">
        <v>151</v>
      </c>
      <c r="G1242">
        <v>441</v>
      </c>
    </row>
    <row r="1243" spans="1:7" x14ac:dyDescent="0.15">
      <c r="A1243" s="1">
        <v>38319</v>
      </c>
      <c r="B1243" s="2">
        <f t="shared" si="76"/>
        <v>11</v>
      </c>
      <c r="C1243" s="2">
        <f t="shared" si="77"/>
        <v>28</v>
      </c>
      <c r="D1243" s="2">
        <f t="shared" si="78"/>
        <v>7</v>
      </c>
      <c r="E1243" s="2">
        <f t="shared" si="79"/>
        <v>22</v>
      </c>
      <c r="F1243" t="s">
        <v>152</v>
      </c>
      <c r="G1243">
        <v>307</v>
      </c>
    </row>
    <row r="1244" spans="1:7" x14ac:dyDescent="0.15">
      <c r="A1244" s="1">
        <v>38320</v>
      </c>
      <c r="B1244" s="2">
        <f t="shared" si="76"/>
        <v>11</v>
      </c>
      <c r="C1244" s="2">
        <f t="shared" si="77"/>
        <v>29</v>
      </c>
      <c r="D1244" s="2">
        <f t="shared" si="78"/>
        <v>1</v>
      </c>
      <c r="E1244" s="2">
        <f t="shared" si="79"/>
        <v>22</v>
      </c>
      <c r="F1244" t="s">
        <v>153</v>
      </c>
      <c r="G1244">
        <v>283</v>
      </c>
    </row>
    <row r="1245" spans="1:7" x14ac:dyDescent="0.15">
      <c r="A1245" s="1">
        <v>38321</v>
      </c>
      <c r="B1245" s="2">
        <f t="shared" si="76"/>
        <v>11</v>
      </c>
      <c r="C1245" s="2">
        <f t="shared" si="77"/>
        <v>30</v>
      </c>
      <c r="D1245" s="2">
        <f t="shared" si="78"/>
        <v>2</v>
      </c>
      <c r="E1245" s="2">
        <f t="shared" si="79"/>
        <v>22</v>
      </c>
      <c r="F1245" t="s">
        <v>154</v>
      </c>
      <c r="G1245">
        <v>272</v>
      </c>
    </row>
    <row r="1246" spans="1:7" x14ac:dyDescent="0.15">
      <c r="A1246" s="1">
        <v>38322</v>
      </c>
      <c r="B1246" s="2">
        <f t="shared" si="76"/>
        <v>12</v>
      </c>
      <c r="C1246" s="2">
        <f t="shared" si="77"/>
        <v>1</v>
      </c>
      <c r="D1246" s="2">
        <f t="shared" si="78"/>
        <v>3</v>
      </c>
      <c r="E1246" s="2">
        <f t="shared" si="79"/>
        <v>22</v>
      </c>
      <c r="F1246" t="s">
        <v>155</v>
      </c>
      <c r="G1246">
        <v>372</v>
      </c>
    </row>
    <row r="1247" spans="1:7" x14ac:dyDescent="0.15">
      <c r="A1247" s="1">
        <v>38323</v>
      </c>
      <c r="B1247" s="2">
        <f t="shared" si="76"/>
        <v>12</v>
      </c>
      <c r="C1247" s="2">
        <f t="shared" si="77"/>
        <v>2</v>
      </c>
      <c r="D1247" s="2">
        <f t="shared" si="78"/>
        <v>4</v>
      </c>
      <c r="E1247" s="2">
        <f t="shared" si="79"/>
        <v>23</v>
      </c>
      <c r="F1247" t="s">
        <v>156</v>
      </c>
      <c r="G1247">
        <v>236</v>
      </c>
    </row>
    <row r="1248" spans="1:7" x14ac:dyDescent="0.15">
      <c r="A1248" s="1">
        <v>38324</v>
      </c>
      <c r="B1248" s="2">
        <f t="shared" si="76"/>
        <v>12</v>
      </c>
      <c r="C1248" s="2">
        <f t="shared" si="77"/>
        <v>3</v>
      </c>
      <c r="D1248" s="2">
        <f t="shared" si="78"/>
        <v>5</v>
      </c>
      <c r="E1248" s="2">
        <f t="shared" si="79"/>
        <v>23</v>
      </c>
      <c r="F1248" t="s">
        <v>157</v>
      </c>
      <c r="G1248">
        <v>539</v>
      </c>
    </row>
    <row r="1249" spans="1:7" x14ac:dyDescent="0.15">
      <c r="A1249" s="1">
        <v>38325</v>
      </c>
      <c r="B1249" s="2">
        <f t="shared" si="76"/>
        <v>12</v>
      </c>
      <c r="C1249" s="2">
        <f t="shared" si="77"/>
        <v>4</v>
      </c>
      <c r="D1249" s="2">
        <f t="shared" si="78"/>
        <v>6</v>
      </c>
      <c r="E1249" s="2">
        <f t="shared" si="79"/>
        <v>23</v>
      </c>
      <c r="F1249" t="s">
        <v>158</v>
      </c>
      <c r="G1249">
        <v>680</v>
      </c>
    </row>
    <row r="1250" spans="1:7" x14ac:dyDescent="0.15">
      <c r="A1250" s="1">
        <v>38326</v>
      </c>
      <c r="B1250" s="2">
        <f t="shared" si="76"/>
        <v>12</v>
      </c>
      <c r="C1250" s="2">
        <f t="shared" si="77"/>
        <v>5</v>
      </c>
      <c r="D1250" s="2">
        <f t="shared" si="78"/>
        <v>7</v>
      </c>
      <c r="E1250" s="2">
        <f t="shared" si="79"/>
        <v>23</v>
      </c>
      <c r="F1250" t="s">
        <v>159</v>
      </c>
      <c r="G1250">
        <v>469</v>
      </c>
    </row>
    <row r="1251" spans="1:7" x14ac:dyDescent="0.15">
      <c r="A1251" s="1">
        <v>38327</v>
      </c>
      <c r="B1251" s="2">
        <f t="shared" si="76"/>
        <v>12</v>
      </c>
      <c r="C1251" s="2">
        <f t="shared" si="77"/>
        <v>6</v>
      </c>
      <c r="D1251" s="2">
        <f t="shared" si="78"/>
        <v>1</v>
      </c>
      <c r="E1251" s="2">
        <f t="shared" si="79"/>
        <v>23</v>
      </c>
      <c r="F1251" t="s">
        <v>160</v>
      </c>
      <c r="G1251">
        <v>362</v>
      </c>
    </row>
    <row r="1252" spans="1:7" x14ac:dyDescent="0.15">
      <c r="A1252" s="1">
        <v>38328</v>
      </c>
      <c r="B1252" s="2">
        <f t="shared" si="76"/>
        <v>12</v>
      </c>
      <c r="C1252" s="2">
        <f t="shared" si="77"/>
        <v>7</v>
      </c>
      <c r="D1252" s="2">
        <f t="shared" si="78"/>
        <v>2</v>
      </c>
      <c r="E1252" s="2">
        <f t="shared" si="79"/>
        <v>23</v>
      </c>
      <c r="F1252" t="s">
        <v>161</v>
      </c>
      <c r="G1252">
        <v>281</v>
      </c>
    </row>
    <row r="1253" spans="1:7" x14ac:dyDescent="0.15">
      <c r="A1253" s="1">
        <v>38329</v>
      </c>
      <c r="B1253" s="2">
        <f t="shared" si="76"/>
        <v>12</v>
      </c>
      <c r="C1253" s="2">
        <f t="shared" si="77"/>
        <v>8</v>
      </c>
      <c r="D1253" s="2">
        <f t="shared" si="78"/>
        <v>3</v>
      </c>
      <c r="E1253" s="2">
        <f t="shared" si="79"/>
        <v>23</v>
      </c>
      <c r="F1253" t="s">
        <v>162</v>
      </c>
      <c r="G1253">
        <v>331</v>
      </c>
    </row>
    <row r="1254" spans="1:7" x14ac:dyDescent="0.15">
      <c r="A1254" s="1">
        <v>38330</v>
      </c>
      <c r="B1254" s="2">
        <f t="shared" si="76"/>
        <v>12</v>
      </c>
      <c r="C1254" s="2">
        <f t="shared" si="77"/>
        <v>9</v>
      </c>
      <c r="D1254" s="2">
        <f t="shared" si="78"/>
        <v>4</v>
      </c>
      <c r="E1254" s="2">
        <f t="shared" si="79"/>
        <v>24</v>
      </c>
      <c r="F1254" t="s">
        <v>163</v>
      </c>
      <c r="G1254">
        <v>412</v>
      </c>
    </row>
    <row r="1255" spans="1:7" x14ac:dyDescent="0.15">
      <c r="A1255" s="1">
        <v>38331</v>
      </c>
      <c r="B1255" s="2">
        <f t="shared" si="76"/>
        <v>12</v>
      </c>
      <c r="C1255" s="2">
        <f t="shared" si="77"/>
        <v>10</v>
      </c>
      <c r="D1255" s="2">
        <f t="shared" si="78"/>
        <v>5</v>
      </c>
      <c r="E1255" s="2">
        <f t="shared" si="79"/>
        <v>24</v>
      </c>
      <c r="F1255" t="s">
        <v>164</v>
      </c>
      <c r="G1255">
        <v>662</v>
      </c>
    </row>
    <row r="1256" spans="1:7" x14ac:dyDescent="0.15">
      <c r="A1256" s="1">
        <v>38332</v>
      </c>
      <c r="B1256" s="2">
        <f t="shared" si="76"/>
        <v>12</v>
      </c>
      <c r="C1256" s="2">
        <f t="shared" si="77"/>
        <v>11</v>
      </c>
      <c r="D1256" s="2">
        <f t="shared" si="78"/>
        <v>6</v>
      </c>
      <c r="E1256" s="2">
        <f t="shared" si="79"/>
        <v>24</v>
      </c>
      <c r="F1256" t="s">
        <v>165</v>
      </c>
      <c r="G1256">
        <v>1001</v>
      </c>
    </row>
    <row r="1257" spans="1:7" x14ac:dyDescent="0.15">
      <c r="A1257" s="1">
        <v>38333</v>
      </c>
      <c r="B1257" s="2">
        <f t="shared" si="76"/>
        <v>12</v>
      </c>
      <c r="C1257" s="2">
        <f t="shared" si="77"/>
        <v>12</v>
      </c>
      <c r="D1257" s="2">
        <f t="shared" si="78"/>
        <v>7</v>
      </c>
      <c r="E1257" s="2">
        <f t="shared" si="79"/>
        <v>24</v>
      </c>
      <c r="F1257" t="s">
        <v>166</v>
      </c>
      <c r="G1257">
        <v>484</v>
      </c>
    </row>
    <row r="1258" spans="1:7" x14ac:dyDescent="0.15">
      <c r="A1258" s="1">
        <v>38334</v>
      </c>
      <c r="B1258" s="2">
        <f t="shared" si="76"/>
        <v>12</v>
      </c>
      <c r="C1258" s="2">
        <f t="shared" si="77"/>
        <v>13</v>
      </c>
      <c r="D1258" s="2">
        <f t="shared" si="78"/>
        <v>1</v>
      </c>
      <c r="E1258" s="2">
        <f t="shared" si="79"/>
        <v>24</v>
      </c>
      <c r="F1258" t="s">
        <v>167</v>
      </c>
      <c r="G1258">
        <v>282</v>
      </c>
    </row>
    <row r="1259" spans="1:7" x14ac:dyDescent="0.15">
      <c r="A1259" s="1">
        <v>38335</v>
      </c>
      <c r="B1259" s="2">
        <f t="shared" si="76"/>
        <v>12</v>
      </c>
      <c r="C1259" s="2">
        <f t="shared" si="77"/>
        <v>14</v>
      </c>
      <c r="D1259" s="2">
        <f t="shared" si="78"/>
        <v>2</v>
      </c>
      <c r="E1259" s="2">
        <f t="shared" si="79"/>
        <v>24</v>
      </c>
      <c r="F1259" t="s">
        <v>168</v>
      </c>
      <c r="G1259">
        <v>304</v>
      </c>
    </row>
    <row r="1260" spans="1:7" x14ac:dyDescent="0.15">
      <c r="A1260" s="1">
        <v>38336</v>
      </c>
      <c r="B1260" s="2">
        <f t="shared" si="76"/>
        <v>12</v>
      </c>
      <c r="C1260" s="2">
        <f t="shared" si="77"/>
        <v>15</v>
      </c>
      <c r="D1260" s="2">
        <f t="shared" si="78"/>
        <v>3</v>
      </c>
      <c r="E1260" s="2">
        <f t="shared" si="79"/>
        <v>24</v>
      </c>
      <c r="F1260" t="s">
        <v>169</v>
      </c>
      <c r="G1260">
        <v>389</v>
      </c>
    </row>
    <row r="1261" spans="1:7" x14ac:dyDescent="0.15">
      <c r="A1261" s="1">
        <v>38337</v>
      </c>
      <c r="B1261" s="2">
        <f t="shared" si="76"/>
        <v>12</v>
      </c>
      <c r="C1261" s="2">
        <f t="shared" si="77"/>
        <v>16</v>
      </c>
      <c r="D1261" s="2">
        <f t="shared" si="78"/>
        <v>4</v>
      </c>
      <c r="E1261" s="2">
        <f t="shared" si="79"/>
        <v>25</v>
      </c>
      <c r="F1261" t="s">
        <v>170</v>
      </c>
      <c r="G1261">
        <v>392</v>
      </c>
    </row>
    <row r="1262" spans="1:7" x14ac:dyDescent="0.15">
      <c r="A1262" s="1">
        <v>38338</v>
      </c>
      <c r="B1262" s="2">
        <f t="shared" si="76"/>
        <v>12</v>
      </c>
      <c r="C1262" s="2">
        <f t="shared" si="77"/>
        <v>17</v>
      </c>
      <c r="D1262" s="2">
        <f t="shared" si="78"/>
        <v>5</v>
      </c>
      <c r="E1262" s="2">
        <f t="shared" si="79"/>
        <v>25</v>
      </c>
      <c r="F1262" t="s">
        <v>171</v>
      </c>
      <c r="G1262">
        <v>534</v>
      </c>
    </row>
    <row r="1263" spans="1:7" x14ac:dyDescent="0.15">
      <c r="A1263" s="1">
        <v>38339</v>
      </c>
      <c r="B1263" s="2">
        <f t="shared" si="76"/>
        <v>12</v>
      </c>
      <c r="C1263" s="2">
        <f t="shared" si="77"/>
        <v>18</v>
      </c>
      <c r="D1263" s="2">
        <f t="shared" si="78"/>
        <v>6</v>
      </c>
      <c r="E1263" s="2">
        <f t="shared" si="79"/>
        <v>25</v>
      </c>
      <c r="F1263" t="s">
        <v>172</v>
      </c>
      <c r="G1263">
        <v>576</v>
      </c>
    </row>
    <row r="1264" spans="1:7" x14ac:dyDescent="0.15">
      <c r="A1264" s="1">
        <v>38340</v>
      </c>
      <c r="B1264" s="2">
        <f t="shared" si="76"/>
        <v>12</v>
      </c>
      <c r="C1264" s="2">
        <f t="shared" si="77"/>
        <v>19</v>
      </c>
      <c r="D1264" s="2">
        <f t="shared" si="78"/>
        <v>7</v>
      </c>
      <c r="E1264" s="2">
        <f t="shared" si="79"/>
        <v>25</v>
      </c>
      <c r="F1264" t="s">
        <v>173</v>
      </c>
      <c r="G1264">
        <v>456</v>
      </c>
    </row>
    <row r="1265" spans="1:7" x14ac:dyDescent="0.15">
      <c r="A1265" s="1">
        <v>38341</v>
      </c>
      <c r="B1265" s="2">
        <f t="shared" si="76"/>
        <v>12</v>
      </c>
      <c r="C1265" s="2">
        <f t="shared" si="77"/>
        <v>20</v>
      </c>
      <c r="D1265" s="2">
        <f t="shared" si="78"/>
        <v>1</v>
      </c>
      <c r="E1265" s="2">
        <f t="shared" si="79"/>
        <v>25</v>
      </c>
      <c r="F1265" t="s">
        <v>174</v>
      </c>
      <c r="G1265">
        <v>424</v>
      </c>
    </row>
    <row r="1266" spans="1:7" x14ac:dyDescent="0.15">
      <c r="A1266" s="1">
        <v>38342</v>
      </c>
      <c r="B1266" s="2">
        <f t="shared" si="76"/>
        <v>12</v>
      </c>
      <c r="C1266" s="2">
        <f t="shared" si="77"/>
        <v>21</v>
      </c>
      <c r="D1266" s="2">
        <f t="shared" si="78"/>
        <v>2</v>
      </c>
      <c r="E1266" s="2">
        <f t="shared" si="79"/>
        <v>25</v>
      </c>
      <c r="F1266" t="s">
        <v>175</v>
      </c>
      <c r="G1266">
        <v>370</v>
      </c>
    </row>
    <row r="1267" spans="1:7" x14ac:dyDescent="0.15">
      <c r="A1267" s="1">
        <v>38343</v>
      </c>
      <c r="B1267" s="2">
        <f t="shared" si="76"/>
        <v>12</v>
      </c>
      <c r="C1267" s="2">
        <f t="shared" si="77"/>
        <v>22</v>
      </c>
      <c r="D1267" s="2">
        <f t="shared" si="78"/>
        <v>3</v>
      </c>
      <c r="E1267" s="2">
        <f t="shared" si="79"/>
        <v>25</v>
      </c>
      <c r="F1267" t="s">
        <v>176</v>
      </c>
      <c r="G1267">
        <v>361</v>
      </c>
    </row>
    <row r="1268" spans="1:7" x14ac:dyDescent="0.15">
      <c r="A1268" s="1">
        <v>38344</v>
      </c>
      <c r="B1268" s="2">
        <f t="shared" si="76"/>
        <v>12</v>
      </c>
      <c r="C1268" s="2">
        <f t="shared" si="77"/>
        <v>23</v>
      </c>
      <c r="D1268" s="2">
        <f t="shared" si="78"/>
        <v>4</v>
      </c>
      <c r="E1268" s="2">
        <f t="shared" si="79"/>
        <v>26</v>
      </c>
      <c r="F1268" t="s">
        <v>177</v>
      </c>
      <c r="G1268">
        <v>529</v>
      </c>
    </row>
    <row r="1269" spans="1:7" x14ac:dyDescent="0.15">
      <c r="A1269" s="1">
        <v>38345</v>
      </c>
      <c r="B1269" s="2">
        <f t="shared" si="76"/>
        <v>12</v>
      </c>
      <c r="C1269" s="2">
        <f t="shared" si="77"/>
        <v>24</v>
      </c>
      <c r="D1269" s="2">
        <f t="shared" si="78"/>
        <v>5</v>
      </c>
      <c r="E1269" s="2">
        <f t="shared" si="79"/>
        <v>26</v>
      </c>
      <c r="F1269" t="s">
        <v>178</v>
      </c>
      <c r="G1269">
        <v>600</v>
      </c>
    </row>
    <row r="1270" spans="1:7" x14ac:dyDescent="0.15">
      <c r="A1270" s="1">
        <v>38347</v>
      </c>
      <c r="B1270" s="2">
        <f t="shared" si="76"/>
        <v>12</v>
      </c>
      <c r="C1270" s="2">
        <f t="shared" si="77"/>
        <v>26</v>
      </c>
      <c r="D1270" s="2">
        <f t="shared" si="78"/>
        <v>7</v>
      </c>
      <c r="E1270" s="2">
        <f t="shared" si="79"/>
        <v>26</v>
      </c>
      <c r="F1270" t="s">
        <v>180</v>
      </c>
      <c r="G1270">
        <v>390</v>
      </c>
    </row>
    <row r="1271" spans="1:7" x14ac:dyDescent="0.15">
      <c r="A1271" s="1">
        <v>38348</v>
      </c>
      <c r="B1271" s="2">
        <f t="shared" si="76"/>
        <v>12</v>
      </c>
      <c r="C1271" s="2">
        <f t="shared" si="77"/>
        <v>27</v>
      </c>
      <c r="D1271" s="2">
        <f t="shared" si="78"/>
        <v>1</v>
      </c>
      <c r="E1271" s="2">
        <f t="shared" si="79"/>
        <v>26</v>
      </c>
      <c r="F1271" t="s">
        <v>181</v>
      </c>
      <c r="G1271">
        <v>376</v>
      </c>
    </row>
    <row r="1272" spans="1:7" x14ac:dyDescent="0.15">
      <c r="A1272" s="1">
        <v>38349</v>
      </c>
      <c r="B1272" s="2">
        <f t="shared" si="76"/>
        <v>12</v>
      </c>
      <c r="C1272" s="2">
        <f t="shared" si="77"/>
        <v>28</v>
      </c>
      <c r="D1272" s="2">
        <f t="shared" si="78"/>
        <v>2</v>
      </c>
      <c r="E1272" s="2">
        <f t="shared" si="79"/>
        <v>26</v>
      </c>
      <c r="F1272" t="s">
        <v>182</v>
      </c>
      <c r="G1272">
        <v>458</v>
      </c>
    </row>
    <row r="1273" spans="1:7" x14ac:dyDescent="0.15">
      <c r="A1273" s="1">
        <v>38350</v>
      </c>
      <c r="B1273" s="2">
        <f t="shared" si="76"/>
        <v>12</v>
      </c>
      <c r="C1273" s="2">
        <f t="shared" si="77"/>
        <v>29</v>
      </c>
      <c r="D1273" s="2">
        <f t="shared" si="78"/>
        <v>3</v>
      </c>
      <c r="E1273" s="2">
        <f t="shared" si="79"/>
        <v>26</v>
      </c>
      <c r="F1273" t="s">
        <v>183</v>
      </c>
      <c r="G1273">
        <v>429</v>
      </c>
    </row>
    <row r="1274" spans="1:7" x14ac:dyDescent="0.15">
      <c r="A1274" s="1">
        <v>38351</v>
      </c>
      <c r="B1274" s="2">
        <f t="shared" si="76"/>
        <v>12</v>
      </c>
      <c r="C1274" s="2">
        <f t="shared" si="77"/>
        <v>30</v>
      </c>
      <c r="D1274" s="2">
        <f t="shared" si="78"/>
        <v>4</v>
      </c>
      <c r="E1274" s="2">
        <f t="shared" si="79"/>
        <v>27</v>
      </c>
      <c r="F1274" t="s">
        <v>184</v>
      </c>
      <c r="G1274">
        <v>465</v>
      </c>
    </row>
    <row r="1275" spans="1:7" x14ac:dyDescent="0.15">
      <c r="A1275" s="1">
        <v>38352</v>
      </c>
      <c r="B1275" s="2">
        <f t="shared" si="76"/>
        <v>12</v>
      </c>
      <c r="C1275" s="2">
        <f t="shared" si="77"/>
        <v>31</v>
      </c>
      <c r="D1275" s="2">
        <f t="shared" si="78"/>
        <v>5</v>
      </c>
      <c r="E1275" s="2">
        <f t="shared" si="79"/>
        <v>27</v>
      </c>
      <c r="F1275" t="s">
        <v>185</v>
      </c>
      <c r="G1275">
        <v>634</v>
      </c>
    </row>
    <row r="1276" spans="1:7" x14ac:dyDescent="0.15">
      <c r="A1276" s="1">
        <v>38353</v>
      </c>
      <c r="B1276" s="2">
        <f t="shared" si="76"/>
        <v>1</v>
      </c>
      <c r="C1276" s="2">
        <f t="shared" si="77"/>
        <v>1</v>
      </c>
      <c r="D1276" s="2">
        <f t="shared" si="78"/>
        <v>6</v>
      </c>
      <c r="E1276" s="2">
        <f t="shared" si="79"/>
        <v>27</v>
      </c>
      <c r="F1276" t="s">
        <v>186</v>
      </c>
      <c r="G1276">
        <v>433</v>
      </c>
    </row>
    <row r="1277" spans="1:7" x14ac:dyDescent="0.15">
      <c r="A1277" s="1">
        <v>38354</v>
      </c>
      <c r="B1277" s="2">
        <f t="shared" si="76"/>
        <v>1</v>
      </c>
      <c r="C1277" s="2">
        <f t="shared" si="77"/>
        <v>2</v>
      </c>
      <c r="D1277" s="2">
        <f t="shared" si="78"/>
        <v>7</v>
      </c>
      <c r="E1277" s="2">
        <f t="shared" si="79"/>
        <v>27</v>
      </c>
      <c r="F1277" t="s">
        <v>187</v>
      </c>
      <c r="G1277">
        <v>362</v>
      </c>
    </row>
    <row r="1278" spans="1:7" x14ac:dyDescent="0.15">
      <c r="A1278" s="1">
        <v>38355</v>
      </c>
      <c r="B1278" s="2">
        <f t="shared" si="76"/>
        <v>1</v>
      </c>
      <c r="C1278" s="2">
        <f t="shared" si="77"/>
        <v>3</v>
      </c>
      <c r="D1278" s="2">
        <f t="shared" si="78"/>
        <v>1</v>
      </c>
      <c r="E1278" s="2">
        <f t="shared" si="79"/>
        <v>27</v>
      </c>
      <c r="F1278" t="s">
        <v>188</v>
      </c>
      <c r="G1278">
        <v>189</v>
      </c>
    </row>
    <row r="1279" spans="1:7" x14ac:dyDescent="0.15">
      <c r="A1279" s="1">
        <v>38356</v>
      </c>
      <c r="B1279" s="2">
        <f t="shared" si="76"/>
        <v>1</v>
      </c>
      <c r="C1279" s="2">
        <f t="shared" si="77"/>
        <v>4</v>
      </c>
      <c r="D1279" s="2">
        <f t="shared" si="78"/>
        <v>2</v>
      </c>
      <c r="E1279" s="2">
        <f t="shared" si="79"/>
        <v>27</v>
      </c>
      <c r="F1279" t="s">
        <v>189</v>
      </c>
      <c r="G1279">
        <v>246</v>
      </c>
    </row>
    <row r="1280" spans="1:7" x14ac:dyDescent="0.15">
      <c r="A1280" s="1">
        <v>38357</v>
      </c>
      <c r="B1280" s="2">
        <f t="shared" si="76"/>
        <v>1</v>
      </c>
      <c r="C1280" s="2">
        <f t="shared" si="77"/>
        <v>5</v>
      </c>
      <c r="D1280" s="2">
        <f t="shared" si="78"/>
        <v>3</v>
      </c>
      <c r="E1280" s="2">
        <f t="shared" si="79"/>
        <v>27</v>
      </c>
      <c r="F1280" t="s">
        <v>190</v>
      </c>
      <c r="G1280">
        <v>266</v>
      </c>
    </row>
    <row r="1281" spans="1:7" x14ac:dyDescent="0.15">
      <c r="A1281" s="1">
        <v>38358</v>
      </c>
      <c r="B1281" s="2">
        <f t="shared" si="76"/>
        <v>1</v>
      </c>
      <c r="C1281" s="2">
        <f t="shared" si="77"/>
        <v>6</v>
      </c>
      <c r="D1281" s="2">
        <f t="shared" si="78"/>
        <v>4</v>
      </c>
      <c r="E1281" s="2">
        <f t="shared" si="79"/>
        <v>28</v>
      </c>
      <c r="F1281" t="s">
        <v>191</v>
      </c>
      <c r="G1281">
        <v>329</v>
      </c>
    </row>
    <row r="1282" spans="1:7" x14ac:dyDescent="0.15">
      <c r="A1282" s="1">
        <v>38359</v>
      </c>
      <c r="B1282" s="2">
        <f t="shared" si="76"/>
        <v>1</v>
      </c>
      <c r="C1282" s="2">
        <f t="shared" si="77"/>
        <v>7</v>
      </c>
      <c r="D1282" s="2">
        <f t="shared" si="78"/>
        <v>5</v>
      </c>
      <c r="E1282" s="2">
        <f t="shared" si="79"/>
        <v>28</v>
      </c>
      <c r="F1282" t="s">
        <v>192</v>
      </c>
      <c r="G1282">
        <v>617</v>
      </c>
    </row>
    <row r="1283" spans="1:7" x14ac:dyDescent="0.15">
      <c r="A1283" s="1">
        <v>38360</v>
      </c>
      <c r="B1283" s="2">
        <f t="shared" ref="B1283:B1346" si="80">MONTH(A1283)</f>
        <v>1</v>
      </c>
      <c r="C1283" s="2">
        <f t="shared" ref="C1283:C1346" si="81">DAY(A1283)</f>
        <v>8</v>
      </c>
      <c r="D1283" s="2">
        <f t="shared" ref="D1283:D1346" si="82">WEEKDAY(A1283,2)</f>
        <v>6</v>
      </c>
      <c r="E1283" s="2">
        <f t="shared" ref="E1283:E1346" si="83">VALUE(RIGHT(F1283,2))</f>
        <v>28</v>
      </c>
      <c r="F1283" t="s">
        <v>193</v>
      </c>
      <c r="G1283">
        <v>608</v>
      </c>
    </row>
    <row r="1284" spans="1:7" x14ac:dyDescent="0.15">
      <c r="A1284" s="1">
        <v>38361</v>
      </c>
      <c r="B1284" s="2">
        <f t="shared" si="80"/>
        <v>1</v>
      </c>
      <c r="C1284" s="2">
        <f t="shared" si="81"/>
        <v>9</v>
      </c>
      <c r="D1284" s="2">
        <f t="shared" si="82"/>
        <v>7</v>
      </c>
      <c r="E1284" s="2">
        <f t="shared" si="83"/>
        <v>28</v>
      </c>
      <c r="F1284" t="s">
        <v>194</v>
      </c>
      <c r="G1284">
        <v>380</v>
      </c>
    </row>
    <row r="1285" spans="1:7" x14ac:dyDescent="0.15">
      <c r="A1285" s="1">
        <v>38362</v>
      </c>
      <c r="B1285" s="2">
        <f t="shared" si="80"/>
        <v>1</v>
      </c>
      <c r="C1285" s="2">
        <f t="shared" si="81"/>
        <v>10</v>
      </c>
      <c r="D1285" s="2">
        <f t="shared" si="82"/>
        <v>1</v>
      </c>
      <c r="E1285" s="2">
        <f t="shared" si="83"/>
        <v>28</v>
      </c>
      <c r="F1285" t="s">
        <v>195</v>
      </c>
      <c r="G1285">
        <v>224</v>
      </c>
    </row>
    <row r="1286" spans="1:7" x14ac:dyDescent="0.15">
      <c r="A1286" s="1">
        <v>38363</v>
      </c>
      <c r="B1286" s="2">
        <f t="shared" si="80"/>
        <v>1</v>
      </c>
      <c r="C1286" s="2">
        <f t="shared" si="81"/>
        <v>11</v>
      </c>
      <c r="D1286" s="2">
        <f t="shared" si="82"/>
        <v>2</v>
      </c>
      <c r="E1286" s="2">
        <f t="shared" si="83"/>
        <v>28</v>
      </c>
      <c r="F1286" t="s">
        <v>196</v>
      </c>
      <c r="G1286">
        <v>307</v>
      </c>
    </row>
    <row r="1287" spans="1:7" x14ac:dyDescent="0.15">
      <c r="A1287" s="1">
        <v>38364</v>
      </c>
      <c r="B1287" s="2">
        <f t="shared" si="80"/>
        <v>1</v>
      </c>
      <c r="C1287" s="2">
        <f t="shared" si="81"/>
        <v>12</v>
      </c>
      <c r="D1287" s="2">
        <f t="shared" si="82"/>
        <v>3</v>
      </c>
      <c r="E1287" s="2">
        <f t="shared" si="83"/>
        <v>28</v>
      </c>
      <c r="F1287" t="s">
        <v>197</v>
      </c>
      <c r="G1287">
        <v>310</v>
      </c>
    </row>
    <row r="1288" spans="1:7" x14ac:dyDescent="0.15">
      <c r="A1288" s="1">
        <v>38365</v>
      </c>
      <c r="B1288" s="2">
        <f t="shared" si="80"/>
        <v>1</v>
      </c>
      <c r="C1288" s="2">
        <f t="shared" si="81"/>
        <v>13</v>
      </c>
      <c r="D1288" s="2">
        <f t="shared" si="82"/>
        <v>4</v>
      </c>
      <c r="E1288" s="2">
        <f t="shared" si="83"/>
        <v>29</v>
      </c>
      <c r="F1288" t="s">
        <v>198</v>
      </c>
      <c r="G1288">
        <v>480</v>
      </c>
    </row>
    <row r="1289" spans="1:7" x14ac:dyDescent="0.15">
      <c r="A1289" s="1">
        <v>38366</v>
      </c>
      <c r="B1289" s="2">
        <f t="shared" si="80"/>
        <v>1</v>
      </c>
      <c r="C1289" s="2">
        <f t="shared" si="81"/>
        <v>14</v>
      </c>
      <c r="D1289" s="2">
        <f t="shared" si="82"/>
        <v>5</v>
      </c>
      <c r="E1289" s="2">
        <f t="shared" si="83"/>
        <v>29</v>
      </c>
      <c r="F1289" t="s">
        <v>199</v>
      </c>
      <c r="G1289">
        <v>638</v>
      </c>
    </row>
    <row r="1290" spans="1:7" x14ac:dyDescent="0.15">
      <c r="A1290" s="1">
        <v>38367</v>
      </c>
      <c r="B1290" s="2">
        <f t="shared" si="80"/>
        <v>1</v>
      </c>
      <c r="C1290" s="2">
        <f t="shared" si="81"/>
        <v>15</v>
      </c>
      <c r="D1290" s="2">
        <f t="shared" si="82"/>
        <v>6</v>
      </c>
      <c r="E1290" s="2">
        <f t="shared" si="83"/>
        <v>29</v>
      </c>
      <c r="F1290" t="s">
        <v>200</v>
      </c>
      <c r="G1290">
        <v>677</v>
      </c>
    </row>
    <row r="1291" spans="1:7" x14ac:dyDescent="0.15">
      <c r="A1291" s="1">
        <v>38368</v>
      </c>
      <c r="B1291" s="2">
        <f t="shared" si="80"/>
        <v>1</v>
      </c>
      <c r="C1291" s="2">
        <f t="shared" si="81"/>
        <v>16</v>
      </c>
      <c r="D1291" s="2">
        <f t="shared" si="82"/>
        <v>7</v>
      </c>
      <c r="E1291" s="2">
        <f t="shared" si="83"/>
        <v>29</v>
      </c>
      <c r="F1291" t="s">
        <v>201</v>
      </c>
      <c r="G1291">
        <v>447</v>
      </c>
    </row>
    <row r="1292" spans="1:7" x14ac:dyDescent="0.15">
      <c r="A1292" s="1">
        <v>38369</v>
      </c>
      <c r="B1292" s="2">
        <f t="shared" si="80"/>
        <v>1</v>
      </c>
      <c r="C1292" s="2">
        <f t="shared" si="81"/>
        <v>17</v>
      </c>
      <c r="D1292" s="2">
        <f t="shared" si="82"/>
        <v>1</v>
      </c>
      <c r="E1292" s="2">
        <f t="shared" si="83"/>
        <v>29</v>
      </c>
      <c r="F1292" t="s">
        <v>202</v>
      </c>
      <c r="G1292">
        <v>328</v>
      </c>
    </row>
    <row r="1293" spans="1:7" x14ac:dyDescent="0.15">
      <c r="A1293" s="1">
        <v>38370</v>
      </c>
      <c r="B1293" s="2">
        <f t="shared" si="80"/>
        <v>1</v>
      </c>
      <c r="C1293" s="2">
        <f t="shared" si="81"/>
        <v>18</v>
      </c>
      <c r="D1293" s="2">
        <f t="shared" si="82"/>
        <v>2</v>
      </c>
      <c r="E1293" s="2">
        <f t="shared" si="83"/>
        <v>29</v>
      </c>
      <c r="F1293" t="s">
        <v>203</v>
      </c>
      <c r="G1293">
        <v>337</v>
      </c>
    </row>
    <row r="1294" spans="1:7" x14ac:dyDescent="0.15">
      <c r="A1294" s="1">
        <v>38371</v>
      </c>
      <c r="B1294" s="2">
        <f t="shared" si="80"/>
        <v>1</v>
      </c>
      <c r="C1294" s="2">
        <f t="shared" si="81"/>
        <v>19</v>
      </c>
      <c r="D1294" s="2">
        <f t="shared" si="82"/>
        <v>3</v>
      </c>
      <c r="E1294" s="2">
        <f t="shared" si="83"/>
        <v>29</v>
      </c>
      <c r="F1294" t="s">
        <v>204</v>
      </c>
      <c r="G1294">
        <v>280</v>
      </c>
    </row>
    <row r="1295" spans="1:7" x14ac:dyDescent="0.15">
      <c r="A1295" s="1">
        <v>38372</v>
      </c>
      <c r="B1295" s="2">
        <f t="shared" si="80"/>
        <v>1</v>
      </c>
      <c r="C1295" s="2">
        <f t="shared" si="81"/>
        <v>20</v>
      </c>
      <c r="D1295" s="2">
        <f t="shared" si="82"/>
        <v>4</v>
      </c>
      <c r="E1295" s="2">
        <f t="shared" si="83"/>
        <v>30</v>
      </c>
      <c r="F1295" t="s">
        <v>205</v>
      </c>
      <c r="G1295">
        <v>262</v>
      </c>
    </row>
    <row r="1296" spans="1:7" x14ac:dyDescent="0.15">
      <c r="A1296" s="1">
        <v>38373</v>
      </c>
      <c r="B1296" s="2">
        <f t="shared" si="80"/>
        <v>1</v>
      </c>
      <c r="C1296" s="2">
        <f t="shared" si="81"/>
        <v>21</v>
      </c>
      <c r="D1296" s="2">
        <f t="shared" si="82"/>
        <v>5</v>
      </c>
      <c r="E1296" s="2">
        <f t="shared" si="83"/>
        <v>30</v>
      </c>
      <c r="F1296" t="s">
        <v>206</v>
      </c>
      <c r="G1296">
        <v>553</v>
      </c>
    </row>
    <row r="1297" spans="1:7" x14ac:dyDescent="0.15">
      <c r="A1297" s="1">
        <v>38374</v>
      </c>
      <c r="B1297" s="2">
        <f t="shared" si="80"/>
        <v>1</v>
      </c>
      <c r="C1297" s="2">
        <f t="shared" si="81"/>
        <v>22</v>
      </c>
      <c r="D1297" s="2">
        <f t="shared" si="82"/>
        <v>6</v>
      </c>
      <c r="E1297" s="2">
        <f t="shared" si="83"/>
        <v>30</v>
      </c>
      <c r="F1297" t="s">
        <v>207</v>
      </c>
      <c r="G1297">
        <v>746</v>
      </c>
    </row>
    <row r="1298" spans="1:7" x14ac:dyDescent="0.15">
      <c r="A1298" s="1">
        <v>38375</v>
      </c>
      <c r="B1298" s="2">
        <f t="shared" si="80"/>
        <v>1</v>
      </c>
      <c r="C1298" s="2">
        <f t="shared" si="81"/>
        <v>23</v>
      </c>
      <c r="D1298" s="2">
        <f t="shared" si="82"/>
        <v>7</v>
      </c>
      <c r="E1298" s="2">
        <f t="shared" si="83"/>
        <v>30</v>
      </c>
      <c r="F1298" t="s">
        <v>208</v>
      </c>
      <c r="G1298">
        <v>318</v>
      </c>
    </row>
    <row r="1299" spans="1:7" x14ac:dyDescent="0.15">
      <c r="A1299" s="1">
        <v>38376</v>
      </c>
      <c r="B1299" s="2">
        <f t="shared" si="80"/>
        <v>1</v>
      </c>
      <c r="C1299" s="2">
        <f t="shared" si="81"/>
        <v>24</v>
      </c>
      <c r="D1299" s="2">
        <f t="shared" si="82"/>
        <v>1</v>
      </c>
      <c r="E1299" s="2">
        <f t="shared" si="83"/>
        <v>30</v>
      </c>
      <c r="F1299" t="s">
        <v>209</v>
      </c>
      <c r="G1299">
        <v>228</v>
      </c>
    </row>
    <row r="1300" spans="1:7" x14ac:dyDescent="0.15">
      <c r="A1300" s="1">
        <v>38377</v>
      </c>
      <c r="B1300" s="2">
        <f t="shared" si="80"/>
        <v>1</v>
      </c>
      <c r="C1300" s="2">
        <f t="shared" si="81"/>
        <v>25</v>
      </c>
      <c r="D1300" s="2">
        <f t="shared" si="82"/>
        <v>2</v>
      </c>
      <c r="E1300" s="2">
        <f t="shared" si="83"/>
        <v>30</v>
      </c>
      <c r="F1300" t="s">
        <v>210</v>
      </c>
      <c r="G1300">
        <v>309</v>
      </c>
    </row>
    <row r="1301" spans="1:7" x14ac:dyDescent="0.15">
      <c r="A1301" s="1">
        <v>38378</v>
      </c>
      <c r="B1301" s="2">
        <f t="shared" si="80"/>
        <v>1</v>
      </c>
      <c r="C1301" s="2">
        <f t="shared" si="81"/>
        <v>26</v>
      </c>
      <c r="D1301" s="2">
        <f t="shared" si="82"/>
        <v>3</v>
      </c>
      <c r="E1301" s="2">
        <f t="shared" si="83"/>
        <v>30</v>
      </c>
      <c r="F1301" t="s">
        <v>211</v>
      </c>
      <c r="G1301">
        <v>306</v>
      </c>
    </row>
    <row r="1302" spans="1:7" x14ac:dyDescent="0.15">
      <c r="A1302" s="1">
        <v>38379</v>
      </c>
      <c r="B1302" s="2">
        <f t="shared" si="80"/>
        <v>1</v>
      </c>
      <c r="C1302" s="2">
        <f t="shared" si="81"/>
        <v>27</v>
      </c>
      <c r="D1302" s="2">
        <f t="shared" si="82"/>
        <v>4</v>
      </c>
      <c r="E1302" s="2">
        <f t="shared" si="83"/>
        <v>31</v>
      </c>
      <c r="F1302" t="s">
        <v>212</v>
      </c>
      <c r="G1302">
        <v>417</v>
      </c>
    </row>
    <row r="1303" spans="1:7" x14ac:dyDescent="0.15">
      <c r="A1303" s="1">
        <v>38380</v>
      </c>
      <c r="B1303" s="2">
        <f t="shared" si="80"/>
        <v>1</v>
      </c>
      <c r="C1303" s="2">
        <f t="shared" si="81"/>
        <v>28</v>
      </c>
      <c r="D1303" s="2">
        <f t="shared" si="82"/>
        <v>5</v>
      </c>
      <c r="E1303" s="2">
        <f t="shared" si="83"/>
        <v>31</v>
      </c>
      <c r="F1303" t="s">
        <v>213</v>
      </c>
      <c r="G1303">
        <v>577</v>
      </c>
    </row>
    <row r="1304" spans="1:7" x14ac:dyDescent="0.15">
      <c r="A1304" s="1">
        <v>38381</v>
      </c>
      <c r="B1304" s="2">
        <f t="shared" si="80"/>
        <v>1</v>
      </c>
      <c r="C1304" s="2">
        <f t="shared" si="81"/>
        <v>29</v>
      </c>
      <c r="D1304" s="2">
        <f t="shared" si="82"/>
        <v>6</v>
      </c>
      <c r="E1304" s="2">
        <f t="shared" si="83"/>
        <v>31</v>
      </c>
      <c r="F1304" t="s">
        <v>214</v>
      </c>
      <c r="G1304">
        <v>576</v>
      </c>
    </row>
    <row r="1305" spans="1:7" x14ac:dyDescent="0.15">
      <c r="A1305" s="1">
        <v>38382</v>
      </c>
      <c r="B1305" s="2">
        <f t="shared" si="80"/>
        <v>1</v>
      </c>
      <c r="C1305" s="2">
        <f t="shared" si="81"/>
        <v>30</v>
      </c>
      <c r="D1305" s="2">
        <f t="shared" si="82"/>
        <v>7</v>
      </c>
      <c r="E1305" s="2">
        <f t="shared" si="83"/>
        <v>31</v>
      </c>
      <c r="F1305" t="s">
        <v>215</v>
      </c>
      <c r="G1305">
        <v>399</v>
      </c>
    </row>
    <row r="1306" spans="1:7" x14ac:dyDescent="0.15">
      <c r="A1306" s="1">
        <v>38383</v>
      </c>
      <c r="B1306" s="2">
        <f t="shared" si="80"/>
        <v>1</v>
      </c>
      <c r="C1306" s="2">
        <f t="shared" si="81"/>
        <v>31</v>
      </c>
      <c r="D1306" s="2">
        <f t="shared" si="82"/>
        <v>1</v>
      </c>
      <c r="E1306" s="2">
        <f t="shared" si="83"/>
        <v>31</v>
      </c>
      <c r="F1306" t="s">
        <v>216</v>
      </c>
      <c r="G1306">
        <v>291</v>
      </c>
    </row>
    <row r="1307" spans="1:7" x14ac:dyDescent="0.15">
      <c r="A1307" s="1">
        <v>38384</v>
      </c>
      <c r="B1307" s="2">
        <f t="shared" si="80"/>
        <v>2</v>
      </c>
      <c r="C1307" s="2">
        <f t="shared" si="81"/>
        <v>1</v>
      </c>
      <c r="D1307" s="2">
        <f t="shared" si="82"/>
        <v>2</v>
      </c>
      <c r="E1307" s="2">
        <f t="shared" si="83"/>
        <v>31</v>
      </c>
      <c r="F1307" t="s">
        <v>217</v>
      </c>
      <c r="G1307">
        <v>232</v>
      </c>
    </row>
    <row r="1308" spans="1:7" x14ac:dyDescent="0.15">
      <c r="A1308" s="1">
        <v>38385</v>
      </c>
      <c r="B1308" s="2">
        <f t="shared" si="80"/>
        <v>2</v>
      </c>
      <c r="C1308" s="2">
        <f t="shared" si="81"/>
        <v>2</v>
      </c>
      <c r="D1308" s="2">
        <f t="shared" si="82"/>
        <v>3</v>
      </c>
      <c r="E1308" s="2">
        <f t="shared" si="83"/>
        <v>31</v>
      </c>
      <c r="F1308" t="s">
        <v>218</v>
      </c>
      <c r="G1308">
        <v>231</v>
      </c>
    </row>
    <row r="1309" spans="1:7" x14ac:dyDescent="0.15">
      <c r="A1309" s="1">
        <v>38386</v>
      </c>
      <c r="B1309" s="2">
        <f t="shared" si="80"/>
        <v>2</v>
      </c>
      <c r="C1309" s="2">
        <f t="shared" si="81"/>
        <v>3</v>
      </c>
      <c r="D1309" s="2">
        <f t="shared" si="82"/>
        <v>4</v>
      </c>
      <c r="E1309" s="2">
        <f t="shared" si="83"/>
        <v>32</v>
      </c>
      <c r="F1309" t="s">
        <v>219</v>
      </c>
      <c r="G1309">
        <v>335</v>
      </c>
    </row>
    <row r="1310" spans="1:7" x14ac:dyDescent="0.15">
      <c r="A1310" s="1">
        <v>38387</v>
      </c>
      <c r="B1310" s="2">
        <f t="shared" si="80"/>
        <v>2</v>
      </c>
      <c r="C1310" s="2">
        <f t="shared" si="81"/>
        <v>4</v>
      </c>
      <c r="D1310" s="2">
        <f t="shared" si="82"/>
        <v>5</v>
      </c>
      <c r="E1310" s="2">
        <f t="shared" si="83"/>
        <v>32</v>
      </c>
      <c r="F1310" t="s">
        <v>220</v>
      </c>
      <c r="G1310">
        <v>578</v>
      </c>
    </row>
    <row r="1311" spans="1:7" x14ac:dyDescent="0.15">
      <c r="A1311" s="1">
        <v>38388</v>
      </c>
      <c r="B1311" s="2">
        <f t="shared" si="80"/>
        <v>2</v>
      </c>
      <c r="C1311" s="2">
        <f t="shared" si="81"/>
        <v>5</v>
      </c>
      <c r="D1311" s="2">
        <f t="shared" si="82"/>
        <v>6</v>
      </c>
      <c r="E1311" s="2">
        <f t="shared" si="83"/>
        <v>32</v>
      </c>
      <c r="F1311" t="s">
        <v>221</v>
      </c>
      <c r="G1311">
        <v>617</v>
      </c>
    </row>
    <row r="1312" spans="1:7" x14ac:dyDescent="0.15">
      <c r="A1312" s="1">
        <v>38389</v>
      </c>
      <c r="B1312" s="2">
        <f t="shared" si="80"/>
        <v>2</v>
      </c>
      <c r="C1312" s="2">
        <f t="shared" si="81"/>
        <v>6</v>
      </c>
      <c r="D1312" s="2">
        <f t="shared" si="82"/>
        <v>7</v>
      </c>
      <c r="E1312" s="2">
        <f t="shared" si="83"/>
        <v>32</v>
      </c>
      <c r="F1312" t="s">
        <v>222</v>
      </c>
      <c r="G1312">
        <v>136</v>
      </c>
    </row>
    <row r="1313" spans="1:7" x14ac:dyDescent="0.15">
      <c r="A1313" s="1">
        <v>38390</v>
      </c>
      <c r="B1313" s="2">
        <f t="shared" si="80"/>
        <v>2</v>
      </c>
      <c r="C1313" s="2">
        <f t="shared" si="81"/>
        <v>7</v>
      </c>
      <c r="D1313" s="2">
        <f t="shared" si="82"/>
        <v>1</v>
      </c>
      <c r="E1313" s="2">
        <f t="shared" si="83"/>
        <v>32</v>
      </c>
      <c r="F1313" t="s">
        <v>223</v>
      </c>
      <c r="G1313">
        <v>202</v>
      </c>
    </row>
    <row r="1314" spans="1:7" x14ac:dyDescent="0.15">
      <c r="A1314" s="1">
        <v>38391</v>
      </c>
      <c r="B1314" s="2">
        <f t="shared" si="80"/>
        <v>2</v>
      </c>
      <c r="C1314" s="2">
        <f t="shared" si="81"/>
        <v>8</v>
      </c>
      <c r="D1314" s="2">
        <f t="shared" si="82"/>
        <v>2</v>
      </c>
      <c r="E1314" s="2">
        <f t="shared" si="83"/>
        <v>32</v>
      </c>
      <c r="F1314" t="s">
        <v>224</v>
      </c>
      <c r="G1314">
        <v>249</v>
      </c>
    </row>
    <row r="1315" spans="1:7" x14ac:dyDescent="0.15">
      <c r="A1315" s="1">
        <v>38392</v>
      </c>
      <c r="B1315" s="2">
        <f t="shared" si="80"/>
        <v>2</v>
      </c>
      <c r="C1315" s="2">
        <f t="shared" si="81"/>
        <v>9</v>
      </c>
      <c r="D1315" s="2">
        <f t="shared" si="82"/>
        <v>3</v>
      </c>
      <c r="E1315" s="2">
        <f t="shared" si="83"/>
        <v>32</v>
      </c>
      <c r="F1315" t="s">
        <v>225</v>
      </c>
      <c r="G1315">
        <v>328</v>
      </c>
    </row>
    <row r="1316" spans="1:7" x14ac:dyDescent="0.15">
      <c r="A1316" s="1">
        <v>38393</v>
      </c>
      <c r="B1316" s="2">
        <f t="shared" si="80"/>
        <v>2</v>
      </c>
      <c r="C1316" s="2">
        <f t="shared" si="81"/>
        <v>10</v>
      </c>
      <c r="D1316" s="2">
        <f t="shared" si="82"/>
        <v>4</v>
      </c>
      <c r="E1316" s="2">
        <f t="shared" si="83"/>
        <v>33</v>
      </c>
      <c r="F1316" t="s">
        <v>226</v>
      </c>
      <c r="G1316">
        <v>302</v>
      </c>
    </row>
    <row r="1317" spans="1:7" x14ac:dyDescent="0.15">
      <c r="A1317" s="1">
        <v>38394</v>
      </c>
      <c r="B1317" s="2">
        <f t="shared" si="80"/>
        <v>2</v>
      </c>
      <c r="C1317" s="2">
        <f t="shared" si="81"/>
        <v>11</v>
      </c>
      <c r="D1317" s="2">
        <f t="shared" si="82"/>
        <v>5</v>
      </c>
      <c r="E1317" s="2">
        <f t="shared" si="83"/>
        <v>33</v>
      </c>
      <c r="F1317" t="s">
        <v>227</v>
      </c>
      <c r="G1317">
        <v>558</v>
      </c>
    </row>
    <row r="1318" spans="1:7" x14ac:dyDescent="0.15">
      <c r="A1318" s="1">
        <v>38395</v>
      </c>
      <c r="B1318" s="2">
        <f t="shared" si="80"/>
        <v>2</v>
      </c>
      <c r="C1318" s="2">
        <f t="shared" si="81"/>
        <v>12</v>
      </c>
      <c r="D1318" s="2">
        <f t="shared" si="82"/>
        <v>6</v>
      </c>
      <c r="E1318" s="2">
        <f t="shared" si="83"/>
        <v>33</v>
      </c>
      <c r="F1318" t="s">
        <v>228</v>
      </c>
      <c r="G1318">
        <v>667</v>
      </c>
    </row>
    <row r="1319" spans="1:7" x14ac:dyDescent="0.15">
      <c r="A1319" s="1">
        <v>38396</v>
      </c>
      <c r="B1319" s="2">
        <f t="shared" si="80"/>
        <v>2</v>
      </c>
      <c r="C1319" s="2">
        <f t="shared" si="81"/>
        <v>13</v>
      </c>
      <c r="D1319" s="2">
        <f t="shared" si="82"/>
        <v>7</v>
      </c>
      <c r="E1319" s="2">
        <f t="shared" si="83"/>
        <v>33</v>
      </c>
      <c r="F1319" t="s">
        <v>229</v>
      </c>
      <c r="G1319">
        <v>460</v>
      </c>
    </row>
    <row r="1320" spans="1:7" x14ac:dyDescent="0.15">
      <c r="A1320" s="1">
        <v>38397</v>
      </c>
      <c r="B1320" s="2">
        <f t="shared" si="80"/>
        <v>2</v>
      </c>
      <c r="C1320" s="2">
        <f t="shared" si="81"/>
        <v>14</v>
      </c>
      <c r="D1320" s="2">
        <f t="shared" si="82"/>
        <v>1</v>
      </c>
      <c r="E1320" s="2">
        <f t="shared" si="83"/>
        <v>33</v>
      </c>
      <c r="F1320" t="s">
        <v>230</v>
      </c>
      <c r="G1320">
        <v>677</v>
      </c>
    </row>
    <row r="1321" spans="1:7" x14ac:dyDescent="0.15">
      <c r="A1321" s="1">
        <v>38398</v>
      </c>
      <c r="B1321" s="2">
        <f t="shared" si="80"/>
        <v>2</v>
      </c>
      <c r="C1321" s="2">
        <f t="shared" si="81"/>
        <v>15</v>
      </c>
      <c r="D1321" s="2">
        <f t="shared" si="82"/>
        <v>2</v>
      </c>
      <c r="E1321" s="2">
        <f t="shared" si="83"/>
        <v>33</v>
      </c>
      <c r="F1321" t="s">
        <v>231</v>
      </c>
      <c r="G1321">
        <v>219</v>
      </c>
    </row>
    <row r="1322" spans="1:7" x14ac:dyDescent="0.15">
      <c r="A1322" s="1">
        <v>38399</v>
      </c>
      <c r="B1322" s="2">
        <f t="shared" si="80"/>
        <v>2</v>
      </c>
      <c r="C1322" s="2">
        <f t="shared" si="81"/>
        <v>16</v>
      </c>
      <c r="D1322" s="2">
        <f t="shared" si="82"/>
        <v>3</v>
      </c>
      <c r="E1322" s="2">
        <f t="shared" si="83"/>
        <v>33</v>
      </c>
      <c r="F1322" t="s">
        <v>232</v>
      </c>
      <c r="G1322">
        <v>336</v>
      </c>
    </row>
    <row r="1323" spans="1:7" x14ac:dyDescent="0.15">
      <c r="A1323" s="1">
        <v>38400</v>
      </c>
      <c r="B1323" s="2">
        <f t="shared" si="80"/>
        <v>2</v>
      </c>
      <c r="C1323" s="2">
        <f t="shared" si="81"/>
        <v>17</v>
      </c>
      <c r="D1323" s="2">
        <f t="shared" si="82"/>
        <v>4</v>
      </c>
      <c r="E1323" s="2">
        <f t="shared" si="83"/>
        <v>34</v>
      </c>
      <c r="F1323" t="s">
        <v>233</v>
      </c>
      <c r="G1323">
        <v>312</v>
      </c>
    </row>
    <row r="1324" spans="1:7" x14ac:dyDescent="0.15">
      <c r="A1324" s="1">
        <v>38401</v>
      </c>
      <c r="B1324" s="2">
        <f t="shared" si="80"/>
        <v>2</v>
      </c>
      <c r="C1324" s="2">
        <f t="shared" si="81"/>
        <v>18</v>
      </c>
      <c r="D1324" s="2">
        <f t="shared" si="82"/>
        <v>5</v>
      </c>
      <c r="E1324" s="2">
        <f t="shared" si="83"/>
        <v>34</v>
      </c>
      <c r="F1324" t="s">
        <v>234</v>
      </c>
      <c r="G1324">
        <v>533</v>
      </c>
    </row>
    <row r="1325" spans="1:7" x14ac:dyDescent="0.15">
      <c r="A1325" s="1">
        <v>38402</v>
      </c>
      <c r="B1325" s="2">
        <f t="shared" si="80"/>
        <v>2</v>
      </c>
      <c r="C1325" s="2">
        <f t="shared" si="81"/>
        <v>19</v>
      </c>
      <c r="D1325" s="2">
        <f t="shared" si="82"/>
        <v>6</v>
      </c>
      <c r="E1325" s="2">
        <f t="shared" si="83"/>
        <v>34</v>
      </c>
      <c r="F1325" t="s">
        <v>235</v>
      </c>
      <c r="G1325">
        <v>639</v>
      </c>
    </row>
    <row r="1326" spans="1:7" x14ac:dyDescent="0.15">
      <c r="A1326" s="1">
        <v>38403</v>
      </c>
      <c r="B1326" s="2">
        <f t="shared" si="80"/>
        <v>2</v>
      </c>
      <c r="C1326" s="2">
        <f t="shared" si="81"/>
        <v>20</v>
      </c>
      <c r="D1326" s="2">
        <f t="shared" si="82"/>
        <v>7</v>
      </c>
      <c r="E1326" s="2">
        <f t="shared" si="83"/>
        <v>34</v>
      </c>
      <c r="F1326" t="s">
        <v>236</v>
      </c>
      <c r="G1326">
        <v>330</v>
      </c>
    </row>
    <row r="1327" spans="1:7" x14ac:dyDescent="0.15">
      <c r="A1327" s="1">
        <v>38404</v>
      </c>
      <c r="B1327" s="2">
        <f t="shared" si="80"/>
        <v>2</v>
      </c>
      <c r="C1327" s="2">
        <f t="shared" si="81"/>
        <v>21</v>
      </c>
      <c r="D1327" s="2">
        <f t="shared" si="82"/>
        <v>1</v>
      </c>
      <c r="E1327" s="2">
        <f t="shared" si="83"/>
        <v>34</v>
      </c>
      <c r="F1327" t="s">
        <v>237</v>
      </c>
      <c r="G1327">
        <v>260</v>
      </c>
    </row>
    <row r="1328" spans="1:7" x14ac:dyDescent="0.15">
      <c r="A1328" s="1">
        <v>38405</v>
      </c>
      <c r="B1328" s="2">
        <f t="shared" si="80"/>
        <v>2</v>
      </c>
      <c r="C1328" s="2">
        <f t="shared" si="81"/>
        <v>22</v>
      </c>
      <c r="D1328" s="2">
        <f t="shared" si="82"/>
        <v>2</v>
      </c>
      <c r="E1328" s="2">
        <f t="shared" si="83"/>
        <v>34</v>
      </c>
      <c r="F1328" t="s">
        <v>238</v>
      </c>
      <c r="G1328">
        <v>203</v>
      </c>
    </row>
    <row r="1329" spans="1:7" x14ac:dyDescent="0.15">
      <c r="A1329" s="1">
        <v>38406</v>
      </c>
      <c r="B1329" s="2">
        <f t="shared" si="80"/>
        <v>2</v>
      </c>
      <c r="C1329" s="2">
        <f t="shared" si="81"/>
        <v>23</v>
      </c>
      <c r="D1329" s="2">
        <f t="shared" si="82"/>
        <v>3</v>
      </c>
      <c r="E1329" s="2">
        <f t="shared" si="83"/>
        <v>34</v>
      </c>
      <c r="F1329" t="s">
        <v>239</v>
      </c>
      <c r="G1329">
        <v>296</v>
      </c>
    </row>
    <row r="1330" spans="1:7" x14ac:dyDescent="0.15">
      <c r="A1330" s="1">
        <v>38407</v>
      </c>
      <c r="B1330" s="2">
        <f t="shared" si="80"/>
        <v>2</v>
      </c>
      <c r="C1330" s="2">
        <f t="shared" si="81"/>
        <v>24</v>
      </c>
      <c r="D1330" s="2">
        <f t="shared" si="82"/>
        <v>4</v>
      </c>
      <c r="E1330" s="2">
        <f t="shared" si="83"/>
        <v>35</v>
      </c>
      <c r="F1330" t="s">
        <v>240</v>
      </c>
      <c r="G1330">
        <v>386</v>
      </c>
    </row>
    <row r="1331" spans="1:7" x14ac:dyDescent="0.15">
      <c r="A1331" s="1">
        <v>38408</v>
      </c>
      <c r="B1331" s="2">
        <f t="shared" si="80"/>
        <v>2</v>
      </c>
      <c r="C1331" s="2">
        <f t="shared" si="81"/>
        <v>25</v>
      </c>
      <c r="D1331" s="2">
        <f t="shared" si="82"/>
        <v>5</v>
      </c>
      <c r="E1331" s="2">
        <f t="shared" si="83"/>
        <v>35</v>
      </c>
      <c r="F1331" t="s">
        <v>241</v>
      </c>
      <c r="G1331">
        <v>543</v>
      </c>
    </row>
    <row r="1332" spans="1:7" x14ac:dyDescent="0.15">
      <c r="A1332" s="1">
        <v>38409</v>
      </c>
      <c r="B1332" s="2">
        <f t="shared" si="80"/>
        <v>2</v>
      </c>
      <c r="C1332" s="2">
        <f t="shared" si="81"/>
        <v>26</v>
      </c>
      <c r="D1332" s="2">
        <f t="shared" si="82"/>
        <v>6</v>
      </c>
      <c r="E1332" s="2">
        <f t="shared" si="83"/>
        <v>35</v>
      </c>
      <c r="F1332" t="s">
        <v>242</v>
      </c>
      <c r="G1332">
        <v>575</v>
      </c>
    </row>
    <row r="1333" spans="1:7" x14ac:dyDescent="0.15">
      <c r="A1333" s="1">
        <v>38410</v>
      </c>
      <c r="B1333" s="2">
        <f t="shared" si="80"/>
        <v>2</v>
      </c>
      <c r="C1333" s="2">
        <f t="shared" si="81"/>
        <v>27</v>
      </c>
      <c r="D1333" s="2">
        <f t="shared" si="82"/>
        <v>7</v>
      </c>
      <c r="E1333" s="2">
        <f t="shared" si="83"/>
        <v>35</v>
      </c>
      <c r="F1333" t="s">
        <v>243</v>
      </c>
      <c r="G1333">
        <v>369</v>
      </c>
    </row>
    <row r="1334" spans="1:7" x14ac:dyDescent="0.15">
      <c r="A1334" s="1">
        <v>38411</v>
      </c>
      <c r="B1334" s="2">
        <f t="shared" si="80"/>
        <v>2</v>
      </c>
      <c r="C1334" s="2">
        <f t="shared" si="81"/>
        <v>28</v>
      </c>
      <c r="D1334" s="2">
        <f t="shared" si="82"/>
        <v>1</v>
      </c>
      <c r="E1334" s="2">
        <f t="shared" si="83"/>
        <v>35</v>
      </c>
      <c r="F1334" t="s">
        <v>244</v>
      </c>
      <c r="G1334">
        <v>239</v>
      </c>
    </row>
    <row r="1335" spans="1:7" x14ac:dyDescent="0.15">
      <c r="A1335" s="1">
        <v>38412</v>
      </c>
      <c r="B1335" s="2">
        <f t="shared" si="80"/>
        <v>3</v>
      </c>
      <c r="C1335" s="2">
        <f t="shared" si="81"/>
        <v>1</v>
      </c>
      <c r="D1335" s="2">
        <f t="shared" si="82"/>
        <v>2</v>
      </c>
      <c r="E1335" s="2">
        <f t="shared" si="83"/>
        <v>35</v>
      </c>
      <c r="F1335" t="s">
        <v>245</v>
      </c>
      <c r="G1335">
        <v>285</v>
      </c>
    </row>
    <row r="1336" spans="1:7" x14ac:dyDescent="0.15">
      <c r="A1336" s="1">
        <v>38413</v>
      </c>
      <c r="B1336" s="2">
        <f t="shared" si="80"/>
        <v>3</v>
      </c>
      <c r="C1336" s="2">
        <f t="shared" si="81"/>
        <v>2</v>
      </c>
      <c r="D1336" s="2">
        <f t="shared" si="82"/>
        <v>3</v>
      </c>
      <c r="E1336" s="2">
        <f t="shared" si="83"/>
        <v>35</v>
      </c>
      <c r="F1336" t="s">
        <v>246</v>
      </c>
      <c r="G1336">
        <v>348</v>
      </c>
    </row>
    <row r="1337" spans="1:7" x14ac:dyDescent="0.15">
      <c r="A1337" s="1">
        <v>38414</v>
      </c>
      <c r="B1337" s="2">
        <f t="shared" si="80"/>
        <v>3</v>
      </c>
      <c r="C1337" s="2">
        <f t="shared" si="81"/>
        <v>3</v>
      </c>
      <c r="D1337" s="2">
        <f t="shared" si="82"/>
        <v>4</v>
      </c>
      <c r="E1337" s="2">
        <f t="shared" si="83"/>
        <v>36</v>
      </c>
      <c r="F1337" t="s">
        <v>247</v>
      </c>
      <c r="G1337">
        <v>354</v>
      </c>
    </row>
    <row r="1338" spans="1:7" x14ac:dyDescent="0.15">
      <c r="A1338" s="1">
        <v>38415</v>
      </c>
      <c r="B1338" s="2">
        <f t="shared" si="80"/>
        <v>3</v>
      </c>
      <c r="C1338" s="2">
        <f t="shared" si="81"/>
        <v>4</v>
      </c>
      <c r="D1338" s="2">
        <f t="shared" si="82"/>
        <v>5</v>
      </c>
      <c r="E1338" s="2">
        <f t="shared" si="83"/>
        <v>36</v>
      </c>
      <c r="F1338" t="s">
        <v>248</v>
      </c>
      <c r="G1338">
        <v>612</v>
      </c>
    </row>
    <row r="1339" spans="1:7" x14ac:dyDescent="0.15">
      <c r="A1339" s="1">
        <v>38416</v>
      </c>
      <c r="B1339" s="2">
        <f t="shared" si="80"/>
        <v>3</v>
      </c>
      <c r="C1339" s="2">
        <f t="shared" si="81"/>
        <v>5</v>
      </c>
      <c r="D1339" s="2">
        <f t="shared" si="82"/>
        <v>6</v>
      </c>
      <c r="E1339" s="2">
        <f t="shared" si="83"/>
        <v>36</v>
      </c>
      <c r="F1339" t="s">
        <v>249</v>
      </c>
      <c r="G1339">
        <v>597</v>
      </c>
    </row>
    <row r="1340" spans="1:7" x14ac:dyDescent="0.15">
      <c r="A1340" s="1">
        <v>38417</v>
      </c>
      <c r="B1340" s="2">
        <f t="shared" si="80"/>
        <v>3</v>
      </c>
      <c r="C1340" s="2">
        <f t="shared" si="81"/>
        <v>6</v>
      </c>
      <c r="D1340" s="2">
        <f t="shared" si="82"/>
        <v>7</v>
      </c>
      <c r="E1340" s="2">
        <f t="shared" si="83"/>
        <v>36</v>
      </c>
      <c r="F1340" t="s">
        <v>250</v>
      </c>
      <c r="G1340">
        <v>481</v>
      </c>
    </row>
    <row r="1341" spans="1:7" x14ac:dyDescent="0.15">
      <c r="A1341" s="1">
        <v>38418</v>
      </c>
      <c r="B1341" s="2">
        <f t="shared" si="80"/>
        <v>3</v>
      </c>
      <c r="C1341" s="2">
        <f t="shared" si="81"/>
        <v>7</v>
      </c>
      <c r="D1341" s="2">
        <f t="shared" si="82"/>
        <v>1</v>
      </c>
      <c r="E1341" s="2">
        <f t="shared" si="83"/>
        <v>36</v>
      </c>
      <c r="F1341" t="s">
        <v>251</v>
      </c>
      <c r="G1341">
        <v>302</v>
      </c>
    </row>
    <row r="1342" spans="1:7" x14ac:dyDescent="0.15">
      <c r="A1342" s="1">
        <v>38419</v>
      </c>
      <c r="B1342" s="2">
        <f t="shared" si="80"/>
        <v>3</v>
      </c>
      <c r="C1342" s="2">
        <f t="shared" si="81"/>
        <v>8</v>
      </c>
      <c r="D1342" s="2">
        <f t="shared" si="82"/>
        <v>2</v>
      </c>
      <c r="E1342" s="2">
        <f t="shared" si="83"/>
        <v>36</v>
      </c>
      <c r="F1342" t="s">
        <v>252</v>
      </c>
      <c r="G1342">
        <v>293</v>
      </c>
    </row>
    <row r="1343" spans="1:7" x14ac:dyDescent="0.15">
      <c r="A1343" s="1">
        <v>38420</v>
      </c>
      <c r="B1343" s="2">
        <f t="shared" si="80"/>
        <v>3</v>
      </c>
      <c r="C1343" s="2">
        <f t="shared" si="81"/>
        <v>9</v>
      </c>
      <c r="D1343" s="2">
        <f t="shared" si="82"/>
        <v>3</v>
      </c>
      <c r="E1343" s="2">
        <f t="shared" si="83"/>
        <v>36</v>
      </c>
      <c r="F1343" t="s">
        <v>253</v>
      </c>
      <c r="G1343">
        <v>310</v>
      </c>
    </row>
    <row r="1344" spans="1:7" x14ac:dyDescent="0.15">
      <c r="A1344" s="1">
        <v>38421</v>
      </c>
      <c r="B1344" s="2">
        <f t="shared" si="80"/>
        <v>3</v>
      </c>
      <c r="C1344" s="2">
        <f t="shared" si="81"/>
        <v>10</v>
      </c>
      <c r="D1344" s="2">
        <f t="shared" si="82"/>
        <v>4</v>
      </c>
      <c r="E1344" s="2">
        <f t="shared" si="83"/>
        <v>37</v>
      </c>
      <c r="F1344" t="s">
        <v>254</v>
      </c>
      <c r="G1344">
        <v>308</v>
      </c>
    </row>
    <row r="1345" spans="1:7" x14ac:dyDescent="0.15">
      <c r="A1345" s="1">
        <v>38422</v>
      </c>
      <c r="B1345" s="2">
        <f t="shared" si="80"/>
        <v>3</v>
      </c>
      <c r="C1345" s="2">
        <f t="shared" si="81"/>
        <v>11</v>
      </c>
      <c r="D1345" s="2">
        <f t="shared" si="82"/>
        <v>5</v>
      </c>
      <c r="E1345" s="2">
        <f t="shared" si="83"/>
        <v>37</v>
      </c>
      <c r="F1345" t="s">
        <v>255</v>
      </c>
      <c r="G1345">
        <v>480</v>
      </c>
    </row>
    <row r="1346" spans="1:7" x14ac:dyDescent="0.15">
      <c r="A1346" s="1">
        <v>38423</v>
      </c>
      <c r="B1346" s="2">
        <f t="shared" si="80"/>
        <v>3</v>
      </c>
      <c r="C1346" s="2">
        <f t="shared" si="81"/>
        <v>12</v>
      </c>
      <c r="D1346" s="2">
        <f t="shared" si="82"/>
        <v>6</v>
      </c>
      <c r="E1346" s="2">
        <f t="shared" si="83"/>
        <v>37</v>
      </c>
      <c r="F1346" t="s">
        <v>256</v>
      </c>
      <c r="G1346">
        <v>507</v>
      </c>
    </row>
    <row r="1347" spans="1:7" x14ac:dyDescent="0.15">
      <c r="A1347" s="1">
        <v>38424</v>
      </c>
      <c r="B1347" s="2">
        <f t="shared" ref="B1347:B1410" si="84">MONTH(A1347)</f>
        <v>3</v>
      </c>
      <c r="C1347" s="2">
        <f t="shared" ref="C1347:C1410" si="85">DAY(A1347)</f>
        <v>13</v>
      </c>
      <c r="D1347" s="2">
        <f t="shared" ref="D1347:D1410" si="86">WEEKDAY(A1347,2)</f>
        <v>7</v>
      </c>
      <c r="E1347" s="2">
        <f t="shared" ref="E1347:E1410" si="87">VALUE(RIGHT(F1347,2))</f>
        <v>37</v>
      </c>
      <c r="F1347" t="s">
        <v>257</v>
      </c>
      <c r="G1347">
        <v>341</v>
      </c>
    </row>
    <row r="1348" spans="1:7" x14ac:dyDescent="0.15">
      <c r="A1348" s="1">
        <v>38425</v>
      </c>
      <c r="B1348" s="2">
        <f t="shared" si="84"/>
        <v>3</v>
      </c>
      <c r="C1348" s="2">
        <f t="shared" si="85"/>
        <v>14</v>
      </c>
      <c r="D1348" s="2">
        <f t="shared" si="86"/>
        <v>1</v>
      </c>
      <c r="E1348" s="2">
        <f t="shared" si="87"/>
        <v>37</v>
      </c>
      <c r="F1348" t="s">
        <v>258</v>
      </c>
      <c r="G1348">
        <v>327</v>
      </c>
    </row>
    <row r="1349" spans="1:7" x14ac:dyDescent="0.15">
      <c r="A1349" s="1">
        <v>38426</v>
      </c>
      <c r="B1349" s="2">
        <f t="shared" si="84"/>
        <v>3</v>
      </c>
      <c r="C1349" s="2">
        <f t="shared" si="85"/>
        <v>15</v>
      </c>
      <c r="D1349" s="2">
        <f t="shared" si="86"/>
        <v>2</v>
      </c>
      <c r="E1349" s="2">
        <f t="shared" si="87"/>
        <v>37</v>
      </c>
      <c r="F1349" t="s">
        <v>259</v>
      </c>
      <c r="G1349">
        <v>294</v>
      </c>
    </row>
    <row r="1350" spans="1:7" x14ac:dyDescent="0.15">
      <c r="A1350" s="1">
        <v>38427</v>
      </c>
      <c r="B1350" s="2">
        <f t="shared" si="84"/>
        <v>3</v>
      </c>
      <c r="C1350" s="2">
        <f t="shared" si="85"/>
        <v>16</v>
      </c>
      <c r="D1350" s="2">
        <f t="shared" si="86"/>
        <v>3</v>
      </c>
      <c r="E1350" s="2">
        <f t="shared" si="87"/>
        <v>37</v>
      </c>
      <c r="F1350" t="s">
        <v>260</v>
      </c>
      <c r="G1350">
        <v>380</v>
      </c>
    </row>
    <row r="1351" spans="1:7" x14ac:dyDescent="0.15">
      <c r="A1351" s="1">
        <v>38428</v>
      </c>
      <c r="B1351" s="2">
        <f t="shared" si="84"/>
        <v>3</v>
      </c>
      <c r="C1351" s="2">
        <f t="shared" si="85"/>
        <v>17</v>
      </c>
      <c r="D1351" s="2">
        <f t="shared" si="86"/>
        <v>4</v>
      </c>
      <c r="E1351" s="2">
        <f t="shared" si="87"/>
        <v>38</v>
      </c>
      <c r="F1351" t="s">
        <v>261</v>
      </c>
      <c r="G1351">
        <v>356</v>
      </c>
    </row>
    <row r="1352" spans="1:7" x14ac:dyDescent="0.15">
      <c r="A1352" s="1">
        <v>38429</v>
      </c>
      <c r="B1352" s="2">
        <f t="shared" si="84"/>
        <v>3</v>
      </c>
      <c r="C1352" s="2">
        <f t="shared" si="85"/>
        <v>18</v>
      </c>
      <c r="D1352" s="2">
        <f t="shared" si="86"/>
        <v>5</v>
      </c>
      <c r="E1352" s="2">
        <f t="shared" si="87"/>
        <v>38</v>
      </c>
      <c r="F1352" t="s">
        <v>262</v>
      </c>
      <c r="G1352">
        <v>520</v>
      </c>
    </row>
    <row r="1353" spans="1:7" x14ac:dyDescent="0.15">
      <c r="A1353" s="1">
        <v>38430</v>
      </c>
      <c r="B1353" s="2">
        <f t="shared" si="84"/>
        <v>3</v>
      </c>
      <c r="C1353" s="2">
        <f t="shared" si="85"/>
        <v>19</v>
      </c>
      <c r="D1353" s="2">
        <f t="shared" si="86"/>
        <v>6</v>
      </c>
      <c r="E1353" s="2">
        <f t="shared" si="87"/>
        <v>38</v>
      </c>
      <c r="F1353" t="s">
        <v>263</v>
      </c>
      <c r="G1353">
        <v>467</v>
      </c>
    </row>
    <row r="1354" spans="1:7" x14ac:dyDescent="0.15">
      <c r="A1354" s="1">
        <v>38431</v>
      </c>
      <c r="B1354" s="2">
        <f t="shared" si="84"/>
        <v>3</v>
      </c>
      <c r="C1354" s="2">
        <f t="shared" si="85"/>
        <v>20</v>
      </c>
      <c r="D1354" s="2">
        <f t="shared" si="86"/>
        <v>7</v>
      </c>
      <c r="E1354" s="2">
        <f t="shared" si="87"/>
        <v>38</v>
      </c>
      <c r="F1354" t="s">
        <v>264</v>
      </c>
      <c r="G1354">
        <v>374</v>
      </c>
    </row>
    <row r="1355" spans="1:7" x14ac:dyDescent="0.15">
      <c r="A1355" s="1">
        <v>38432</v>
      </c>
      <c r="B1355" s="2">
        <f t="shared" si="84"/>
        <v>3</v>
      </c>
      <c r="C1355" s="2">
        <f t="shared" si="85"/>
        <v>21</v>
      </c>
      <c r="D1355" s="2">
        <f t="shared" si="86"/>
        <v>1</v>
      </c>
      <c r="E1355" s="2">
        <f t="shared" si="87"/>
        <v>38</v>
      </c>
      <c r="F1355" t="s">
        <v>265</v>
      </c>
      <c r="G1355">
        <v>306</v>
      </c>
    </row>
    <row r="1356" spans="1:7" x14ac:dyDescent="0.15">
      <c r="A1356" s="1">
        <v>38433</v>
      </c>
      <c r="B1356" s="2">
        <f t="shared" si="84"/>
        <v>3</v>
      </c>
      <c r="C1356" s="2">
        <f t="shared" si="85"/>
        <v>22</v>
      </c>
      <c r="D1356" s="2">
        <f t="shared" si="86"/>
        <v>2</v>
      </c>
      <c r="E1356" s="2">
        <f t="shared" si="87"/>
        <v>38</v>
      </c>
      <c r="F1356" t="s">
        <v>266</v>
      </c>
      <c r="G1356">
        <v>294</v>
      </c>
    </row>
    <row r="1357" spans="1:7" x14ac:dyDescent="0.15">
      <c r="A1357" s="1">
        <v>38434</v>
      </c>
      <c r="B1357" s="2">
        <f t="shared" si="84"/>
        <v>3</v>
      </c>
      <c r="C1357" s="2">
        <f t="shared" si="85"/>
        <v>23</v>
      </c>
      <c r="D1357" s="2">
        <f t="shared" si="86"/>
        <v>3</v>
      </c>
      <c r="E1357" s="2">
        <f t="shared" si="87"/>
        <v>38</v>
      </c>
      <c r="F1357" t="s">
        <v>267</v>
      </c>
      <c r="G1357">
        <v>356</v>
      </c>
    </row>
    <row r="1358" spans="1:7" x14ac:dyDescent="0.15">
      <c r="A1358" s="1">
        <v>38435</v>
      </c>
      <c r="B1358" s="2">
        <f t="shared" si="84"/>
        <v>3</v>
      </c>
      <c r="C1358" s="2">
        <f t="shared" si="85"/>
        <v>24</v>
      </c>
      <c r="D1358" s="2">
        <f t="shared" si="86"/>
        <v>4</v>
      </c>
      <c r="E1358" s="2">
        <f t="shared" si="87"/>
        <v>39</v>
      </c>
      <c r="F1358" t="s">
        <v>268</v>
      </c>
      <c r="G1358">
        <v>418</v>
      </c>
    </row>
    <row r="1359" spans="1:7" x14ac:dyDescent="0.15">
      <c r="A1359" s="1">
        <v>38436</v>
      </c>
      <c r="B1359" s="2">
        <f t="shared" si="84"/>
        <v>3</v>
      </c>
      <c r="C1359" s="2">
        <f t="shared" si="85"/>
        <v>25</v>
      </c>
      <c r="D1359" s="2">
        <f t="shared" si="86"/>
        <v>5</v>
      </c>
      <c r="E1359" s="2">
        <f t="shared" si="87"/>
        <v>39</v>
      </c>
      <c r="F1359" t="s">
        <v>269</v>
      </c>
      <c r="G1359">
        <v>597</v>
      </c>
    </row>
    <row r="1360" spans="1:7" x14ac:dyDescent="0.15">
      <c r="A1360" s="1">
        <v>38437</v>
      </c>
      <c r="B1360" s="2">
        <f t="shared" si="84"/>
        <v>3</v>
      </c>
      <c r="C1360" s="2">
        <f t="shared" si="85"/>
        <v>26</v>
      </c>
      <c r="D1360" s="2">
        <f t="shared" si="86"/>
        <v>6</v>
      </c>
      <c r="E1360" s="2">
        <f t="shared" si="87"/>
        <v>39</v>
      </c>
      <c r="F1360" t="s">
        <v>270</v>
      </c>
      <c r="G1360">
        <v>595</v>
      </c>
    </row>
    <row r="1361" spans="1:7" x14ac:dyDescent="0.15">
      <c r="A1361" s="1">
        <v>38438</v>
      </c>
      <c r="B1361" s="2">
        <f t="shared" si="84"/>
        <v>3</v>
      </c>
      <c r="C1361" s="2">
        <f t="shared" si="85"/>
        <v>27</v>
      </c>
      <c r="D1361" s="2">
        <f t="shared" si="86"/>
        <v>7</v>
      </c>
      <c r="E1361" s="2">
        <f t="shared" si="87"/>
        <v>39</v>
      </c>
      <c r="F1361" t="s">
        <v>271</v>
      </c>
      <c r="G1361">
        <v>261</v>
      </c>
    </row>
    <row r="1362" spans="1:7" x14ac:dyDescent="0.15">
      <c r="A1362" s="1">
        <v>38439</v>
      </c>
      <c r="B1362" s="2">
        <f t="shared" si="84"/>
        <v>3</v>
      </c>
      <c r="C1362" s="2">
        <f t="shared" si="85"/>
        <v>28</v>
      </c>
      <c r="D1362" s="2">
        <f t="shared" si="86"/>
        <v>1</v>
      </c>
      <c r="E1362" s="2">
        <f t="shared" si="87"/>
        <v>39</v>
      </c>
      <c r="F1362" t="s">
        <v>272</v>
      </c>
      <c r="G1362">
        <v>256</v>
      </c>
    </row>
    <row r="1363" spans="1:7" x14ac:dyDescent="0.15">
      <c r="A1363" s="1">
        <v>38440</v>
      </c>
      <c r="B1363" s="2">
        <f t="shared" si="84"/>
        <v>3</v>
      </c>
      <c r="C1363" s="2">
        <f t="shared" si="85"/>
        <v>29</v>
      </c>
      <c r="D1363" s="2">
        <f t="shared" si="86"/>
        <v>2</v>
      </c>
      <c r="E1363" s="2">
        <f t="shared" si="87"/>
        <v>39</v>
      </c>
      <c r="F1363" t="s">
        <v>273</v>
      </c>
      <c r="G1363">
        <v>290</v>
      </c>
    </row>
    <row r="1364" spans="1:7" x14ac:dyDescent="0.15">
      <c r="A1364" s="1">
        <v>38441</v>
      </c>
      <c r="B1364" s="2">
        <f t="shared" si="84"/>
        <v>3</v>
      </c>
      <c r="C1364" s="2">
        <f t="shared" si="85"/>
        <v>30</v>
      </c>
      <c r="D1364" s="2">
        <f t="shared" si="86"/>
        <v>3</v>
      </c>
      <c r="E1364" s="2">
        <f t="shared" si="87"/>
        <v>39</v>
      </c>
      <c r="F1364" t="s">
        <v>274</v>
      </c>
      <c r="G1364">
        <v>233</v>
      </c>
    </row>
    <row r="1365" spans="1:7" x14ac:dyDescent="0.15">
      <c r="A1365" s="1">
        <v>38442</v>
      </c>
      <c r="B1365" s="2">
        <f t="shared" si="84"/>
        <v>3</v>
      </c>
      <c r="C1365" s="2">
        <f t="shared" si="85"/>
        <v>31</v>
      </c>
      <c r="D1365" s="2">
        <f t="shared" si="86"/>
        <v>4</v>
      </c>
      <c r="E1365" s="2">
        <f t="shared" si="87"/>
        <v>40</v>
      </c>
      <c r="F1365" t="s">
        <v>275</v>
      </c>
      <c r="G1365">
        <v>344</v>
      </c>
    </row>
    <row r="1366" spans="1:7" x14ac:dyDescent="0.15">
      <c r="A1366" s="1">
        <v>38443</v>
      </c>
      <c r="B1366" s="2">
        <f t="shared" si="84"/>
        <v>4</v>
      </c>
      <c r="C1366" s="2">
        <f t="shared" si="85"/>
        <v>1</v>
      </c>
      <c r="D1366" s="2">
        <f t="shared" si="86"/>
        <v>5</v>
      </c>
      <c r="E1366" s="2">
        <f t="shared" si="87"/>
        <v>40</v>
      </c>
      <c r="F1366" t="s">
        <v>276</v>
      </c>
      <c r="G1366">
        <v>505</v>
      </c>
    </row>
    <row r="1367" spans="1:7" x14ac:dyDescent="0.15">
      <c r="A1367" s="1">
        <v>38444</v>
      </c>
      <c r="B1367" s="2">
        <f t="shared" si="84"/>
        <v>4</v>
      </c>
      <c r="C1367" s="2">
        <f t="shared" si="85"/>
        <v>2</v>
      </c>
      <c r="D1367" s="2">
        <f t="shared" si="86"/>
        <v>6</v>
      </c>
      <c r="E1367" s="2">
        <f t="shared" si="87"/>
        <v>40</v>
      </c>
      <c r="F1367" t="s">
        <v>277</v>
      </c>
      <c r="G1367">
        <v>564</v>
      </c>
    </row>
    <row r="1368" spans="1:7" x14ac:dyDescent="0.15">
      <c r="A1368" s="1">
        <v>38445</v>
      </c>
      <c r="B1368" s="2">
        <f t="shared" si="84"/>
        <v>4</v>
      </c>
      <c r="C1368" s="2">
        <f t="shared" si="85"/>
        <v>3</v>
      </c>
      <c r="D1368" s="2">
        <f t="shared" si="86"/>
        <v>7</v>
      </c>
      <c r="E1368" s="2">
        <f t="shared" si="87"/>
        <v>40</v>
      </c>
      <c r="F1368" t="s">
        <v>278</v>
      </c>
      <c r="G1368">
        <v>386</v>
      </c>
    </row>
    <row r="1369" spans="1:7" x14ac:dyDescent="0.15">
      <c r="A1369" s="1">
        <v>38446</v>
      </c>
      <c r="B1369" s="2">
        <f t="shared" si="84"/>
        <v>4</v>
      </c>
      <c r="C1369" s="2">
        <f t="shared" si="85"/>
        <v>4</v>
      </c>
      <c r="D1369" s="2">
        <f t="shared" si="86"/>
        <v>1</v>
      </c>
      <c r="E1369" s="2">
        <f t="shared" si="87"/>
        <v>40</v>
      </c>
      <c r="F1369" t="s">
        <v>279</v>
      </c>
      <c r="G1369">
        <v>199</v>
      </c>
    </row>
    <row r="1370" spans="1:7" x14ac:dyDescent="0.15">
      <c r="A1370" s="1">
        <v>38447</v>
      </c>
      <c r="B1370" s="2">
        <f t="shared" si="84"/>
        <v>4</v>
      </c>
      <c r="C1370" s="2">
        <f t="shared" si="85"/>
        <v>5</v>
      </c>
      <c r="D1370" s="2">
        <f t="shared" si="86"/>
        <v>2</v>
      </c>
      <c r="E1370" s="2">
        <f t="shared" si="87"/>
        <v>40</v>
      </c>
      <c r="F1370" t="s">
        <v>280</v>
      </c>
      <c r="G1370">
        <v>267</v>
      </c>
    </row>
    <row r="1371" spans="1:7" x14ac:dyDescent="0.15">
      <c r="A1371" s="1">
        <v>38448</v>
      </c>
      <c r="B1371" s="2">
        <f t="shared" si="84"/>
        <v>4</v>
      </c>
      <c r="C1371" s="2">
        <f t="shared" si="85"/>
        <v>6</v>
      </c>
      <c r="D1371" s="2">
        <f t="shared" si="86"/>
        <v>3</v>
      </c>
      <c r="E1371" s="2">
        <f t="shared" si="87"/>
        <v>40</v>
      </c>
      <c r="F1371" t="s">
        <v>281</v>
      </c>
      <c r="G1371">
        <v>311</v>
      </c>
    </row>
    <row r="1372" spans="1:7" x14ac:dyDescent="0.15">
      <c r="A1372" s="1">
        <v>38449</v>
      </c>
      <c r="B1372" s="2">
        <f t="shared" si="84"/>
        <v>4</v>
      </c>
      <c r="C1372" s="2">
        <f t="shared" si="85"/>
        <v>7</v>
      </c>
      <c r="D1372" s="2">
        <f t="shared" si="86"/>
        <v>4</v>
      </c>
      <c r="E1372" s="2">
        <f t="shared" si="87"/>
        <v>41</v>
      </c>
      <c r="F1372" t="s">
        <v>282</v>
      </c>
      <c r="G1372">
        <v>316</v>
      </c>
    </row>
    <row r="1373" spans="1:7" x14ac:dyDescent="0.15">
      <c r="A1373" s="1">
        <v>38450</v>
      </c>
      <c r="B1373" s="2">
        <f t="shared" si="84"/>
        <v>4</v>
      </c>
      <c r="C1373" s="2">
        <f t="shared" si="85"/>
        <v>8</v>
      </c>
      <c r="D1373" s="2">
        <f t="shared" si="86"/>
        <v>5</v>
      </c>
      <c r="E1373" s="2">
        <f t="shared" si="87"/>
        <v>41</v>
      </c>
      <c r="F1373" t="s">
        <v>283</v>
      </c>
      <c r="G1373">
        <v>491</v>
      </c>
    </row>
    <row r="1374" spans="1:7" x14ac:dyDescent="0.15">
      <c r="A1374" s="1">
        <v>38451</v>
      </c>
      <c r="B1374" s="2">
        <f t="shared" si="84"/>
        <v>4</v>
      </c>
      <c r="C1374" s="2">
        <f t="shared" si="85"/>
        <v>9</v>
      </c>
      <c r="D1374" s="2">
        <f t="shared" si="86"/>
        <v>6</v>
      </c>
      <c r="E1374" s="2">
        <f t="shared" si="87"/>
        <v>41</v>
      </c>
      <c r="F1374" t="s">
        <v>284</v>
      </c>
      <c r="G1374">
        <v>495</v>
      </c>
    </row>
    <row r="1375" spans="1:7" x14ac:dyDescent="0.15">
      <c r="A1375" s="1">
        <v>38452</v>
      </c>
      <c r="B1375" s="2">
        <f t="shared" si="84"/>
        <v>4</v>
      </c>
      <c r="C1375" s="2">
        <f t="shared" si="85"/>
        <v>10</v>
      </c>
      <c r="D1375" s="2">
        <f t="shared" si="86"/>
        <v>7</v>
      </c>
      <c r="E1375" s="2">
        <f t="shared" si="87"/>
        <v>41</v>
      </c>
      <c r="F1375" t="s">
        <v>285</v>
      </c>
      <c r="G1375">
        <v>398</v>
      </c>
    </row>
    <row r="1376" spans="1:7" x14ac:dyDescent="0.15">
      <c r="A1376" s="1">
        <v>38453</v>
      </c>
      <c r="B1376" s="2">
        <f t="shared" si="84"/>
        <v>4</v>
      </c>
      <c r="C1376" s="2">
        <f t="shared" si="85"/>
        <v>11</v>
      </c>
      <c r="D1376" s="2">
        <f t="shared" si="86"/>
        <v>1</v>
      </c>
      <c r="E1376" s="2">
        <f t="shared" si="87"/>
        <v>41</v>
      </c>
      <c r="F1376" t="s">
        <v>286</v>
      </c>
      <c r="G1376">
        <v>243</v>
      </c>
    </row>
    <row r="1377" spans="1:7" x14ac:dyDescent="0.15">
      <c r="A1377" s="1">
        <v>38454</v>
      </c>
      <c r="B1377" s="2">
        <f t="shared" si="84"/>
        <v>4</v>
      </c>
      <c r="C1377" s="2">
        <f t="shared" si="85"/>
        <v>12</v>
      </c>
      <c r="D1377" s="2">
        <f t="shared" si="86"/>
        <v>2</v>
      </c>
      <c r="E1377" s="2">
        <f t="shared" si="87"/>
        <v>41</v>
      </c>
      <c r="F1377" t="s">
        <v>287</v>
      </c>
      <c r="G1377">
        <v>242</v>
      </c>
    </row>
    <row r="1378" spans="1:7" x14ac:dyDescent="0.15">
      <c r="A1378" s="1">
        <v>38455</v>
      </c>
      <c r="B1378" s="2">
        <f t="shared" si="84"/>
        <v>4</v>
      </c>
      <c r="C1378" s="2">
        <f t="shared" si="85"/>
        <v>13</v>
      </c>
      <c r="D1378" s="2">
        <f t="shared" si="86"/>
        <v>3</v>
      </c>
      <c r="E1378" s="2">
        <f t="shared" si="87"/>
        <v>41</v>
      </c>
      <c r="F1378" t="s">
        <v>288</v>
      </c>
      <c r="G1378">
        <v>337</v>
      </c>
    </row>
    <row r="1379" spans="1:7" x14ac:dyDescent="0.15">
      <c r="A1379" s="1">
        <v>38456</v>
      </c>
      <c r="B1379" s="2">
        <f t="shared" si="84"/>
        <v>4</v>
      </c>
      <c r="C1379" s="2">
        <f t="shared" si="85"/>
        <v>14</v>
      </c>
      <c r="D1379" s="2">
        <f t="shared" si="86"/>
        <v>4</v>
      </c>
      <c r="E1379" s="2">
        <f t="shared" si="87"/>
        <v>42</v>
      </c>
      <c r="F1379" t="s">
        <v>289</v>
      </c>
      <c r="G1379">
        <v>274</v>
      </c>
    </row>
    <row r="1380" spans="1:7" x14ac:dyDescent="0.15">
      <c r="A1380" s="1">
        <v>38457</v>
      </c>
      <c r="B1380" s="2">
        <f t="shared" si="84"/>
        <v>4</v>
      </c>
      <c r="C1380" s="2">
        <f t="shared" si="85"/>
        <v>15</v>
      </c>
      <c r="D1380" s="2">
        <f t="shared" si="86"/>
        <v>5</v>
      </c>
      <c r="E1380" s="2">
        <f t="shared" si="87"/>
        <v>42</v>
      </c>
      <c r="F1380" t="s">
        <v>290</v>
      </c>
      <c r="G1380">
        <v>438</v>
      </c>
    </row>
    <row r="1381" spans="1:7" x14ac:dyDescent="0.15">
      <c r="A1381" s="1">
        <v>38458</v>
      </c>
      <c r="B1381" s="2">
        <f t="shared" si="84"/>
        <v>4</v>
      </c>
      <c r="C1381" s="2">
        <f t="shared" si="85"/>
        <v>16</v>
      </c>
      <c r="D1381" s="2">
        <f t="shared" si="86"/>
        <v>6</v>
      </c>
      <c r="E1381" s="2">
        <f t="shared" si="87"/>
        <v>42</v>
      </c>
      <c r="F1381" t="s">
        <v>291</v>
      </c>
      <c r="G1381">
        <v>545</v>
      </c>
    </row>
    <row r="1382" spans="1:7" x14ac:dyDescent="0.15">
      <c r="A1382" s="1">
        <v>38459</v>
      </c>
      <c r="B1382" s="2">
        <f t="shared" si="84"/>
        <v>4</v>
      </c>
      <c r="C1382" s="2">
        <f t="shared" si="85"/>
        <v>17</v>
      </c>
      <c r="D1382" s="2">
        <f t="shared" si="86"/>
        <v>7</v>
      </c>
      <c r="E1382" s="2">
        <f t="shared" si="87"/>
        <v>42</v>
      </c>
      <c r="F1382" t="s">
        <v>292</v>
      </c>
      <c r="G1382">
        <v>302</v>
      </c>
    </row>
    <row r="1383" spans="1:7" x14ac:dyDescent="0.15">
      <c r="A1383" s="1">
        <v>38460</v>
      </c>
      <c r="B1383" s="2">
        <f t="shared" si="84"/>
        <v>4</v>
      </c>
      <c r="C1383" s="2">
        <f t="shared" si="85"/>
        <v>18</v>
      </c>
      <c r="D1383" s="2">
        <f t="shared" si="86"/>
        <v>1</v>
      </c>
      <c r="E1383" s="2">
        <f t="shared" si="87"/>
        <v>42</v>
      </c>
      <c r="F1383" t="s">
        <v>293</v>
      </c>
      <c r="G1383">
        <v>225</v>
      </c>
    </row>
    <row r="1384" spans="1:7" x14ac:dyDescent="0.15">
      <c r="A1384" s="1">
        <v>38461</v>
      </c>
      <c r="B1384" s="2">
        <f t="shared" si="84"/>
        <v>4</v>
      </c>
      <c r="C1384" s="2">
        <f t="shared" si="85"/>
        <v>19</v>
      </c>
      <c r="D1384" s="2">
        <f t="shared" si="86"/>
        <v>2</v>
      </c>
      <c r="E1384" s="2">
        <f t="shared" si="87"/>
        <v>42</v>
      </c>
      <c r="F1384" t="s">
        <v>294</v>
      </c>
      <c r="G1384">
        <v>287</v>
      </c>
    </row>
    <row r="1385" spans="1:7" x14ac:dyDescent="0.15">
      <c r="A1385" s="1">
        <v>38462</v>
      </c>
      <c r="B1385" s="2">
        <f t="shared" si="84"/>
        <v>4</v>
      </c>
      <c r="C1385" s="2">
        <f t="shared" si="85"/>
        <v>20</v>
      </c>
      <c r="D1385" s="2">
        <f t="shared" si="86"/>
        <v>3</v>
      </c>
      <c r="E1385" s="2">
        <f t="shared" si="87"/>
        <v>42</v>
      </c>
      <c r="F1385" t="s">
        <v>295</v>
      </c>
      <c r="G1385">
        <v>256</v>
      </c>
    </row>
    <row r="1386" spans="1:7" x14ac:dyDescent="0.15">
      <c r="A1386" s="1">
        <v>38463</v>
      </c>
      <c r="B1386" s="2">
        <f t="shared" si="84"/>
        <v>4</v>
      </c>
      <c r="C1386" s="2">
        <f t="shared" si="85"/>
        <v>21</v>
      </c>
      <c r="D1386" s="2">
        <f t="shared" si="86"/>
        <v>4</v>
      </c>
      <c r="E1386" s="2">
        <f t="shared" si="87"/>
        <v>43</v>
      </c>
      <c r="F1386" t="s">
        <v>296</v>
      </c>
      <c r="G1386">
        <v>308</v>
      </c>
    </row>
    <row r="1387" spans="1:7" x14ac:dyDescent="0.15">
      <c r="A1387" s="1">
        <v>38464</v>
      </c>
      <c r="B1387" s="2">
        <f t="shared" si="84"/>
        <v>4</v>
      </c>
      <c r="C1387" s="2">
        <f t="shared" si="85"/>
        <v>22</v>
      </c>
      <c r="D1387" s="2">
        <f t="shared" si="86"/>
        <v>5</v>
      </c>
      <c r="E1387" s="2">
        <f t="shared" si="87"/>
        <v>43</v>
      </c>
      <c r="F1387" t="s">
        <v>297</v>
      </c>
      <c r="G1387">
        <v>617</v>
      </c>
    </row>
    <row r="1388" spans="1:7" x14ac:dyDescent="0.15">
      <c r="A1388" s="1">
        <v>38465</v>
      </c>
      <c r="B1388" s="2">
        <f t="shared" si="84"/>
        <v>4</v>
      </c>
      <c r="C1388" s="2">
        <f t="shared" si="85"/>
        <v>23</v>
      </c>
      <c r="D1388" s="2">
        <f t="shared" si="86"/>
        <v>6</v>
      </c>
      <c r="E1388" s="2">
        <f t="shared" si="87"/>
        <v>43</v>
      </c>
      <c r="F1388" t="s">
        <v>298</v>
      </c>
      <c r="G1388">
        <v>426</v>
      </c>
    </row>
    <row r="1389" spans="1:7" x14ac:dyDescent="0.15">
      <c r="A1389" s="1">
        <v>38466</v>
      </c>
      <c r="B1389" s="2">
        <f t="shared" si="84"/>
        <v>4</v>
      </c>
      <c r="C1389" s="2">
        <f t="shared" si="85"/>
        <v>24</v>
      </c>
      <c r="D1389" s="2">
        <f t="shared" si="86"/>
        <v>7</v>
      </c>
      <c r="E1389" s="2">
        <f t="shared" si="87"/>
        <v>43</v>
      </c>
      <c r="F1389" t="s">
        <v>299</v>
      </c>
      <c r="G1389">
        <v>406</v>
      </c>
    </row>
    <row r="1390" spans="1:7" x14ac:dyDescent="0.15">
      <c r="A1390" s="1">
        <v>38467</v>
      </c>
      <c r="B1390" s="2">
        <f t="shared" si="84"/>
        <v>4</v>
      </c>
      <c r="C1390" s="2">
        <f t="shared" si="85"/>
        <v>25</v>
      </c>
      <c r="D1390" s="2">
        <f t="shared" si="86"/>
        <v>1</v>
      </c>
      <c r="E1390" s="2">
        <f t="shared" si="87"/>
        <v>43</v>
      </c>
      <c r="F1390" t="s">
        <v>300</v>
      </c>
      <c r="G1390">
        <v>271</v>
      </c>
    </row>
    <row r="1391" spans="1:7" x14ac:dyDescent="0.15">
      <c r="A1391" s="1">
        <v>38468</v>
      </c>
      <c r="B1391" s="2">
        <f t="shared" si="84"/>
        <v>4</v>
      </c>
      <c r="C1391" s="2">
        <f t="shared" si="85"/>
        <v>26</v>
      </c>
      <c r="D1391" s="2">
        <f t="shared" si="86"/>
        <v>2</v>
      </c>
      <c r="E1391" s="2">
        <f t="shared" si="87"/>
        <v>43</v>
      </c>
      <c r="F1391" t="s">
        <v>301</v>
      </c>
      <c r="G1391">
        <v>240</v>
      </c>
    </row>
    <row r="1392" spans="1:7" x14ac:dyDescent="0.15">
      <c r="A1392" s="1">
        <v>38469</v>
      </c>
      <c r="B1392" s="2">
        <f t="shared" si="84"/>
        <v>4</v>
      </c>
      <c r="C1392" s="2">
        <f t="shared" si="85"/>
        <v>27</v>
      </c>
      <c r="D1392" s="2">
        <f t="shared" si="86"/>
        <v>3</v>
      </c>
      <c r="E1392" s="2">
        <f t="shared" si="87"/>
        <v>43</v>
      </c>
      <c r="F1392" t="s">
        <v>302</v>
      </c>
      <c r="G1392">
        <v>319</v>
      </c>
    </row>
    <row r="1393" spans="1:7" x14ac:dyDescent="0.15">
      <c r="A1393" s="1">
        <v>38470</v>
      </c>
      <c r="B1393" s="2">
        <f t="shared" si="84"/>
        <v>4</v>
      </c>
      <c r="C1393" s="2">
        <f t="shared" si="85"/>
        <v>28</v>
      </c>
      <c r="D1393" s="2">
        <f t="shared" si="86"/>
        <v>4</v>
      </c>
      <c r="E1393" s="2">
        <f t="shared" si="87"/>
        <v>44</v>
      </c>
      <c r="F1393" t="s">
        <v>303</v>
      </c>
      <c r="G1393">
        <v>303</v>
      </c>
    </row>
    <row r="1394" spans="1:7" x14ac:dyDescent="0.15">
      <c r="A1394" s="1">
        <v>38471</v>
      </c>
      <c r="B1394" s="2">
        <f t="shared" si="84"/>
        <v>4</v>
      </c>
      <c r="C1394" s="2">
        <f t="shared" si="85"/>
        <v>29</v>
      </c>
      <c r="D1394" s="2">
        <f t="shared" si="86"/>
        <v>5</v>
      </c>
      <c r="E1394" s="2">
        <f t="shared" si="87"/>
        <v>44</v>
      </c>
      <c r="F1394" t="s">
        <v>304</v>
      </c>
      <c r="G1394">
        <v>473</v>
      </c>
    </row>
    <row r="1395" spans="1:7" x14ac:dyDescent="0.15">
      <c r="A1395" s="1">
        <v>38472</v>
      </c>
      <c r="B1395" s="2">
        <f t="shared" si="84"/>
        <v>4</v>
      </c>
      <c r="C1395" s="2">
        <f t="shared" si="85"/>
        <v>30</v>
      </c>
      <c r="D1395" s="2">
        <f t="shared" si="86"/>
        <v>6</v>
      </c>
      <c r="E1395" s="2">
        <f t="shared" si="87"/>
        <v>44</v>
      </c>
      <c r="F1395" t="s">
        <v>305</v>
      </c>
      <c r="G1395">
        <v>454</v>
      </c>
    </row>
    <row r="1396" spans="1:7" x14ac:dyDescent="0.15">
      <c r="A1396" s="1">
        <v>38473</v>
      </c>
      <c r="B1396" s="2">
        <f t="shared" si="84"/>
        <v>5</v>
      </c>
      <c r="C1396" s="2">
        <f t="shared" si="85"/>
        <v>1</v>
      </c>
      <c r="D1396" s="2">
        <f t="shared" si="86"/>
        <v>7</v>
      </c>
      <c r="E1396" s="2">
        <f t="shared" si="87"/>
        <v>44</v>
      </c>
      <c r="F1396" t="s">
        <v>306</v>
      </c>
      <c r="G1396">
        <v>445</v>
      </c>
    </row>
    <row r="1397" spans="1:7" x14ac:dyDescent="0.15">
      <c r="A1397" s="1">
        <v>38474</v>
      </c>
      <c r="B1397" s="2">
        <f t="shared" si="84"/>
        <v>5</v>
      </c>
      <c r="C1397" s="2">
        <f t="shared" si="85"/>
        <v>2</v>
      </c>
      <c r="D1397" s="2">
        <f t="shared" si="86"/>
        <v>1</v>
      </c>
      <c r="E1397" s="2">
        <f t="shared" si="87"/>
        <v>44</v>
      </c>
      <c r="F1397" t="s">
        <v>307</v>
      </c>
      <c r="G1397">
        <v>235</v>
      </c>
    </row>
    <row r="1398" spans="1:7" x14ac:dyDescent="0.15">
      <c r="A1398" s="1">
        <v>38475</v>
      </c>
      <c r="B1398" s="2">
        <f t="shared" si="84"/>
        <v>5</v>
      </c>
      <c r="C1398" s="2">
        <f t="shared" si="85"/>
        <v>3</v>
      </c>
      <c r="D1398" s="2">
        <f t="shared" si="86"/>
        <v>2</v>
      </c>
      <c r="E1398" s="2">
        <f t="shared" si="87"/>
        <v>44</v>
      </c>
      <c r="F1398" t="s">
        <v>308</v>
      </c>
      <c r="G1398">
        <v>305</v>
      </c>
    </row>
    <row r="1399" spans="1:7" x14ac:dyDescent="0.15">
      <c r="A1399" s="1">
        <v>38476</v>
      </c>
      <c r="B1399" s="2">
        <f t="shared" si="84"/>
        <v>5</v>
      </c>
      <c r="C1399" s="2">
        <f t="shared" si="85"/>
        <v>4</v>
      </c>
      <c r="D1399" s="2">
        <f t="shared" si="86"/>
        <v>3</v>
      </c>
      <c r="E1399" s="2">
        <f t="shared" si="87"/>
        <v>44</v>
      </c>
      <c r="F1399" t="s">
        <v>309</v>
      </c>
      <c r="G1399">
        <v>324</v>
      </c>
    </row>
    <row r="1400" spans="1:7" x14ac:dyDescent="0.15">
      <c r="A1400" s="1">
        <v>38477</v>
      </c>
      <c r="B1400" s="2">
        <f t="shared" si="84"/>
        <v>5</v>
      </c>
      <c r="C1400" s="2">
        <f t="shared" si="85"/>
        <v>5</v>
      </c>
      <c r="D1400" s="2">
        <f t="shared" si="86"/>
        <v>4</v>
      </c>
      <c r="E1400" s="2">
        <f t="shared" si="87"/>
        <v>45</v>
      </c>
      <c r="F1400" t="s">
        <v>310</v>
      </c>
      <c r="G1400">
        <v>257</v>
      </c>
    </row>
    <row r="1401" spans="1:7" x14ac:dyDescent="0.15">
      <c r="A1401" s="1">
        <v>38478</v>
      </c>
      <c r="B1401" s="2">
        <f t="shared" si="84"/>
        <v>5</v>
      </c>
      <c r="C1401" s="2">
        <f t="shared" si="85"/>
        <v>6</v>
      </c>
      <c r="D1401" s="2">
        <f t="shared" si="86"/>
        <v>5</v>
      </c>
      <c r="E1401" s="2">
        <f t="shared" si="87"/>
        <v>45</v>
      </c>
      <c r="F1401" t="s">
        <v>311</v>
      </c>
      <c r="G1401">
        <v>472</v>
      </c>
    </row>
    <row r="1402" spans="1:7" x14ac:dyDescent="0.15">
      <c r="A1402" s="1">
        <v>38479</v>
      </c>
      <c r="B1402" s="2">
        <f t="shared" si="84"/>
        <v>5</v>
      </c>
      <c r="C1402" s="2">
        <f t="shared" si="85"/>
        <v>7</v>
      </c>
      <c r="D1402" s="2">
        <f t="shared" si="86"/>
        <v>6</v>
      </c>
      <c r="E1402" s="2">
        <f t="shared" si="87"/>
        <v>45</v>
      </c>
      <c r="F1402" t="s">
        <v>312</v>
      </c>
      <c r="G1402">
        <v>509</v>
      </c>
    </row>
    <row r="1403" spans="1:7" x14ac:dyDescent="0.15">
      <c r="A1403" s="1">
        <v>38480</v>
      </c>
      <c r="B1403" s="2">
        <f t="shared" si="84"/>
        <v>5</v>
      </c>
      <c r="C1403" s="2">
        <f t="shared" si="85"/>
        <v>8</v>
      </c>
      <c r="D1403" s="2">
        <f t="shared" si="86"/>
        <v>7</v>
      </c>
      <c r="E1403" s="2">
        <f t="shared" si="87"/>
        <v>45</v>
      </c>
      <c r="F1403" t="s">
        <v>313</v>
      </c>
      <c r="G1403">
        <v>659</v>
      </c>
    </row>
    <row r="1404" spans="1:7" x14ac:dyDescent="0.15">
      <c r="A1404" s="1">
        <v>38481</v>
      </c>
      <c r="B1404" s="2">
        <f t="shared" si="84"/>
        <v>5</v>
      </c>
      <c r="C1404" s="2">
        <f t="shared" si="85"/>
        <v>9</v>
      </c>
      <c r="D1404" s="2">
        <f t="shared" si="86"/>
        <v>1</v>
      </c>
      <c r="E1404" s="2">
        <f t="shared" si="87"/>
        <v>45</v>
      </c>
      <c r="F1404" t="s">
        <v>314</v>
      </c>
      <c r="G1404">
        <v>228</v>
      </c>
    </row>
    <row r="1405" spans="1:7" x14ac:dyDescent="0.15">
      <c r="A1405" s="1">
        <v>38482</v>
      </c>
      <c r="B1405" s="2">
        <f t="shared" si="84"/>
        <v>5</v>
      </c>
      <c r="C1405" s="2">
        <f t="shared" si="85"/>
        <v>10</v>
      </c>
      <c r="D1405" s="2">
        <f t="shared" si="86"/>
        <v>2</v>
      </c>
      <c r="E1405" s="2">
        <f t="shared" si="87"/>
        <v>45</v>
      </c>
      <c r="F1405" t="s">
        <v>315</v>
      </c>
      <c r="G1405">
        <v>294</v>
      </c>
    </row>
    <row r="1406" spans="1:7" x14ac:dyDescent="0.15">
      <c r="A1406" s="1">
        <v>38483</v>
      </c>
      <c r="B1406" s="2">
        <f t="shared" si="84"/>
        <v>5</v>
      </c>
      <c r="C1406" s="2">
        <f t="shared" si="85"/>
        <v>11</v>
      </c>
      <c r="D1406" s="2">
        <f t="shared" si="86"/>
        <v>3</v>
      </c>
      <c r="E1406" s="2">
        <f t="shared" si="87"/>
        <v>45</v>
      </c>
      <c r="F1406" t="s">
        <v>316</v>
      </c>
      <c r="G1406">
        <v>242</v>
      </c>
    </row>
    <row r="1407" spans="1:7" x14ac:dyDescent="0.15">
      <c r="A1407" s="1">
        <v>38484</v>
      </c>
      <c r="B1407" s="2">
        <f t="shared" si="84"/>
        <v>5</v>
      </c>
      <c r="C1407" s="2">
        <f t="shared" si="85"/>
        <v>12</v>
      </c>
      <c r="D1407" s="2">
        <f t="shared" si="86"/>
        <v>4</v>
      </c>
      <c r="E1407" s="2">
        <f t="shared" si="87"/>
        <v>46</v>
      </c>
      <c r="F1407" t="s">
        <v>317</v>
      </c>
      <c r="G1407">
        <v>331</v>
      </c>
    </row>
    <row r="1408" spans="1:7" x14ac:dyDescent="0.15">
      <c r="A1408" s="1">
        <v>38485</v>
      </c>
      <c r="B1408" s="2">
        <f t="shared" si="84"/>
        <v>5</v>
      </c>
      <c r="C1408" s="2">
        <f t="shared" si="85"/>
        <v>13</v>
      </c>
      <c r="D1408" s="2">
        <f t="shared" si="86"/>
        <v>5</v>
      </c>
      <c r="E1408" s="2">
        <f t="shared" si="87"/>
        <v>46</v>
      </c>
      <c r="F1408" t="s">
        <v>318</v>
      </c>
      <c r="G1408">
        <v>548</v>
      </c>
    </row>
    <row r="1409" spans="1:7" x14ac:dyDescent="0.15">
      <c r="A1409" s="1">
        <v>38486</v>
      </c>
      <c r="B1409" s="2">
        <f t="shared" si="84"/>
        <v>5</v>
      </c>
      <c r="C1409" s="2">
        <f t="shared" si="85"/>
        <v>14</v>
      </c>
      <c r="D1409" s="2">
        <f t="shared" si="86"/>
        <v>6</v>
      </c>
      <c r="E1409" s="2">
        <f t="shared" si="87"/>
        <v>46</v>
      </c>
      <c r="F1409" t="s">
        <v>319</v>
      </c>
      <c r="G1409">
        <v>548</v>
      </c>
    </row>
    <row r="1410" spans="1:7" x14ac:dyDescent="0.15">
      <c r="A1410" s="1">
        <v>38487</v>
      </c>
      <c r="B1410" s="2">
        <f t="shared" si="84"/>
        <v>5</v>
      </c>
      <c r="C1410" s="2">
        <f t="shared" si="85"/>
        <v>15</v>
      </c>
      <c r="D1410" s="2">
        <f t="shared" si="86"/>
        <v>7</v>
      </c>
      <c r="E1410" s="2">
        <f t="shared" si="87"/>
        <v>46</v>
      </c>
      <c r="F1410" t="s">
        <v>320</v>
      </c>
      <c r="G1410">
        <v>482</v>
      </c>
    </row>
    <row r="1411" spans="1:7" x14ac:dyDescent="0.15">
      <c r="A1411" s="1">
        <v>38488</v>
      </c>
      <c r="B1411" s="2">
        <f t="shared" ref="B1411:B1474" si="88">MONTH(A1411)</f>
        <v>5</v>
      </c>
      <c r="C1411" s="2">
        <f t="shared" ref="C1411:C1474" si="89">DAY(A1411)</f>
        <v>16</v>
      </c>
      <c r="D1411" s="2">
        <f t="shared" ref="D1411:D1474" si="90">WEEKDAY(A1411,2)</f>
        <v>1</v>
      </c>
      <c r="E1411" s="2">
        <f t="shared" ref="E1411:E1474" si="91">VALUE(RIGHT(F1411,2))</f>
        <v>46</v>
      </c>
      <c r="F1411" t="s">
        <v>321</v>
      </c>
      <c r="G1411">
        <v>246</v>
      </c>
    </row>
    <row r="1412" spans="1:7" x14ac:dyDescent="0.15">
      <c r="A1412" s="1">
        <v>38489</v>
      </c>
      <c r="B1412" s="2">
        <f t="shared" si="88"/>
        <v>5</v>
      </c>
      <c r="C1412" s="2">
        <f t="shared" si="89"/>
        <v>17</v>
      </c>
      <c r="D1412" s="2">
        <f t="shared" si="90"/>
        <v>2</v>
      </c>
      <c r="E1412" s="2">
        <f t="shared" si="91"/>
        <v>46</v>
      </c>
      <c r="F1412" t="s">
        <v>322</v>
      </c>
      <c r="G1412">
        <v>286</v>
      </c>
    </row>
    <row r="1413" spans="1:7" x14ac:dyDescent="0.15">
      <c r="A1413" s="1">
        <v>38490</v>
      </c>
      <c r="B1413" s="2">
        <f t="shared" si="88"/>
        <v>5</v>
      </c>
      <c r="C1413" s="2">
        <f t="shared" si="89"/>
        <v>18</v>
      </c>
      <c r="D1413" s="2">
        <f t="shared" si="90"/>
        <v>3</v>
      </c>
      <c r="E1413" s="2">
        <f t="shared" si="91"/>
        <v>46</v>
      </c>
      <c r="F1413" t="s">
        <v>323</v>
      </c>
      <c r="G1413">
        <v>266</v>
      </c>
    </row>
    <row r="1414" spans="1:7" x14ac:dyDescent="0.15">
      <c r="A1414" s="1">
        <v>38491</v>
      </c>
      <c r="B1414" s="2">
        <f t="shared" si="88"/>
        <v>5</v>
      </c>
      <c r="C1414" s="2">
        <f t="shared" si="89"/>
        <v>19</v>
      </c>
      <c r="D1414" s="2">
        <f t="shared" si="90"/>
        <v>4</v>
      </c>
      <c r="E1414" s="2">
        <f t="shared" si="91"/>
        <v>47</v>
      </c>
      <c r="F1414" t="s">
        <v>324</v>
      </c>
      <c r="G1414">
        <v>287</v>
      </c>
    </row>
    <row r="1415" spans="1:7" x14ac:dyDescent="0.15">
      <c r="A1415" s="1">
        <v>38492</v>
      </c>
      <c r="B1415" s="2">
        <f t="shared" si="88"/>
        <v>5</v>
      </c>
      <c r="C1415" s="2">
        <f t="shared" si="89"/>
        <v>20</v>
      </c>
      <c r="D1415" s="2">
        <f t="shared" si="90"/>
        <v>5</v>
      </c>
      <c r="E1415" s="2">
        <f t="shared" si="91"/>
        <v>47</v>
      </c>
      <c r="F1415" t="s">
        <v>325</v>
      </c>
      <c r="G1415">
        <v>521</v>
      </c>
    </row>
    <row r="1416" spans="1:7" x14ac:dyDescent="0.15">
      <c r="A1416" s="1">
        <v>38493</v>
      </c>
      <c r="B1416" s="2">
        <f t="shared" si="88"/>
        <v>5</v>
      </c>
      <c r="C1416" s="2">
        <f t="shared" si="89"/>
        <v>21</v>
      </c>
      <c r="D1416" s="2">
        <f t="shared" si="90"/>
        <v>6</v>
      </c>
      <c r="E1416" s="2">
        <f t="shared" si="91"/>
        <v>47</v>
      </c>
      <c r="F1416" t="s">
        <v>326</v>
      </c>
      <c r="G1416">
        <v>632</v>
      </c>
    </row>
    <row r="1417" spans="1:7" x14ac:dyDescent="0.15">
      <c r="A1417" s="1">
        <v>38494</v>
      </c>
      <c r="B1417" s="2">
        <f t="shared" si="88"/>
        <v>5</v>
      </c>
      <c r="C1417" s="2">
        <f t="shared" si="89"/>
        <v>22</v>
      </c>
      <c r="D1417" s="2">
        <f t="shared" si="90"/>
        <v>7</v>
      </c>
      <c r="E1417" s="2">
        <f t="shared" si="91"/>
        <v>47</v>
      </c>
      <c r="F1417" t="s">
        <v>327</v>
      </c>
      <c r="G1417">
        <v>459</v>
      </c>
    </row>
    <row r="1418" spans="1:7" x14ac:dyDescent="0.15">
      <c r="A1418" s="1">
        <v>38495</v>
      </c>
      <c r="B1418" s="2">
        <f t="shared" si="88"/>
        <v>5</v>
      </c>
      <c r="C1418" s="2">
        <f t="shared" si="89"/>
        <v>23</v>
      </c>
      <c r="D1418" s="2">
        <f t="shared" si="90"/>
        <v>1</v>
      </c>
      <c r="E1418" s="2">
        <f t="shared" si="91"/>
        <v>47</v>
      </c>
      <c r="F1418" t="s">
        <v>328</v>
      </c>
      <c r="G1418">
        <v>297</v>
      </c>
    </row>
    <row r="1419" spans="1:7" x14ac:dyDescent="0.15">
      <c r="A1419" s="1">
        <v>38496</v>
      </c>
      <c r="B1419" s="2">
        <f t="shared" si="88"/>
        <v>5</v>
      </c>
      <c r="C1419" s="2">
        <f t="shared" si="89"/>
        <v>24</v>
      </c>
      <c r="D1419" s="2">
        <f t="shared" si="90"/>
        <v>2</v>
      </c>
      <c r="E1419" s="2">
        <f t="shared" si="91"/>
        <v>47</v>
      </c>
      <c r="F1419" t="s">
        <v>329</v>
      </c>
      <c r="G1419">
        <v>427</v>
      </c>
    </row>
    <row r="1420" spans="1:7" x14ac:dyDescent="0.15">
      <c r="A1420" s="1">
        <v>38497</v>
      </c>
      <c r="B1420" s="2">
        <f t="shared" si="88"/>
        <v>5</v>
      </c>
      <c r="C1420" s="2">
        <f t="shared" si="89"/>
        <v>25</v>
      </c>
      <c r="D1420" s="2">
        <f t="shared" si="90"/>
        <v>3</v>
      </c>
      <c r="E1420" s="2">
        <f t="shared" si="91"/>
        <v>47</v>
      </c>
      <c r="F1420" t="s">
        <v>330</v>
      </c>
      <c r="G1420">
        <v>329</v>
      </c>
    </row>
    <row r="1421" spans="1:7" x14ac:dyDescent="0.15">
      <c r="A1421" s="1">
        <v>38498</v>
      </c>
      <c r="B1421" s="2">
        <f t="shared" si="88"/>
        <v>5</v>
      </c>
      <c r="C1421" s="2">
        <f t="shared" si="89"/>
        <v>26</v>
      </c>
      <c r="D1421" s="2">
        <f t="shared" si="90"/>
        <v>4</v>
      </c>
      <c r="E1421" s="2">
        <f t="shared" si="91"/>
        <v>48</v>
      </c>
      <c r="F1421" t="s">
        <v>331</v>
      </c>
      <c r="G1421">
        <v>382</v>
      </c>
    </row>
    <row r="1422" spans="1:7" x14ac:dyDescent="0.15">
      <c r="A1422" s="1">
        <v>38499</v>
      </c>
      <c r="B1422" s="2">
        <f t="shared" si="88"/>
        <v>5</v>
      </c>
      <c r="C1422" s="2">
        <f t="shared" si="89"/>
        <v>27</v>
      </c>
      <c r="D1422" s="2">
        <f t="shared" si="90"/>
        <v>5</v>
      </c>
      <c r="E1422" s="2">
        <f t="shared" si="91"/>
        <v>48</v>
      </c>
      <c r="F1422" t="s">
        <v>332</v>
      </c>
      <c r="G1422">
        <v>542</v>
      </c>
    </row>
    <row r="1423" spans="1:7" x14ac:dyDescent="0.15">
      <c r="A1423" s="1">
        <v>38500</v>
      </c>
      <c r="B1423" s="2">
        <f t="shared" si="88"/>
        <v>5</v>
      </c>
      <c r="C1423" s="2">
        <f t="shared" si="89"/>
        <v>28</v>
      </c>
      <c r="D1423" s="2">
        <f t="shared" si="90"/>
        <v>6</v>
      </c>
      <c r="E1423" s="2">
        <f t="shared" si="91"/>
        <v>48</v>
      </c>
      <c r="F1423" t="s">
        <v>333</v>
      </c>
      <c r="G1423">
        <v>584</v>
      </c>
    </row>
    <row r="1424" spans="1:7" x14ac:dyDescent="0.15">
      <c r="A1424" s="1">
        <v>38501</v>
      </c>
      <c r="B1424" s="2">
        <f t="shared" si="88"/>
        <v>5</v>
      </c>
      <c r="C1424" s="2">
        <f t="shared" si="89"/>
        <v>29</v>
      </c>
      <c r="D1424" s="2">
        <f t="shared" si="90"/>
        <v>7</v>
      </c>
      <c r="E1424" s="2">
        <f t="shared" si="91"/>
        <v>48</v>
      </c>
      <c r="F1424" t="s">
        <v>334</v>
      </c>
      <c r="G1424">
        <v>455</v>
      </c>
    </row>
    <row r="1425" spans="1:7" x14ac:dyDescent="0.15">
      <c r="A1425" s="1">
        <v>38502</v>
      </c>
      <c r="B1425" s="2">
        <f t="shared" si="88"/>
        <v>5</v>
      </c>
      <c r="C1425" s="2">
        <f t="shared" si="89"/>
        <v>30</v>
      </c>
      <c r="D1425" s="2">
        <f t="shared" si="90"/>
        <v>1</v>
      </c>
      <c r="E1425" s="2">
        <f t="shared" si="91"/>
        <v>48</v>
      </c>
      <c r="F1425" t="s">
        <v>335</v>
      </c>
      <c r="G1425">
        <v>339</v>
      </c>
    </row>
    <row r="1426" spans="1:7" x14ac:dyDescent="0.15">
      <c r="A1426" s="1">
        <v>38503</v>
      </c>
      <c r="B1426" s="2">
        <f t="shared" si="88"/>
        <v>5</v>
      </c>
      <c r="C1426" s="2">
        <f t="shared" si="89"/>
        <v>31</v>
      </c>
      <c r="D1426" s="2">
        <f t="shared" si="90"/>
        <v>2</v>
      </c>
      <c r="E1426" s="2">
        <f t="shared" si="91"/>
        <v>48</v>
      </c>
      <c r="F1426" t="s">
        <v>336</v>
      </c>
      <c r="G1426">
        <v>272</v>
      </c>
    </row>
    <row r="1427" spans="1:7" x14ac:dyDescent="0.15">
      <c r="A1427" s="1">
        <v>38504</v>
      </c>
      <c r="B1427" s="2">
        <f t="shared" si="88"/>
        <v>6</v>
      </c>
      <c r="C1427" s="2">
        <f t="shared" si="89"/>
        <v>1</v>
      </c>
      <c r="D1427" s="2">
        <f t="shared" si="90"/>
        <v>3</v>
      </c>
      <c r="E1427" s="2">
        <f t="shared" si="91"/>
        <v>48</v>
      </c>
      <c r="F1427" t="s">
        <v>337</v>
      </c>
      <c r="G1427">
        <v>257</v>
      </c>
    </row>
    <row r="1428" spans="1:7" x14ac:dyDescent="0.15">
      <c r="A1428" s="1">
        <v>38505</v>
      </c>
      <c r="B1428" s="2">
        <f t="shared" si="88"/>
        <v>6</v>
      </c>
      <c r="C1428" s="2">
        <f t="shared" si="89"/>
        <v>2</v>
      </c>
      <c r="D1428" s="2">
        <f t="shared" si="90"/>
        <v>4</v>
      </c>
      <c r="E1428" s="2">
        <f t="shared" si="91"/>
        <v>49</v>
      </c>
      <c r="F1428" t="s">
        <v>338</v>
      </c>
      <c r="G1428">
        <v>367</v>
      </c>
    </row>
    <row r="1429" spans="1:7" x14ac:dyDescent="0.15">
      <c r="A1429" s="1">
        <v>38506</v>
      </c>
      <c r="B1429" s="2">
        <f t="shared" si="88"/>
        <v>6</v>
      </c>
      <c r="C1429" s="2">
        <f t="shared" si="89"/>
        <v>3</v>
      </c>
      <c r="D1429" s="2">
        <f t="shared" si="90"/>
        <v>5</v>
      </c>
      <c r="E1429" s="2">
        <f t="shared" si="91"/>
        <v>49</v>
      </c>
      <c r="F1429" t="s">
        <v>339</v>
      </c>
      <c r="G1429">
        <v>491</v>
      </c>
    </row>
    <row r="1430" spans="1:7" x14ac:dyDescent="0.15">
      <c r="A1430" s="1">
        <v>38507</v>
      </c>
      <c r="B1430" s="2">
        <f t="shared" si="88"/>
        <v>6</v>
      </c>
      <c r="C1430" s="2">
        <f t="shared" si="89"/>
        <v>4</v>
      </c>
      <c r="D1430" s="2">
        <f t="shared" si="90"/>
        <v>6</v>
      </c>
      <c r="E1430" s="2">
        <f t="shared" si="91"/>
        <v>49</v>
      </c>
      <c r="F1430" t="s">
        <v>340</v>
      </c>
      <c r="G1430">
        <v>458</v>
      </c>
    </row>
    <row r="1431" spans="1:7" x14ac:dyDescent="0.15">
      <c r="A1431" s="1">
        <v>38508</v>
      </c>
      <c r="B1431" s="2">
        <f t="shared" si="88"/>
        <v>6</v>
      </c>
      <c r="C1431" s="2">
        <f t="shared" si="89"/>
        <v>5</v>
      </c>
      <c r="D1431" s="2">
        <f t="shared" si="90"/>
        <v>7</v>
      </c>
      <c r="E1431" s="2">
        <f t="shared" si="91"/>
        <v>49</v>
      </c>
      <c r="F1431" t="s">
        <v>341</v>
      </c>
      <c r="G1431">
        <v>308</v>
      </c>
    </row>
    <row r="1432" spans="1:7" x14ac:dyDescent="0.15">
      <c r="A1432" s="1">
        <v>38509</v>
      </c>
      <c r="B1432" s="2">
        <f t="shared" si="88"/>
        <v>6</v>
      </c>
      <c r="C1432" s="2">
        <f t="shared" si="89"/>
        <v>6</v>
      </c>
      <c r="D1432" s="2">
        <f t="shared" si="90"/>
        <v>1</v>
      </c>
      <c r="E1432" s="2">
        <f t="shared" si="91"/>
        <v>49</v>
      </c>
      <c r="F1432" t="s">
        <v>342</v>
      </c>
      <c r="G1432">
        <v>274</v>
      </c>
    </row>
    <row r="1433" spans="1:7" x14ac:dyDescent="0.15">
      <c r="A1433" s="1">
        <v>38510</v>
      </c>
      <c r="B1433" s="2">
        <f t="shared" si="88"/>
        <v>6</v>
      </c>
      <c r="C1433" s="2">
        <f t="shared" si="89"/>
        <v>7</v>
      </c>
      <c r="D1433" s="2">
        <f t="shared" si="90"/>
        <v>2</v>
      </c>
      <c r="E1433" s="2">
        <f t="shared" si="91"/>
        <v>49</v>
      </c>
      <c r="F1433" t="s">
        <v>343</v>
      </c>
      <c r="G1433">
        <v>269</v>
      </c>
    </row>
    <row r="1434" spans="1:7" x14ac:dyDescent="0.15">
      <c r="A1434" s="1">
        <v>38511</v>
      </c>
      <c r="B1434" s="2">
        <f t="shared" si="88"/>
        <v>6</v>
      </c>
      <c r="C1434" s="2">
        <f t="shared" si="89"/>
        <v>8</v>
      </c>
      <c r="D1434" s="2">
        <f t="shared" si="90"/>
        <v>3</v>
      </c>
      <c r="E1434" s="2">
        <f t="shared" si="91"/>
        <v>49</v>
      </c>
      <c r="F1434" t="s">
        <v>344</v>
      </c>
      <c r="G1434">
        <v>329</v>
      </c>
    </row>
    <row r="1435" spans="1:7" x14ac:dyDescent="0.15">
      <c r="A1435" s="1">
        <v>38512</v>
      </c>
      <c r="B1435" s="2">
        <f t="shared" si="88"/>
        <v>6</v>
      </c>
      <c r="C1435" s="2">
        <f t="shared" si="89"/>
        <v>9</v>
      </c>
      <c r="D1435" s="2">
        <f t="shared" si="90"/>
        <v>4</v>
      </c>
      <c r="E1435" s="2">
        <f t="shared" si="91"/>
        <v>50</v>
      </c>
      <c r="F1435" t="s">
        <v>345</v>
      </c>
      <c r="G1435">
        <v>266</v>
      </c>
    </row>
    <row r="1436" spans="1:7" x14ac:dyDescent="0.15">
      <c r="A1436" s="1">
        <v>38513</v>
      </c>
      <c r="B1436" s="2">
        <f t="shared" si="88"/>
        <v>6</v>
      </c>
      <c r="C1436" s="2">
        <f t="shared" si="89"/>
        <v>10</v>
      </c>
      <c r="D1436" s="2">
        <f t="shared" si="90"/>
        <v>5</v>
      </c>
      <c r="E1436" s="2">
        <f t="shared" si="91"/>
        <v>50</v>
      </c>
      <c r="F1436" t="s">
        <v>346</v>
      </c>
      <c r="G1436">
        <v>431</v>
      </c>
    </row>
    <row r="1437" spans="1:7" x14ac:dyDescent="0.15">
      <c r="A1437" s="1">
        <v>38514</v>
      </c>
      <c r="B1437" s="2">
        <f t="shared" si="88"/>
        <v>6</v>
      </c>
      <c r="C1437" s="2">
        <f t="shared" si="89"/>
        <v>11</v>
      </c>
      <c r="D1437" s="2">
        <f t="shared" si="90"/>
        <v>6</v>
      </c>
      <c r="E1437" s="2">
        <f t="shared" si="91"/>
        <v>50</v>
      </c>
      <c r="F1437" t="s">
        <v>347</v>
      </c>
      <c r="G1437">
        <v>401</v>
      </c>
    </row>
    <row r="1438" spans="1:7" x14ac:dyDescent="0.15">
      <c r="A1438" s="1">
        <v>38515</v>
      </c>
      <c r="B1438" s="2">
        <f t="shared" si="88"/>
        <v>6</v>
      </c>
      <c r="C1438" s="2">
        <f t="shared" si="89"/>
        <v>12</v>
      </c>
      <c r="D1438" s="2">
        <f t="shared" si="90"/>
        <v>7</v>
      </c>
      <c r="E1438" s="2">
        <f t="shared" si="91"/>
        <v>50</v>
      </c>
      <c r="F1438" t="s">
        <v>348</v>
      </c>
      <c r="G1438">
        <v>329</v>
      </c>
    </row>
    <row r="1439" spans="1:7" x14ac:dyDescent="0.15">
      <c r="A1439" s="1">
        <v>38516</v>
      </c>
      <c r="B1439" s="2">
        <f t="shared" si="88"/>
        <v>6</v>
      </c>
      <c r="C1439" s="2">
        <f t="shared" si="89"/>
        <v>13</v>
      </c>
      <c r="D1439" s="2">
        <f t="shared" si="90"/>
        <v>1</v>
      </c>
      <c r="E1439" s="2">
        <f t="shared" si="91"/>
        <v>50</v>
      </c>
      <c r="F1439" t="s">
        <v>349</v>
      </c>
      <c r="G1439">
        <v>313</v>
      </c>
    </row>
    <row r="1440" spans="1:7" x14ac:dyDescent="0.15">
      <c r="A1440" s="1">
        <v>38517</v>
      </c>
      <c r="B1440" s="2">
        <f t="shared" si="88"/>
        <v>6</v>
      </c>
      <c r="C1440" s="2">
        <f t="shared" si="89"/>
        <v>14</v>
      </c>
      <c r="D1440" s="2">
        <f t="shared" si="90"/>
        <v>2</v>
      </c>
      <c r="E1440" s="2">
        <f t="shared" si="91"/>
        <v>50</v>
      </c>
      <c r="F1440" t="s">
        <v>350</v>
      </c>
      <c r="G1440">
        <v>271</v>
      </c>
    </row>
    <row r="1441" spans="1:7" x14ac:dyDescent="0.15">
      <c r="A1441" s="1">
        <v>38518</v>
      </c>
      <c r="B1441" s="2">
        <f t="shared" si="88"/>
        <v>6</v>
      </c>
      <c r="C1441" s="2">
        <f t="shared" si="89"/>
        <v>15</v>
      </c>
      <c r="D1441" s="2">
        <f t="shared" si="90"/>
        <v>3</v>
      </c>
      <c r="E1441" s="2">
        <f t="shared" si="91"/>
        <v>50</v>
      </c>
      <c r="F1441" t="s">
        <v>351</v>
      </c>
      <c r="G1441">
        <v>321</v>
      </c>
    </row>
    <row r="1442" spans="1:7" x14ac:dyDescent="0.15">
      <c r="A1442" s="1">
        <v>38519</v>
      </c>
      <c r="B1442" s="2">
        <f t="shared" si="88"/>
        <v>6</v>
      </c>
      <c r="C1442" s="2">
        <f t="shared" si="89"/>
        <v>16</v>
      </c>
      <c r="D1442" s="2">
        <f t="shared" si="90"/>
        <v>4</v>
      </c>
      <c r="E1442" s="2">
        <f t="shared" si="91"/>
        <v>51</v>
      </c>
      <c r="F1442" t="s">
        <v>352</v>
      </c>
      <c r="G1442">
        <v>341</v>
      </c>
    </row>
    <row r="1443" spans="1:7" x14ac:dyDescent="0.15">
      <c r="A1443" s="1">
        <v>38520</v>
      </c>
      <c r="B1443" s="2">
        <f t="shared" si="88"/>
        <v>6</v>
      </c>
      <c r="C1443" s="2">
        <f t="shared" si="89"/>
        <v>17</v>
      </c>
      <c r="D1443" s="2">
        <f t="shared" si="90"/>
        <v>5</v>
      </c>
      <c r="E1443" s="2">
        <f t="shared" si="91"/>
        <v>51</v>
      </c>
      <c r="F1443" t="s">
        <v>353</v>
      </c>
      <c r="G1443">
        <v>437</v>
      </c>
    </row>
    <row r="1444" spans="1:7" x14ac:dyDescent="0.15">
      <c r="A1444" s="1">
        <v>38521</v>
      </c>
      <c r="B1444" s="2">
        <f t="shared" si="88"/>
        <v>6</v>
      </c>
      <c r="C1444" s="2">
        <f t="shared" si="89"/>
        <v>18</v>
      </c>
      <c r="D1444" s="2">
        <f t="shared" si="90"/>
        <v>6</v>
      </c>
      <c r="E1444" s="2">
        <f t="shared" si="91"/>
        <v>51</v>
      </c>
      <c r="F1444" t="s">
        <v>354</v>
      </c>
      <c r="G1444">
        <v>476</v>
      </c>
    </row>
    <row r="1445" spans="1:7" x14ac:dyDescent="0.15">
      <c r="A1445" s="1">
        <v>38522</v>
      </c>
      <c r="B1445" s="2">
        <f t="shared" si="88"/>
        <v>6</v>
      </c>
      <c r="C1445" s="2">
        <f t="shared" si="89"/>
        <v>19</v>
      </c>
      <c r="D1445" s="2">
        <f t="shared" si="90"/>
        <v>7</v>
      </c>
      <c r="E1445" s="2">
        <f t="shared" si="91"/>
        <v>51</v>
      </c>
      <c r="F1445" t="s">
        <v>355</v>
      </c>
      <c r="G1445">
        <v>446</v>
      </c>
    </row>
    <row r="1446" spans="1:7" x14ac:dyDescent="0.15">
      <c r="A1446" s="1">
        <v>38523</v>
      </c>
      <c r="B1446" s="2">
        <f t="shared" si="88"/>
        <v>6</v>
      </c>
      <c r="C1446" s="2">
        <f t="shared" si="89"/>
        <v>20</v>
      </c>
      <c r="D1446" s="2">
        <f t="shared" si="90"/>
        <v>1</v>
      </c>
      <c r="E1446" s="2">
        <f t="shared" si="91"/>
        <v>51</v>
      </c>
      <c r="F1446" t="s">
        <v>356</v>
      </c>
      <c r="G1446">
        <v>204</v>
      </c>
    </row>
    <row r="1447" spans="1:7" x14ac:dyDescent="0.15">
      <c r="A1447" s="1">
        <v>38524</v>
      </c>
      <c r="B1447" s="2">
        <f t="shared" si="88"/>
        <v>6</v>
      </c>
      <c r="C1447" s="2">
        <f t="shared" si="89"/>
        <v>21</v>
      </c>
      <c r="D1447" s="2">
        <f t="shared" si="90"/>
        <v>2</v>
      </c>
      <c r="E1447" s="2">
        <f t="shared" si="91"/>
        <v>51</v>
      </c>
      <c r="F1447" t="s">
        <v>357</v>
      </c>
      <c r="G1447">
        <v>302</v>
      </c>
    </row>
    <row r="1448" spans="1:7" x14ac:dyDescent="0.15">
      <c r="A1448" s="1">
        <v>38525</v>
      </c>
      <c r="B1448" s="2">
        <f t="shared" si="88"/>
        <v>6</v>
      </c>
      <c r="C1448" s="2">
        <f t="shared" si="89"/>
        <v>22</v>
      </c>
      <c r="D1448" s="2">
        <f t="shared" si="90"/>
        <v>3</v>
      </c>
      <c r="E1448" s="2">
        <f t="shared" si="91"/>
        <v>51</v>
      </c>
      <c r="F1448" t="s">
        <v>358</v>
      </c>
      <c r="G1448">
        <v>310</v>
      </c>
    </row>
    <row r="1449" spans="1:7" x14ac:dyDescent="0.15">
      <c r="A1449" s="1">
        <v>38526</v>
      </c>
      <c r="B1449" s="2">
        <f t="shared" si="88"/>
        <v>6</v>
      </c>
      <c r="C1449" s="2">
        <f t="shared" si="89"/>
        <v>23</v>
      </c>
      <c r="D1449" s="2">
        <f t="shared" si="90"/>
        <v>4</v>
      </c>
      <c r="E1449" s="2">
        <f t="shared" si="91"/>
        <v>52</v>
      </c>
      <c r="F1449" t="s">
        <v>359</v>
      </c>
      <c r="G1449">
        <v>302</v>
      </c>
    </row>
    <row r="1450" spans="1:7" x14ac:dyDescent="0.15">
      <c r="A1450" s="1">
        <v>38527</v>
      </c>
      <c r="B1450" s="2">
        <f t="shared" si="88"/>
        <v>6</v>
      </c>
      <c r="C1450" s="2">
        <f t="shared" si="89"/>
        <v>24</v>
      </c>
      <c r="D1450" s="2">
        <f t="shared" si="90"/>
        <v>5</v>
      </c>
      <c r="E1450" s="2">
        <f t="shared" si="91"/>
        <v>52</v>
      </c>
      <c r="F1450" t="s">
        <v>360</v>
      </c>
      <c r="G1450">
        <v>553</v>
      </c>
    </row>
    <row r="1451" spans="1:7" x14ac:dyDescent="0.15">
      <c r="A1451" s="1">
        <v>38528</v>
      </c>
      <c r="B1451" s="2">
        <f t="shared" si="88"/>
        <v>6</v>
      </c>
      <c r="C1451" s="2">
        <f t="shared" si="89"/>
        <v>25</v>
      </c>
      <c r="D1451" s="2">
        <f t="shared" si="90"/>
        <v>6</v>
      </c>
      <c r="E1451" s="2">
        <f t="shared" si="91"/>
        <v>52</v>
      </c>
      <c r="F1451" t="s">
        <v>361</v>
      </c>
      <c r="G1451">
        <v>502</v>
      </c>
    </row>
    <row r="1452" spans="1:7" x14ac:dyDescent="0.15">
      <c r="A1452" s="1">
        <v>38529</v>
      </c>
      <c r="B1452" s="2">
        <f t="shared" si="88"/>
        <v>6</v>
      </c>
      <c r="C1452" s="2">
        <f t="shared" si="89"/>
        <v>26</v>
      </c>
      <c r="D1452" s="2">
        <f t="shared" si="90"/>
        <v>7</v>
      </c>
      <c r="E1452" s="2">
        <f t="shared" si="91"/>
        <v>52</v>
      </c>
      <c r="F1452" t="s">
        <v>362</v>
      </c>
      <c r="G1452">
        <v>393</v>
      </c>
    </row>
    <row r="1453" spans="1:7" x14ac:dyDescent="0.15">
      <c r="A1453" s="1">
        <v>38530</v>
      </c>
      <c r="B1453" s="2">
        <f t="shared" si="88"/>
        <v>6</v>
      </c>
      <c r="C1453" s="2">
        <f t="shared" si="89"/>
        <v>27</v>
      </c>
      <c r="D1453" s="2">
        <f t="shared" si="90"/>
        <v>1</v>
      </c>
      <c r="E1453" s="2">
        <f t="shared" si="91"/>
        <v>52</v>
      </c>
      <c r="F1453" t="s">
        <v>363</v>
      </c>
      <c r="G1453">
        <v>315</v>
      </c>
    </row>
    <row r="1454" spans="1:7" x14ac:dyDescent="0.15">
      <c r="A1454" s="1">
        <v>38531</v>
      </c>
      <c r="B1454" s="2">
        <f t="shared" si="88"/>
        <v>6</v>
      </c>
      <c r="C1454" s="2">
        <f t="shared" si="89"/>
        <v>28</v>
      </c>
      <c r="D1454" s="2">
        <f t="shared" si="90"/>
        <v>2</v>
      </c>
      <c r="E1454" s="2">
        <f t="shared" si="91"/>
        <v>52</v>
      </c>
      <c r="F1454" t="s">
        <v>364</v>
      </c>
      <c r="G1454">
        <v>343</v>
      </c>
    </row>
    <row r="1455" spans="1:7" x14ac:dyDescent="0.15">
      <c r="A1455" s="1">
        <v>38532</v>
      </c>
      <c r="B1455" s="2">
        <f t="shared" si="88"/>
        <v>6</v>
      </c>
      <c r="C1455" s="2">
        <f t="shared" si="89"/>
        <v>29</v>
      </c>
      <c r="D1455" s="2">
        <f t="shared" si="90"/>
        <v>3</v>
      </c>
      <c r="E1455" s="2">
        <f t="shared" si="91"/>
        <v>52</v>
      </c>
      <c r="F1455" t="s">
        <v>365</v>
      </c>
      <c r="G1455">
        <v>1339</v>
      </c>
    </row>
    <row r="1456" spans="1:7" x14ac:dyDescent="0.15">
      <c r="A1456" s="1">
        <v>38533</v>
      </c>
      <c r="B1456" s="2">
        <f t="shared" si="88"/>
        <v>6</v>
      </c>
      <c r="C1456" s="2">
        <f t="shared" si="89"/>
        <v>30</v>
      </c>
      <c r="D1456" s="2">
        <f t="shared" si="90"/>
        <v>4</v>
      </c>
      <c r="E1456" s="2">
        <f t="shared" si="91"/>
        <v>1</v>
      </c>
      <c r="F1456" t="s">
        <v>2</v>
      </c>
      <c r="G1456">
        <v>307</v>
      </c>
    </row>
    <row r="1457" spans="1:7" x14ac:dyDescent="0.15">
      <c r="A1457" s="1">
        <v>38534</v>
      </c>
      <c r="B1457" s="2">
        <f t="shared" si="88"/>
        <v>7</v>
      </c>
      <c r="C1457" s="2">
        <f t="shared" si="89"/>
        <v>1</v>
      </c>
      <c r="D1457" s="2">
        <f t="shared" si="90"/>
        <v>5</v>
      </c>
      <c r="E1457" s="2">
        <f t="shared" si="91"/>
        <v>1</v>
      </c>
      <c r="F1457" t="s">
        <v>3</v>
      </c>
      <c r="G1457">
        <v>340</v>
      </c>
    </row>
    <row r="1458" spans="1:7" x14ac:dyDescent="0.15">
      <c r="A1458" s="1">
        <v>38535</v>
      </c>
      <c r="B1458" s="2">
        <f t="shared" si="88"/>
        <v>7</v>
      </c>
      <c r="C1458" s="2">
        <f t="shared" si="89"/>
        <v>2</v>
      </c>
      <c r="D1458" s="2">
        <f t="shared" si="90"/>
        <v>6</v>
      </c>
      <c r="E1458" s="2">
        <f t="shared" si="91"/>
        <v>1</v>
      </c>
      <c r="F1458" t="s">
        <v>4</v>
      </c>
      <c r="G1458">
        <v>392</v>
      </c>
    </row>
    <row r="1459" spans="1:7" x14ac:dyDescent="0.15">
      <c r="A1459" s="1">
        <v>38536</v>
      </c>
      <c r="B1459" s="2">
        <f t="shared" si="88"/>
        <v>7</v>
      </c>
      <c r="C1459" s="2">
        <f t="shared" si="89"/>
        <v>3</v>
      </c>
      <c r="D1459" s="2">
        <f t="shared" si="90"/>
        <v>7</v>
      </c>
      <c r="E1459" s="2">
        <f t="shared" si="91"/>
        <v>1</v>
      </c>
      <c r="F1459" t="s">
        <v>5</v>
      </c>
      <c r="G1459">
        <v>206</v>
      </c>
    </row>
    <row r="1460" spans="1:7" x14ac:dyDescent="0.15">
      <c r="A1460" s="1">
        <v>38537</v>
      </c>
      <c r="B1460" s="2">
        <f t="shared" si="88"/>
        <v>7</v>
      </c>
      <c r="C1460" s="2">
        <f t="shared" si="89"/>
        <v>4</v>
      </c>
      <c r="D1460" s="2">
        <f t="shared" si="90"/>
        <v>1</v>
      </c>
      <c r="E1460" s="2">
        <f t="shared" si="91"/>
        <v>1</v>
      </c>
      <c r="F1460" t="s">
        <v>6</v>
      </c>
      <c r="G1460">
        <v>208</v>
      </c>
    </row>
    <row r="1461" spans="1:7" x14ac:dyDescent="0.15">
      <c r="A1461" s="1">
        <v>38538</v>
      </c>
      <c r="B1461" s="2">
        <f t="shared" si="88"/>
        <v>7</v>
      </c>
      <c r="C1461" s="2">
        <f t="shared" si="89"/>
        <v>5</v>
      </c>
      <c r="D1461" s="2">
        <f t="shared" si="90"/>
        <v>2</v>
      </c>
      <c r="E1461" s="2">
        <f t="shared" si="91"/>
        <v>1</v>
      </c>
      <c r="F1461" t="s">
        <v>7</v>
      </c>
      <c r="G1461">
        <v>194</v>
      </c>
    </row>
    <row r="1462" spans="1:7" x14ac:dyDescent="0.15">
      <c r="A1462" s="1">
        <v>38539</v>
      </c>
      <c r="B1462" s="2">
        <f t="shared" si="88"/>
        <v>7</v>
      </c>
      <c r="C1462" s="2">
        <f t="shared" si="89"/>
        <v>6</v>
      </c>
      <c r="D1462" s="2">
        <f t="shared" si="90"/>
        <v>3</v>
      </c>
      <c r="E1462" s="2">
        <f t="shared" si="91"/>
        <v>1</v>
      </c>
      <c r="F1462" t="s">
        <v>8</v>
      </c>
      <c r="G1462">
        <v>223</v>
      </c>
    </row>
    <row r="1463" spans="1:7" x14ac:dyDescent="0.15">
      <c r="A1463" s="1">
        <v>38540</v>
      </c>
      <c r="B1463" s="2">
        <f t="shared" si="88"/>
        <v>7</v>
      </c>
      <c r="C1463" s="2">
        <f t="shared" si="89"/>
        <v>7</v>
      </c>
      <c r="D1463" s="2">
        <f t="shared" si="90"/>
        <v>4</v>
      </c>
      <c r="E1463" s="2">
        <f t="shared" si="91"/>
        <v>2</v>
      </c>
      <c r="F1463" t="s">
        <v>9</v>
      </c>
      <c r="G1463">
        <v>320</v>
      </c>
    </row>
    <row r="1464" spans="1:7" x14ac:dyDescent="0.15">
      <c r="A1464" s="1">
        <v>38541</v>
      </c>
      <c r="B1464" s="2">
        <f t="shared" si="88"/>
        <v>7</v>
      </c>
      <c r="C1464" s="2">
        <f t="shared" si="89"/>
        <v>8</v>
      </c>
      <c r="D1464" s="2">
        <f t="shared" si="90"/>
        <v>5</v>
      </c>
      <c r="E1464" s="2">
        <f t="shared" si="91"/>
        <v>2</v>
      </c>
      <c r="F1464" t="s">
        <v>10</v>
      </c>
      <c r="G1464">
        <v>487</v>
      </c>
    </row>
    <row r="1465" spans="1:7" x14ac:dyDescent="0.15">
      <c r="A1465" s="1">
        <v>38542</v>
      </c>
      <c r="B1465" s="2">
        <f t="shared" si="88"/>
        <v>7</v>
      </c>
      <c r="C1465" s="2">
        <f t="shared" si="89"/>
        <v>9</v>
      </c>
      <c r="D1465" s="2">
        <f t="shared" si="90"/>
        <v>6</v>
      </c>
      <c r="E1465" s="2">
        <f t="shared" si="91"/>
        <v>2</v>
      </c>
      <c r="F1465" t="s">
        <v>11</v>
      </c>
      <c r="G1465">
        <v>499</v>
      </c>
    </row>
    <row r="1466" spans="1:7" x14ac:dyDescent="0.15">
      <c r="A1466" s="1">
        <v>38543</v>
      </c>
      <c r="B1466" s="2">
        <f t="shared" si="88"/>
        <v>7</v>
      </c>
      <c r="C1466" s="2">
        <f t="shared" si="89"/>
        <v>10</v>
      </c>
      <c r="D1466" s="2">
        <f t="shared" si="90"/>
        <v>7</v>
      </c>
      <c r="E1466" s="2">
        <f t="shared" si="91"/>
        <v>2</v>
      </c>
      <c r="F1466" t="s">
        <v>12</v>
      </c>
      <c r="G1466">
        <v>336</v>
      </c>
    </row>
    <row r="1467" spans="1:7" x14ac:dyDescent="0.15">
      <c r="A1467" s="1">
        <v>38544</v>
      </c>
      <c r="B1467" s="2">
        <f t="shared" si="88"/>
        <v>7</v>
      </c>
      <c r="C1467" s="2">
        <f t="shared" si="89"/>
        <v>11</v>
      </c>
      <c r="D1467" s="2">
        <f t="shared" si="90"/>
        <v>1</v>
      </c>
      <c r="E1467" s="2">
        <f t="shared" si="91"/>
        <v>2</v>
      </c>
      <c r="F1467" t="s">
        <v>13</v>
      </c>
      <c r="G1467">
        <v>273</v>
      </c>
    </row>
    <row r="1468" spans="1:7" x14ac:dyDescent="0.15">
      <c r="A1468" s="1">
        <v>38545</v>
      </c>
      <c r="B1468" s="2">
        <f t="shared" si="88"/>
        <v>7</v>
      </c>
      <c r="C1468" s="2">
        <f t="shared" si="89"/>
        <v>12</v>
      </c>
      <c r="D1468" s="2">
        <f t="shared" si="90"/>
        <v>2</v>
      </c>
      <c r="E1468" s="2">
        <f t="shared" si="91"/>
        <v>2</v>
      </c>
      <c r="F1468" t="s">
        <v>14</v>
      </c>
      <c r="G1468">
        <v>246</v>
      </c>
    </row>
    <row r="1469" spans="1:7" x14ac:dyDescent="0.15">
      <c r="A1469" s="1">
        <v>38546</v>
      </c>
      <c r="B1469" s="2">
        <f t="shared" si="88"/>
        <v>7</v>
      </c>
      <c r="C1469" s="2">
        <f t="shared" si="89"/>
        <v>13</v>
      </c>
      <c r="D1469" s="2">
        <f t="shared" si="90"/>
        <v>3</v>
      </c>
      <c r="E1469" s="2">
        <f t="shared" si="91"/>
        <v>2</v>
      </c>
      <c r="F1469" t="s">
        <v>15</v>
      </c>
      <c r="G1469">
        <v>343</v>
      </c>
    </row>
    <row r="1470" spans="1:7" x14ac:dyDescent="0.15">
      <c r="A1470" s="1">
        <v>38547</v>
      </c>
      <c r="B1470" s="2">
        <f t="shared" si="88"/>
        <v>7</v>
      </c>
      <c r="C1470" s="2">
        <f t="shared" si="89"/>
        <v>14</v>
      </c>
      <c r="D1470" s="2">
        <f t="shared" si="90"/>
        <v>4</v>
      </c>
      <c r="E1470" s="2">
        <f t="shared" si="91"/>
        <v>3</v>
      </c>
      <c r="F1470" t="s">
        <v>16</v>
      </c>
      <c r="G1470">
        <v>327</v>
      </c>
    </row>
    <row r="1471" spans="1:7" x14ac:dyDescent="0.15">
      <c r="A1471" s="1">
        <v>38548</v>
      </c>
      <c r="B1471" s="2">
        <f t="shared" si="88"/>
        <v>7</v>
      </c>
      <c r="C1471" s="2">
        <f t="shared" si="89"/>
        <v>15</v>
      </c>
      <c r="D1471" s="2">
        <f t="shared" si="90"/>
        <v>5</v>
      </c>
      <c r="E1471" s="2">
        <f t="shared" si="91"/>
        <v>3</v>
      </c>
      <c r="F1471" t="s">
        <v>17</v>
      </c>
      <c r="G1471">
        <v>541</v>
      </c>
    </row>
    <row r="1472" spans="1:7" x14ac:dyDescent="0.15">
      <c r="A1472" s="1">
        <v>38549</v>
      </c>
      <c r="B1472" s="2">
        <f t="shared" si="88"/>
        <v>7</v>
      </c>
      <c r="C1472" s="2">
        <f t="shared" si="89"/>
        <v>16</v>
      </c>
      <c r="D1472" s="2">
        <f t="shared" si="90"/>
        <v>6</v>
      </c>
      <c r="E1472" s="2">
        <f t="shared" si="91"/>
        <v>3</v>
      </c>
      <c r="F1472" t="s">
        <v>18</v>
      </c>
      <c r="G1472">
        <v>854</v>
      </c>
    </row>
    <row r="1473" spans="1:7" x14ac:dyDescent="0.15">
      <c r="A1473" s="1">
        <v>38550</v>
      </c>
      <c r="B1473" s="2">
        <f t="shared" si="88"/>
        <v>7</v>
      </c>
      <c r="C1473" s="2">
        <f t="shared" si="89"/>
        <v>17</v>
      </c>
      <c r="D1473" s="2">
        <f t="shared" si="90"/>
        <v>7</v>
      </c>
      <c r="E1473" s="2">
        <f t="shared" si="91"/>
        <v>3</v>
      </c>
      <c r="F1473" t="s">
        <v>19</v>
      </c>
      <c r="G1473">
        <v>378</v>
      </c>
    </row>
    <row r="1474" spans="1:7" x14ac:dyDescent="0.15">
      <c r="A1474" s="1">
        <v>38551</v>
      </c>
      <c r="B1474" s="2">
        <f t="shared" si="88"/>
        <v>7</v>
      </c>
      <c r="C1474" s="2">
        <f t="shared" si="89"/>
        <v>18</v>
      </c>
      <c r="D1474" s="2">
        <f t="shared" si="90"/>
        <v>1</v>
      </c>
      <c r="E1474" s="2">
        <f t="shared" si="91"/>
        <v>3</v>
      </c>
      <c r="F1474" t="s">
        <v>20</v>
      </c>
      <c r="G1474">
        <v>290</v>
      </c>
    </row>
    <row r="1475" spans="1:7" x14ac:dyDescent="0.15">
      <c r="A1475" s="1">
        <v>38552</v>
      </c>
      <c r="B1475" s="2">
        <f t="shared" ref="B1475:B1538" si="92">MONTH(A1475)</f>
        <v>7</v>
      </c>
      <c r="C1475" s="2">
        <f t="shared" ref="C1475:C1538" si="93">DAY(A1475)</f>
        <v>19</v>
      </c>
      <c r="D1475" s="2">
        <f t="shared" ref="D1475:D1538" si="94">WEEKDAY(A1475,2)</f>
        <v>2</v>
      </c>
      <c r="E1475" s="2">
        <f t="shared" ref="E1475:E1538" si="95">VALUE(RIGHT(F1475,2))</f>
        <v>3</v>
      </c>
      <c r="F1475" t="s">
        <v>21</v>
      </c>
      <c r="G1475">
        <v>272</v>
      </c>
    </row>
    <row r="1476" spans="1:7" x14ac:dyDescent="0.15">
      <c r="A1476" s="1">
        <v>38553</v>
      </c>
      <c r="B1476" s="2">
        <f t="shared" si="92"/>
        <v>7</v>
      </c>
      <c r="C1476" s="2">
        <f t="shared" si="93"/>
        <v>20</v>
      </c>
      <c r="D1476" s="2">
        <f t="shared" si="94"/>
        <v>3</v>
      </c>
      <c r="E1476" s="2">
        <f t="shared" si="95"/>
        <v>3</v>
      </c>
      <c r="F1476" t="s">
        <v>22</v>
      </c>
      <c r="G1476">
        <v>312</v>
      </c>
    </row>
    <row r="1477" spans="1:7" x14ac:dyDescent="0.15">
      <c r="A1477" s="1">
        <v>38554</v>
      </c>
      <c r="B1477" s="2">
        <f t="shared" si="92"/>
        <v>7</v>
      </c>
      <c r="C1477" s="2">
        <f t="shared" si="93"/>
        <v>21</v>
      </c>
      <c r="D1477" s="2">
        <f t="shared" si="94"/>
        <v>4</v>
      </c>
      <c r="E1477" s="2">
        <f t="shared" si="95"/>
        <v>4</v>
      </c>
      <c r="F1477" t="s">
        <v>23</v>
      </c>
      <c r="G1477">
        <v>329</v>
      </c>
    </row>
    <row r="1478" spans="1:7" x14ac:dyDescent="0.15">
      <c r="A1478" s="1">
        <v>38555</v>
      </c>
      <c r="B1478" s="2">
        <f t="shared" si="92"/>
        <v>7</v>
      </c>
      <c r="C1478" s="2">
        <f t="shared" si="93"/>
        <v>22</v>
      </c>
      <c r="D1478" s="2">
        <f t="shared" si="94"/>
        <v>5</v>
      </c>
      <c r="E1478" s="2">
        <f t="shared" si="95"/>
        <v>4</v>
      </c>
      <c r="F1478" t="s">
        <v>24</v>
      </c>
      <c r="G1478">
        <v>402</v>
      </c>
    </row>
    <row r="1479" spans="1:7" x14ac:dyDescent="0.15">
      <c r="A1479" s="1">
        <v>38556</v>
      </c>
      <c r="B1479" s="2">
        <f t="shared" si="92"/>
        <v>7</v>
      </c>
      <c r="C1479" s="2">
        <f t="shared" si="93"/>
        <v>23</v>
      </c>
      <c r="D1479" s="2">
        <f t="shared" si="94"/>
        <v>6</v>
      </c>
      <c r="E1479" s="2">
        <f t="shared" si="95"/>
        <v>4</v>
      </c>
      <c r="F1479" t="s">
        <v>25</v>
      </c>
      <c r="G1479">
        <v>476</v>
      </c>
    </row>
    <row r="1480" spans="1:7" x14ac:dyDescent="0.15">
      <c r="A1480" s="1">
        <v>38557</v>
      </c>
      <c r="B1480" s="2">
        <f t="shared" si="92"/>
        <v>7</v>
      </c>
      <c r="C1480" s="2">
        <f t="shared" si="93"/>
        <v>24</v>
      </c>
      <c r="D1480" s="2">
        <f t="shared" si="94"/>
        <v>7</v>
      </c>
      <c r="E1480" s="2">
        <f t="shared" si="95"/>
        <v>4</v>
      </c>
      <c r="F1480" t="s">
        <v>26</v>
      </c>
      <c r="G1480">
        <v>289</v>
      </c>
    </row>
    <row r="1481" spans="1:7" x14ac:dyDescent="0.15">
      <c r="A1481" s="1">
        <v>38558</v>
      </c>
      <c r="B1481" s="2">
        <f t="shared" si="92"/>
        <v>7</v>
      </c>
      <c r="C1481" s="2">
        <f t="shared" si="93"/>
        <v>25</v>
      </c>
      <c r="D1481" s="2">
        <f t="shared" si="94"/>
        <v>1</v>
      </c>
      <c r="E1481" s="2">
        <f t="shared" si="95"/>
        <v>4</v>
      </c>
      <c r="F1481" t="s">
        <v>27</v>
      </c>
      <c r="G1481">
        <v>279</v>
      </c>
    </row>
    <row r="1482" spans="1:7" x14ac:dyDescent="0.15">
      <c r="A1482" s="1">
        <v>38559</v>
      </c>
      <c r="B1482" s="2">
        <f t="shared" si="92"/>
        <v>7</v>
      </c>
      <c r="C1482" s="2">
        <f t="shared" si="93"/>
        <v>26</v>
      </c>
      <c r="D1482" s="2">
        <f t="shared" si="94"/>
        <v>2</v>
      </c>
      <c r="E1482" s="2">
        <f t="shared" si="95"/>
        <v>4</v>
      </c>
      <c r="F1482" t="s">
        <v>28</v>
      </c>
      <c r="G1482">
        <v>304</v>
      </c>
    </row>
    <row r="1483" spans="1:7" x14ac:dyDescent="0.15">
      <c r="A1483" s="1">
        <v>38560</v>
      </c>
      <c r="B1483" s="2">
        <f t="shared" si="92"/>
        <v>7</v>
      </c>
      <c r="C1483" s="2">
        <f t="shared" si="93"/>
        <v>27</v>
      </c>
      <c r="D1483" s="2">
        <f t="shared" si="94"/>
        <v>3</v>
      </c>
      <c r="E1483" s="2">
        <f t="shared" si="95"/>
        <v>4</v>
      </c>
      <c r="F1483" t="s">
        <v>29</v>
      </c>
      <c r="G1483">
        <v>331</v>
      </c>
    </row>
    <row r="1484" spans="1:7" x14ac:dyDescent="0.15">
      <c r="A1484" s="1">
        <v>38561</v>
      </c>
      <c r="B1484" s="2">
        <f t="shared" si="92"/>
        <v>7</v>
      </c>
      <c r="C1484" s="2">
        <f t="shared" si="93"/>
        <v>28</v>
      </c>
      <c r="D1484" s="2">
        <f t="shared" si="94"/>
        <v>4</v>
      </c>
      <c r="E1484" s="2">
        <f t="shared" si="95"/>
        <v>5</v>
      </c>
      <c r="F1484" t="s">
        <v>30</v>
      </c>
      <c r="G1484">
        <v>323</v>
      </c>
    </row>
    <row r="1485" spans="1:7" x14ac:dyDescent="0.15">
      <c r="A1485" s="1">
        <v>38562</v>
      </c>
      <c r="B1485" s="2">
        <f t="shared" si="92"/>
        <v>7</v>
      </c>
      <c r="C1485" s="2">
        <f t="shared" si="93"/>
        <v>29</v>
      </c>
      <c r="D1485" s="2">
        <f t="shared" si="94"/>
        <v>5</v>
      </c>
      <c r="E1485" s="2">
        <f t="shared" si="95"/>
        <v>5</v>
      </c>
      <c r="F1485" t="s">
        <v>31</v>
      </c>
      <c r="G1485">
        <v>522</v>
      </c>
    </row>
    <row r="1486" spans="1:7" x14ac:dyDescent="0.15">
      <c r="A1486" s="1">
        <v>38563</v>
      </c>
      <c r="B1486" s="2">
        <f t="shared" si="92"/>
        <v>7</v>
      </c>
      <c r="C1486" s="2">
        <f t="shared" si="93"/>
        <v>30</v>
      </c>
      <c r="D1486" s="2">
        <f t="shared" si="94"/>
        <v>6</v>
      </c>
      <c r="E1486" s="2">
        <f t="shared" si="95"/>
        <v>5</v>
      </c>
      <c r="F1486" t="s">
        <v>32</v>
      </c>
      <c r="G1486">
        <v>486</v>
      </c>
    </row>
    <row r="1487" spans="1:7" x14ac:dyDescent="0.15">
      <c r="A1487" s="1">
        <v>38564</v>
      </c>
      <c r="B1487" s="2">
        <f t="shared" si="92"/>
        <v>7</v>
      </c>
      <c r="C1487" s="2">
        <f t="shared" si="93"/>
        <v>31</v>
      </c>
      <c r="D1487" s="2">
        <f t="shared" si="94"/>
        <v>7</v>
      </c>
      <c r="E1487" s="2">
        <f t="shared" si="95"/>
        <v>5</v>
      </c>
      <c r="F1487" t="s">
        <v>33</v>
      </c>
      <c r="G1487">
        <v>319</v>
      </c>
    </row>
    <row r="1488" spans="1:7" x14ac:dyDescent="0.15">
      <c r="A1488" s="1">
        <v>38565</v>
      </c>
      <c r="B1488" s="2">
        <f t="shared" si="92"/>
        <v>8</v>
      </c>
      <c r="C1488" s="2">
        <f t="shared" si="93"/>
        <v>1</v>
      </c>
      <c r="D1488" s="2">
        <f t="shared" si="94"/>
        <v>1</v>
      </c>
      <c r="E1488" s="2">
        <f t="shared" si="95"/>
        <v>5</v>
      </c>
      <c r="F1488" t="s">
        <v>34</v>
      </c>
      <c r="G1488">
        <v>264</v>
      </c>
    </row>
    <row r="1489" spans="1:7" x14ac:dyDescent="0.15">
      <c r="A1489" s="1">
        <v>38566</v>
      </c>
      <c r="B1489" s="2">
        <f t="shared" si="92"/>
        <v>8</v>
      </c>
      <c r="C1489" s="2">
        <f t="shared" si="93"/>
        <v>2</v>
      </c>
      <c r="D1489" s="2">
        <f t="shared" si="94"/>
        <v>2</v>
      </c>
      <c r="E1489" s="2">
        <f t="shared" si="95"/>
        <v>5</v>
      </c>
      <c r="F1489" t="s">
        <v>35</v>
      </c>
      <c r="G1489">
        <v>267</v>
      </c>
    </row>
    <row r="1490" spans="1:7" x14ac:dyDescent="0.15">
      <c r="A1490" s="1">
        <v>38567</v>
      </c>
      <c r="B1490" s="2">
        <f t="shared" si="92"/>
        <v>8</v>
      </c>
      <c r="C1490" s="2">
        <f t="shared" si="93"/>
        <v>3</v>
      </c>
      <c r="D1490" s="2">
        <f t="shared" si="94"/>
        <v>3</v>
      </c>
      <c r="E1490" s="2">
        <f t="shared" si="95"/>
        <v>5</v>
      </c>
      <c r="F1490" t="s">
        <v>36</v>
      </c>
      <c r="G1490">
        <v>300</v>
      </c>
    </row>
    <row r="1491" spans="1:7" x14ac:dyDescent="0.15">
      <c r="A1491" s="1">
        <v>38568</v>
      </c>
      <c r="B1491" s="2">
        <f t="shared" si="92"/>
        <v>8</v>
      </c>
      <c r="C1491" s="2">
        <f t="shared" si="93"/>
        <v>4</v>
      </c>
      <c r="D1491" s="2">
        <f t="shared" si="94"/>
        <v>4</v>
      </c>
      <c r="E1491" s="2">
        <f t="shared" si="95"/>
        <v>6</v>
      </c>
      <c r="F1491" t="s">
        <v>37</v>
      </c>
      <c r="G1491">
        <v>309</v>
      </c>
    </row>
    <row r="1492" spans="1:7" x14ac:dyDescent="0.15">
      <c r="A1492" s="1">
        <v>38569</v>
      </c>
      <c r="B1492" s="2">
        <f t="shared" si="92"/>
        <v>8</v>
      </c>
      <c r="C1492" s="2">
        <f t="shared" si="93"/>
        <v>5</v>
      </c>
      <c r="D1492" s="2">
        <f t="shared" si="94"/>
        <v>5</v>
      </c>
      <c r="E1492" s="2">
        <f t="shared" si="95"/>
        <v>6</v>
      </c>
      <c r="F1492" t="s">
        <v>38</v>
      </c>
      <c r="G1492">
        <v>465</v>
      </c>
    </row>
    <row r="1493" spans="1:7" x14ac:dyDescent="0.15">
      <c r="A1493" s="1">
        <v>38570</v>
      </c>
      <c r="B1493" s="2">
        <f t="shared" si="92"/>
        <v>8</v>
      </c>
      <c r="C1493" s="2">
        <f t="shared" si="93"/>
        <v>6</v>
      </c>
      <c r="D1493" s="2">
        <f t="shared" si="94"/>
        <v>6</v>
      </c>
      <c r="E1493" s="2">
        <f t="shared" si="95"/>
        <v>6</v>
      </c>
      <c r="F1493" t="s">
        <v>39</v>
      </c>
      <c r="G1493">
        <v>488</v>
      </c>
    </row>
    <row r="1494" spans="1:7" x14ac:dyDescent="0.15">
      <c r="A1494" s="1">
        <v>38571</v>
      </c>
      <c r="B1494" s="2">
        <f t="shared" si="92"/>
        <v>8</v>
      </c>
      <c r="C1494" s="2">
        <f t="shared" si="93"/>
        <v>7</v>
      </c>
      <c r="D1494" s="2">
        <f t="shared" si="94"/>
        <v>7</v>
      </c>
      <c r="E1494" s="2">
        <f t="shared" si="95"/>
        <v>6</v>
      </c>
      <c r="F1494" t="s">
        <v>40</v>
      </c>
      <c r="G1494">
        <v>376</v>
      </c>
    </row>
    <row r="1495" spans="1:7" x14ac:dyDescent="0.15">
      <c r="A1495" s="1">
        <v>38572</v>
      </c>
      <c r="B1495" s="2">
        <f t="shared" si="92"/>
        <v>8</v>
      </c>
      <c r="C1495" s="2">
        <f t="shared" si="93"/>
        <v>8</v>
      </c>
      <c r="D1495" s="2">
        <f t="shared" si="94"/>
        <v>1</v>
      </c>
      <c r="E1495" s="2">
        <f t="shared" si="95"/>
        <v>6</v>
      </c>
      <c r="F1495" t="s">
        <v>41</v>
      </c>
      <c r="G1495">
        <v>291</v>
      </c>
    </row>
    <row r="1496" spans="1:7" x14ac:dyDescent="0.15">
      <c r="A1496" s="1">
        <v>38573</v>
      </c>
      <c r="B1496" s="2">
        <f t="shared" si="92"/>
        <v>8</v>
      </c>
      <c r="C1496" s="2">
        <f t="shared" si="93"/>
        <v>9</v>
      </c>
      <c r="D1496" s="2">
        <f t="shared" si="94"/>
        <v>2</v>
      </c>
      <c r="E1496" s="2">
        <f t="shared" si="95"/>
        <v>6</v>
      </c>
      <c r="F1496" t="s">
        <v>42</v>
      </c>
      <c r="G1496">
        <v>304</v>
      </c>
    </row>
    <row r="1497" spans="1:7" x14ac:dyDescent="0.15">
      <c r="A1497" s="1">
        <v>38574</v>
      </c>
      <c r="B1497" s="2">
        <f t="shared" si="92"/>
        <v>8</v>
      </c>
      <c r="C1497" s="2">
        <f t="shared" si="93"/>
        <v>10</v>
      </c>
      <c r="D1497" s="2">
        <f t="shared" si="94"/>
        <v>3</v>
      </c>
      <c r="E1497" s="2">
        <f t="shared" si="95"/>
        <v>6</v>
      </c>
      <c r="F1497" t="s">
        <v>43</v>
      </c>
      <c r="G1497">
        <v>360</v>
      </c>
    </row>
    <row r="1498" spans="1:7" x14ac:dyDescent="0.15">
      <c r="A1498" s="1">
        <v>38575</v>
      </c>
      <c r="B1498" s="2">
        <f t="shared" si="92"/>
        <v>8</v>
      </c>
      <c r="C1498" s="2">
        <f t="shared" si="93"/>
        <v>11</v>
      </c>
      <c r="D1498" s="2">
        <f t="shared" si="94"/>
        <v>4</v>
      </c>
      <c r="E1498" s="2">
        <f t="shared" si="95"/>
        <v>7</v>
      </c>
      <c r="F1498" t="s">
        <v>44</v>
      </c>
      <c r="G1498">
        <v>321</v>
      </c>
    </row>
    <row r="1499" spans="1:7" x14ac:dyDescent="0.15">
      <c r="A1499" s="1">
        <v>38576</v>
      </c>
      <c r="B1499" s="2">
        <f t="shared" si="92"/>
        <v>8</v>
      </c>
      <c r="C1499" s="2">
        <f t="shared" si="93"/>
        <v>12</v>
      </c>
      <c r="D1499" s="2">
        <f t="shared" si="94"/>
        <v>5</v>
      </c>
      <c r="E1499" s="2">
        <f t="shared" si="95"/>
        <v>7</v>
      </c>
      <c r="F1499" t="s">
        <v>45</v>
      </c>
      <c r="G1499">
        <v>473</v>
      </c>
    </row>
    <row r="1500" spans="1:7" x14ac:dyDescent="0.15">
      <c r="A1500" s="1">
        <v>38577</v>
      </c>
      <c r="B1500" s="2">
        <f t="shared" si="92"/>
        <v>8</v>
      </c>
      <c r="C1500" s="2">
        <f t="shared" si="93"/>
        <v>13</v>
      </c>
      <c r="D1500" s="2">
        <f t="shared" si="94"/>
        <v>6</v>
      </c>
      <c r="E1500" s="2">
        <f t="shared" si="95"/>
        <v>7</v>
      </c>
      <c r="F1500" t="s">
        <v>46</v>
      </c>
      <c r="G1500">
        <v>414</v>
      </c>
    </row>
    <row r="1501" spans="1:7" x14ac:dyDescent="0.15">
      <c r="A1501" s="1">
        <v>38578</v>
      </c>
      <c r="B1501" s="2">
        <f t="shared" si="92"/>
        <v>8</v>
      </c>
      <c r="C1501" s="2">
        <f t="shared" si="93"/>
        <v>14</v>
      </c>
      <c r="D1501" s="2">
        <f t="shared" si="94"/>
        <v>7</v>
      </c>
      <c r="E1501" s="2">
        <f t="shared" si="95"/>
        <v>7</v>
      </c>
      <c r="F1501" t="s">
        <v>47</v>
      </c>
      <c r="G1501">
        <v>384</v>
      </c>
    </row>
    <row r="1502" spans="1:7" x14ac:dyDescent="0.15">
      <c r="A1502" s="1">
        <v>38579</v>
      </c>
      <c r="B1502" s="2">
        <f t="shared" si="92"/>
        <v>8</v>
      </c>
      <c r="C1502" s="2">
        <f t="shared" si="93"/>
        <v>15</v>
      </c>
      <c r="D1502" s="2">
        <f t="shared" si="94"/>
        <v>1</v>
      </c>
      <c r="E1502" s="2">
        <f t="shared" si="95"/>
        <v>7</v>
      </c>
      <c r="F1502" t="s">
        <v>48</v>
      </c>
      <c r="G1502">
        <v>290</v>
      </c>
    </row>
    <row r="1503" spans="1:7" x14ac:dyDescent="0.15">
      <c r="A1503" s="1">
        <v>38580</v>
      </c>
      <c r="B1503" s="2">
        <f t="shared" si="92"/>
        <v>8</v>
      </c>
      <c r="C1503" s="2">
        <f t="shared" si="93"/>
        <v>16</v>
      </c>
      <c r="D1503" s="2">
        <f t="shared" si="94"/>
        <v>2</v>
      </c>
      <c r="E1503" s="2">
        <f t="shared" si="95"/>
        <v>7</v>
      </c>
      <c r="F1503" t="s">
        <v>49</v>
      </c>
      <c r="G1503">
        <v>196</v>
      </c>
    </row>
    <row r="1504" spans="1:7" x14ac:dyDescent="0.15">
      <c r="A1504" s="1">
        <v>38581</v>
      </c>
      <c r="B1504" s="2">
        <f t="shared" si="92"/>
        <v>8</v>
      </c>
      <c r="C1504" s="2">
        <f t="shared" si="93"/>
        <v>17</v>
      </c>
      <c r="D1504" s="2">
        <f t="shared" si="94"/>
        <v>3</v>
      </c>
      <c r="E1504" s="2">
        <f t="shared" si="95"/>
        <v>7</v>
      </c>
      <c r="F1504" t="s">
        <v>50</v>
      </c>
      <c r="G1504">
        <v>319</v>
      </c>
    </row>
    <row r="1505" spans="1:7" x14ac:dyDescent="0.15">
      <c r="A1505" s="1">
        <v>38582</v>
      </c>
      <c r="B1505" s="2">
        <f t="shared" si="92"/>
        <v>8</v>
      </c>
      <c r="C1505" s="2">
        <f t="shared" si="93"/>
        <v>18</v>
      </c>
      <c r="D1505" s="2">
        <f t="shared" si="94"/>
        <v>4</v>
      </c>
      <c r="E1505" s="2">
        <f t="shared" si="95"/>
        <v>8</v>
      </c>
      <c r="F1505" t="s">
        <v>51</v>
      </c>
      <c r="G1505">
        <v>360</v>
      </c>
    </row>
    <row r="1506" spans="1:7" x14ac:dyDescent="0.15">
      <c r="A1506" s="1">
        <v>38583</v>
      </c>
      <c r="B1506" s="2">
        <f t="shared" si="92"/>
        <v>8</v>
      </c>
      <c r="C1506" s="2">
        <f t="shared" si="93"/>
        <v>19</v>
      </c>
      <c r="D1506" s="2">
        <f t="shared" si="94"/>
        <v>5</v>
      </c>
      <c r="E1506" s="2">
        <f t="shared" si="95"/>
        <v>8</v>
      </c>
      <c r="F1506" t="s">
        <v>52</v>
      </c>
      <c r="G1506">
        <v>490</v>
      </c>
    </row>
    <row r="1507" spans="1:7" x14ac:dyDescent="0.15">
      <c r="A1507" s="1">
        <v>38584</v>
      </c>
      <c r="B1507" s="2">
        <f t="shared" si="92"/>
        <v>8</v>
      </c>
      <c r="C1507" s="2">
        <f t="shared" si="93"/>
        <v>20</v>
      </c>
      <c r="D1507" s="2">
        <f t="shared" si="94"/>
        <v>6</v>
      </c>
      <c r="E1507" s="2">
        <f t="shared" si="95"/>
        <v>8</v>
      </c>
      <c r="F1507" t="s">
        <v>53</v>
      </c>
      <c r="G1507">
        <v>530</v>
      </c>
    </row>
    <row r="1508" spans="1:7" x14ac:dyDescent="0.15">
      <c r="A1508" s="1">
        <v>38585</v>
      </c>
      <c r="B1508" s="2">
        <f t="shared" si="92"/>
        <v>8</v>
      </c>
      <c r="C1508" s="2">
        <f t="shared" si="93"/>
        <v>21</v>
      </c>
      <c r="D1508" s="2">
        <f t="shared" si="94"/>
        <v>7</v>
      </c>
      <c r="E1508" s="2">
        <f t="shared" si="95"/>
        <v>8</v>
      </c>
      <c r="F1508" t="s">
        <v>54</v>
      </c>
      <c r="G1508">
        <v>352</v>
      </c>
    </row>
    <row r="1509" spans="1:7" x14ac:dyDescent="0.15">
      <c r="A1509" s="1">
        <v>38586</v>
      </c>
      <c r="B1509" s="2">
        <f t="shared" si="92"/>
        <v>8</v>
      </c>
      <c r="C1509" s="2">
        <f t="shared" si="93"/>
        <v>22</v>
      </c>
      <c r="D1509" s="2">
        <f t="shared" si="94"/>
        <v>1</v>
      </c>
      <c r="E1509" s="2">
        <f t="shared" si="95"/>
        <v>8</v>
      </c>
      <c r="F1509" t="s">
        <v>55</v>
      </c>
      <c r="G1509">
        <v>218</v>
      </c>
    </row>
    <row r="1510" spans="1:7" x14ac:dyDescent="0.15">
      <c r="A1510" s="1">
        <v>38587</v>
      </c>
      <c r="B1510" s="2">
        <f t="shared" si="92"/>
        <v>8</v>
      </c>
      <c r="C1510" s="2">
        <f t="shared" si="93"/>
        <v>23</v>
      </c>
      <c r="D1510" s="2">
        <f t="shared" si="94"/>
        <v>2</v>
      </c>
      <c r="E1510" s="2">
        <f t="shared" si="95"/>
        <v>8</v>
      </c>
      <c r="F1510" t="s">
        <v>56</v>
      </c>
      <c r="G1510">
        <v>288</v>
      </c>
    </row>
    <row r="1511" spans="1:7" x14ac:dyDescent="0.15">
      <c r="A1511" s="1">
        <v>38588</v>
      </c>
      <c r="B1511" s="2">
        <f t="shared" si="92"/>
        <v>8</v>
      </c>
      <c r="C1511" s="2">
        <f t="shared" si="93"/>
        <v>24</v>
      </c>
      <c r="D1511" s="2">
        <f t="shared" si="94"/>
        <v>3</v>
      </c>
      <c r="E1511" s="2">
        <f t="shared" si="95"/>
        <v>8</v>
      </c>
      <c r="F1511" t="s">
        <v>57</v>
      </c>
      <c r="G1511">
        <v>295</v>
      </c>
    </row>
    <row r="1512" spans="1:7" x14ac:dyDescent="0.15">
      <c r="A1512" s="1">
        <v>38589</v>
      </c>
      <c r="B1512" s="2">
        <f t="shared" si="92"/>
        <v>8</v>
      </c>
      <c r="C1512" s="2">
        <f t="shared" si="93"/>
        <v>25</v>
      </c>
      <c r="D1512" s="2">
        <f t="shared" si="94"/>
        <v>4</v>
      </c>
      <c r="E1512" s="2">
        <f t="shared" si="95"/>
        <v>9</v>
      </c>
      <c r="F1512" t="s">
        <v>58</v>
      </c>
      <c r="G1512">
        <v>307</v>
      </c>
    </row>
    <row r="1513" spans="1:7" x14ac:dyDescent="0.15">
      <c r="A1513" s="1">
        <v>38590</v>
      </c>
      <c r="B1513" s="2">
        <f t="shared" si="92"/>
        <v>8</v>
      </c>
      <c r="C1513" s="2">
        <f t="shared" si="93"/>
        <v>26</v>
      </c>
      <c r="D1513" s="2">
        <f t="shared" si="94"/>
        <v>5</v>
      </c>
      <c r="E1513" s="2">
        <f t="shared" si="95"/>
        <v>9</v>
      </c>
      <c r="F1513" t="s">
        <v>59</v>
      </c>
      <c r="G1513">
        <v>451</v>
      </c>
    </row>
    <row r="1514" spans="1:7" x14ac:dyDescent="0.15">
      <c r="A1514" s="1">
        <v>38591</v>
      </c>
      <c r="B1514" s="2">
        <f t="shared" si="92"/>
        <v>8</v>
      </c>
      <c r="C1514" s="2">
        <f t="shared" si="93"/>
        <v>27</v>
      </c>
      <c r="D1514" s="2">
        <f t="shared" si="94"/>
        <v>6</v>
      </c>
      <c r="E1514" s="2">
        <f t="shared" si="95"/>
        <v>9</v>
      </c>
      <c r="F1514" t="s">
        <v>60</v>
      </c>
      <c r="G1514">
        <v>542</v>
      </c>
    </row>
    <row r="1515" spans="1:7" x14ac:dyDescent="0.15">
      <c r="A1515" s="1">
        <v>38592</v>
      </c>
      <c r="B1515" s="2">
        <f t="shared" si="92"/>
        <v>8</v>
      </c>
      <c r="C1515" s="2">
        <f t="shared" si="93"/>
        <v>28</v>
      </c>
      <c r="D1515" s="2">
        <f t="shared" si="94"/>
        <v>7</v>
      </c>
      <c r="E1515" s="2">
        <f t="shared" si="95"/>
        <v>9</v>
      </c>
      <c r="F1515" t="s">
        <v>61</v>
      </c>
      <c r="G1515">
        <v>292</v>
      </c>
    </row>
    <row r="1516" spans="1:7" x14ac:dyDescent="0.15">
      <c r="A1516" s="1">
        <v>38593</v>
      </c>
      <c r="B1516" s="2">
        <f t="shared" si="92"/>
        <v>8</v>
      </c>
      <c r="C1516" s="2">
        <f t="shared" si="93"/>
        <v>29</v>
      </c>
      <c r="D1516" s="2">
        <f t="shared" si="94"/>
        <v>1</v>
      </c>
      <c r="E1516" s="2">
        <f t="shared" si="95"/>
        <v>9</v>
      </c>
      <c r="F1516" t="s">
        <v>62</v>
      </c>
      <c r="G1516">
        <v>213</v>
      </c>
    </row>
    <row r="1517" spans="1:7" x14ac:dyDescent="0.15">
      <c r="A1517" s="1">
        <v>38594</v>
      </c>
      <c r="B1517" s="2">
        <f t="shared" si="92"/>
        <v>8</v>
      </c>
      <c r="C1517" s="2">
        <f t="shared" si="93"/>
        <v>30</v>
      </c>
      <c r="D1517" s="2">
        <f t="shared" si="94"/>
        <v>2</v>
      </c>
      <c r="E1517" s="2">
        <f t="shared" si="95"/>
        <v>9</v>
      </c>
      <c r="F1517" t="s">
        <v>63</v>
      </c>
      <c r="G1517">
        <v>207</v>
      </c>
    </row>
    <row r="1518" spans="1:7" x14ac:dyDescent="0.15">
      <c r="A1518" s="1">
        <v>38595</v>
      </c>
      <c r="B1518" s="2">
        <f t="shared" si="92"/>
        <v>8</v>
      </c>
      <c r="C1518" s="2">
        <f t="shared" si="93"/>
        <v>31</v>
      </c>
      <c r="D1518" s="2">
        <f t="shared" si="94"/>
        <v>3</v>
      </c>
      <c r="E1518" s="2">
        <f t="shared" si="95"/>
        <v>9</v>
      </c>
      <c r="F1518" t="s">
        <v>64</v>
      </c>
      <c r="G1518">
        <v>294</v>
      </c>
    </row>
    <row r="1519" spans="1:7" x14ac:dyDescent="0.15">
      <c r="A1519" s="1">
        <v>38596</v>
      </c>
      <c r="B1519" s="2">
        <f t="shared" si="92"/>
        <v>9</v>
      </c>
      <c r="C1519" s="2">
        <f t="shared" si="93"/>
        <v>1</v>
      </c>
      <c r="D1519" s="2">
        <f t="shared" si="94"/>
        <v>4</v>
      </c>
      <c r="E1519" s="2">
        <f t="shared" si="95"/>
        <v>10</v>
      </c>
      <c r="F1519" t="s">
        <v>65</v>
      </c>
      <c r="G1519">
        <v>337</v>
      </c>
    </row>
    <row r="1520" spans="1:7" x14ac:dyDescent="0.15">
      <c r="A1520" s="1">
        <v>38597</v>
      </c>
      <c r="B1520" s="2">
        <f t="shared" si="92"/>
        <v>9</v>
      </c>
      <c r="C1520" s="2">
        <f t="shared" si="93"/>
        <v>2</v>
      </c>
      <c r="D1520" s="2">
        <f t="shared" si="94"/>
        <v>5</v>
      </c>
      <c r="E1520" s="2">
        <f t="shared" si="95"/>
        <v>10</v>
      </c>
      <c r="F1520" t="s">
        <v>66</v>
      </c>
      <c r="G1520">
        <v>402</v>
      </c>
    </row>
    <row r="1521" spans="1:7" x14ac:dyDescent="0.15">
      <c r="A1521" s="1">
        <v>38598</v>
      </c>
      <c r="B1521" s="2">
        <f t="shared" si="92"/>
        <v>9</v>
      </c>
      <c r="C1521" s="2">
        <f t="shared" si="93"/>
        <v>3</v>
      </c>
      <c r="D1521" s="2">
        <f t="shared" si="94"/>
        <v>6</v>
      </c>
      <c r="E1521" s="2">
        <f t="shared" si="95"/>
        <v>10</v>
      </c>
      <c r="F1521" t="s">
        <v>67</v>
      </c>
      <c r="G1521">
        <v>417</v>
      </c>
    </row>
    <row r="1522" spans="1:7" x14ac:dyDescent="0.15">
      <c r="A1522" s="1">
        <v>38599</v>
      </c>
      <c r="B1522" s="2">
        <f t="shared" si="92"/>
        <v>9</v>
      </c>
      <c r="C1522" s="2">
        <f t="shared" si="93"/>
        <v>4</v>
      </c>
      <c r="D1522" s="2">
        <f t="shared" si="94"/>
        <v>7</v>
      </c>
      <c r="E1522" s="2">
        <f t="shared" si="95"/>
        <v>10</v>
      </c>
      <c r="F1522" t="s">
        <v>68</v>
      </c>
      <c r="G1522">
        <v>393</v>
      </c>
    </row>
    <row r="1523" spans="1:7" x14ac:dyDescent="0.15">
      <c r="A1523" s="1">
        <v>38600</v>
      </c>
      <c r="B1523" s="2">
        <f t="shared" si="92"/>
        <v>9</v>
      </c>
      <c r="C1523" s="2">
        <f t="shared" si="93"/>
        <v>5</v>
      </c>
      <c r="D1523" s="2">
        <f t="shared" si="94"/>
        <v>1</v>
      </c>
      <c r="E1523" s="2">
        <f t="shared" si="95"/>
        <v>10</v>
      </c>
      <c r="F1523" t="s">
        <v>69</v>
      </c>
      <c r="G1523">
        <v>293</v>
      </c>
    </row>
    <row r="1524" spans="1:7" x14ac:dyDescent="0.15">
      <c r="A1524" s="1">
        <v>38601</v>
      </c>
      <c r="B1524" s="2">
        <f t="shared" si="92"/>
        <v>9</v>
      </c>
      <c r="C1524" s="2">
        <f t="shared" si="93"/>
        <v>6</v>
      </c>
      <c r="D1524" s="2">
        <f t="shared" si="94"/>
        <v>2</v>
      </c>
      <c r="E1524" s="2">
        <f t="shared" si="95"/>
        <v>10</v>
      </c>
      <c r="F1524" t="s">
        <v>70</v>
      </c>
      <c r="G1524">
        <v>273</v>
      </c>
    </row>
    <row r="1525" spans="1:7" x14ac:dyDescent="0.15">
      <c r="A1525" s="1">
        <v>38602</v>
      </c>
      <c r="B1525" s="2">
        <f t="shared" si="92"/>
        <v>9</v>
      </c>
      <c r="C1525" s="2">
        <f t="shared" si="93"/>
        <v>7</v>
      </c>
      <c r="D1525" s="2">
        <f t="shared" si="94"/>
        <v>3</v>
      </c>
      <c r="E1525" s="2">
        <f t="shared" si="95"/>
        <v>10</v>
      </c>
      <c r="F1525" t="s">
        <v>71</v>
      </c>
      <c r="G1525">
        <v>258</v>
      </c>
    </row>
    <row r="1526" spans="1:7" x14ac:dyDescent="0.15">
      <c r="A1526" s="1">
        <v>38603</v>
      </c>
      <c r="B1526" s="2">
        <f t="shared" si="92"/>
        <v>9</v>
      </c>
      <c r="C1526" s="2">
        <f t="shared" si="93"/>
        <v>8</v>
      </c>
      <c r="D1526" s="2">
        <f t="shared" si="94"/>
        <v>4</v>
      </c>
      <c r="E1526" s="2">
        <f t="shared" si="95"/>
        <v>11</v>
      </c>
      <c r="F1526" t="s">
        <v>72</v>
      </c>
      <c r="G1526">
        <v>253</v>
      </c>
    </row>
    <row r="1527" spans="1:7" x14ac:dyDescent="0.15">
      <c r="A1527" s="1">
        <v>38604</v>
      </c>
      <c r="B1527" s="2">
        <f t="shared" si="92"/>
        <v>9</v>
      </c>
      <c r="C1527" s="2">
        <f t="shared" si="93"/>
        <v>9</v>
      </c>
      <c r="D1527" s="2">
        <f t="shared" si="94"/>
        <v>5</v>
      </c>
      <c r="E1527" s="2">
        <f t="shared" si="95"/>
        <v>11</v>
      </c>
      <c r="F1527" t="s">
        <v>73</v>
      </c>
      <c r="G1527">
        <v>421</v>
      </c>
    </row>
    <row r="1528" spans="1:7" x14ac:dyDescent="0.15">
      <c r="A1528" s="1">
        <v>38605</v>
      </c>
      <c r="B1528" s="2">
        <f t="shared" si="92"/>
        <v>9</v>
      </c>
      <c r="C1528" s="2">
        <f t="shared" si="93"/>
        <v>10</v>
      </c>
      <c r="D1528" s="2">
        <f t="shared" si="94"/>
        <v>6</v>
      </c>
      <c r="E1528" s="2">
        <f t="shared" si="95"/>
        <v>11</v>
      </c>
      <c r="F1528" t="s">
        <v>74</v>
      </c>
      <c r="G1528">
        <v>436</v>
      </c>
    </row>
    <row r="1529" spans="1:7" x14ac:dyDescent="0.15">
      <c r="A1529" s="1">
        <v>38606</v>
      </c>
      <c r="B1529" s="2">
        <f t="shared" si="92"/>
        <v>9</v>
      </c>
      <c r="C1529" s="2">
        <f t="shared" si="93"/>
        <v>11</v>
      </c>
      <c r="D1529" s="2">
        <f t="shared" si="94"/>
        <v>7</v>
      </c>
      <c r="E1529" s="2">
        <f t="shared" si="95"/>
        <v>11</v>
      </c>
      <c r="F1529" t="s">
        <v>75</v>
      </c>
      <c r="G1529">
        <v>381</v>
      </c>
    </row>
    <row r="1530" spans="1:7" x14ac:dyDescent="0.15">
      <c r="A1530" s="1">
        <v>38607</v>
      </c>
      <c r="B1530" s="2">
        <f t="shared" si="92"/>
        <v>9</v>
      </c>
      <c r="C1530" s="2">
        <f t="shared" si="93"/>
        <v>12</v>
      </c>
      <c r="D1530" s="2">
        <f t="shared" si="94"/>
        <v>1</v>
      </c>
      <c r="E1530" s="2">
        <f t="shared" si="95"/>
        <v>11</v>
      </c>
      <c r="F1530" t="s">
        <v>76</v>
      </c>
      <c r="G1530">
        <v>214</v>
      </c>
    </row>
    <row r="1531" spans="1:7" x14ac:dyDescent="0.15">
      <c r="A1531" s="1">
        <v>38608</v>
      </c>
      <c r="B1531" s="2">
        <f t="shared" si="92"/>
        <v>9</v>
      </c>
      <c r="C1531" s="2">
        <f t="shared" si="93"/>
        <v>13</v>
      </c>
      <c r="D1531" s="2">
        <f t="shared" si="94"/>
        <v>2</v>
      </c>
      <c r="E1531" s="2">
        <f t="shared" si="95"/>
        <v>11</v>
      </c>
      <c r="F1531" t="s">
        <v>77</v>
      </c>
      <c r="G1531">
        <v>240</v>
      </c>
    </row>
    <row r="1532" spans="1:7" x14ac:dyDescent="0.15">
      <c r="A1532" s="1">
        <v>38609</v>
      </c>
      <c r="B1532" s="2">
        <f t="shared" si="92"/>
        <v>9</v>
      </c>
      <c r="C1532" s="2">
        <f t="shared" si="93"/>
        <v>14</v>
      </c>
      <c r="D1532" s="2">
        <f t="shared" si="94"/>
        <v>3</v>
      </c>
      <c r="E1532" s="2">
        <f t="shared" si="95"/>
        <v>11</v>
      </c>
      <c r="F1532" t="s">
        <v>78</v>
      </c>
      <c r="G1532">
        <v>214</v>
      </c>
    </row>
    <row r="1533" spans="1:7" x14ac:dyDescent="0.15">
      <c r="A1533" s="1">
        <v>38610</v>
      </c>
      <c r="B1533" s="2">
        <f t="shared" si="92"/>
        <v>9</v>
      </c>
      <c r="C1533" s="2">
        <f t="shared" si="93"/>
        <v>15</v>
      </c>
      <c r="D1533" s="2">
        <f t="shared" si="94"/>
        <v>4</v>
      </c>
      <c r="E1533" s="2">
        <f t="shared" si="95"/>
        <v>12</v>
      </c>
      <c r="F1533" t="s">
        <v>79</v>
      </c>
      <c r="G1533">
        <v>281</v>
      </c>
    </row>
    <row r="1534" spans="1:7" x14ac:dyDescent="0.15">
      <c r="A1534" s="1">
        <v>38611</v>
      </c>
      <c r="B1534" s="2">
        <f t="shared" si="92"/>
        <v>9</v>
      </c>
      <c r="C1534" s="2">
        <f t="shared" si="93"/>
        <v>16</v>
      </c>
      <c r="D1534" s="2">
        <f t="shared" si="94"/>
        <v>5</v>
      </c>
      <c r="E1534" s="2">
        <f t="shared" si="95"/>
        <v>12</v>
      </c>
      <c r="F1534" t="s">
        <v>80</v>
      </c>
      <c r="G1534">
        <v>506</v>
      </c>
    </row>
    <row r="1535" spans="1:7" x14ac:dyDescent="0.15">
      <c r="A1535" s="1">
        <v>38612</v>
      </c>
      <c r="B1535" s="2">
        <f t="shared" si="92"/>
        <v>9</v>
      </c>
      <c r="C1535" s="2">
        <f t="shared" si="93"/>
        <v>17</v>
      </c>
      <c r="D1535" s="2">
        <f t="shared" si="94"/>
        <v>6</v>
      </c>
      <c r="E1535" s="2">
        <f t="shared" si="95"/>
        <v>12</v>
      </c>
      <c r="F1535" t="s">
        <v>81</v>
      </c>
      <c r="G1535">
        <v>516</v>
      </c>
    </row>
    <row r="1536" spans="1:7" x14ac:dyDescent="0.15">
      <c r="A1536" s="1">
        <v>38613</v>
      </c>
      <c r="B1536" s="2">
        <f t="shared" si="92"/>
        <v>9</v>
      </c>
      <c r="C1536" s="2">
        <f t="shared" si="93"/>
        <v>18</v>
      </c>
      <c r="D1536" s="2">
        <f t="shared" si="94"/>
        <v>7</v>
      </c>
      <c r="E1536" s="2">
        <f t="shared" si="95"/>
        <v>12</v>
      </c>
      <c r="F1536" t="s">
        <v>82</v>
      </c>
      <c r="G1536">
        <v>406</v>
      </c>
    </row>
    <row r="1537" spans="1:7" x14ac:dyDescent="0.15">
      <c r="A1537" s="1">
        <v>38614</v>
      </c>
      <c r="B1537" s="2">
        <f t="shared" si="92"/>
        <v>9</v>
      </c>
      <c r="C1537" s="2">
        <f t="shared" si="93"/>
        <v>19</v>
      </c>
      <c r="D1537" s="2">
        <f t="shared" si="94"/>
        <v>1</v>
      </c>
      <c r="E1537" s="2">
        <f t="shared" si="95"/>
        <v>12</v>
      </c>
      <c r="F1537" t="s">
        <v>83</v>
      </c>
      <c r="G1537">
        <v>205</v>
      </c>
    </row>
    <row r="1538" spans="1:7" x14ac:dyDescent="0.15">
      <c r="A1538" s="1">
        <v>38615</v>
      </c>
      <c r="B1538" s="2">
        <f t="shared" si="92"/>
        <v>9</v>
      </c>
      <c r="C1538" s="2">
        <f t="shared" si="93"/>
        <v>20</v>
      </c>
      <c r="D1538" s="2">
        <f t="shared" si="94"/>
        <v>2</v>
      </c>
      <c r="E1538" s="2">
        <f t="shared" si="95"/>
        <v>12</v>
      </c>
      <c r="F1538" t="s">
        <v>84</v>
      </c>
      <c r="G1538">
        <v>225</v>
      </c>
    </row>
    <row r="1539" spans="1:7" x14ac:dyDescent="0.15">
      <c r="A1539" s="1">
        <v>38616</v>
      </c>
      <c r="B1539" s="2">
        <f t="shared" ref="B1539:B1560" si="96">MONTH(A1539)</f>
        <v>9</v>
      </c>
      <c r="C1539" s="2">
        <f t="shared" ref="C1539:C1560" si="97">DAY(A1539)</f>
        <v>21</v>
      </c>
      <c r="D1539" s="2">
        <f t="shared" ref="D1539:D1560" si="98">WEEKDAY(A1539,2)</f>
        <v>3</v>
      </c>
      <c r="E1539" s="2">
        <f t="shared" ref="E1539:E1560" si="99">VALUE(RIGHT(F1539,2))</f>
        <v>12</v>
      </c>
      <c r="F1539" t="s">
        <v>85</v>
      </c>
      <c r="G1539">
        <v>266</v>
      </c>
    </row>
    <row r="1540" spans="1:7" x14ac:dyDescent="0.15">
      <c r="A1540" s="1">
        <v>38617</v>
      </c>
      <c r="B1540" s="2">
        <f t="shared" si="96"/>
        <v>9</v>
      </c>
      <c r="C1540" s="2">
        <f t="shared" si="97"/>
        <v>22</v>
      </c>
      <c r="D1540" s="2">
        <f t="shared" si="98"/>
        <v>4</v>
      </c>
      <c r="E1540" s="2">
        <f t="shared" si="99"/>
        <v>13</v>
      </c>
      <c r="F1540" t="s">
        <v>86</v>
      </c>
      <c r="G1540">
        <v>321</v>
      </c>
    </row>
    <row r="1541" spans="1:7" x14ac:dyDescent="0.15">
      <c r="A1541" s="1">
        <v>38618</v>
      </c>
      <c r="B1541" s="2">
        <f t="shared" si="96"/>
        <v>9</v>
      </c>
      <c r="C1541" s="2">
        <f t="shared" si="97"/>
        <v>23</v>
      </c>
      <c r="D1541" s="2">
        <f t="shared" si="98"/>
        <v>5</v>
      </c>
      <c r="E1541" s="2">
        <f t="shared" si="99"/>
        <v>13</v>
      </c>
      <c r="F1541" t="s">
        <v>87</v>
      </c>
      <c r="G1541">
        <v>496</v>
      </c>
    </row>
    <row r="1542" spans="1:7" x14ac:dyDescent="0.15">
      <c r="A1542" s="1">
        <v>38619</v>
      </c>
      <c r="B1542" s="2">
        <f t="shared" si="96"/>
        <v>9</v>
      </c>
      <c r="C1542" s="2">
        <f t="shared" si="97"/>
        <v>24</v>
      </c>
      <c r="D1542" s="2">
        <f t="shared" si="98"/>
        <v>6</v>
      </c>
      <c r="E1542" s="2">
        <f t="shared" si="99"/>
        <v>13</v>
      </c>
      <c r="F1542" t="s">
        <v>88</v>
      </c>
      <c r="G1542">
        <v>574</v>
      </c>
    </row>
    <row r="1543" spans="1:7" x14ac:dyDescent="0.15">
      <c r="A1543" s="1">
        <v>38620</v>
      </c>
      <c r="B1543" s="2">
        <f t="shared" si="96"/>
        <v>9</v>
      </c>
      <c r="C1543" s="2">
        <f t="shared" si="97"/>
        <v>25</v>
      </c>
      <c r="D1543" s="2">
        <f t="shared" si="98"/>
        <v>7</v>
      </c>
      <c r="E1543" s="2">
        <f t="shared" si="99"/>
        <v>13</v>
      </c>
      <c r="F1543" t="s">
        <v>89</v>
      </c>
      <c r="G1543">
        <v>282</v>
      </c>
    </row>
    <row r="1544" spans="1:7" x14ac:dyDescent="0.15">
      <c r="A1544" s="1">
        <v>38621</v>
      </c>
      <c r="B1544" s="2">
        <f t="shared" si="96"/>
        <v>9</v>
      </c>
      <c r="C1544" s="2">
        <f t="shared" si="97"/>
        <v>26</v>
      </c>
      <c r="D1544" s="2">
        <f t="shared" si="98"/>
        <v>1</v>
      </c>
      <c r="E1544" s="2">
        <f t="shared" si="99"/>
        <v>13</v>
      </c>
      <c r="F1544" t="s">
        <v>90</v>
      </c>
      <c r="G1544">
        <v>234</v>
      </c>
    </row>
    <row r="1545" spans="1:7" x14ac:dyDescent="0.15">
      <c r="A1545" s="1">
        <v>38622</v>
      </c>
      <c r="B1545" s="2">
        <f t="shared" si="96"/>
        <v>9</v>
      </c>
      <c r="C1545" s="2">
        <f t="shared" si="97"/>
        <v>27</v>
      </c>
      <c r="D1545" s="2">
        <f t="shared" si="98"/>
        <v>2</v>
      </c>
      <c r="E1545" s="2">
        <f t="shared" si="99"/>
        <v>13</v>
      </c>
      <c r="F1545" t="s">
        <v>91</v>
      </c>
      <c r="G1545">
        <v>304</v>
      </c>
    </row>
    <row r="1546" spans="1:7" x14ac:dyDescent="0.15">
      <c r="A1546" s="1">
        <v>38623</v>
      </c>
      <c r="B1546" s="2">
        <f t="shared" si="96"/>
        <v>9</v>
      </c>
      <c r="C1546" s="2">
        <f t="shared" si="97"/>
        <v>28</v>
      </c>
      <c r="D1546" s="2">
        <f t="shared" si="98"/>
        <v>3</v>
      </c>
      <c r="E1546" s="2">
        <f t="shared" si="99"/>
        <v>13</v>
      </c>
      <c r="F1546" t="s">
        <v>92</v>
      </c>
      <c r="G1546">
        <v>240</v>
      </c>
    </row>
    <row r="1547" spans="1:7" x14ac:dyDescent="0.15">
      <c r="A1547" s="1">
        <v>38624</v>
      </c>
      <c r="B1547" s="2">
        <f t="shared" si="96"/>
        <v>9</v>
      </c>
      <c r="C1547" s="2">
        <f t="shared" si="97"/>
        <v>29</v>
      </c>
      <c r="D1547" s="2">
        <f t="shared" si="98"/>
        <v>4</v>
      </c>
      <c r="E1547" s="2">
        <f t="shared" si="99"/>
        <v>14</v>
      </c>
      <c r="F1547" t="s">
        <v>93</v>
      </c>
      <c r="G1547">
        <v>293</v>
      </c>
    </row>
    <row r="1548" spans="1:7" x14ac:dyDescent="0.15">
      <c r="A1548" s="1">
        <v>38625</v>
      </c>
      <c r="B1548" s="2">
        <f t="shared" si="96"/>
        <v>9</v>
      </c>
      <c r="C1548" s="2">
        <f t="shared" si="97"/>
        <v>30</v>
      </c>
      <c r="D1548" s="2">
        <f t="shared" si="98"/>
        <v>5</v>
      </c>
      <c r="E1548" s="2">
        <f t="shared" si="99"/>
        <v>14</v>
      </c>
      <c r="F1548" t="s">
        <v>94</v>
      </c>
      <c r="G1548">
        <v>500</v>
      </c>
    </row>
    <row r="1549" spans="1:7" x14ac:dyDescent="0.15">
      <c r="A1549" s="1">
        <v>38626</v>
      </c>
      <c r="B1549" s="2">
        <f t="shared" si="96"/>
        <v>10</v>
      </c>
      <c r="C1549" s="2">
        <f t="shared" si="97"/>
        <v>1</v>
      </c>
      <c r="D1549" s="2">
        <f t="shared" si="98"/>
        <v>6</v>
      </c>
      <c r="E1549" s="2">
        <f t="shared" si="99"/>
        <v>14</v>
      </c>
      <c r="F1549" t="s">
        <v>95</v>
      </c>
      <c r="G1549">
        <v>558</v>
      </c>
    </row>
    <row r="1550" spans="1:7" x14ac:dyDescent="0.15">
      <c r="A1550" s="1">
        <v>38627</v>
      </c>
      <c r="B1550" s="2">
        <f t="shared" si="96"/>
        <v>10</v>
      </c>
      <c r="C1550" s="2">
        <f t="shared" si="97"/>
        <v>2</v>
      </c>
      <c r="D1550" s="2">
        <f t="shared" si="98"/>
        <v>7</v>
      </c>
      <c r="E1550" s="2">
        <f t="shared" si="99"/>
        <v>14</v>
      </c>
      <c r="F1550" t="s">
        <v>96</v>
      </c>
      <c r="G1550">
        <v>298</v>
      </c>
    </row>
    <row r="1551" spans="1:7" x14ac:dyDescent="0.15">
      <c r="A1551" s="1">
        <v>38628</v>
      </c>
      <c r="B1551" s="2">
        <f t="shared" si="96"/>
        <v>10</v>
      </c>
      <c r="C1551" s="2">
        <f t="shared" si="97"/>
        <v>3</v>
      </c>
      <c r="D1551" s="2">
        <f t="shared" si="98"/>
        <v>1</v>
      </c>
      <c r="E1551" s="2">
        <f t="shared" si="99"/>
        <v>14</v>
      </c>
      <c r="F1551" t="s">
        <v>97</v>
      </c>
      <c r="G1551">
        <v>269</v>
      </c>
    </row>
    <row r="1552" spans="1:7" x14ac:dyDescent="0.15">
      <c r="A1552" s="1">
        <v>38629</v>
      </c>
      <c r="B1552" s="2">
        <f t="shared" si="96"/>
        <v>10</v>
      </c>
      <c r="C1552" s="2">
        <f t="shared" si="97"/>
        <v>4</v>
      </c>
      <c r="D1552" s="2">
        <f t="shared" si="98"/>
        <v>2</v>
      </c>
      <c r="E1552" s="2">
        <f t="shared" si="99"/>
        <v>14</v>
      </c>
      <c r="F1552" t="s">
        <v>98</v>
      </c>
      <c r="G1552">
        <v>290</v>
      </c>
    </row>
    <row r="1553" spans="1:7" x14ac:dyDescent="0.15">
      <c r="A1553" s="1">
        <v>38630</v>
      </c>
      <c r="B1553" s="2">
        <f t="shared" si="96"/>
        <v>10</v>
      </c>
      <c r="C1553" s="2">
        <f t="shared" si="97"/>
        <v>5</v>
      </c>
      <c r="D1553" s="2">
        <f t="shared" si="98"/>
        <v>3</v>
      </c>
      <c r="E1553" s="2">
        <f t="shared" si="99"/>
        <v>14</v>
      </c>
      <c r="F1553" t="s">
        <v>99</v>
      </c>
      <c r="G1553">
        <v>337</v>
      </c>
    </row>
    <row r="1554" spans="1:7" x14ac:dyDescent="0.15">
      <c r="A1554" s="1">
        <v>38631</v>
      </c>
      <c r="B1554" s="2">
        <f t="shared" si="96"/>
        <v>10</v>
      </c>
      <c r="C1554" s="2">
        <f t="shared" si="97"/>
        <v>6</v>
      </c>
      <c r="D1554" s="2">
        <f t="shared" si="98"/>
        <v>4</v>
      </c>
      <c r="E1554" s="2">
        <f t="shared" si="99"/>
        <v>15</v>
      </c>
      <c r="F1554" t="s">
        <v>100</v>
      </c>
      <c r="G1554">
        <v>230</v>
      </c>
    </row>
    <row r="1555" spans="1:7" x14ac:dyDescent="0.15">
      <c r="A1555" s="1">
        <v>38632</v>
      </c>
      <c r="B1555" s="2">
        <f t="shared" si="96"/>
        <v>10</v>
      </c>
      <c r="C1555" s="2">
        <f t="shared" si="97"/>
        <v>7</v>
      </c>
      <c r="D1555" s="2">
        <f t="shared" si="98"/>
        <v>5</v>
      </c>
      <c r="E1555" s="2">
        <f t="shared" si="99"/>
        <v>15</v>
      </c>
      <c r="F1555" t="s">
        <v>101</v>
      </c>
      <c r="G1555">
        <v>435</v>
      </c>
    </row>
    <row r="1556" spans="1:7" x14ac:dyDescent="0.15">
      <c r="A1556" s="1">
        <v>38633</v>
      </c>
      <c r="B1556" s="2">
        <f t="shared" si="96"/>
        <v>10</v>
      </c>
      <c r="C1556" s="2">
        <f t="shared" si="97"/>
        <v>8</v>
      </c>
      <c r="D1556" s="2">
        <f t="shared" si="98"/>
        <v>6</v>
      </c>
      <c r="E1556" s="2">
        <f t="shared" si="99"/>
        <v>15</v>
      </c>
      <c r="F1556" t="s">
        <v>102</v>
      </c>
      <c r="G1556">
        <v>565</v>
      </c>
    </row>
    <row r="1557" spans="1:7" x14ac:dyDescent="0.15">
      <c r="A1557" s="1">
        <v>38634</v>
      </c>
      <c r="B1557" s="2">
        <f t="shared" si="96"/>
        <v>10</v>
      </c>
      <c r="C1557" s="2">
        <f t="shared" si="97"/>
        <v>9</v>
      </c>
      <c r="D1557" s="2">
        <f t="shared" si="98"/>
        <v>7</v>
      </c>
      <c r="E1557" s="2">
        <f t="shared" si="99"/>
        <v>15</v>
      </c>
      <c r="F1557" t="s">
        <v>103</v>
      </c>
      <c r="G1557">
        <v>370</v>
      </c>
    </row>
    <row r="1558" spans="1:7" x14ac:dyDescent="0.15">
      <c r="A1558" s="1">
        <v>38635</v>
      </c>
      <c r="B1558" s="2">
        <f t="shared" si="96"/>
        <v>10</v>
      </c>
      <c r="C1558" s="2">
        <f t="shared" si="97"/>
        <v>10</v>
      </c>
      <c r="D1558" s="2">
        <f t="shared" si="98"/>
        <v>1</v>
      </c>
      <c r="E1558" s="2">
        <f t="shared" si="99"/>
        <v>15</v>
      </c>
      <c r="F1558" t="s">
        <v>104</v>
      </c>
      <c r="G1558">
        <v>272</v>
      </c>
    </row>
    <row r="1559" spans="1:7" x14ac:dyDescent="0.15">
      <c r="A1559" s="1">
        <v>38636</v>
      </c>
      <c r="B1559" s="2">
        <f t="shared" si="96"/>
        <v>10</v>
      </c>
      <c r="C1559" s="2">
        <f t="shared" si="97"/>
        <v>11</v>
      </c>
      <c r="D1559" s="2">
        <f t="shared" si="98"/>
        <v>2</v>
      </c>
      <c r="E1559" s="2">
        <f t="shared" si="99"/>
        <v>15</v>
      </c>
      <c r="F1559" t="s">
        <v>105</v>
      </c>
      <c r="G1559">
        <v>232</v>
      </c>
    </row>
    <row r="1560" spans="1:7" x14ac:dyDescent="0.15">
      <c r="A1560" s="1">
        <v>38637</v>
      </c>
      <c r="B1560" s="2">
        <f t="shared" si="96"/>
        <v>10</v>
      </c>
      <c r="C1560" s="2">
        <f t="shared" si="97"/>
        <v>12</v>
      </c>
      <c r="D1560" s="2">
        <f t="shared" si="98"/>
        <v>3</v>
      </c>
      <c r="E1560" s="2">
        <f t="shared" si="99"/>
        <v>15</v>
      </c>
      <c r="F1560" t="s">
        <v>106</v>
      </c>
      <c r="G1560">
        <v>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60"/>
  <sheetViews>
    <sheetView workbookViewId="0"/>
  </sheetViews>
  <sheetFormatPr baseColWidth="10" defaultRowHeight="13" x14ac:dyDescent="0.15"/>
  <sheetData>
    <row r="1" spans="1:4" x14ac:dyDescent="0.15">
      <c r="A1" s="2" t="s">
        <v>374</v>
      </c>
      <c r="B1" s="2" t="s">
        <v>389</v>
      </c>
      <c r="C1" t="s">
        <v>1</v>
      </c>
      <c r="D1" t="s">
        <v>394</v>
      </c>
    </row>
    <row r="2" spans="1:4" x14ac:dyDescent="0.15">
      <c r="A2" s="2">
        <v>4</v>
      </c>
      <c r="B2" s="2">
        <v>1</v>
      </c>
      <c r="C2" t="s">
        <v>2</v>
      </c>
      <c r="D2">
        <v>402</v>
      </c>
    </row>
    <row r="3" spans="1:4" x14ac:dyDescent="0.15">
      <c r="A3" s="2">
        <v>5</v>
      </c>
      <c r="B3" s="2">
        <v>1</v>
      </c>
      <c r="C3" t="s">
        <v>3</v>
      </c>
      <c r="D3">
        <v>573</v>
      </c>
    </row>
    <row r="4" spans="1:4" x14ac:dyDescent="0.15">
      <c r="A4" s="2">
        <v>6</v>
      </c>
      <c r="B4" s="2">
        <v>1</v>
      </c>
      <c r="C4" t="s">
        <v>4</v>
      </c>
      <c r="D4">
        <v>564</v>
      </c>
    </row>
    <row r="5" spans="1:4" x14ac:dyDescent="0.15">
      <c r="A5" s="2">
        <v>7</v>
      </c>
      <c r="B5" s="2">
        <v>1</v>
      </c>
      <c r="C5" t="s">
        <v>5</v>
      </c>
      <c r="D5">
        <v>403</v>
      </c>
    </row>
    <row r="6" spans="1:4" x14ac:dyDescent="0.15">
      <c r="A6" s="2">
        <v>1</v>
      </c>
      <c r="B6" s="2">
        <v>1</v>
      </c>
      <c r="C6" t="s">
        <v>6</v>
      </c>
      <c r="D6">
        <v>275</v>
      </c>
    </row>
    <row r="7" spans="1:4" x14ac:dyDescent="0.15">
      <c r="A7" s="2">
        <v>2</v>
      </c>
      <c r="B7" s="2">
        <v>1</v>
      </c>
      <c r="C7" t="s">
        <v>7</v>
      </c>
      <c r="D7">
        <v>356</v>
      </c>
    </row>
    <row r="8" spans="1:4" x14ac:dyDescent="0.15">
      <c r="A8" s="2">
        <v>3</v>
      </c>
      <c r="B8" s="2">
        <v>1</v>
      </c>
      <c r="C8" t="s">
        <v>8</v>
      </c>
      <c r="D8">
        <v>248</v>
      </c>
    </row>
    <row r="9" spans="1:4" x14ac:dyDescent="0.15">
      <c r="A9" s="2">
        <v>4</v>
      </c>
      <c r="B9" s="2">
        <v>2</v>
      </c>
      <c r="C9" t="s">
        <v>9</v>
      </c>
      <c r="D9">
        <v>271</v>
      </c>
    </row>
    <row r="10" spans="1:4" x14ac:dyDescent="0.15">
      <c r="A10" s="2">
        <v>5</v>
      </c>
      <c r="B10" s="2">
        <v>2</v>
      </c>
      <c r="C10" t="s">
        <v>10</v>
      </c>
      <c r="D10">
        <v>569</v>
      </c>
    </row>
    <row r="11" spans="1:4" x14ac:dyDescent="0.15">
      <c r="A11" s="2">
        <v>6</v>
      </c>
      <c r="B11" s="2">
        <v>2</v>
      </c>
      <c r="C11" t="s">
        <v>11</v>
      </c>
      <c r="D11">
        <v>542</v>
      </c>
    </row>
    <row r="12" spans="1:4" x14ac:dyDescent="0.15">
      <c r="A12" s="2">
        <v>7</v>
      </c>
      <c r="B12" s="2">
        <v>2</v>
      </c>
      <c r="C12" t="s">
        <v>12</v>
      </c>
      <c r="D12">
        <v>363</v>
      </c>
    </row>
    <row r="13" spans="1:4" x14ac:dyDescent="0.15">
      <c r="A13" s="2">
        <v>1</v>
      </c>
      <c r="B13" s="2">
        <v>2</v>
      </c>
      <c r="C13" t="s">
        <v>13</v>
      </c>
      <c r="D13">
        <v>326</v>
      </c>
    </row>
    <row r="14" spans="1:4" x14ac:dyDescent="0.15">
      <c r="A14" s="2">
        <v>2</v>
      </c>
      <c r="B14" s="2">
        <v>2</v>
      </c>
      <c r="C14" t="s">
        <v>14</v>
      </c>
      <c r="D14">
        <v>313</v>
      </c>
    </row>
    <row r="15" spans="1:4" x14ac:dyDescent="0.15">
      <c r="A15" s="2">
        <v>3</v>
      </c>
      <c r="B15" s="2">
        <v>2</v>
      </c>
      <c r="C15" t="s">
        <v>15</v>
      </c>
      <c r="D15">
        <v>403</v>
      </c>
    </row>
    <row r="16" spans="1:4" x14ac:dyDescent="0.15">
      <c r="A16" s="2">
        <v>4</v>
      </c>
      <c r="B16" s="2">
        <v>3</v>
      </c>
      <c r="C16" t="s">
        <v>16</v>
      </c>
      <c r="D16">
        <v>378</v>
      </c>
    </row>
    <row r="17" spans="1:4" x14ac:dyDescent="0.15">
      <c r="A17" s="2">
        <v>5</v>
      </c>
      <c r="B17" s="2">
        <v>3</v>
      </c>
      <c r="C17" t="s">
        <v>17</v>
      </c>
      <c r="D17">
        <v>513</v>
      </c>
    </row>
    <row r="18" spans="1:4" x14ac:dyDescent="0.15">
      <c r="A18" s="2">
        <v>6</v>
      </c>
      <c r="B18" s="2">
        <v>3</v>
      </c>
      <c r="C18" t="s">
        <v>18</v>
      </c>
      <c r="D18">
        <v>631</v>
      </c>
    </row>
    <row r="19" spans="1:4" x14ac:dyDescent="0.15">
      <c r="A19" s="2">
        <v>7</v>
      </c>
      <c r="B19" s="2">
        <v>3</v>
      </c>
      <c r="C19" t="s">
        <v>19</v>
      </c>
      <c r="D19">
        <v>440</v>
      </c>
    </row>
    <row r="20" spans="1:4" x14ac:dyDescent="0.15">
      <c r="A20" s="2">
        <v>1</v>
      </c>
      <c r="B20" s="2">
        <v>3</v>
      </c>
      <c r="C20" t="s">
        <v>20</v>
      </c>
      <c r="D20">
        <v>314</v>
      </c>
    </row>
    <row r="21" spans="1:4" x14ac:dyDescent="0.15">
      <c r="A21" s="2">
        <v>2</v>
      </c>
      <c r="B21" s="2">
        <v>3</v>
      </c>
      <c r="C21" t="s">
        <v>21</v>
      </c>
      <c r="D21">
        <v>370</v>
      </c>
    </row>
    <row r="22" spans="1:4" x14ac:dyDescent="0.15">
      <c r="A22" s="2">
        <v>3</v>
      </c>
      <c r="B22" s="2">
        <v>3</v>
      </c>
      <c r="C22" t="s">
        <v>22</v>
      </c>
      <c r="D22">
        <v>360</v>
      </c>
    </row>
    <row r="23" spans="1:4" x14ac:dyDescent="0.15">
      <c r="A23" s="2">
        <v>4</v>
      </c>
      <c r="B23" s="2">
        <v>4</v>
      </c>
      <c r="C23" t="s">
        <v>23</v>
      </c>
      <c r="D23">
        <v>388</v>
      </c>
    </row>
    <row r="24" spans="1:4" x14ac:dyDescent="0.15">
      <c r="A24" s="2">
        <v>5</v>
      </c>
      <c r="B24" s="2">
        <v>4</v>
      </c>
      <c r="C24" t="s">
        <v>24</v>
      </c>
      <c r="D24">
        <v>490</v>
      </c>
    </row>
    <row r="25" spans="1:4" x14ac:dyDescent="0.15">
      <c r="A25" s="2">
        <v>6</v>
      </c>
      <c r="B25" s="2">
        <v>4</v>
      </c>
      <c r="C25" t="s">
        <v>25</v>
      </c>
      <c r="D25">
        <v>577</v>
      </c>
    </row>
    <row r="26" spans="1:4" x14ac:dyDescent="0.15">
      <c r="A26" s="2">
        <v>7</v>
      </c>
      <c r="B26" s="2">
        <v>4</v>
      </c>
      <c r="C26" t="s">
        <v>26</v>
      </c>
      <c r="D26">
        <v>378</v>
      </c>
    </row>
    <row r="27" spans="1:4" x14ac:dyDescent="0.15">
      <c r="A27" s="2">
        <v>1</v>
      </c>
      <c r="B27" s="2">
        <v>4</v>
      </c>
      <c r="C27" t="s">
        <v>27</v>
      </c>
      <c r="D27">
        <v>304</v>
      </c>
    </row>
    <row r="28" spans="1:4" x14ac:dyDescent="0.15">
      <c r="A28" s="2">
        <v>2</v>
      </c>
      <c r="B28" s="2">
        <v>4</v>
      </c>
      <c r="C28" t="s">
        <v>28</v>
      </c>
      <c r="D28">
        <v>253</v>
      </c>
    </row>
    <row r="29" spans="1:4" x14ac:dyDescent="0.15">
      <c r="A29" s="2">
        <v>3</v>
      </c>
      <c r="B29" s="2">
        <v>4</v>
      </c>
      <c r="C29" t="s">
        <v>29</v>
      </c>
      <c r="D29">
        <v>365</v>
      </c>
    </row>
    <row r="30" spans="1:4" x14ac:dyDescent="0.15">
      <c r="A30" s="2">
        <v>4</v>
      </c>
      <c r="B30" s="2">
        <v>5</v>
      </c>
      <c r="C30" t="s">
        <v>30</v>
      </c>
      <c r="D30">
        <v>399</v>
      </c>
    </row>
    <row r="31" spans="1:4" x14ac:dyDescent="0.15">
      <c r="A31" s="2">
        <v>5</v>
      </c>
      <c r="B31" s="2">
        <v>5</v>
      </c>
      <c r="C31" t="s">
        <v>31</v>
      </c>
      <c r="D31">
        <v>526</v>
      </c>
    </row>
    <row r="32" spans="1:4" x14ac:dyDescent="0.15">
      <c r="A32" s="2">
        <v>6</v>
      </c>
      <c r="B32" s="2">
        <v>5</v>
      </c>
      <c r="C32" t="s">
        <v>32</v>
      </c>
      <c r="D32">
        <v>594</v>
      </c>
    </row>
    <row r="33" spans="1:4" x14ac:dyDescent="0.15">
      <c r="A33" s="2">
        <v>7</v>
      </c>
      <c r="B33" s="2">
        <v>5</v>
      </c>
      <c r="C33" t="s">
        <v>33</v>
      </c>
      <c r="D33">
        <v>368</v>
      </c>
    </row>
    <row r="34" spans="1:4" x14ac:dyDescent="0.15">
      <c r="A34" s="2">
        <v>1</v>
      </c>
      <c r="B34" s="2">
        <v>5</v>
      </c>
      <c r="C34" t="s">
        <v>34</v>
      </c>
      <c r="D34">
        <v>360</v>
      </c>
    </row>
    <row r="35" spans="1:4" x14ac:dyDescent="0.15">
      <c r="A35" s="2">
        <v>2</v>
      </c>
      <c r="B35" s="2">
        <v>5</v>
      </c>
      <c r="C35" t="s">
        <v>35</v>
      </c>
      <c r="D35">
        <v>333</v>
      </c>
    </row>
    <row r="36" spans="1:4" x14ac:dyDescent="0.15">
      <c r="A36" s="2">
        <v>3</v>
      </c>
      <c r="B36" s="2">
        <v>5</v>
      </c>
      <c r="C36" t="s">
        <v>36</v>
      </c>
      <c r="D36">
        <v>358</v>
      </c>
    </row>
    <row r="37" spans="1:4" x14ac:dyDescent="0.15">
      <c r="A37" s="2">
        <v>4</v>
      </c>
      <c r="B37" s="2">
        <v>6</v>
      </c>
      <c r="C37" t="s">
        <v>37</v>
      </c>
      <c r="D37">
        <v>374</v>
      </c>
    </row>
    <row r="38" spans="1:4" x14ac:dyDescent="0.15">
      <c r="A38" s="2">
        <v>5</v>
      </c>
      <c r="B38" s="2">
        <v>6</v>
      </c>
      <c r="C38" t="s">
        <v>38</v>
      </c>
      <c r="D38">
        <v>551</v>
      </c>
    </row>
    <row r="39" spans="1:4" x14ac:dyDescent="0.15">
      <c r="A39" s="2">
        <v>6</v>
      </c>
      <c r="B39" s="2">
        <v>6</v>
      </c>
      <c r="C39" t="s">
        <v>39</v>
      </c>
      <c r="D39">
        <v>591</v>
      </c>
    </row>
    <row r="40" spans="1:4" x14ac:dyDescent="0.15">
      <c r="A40" s="2">
        <v>7</v>
      </c>
      <c r="B40" s="2">
        <v>6</v>
      </c>
      <c r="C40" t="s">
        <v>40</v>
      </c>
      <c r="D40">
        <v>366</v>
      </c>
    </row>
    <row r="41" spans="1:4" x14ac:dyDescent="0.15">
      <c r="A41" s="2">
        <v>1</v>
      </c>
      <c r="B41" s="2">
        <v>6</v>
      </c>
      <c r="C41" t="s">
        <v>41</v>
      </c>
      <c r="D41">
        <v>316</v>
      </c>
    </row>
    <row r="42" spans="1:4" x14ac:dyDescent="0.15">
      <c r="A42" s="2">
        <v>2</v>
      </c>
      <c r="B42" s="2">
        <v>6</v>
      </c>
      <c r="C42" t="s">
        <v>42</v>
      </c>
      <c r="D42">
        <v>336</v>
      </c>
    </row>
    <row r="43" spans="1:4" x14ac:dyDescent="0.15">
      <c r="A43" s="2">
        <v>3</v>
      </c>
      <c r="B43" s="2">
        <v>6</v>
      </c>
      <c r="C43" t="s">
        <v>43</v>
      </c>
      <c r="D43">
        <v>391</v>
      </c>
    </row>
    <row r="44" spans="1:4" x14ac:dyDescent="0.15">
      <c r="A44" s="2">
        <v>4</v>
      </c>
      <c r="B44" s="2">
        <v>7</v>
      </c>
      <c r="C44" t="s">
        <v>44</v>
      </c>
      <c r="D44">
        <v>315</v>
      </c>
    </row>
    <row r="45" spans="1:4" x14ac:dyDescent="0.15">
      <c r="A45" s="2">
        <v>5</v>
      </c>
      <c r="B45" s="2">
        <v>7</v>
      </c>
      <c r="C45" t="s">
        <v>45</v>
      </c>
      <c r="D45">
        <v>495</v>
      </c>
    </row>
    <row r="46" spans="1:4" x14ac:dyDescent="0.15">
      <c r="A46" s="2">
        <v>6</v>
      </c>
      <c r="B46" s="2">
        <v>7</v>
      </c>
      <c r="C46" t="s">
        <v>46</v>
      </c>
      <c r="D46">
        <v>525</v>
      </c>
    </row>
    <row r="47" spans="1:4" x14ac:dyDescent="0.15">
      <c r="A47" s="2">
        <v>7</v>
      </c>
      <c r="B47" s="2">
        <v>7</v>
      </c>
      <c r="C47" t="s">
        <v>47</v>
      </c>
      <c r="D47">
        <v>441</v>
      </c>
    </row>
    <row r="48" spans="1:4" x14ac:dyDescent="0.15">
      <c r="A48" s="2">
        <v>1</v>
      </c>
      <c r="B48" s="2">
        <v>7</v>
      </c>
      <c r="C48" t="s">
        <v>48</v>
      </c>
      <c r="D48">
        <v>322</v>
      </c>
    </row>
    <row r="49" spans="1:4" x14ac:dyDescent="0.15">
      <c r="A49" s="2">
        <v>2</v>
      </c>
      <c r="B49" s="2">
        <v>7</v>
      </c>
      <c r="C49" t="s">
        <v>49</v>
      </c>
      <c r="D49">
        <v>290</v>
      </c>
    </row>
    <row r="50" spans="1:4" x14ac:dyDescent="0.15">
      <c r="A50" s="2">
        <v>3</v>
      </c>
      <c r="B50" s="2">
        <v>7</v>
      </c>
      <c r="C50" t="s">
        <v>50</v>
      </c>
      <c r="D50">
        <v>378</v>
      </c>
    </row>
    <row r="51" spans="1:4" x14ac:dyDescent="0.15">
      <c r="A51" s="2">
        <v>4</v>
      </c>
      <c r="B51" s="2">
        <v>8</v>
      </c>
      <c r="C51" t="s">
        <v>51</v>
      </c>
      <c r="D51">
        <v>386</v>
      </c>
    </row>
    <row r="52" spans="1:4" x14ac:dyDescent="0.15">
      <c r="A52" s="2">
        <v>5</v>
      </c>
      <c r="B52" s="2">
        <v>8</v>
      </c>
      <c r="C52" t="s">
        <v>52</v>
      </c>
      <c r="D52">
        <v>547</v>
      </c>
    </row>
    <row r="53" spans="1:4" x14ac:dyDescent="0.15">
      <c r="A53" s="2">
        <v>6</v>
      </c>
      <c r="B53" s="2">
        <v>8</v>
      </c>
      <c r="C53" t="s">
        <v>53</v>
      </c>
      <c r="D53">
        <v>657</v>
      </c>
    </row>
    <row r="54" spans="1:4" x14ac:dyDescent="0.15">
      <c r="A54" s="2">
        <v>7</v>
      </c>
      <c r="B54" s="2">
        <v>8</v>
      </c>
      <c r="C54" t="s">
        <v>54</v>
      </c>
      <c r="D54">
        <v>391</v>
      </c>
    </row>
    <row r="55" spans="1:4" x14ac:dyDescent="0.15">
      <c r="A55" s="2">
        <v>1</v>
      </c>
      <c r="B55" s="2">
        <v>8</v>
      </c>
      <c r="C55" t="s">
        <v>55</v>
      </c>
      <c r="D55">
        <v>293</v>
      </c>
    </row>
    <row r="56" spans="1:4" x14ac:dyDescent="0.15">
      <c r="A56" s="2">
        <v>2</v>
      </c>
      <c r="B56" s="2">
        <v>8</v>
      </c>
      <c r="C56" t="s">
        <v>56</v>
      </c>
      <c r="D56">
        <v>306</v>
      </c>
    </row>
    <row r="57" spans="1:4" x14ac:dyDescent="0.15">
      <c r="A57" s="2">
        <v>3</v>
      </c>
      <c r="B57" s="2">
        <v>8</v>
      </c>
      <c r="C57" t="s">
        <v>57</v>
      </c>
      <c r="D57">
        <v>338</v>
      </c>
    </row>
    <row r="58" spans="1:4" x14ac:dyDescent="0.15">
      <c r="A58" s="2">
        <v>4</v>
      </c>
      <c r="B58" s="2">
        <v>9</v>
      </c>
      <c r="C58" t="s">
        <v>58</v>
      </c>
      <c r="D58">
        <v>324</v>
      </c>
    </row>
    <row r="59" spans="1:4" x14ac:dyDescent="0.15">
      <c r="A59" s="2">
        <v>5</v>
      </c>
      <c r="B59" s="2">
        <v>9</v>
      </c>
      <c r="C59" t="s">
        <v>59</v>
      </c>
      <c r="D59">
        <v>488</v>
      </c>
    </row>
    <row r="60" spans="1:4" x14ac:dyDescent="0.15">
      <c r="A60" s="2">
        <v>6</v>
      </c>
      <c r="B60" s="2">
        <v>9</v>
      </c>
      <c r="C60" t="s">
        <v>60</v>
      </c>
      <c r="D60">
        <v>572</v>
      </c>
    </row>
    <row r="61" spans="1:4" x14ac:dyDescent="0.15">
      <c r="A61" s="2">
        <v>7</v>
      </c>
      <c r="B61" s="2">
        <v>9</v>
      </c>
      <c r="C61" t="s">
        <v>61</v>
      </c>
      <c r="D61">
        <v>316</v>
      </c>
    </row>
    <row r="62" spans="1:4" x14ac:dyDescent="0.15">
      <c r="A62" s="2">
        <v>1</v>
      </c>
      <c r="B62" s="2">
        <v>9</v>
      </c>
      <c r="C62" t="s">
        <v>62</v>
      </c>
      <c r="D62">
        <v>238</v>
      </c>
    </row>
    <row r="63" spans="1:4" x14ac:dyDescent="0.15">
      <c r="A63" s="2">
        <v>2</v>
      </c>
      <c r="B63" s="2">
        <v>9</v>
      </c>
      <c r="C63" t="s">
        <v>63</v>
      </c>
      <c r="D63">
        <v>268</v>
      </c>
    </row>
    <row r="64" spans="1:4" x14ac:dyDescent="0.15">
      <c r="A64" s="2">
        <v>3</v>
      </c>
      <c r="B64" s="2">
        <v>9</v>
      </c>
      <c r="C64" t="s">
        <v>64</v>
      </c>
      <c r="D64">
        <v>300</v>
      </c>
    </row>
    <row r="65" spans="1:4" x14ac:dyDescent="0.15">
      <c r="A65" s="2">
        <v>4</v>
      </c>
      <c r="B65" s="2">
        <v>10</v>
      </c>
      <c r="C65" t="s">
        <v>65</v>
      </c>
      <c r="D65">
        <v>330</v>
      </c>
    </row>
    <row r="66" spans="1:4" x14ac:dyDescent="0.15">
      <c r="A66" s="2">
        <v>5</v>
      </c>
      <c r="B66" s="2">
        <v>10</v>
      </c>
      <c r="C66" t="s">
        <v>66</v>
      </c>
      <c r="D66">
        <v>493</v>
      </c>
    </row>
    <row r="67" spans="1:4" x14ac:dyDescent="0.15">
      <c r="A67" s="2">
        <v>6</v>
      </c>
      <c r="B67" s="2">
        <v>10</v>
      </c>
      <c r="C67" t="s">
        <v>67</v>
      </c>
      <c r="D67">
        <v>571</v>
      </c>
    </row>
    <row r="68" spans="1:4" x14ac:dyDescent="0.15">
      <c r="A68" s="2">
        <v>7</v>
      </c>
      <c r="B68" s="2">
        <v>10</v>
      </c>
      <c r="C68" t="s">
        <v>68</v>
      </c>
      <c r="D68">
        <v>433</v>
      </c>
    </row>
    <row r="69" spans="1:4" x14ac:dyDescent="0.15">
      <c r="A69" s="2">
        <v>1</v>
      </c>
      <c r="B69" s="2">
        <v>10</v>
      </c>
      <c r="C69" t="s">
        <v>69</v>
      </c>
      <c r="D69">
        <v>350</v>
      </c>
    </row>
    <row r="70" spans="1:4" x14ac:dyDescent="0.15">
      <c r="A70" s="2">
        <v>2</v>
      </c>
      <c r="B70" s="2">
        <v>10</v>
      </c>
      <c r="C70" t="s">
        <v>70</v>
      </c>
      <c r="D70">
        <v>218</v>
      </c>
    </row>
    <row r="71" spans="1:4" x14ac:dyDescent="0.15">
      <c r="A71" s="2">
        <v>3</v>
      </c>
      <c r="B71" s="2">
        <v>10</v>
      </c>
      <c r="C71" t="s">
        <v>71</v>
      </c>
      <c r="D71">
        <v>221</v>
      </c>
    </row>
    <row r="72" spans="1:4" x14ac:dyDescent="0.15">
      <c r="A72" s="2">
        <v>4</v>
      </c>
      <c r="B72" s="2">
        <v>11</v>
      </c>
      <c r="C72" t="s">
        <v>72</v>
      </c>
      <c r="D72">
        <v>237</v>
      </c>
    </row>
    <row r="73" spans="1:4" x14ac:dyDescent="0.15">
      <c r="A73" s="2">
        <v>5</v>
      </c>
      <c r="B73" s="2">
        <v>11</v>
      </c>
      <c r="C73" t="s">
        <v>73</v>
      </c>
      <c r="D73">
        <v>482</v>
      </c>
    </row>
    <row r="74" spans="1:4" x14ac:dyDescent="0.15">
      <c r="A74" s="2">
        <v>6</v>
      </c>
      <c r="B74" s="2">
        <v>11</v>
      </c>
      <c r="C74" t="s">
        <v>74</v>
      </c>
      <c r="D74">
        <v>609</v>
      </c>
    </row>
    <row r="75" spans="1:4" x14ac:dyDescent="0.15">
      <c r="A75" s="2">
        <v>7</v>
      </c>
      <c r="B75" s="2">
        <v>11</v>
      </c>
      <c r="C75" t="s">
        <v>75</v>
      </c>
      <c r="D75">
        <v>430</v>
      </c>
    </row>
    <row r="76" spans="1:4" x14ac:dyDescent="0.15">
      <c r="A76" s="2">
        <v>1</v>
      </c>
      <c r="B76" s="2">
        <v>11</v>
      </c>
      <c r="C76" t="s">
        <v>76</v>
      </c>
      <c r="D76">
        <v>279</v>
      </c>
    </row>
    <row r="77" spans="1:4" x14ac:dyDescent="0.15">
      <c r="A77" s="2">
        <v>2</v>
      </c>
      <c r="B77" s="2">
        <v>11</v>
      </c>
      <c r="C77" t="s">
        <v>77</v>
      </c>
      <c r="D77">
        <v>172</v>
      </c>
    </row>
    <row r="78" spans="1:4" x14ac:dyDescent="0.15">
      <c r="A78" s="2">
        <v>3</v>
      </c>
      <c r="B78" s="2">
        <v>11</v>
      </c>
      <c r="C78" t="s">
        <v>78</v>
      </c>
      <c r="D78">
        <v>257</v>
      </c>
    </row>
    <row r="79" spans="1:4" x14ac:dyDescent="0.15">
      <c r="A79" s="2">
        <v>4</v>
      </c>
      <c r="B79" s="2">
        <v>12</v>
      </c>
      <c r="C79" t="s">
        <v>79</v>
      </c>
      <c r="D79">
        <v>284</v>
      </c>
    </row>
    <row r="80" spans="1:4" x14ac:dyDescent="0.15">
      <c r="A80" s="2">
        <v>5</v>
      </c>
      <c r="B80" s="2">
        <v>12</v>
      </c>
      <c r="C80" t="s">
        <v>80</v>
      </c>
      <c r="D80">
        <v>521</v>
      </c>
    </row>
    <row r="81" spans="1:4" x14ac:dyDescent="0.15">
      <c r="A81" s="2">
        <v>6</v>
      </c>
      <c r="B81" s="2">
        <v>12</v>
      </c>
      <c r="C81" t="s">
        <v>81</v>
      </c>
      <c r="D81">
        <v>612</v>
      </c>
    </row>
    <row r="82" spans="1:4" x14ac:dyDescent="0.15">
      <c r="A82" s="2">
        <v>7</v>
      </c>
      <c r="B82" s="2">
        <v>12</v>
      </c>
      <c r="C82" t="s">
        <v>82</v>
      </c>
      <c r="D82">
        <v>348</v>
      </c>
    </row>
    <row r="83" spans="1:4" x14ac:dyDescent="0.15">
      <c r="A83" s="2">
        <v>1</v>
      </c>
      <c r="B83" s="2">
        <v>12</v>
      </c>
      <c r="C83" t="s">
        <v>83</v>
      </c>
      <c r="D83">
        <v>304</v>
      </c>
    </row>
    <row r="84" spans="1:4" x14ac:dyDescent="0.15">
      <c r="A84" s="2">
        <v>2</v>
      </c>
      <c r="B84" s="2">
        <v>12</v>
      </c>
      <c r="C84" t="s">
        <v>84</v>
      </c>
      <c r="D84">
        <v>238</v>
      </c>
    </row>
    <row r="85" spans="1:4" x14ac:dyDescent="0.15">
      <c r="A85" s="2">
        <v>3</v>
      </c>
      <c r="B85" s="2">
        <v>12</v>
      </c>
      <c r="C85" t="s">
        <v>85</v>
      </c>
      <c r="D85">
        <v>319</v>
      </c>
    </row>
    <row r="86" spans="1:4" x14ac:dyDescent="0.15">
      <c r="A86" s="2">
        <v>4</v>
      </c>
      <c r="B86" s="2">
        <v>13</v>
      </c>
      <c r="C86" t="s">
        <v>86</v>
      </c>
      <c r="D86">
        <v>304</v>
      </c>
    </row>
    <row r="87" spans="1:4" x14ac:dyDescent="0.15">
      <c r="A87" s="2">
        <v>5</v>
      </c>
      <c r="B87" s="2">
        <v>13</v>
      </c>
      <c r="C87" t="s">
        <v>87</v>
      </c>
      <c r="D87">
        <v>528</v>
      </c>
    </row>
    <row r="88" spans="1:4" x14ac:dyDescent="0.15">
      <c r="A88" s="2">
        <v>6</v>
      </c>
      <c r="B88" s="2">
        <v>13</v>
      </c>
      <c r="C88" t="s">
        <v>88</v>
      </c>
      <c r="D88">
        <v>666</v>
      </c>
    </row>
    <row r="89" spans="1:4" x14ac:dyDescent="0.15">
      <c r="A89" s="2">
        <v>7</v>
      </c>
      <c r="B89" s="2">
        <v>13</v>
      </c>
      <c r="C89" t="s">
        <v>89</v>
      </c>
      <c r="D89">
        <v>379</v>
      </c>
    </row>
    <row r="90" spans="1:4" x14ac:dyDescent="0.15">
      <c r="A90" s="2">
        <v>1</v>
      </c>
      <c r="B90" s="2">
        <v>13</v>
      </c>
      <c r="C90" t="s">
        <v>90</v>
      </c>
      <c r="D90">
        <v>189</v>
      </c>
    </row>
    <row r="91" spans="1:4" x14ac:dyDescent="0.15">
      <c r="A91" s="2">
        <v>2</v>
      </c>
      <c r="B91" s="2">
        <v>13</v>
      </c>
      <c r="C91" t="s">
        <v>91</v>
      </c>
      <c r="D91">
        <v>264</v>
      </c>
    </row>
    <row r="92" spans="1:4" x14ac:dyDescent="0.15">
      <c r="A92" s="2">
        <v>3</v>
      </c>
      <c r="B92" s="2">
        <v>13</v>
      </c>
      <c r="C92" t="s">
        <v>92</v>
      </c>
      <c r="D92">
        <v>324</v>
      </c>
    </row>
    <row r="93" spans="1:4" x14ac:dyDescent="0.15">
      <c r="A93" s="2">
        <v>4</v>
      </c>
      <c r="B93" s="2">
        <v>14</v>
      </c>
      <c r="C93" t="s">
        <v>93</v>
      </c>
      <c r="D93">
        <v>360</v>
      </c>
    </row>
    <row r="94" spans="1:4" x14ac:dyDescent="0.15">
      <c r="A94" s="2">
        <v>5</v>
      </c>
      <c r="B94" s="2">
        <v>14</v>
      </c>
      <c r="C94" t="s">
        <v>94</v>
      </c>
      <c r="D94">
        <v>497</v>
      </c>
    </row>
    <row r="95" spans="1:4" x14ac:dyDescent="0.15">
      <c r="A95" s="2">
        <v>6</v>
      </c>
      <c r="B95" s="2">
        <v>14</v>
      </c>
      <c r="C95" t="s">
        <v>95</v>
      </c>
      <c r="D95">
        <v>594</v>
      </c>
    </row>
    <row r="96" spans="1:4" x14ac:dyDescent="0.15">
      <c r="A96" s="2">
        <v>7</v>
      </c>
      <c r="B96" s="2">
        <v>14</v>
      </c>
      <c r="C96" t="s">
        <v>96</v>
      </c>
      <c r="D96">
        <v>405</v>
      </c>
    </row>
    <row r="97" spans="1:4" x14ac:dyDescent="0.15">
      <c r="A97" s="2">
        <v>1</v>
      </c>
      <c r="B97" s="2">
        <v>14</v>
      </c>
      <c r="C97" t="s">
        <v>97</v>
      </c>
      <c r="D97">
        <v>265</v>
      </c>
    </row>
    <row r="98" spans="1:4" x14ac:dyDescent="0.15">
      <c r="A98" s="2">
        <v>2</v>
      </c>
      <c r="B98" s="2">
        <v>14</v>
      </c>
      <c r="C98" t="s">
        <v>98</v>
      </c>
      <c r="D98">
        <v>280</v>
      </c>
    </row>
    <row r="99" spans="1:4" x14ac:dyDescent="0.15">
      <c r="A99" s="2">
        <v>3</v>
      </c>
      <c r="B99" s="2">
        <v>14</v>
      </c>
      <c r="C99" t="s">
        <v>99</v>
      </c>
      <c r="D99">
        <v>268</v>
      </c>
    </row>
    <row r="100" spans="1:4" x14ac:dyDescent="0.15">
      <c r="A100" s="2">
        <v>4</v>
      </c>
      <c r="B100" s="2">
        <v>15</v>
      </c>
      <c r="C100" t="s">
        <v>100</v>
      </c>
      <c r="D100">
        <v>381</v>
      </c>
    </row>
    <row r="101" spans="1:4" x14ac:dyDescent="0.15">
      <c r="A101" s="2">
        <v>5</v>
      </c>
      <c r="B101" s="2">
        <v>15</v>
      </c>
      <c r="C101" t="s">
        <v>101</v>
      </c>
      <c r="D101">
        <v>605</v>
      </c>
    </row>
    <row r="102" spans="1:4" x14ac:dyDescent="0.15">
      <c r="A102" s="2">
        <v>6</v>
      </c>
      <c r="B102" s="2">
        <v>15</v>
      </c>
      <c r="C102" t="s">
        <v>102</v>
      </c>
      <c r="D102">
        <v>680</v>
      </c>
    </row>
    <row r="103" spans="1:4" x14ac:dyDescent="0.15">
      <c r="A103" s="2">
        <v>7</v>
      </c>
      <c r="B103" s="2">
        <v>15</v>
      </c>
      <c r="C103" t="s">
        <v>103</v>
      </c>
      <c r="D103">
        <v>376</v>
      </c>
    </row>
    <row r="104" spans="1:4" x14ac:dyDescent="0.15">
      <c r="A104" s="2">
        <v>1</v>
      </c>
      <c r="B104" s="2">
        <v>15</v>
      </c>
      <c r="C104" t="s">
        <v>104</v>
      </c>
      <c r="D104">
        <v>242</v>
      </c>
    </row>
    <row r="105" spans="1:4" x14ac:dyDescent="0.15">
      <c r="A105" s="2">
        <v>2</v>
      </c>
      <c r="B105" s="2">
        <v>15</v>
      </c>
      <c r="C105" t="s">
        <v>105</v>
      </c>
      <c r="D105">
        <v>231</v>
      </c>
    </row>
    <row r="106" spans="1:4" x14ac:dyDescent="0.15">
      <c r="A106" s="2">
        <v>3</v>
      </c>
      <c r="B106" s="2">
        <v>15</v>
      </c>
      <c r="C106" t="s">
        <v>106</v>
      </c>
      <c r="D106">
        <v>292</v>
      </c>
    </row>
    <row r="107" spans="1:4" x14ac:dyDescent="0.15">
      <c r="A107" s="2">
        <v>4</v>
      </c>
      <c r="B107" s="2">
        <v>16</v>
      </c>
      <c r="C107" t="s">
        <v>107</v>
      </c>
      <c r="D107">
        <v>668</v>
      </c>
    </row>
    <row r="108" spans="1:4" x14ac:dyDescent="0.15">
      <c r="A108" s="2">
        <v>5</v>
      </c>
      <c r="B108" s="2">
        <v>16</v>
      </c>
      <c r="C108" t="s">
        <v>108</v>
      </c>
      <c r="D108">
        <v>531</v>
      </c>
    </row>
    <row r="109" spans="1:4" x14ac:dyDescent="0.15">
      <c r="A109" s="2">
        <v>6</v>
      </c>
      <c r="B109" s="2">
        <v>16</v>
      </c>
      <c r="C109" t="s">
        <v>109</v>
      </c>
      <c r="D109">
        <v>606</v>
      </c>
    </row>
    <row r="110" spans="1:4" x14ac:dyDescent="0.15">
      <c r="A110" s="2">
        <v>7</v>
      </c>
      <c r="B110" s="2">
        <v>16</v>
      </c>
      <c r="C110" t="s">
        <v>110</v>
      </c>
      <c r="D110">
        <v>312</v>
      </c>
    </row>
    <row r="111" spans="1:4" x14ac:dyDescent="0.15">
      <c r="A111" s="2">
        <v>1</v>
      </c>
      <c r="B111" s="2">
        <v>16</v>
      </c>
      <c r="C111" t="s">
        <v>111</v>
      </c>
      <c r="D111">
        <v>280</v>
      </c>
    </row>
    <row r="112" spans="1:4" x14ac:dyDescent="0.15">
      <c r="A112" s="2">
        <v>2</v>
      </c>
      <c r="B112" s="2">
        <v>16</v>
      </c>
      <c r="C112" t="s">
        <v>112</v>
      </c>
      <c r="D112">
        <v>304</v>
      </c>
    </row>
    <row r="113" spans="1:4" x14ac:dyDescent="0.15">
      <c r="A113" s="2">
        <v>3</v>
      </c>
      <c r="B113" s="2">
        <v>16</v>
      </c>
      <c r="C113" t="s">
        <v>113</v>
      </c>
      <c r="D113">
        <v>293</v>
      </c>
    </row>
    <row r="114" spans="1:4" x14ac:dyDescent="0.15">
      <c r="A114" s="2">
        <v>4</v>
      </c>
      <c r="B114" s="2">
        <v>17</v>
      </c>
      <c r="C114" t="s">
        <v>114</v>
      </c>
      <c r="D114">
        <v>293</v>
      </c>
    </row>
    <row r="115" spans="1:4" x14ac:dyDescent="0.15">
      <c r="A115" s="2">
        <v>5</v>
      </c>
      <c r="B115" s="2">
        <v>17</v>
      </c>
      <c r="C115" t="s">
        <v>115</v>
      </c>
      <c r="D115">
        <v>493</v>
      </c>
    </row>
    <row r="116" spans="1:4" x14ac:dyDescent="0.15">
      <c r="A116" s="2">
        <v>6</v>
      </c>
      <c r="B116" s="2">
        <v>17</v>
      </c>
      <c r="C116" t="s">
        <v>116</v>
      </c>
      <c r="D116">
        <v>612</v>
      </c>
    </row>
    <row r="117" spans="1:4" x14ac:dyDescent="0.15">
      <c r="A117" s="2">
        <v>7</v>
      </c>
      <c r="B117" s="2">
        <v>17</v>
      </c>
      <c r="C117" t="s">
        <v>117</v>
      </c>
      <c r="D117">
        <v>404</v>
      </c>
    </row>
    <row r="118" spans="1:4" x14ac:dyDescent="0.15">
      <c r="A118" s="2">
        <v>1</v>
      </c>
      <c r="B118" s="2">
        <v>17</v>
      </c>
      <c r="C118" t="s">
        <v>118</v>
      </c>
      <c r="D118">
        <v>169</v>
      </c>
    </row>
    <row r="119" spans="1:4" x14ac:dyDescent="0.15">
      <c r="A119" s="2">
        <v>2</v>
      </c>
      <c r="B119" s="2">
        <v>17</v>
      </c>
      <c r="C119" t="s">
        <v>119</v>
      </c>
      <c r="D119">
        <v>225</v>
      </c>
    </row>
    <row r="120" spans="1:4" x14ac:dyDescent="0.15">
      <c r="A120" s="2">
        <v>3</v>
      </c>
      <c r="B120" s="2">
        <v>17</v>
      </c>
      <c r="C120" t="s">
        <v>120</v>
      </c>
      <c r="D120">
        <v>264</v>
      </c>
    </row>
    <row r="121" spans="1:4" x14ac:dyDescent="0.15">
      <c r="A121" s="2">
        <v>4</v>
      </c>
      <c r="B121" s="2">
        <v>18</v>
      </c>
      <c r="C121" t="s">
        <v>121</v>
      </c>
      <c r="D121">
        <v>344</v>
      </c>
    </row>
    <row r="122" spans="1:4" x14ac:dyDescent="0.15">
      <c r="A122" s="2">
        <v>5</v>
      </c>
      <c r="B122" s="2">
        <v>18</v>
      </c>
      <c r="C122" t="s">
        <v>122</v>
      </c>
      <c r="D122">
        <v>526</v>
      </c>
    </row>
    <row r="123" spans="1:4" x14ac:dyDescent="0.15">
      <c r="A123" s="2">
        <v>6</v>
      </c>
      <c r="B123" s="2">
        <v>18</v>
      </c>
      <c r="C123" t="s">
        <v>123</v>
      </c>
      <c r="D123">
        <v>591</v>
      </c>
    </row>
    <row r="124" spans="1:4" x14ac:dyDescent="0.15">
      <c r="A124" s="2">
        <v>7</v>
      </c>
      <c r="B124" s="2">
        <v>18</v>
      </c>
      <c r="C124" t="s">
        <v>124</v>
      </c>
      <c r="D124">
        <v>372</v>
      </c>
    </row>
    <row r="125" spans="1:4" x14ac:dyDescent="0.15">
      <c r="A125" s="2">
        <v>1</v>
      </c>
      <c r="B125" s="2">
        <v>18</v>
      </c>
      <c r="C125" t="s">
        <v>125</v>
      </c>
      <c r="D125">
        <v>248</v>
      </c>
    </row>
    <row r="126" spans="1:4" x14ac:dyDescent="0.15">
      <c r="A126" s="2">
        <v>2</v>
      </c>
      <c r="B126" s="2">
        <v>18</v>
      </c>
      <c r="C126" t="s">
        <v>126</v>
      </c>
      <c r="D126">
        <v>240</v>
      </c>
    </row>
    <row r="127" spans="1:4" x14ac:dyDescent="0.15">
      <c r="A127" s="2">
        <v>3</v>
      </c>
      <c r="B127" s="2">
        <v>18</v>
      </c>
      <c r="C127" t="s">
        <v>127</v>
      </c>
      <c r="D127">
        <v>235</v>
      </c>
    </row>
    <row r="128" spans="1:4" x14ac:dyDescent="0.15">
      <c r="A128" s="2">
        <v>4</v>
      </c>
      <c r="B128" s="2">
        <v>19</v>
      </c>
      <c r="C128" t="s">
        <v>128</v>
      </c>
      <c r="D128">
        <v>320</v>
      </c>
    </row>
    <row r="129" spans="1:4" x14ac:dyDescent="0.15">
      <c r="A129" s="2">
        <v>5</v>
      </c>
      <c r="B129" s="2">
        <v>19</v>
      </c>
      <c r="C129" t="s">
        <v>129</v>
      </c>
      <c r="D129">
        <v>520</v>
      </c>
    </row>
    <row r="130" spans="1:4" x14ac:dyDescent="0.15">
      <c r="A130" s="2">
        <v>6</v>
      </c>
      <c r="B130" s="2">
        <v>19</v>
      </c>
      <c r="C130" t="s">
        <v>130</v>
      </c>
      <c r="D130">
        <v>601</v>
      </c>
    </row>
    <row r="131" spans="1:4" x14ac:dyDescent="0.15">
      <c r="A131" s="2">
        <v>7</v>
      </c>
      <c r="B131" s="2">
        <v>19</v>
      </c>
      <c r="C131" t="s">
        <v>131</v>
      </c>
      <c r="D131">
        <v>308</v>
      </c>
    </row>
    <row r="132" spans="1:4" x14ac:dyDescent="0.15">
      <c r="A132" s="2">
        <v>1</v>
      </c>
      <c r="B132" s="2">
        <v>19</v>
      </c>
      <c r="C132" t="s">
        <v>132</v>
      </c>
      <c r="D132">
        <v>293</v>
      </c>
    </row>
    <row r="133" spans="1:4" x14ac:dyDescent="0.15">
      <c r="A133" s="2">
        <v>2</v>
      </c>
      <c r="B133" s="2">
        <v>19</v>
      </c>
      <c r="C133" t="s">
        <v>133</v>
      </c>
      <c r="D133">
        <v>344</v>
      </c>
    </row>
    <row r="134" spans="1:4" x14ac:dyDescent="0.15">
      <c r="A134" s="2">
        <v>3</v>
      </c>
      <c r="B134" s="2">
        <v>19</v>
      </c>
      <c r="C134" t="s">
        <v>134</v>
      </c>
      <c r="D134">
        <v>402</v>
      </c>
    </row>
    <row r="135" spans="1:4" x14ac:dyDescent="0.15">
      <c r="A135" s="2">
        <v>4</v>
      </c>
      <c r="B135" s="2">
        <v>20</v>
      </c>
      <c r="C135" t="s">
        <v>135</v>
      </c>
      <c r="D135">
        <v>372</v>
      </c>
    </row>
    <row r="136" spans="1:4" x14ac:dyDescent="0.15">
      <c r="A136" s="2">
        <v>5</v>
      </c>
      <c r="B136" s="2">
        <v>20</v>
      </c>
      <c r="C136" t="s">
        <v>136</v>
      </c>
      <c r="D136">
        <v>579</v>
      </c>
    </row>
    <row r="137" spans="1:4" x14ac:dyDescent="0.15">
      <c r="A137" s="2">
        <v>6</v>
      </c>
      <c r="B137" s="2">
        <v>20</v>
      </c>
      <c r="C137" t="s">
        <v>137</v>
      </c>
      <c r="D137">
        <v>639</v>
      </c>
    </row>
    <row r="138" spans="1:4" x14ac:dyDescent="0.15">
      <c r="A138" s="2">
        <v>7</v>
      </c>
      <c r="B138" s="2">
        <v>20</v>
      </c>
      <c r="C138" t="s">
        <v>138</v>
      </c>
      <c r="D138">
        <v>370</v>
      </c>
    </row>
    <row r="139" spans="1:4" x14ac:dyDescent="0.15">
      <c r="A139" s="2">
        <v>1</v>
      </c>
      <c r="B139" s="2">
        <v>20</v>
      </c>
      <c r="C139" t="s">
        <v>139</v>
      </c>
      <c r="D139">
        <v>237</v>
      </c>
    </row>
    <row r="140" spans="1:4" x14ac:dyDescent="0.15">
      <c r="A140" s="2">
        <v>2</v>
      </c>
      <c r="B140" s="2">
        <v>20</v>
      </c>
      <c r="C140" t="s">
        <v>140</v>
      </c>
      <c r="D140">
        <v>253</v>
      </c>
    </row>
    <row r="141" spans="1:4" x14ac:dyDescent="0.15">
      <c r="A141" s="2">
        <v>3</v>
      </c>
      <c r="B141" s="2">
        <v>20</v>
      </c>
      <c r="C141" t="s">
        <v>141</v>
      </c>
      <c r="D141">
        <v>292</v>
      </c>
    </row>
    <row r="142" spans="1:4" x14ac:dyDescent="0.15">
      <c r="A142" s="2">
        <v>4</v>
      </c>
      <c r="B142" s="2">
        <v>21</v>
      </c>
      <c r="C142" t="s">
        <v>142</v>
      </c>
      <c r="D142">
        <v>439</v>
      </c>
    </row>
    <row r="143" spans="1:4" x14ac:dyDescent="0.15">
      <c r="A143" s="2">
        <v>5</v>
      </c>
      <c r="B143" s="2">
        <v>21</v>
      </c>
      <c r="C143" t="s">
        <v>143</v>
      </c>
      <c r="D143">
        <v>541</v>
      </c>
    </row>
    <row r="144" spans="1:4" x14ac:dyDescent="0.15">
      <c r="A144" s="2">
        <v>6</v>
      </c>
      <c r="B144" s="2">
        <v>21</v>
      </c>
      <c r="C144" t="s">
        <v>144</v>
      </c>
      <c r="D144">
        <v>560</v>
      </c>
    </row>
    <row r="145" spans="1:4" x14ac:dyDescent="0.15">
      <c r="A145" s="2">
        <v>7</v>
      </c>
      <c r="B145" s="2">
        <v>21</v>
      </c>
      <c r="C145" t="s">
        <v>145</v>
      </c>
      <c r="D145">
        <v>458</v>
      </c>
    </row>
    <row r="146" spans="1:4" x14ac:dyDescent="0.15">
      <c r="A146" s="2">
        <v>1</v>
      </c>
      <c r="B146" s="2">
        <v>21</v>
      </c>
      <c r="C146" t="s">
        <v>146</v>
      </c>
      <c r="D146">
        <v>327</v>
      </c>
    </row>
    <row r="147" spans="1:4" x14ac:dyDescent="0.15">
      <c r="A147" s="2">
        <v>2</v>
      </c>
      <c r="B147" s="2">
        <v>21</v>
      </c>
      <c r="C147" t="s">
        <v>147</v>
      </c>
      <c r="D147">
        <v>407</v>
      </c>
    </row>
    <row r="148" spans="1:4" x14ac:dyDescent="0.15">
      <c r="A148" s="2">
        <v>3</v>
      </c>
      <c r="B148" s="2">
        <v>21</v>
      </c>
      <c r="C148" t="s">
        <v>148</v>
      </c>
      <c r="D148">
        <v>511</v>
      </c>
    </row>
    <row r="149" spans="1:4" x14ac:dyDescent="0.15">
      <c r="A149" s="2">
        <v>5</v>
      </c>
      <c r="B149" s="2">
        <v>22</v>
      </c>
      <c r="C149" t="s">
        <v>150</v>
      </c>
      <c r="D149">
        <v>495</v>
      </c>
    </row>
    <row r="150" spans="1:4" x14ac:dyDescent="0.15">
      <c r="A150" s="2">
        <v>6</v>
      </c>
      <c r="B150" s="2">
        <v>22</v>
      </c>
      <c r="C150" t="s">
        <v>151</v>
      </c>
      <c r="D150">
        <v>601</v>
      </c>
    </row>
    <row r="151" spans="1:4" x14ac:dyDescent="0.15">
      <c r="A151" s="2">
        <v>7</v>
      </c>
      <c r="B151" s="2">
        <v>22</v>
      </c>
      <c r="C151" t="s">
        <v>152</v>
      </c>
      <c r="D151">
        <v>415</v>
      </c>
    </row>
    <row r="152" spans="1:4" x14ac:dyDescent="0.15">
      <c r="A152" s="2">
        <v>1</v>
      </c>
      <c r="B152" s="2">
        <v>22</v>
      </c>
      <c r="C152" t="s">
        <v>153</v>
      </c>
      <c r="D152">
        <v>252</v>
      </c>
    </row>
    <row r="153" spans="1:4" x14ac:dyDescent="0.15">
      <c r="A153" s="2">
        <v>2</v>
      </c>
      <c r="B153" s="2">
        <v>22</v>
      </c>
      <c r="C153" t="s">
        <v>154</v>
      </c>
      <c r="D153">
        <v>215</v>
      </c>
    </row>
    <row r="154" spans="1:4" x14ac:dyDescent="0.15">
      <c r="A154" s="2">
        <v>3</v>
      </c>
      <c r="B154" s="2">
        <v>22</v>
      </c>
      <c r="C154" t="s">
        <v>155</v>
      </c>
      <c r="D154">
        <v>271</v>
      </c>
    </row>
    <row r="155" spans="1:4" x14ac:dyDescent="0.15">
      <c r="A155" s="2">
        <v>4</v>
      </c>
      <c r="B155" s="2">
        <v>23</v>
      </c>
      <c r="C155" t="s">
        <v>156</v>
      </c>
      <c r="D155">
        <v>358</v>
      </c>
    </row>
    <row r="156" spans="1:4" x14ac:dyDescent="0.15">
      <c r="A156" s="2">
        <v>5</v>
      </c>
      <c r="B156" s="2">
        <v>23</v>
      </c>
      <c r="C156" t="s">
        <v>157</v>
      </c>
      <c r="D156">
        <v>666</v>
      </c>
    </row>
    <row r="157" spans="1:4" x14ac:dyDescent="0.15">
      <c r="A157" s="2">
        <v>6</v>
      </c>
      <c r="B157" s="2">
        <v>23</v>
      </c>
      <c r="C157" t="s">
        <v>158</v>
      </c>
      <c r="D157">
        <v>497</v>
      </c>
    </row>
    <row r="158" spans="1:4" x14ac:dyDescent="0.15">
      <c r="A158" s="2">
        <v>7</v>
      </c>
      <c r="B158" s="2">
        <v>23</v>
      </c>
      <c r="C158" t="s">
        <v>159</v>
      </c>
      <c r="D158">
        <v>459</v>
      </c>
    </row>
    <row r="159" spans="1:4" x14ac:dyDescent="0.15">
      <c r="A159" s="2">
        <v>1</v>
      </c>
      <c r="B159" s="2">
        <v>23</v>
      </c>
      <c r="C159" t="s">
        <v>160</v>
      </c>
      <c r="D159">
        <v>313</v>
      </c>
    </row>
    <row r="160" spans="1:4" x14ac:dyDescent="0.15">
      <c r="A160" s="2">
        <v>2</v>
      </c>
      <c r="B160" s="2">
        <v>23</v>
      </c>
      <c r="C160" t="s">
        <v>161</v>
      </c>
      <c r="D160">
        <v>314</v>
      </c>
    </row>
    <row r="161" spans="1:4" x14ac:dyDescent="0.15">
      <c r="A161" s="2">
        <v>3</v>
      </c>
      <c r="B161" s="2">
        <v>23</v>
      </c>
      <c r="C161" t="s">
        <v>162</v>
      </c>
      <c r="D161">
        <v>402</v>
      </c>
    </row>
    <row r="162" spans="1:4" x14ac:dyDescent="0.15">
      <c r="A162" s="2">
        <v>4</v>
      </c>
      <c r="B162" s="2">
        <v>24</v>
      </c>
      <c r="C162" t="s">
        <v>163</v>
      </c>
      <c r="D162">
        <v>330</v>
      </c>
    </row>
    <row r="163" spans="1:4" x14ac:dyDescent="0.15">
      <c r="A163" s="2">
        <v>5</v>
      </c>
      <c r="B163" s="2">
        <v>24</v>
      </c>
      <c r="C163" t="s">
        <v>164</v>
      </c>
      <c r="D163">
        <v>576</v>
      </c>
    </row>
    <row r="164" spans="1:4" x14ac:dyDescent="0.15">
      <c r="A164" s="2">
        <v>6</v>
      </c>
      <c r="B164" s="2">
        <v>24</v>
      </c>
      <c r="C164" t="s">
        <v>165</v>
      </c>
      <c r="D164">
        <v>630</v>
      </c>
    </row>
    <row r="165" spans="1:4" x14ac:dyDescent="0.15">
      <c r="A165" s="2">
        <v>7</v>
      </c>
      <c r="B165" s="2">
        <v>24</v>
      </c>
      <c r="C165" t="s">
        <v>166</v>
      </c>
      <c r="D165">
        <v>502</v>
      </c>
    </row>
    <row r="166" spans="1:4" x14ac:dyDescent="0.15">
      <c r="A166" s="2">
        <v>1</v>
      </c>
      <c r="B166" s="2">
        <v>24</v>
      </c>
      <c r="C166" t="s">
        <v>167</v>
      </c>
      <c r="D166">
        <v>334</v>
      </c>
    </row>
    <row r="167" spans="1:4" x14ac:dyDescent="0.15">
      <c r="A167" s="2">
        <v>2</v>
      </c>
      <c r="B167" s="2">
        <v>24</v>
      </c>
      <c r="C167" t="s">
        <v>168</v>
      </c>
      <c r="D167">
        <v>248</v>
      </c>
    </row>
    <row r="168" spans="1:4" x14ac:dyDescent="0.15">
      <c r="A168" s="2">
        <v>3</v>
      </c>
      <c r="B168" s="2">
        <v>24</v>
      </c>
      <c r="C168" t="s">
        <v>169</v>
      </c>
      <c r="D168">
        <v>304</v>
      </c>
    </row>
    <row r="169" spans="1:4" x14ac:dyDescent="0.15">
      <c r="A169" s="2">
        <v>4</v>
      </c>
      <c r="B169" s="2">
        <v>25</v>
      </c>
      <c r="C169" t="s">
        <v>170</v>
      </c>
      <c r="D169">
        <v>353</v>
      </c>
    </row>
    <row r="170" spans="1:4" x14ac:dyDescent="0.15">
      <c r="A170" s="2">
        <v>5</v>
      </c>
      <c r="B170" s="2">
        <v>25</v>
      </c>
      <c r="C170" t="s">
        <v>171</v>
      </c>
      <c r="D170">
        <v>638</v>
      </c>
    </row>
    <row r="171" spans="1:4" x14ac:dyDescent="0.15">
      <c r="A171" s="2">
        <v>6</v>
      </c>
      <c r="B171" s="2">
        <v>25</v>
      </c>
      <c r="C171" t="s">
        <v>172</v>
      </c>
      <c r="D171">
        <v>611</v>
      </c>
    </row>
    <row r="172" spans="1:4" x14ac:dyDescent="0.15">
      <c r="A172" s="2">
        <v>7</v>
      </c>
      <c r="B172" s="2">
        <v>25</v>
      </c>
      <c r="C172" t="s">
        <v>173</v>
      </c>
      <c r="D172">
        <v>421</v>
      </c>
    </row>
    <row r="173" spans="1:4" x14ac:dyDescent="0.15">
      <c r="A173" s="2">
        <v>1</v>
      </c>
      <c r="B173" s="2">
        <v>25</v>
      </c>
      <c r="C173" t="s">
        <v>174</v>
      </c>
      <c r="D173">
        <v>274</v>
      </c>
    </row>
    <row r="174" spans="1:4" x14ac:dyDescent="0.15">
      <c r="A174" s="2">
        <v>2</v>
      </c>
      <c r="B174" s="2">
        <v>25</v>
      </c>
      <c r="C174" t="s">
        <v>175</v>
      </c>
      <c r="D174">
        <v>361</v>
      </c>
    </row>
    <row r="175" spans="1:4" x14ac:dyDescent="0.15">
      <c r="A175" s="2">
        <v>3</v>
      </c>
      <c r="B175" s="2">
        <v>25</v>
      </c>
      <c r="C175" t="s">
        <v>176</v>
      </c>
      <c r="D175">
        <v>595</v>
      </c>
    </row>
    <row r="176" spans="1:4" x14ac:dyDescent="0.15">
      <c r="A176" s="2">
        <v>4</v>
      </c>
      <c r="B176" s="2">
        <v>26</v>
      </c>
      <c r="C176" t="s">
        <v>177</v>
      </c>
      <c r="D176">
        <v>480</v>
      </c>
    </row>
    <row r="177" spans="1:4" x14ac:dyDescent="0.15">
      <c r="A177" s="2">
        <v>5</v>
      </c>
      <c r="B177" s="2">
        <v>26</v>
      </c>
      <c r="C177" t="s">
        <v>178</v>
      </c>
      <c r="D177">
        <v>632</v>
      </c>
    </row>
    <row r="178" spans="1:4" x14ac:dyDescent="0.15">
      <c r="A178" s="2">
        <v>6</v>
      </c>
      <c r="B178" s="2">
        <v>26</v>
      </c>
      <c r="C178" t="s">
        <v>179</v>
      </c>
      <c r="D178">
        <v>654</v>
      </c>
    </row>
    <row r="179" spans="1:4" x14ac:dyDescent="0.15">
      <c r="A179" s="2">
        <v>7</v>
      </c>
      <c r="B179" s="2">
        <v>26</v>
      </c>
      <c r="C179" t="s">
        <v>180</v>
      </c>
      <c r="D179">
        <v>497</v>
      </c>
    </row>
    <row r="180" spans="1:4" x14ac:dyDescent="0.15">
      <c r="A180" s="2">
        <v>1</v>
      </c>
      <c r="B180" s="2">
        <v>26</v>
      </c>
      <c r="C180" t="s">
        <v>181</v>
      </c>
      <c r="D180">
        <v>632</v>
      </c>
    </row>
    <row r="181" spans="1:4" x14ac:dyDescent="0.15">
      <c r="A181" s="2">
        <v>3</v>
      </c>
      <c r="B181" s="2">
        <v>26</v>
      </c>
      <c r="C181" t="s">
        <v>183</v>
      </c>
      <c r="D181">
        <v>491</v>
      </c>
    </row>
    <row r="182" spans="1:4" x14ac:dyDescent="0.15">
      <c r="A182" s="2">
        <v>4</v>
      </c>
      <c r="B182" s="2">
        <v>27</v>
      </c>
      <c r="C182" t="s">
        <v>184</v>
      </c>
      <c r="D182">
        <v>477</v>
      </c>
    </row>
    <row r="183" spans="1:4" x14ac:dyDescent="0.15">
      <c r="A183" s="2">
        <v>5</v>
      </c>
      <c r="B183" s="2">
        <v>27</v>
      </c>
      <c r="C183" t="s">
        <v>185</v>
      </c>
      <c r="D183">
        <v>589</v>
      </c>
    </row>
    <row r="184" spans="1:4" x14ac:dyDescent="0.15">
      <c r="A184" s="2">
        <v>6</v>
      </c>
      <c r="B184" s="2">
        <v>27</v>
      </c>
      <c r="C184" t="s">
        <v>186</v>
      </c>
      <c r="D184">
        <v>569</v>
      </c>
    </row>
    <row r="185" spans="1:4" x14ac:dyDescent="0.15">
      <c r="A185" s="2">
        <v>7</v>
      </c>
      <c r="B185" s="2">
        <v>27</v>
      </c>
      <c r="C185" t="s">
        <v>187</v>
      </c>
      <c r="D185">
        <v>534</v>
      </c>
    </row>
    <row r="186" spans="1:4" x14ac:dyDescent="0.15">
      <c r="A186" s="2">
        <v>1</v>
      </c>
      <c r="B186" s="2">
        <v>27</v>
      </c>
      <c r="C186" t="s">
        <v>188</v>
      </c>
      <c r="D186">
        <v>665</v>
      </c>
    </row>
    <row r="187" spans="1:4" x14ac:dyDescent="0.15">
      <c r="A187" s="2">
        <v>2</v>
      </c>
      <c r="B187" s="2">
        <v>27</v>
      </c>
      <c r="C187" t="s">
        <v>189</v>
      </c>
      <c r="D187">
        <v>371</v>
      </c>
    </row>
    <row r="188" spans="1:4" x14ac:dyDescent="0.15">
      <c r="A188" s="2">
        <v>3</v>
      </c>
      <c r="B188" s="2">
        <v>27</v>
      </c>
      <c r="C188" t="s">
        <v>190</v>
      </c>
      <c r="D188">
        <v>323</v>
      </c>
    </row>
    <row r="189" spans="1:4" x14ac:dyDescent="0.15">
      <c r="A189" s="2">
        <v>4</v>
      </c>
      <c r="B189" s="2">
        <v>28</v>
      </c>
      <c r="C189" t="s">
        <v>191</v>
      </c>
      <c r="D189">
        <v>399</v>
      </c>
    </row>
    <row r="190" spans="1:4" x14ac:dyDescent="0.15">
      <c r="A190" s="2">
        <v>5</v>
      </c>
      <c r="B190" s="2">
        <v>28</v>
      </c>
      <c r="C190" t="s">
        <v>192</v>
      </c>
      <c r="D190">
        <v>646</v>
      </c>
    </row>
    <row r="191" spans="1:4" x14ac:dyDescent="0.15">
      <c r="A191" s="2">
        <v>6</v>
      </c>
      <c r="B191" s="2">
        <v>28</v>
      </c>
      <c r="C191" t="s">
        <v>193</v>
      </c>
      <c r="D191">
        <v>668</v>
      </c>
    </row>
    <row r="192" spans="1:4" x14ac:dyDescent="0.15">
      <c r="A192" s="2">
        <v>7</v>
      </c>
      <c r="B192" s="2">
        <v>28</v>
      </c>
      <c r="C192" t="s">
        <v>194</v>
      </c>
      <c r="D192">
        <v>495</v>
      </c>
    </row>
    <row r="193" spans="1:4" x14ac:dyDescent="0.15">
      <c r="A193" s="2">
        <v>1</v>
      </c>
      <c r="B193" s="2">
        <v>28</v>
      </c>
      <c r="C193" t="s">
        <v>195</v>
      </c>
      <c r="D193">
        <v>336</v>
      </c>
    </row>
    <row r="194" spans="1:4" x14ac:dyDescent="0.15">
      <c r="A194" s="2">
        <v>2</v>
      </c>
      <c r="B194" s="2">
        <v>28</v>
      </c>
      <c r="C194" t="s">
        <v>196</v>
      </c>
      <c r="D194">
        <v>331</v>
      </c>
    </row>
    <row r="195" spans="1:4" x14ac:dyDescent="0.15">
      <c r="A195" s="2">
        <v>3</v>
      </c>
      <c r="B195" s="2">
        <v>28</v>
      </c>
      <c r="C195" t="s">
        <v>197</v>
      </c>
      <c r="D195">
        <v>386</v>
      </c>
    </row>
    <row r="196" spans="1:4" x14ac:dyDescent="0.15">
      <c r="A196" s="2">
        <v>4</v>
      </c>
      <c r="B196" s="2">
        <v>29</v>
      </c>
      <c r="C196" t="s">
        <v>198</v>
      </c>
      <c r="D196">
        <v>428</v>
      </c>
    </row>
    <row r="197" spans="1:4" x14ac:dyDescent="0.15">
      <c r="A197" s="2">
        <v>5</v>
      </c>
      <c r="B197" s="2">
        <v>29</v>
      </c>
      <c r="C197" t="s">
        <v>199</v>
      </c>
      <c r="D197">
        <v>704</v>
      </c>
    </row>
    <row r="198" spans="1:4" x14ac:dyDescent="0.15">
      <c r="A198" s="2">
        <v>6</v>
      </c>
      <c r="B198" s="2">
        <v>29</v>
      </c>
      <c r="C198" t="s">
        <v>200</v>
      </c>
      <c r="D198">
        <v>705</v>
      </c>
    </row>
    <row r="199" spans="1:4" x14ac:dyDescent="0.15">
      <c r="A199" s="2">
        <v>7</v>
      </c>
      <c r="B199" s="2">
        <v>29</v>
      </c>
      <c r="C199" t="s">
        <v>201</v>
      </c>
      <c r="D199">
        <v>446</v>
      </c>
    </row>
    <row r="200" spans="1:4" x14ac:dyDescent="0.15">
      <c r="A200" s="2">
        <v>1</v>
      </c>
      <c r="B200" s="2">
        <v>29</v>
      </c>
      <c r="C200" t="s">
        <v>202</v>
      </c>
      <c r="D200">
        <v>321</v>
      </c>
    </row>
    <row r="201" spans="1:4" x14ac:dyDescent="0.15">
      <c r="A201" s="2">
        <v>2</v>
      </c>
      <c r="B201" s="2">
        <v>29</v>
      </c>
      <c r="C201" t="s">
        <v>203</v>
      </c>
      <c r="D201">
        <v>337</v>
      </c>
    </row>
    <row r="202" spans="1:4" x14ac:dyDescent="0.15">
      <c r="A202" s="2">
        <v>3</v>
      </c>
      <c r="B202" s="2">
        <v>29</v>
      </c>
      <c r="C202" t="s">
        <v>204</v>
      </c>
      <c r="D202">
        <v>335</v>
      </c>
    </row>
    <row r="203" spans="1:4" x14ac:dyDescent="0.15">
      <c r="A203" s="2">
        <v>4</v>
      </c>
      <c r="B203" s="2">
        <v>30</v>
      </c>
      <c r="C203" t="s">
        <v>205</v>
      </c>
      <c r="D203">
        <v>387</v>
      </c>
    </row>
    <row r="204" spans="1:4" x14ac:dyDescent="0.15">
      <c r="A204" s="2">
        <v>5</v>
      </c>
      <c r="B204" s="2">
        <v>30</v>
      </c>
      <c r="C204" t="s">
        <v>206</v>
      </c>
      <c r="D204">
        <v>587</v>
      </c>
    </row>
    <row r="205" spans="1:4" x14ac:dyDescent="0.15">
      <c r="A205" s="2">
        <v>6</v>
      </c>
      <c r="B205" s="2">
        <v>30</v>
      </c>
      <c r="C205" t="s">
        <v>207</v>
      </c>
      <c r="D205">
        <v>682</v>
      </c>
    </row>
    <row r="206" spans="1:4" x14ac:dyDescent="0.15">
      <c r="A206" s="2">
        <v>7</v>
      </c>
      <c r="B206" s="2">
        <v>30</v>
      </c>
      <c r="C206" t="s">
        <v>208</v>
      </c>
      <c r="D206">
        <v>514</v>
      </c>
    </row>
    <row r="207" spans="1:4" x14ac:dyDescent="0.15">
      <c r="A207" s="2">
        <v>1</v>
      </c>
      <c r="B207" s="2">
        <v>30</v>
      </c>
      <c r="C207" t="s">
        <v>209</v>
      </c>
      <c r="D207">
        <v>379</v>
      </c>
    </row>
    <row r="208" spans="1:4" x14ac:dyDescent="0.15">
      <c r="A208" s="2">
        <v>2</v>
      </c>
      <c r="B208" s="2">
        <v>30</v>
      </c>
      <c r="C208" t="s">
        <v>210</v>
      </c>
      <c r="D208">
        <v>394</v>
      </c>
    </row>
    <row r="209" spans="1:4" x14ac:dyDescent="0.15">
      <c r="A209" s="2">
        <v>3</v>
      </c>
      <c r="B209" s="2">
        <v>30</v>
      </c>
      <c r="C209" t="s">
        <v>211</v>
      </c>
      <c r="D209">
        <v>341</v>
      </c>
    </row>
    <row r="210" spans="1:4" x14ac:dyDescent="0.15">
      <c r="A210" s="2">
        <v>4</v>
      </c>
      <c r="B210" s="2">
        <v>31</v>
      </c>
      <c r="C210" t="s">
        <v>212</v>
      </c>
      <c r="D210">
        <v>409</v>
      </c>
    </row>
    <row r="211" spans="1:4" x14ac:dyDescent="0.15">
      <c r="A211" s="2">
        <v>5</v>
      </c>
      <c r="B211" s="2">
        <v>31</v>
      </c>
      <c r="C211" t="s">
        <v>213</v>
      </c>
      <c r="D211">
        <v>654</v>
      </c>
    </row>
    <row r="212" spans="1:4" x14ac:dyDescent="0.15">
      <c r="A212" s="2">
        <v>6</v>
      </c>
      <c r="B212" s="2">
        <v>31</v>
      </c>
      <c r="C212" t="s">
        <v>214</v>
      </c>
      <c r="D212">
        <v>721</v>
      </c>
    </row>
    <row r="213" spans="1:4" x14ac:dyDescent="0.15">
      <c r="A213" s="2">
        <v>7</v>
      </c>
      <c r="B213" s="2">
        <v>31</v>
      </c>
      <c r="C213" t="s">
        <v>215</v>
      </c>
      <c r="D213">
        <v>372</v>
      </c>
    </row>
    <row r="214" spans="1:4" x14ac:dyDescent="0.15">
      <c r="A214" s="2">
        <v>1</v>
      </c>
      <c r="B214" s="2">
        <v>31</v>
      </c>
      <c r="C214" t="s">
        <v>216</v>
      </c>
      <c r="D214">
        <v>239</v>
      </c>
    </row>
    <row r="215" spans="1:4" x14ac:dyDescent="0.15">
      <c r="A215" s="2">
        <v>2</v>
      </c>
      <c r="B215" s="2">
        <v>31</v>
      </c>
      <c r="C215" t="s">
        <v>217</v>
      </c>
      <c r="D215">
        <v>250</v>
      </c>
    </row>
    <row r="216" spans="1:4" x14ac:dyDescent="0.15">
      <c r="A216" s="2">
        <v>3</v>
      </c>
      <c r="B216" s="2">
        <v>31</v>
      </c>
      <c r="C216" t="s">
        <v>218</v>
      </c>
      <c r="D216">
        <v>329</v>
      </c>
    </row>
    <row r="217" spans="1:4" x14ac:dyDescent="0.15">
      <c r="A217" s="2">
        <v>4</v>
      </c>
      <c r="B217" s="2">
        <v>32</v>
      </c>
      <c r="C217" t="s">
        <v>219</v>
      </c>
      <c r="D217">
        <v>316</v>
      </c>
    </row>
    <row r="218" spans="1:4" x14ac:dyDescent="0.15">
      <c r="A218" s="2">
        <v>5</v>
      </c>
      <c r="B218" s="2">
        <v>32</v>
      </c>
      <c r="C218" t="s">
        <v>220</v>
      </c>
      <c r="D218">
        <v>612</v>
      </c>
    </row>
    <row r="219" spans="1:4" x14ac:dyDescent="0.15">
      <c r="A219" s="2">
        <v>6</v>
      </c>
      <c r="B219" s="2">
        <v>32</v>
      </c>
      <c r="C219" t="s">
        <v>221</v>
      </c>
      <c r="D219">
        <v>651</v>
      </c>
    </row>
    <row r="220" spans="1:4" x14ac:dyDescent="0.15">
      <c r="A220" s="2">
        <v>7</v>
      </c>
      <c r="B220" s="2">
        <v>32</v>
      </c>
      <c r="C220" t="s">
        <v>222</v>
      </c>
      <c r="D220">
        <v>229</v>
      </c>
    </row>
    <row r="221" spans="1:4" x14ac:dyDescent="0.15">
      <c r="A221" s="2">
        <v>1</v>
      </c>
      <c r="B221" s="2">
        <v>32</v>
      </c>
      <c r="C221" t="s">
        <v>223</v>
      </c>
      <c r="D221">
        <v>296</v>
      </c>
    </row>
    <row r="222" spans="1:4" x14ac:dyDescent="0.15">
      <c r="A222" s="2">
        <v>2</v>
      </c>
      <c r="B222" s="2">
        <v>32</v>
      </c>
      <c r="C222" t="s">
        <v>224</v>
      </c>
      <c r="D222">
        <v>226</v>
      </c>
    </row>
    <row r="223" spans="1:4" x14ac:dyDescent="0.15">
      <c r="A223" s="2">
        <v>3</v>
      </c>
      <c r="B223" s="2">
        <v>32</v>
      </c>
      <c r="C223" t="s">
        <v>225</v>
      </c>
      <c r="D223">
        <v>331</v>
      </c>
    </row>
    <row r="224" spans="1:4" x14ac:dyDescent="0.15">
      <c r="A224" s="2">
        <v>4</v>
      </c>
      <c r="B224" s="2">
        <v>33</v>
      </c>
      <c r="C224" t="s">
        <v>226</v>
      </c>
      <c r="D224">
        <v>391</v>
      </c>
    </row>
    <row r="225" spans="1:4" x14ac:dyDescent="0.15">
      <c r="A225" s="2">
        <v>5</v>
      </c>
      <c r="B225" s="2">
        <v>33</v>
      </c>
      <c r="C225" t="s">
        <v>227</v>
      </c>
      <c r="D225">
        <v>557</v>
      </c>
    </row>
    <row r="226" spans="1:4" x14ac:dyDescent="0.15">
      <c r="A226" s="2">
        <v>6</v>
      </c>
      <c r="B226" s="2">
        <v>33</v>
      </c>
      <c r="C226" t="s">
        <v>228</v>
      </c>
      <c r="D226">
        <v>697</v>
      </c>
    </row>
    <row r="227" spans="1:4" x14ac:dyDescent="0.15">
      <c r="A227" s="2">
        <v>7</v>
      </c>
      <c r="B227" s="2">
        <v>33</v>
      </c>
      <c r="C227" t="s">
        <v>229</v>
      </c>
      <c r="D227">
        <v>469</v>
      </c>
    </row>
    <row r="228" spans="1:4" x14ac:dyDescent="0.15">
      <c r="A228" s="2">
        <v>1</v>
      </c>
      <c r="B228" s="2">
        <v>33</v>
      </c>
      <c r="C228" t="s">
        <v>230</v>
      </c>
      <c r="D228">
        <v>291</v>
      </c>
    </row>
    <row r="229" spans="1:4" x14ac:dyDescent="0.15">
      <c r="A229" s="2">
        <v>2</v>
      </c>
      <c r="B229" s="2">
        <v>33</v>
      </c>
      <c r="C229" t="s">
        <v>231</v>
      </c>
      <c r="D229">
        <v>339</v>
      </c>
    </row>
    <row r="230" spans="1:4" x14ac:dyDescent="0.15">
      <c r="A230" s="2">
        <v>3</v>
      </c>
      <c r="B230" s="2">
        <v>33</v>
      </c>
      <c r="C230" t="s">
        <v>232</v>
      </c>
      <c r="D230">
        <v>497</v>
      </c>
    </row>
    <row r="231" spans="1:4" x14ac:dyDescent="0.15">
      <c r="A231" s="2">
        <v>4</v>
      </c>
      <c r="B231" s="2">
        <v>34</v>
      </c>
      <c r="C231" t="s">
        <v>233</v>
      </c>
      <c r="D231">
        <v>837</v>
      </c>
    </row>
    <row r="232" spans="1:4" x14ac:dyDescent="0.15">
      <c r="A232" s="2">
        <v>5</v>
      </c>
      <c r="B232" s="2">
        <v>34</v>
      </c>
      <c r="C232" t="s">
        <v>234</v>
      </c>
      <c r="D232">
        <v>654</v>
      </c>
    </row>
    <row r="233" spans="1:4" x14ac:dyDescent="0.15">
      <c r="A233" s="2">
        <v>6</v>
      </c>
      <c r="B233" s="2">
        <v>34</v>
      </c>
      <c r="C233" t="s">
        <v>235</v>
      </c>
      <c r="D233">
        <v>798</v>
      </c>
    </row>
    <row r="234" spans="1:4" x14ac:dyDescent="0.15">
      <c r="A234" s="2">
        <v>7</v>
      </c>
      <c r="B234" s="2">
        <v>34</v>
      </c>
      <c r="C234" t="s">
        <v>236</v>
      </c>
      <c r="D234">
        <v>469</v>
      </c>
    </row>
    <row r="235" spans="1:4" x14ac:dyDescent="0.15">
      <c r="A235" s="2">
        <v>1</v>
      </c>
      <c r="B235" s="2">
        <v>34</v>
      </c>
      <c r="C235" t="s">
        <v>237</v>
      </c>
      <c r="D235">
        <v>351</v>
      </c>
    </row>
    <row r="236" spans="1:4" x14ac:dyDescent="0.15">
      <c r="A236" s="2">
        <v>2</v>
      </c>
      <c r="B236" s="2">
        <v>34</v>
      </c>
      <c r="C236" t="s">
        <v>238</v>
      </c>
      <c r="D236">
        <v>295</v>
      </c>
    </row>
    <row r="237" spans="1:4" x14ac:dyDescent="0.15">
      <c r="A237" s="2">
        <v>3</v>
      </c>
      <c r="B237" s="2">
        <v>34</v>
      </c>
      <c r="C237" t="s">
        <v>239</v>
      </c>
      <c r="D237">
        <v>340</v>
      </c>
    </row>
    <row r="238" spans="1:4" x14ac:dyDescent="0.15">
      <c r="A238" s="2">
        <v>4</v>
      </c>
      <c r="B238" s="2">
        <v>35</v>
      </c>
      <c r="C238" t="s">
        <v>240</v>
      </c>
      <c r="D238">
        <v>373</v>
      </c>
    </row>
    <row r="239" spans="1:4" x14ac:dyDescent="0.15">
      <c r="A239" s="2">
        <v>5</v>
      </c>
      <c r="B239" s="2">
        <v>35</v>
      </c>
      <c r="C239" t="s">
        <v>241</v>
      </c>
      <c r="D239">
        <v>637</v>
      </c>
    </row>
    <row r="240" spans="1:4" x14ac:dyDescent="0.15">
      <c r="A240" s="2">
        <v>6</v>
      </c>
      <c r="B240" s="2">
        <v>35</v>
      </c>
      <c r="C240" t="s">
        <v>242</v>
      </c>
      <c r="D240">
        <v>679</v>
      </c>
    </row>
    <row r="241" spans="1:4" x14ac:dyDescent="0.15">
      <c r="A241" s="2">
        <v>7</v>
      </c>
      <c r="B241" s="2">
        <v>35</v>
      </c>
      <c r="C241" t="s">
        <v>243</v>
      </c>
      <c r="D241">
        <v>428</v>
      </c>
    </row>
    <row r="242" spans="1:4" x14ac:dyDescent="0.15">
      <c r="A242" s="2">
        <v>1</v>
      </c>
      <c r="B242" s="2">
        <v>35</v>
      </c>
      <c r="C242" t="s">
        <v>244</v>
      </c>
      <c r="D242">
        <v>250</v>
      </c>
    </row>
    <row r="243" spans="1:4" x14ac:dyDescent="0.15">
      <c r="A243" s="2">
        <v>2</v>
      </c>
      <c r="B243" s="2">
        <v>35</v>
      </c>
      <c r="C243" t="s">
        <v>245</v>
      </c>
      <c r="D243">
        <v>297</v>
      </c>
    </row>
    <row r="244" spans="1:4" x14ac:dyDescent="0.15">
      <c r="A244" s="2">
        <v>3</v>
      </c>
      <c r="B244" s="2">
        <v>35</v>
      </c>
      <c r="C244" t="s">
        <v>246</v>
      </c>
      <c r="D244">
        <v>379</v>
      </c>
    </row>
    <row r="245" spans="1:4" x14ac:dyDescent="0.15">
      <c r="A245" s="2">
        <v>4</v>
      </c>
      <c r="B245" s="2">
        <v>36</v>
      </c>
      <c r="C245" t="s">
        <v>247</v>
      </c>
      <c r="D245">
        <v>435</v>
      </c>
    </row>
    <row r="246" spans="1:4" x14ac:dyDescent="0.15">
      <c r="A246" s="2">
        <v>5</v>
      </c>
      <c r="B246" s="2">
        <v>36</v>
      </c>
      <c r="C246" t="s">
        <v>248</v>
      </c>
      <c r="D246">
        <v>657</v>
      </c>
    </row>
    <row r="247" spans="1:4" x14ac:dyDescent="0.15">
      <c r="A247" s="2">
        <v>6</v>
      </c>
      <c r="B247" s="2">
        <v>36</v>
      </c>
      <c r="C247" t="s">
        <v>249</v>
      </c>
      <c r="D247">
        <v>628</v>
      </c>
    </row>
    <row r="248" spans="1:4" x14ac:dyDescent="0.15">
      <c r="A248" s="2">
        <v>7</v>
      </c>
      <c r="B248" s="2">
        <v>36</v>
      </c>
      <c r="C248" t="s">
        <v>250</v>
      </c>
      <c r="D248">
        <v>511</v>
      </c>
    </row>
    <row r="249" spans="1:4" x14ac:dyDescent="0.15">
      <c r="A249" s="2">
        <v>1</v>
      </c>
      <c r="B249" s="2">
        <v>36</v>
      </c>
      <c r="C249" t="s">
        <v>251</v>
      </c>
      <c r="D249">
        <v>319</v>
      </c>
    </row>
    <row r="250" spans="1:4" x14ac:dyDescent="0.15">
      <c r="A250" s="2">
        <v>2</v>
      </c>
      <c r="B250" s="2">
        <v>36</v>
      </c>
      <c r="C250" t="s">
        <v>252</v>
      </c>
      <c r="D250">
        <v>381</v>
      </c>
    </row>
    <row r="251" spans="1:4" x14ac:dyDescent="0.15">
      <c r="A251" s="2">
        <v>3</v>
      </c>
      <c r="B251" s="2">
        <v>36</v>
      </c>
      <c r="C251" t="s">
        <v>253</v>
      </c>
      <c r="D251">
        <v>396</v>
      </c>
    </row>
    <row r="252" spans="1:4" x14ac:dyDescent="0.15">
      <c r="A252" s="2">
        <v>4</v>
      </c>
      <c r="B252" s="2">
        <v>37</v>
      </c>
      <c r="C252" t="s">
        <v>254</v>
      </c>
      <c r="D252">
        <v>403</v>
      </c>
    </row>
    <row r="253" spans="1:4" x14ac:dyDescent="0.15">
      <c r="A253" s="2">
        <v>5</v>
      </c>
      <c r="B253" s="2">
        <v>37</v>
      </c>
      <c r="C253" t="s">
        <v>255</v>
      </c>
      <c r="D253">
        <v>630</v>
      </c>
    </row>
    <row r="254" spans="1:4" x14ac:dyDescent="0.15">
      <c r="A254" s="2">
        <v>6</v>
      </c>
      <c r="B254" s="2">
        <v>37</v>
      </c>
      <c r="C254" t="s">
        <v>256</v>
      </c>
      <c r="D254">
        <v>709</v>
      </c>
    </row>
    <row r="255" spans="1:4" x14ac:dyDescent="0.15">
      <c r="A255" s="2">
        <v>7</v>
      </c>
      <c r="B255" s="2">
        <v>37</v>
      </c>
      <c r="C255" t="s">
        <v>257</v>
      </c>
      <c r="D255">
        <v>488</v>
      </c>
    </row>
    <row r="256" spans="1:4" x14ac:dyDescent="0.15">
      <c r="A256" s="2">
        <v>1</v>
      </c>
      <c r="B256" s="2">
        <v>37</v>
      </c>
      <c r="C256" t="s">
        <v>258</v>
      </c>
      <c r="D256">
        <v>317</v>
      </c>
    </row>
    <row r="257" spans="1:4" x14ac:dyDescent="0.15">
      <c r="A257" s="2">
        <v>2</v>
      </c>
      <c r="B257" s="2">
        <v>37</v>
      </c>
      <c r="C257" t="s">
        <v>259</v>
      </c>
      <c r="D257">
        <v>396</v>
      </c>
    </row>
    <row r="258" spans="1:4" x14ac:dyDescent="0.15">
      <c r="A258" s="2">
        <v>3</v>
      </c>
      <c r="B258" s="2">
        <v>37</v>
      </c>
      <c r="C258" t="s">
        <v>260</v>
      </c>
      <c r="D258">
        <v>331</v>
      </c>
    </row>
    <row r="259" spans="1:4" x14ac:dyDescent="0.15">
      <c r="A259" s="2">
        <v>4</v>
      </c>
      <c r="B259" s="2">
        <v>38</v>
      </c>
      <c r="C259" t="s">
        <v>261</v>
      </c>
      <c r="D259">
        <v>372</v>
      </c>
    </row>
    <row r="260" spans="1:4" x14ac:dyDescent="0.15">
      <c r="A260" s="2">
        <v>5</v>
      </c>
      <c r="B260" s="2">
        <v>38</v>
      </c>
      <c r="C260" t="s">
        <v>262</v>
      </c>
      <c r="D260">
        <v>588</v>
      </c>
    </row>
    <row r="261" spans="1:4" x14ac:dyDescent="0.15">
      <c r="A261" s="2">
        <v>6</v>
      </c>
      <c r="B261" s="2">
        <v>38</v>
      </c>
      <c r="C261" t="s">
        <v>263</v>
      </c>
      <c r="D261">
        <v>647</v>
      </c>
    </row>
    <row r="262" spans="1:4" x14ac:dyDescent="0.15">
      <c r="A262" s="2">
        <v>7</v>
      </c>
      <c r="B262" s="2">
        <v>38</v>
      </c>
      <c r="C262" t="s">
        <v>264</v>
      </c>
      <c r="D262">
        <v>392</v>
      </c>
    </row>
    <row r="263" spans="1:4" x14ac:dyDescent="0.15">
      <c r="A263" s="2">
        <v>1</v>
      </c>
      <c r="B263" s="2">
        <v>38</v>
      </c>
      <c r="C263" t="s">
        <v>265</v>
      </c>
      <c r="D263">
        <v>335</v>
      </c>
    </row>
    <row r="264" spans="1:4" x14ac:dyDescent="0.15">
      <c r="A264" s="2">
        <v>2</v>
      </c>
      <c r="B264" s="2">
        <v>38</v>
      </c>
      <c r="C264" t="s">
        <v>266</v>
      </c>
      <c r="D264">
        <v>332</v>
      </c>
    </row>
    <row r="265" spans="1:4" x14ac:dyDescent="0.15">
      <c r="A265" s="2">
        <v>3</v>
      </c>
      <c r="B265" s="2">
        <v>38</v>
      </c>
      <c r="C265" t="s">
        <v>267</v>
      </c>
      <c r="D265">
        <v>369</v>
      </c>
    </row>
    <row r="266" spans="1:4" x14ac:dyDescent="0.15">
      <c r="A266" s="2">
        <v>4</v>
      </c>
      <c r="B266" s="2">
        <v>39</v>
      </c>
      <c r="C266" t="s">
        <v>268</v>
      </c>
      <c r="D266">
        <v>439</v>
      </c>
    </row>
    <row r="267" spans="1:4" x14ac:dyDescent="0.15">
      <c r="A267" s="2">
        <v>5</v>
      </c>
      <c r="B267" s="2">
        <v>39</v>
      </c>
      <c r="C267" t="s">
        <v>269</v>
      </c>
      <c r="D267">
        <v>636</v>
      </c>
    </row>
    <row r="268" spans="1:4" x14ac:dyDescent="0.15">
      <c r="A268" s="2">
        <v>6</v>
      </c>
      <c r="B268" s="2">
        <v>39</v>
      </c>
      <c r="C268" t="s">
        <v>270</v>
      </c>
      <c r="D268">
        <v>699</v>
      </c>
    </row>
    <row r="269" spans="1:4" x14ac:dyDescent="0.15">
      <c r="A269" s="2">
        <v>7</v>
      </c>
      <c r="B269" s="2">
        <v>39</v>
      </c>
      <c r="C269" t="s">
        <v>271</v>
      </c>
      <c r="D269">
        <v>394</v>
      </c>
    </row>
    <row r="270" spans="1:4" x14ac:dyDescent="0.15">
      <c r="A270" s="2">
        <v>1</v>
      </c>
      <c r="B270" s="2">
        <v>39</v>
      </c>
      <c r="C270" t="s">
        <v>272</v>
      </c>
      <c r="D270">
        <v>326</v>
      </c>
    </row>
    <row r="271" spans="1:4" x14ac:dyDescent="0.15">
      <c r="A271" s="2">
        <v>2</v>
      </c>
      <c r="B271" s="2">
        <v>39</v>
      </c>
      <c r="C271" t="s">
        <v>273</v>
      </c>
      <c r="D271">
        <v>359</v>
      </c>
    </row>
    <row r="272" spans="1:4" x14ac:dyDescent="0.15">
      <c r="A272" s="2">
        <v>3</v>
      </c>
      <c r="B272" s="2">
        <v>39</v>
      </c>
      <c r="C272" t="s">
        <v>274</v>
      </c>
      <c r="D272">
        <v>320</v>
      </c>
    </row>
    <row r="273" spans="1:4" x14ac:dyDescent="0.15">
      <c r="A273" s="2">
        <v>4</v>
      </c>
      <c r="B273" s="2">
        <v>40</v>
      </c>
      <c r="C273" t="s">
        <v>275</v>
      </c>
      <c r="D273">
        <v>508</v>
      </c>
    </row>
    <row r="274" spans="1:4" x14ac:dyDescent="0.15">
      <c r="A274" s="2">
        <v>5</v>
      </c>
      <c r="B274" s="2">
        <v>40</v>
      </c>
      <c r="C274" t="s">
        <v>276</v>
      </c>
      <c r="D274">
        <v>644</v>
      </c>
    </row>
    <row r="275" spans="1:4" x14ac:dyDescent="0.15">
      <c r="A275" s="2">
        <v>6</v>
      </c>
      <c r="B275" s="2">
        <v>40</v>
      </c>
      <c r="C275" t="s">
        <v>277</v>
      </c>
      <c r="D275">
        <v>563</v>
      </c>
    </row>
    <row r="276" spans="1:4" x14ac:dyDescent="0.15">
      <c r="A276" s="2">
        <v>7</v>
      </c>
      <c r="B276" s="2">
        <v>40</v>
      </c>
      <c r="C276" t="s">
        <v>278</v>
      </c>
      <c r="D276">
        <v>339</v>
      </c>
    </row>
    <row r="277" spans="1:4" x14ac:dyDescent="0.15">
      <c r="A277" s="2">
        <v>1</v>
      </c>
      <c r="B277" s="2">
        <v>40</v>
      </c>
      <c r="C277" t="s">
        <v>279</v>
      </c>
      <c r="D277">
        <v>217</v>
      </c>
    </row>
    <row r="278" spans="1:4" x14ac:dyDescent="0.15">
      <c r="A278" s="2">
        <v>2</v>
      </c>
      <c r="B278" s="2">
        <v>40</v>
      </c>
      <c r="C278" t="s">
        <v>280</v>
      </c>
      <c r="D278">
        <v>273</v>
      </c>
    </row>
    <row r="279" spans="1:4" x14ac:dyDescent="0.15">
      <c r="A279" s="2">
        <v>3</v>
      </c>
      <c r="B279" s="2">
        <v>40</v>
      </c>
      <c r="C279" t="s">
        <v>281</v>
      </c>
      <c r="D279">
        <v>355</v>
      </c>
    </row>
    <row r="280" spans="1:4" x14ac:dyDescent="0.15">
      <c r="A280" s="2">
        <v>4</v>
      </c>
      <c r="B280" s="2">
        <v>41</v>
      </c>
      <c r="C280" t="s">
        <v>282</v>
      </c>
      <c r="D280">
        <v>426</v>
      </c>
    </row>
    <row r="281" spans="1:4" x14ac:dyDescent="0.15">
      <c r="A281" s="2">
        <v>5</v>
      </c>
      <c r="B281" s="2">
        <v>41</v>
      </c>
      <c r="C281" t="s">
        <v>283</v>
      </c>
      <c r="D281">
        <v>586</v>
      </c>
    </row>
    <row r="282" spans="1:4" x14ac:dyDescent="0.15">
      <c r="A282" s="2">
        <v>6</v>
      </c>
      <c r="B282" s="2">
        <v>41</v>
      </c>
      <c r="C282" t="s">
        <v>284</v>
      </c>
      <c r="D282">
        <v>744</v>
      </c>
    </row>
    <row r="283" spans="1:4" x14ac:dyDescent="0.15">
      <c r="A283" s="2">
        <v>7</v>
      </c>
      <c r="B283" s="2">
        <v>41</v>
      </c>
      <c r="C283" t="s">
        <v>285</v>
      </c>
      <c r="D283">
        <v>503</v>
      </c>
    </row>
    <row r="284" spans="1:4" x14ac:dyDescent="0.15">
      <c r="A284" s="2">
        <v>1</v>
      </c>
      <c r="B284" s="2">
        <v>41</v>
      </c>
      <c r="C284" t="s">
        <v>286</v>
      </c>
      <c r="D284">
        <v>281</v>
      </c>
    </row>
    <row r="285" spans="1:4" x14ac:dyDescent="0.15">
      <c r="A285" s="2">
        <v>2</v>
      </c>
      <c r="B285" s="2">
        <v>41</v>
      </c>
      <c r="C285" t="s">
        <v>287</v>
      </c>
      <c r="D285">
        <v>276</v>
      </c>
    </row>
    <row r="286" spans="1:4" x14ac:dyDescent="0.15">
      <c r="A286" s="2">
        <v>3</v>
      </c>
      <c r="B286" s="2">
        <v>41</v>
      </c>
      <c r="C286" t="s">
        <v>288</v>
      </c>
      <c r="D286">
        <v>365</v>
      </c>
    </row>
    <row r="287" spans="1:4" x14ac:dyDescent="0.15">
      <c r="A287" s="2">
        <v>4</v>
      </c>
      <c r="B287" s="2">
        <v>42</v>
      </c>
      <c r="C287" t="s">
        <v>289</v>
      </c>
      <c r="D287">
        <v>359</v>
      </c>
    </row>
    <row r="288" spans="1:4" x14ac:dyDescent="0.15">
      <c r="A288" s="2">
        <v>5</v>
      </c>
      <c r="B288" s="2">
        <v>42</v>
      </c>
      <c r="C288" t="s">
        <v>290</v>
      </c>
      <c r="D288">
        <v>565</v>
      </c>
    </row>
    <row r="289" spans="1:4" x14ac:dyDescent="0.15">
      <c r="A289" s="2">
        <v>6</v>
      </c>
      <c r="B289" s="2">
        <v>42</v>
      </c>
      <c r="C289" t="s">
        <v>291</v>
      </c>
      <c r="D289">
        <v>645</v>
      </c>
    </row>
    <row r="290" spans="1:4" x14ac:dyDescent="0.15">
      <c r="A290" s="2">
        <v>7</v>
      </c>
      <c r="B290" s="2">
        <v>42</v>
      </c>
      <c r="C290" t="s">
        <v>292</v>
      </c>
      <c r="D290">
        <v>401</v>
      </c>
    </row>
    <row r="291" spans="1:4" x14ac:dyDescent="0.15">
      <c r="A291" s="2">
        <v>1</v>
      </c>
      <c r="B291" s="2">
        <v>42</v>
      </c>
      <c r="C291" t="s">
        <v>293</v>
      </c>
      <c r="D291">
        <v>299</v>
      </c>
    </row>
    <row r="292" spans="1:4" x14ac:dyDescent="0.15">
      <c r="A292" s="2">
        <v>2</v>
      </c>
      <c r="B292" s="2">
        <v>42</v>
      </c>
      <c r="C292" t="s">
        <v>294</v>
      </c>
      <c r="D292">
        <v>233</v>
      </c>
    </row>
    <row r="293" spans="1:4" x14ac:dyDescent="0.15">
      <c r="A293" s="2">
        <v>3</v>
      </c>
      <c r="B293" s="2">
        <v>42</v>
      </c>
      <c r="C293" t="s">
        <v>295</v>
      </c>
      <c r="D293">
        <v>299</v>
      </c>
    </row>
    <row r="294" spans="1:4" x14ac:dyDescent="0.15">
      <c r="A294" s="2">
        <v>4</v>
      </c>
      <c r="B294" s="2">
        <v>43</v>
      </c>
      <c r="C294" t="s">
        <v>296</v>
      </c>
      <c r="D294">
        <v>433</v>
      </c>
    </row>
    <row r="295" spans="1:4" x14ac:dyDescent="0.15">
      <c r="A295" s="2">
        <v>5</v>
      </c>
      <c r="B295" s="2">
        <v>43</v>
      </c>
      <c r="C295" t="s">
        <v>297</v>
      </c>
      <c r="D295">
        <v>618</v>
      </c>
    </row>
    <row r="296" spans="1:4" x14ac:dyDescent="0.15">
      <c r="A296" s="2">
        <v>6</v>
      </c>
      <c r="B296" s="2">
        <v>43</v>
      </c>
      <c r="C296" t="s">
        <v>298</v>
      </c>
      <c r="D296">
        <v>555</v>
      </c>
    </row>
    <row r="297" spans="1:4" x14ac:dyDescent="0.15">
      <c r="A297" s="2">
        <v>7</v>
      </c>
      <c r="B297" s="2">
        <v>43</v>
      </c>
      <c r="C297" t="s">
        <v>299</v>
      </c>
      <c r="D297">
        <v>406</v>
      </c>
    </row>
    <row r="298" spans="1:4" x14ac:dyDescent="0.15">
      <c r="A298" s="2">
        <v>1</v>
      </c>
      <c r="B298" s="2">
        <v>43</v>
      </c>
      <c r="C298" t="s">
        <v>300</v>
      </c>
      <c r="D298">
        <v>258</v>
      </c>
    </row>
    <row r="299" spans="1:4" x14ac:dyDescent="0.15">
      <c r="A299" s="2">
        <v>2</v>
      </c>
      <c r="B299" s="2">
        <v>43</v>
      </c>
      <c r="C299" t="s">
        <v>301</v>
      </c>
      <c r="D299">
        <v>297</v>
      </c>
    </row>
    <row r="300" spans="1:4" x14ac:dyDescent="0.15">
      <c r="A300" s="2">
        <v>3</v>
      </c>
      <c r="B300" s="2">
        <v>43</v>
      </c>
      <c r="C300" t="s">
        <v>302</v>
      </c>
      <c r="D300">
        <v>341</v>
      </c>
    </row>
    <row r="301" spans="1:4" x14ac:dyDescent="0.15">
      <c r="A301" s="2">
        <v>4</v>
      </c>
      <c r="B301" s="2">
        <v>44</v>
      </c>
      <c r="C301" t="s">
        <v>303</v>
      </c>
      <c r="D301">
        <v>357</v>
      </c>
    </row>
    <row r="302" spans="1:4" x14ac:dyDescent="0.15">
      <c r="A302" s="2">
        <v>5</v>
      </c>
      <c r="B302" s="2">
        <v>44</v>
      </c>
      <c r="C302" t="s">
        <v>304</v>
      </c>
      <c r="D302">
        <v>559</v>
      </c>
    </row>
    <row r="303" spans="1:4" x14ac:dyDescent="0.15">
      <c r="A303" s="2">
        <v>6</v>
      </c>
      <c r="B303" s="2">
        <v>44</v>
      </c>
      <c r="C303" t="s">
        <v>305</v>
      </c>
      <c r="D303">
        <v>697</v>
      </c>
    </row>
    <row r="304" spans="1:4" x14ac:dyDescent="0.15">
      <c r="A304" s="2">
        <v>7</v>
      </c>
      <c r="B304" s="2">
        <v>44</v>
      </c>
      <c r="C304" t="s">
        <v>306</v>
      </c>
      <c r="D304">
        <v>442</v>
      </c>
    </row>
    <row r="305" spans="1:4" x14ac:dyDescent="0.15">
      <c r="A305" s="2">
        <v>1</v>
      </c>
      <c r="B305" s="2">
        <v>44</v>
      </c>
      <c r="C305" t="s">
        <v>307</v>
      </c>
      <c r="D305">
        <v>236</v>
      </c>
    </row>
    <row r="306" spans="1:4" x14ac:dyDescent="0.15">
      <c r="A306" s="2">
        <v>2</v>
      </c>
      <c r="B306" s="2">
        <v>44</v>
      </c>
      <c r="C306" t="s">
        <v>308</v>
      </c>
      <c r="D306">
        <v>291</v>
      </c>
    </row>
    <row r="307" spans="1:4" x14ac:dyDescent="0.15">
      <c r="A307" s="2">
        <v>3</v>
      </c>
      <c r="B307" s="2">
        <v>44</v>
      </c>
      <c r="C307" t="s">
        <v>309</v>
      </c>
      <c r="D307">
        <v>369</v>
      </c>
    </row>
    <row r="308" spans="1:4" x14ac:dyDescent="0.15">
      <c r="A308" s="2">
        <v>4</v>
      </c>
      <c r="B308" s="2">
        <v>45</v>
      </c>
      <c r="C308" t="s">
        <v>310</v>
      </c>
      <c r="D308">
        <v>330</v>
      </c>
    </row>
    <row r="309" spans="1:4" x14ac:dyDescent="0.15">
      <c r="A309" s="2">
        <v>5</v>
      </c>
      <c r="B309" s="2">
        <v>45</v>
      </c>
      <c r="C309" t="s">
        <v>311</v>
      </c>
      <c r="D309">
        <v>565</v>
      </c>
    </row>
    <row r="310" spans="1:4" x14ac:dyDescent="0.15">
      <c r="A310" s="2">
        <v>6</v>
      </c>
      <c r="B310" s="2">
        <v>45</v>
      </c>
      <c r="C310" t="s">
        <v>312</v>
      </c>
      <c r="D310">
        <v>567</v>
      </c>
    </row>
    <row r="311" spans="1:4" x14ac:dyDescent="0.15">
      <c r="A311" s="2">
        <v>7</v>
      </c>
      <c r="B311" s="2">
        <v>45</v>
      </c>
      <c r="C311" t="s">
        <v>313</v>
      </c>
      <c r="D311">
        <v>462</v>
      </c>
    </row>
    <row r="312" spans="1:4" x14ac:dyDescent="0.15">
      <c r="A312" s="2">
        <v>1</v>
      </c>
      <c r="B312" s="2">
        <v>45</v>
      </c>
      <c r="C312" t="s">
        <v>314</v>
      </c>
      <c r="D312">
        <v>276</v>
      </c>
    </row>
    <row r="313" spans="1:4" x14ac:dyDescent="0.15">
      <c r="A313" s="2">
        <v>2</v>
      </c>
      <c r="B313" s="2">
        <v>45</v>
      </c>
      <c r="C313" t="s">
        <v>315</v>
      </c>
      <c r="D313">
        <v>323</v>
      </c>
    </row>
    <row r="314" spans="1:4" x14ac:dyDescent="0.15">
      <c r="A314" s="2">
        <v>3</v>
      </c>
      <c r="B314" s="2">
        <v>45</v>
      </c>
      <c r="C314" t="s">
        <v>316</v>
      </c>
      <c r="D314">
        <v>345</v>
      </c>
    </row>
    <row r="315" spans="1:4" x14ac:dyDescent="0.15">
      <c r="A315" s="2">
        <v>4</v>
      </c>
      <c r="B315" s="2">
        <v>46</v>
      </c>
      <c r="C315" t="s">
        <v>317</v>
      </c>
      <c r="D315">
        <v>346</v>
      </c>
    </row>
    <row r="316" spans="1:4" x14ac:dyDescent="0.15">
      <c r="A316" s="2">
        <v>5</v>
      </c>
      <c r="B316" s="2">
        <v>46</v>
      </c>
      <c r="C316" t="s">
        <v>318</v>
      </c>
      <c r="D316">
        <v>554</v>
      </c>
    </row>
    <row r="317" spans="1:4" x14ac:dyDescent="0.15">
      <c r="A317" s="2">
        <v>6</v>
      </c>
      <c r="B317" s="2">
        <v>46</v>
      </c>
      <c r="C317" t="s">
        <v>319</v>
      </c>
      <c r="D317">
        <v>709</v>
      </c>
    </row>
    <row r="318" spans="1:4" x14ac:dyDescent="0.15">
      <c r="A318" s="2">
        <v>7</v>
      </c>
      <c r="B318" s="2">
        <v>46</v>
      </c>
      <c r="C318" t="s">
        <v>320</v>
      </c>
      <c r="D318">
        <v>907</v>
      </c>
    </row>
    <row r="319" spans="1:4" x14ac:dyDescent="0.15">
      <c r="A319" s="2">
        <v>1</v>
      </c>
      <c r="B319" s="2">
        <v>46</v>
      </c>
      <c r="C319" t="s">
        <v>321</v>
      </c>
      <c r="D319">
        <v>293</v>
      </c>
    </row>
    <row r="320" spans="1:4" x14ac:dyDescent="0.15">
      <c r="A320" s="2">
        <v>2</v>
      </c>
      <c r="B320" s="2">
        <v>46</v>
      </c>
      <c r="C320" t="s">
        <v>322</v>
      </c>
      <c r="D320">
        <v>251</v>
      </c>
    </row>
    <row r="321" spans="1:4" x14ac:dyDescent="0.15">
      <c r="A321" s="2">
        <v>3</v>
      </c>
      <c r="B321" s="2">
        <v>46</v>
      </c>
      <c r="C321" t="s">
        <v>323</v>
      </c>
      <c r="D321">
        <v>326</v>
      </c>
    </row>
    <row r="322" spans="1:4" x14ac:dyDescent="0.15">
      <c r="A322" s="2">
        <v>4</v>
      </c>
      <c r="B322" s="2">
        <v>47</v>
      </c>
      <c r="C322" t="s">
        <v>324</v>
      </c>
      <c r="D322">
        <v>365</v>
      </c>
    </row>
    <row r="323" spans="1:4" x14ac:dyDescent="0.15">
      <c r="A323" s="2">
        <v>5</v>
      </c>
      <c r="B323" s="2">
        <v>47</v>
      </c>
      <c r="C323" t="s">
        <v>325</v>
      </c>
      <c r="D323">
        <v>556</v>
      </c>
    </row>
    <row r="324" spans="1:4" x14ac:dyDescent="0.15">
      <c r="A324" s="2">
        <v>6</v>
      </c>
      <c r="B324" s="2">
        <v>47</v>
      </c>
      <c r="C324" t="s">
        <v>326</v>
      </c>
      <c r="D324">
        <v>701</v>
      </c>
    </row>
    <row r="325" spans="1:4" x14ac:dyDescent="0.15">
      <c r="A325" s="2">
        <v>7</v>
      </c>
      <c r="B325" s="2">
        <v>47</v>
      </c>
      <c r="C325" t="s">
        <v>327</v>
      </c>
      <c r="D325">
        <v>466</v>
      </c>
    </row>
    <row r="326" spans="1:4" x14ac:dyDescent="0.15">
      <c r="A326" s="2">
        <v>1</v>
      </c>
      <c r="B326" s="2">
        <v>47</v>
      </c>
      <c r="C326" t="s">
        <v>328</v>
      </c>
      <c r="D326">
        <v>322</v>
      </c>
    </row>
    <row r="327" spans="1:4" x14ac:dyDescent="0.15">
      <c r="A327" s="2">
        <v>2</v>
      </c>
      <c r="B327" s="2">
        <v>47</v>
      </c>
      <c r="C327" t="s">
        <v>329</v>
      </c>
      <c r="D327">
        <v>350</v>
      </c>
    </row>
    <row r="328" spans="1:4" x14ac:dyDescent="0.15">
      <c r="A328" s="2">
        <v>3</v>
      </c>
      <c r="B328" s="2">
        <v>47</v>
      </c>
      <c r="C328" t="s">
        <v>330</v>
      </c>
      <c r="D328">
        <v>398</v>
      </c>
    </row>
    <row r="329" spans="1:4" x14ac:dyDescent="0.15">
      <c r="A329" s="2">
        <v>4</v>
      </c>
      <c r="B329" s="2">
        <v>48</v>
      </c>
      <c r="C329" t="s">
        <v>331</v>
      </c>
      <c r="D329">
        <v>424</v>
      </c>
    </row>
    <row r="330" spans="1:4" x14ac:dyDescent="0.15">
      <c r="A330" s="2">
        <v>5</v>
      </c>
      <c r="B330" s="2">
        <v>48</v>
      </c>
      <c r="C330" t="s">
        <v>332</v>
      </c>
      <c r="D330">
        <v>577</v>
      </c>
    </row>
    <row r="331" spans="1:4" x14ac:dyDescent="0.15">
      <c r="A331" s="2">
        <v>6</v>
      </c>
      <c r="B331" s="2">
        <v>48</v>
      </c>
      <c r="C331" t="s">
        <v>333</v>
      </c>
      <c r="D331">
        <v>545</v>
      </c>
    </row>
    <row r="332" spans="1:4" x14ac:dyDescent="0.15">
      <c r="A332" s="2">
        <v>7</v>
      </c>
      <c r="B332" s="2">
        <v>48</v>
      </c>
      <c r="C332" t="s">
        <v>334</v>
      </c>
      <c r="D332">
        <v>502</v>
      </c>
    </row>
    <row r="333" spans="1:4" x14ac:dyDescent="0.15">
      <c r="A333" s="2">
        <v>1</v>
      </c>
      <c r="B333" s="2">
        <v>48</v>
      </c>
      <c r="C333" t="s">
        <v>335</v>
      </c>
      <c r="D333">
        <v>393</v>
      </c>
    </row>
    <row r="334" spans="1:4" x14ac:dyDescent="0.15">
      <c r="A334" s="2">
        <v>2</v>
      </c>
      <c r="B334" s="2">
        <v>48</v>
      </c>
      <c r="C334" t="s">
        <v>336</v>
      </c>
      <c r="D334">
        <v>288</v>
      </c>
    </row>
    <row r="335" spans="1:4" x14ac:dyDescent="0.15">
      <c r="A335" s="2">
        <v>3</v>
      </c>
      <c r="B335" s="2">
        <v>48</v>
      </c>
      <c r="C335" t="s">
        <v>337</v>
      </c>
      <c r="D335">
        <v>334</v>
      </c>
    </row>
    <row r="336" spans="1:4" x14ac:dyDescent="0.15">
      <c r="A336" s="2">
        <v>4</v>
      </c>
      <c r="B336" s="2">
        <v>49</v>
      </c>
      <c r="C336" t="s">
        <v>338</v>
      </c>
      <c r="D336">
        <v>402</v>
      </c>
    </row>
    <row r="337" spans="1:4" x14ac:dyDescent="0.15">
      <c r="A337" s="2">
        <v>5</v>
      </c>
      <c r="B337" s="2">
        <v>49</v>
      </c>
      <c r="C337" t="s">
        <v>339</v>
      </c>
      <c r="D337">
        <v>515</v>
      </c>
    </row>
    <row r="338" spans="1:4" x14ac:dyDescent="0.15">
      <c r="A338" s="2">
        <v>6</v>
      </c>
      <c r="B338" s="2">
        <v>49</v>
      </c>
      <c r="C338" t="s">
        <v>340</v>
      </c>
      <c r="D338">
        <v>569</v>
      </c>
    </row>
    <row r="339" spans="1:4" x14ac:dyDescent="0.15">
      <c r="A339" s="2">
        <v>7</v>
      </c>
      <c r="B339" s="2">
        <v>49</v>
      </c>
      <c r="C339" t="s">
        <v>341</v>
      </c>
      <c r="D339">
        <v>359</v>
      </c>
    </row>
    <row r="340" spans="1:4" x14ac:dyDescent="0.15">
      <c r="A340" s="2">
        <v>1</v>
      </c>
      <c r="B340" s="2">
        <v>49</v>
      </c>
      <c r="C340" t="s">
        <v>342</v>
      </c>
      <c r="D340">
        <v>218</v>
      </c>
    </row>
    <row r="341" spans="1:4" x14ac:dyDescent="0.15">
      <c r="A341" s="2">
        <v>2</v>
      </c>
      <c r="B341" s="2">
        <v>49</v>
      </c>
      <c r="C341" t="s">
        <v>343</v>
      </c>
      <c r="D341">
        <v>282</v>
      </c>
    </row>
    <row r="342" spans="1:4" x14ac:dyDescent="0.15">
      <c r="A342" s="2">
        <v>3</v>
      </c>
      <c r="B342" s="2">
        <v>49</v>
      </c>
      <c r="C342" t="s">
        <v>344</v>
      </c>
      <c r="D342">
        <v>311</v>
      </c>
    </row>
    <row r="343" spans="1:4" x14ac:dyDescent="0.15">
      <c r="A343" s="2">
        <v>4</v>
      </c>
      <c r="B343" s="2">
        <v>50</v>
      </c>
      <c r="C343" t="s">
        <v>345</v>
      </c>
      <c r="D343">
        <v>372</v>
      </c>
    </row>
    <row r="344" spans="1:4" x14ac:dyDescent="0.15">
      <c r="A344" s="2">
        <v>5</v>
      </c>
      <c r="B344" s="2">
        <v>50</v>
      </c>
      <c r="C344" t="s">
        <v>346</v>
      </c>
      <c r="D344">
        <v>452</v>
      </c>
    </row>
    <row r="345" spans="1:4" x14ac:dyDescent="0.15">
      <c r="A345" s="2">
        <v>6</v>
      </c>
      <c r="B345" s="2">
        <v>50</v>
      </c>
      <c r="C345" t="s">
        <v>347</v>
      </c>
      <c r="D345">
        <v>595</v>
      </c>
    </row>
    <row r="346" spans="1:4" x14ac:dyDescent="0.15">
      <c r="A346" s="2">
        <v>7</v>
      </c>
      <c r="B346" s="2">
        <v>50</v>
      </c>
      <c r="C346" t="s">
        <v>348</v>
      </c>
      <c r="D346">
        <v>425</v>
      </c>
    </row>
    <row r="347" spans="1:4" x14ac:dyDescent="0.15">
      <c r="A347" s="2">
        <v>1</v>
      </c>
      <c r="B347" s="2">
        <v>50</v>
      </c>
      <c r="C347" t="s">
        <v>349</v>
      </c>
      <c r="D347">
        <v>281</v>
      </c>
    </row>
    <row r="348" spans="1:4" x14ac:dyDescent="0.15">
      <c r="A348" s="2">
        <v>2</v>
      </c>
      <c r="B348" s="2">
        <v>50</v>
      </c>
      <c r="C348" t="s">
        <v>350</v>
      </c>
      <c r="D348">
        <v>323</v>
      </c>
    </row>
    <row r="349" spans="1:4" x14ac:dyDescent="0.15">
      <c r="A349" s="2">
        <v>3</v>
      </c>
      <c r="B349" s="2">
        <v>50</v>
      </c>
      <c r="C349" t="s">
        <v>351</v>
      </c>
      <c r="D349">
        <v>378</v>
      </c>
    </row>
    <row r="350" spans="1:4" x14ac:dyDescent="0.15">
      <c r="A350" s="2">
        <v>4</v>
      </c>
      <c r="B350" s="2">
        <v>51</v>
      </c>
      <c r="C350" t="s">
        <v>352</v>
      </c>
      <c r="D350">
        <v>426</v>
      </c>
    </row>
    <row r="351" spans="1:4" x14ac:dyDescent="0.15">
      <c r="A351" s="2">
        <v>5</v>
      </c>
      <c r="B351" s="2">
        <v>51</v>
      </c>
      <c r="C351" t="s">
        <v>353</v>
      </c>
      <c r="D351">
        <v>484</v>
      </c>
    </row>
    <row r="352" spans="1:4" x14ac:dyDescent="0.15">
      <c r="A352" s="2">
        <v>6</v>
      </c>
      <c r="B352" s="2">
        <v>51</v>
      </c>
      <c r="C352" t="s">
        <v>354</v>
      </c>
      <c r="D352">
        <v>668</v>
      </c>
    </row>
    <row r="353" spans="1:4" x14ac:dyDescent="0.15">
      <c r="A353" s="2">
        <v>7</v>
      </c>
      <c r="B353" s="2">
        <v>51</v>
      </c>
      <c r="C353" t="s">
        <v>355</v>
      </c>
      <c r="D353">
        <v>508</v>
      </c>
    </row>
    <row r="354" spans="1:4" x14ac:dyDescent="0.15">
      <c r="A354" s="2">
        <v>1</v>
      </c>
      <c r="B354" s="2">
        <v>51</v>
      </c>
      <c r="C354" t="s">
        <v>356</v>
      </c>
      <c r="D354">
        <v>357</v>
      </c>
    </row>
    <row r="355" spans="1:4" x14ac:dyDescent="0.15">
      <c r="A355" s="2">
        <v>2</v>
      </c>
      <c r="B355" s="2">
        <v>51</v>
      </c>
      <c r="C355" t="s">
        <v>357</v>
      </c>
      <c r="D355">
        <v>358</v>
      </c>
    </row>
    <row r="356" spans="1:4" x14ac:dyDescent="0.15">
      <c r="A356" s="2">
        <v>3</v>
      </c>
      <c r="B356" s="2">
        <v>51</v>
      </c>
      <c r="C356" t="s">
        <v>358</v>
      </c>
      <c r="D356">
        <v>303</v>
      </c>
    </row>
    <row r="357" spans="1:4" x14ac:dyDescent="0.15">
      <c r="A357" s="2">
        <v>4</v>
      </c>
      <c r="B357" s="2">
        <v>52</v>
      </c>
      <c r="C357" t="s">
        <v>359</v>
      </c>
      <c r="D357">
        <v>427</v>
      </c>
    </row>
    <row r="358" spans="1:4" x14ac:dyDescent="0.15">
      <c r="A358" s="2">
        <v>5</v>
      </c>
      <c r="B358" s="2">
        <v>52</v>
      </c>
      <c r="C358" t="s">
        <v>360</v>
      </c>
      <c r="D358">
        <v>529</v>
      </c>
    </row>
    <row r="359" spans="1:4" x14ac:dyDescent="0.15">
      <c r="A359" s="2">
        <v>6</v>
      </c>
      <c r="B359" s="2">
        <v>52</v>
      </c>
      <c r="C359" t="s">
        <v>361</v>
      </c>
      <c r="D359">
        <v>646</v>
      </c>
    </row>
    <row r="360" spans="1:4" x14ac:dyDescent="0.15">
      <c r="A360" s="2">
        <v>7</v>
      </c>
      <c r="B360" s="2">
        <v>52</v>
      </c>
      <c r="C360" t="s">
        <v>362</v>
      </c>
      <c r="D360">
        <v>475</v>
      </c>
    </row>
    <row r="361" spans="1:4" x14ac:dyDescent="0.15">
      <c r="A361" s="2">
        <v>1</v>
      </c>
      <c r="B361" s="2">
        <v>52</v>
      </c>
      <c r="C361" t="s">
        <v>363</v>
      </c>
      <c r="D361">
        <v>359</v>
      </c>
    </row>
    <row r="362" spans="1:4" x14ac:dyDescent="0.15">
      <c r="A362" s="2">
        <v>2</v>
      </c>
      <c r="B362" s="2">
        <v>52</v>
      </c>
      <c r="C362" t="s">
        <v>364</v>
      </c>
      <c r="D362">
        <v>382</v>
      </c>
    </row>
    <row r="363" spans="1:4" x14ac:dyDescent="0.15">
      <c r="A363" s="2">
        <v>3</v>
      </c>
      <c r="B363" s="2">
        <v>52</v>
      </c>
      <c r="C363" t="s">
        <v>365</v>
      </c>
      <c r="D363">
        <v>376</v>
      </c>
    </row>
    <row r="364" spans="1:4" x14ac:dyDescent="0.15">
      <c r="A364" s="2">
        <v>4</v>
      </c>
      <c r="B364" s="2">
        <v>1</v>
      </c>
      <c r="C364" t="s">
        <v>2</v>
      </c>
      <c r="D364">
        <v>356</v>
      </c>
    </row>
    <row r="365" spans="1:4" x14ac:dyDescent="0.15">
      <c r="A365" s="2">
        <v>5</v>
      </c>
      <c r="B365" s="2">
        <v>1</v>
      </c>
      <c r="C365" t="s">
        <v>3</v>
      </c>
      <c r="D365">
        <v>540</v>
      </c>
    </row>
    <row r="366" spans="1:4" x14ac:dyDescent="0.15">
      <c r="A366" s="2">
        <v>6</v>
      </c>
      <c r="B366" s="2">
        <v>1</v>
      </c>
      <c r="C366" t="s">
        <v>4</v>
      </c>
      <c r="D366">
        <v>649</v>
      </c>
    </row>
    <row r="367" spans="1:4" x14ac:dyDescent="0.15">
      <c r="A367" s="2">
        <v>7</v>
      </c>
      <c r="B367" s="2">
        <v>1</v>
      </c>
      <c r="C367" t="s">
        <v>5</v>
      </c>
      <c r="D367">
        <v>472</v>
      </c>
    </row>
    <row r="368" spans="1:4" x14ac:dyDescent="0.15">
      <c r="A368" s="2">
        <v>1</v>
      </c>
      <c r="B368" s="2">
        <v>1</v>
      </c>
      <c r="C368" t="s">
        <v>6</v>
      </c>
      <c r="D368">
        <v>333</v>
      </c>
    </row>
    <row r="369" spans="1:4" x14ac:dyDescent="0.15">
      <c r="A369" s="2">
        <v>2</v>
      </c>
      <c r="B369" s="2">
        <v>1</v>
      </c>
      <c r="C369" t="s">
        <v>7</v>
      </c>
      <c r="D369">
        <v>383</v>
      </c>
    </row>
    <row r="370" spans="1:4" x14ac:dyDescent="0.15">
      <c r="A370" s="2">
        <v>3</v>
      </c>
      <c r="B370" s="2">
        <v>1</v>
      </c>
      <c r="C370" t="s">
        <v>8</v>
      </c>
      <c r="D370">
        <v>357</v>
      </c>
    </row>
    <row r="371" spans="1:4" x14ac:dyDescent="0.15">
      <c r="A371" s="2">
        <v>4</v>
      </c>
      <c r="B371" s="2">
        <v>2</v>
      </c>
      <c r="C371" t="s">
        <v>9</v>
      </c>
      <c r="D371">
        <v>229</v>
      </c>
    </row>
    <row r="372" spans="1:4" x14ac:dyDescent="0.15">
      <c r="A372" s="2">
        <v>5</v>
      </c>
      <c r="B372" s="2">
        <v>2</v>
      </c>
      <c r="C372" t="s">
        <v>10</v>
      </c>
      <c r="D372">
        <v>440</v>
      </c>
    </row>
    <row r="373" spans="1:4" x14ac:dyDescent="0.15">
      <c r="A373" s="2">
        <v>6</v>
      </c>
      <c r="B373" s="2">
        <v>2</v>
      </c>
      <c r="C373" t="s">
        <v>11</v>
      </c>
      <c r="D373">
        <v>546</v>
      </c>
    </row>
    <row r="374" spans="1:4" x14ac:dyDescent="0.15">
      <c r="A374" s="2">
        <v>7</v>
      </c>
      <c r="B374" s="2">
        <v>2</v>
      </c>
      <c r="C374" t="s">
        <v>12</v>
      </c>
      <c r="D374">
        <v>340</v>
      </c>
    </row>
    <row r="375" spans="1:4" x14ac:dyDescent="0.15">
      <c r="A375" s="2">
        <v>1</v>
      </c>
      <c r="B375" s="2">
        <v>2</v>
      </c>
      <c r="C375" t="s">
        <v>13</v>
      </c>
      <c r="D375">
        <v>311</v>
      </c>
    </row>
    <row r="376" spans="1:4" x14ac:dyDescent="0.15">
      <c r="A376" s="2">
        <v>2</v>
      </c>
      <c r="B376" s="2">
        <v>2</v>
      </c>
      <c r="C376" t="s">
        <v>14</v>
      </c>
      <c r="D376">
        <v>319</v>
      </c>
    </row>
    <row r="377" spans="1:4" x14ac:dyDescent="0.15">
      <c r="A377" s="2">
        <v>3</v>
      </c>
      <c r="B377" s="2">
        <v>2</v>
      </c>
      <c r="C377" t="s">
        <v>15</v>
      </c>
      <c r="D377">
        <v>358</v>
      </c>
    </row>
    <row r="378" spans="1:4" x14ac:dyDescent="0.15">
      <c r="A378" s="2">
        <v>4</v>
      </c>
      <c r="B378" s="2">
        <v>3</v>
      </c>
      <c r="C378" t="s">
        <v>16</v>
      </c>
      <c r="D378">
        <v>333</v>
      </c>
    </row>
    <row r="379" spans="1:4" x14ac:dyDescent="0.15">
      <c r="A379" s="2">
        <v>6</v>
      </c>
      <c r="B379" s="2">
        <v>3</v>
      </c>
      <c r="C379" t="s">
        <v>18</v>
      </c>
      <c r="D379">
        <v>566</v>
      </c>
    </row>
    <row r="380" spans="1:4" x14ac:dyDescent="0.15">
      <c r="A380" s="2">
        <v>7</v>
      </c>
      <c r="B380" s="2">
        <v>3</v>
      </c>
      <c r="C380" t="s">
        <v>19</v>
      </c>
      <c r="D380">
        <v>428</v>
      </c>
    </row>
    <row r="381" spans="1:4" x14ac:dyDescent="0.15">
      <c r="A381" s="2">
        <v>1</v>
      </c>
      <c r="B381" s="2">
        <v>3</v>
      </c>
      <c r="C381" t="s">
        <v>20</v>
      </c>
      <c r="D381">
        <v>488</v>
      </c>
    </row>
    <row r="382" spans="1:4" x14ac:dyDescent="0.15">
      <c r="A382" s="2">
        <v>2</v>
      </c>
      <c r="B382" s="2">
        <v>3</v>
      </c>
      <c r="C382" t="s">
        <v>21</v>
      </c>
      <c r="D382">
        <v>411</v>
      </c>
    </row>
    <row r="383" spans="1:4" x14ac:dyDescent="0.15">
      <c r="A383" s="2">
        <v>3</v>
      </c>
      <c r="B383" s="2">
        <v>3</v>
      </c>
      <c r="C383" t="s">
        <v>22</v>
      </c>
      <c r="D383">
        <v>378</v>
      </c>
    </row>
    <row r="384" spans="1:4" x14ac:dyDescent="0.15">
      <c r="A384" s="2">
        <v>4</v>
      </c>
      <c r="B384" s="2">
        <v>4</v>
      </c>
      <c r="C384" t="s">
        <v>23</v>
      </c>
      <c r="D384">
        <v>421</v>
      </c>
    </row>
    <row r="385" spans="1:4" x14ac:dyDescent="0.15">
      <c r="A385" s="2">
        <v>5</v>
      </c>
      <c r="B385" s="2">
        <v>4</v>
      </c>
      <c r="C385" t="s">
        <v>24</v>
      </c>
      <c r="D385">
        <v>511</v>
      </c>
    </row>
    <row r="386" spans="1:4" x14ac:dyDescent="0.15">
      <c r="A386" s="2">
        <v>6</v>
      </c>
      <c r="B386" s="2">
        <v>4</v>
      </c>
      <c r="C386" t="s">
        <v>25</v>
      </c>
      <c r="D386">
        <v>587</v>
      </c>
    </row>
    <row r="387" spans="1:4" x14ac:dyDescent="0.15">
      <c r="A387" s="2">
        <v>7</v>
      </c>
      <c r="B387" s="2">
        <v>4</v>
      </c>
      <c r="C387" t="s">
        <v>26</v>
      </c>
      <c r="D387">
        <v>326</v>
      </c>
    </row>
    <row r="388" spans="1:4" x14ac:dyDescent="0.15">
      <c r="A388" s="2">
        <v>1</v>
      </c>
      <c r="B388" s="2">
        <v>4</v>
      </c>
      <c r="C388" t="s">
        <v>27</v>
      </c>
      <c r="D388">
        <v>334</v>
      </c>
    </row>
    <row r="389" spans="1:4" x14ac:dyDescent="0.15">
      <c r="A389" s="2">
        <v>2</v>
      </c>
      <c r="B389" s="2">
        <v>4</v>
      </c>
      <c r="C389" t="s">
        <v>28</v>
      </c>
      <c r="D389">
        <v>376</v>
      </c>
    </row>
    <row r="390" spans="1:4" x14ac:dyDescent="0.15">
      <c r="A390" s="2">
        <v>3</v>
      </c>
      <c r="B390" s="2">
        <v>4</v>
      </c>
      <c r="C390" t="s">
        <v>29</v>
      </c>
      <c r="D390">
        <v>324</v>
      </c>
    </row>
    <row r="391" spans="1:4" x14ac:dyDescent="0.15">
      <c r="A391" s="2">
        <v>4</v>
      </c>
      <c r="B391" s="2">
        <v>5</v>
      </c>
      <c r="C391" t="s">
        <v>30</v>
      </c>
      <c r="D391">
        <v>331</v>
      </c>
    </row>
    <row r="392" spans="1:4" x14ac:dyDescent="0.15">
      <c r="A392" s="2">
        <v>5</v>
      </c>
      <c r="B392" s="2">
        <v>5</v>
      </c>
      <c r="C392" t="s">
        <v>31</v>
      </c>
      <c r="D392">
        <v>555</v>
      </c>
    </row>
    <row r="393" spans="1:4" x14ac:dyDescent="0.15">
      <c r="A393" s="2">
        <v>6</v>
      </c>
      <c r="B393" s="2">
        <v>5</v>
      </c>
      <c r="C393" t="s">
        <v>32</v>
      </c>
      <c r="D393">
        <v>594</v>
      </c>
    </row>
    <row r="394" spans="1:4" x14ac:dyDescent="0.15">
      <c r="A394" s="2">
        <v>7</v>
      </c>
      <c r="B394" s="2">
        <v>5</v>
      </c>
      <c r="C394" t="s">
        <v>33</v>
      </c>
      <c r="D394">
        <v>378</v>
      </c>
    </row>
    <row r="395" spans="1:4" x14ac:dyDescent="0.15">
      <c r="A395" s="2">
        <v>1</v>
      </c>
      <c r="B395" s="2">
        <v>5</v>
      </c>
      <c r="C395" t="s">
        <v>34</v>
      </c>
      <c r="D395">
        <v>277</v>
      </c>
    </row>
    <row r="396" spans="1:4" x14ac:dyDescent="0.15">
      <c r="A396" s="2">
        <v>2</v>
      </c>
      <c r="B396" s="2">
        <v>5</v>
      </c>
      <c r="C396" t="s">
        <v>35</v>
      </c>
      <c r="D396">
        <v>390</v>
      </c>
    </row>
    <row r="397" spans="1:4" x14ac:dyDescent="0.15">
      <c r="A397" s="2">
        <v>3</v>
      </c>
      <c r="B397" s="2">
        <v>5</v>
      </c>
      <c r="C397" t="s">
        <v>36</v>
      </c>
      <c r="D397">
        <v>351</v>
      </c>
    </row>
    <row r="398" spans="1:4" x14ac:dyDescent="0.15">
      <c r="A398" s="2">
        <v>4</v>
      </c>
      <c r="B398" s="2">
        <v>6</v>
      </c>
      <c r="C398" t="s">
        <v>37</v>
      </c>
      <c r="D398">
        <v>417</v>
      </c>
    </row>
    <row r="399" spans="1:4" x14ac:dyDescent="0.15">
      <c r="A399" s="2">
        <v>5</v>
      </c>
      <c r="B399" s="2">
        <v>6</v>
      </c>
      <c r="C399" t="s">
        <v>38</v>
      </c>
      <c r="D399">
        <v>515</v>
      </c>
    </row>
    <row r="400" spans="1:4" x14ac:dyDescent="0.15">
      <c r="A400" s="2">
        <v>6</v>
      </c>
      <c r="B400" s="2">
        <v>6</v>
      </c>
      <c r="C400" t="s">
        <v>39</v>
      </c>
      <c r="D400">
        <v>614</v>
      </c>
    </row>
    <row r="401" spans="1:4" x14ac:dyDescent="0.15">
      <c r="A401" s="2">
        <v>7</v>
      </c>
      <c r="B401" s="2">
        <v>6</v>
      </c>
      <c r="C401" t="s">
        <v>40</v>
      </c>
      <c r="D401">
        <v>373</v>
      </c>
    </row>
    <row r="402" spans="1:4" x14ac:dyDescent="0.15">
      <c r="A402" s="2">
        <v>1</v>
      </c>
      <c r="B402" s="2">
        <v>6</v>
      </c>
      <c r="C402" t="s">
        <v>41</v>
      </c>
      <c r="D402">
        <v>306</v>
      </c>
    </row>
    <row r="403" spans="1:4" x14ac:dyDescent="0.15">
      <c r="A403" s="2">
        <v>2</v>
      </c>
      <c r="B403" s="2">
        <v>6</v>
      </c>
      <c r="C403" t="s">
        <v>42</v>
      </c>
      <c r="D403">
        <v>372</v>
      </c>
    </row>
    <row r="404" spans="1:4" x14ac:dyDescent="0.15">
      <c r="A404" s="2">
        <v>3</v>
      </c>
      <c r="B404" s="2">
        <v>6</v>
      </c>
      <c r="C404" t="s">
        <v>43</v>
      </c>
      <c r="D404">
        <v>385</v>
      </c>
    </row>
    <row r="405" spans="1:4" x14ac:dyDescent="0.15">
      <c r="A405" s="2">
        <v>4</v>
      </c>
      <c r="B405" s="2">
        <v>7</v>
      </c>
      <c r="C405" t="s">
        <v>44</v>
      </c>
      <c r="D405">
        <v>384</v>
      </c>
    </row>
    <row r="406" spans="1:4" x14ac:dyDescent="0.15">
      <c r="A406" s="2">
        <v>5</v>
      </c>
      <c r="B406" s="2">
        <v>7</v>
      </c>
      <c r="C406" t="s">
        <v>45</v>
      </c>
      <c r="D406">
        <v>509</v>
      </c>
    </row>
    <row r="407" spans="1:4" x14ac:dyDescent="0.15">
      <c r="A407" s="2">
        <v>6</v>
      </c>
      <c r="B407" s="2">
        <v>7</v>
      </c>
      <c r="C407" t="s">
        <v>46</v>
      </c>
      <c r="D407">
        <v>570</v>
      </c>
    </row>
    <row r="408" spans="1:4" x14ac:dyDescent="0.15">
      <c r="A408" s="2">
        <v>7</v>
      </c>
      <c r="B408" s="2">
        <v>7</v>
      </c>
      <c r="C408" t="s">
        <v>47</v>
      </c>
      <c r="D408">
        <v>389</v>
      </c>
    </row>
    <row r="409" spans="1:4" x14ac:dyDescent="0.15">
      <c r="A409" s="2">
        <v>1</v>
      </c>
      <c r="B409" s="2">
        <v>7</v>
      </c>
      <c r="C409" t="s">
        <v>48</v>
      </c>
      <c r="D409">
        <v>307</v>
      </c>
    </row>
    <row r="410" spans="1:4" x14ac:dyDescent="0.15">
      <c r="A410" s="2">
        <v>2</v>
      </c>
      <c r="B410" s="2">
        <v>7</v>
      </c>
      <c r="C410" t="s">
        <v>49</v>
      </c>
      <c r="D410">
        <v>333</v>
      </c>
    </row>
    <row r="411" spans="1:4" x14ac:dyDescent="0.15">
      <c r="A411" s="2">
        <v>3</v>
      </c>
      <c r="B411" s="2">
        <v>7</v>
      </c>
      <c r="C411" t="s">
        <v>50</v>
      </c>
      <c r="D411">
        <v>370</v>
      </c>
    </row>
    <row r="412" spans="1:4" x14ac:dyDescent="0.15">
      <c r="A412" s="2">
        <v>4</v>
      </c>
      <c r="B412" s="2">
        <v>8</v>
      </c>
      <c r="C412" t="s">
        <v>51</v>
      </c>
      <c r="D412">
        <v>482</v>
      </c>
    </row>
    <row r="413" spans="1:4" x14ac:dyDescent="0.15">
      <c r="A413" s="2">
        <v>5</v>
      </c>
      <c r="B413" s="2">
        <v>8</v>
      </c>
      <c r="C413" t="s">
        <v>52</v>
      </c>
      <c r="D413">
        <v>467</v>
      </c>
    </row>
    <row r="414" spans="1:4" x14ac:dyDescent="0.15">
      <c r="A414" s="2">
        <v>6</v>
      </c>
      <c r="B414" s="2">
        <v>8</v>
      </c>
      <c r="C414" t="s">
        <v>53</v>
      </c>
      <c r="D414">
        <v>670</v>
      </c>
    </row>
    <row r="415" spans="1:4" x14ac:dyDescent="0.15">
      <c r="A415" s="2">
        <v>7</v>
      </c>
      <c r="B415" s="2">
        <v>8</v>
      </c>
      <c r="C415" t="s">
        <v>54</v>
      </c>
      <c r="D415">
        <v>433</v>
      </c>
    </row>
    <row r="416" spans="1:4" x14ac:dyDescent="0.15">
      <c r="A416" s="2">
        <v>1</v>
      </c>
      <c r="B416" s="2">
        <v>8</v>
      </c>
      <c r="C416" t="s">
        <v>55</v>
      </c>
      <c r="D416">
        <v>304</v>
      </c>
    </row>
    <row r="417" spans="1:4" x14ac:dyDescent="0.15">
      <c r="A417" s="2">
        <v>2</v>
      </c>
      <c r="B417" s="2">
        <v>8</v>
      </c>
      <c r="C417" t="s">
        <v>56</v>
      </c>
      <c r="D417">
        <v>301</v>
      </c>
    </row>
    <row r="418" spans="1:4" x14ac:dyDescent="0.15">
      <c r="A418" s="2">
        <v>3</v>
      </c>
      <c r="B418" s="2">
        <v>8</v>
      </c>
      <c r="C418" t="s">
        <v>57</v>
      </c>
      <c r="D418">
        <v>332</v>
      </c>
    </row>
    <row r="419" spans="1:4" x14ac:dyDescent="0.15">
      <c r="A419" s="2">
        <v>4</v>
      </c>
      <c r="B419" s="2">
        <v>9</v>
      </c>
      <c r="C419" t="s">
        <v>58</v>
      </c>
      <c r="D419">
        <v>340</v>
      </c>
    </row>
    <row r="420" spans="1:4" x14ac:dyDescent="0.15">
      <c r="A420" s="2">
        <v>5</v>
      </c>
      <c r="B420" s="2">
        <v>9</v>
      </c>
      <c r="C420" t="s">
        <v>59</v>
      </c>
      <c r="D420">
        <v>556</v>
      </c>
    </row>
    <row r="421" spans="1:4" x14ac:dyDescent="0.15">
      <c r="A421" s="2">
        <v>6</v>
      </c>
      <c r="B421" s="2">
        <v>9</v>
      </c>
      <c r="C421" t="s">
        <v>60</v>
      </c>
      <c r="D421">
        <v>628</v>
      </c>
    </row>
    <row r="422" spans="1:4" x14ac:dyDescent="0.15">
      <c r="A422" s="2">
        <v>7</v>
      </c>
      <c r="B422" s="2">
        <v>9</v>
      </c>
      <c r="C422" t="s">
        <v>61</v>
      </c>
      <c r="D422">
        <v>451</v>
      </c>
    </row>
    <row r="423" spans="1:4" x14ac:dyDescent="0.15">
      <c r="A423" s="2">
        <v>1</v>
      </c>
      <c r="B423" s="2">
        <v>9</v>
      </c>
      <c r="C423" t="s">
        <v>62</v>
      </c>
      <c r="D423">
        <v>300</v>
      </c>
    </row>
    <row r="424" spans="1:4" x14ac:dyDescent="0.15">
      <c r="A424" s="2">
        <v>2</v>
      </c>
      <c r="B424" s="2">
        <v>9</v>
      </c>
      <c r="C424" t="s">
        <v>63</v>
      </c>
      <c r="D424">
        <v>329</v>
      </c>
    </row>
    <row r="425" spans="1:4" x14ac:dyDescent="0.15">
      <c r="A425" s="2">
        <v>3</v>
      </c>
      <c r="B425" s="2">
        <v>9</v>
      </c>
      <c r="C425" t="s">
        <v>64</v>
      </c>
      <c r="D425">
        <v>283</v>
      </c>
    </row>
    <row r="426" spans="1:4" x14ac:dyDescent="0.15">
      <c r="A426" s="2">
        <v>4</v>
      </c>
      <c r="B426" s="2">
        <v>10</v>
      </c>
      <c r="C426" t="s">
        <v>65</v>
      </c>
      <c r="D426">
        <v>360</v>
      </c>
    </row>
    <row r="427" spans="1:4" x14ac:dyDescent="0.15">
      <c r="A427" s="2">
        <v>5</v>
      </c>
      <c r="B427" s="2">
        <v>10</v>
      </c>
      <c r="C427" t="s">
        <v>66</v>
      </c>
      <c r="D427">
        <v>581</v>
      </c>
    </row>
    <row r="428" spans="1:4" x14ac:dyDescent="0.15">
      <c r="A428" s="2">
        <v>6</v>
      </c>
      <c r="B428" s="2">
        <v>10</v>
      </c>
      <c r="C428" t="s">
        <v>67</v>
      </c>
      <c r="D428">
        <v>635</v>
      </c>
    </row>
    <row r="429" spans="1:4" x14ac:dyDescent="0.15">
      <c r="A429" s="2">
        <v>7</v>
      </c>
      <c r="B429" s="2">
        <v>10</v>
      </c>
      <c r="C429" t="s">
        <v>68</v>
      </c>
      <c r="D429">
        <v>484</v>
      </c>
    </row>
    <row r="430" spans="1:4" x14ac:dyDescent="0.15">
      <c r="A430" s="2">
        <v>1</v>
      </c>
      <c r="B430" s="2">
        <v>10</v>
      </c>
      <c r="C430" t="s">
        <v>69</v>
      </c>
      <c r="D430">
        <v>473</v>
      </c>
    </row>
    <row r="431" spans="1:4" x14ac:dyDescent="0.15">
      <c r="A431" s="2">
        <v>2</v>
      </c>
      <c r="B431" s="2">
        <v>10</v>
      </c>
      <c r="C431" t="s">
        <v>70</v>
      </c>
      <c r="D431">
        <v>187</v>
      </c>
    </row>
    <row r="432" spans="1:4" x14ac:dyDescent="0.15">
      <c r="A432" s="2">
        <v>3</v>
      </c>
      <c r="B432" s="2">
        <v>10</v>
      </c>
      <c r="C432" t="s">
        <v>71</v>
      </c>
      <c r="D432">
        <v>294</v>
      </c>
    </row>
    <row r="433" spans="1:4" x14ac:dyDescent="0.15">
      <c r="A433" s="2">
        <v>4</v>
      </c>
      <c r="B433" s="2">
        <v>11</v>
      </c>
      <c r="C433" t="s">
        <v>72</v>
      </c>
      <c r="D433">
        <v>404</v>
      </c>
    </row>
    <row r="434" spans="1:4" x14ac:dyDescent="0.15">
      <c r="A434" s="2">
        <v>5</v>
      </c>
      <c r="B434" s="2">
        <v>11</v>
      </c>
      <c r="C434" t="s">
        <v>73</v>
      </c>
      <c r="D434">
        <v>659</v>
      </c>
    </row>
    <row r="435" spans="1:4" x14ac:dyDescent="0.15">
      <c r="A435" s="2">
        <v>6</v>
      </c>
      <c r="B435" s="2">
        <v>11</v>
      </c>
      <c r="C435" t="s">
        <v>74</v>
      </c>
      <c r="D435">
        <v>633</v>
      </c>
    </row>
    <row r="436" spans="1:4" x14ac:dyDescent="0.15">
      <c r="A436" s="2">
        <v>7</v>
      </c>
      <c r="B436" s="2">
        <v>11</v>
      </c>
      <c r="C436" t="s">
        <v>75</v>
      </c>
      <c r="D436">
        <v>396</v>
      </c>
    </row>
    <row r="437" spans="1:4" x14ac:dyDescent="0.15">
      <c r="A437" s="2">
        <v>1</v>
      </c>
      <c r="B437" s="2">
        <v>11</v>
      </c>
      <c r="C437" t="s">
        <v>76</v>
      </c>
      <c r="D437">
        <v>257</v>
      </c>
    </row>
    <row r="438" spans="1:4" x14ac:dyDescent="0.15">
      <c r="A438" s="2">
        <v>2</v>
      </c>
      <c r="B438" s="2">
        <v>11</v>
      </c>
      <c r="C438" t="s">
        <v>77</v>
      </c>
      <c r="D438">
        <v>324</v>
      </c>
    </row>
    <row r="439" spans="1:4" x14ac:dyDescent="0.15">
      <c r="A439" s="2">
        <v>3</v>
      </c>
      <c r="B439" s="2">
        <v>11</v>
      </c>
      <c r="C439" t="s">
        <v>78</v>
      </c>
      <c r="D439">
        <v>320</v>
      </c>
    </row>
    <row r="440" spans="1:4" x14ac:dyDescent="0.15">
      <c r="A440" s="2">
        <v>4</v>
      </c>
      <c r="B440" s="2">
        <v>12</v>
      </c>
      <c r="C440" t="s">
        <v>79</v>
      </c>
      <c r="D440">
        <v>330</v>
      </c>
    </row>
    <row r="441" spans="1:4" x14ac:dyDescent="0.15">
      <c r="A441" s="2">
        <v>5</v>
      </c>
      <c r="B441" s="2">
        <v>12</v>
      </c>
      <c r="C441" t="s">
        <v>80</v>
      </c>
      <c r="D441">
        <v>591</v>
      </c>
    </row>
    <row r="442" spans="1:4" x14ac:dyDescent="0.15">
      <c r="A442" s="2">
        <v>6</v>
      </c>
      <c r="B442" s="2">
        <v>12</v>
      </c>
      <c r="C442" t="s">
        <v>81</v>
      </c>
      <c r="D442">
        <v>633</v>
      </c>
    </row>
    <row r="443" spans="1:4" x14ac:dyDescent="0.15">
      <c r="A443" s="2">
        <v>7</v>
      </c>
      <c r="B443" s="2">
        <v>12</v>
      </c>
      <c r="C443" t="s">
        <v>82</v>
      </c>
      <c r="D443">
        <v>404</v>
      </c>
    </row>
    <row r="444" spans="1:4" x14ac:dyDescent="0.15">
      <c r="A444" s="2">
        <v>1</v>
      </c>
      <c r="B444" s="2">
        <v>12</v>
      </c>
      <c r="C444" t="s">
        <v>83</v>
      </c>
      <c r="D444">
        <v>306</v>
      </c>
    </row>
    <row r="445" spans="1:4" x14ac:dyDescent="0.15">
      <c r="A445" s="2">
        <v>2</v>
      </c>
      <c r="B445" s="2">
        <v>12</v>
      </c>
      <c r="C445" t="s">
        <v>84</v>
      </c>
      <c r="D445">
        <v>286</v>
      </c>
    </row>
    <row r="446" spans="1:4" x14ac:dyDescent="0.15">
      <c r="A446" s="2">
        <v>3</v>
      </c>
      <c r="B446" s="2">
        <v>12</v>
      </c>
      <c r="C446" t="s">
        <v>85</v>
      </c>
      <c r="D446">
        <v>297</v>
      </c>
    </row>
    <row r="447" spans="1:4" x14ac:dyDescent="0.15">
      <c r="A447" s="2">
        <v>4</v>
      </c>
      <c r="B447" s="2">
        <v>13</v>
      </c>
      <c r="C447" t="s">
        <v>86</v>
      </c>
      <c r="D447">
        <v>331</v>
      </c>
    </row>
    <row r="448" spans="1:4" x14ac:dyDescent="0.15">
      <c r="A448" s="2">
        <v>5</v>
      </c>
      <c r="B448" s="2">
        <v>13</v>
      </c>
      <c r="C448" t="s">
        <v>87</v>
      </c>
      <c r="D448">
        <v>555</v>
      </c>
    </row>
    <row r="449" spans="1:4" x14ac:dyDescent="0.15">
      <c r="A449" s="2">
        <v>6</v>
      </c>
      <c r="B449" s="2">
        <v>13</v>
      </c>
      <c r="C449" t="s">
        <v>88</v>
      </c>
      <c r="D449">
        <v>552</v>
      </c>
    </row>
    <row r="450" spans="1:4" x14ac:dyDescent="0.15">
      <c r="A450" s="2">
        <v>7</v>
      </c>
      <c r="B450" s="2">
        <v>13</v>
      </c>
      <c r="C450" t="s">
        <v>89</v>
      </c>
      <c r="D450">
        <v>335</v>
      </c>
    </row>
    <row r="451" spans="1:4" x14ac:dyDescent="0.15">
      <c r="A451" s="2">
        <v>1</v>
      </c>
      <c r="B451" s="2">
        <v>13</v>
      </c>
      <c r="C451" t="s">
        <v>90</v>
      </c>
      <c r="D451">
        <v>319</v>
      </c>
    </row>
    <row r="452" spans="1:4" x14ac:dyDescent="0.15">
      <c r="A452" s="2">
        <v>2</v>
      </c>
      <c r="B452" s="2">
        <v>13</v>
      </c>
      <c r="C452" t="s">
        <v>91</v>
      </c>
      <c r="D452">
        <v>292</v>
      </c>
    </row>
    <row r="453" spans="1:4" x14ac:dyDescent="0.15">
      <c r="A453" s="2">
        <v>3</v>
      </c>
      <c r="B453" s="2">
        <v>13</v>
      </c>
      <c r="C453" t="s">
        <v>92</v>
      </c>
      <c r="D453">
        <v>305</v>
      </c>
    </row>
    <row r="454" spans="1:4" x14ac:dyDescent="0.15">
      <c r="A454" s="2">
        <v>4</v>
      </c>
      <c r="B454" s="2">
        <v>14</v>
      </c>
      <c r="C454" t="s">
        <v>93</v>
      </c>
      <c r="D454">
        <v>349</v>
      </c>
    </row>
    <row r="455" spans="1:4" x14ac:dyDescent="0.15">
      <c r="A455" s="2">
        <v>5</v>
      </c>
      <c r="B455" s="2">
        <v>14</v>
      </c>
      <c r="C455" t="s">
        <v>94</v>
      </c>
      <c r="D455">
        <v>581</v>
      </c>
    </row>
    <row r="456" spans="1:4" x14ac:dyDescent="0.15">
      <c r="A456" s="2">
        <v>6</v>
      </c>
      <c r="B456" s="2">
        <v>14</v>
      </c>
      <c r="C456" t="s">
        <v>95</v>
      </c>
      <c r="D456">
        <v>640</v>
      </c>
    </row>
    <row r="457" spans="1:4" x14ac:dyDescent="0.15">
      <c r="A457" s="2">
        <v>7</v>
      </c>
      <c r="B457" s="2">
        <v>14</v>
      </c>
      <c r="C457" t="s">
        <v>96</v>
      </c>
      <c r="D457">
        <v>397</v>
      </c>
    </row>
    <row r="458" spans="1:4" x14ac:dyDescent="0.15">
      <c r="A458" s="2">
        <v>1</v>
      </c>
      <c r="B458" s="2">
        <v>14</v>
      </c>
      <c r="C458" t="s">
        <v>97</v>
      </c>
      <c r="D458">
        <v>257</v>
      </c>
    </row>
    <row r="459" spans="1:4" x14ac:dyDescent="0.15">
      <c r="A459" s="2">
        <v>2</v>
      </c>
      <c r="B459" s="2">
        <v>14</v>
      </c>
      <c r="C459" t="s">
        <v>98</v>
      </c>
      <c r="D459">
        <v>317</v>
      </c>
    </row>
    <row r="460" spans="1:4" x14ac:dyDescent="0.15">
      <c r="A460" s="2">
        <v>3</v>
      </c>
      <c r="B460" s="2">
        <v>14</v>
      </c>
      <c r="C460" t="s">
        <v>99</v>
      </c>
      <c r="D460">
        <v>332</v>
      </c>
    </row>
    <row r="461" spans="1:4" x14ac:dyDescent="0.15">
      <c r="A461" s="2">
        <v>4</v>
      </c>
      <c r="B461" s="2">
        <v>15</v>
      </c>
      <c r="C461" t="s">
        <v>100</v>
      </c>
      <c r="D461">
        <v>354</v>
      </c>
    </row>
    <row r="462" spans="1:4" x14ac:dyDescent="0.15">
      <c r="A462" s="2">
        <v>5</v>
      </c>
      <c r="B462" s="2">
        <v>15</v>
      </c>
      <c r="C462" t="s">
        <v>101</v>
      </c>
      <c r="D462">
        <v>487</v>
      </c>
    </row>
    <row r="463" spans="1:4" x14ac:dyDescent="0.15">
      <c r="A463" s="2">
        <v>6</v>
      </c>
      <c r="B463" s="2">
        <v>15</v>
      </c>
      <c r="C463" t="s">
        <v>102</v>
      </c>
      <c r="D463">
        <v>598</v>
      </c>
    </row>
    <row r="464" spans="1:4" x14ac:dyDescent="0.15">
      <c r="A464" s="2">
        <v>7</v>
      </c>
      <c r="B464" s="2">
        <v>15</v>
      </c>
      <c r="C464" t="s">
        <v>103</v>
      </c>
      <c r="D464">
        <v>373</v>
      </c>
    </row>
    <row r="465" spans="1:4" x14ac:dyDescent="0.15">
      <c r="A465" s="2">
        <v>1</v>
      </c>
      <c r="B465" s="2">
        <v>15</v>
      </c>
      <c r="C465" t="s">
        <v>104</v>
      </c>
      <c r="D465">
        <v>284</v>
      </c>
    </row>
    <row r="466" spans="1:4" x14ac:dyDescent="0.15">
      <c r="A466" s="2">
        <v>2</v>
      </c>
      <c r="B466" s="2">
        <v>15</v>
      </c>
      <c r="C466" t="s">
        <v>105</v>
      </c>
      <c r="D466">
        <v>285</v>
      </c>
    </row>
    <row r="467" spans="1:4" x14ac:dyDescent="0.15">
      <c r="A467" s="2">
        <v>3</v>
      </c>
      <c r="B467" s="2">
        <v>15</v>
      </c>
      <c r="C467" t="s">
        <v>106</v>
      </c>
      <c r="D467">
        <v>328</v>
      </c>
    </row>
    <row r="468" spans="1:4" x14ac:dyDescent="0.15">
      <c r="A468" s="2">
        <v>4</v>
      </c>
      <c r="B468" s="2">
        <v>16</v>
      </c>
      <c r="C468" t="s">
        <v>107</v>
      </c>
      <c r="D468">
        <v>392</v>
      </c>
    </row>
    <row r="469" spans="1:4" x14ac:dyDescent="0.15">
      <c r="A469" s="2">
        <v>5</v>
      </c>
      <c r="B469" s="2">
        <v>16</v>
      </c>
      <c r="C469" t="s">
        <v>108</v>
      </c>
      <c r="D469">
        <v>526</v>
      </c>
    </row>
    <row r="470" spans="1:4" x14ac:dyDescent="0.15">
      <c r="A470" s="2">
        <v>6</v>
      </c>
      <c r="B470" s="2">
        <v>16</v>
      </c>
      <c r="C470" t="s">
        <v>109</v>
      </c>
      <c r="D470">
        <v>648</v>
      </c>
    </row>
    <row r="471" spans="1:4" x14ac:dyDescent="0.15">
      <c r="A471" s="2">
        <v>7</v>
      </c>
      <c r="B471" s="2">
        <v>16</v>
      </c>
      <c r="C471" t="s">
        <v>110</v>
      </c>
      <c r="D471">
        <v>451</v>
      </c>
    </row>
    <row r="472" spans="1:4" x14ac:dyDescent="0.15">
      <c r="A472" s="2">
        <v>1</v>
      </c>
      <c r="B472" s="2">
        <v>16</v>
      </c>
      <c r="C472" t="s">
        <v>111</v>
      </c>
      <c r="D472">
        <v>211</v>
      </c>
    </row>
    <row r="473" spans="1:4" x14ac:dyDescent="0.15">
      <c r="A473" s="2">
        <v>2</v>
      </c>
      <c r="B473" s="2">
        <v>16</v>
      </c>
      <c r="C473" t="s">
        <v>112</v>
      </c>
      <c r="D473">
        <v>375</v>
      </c>
    </row>
    <row r="474" spans="1:4" x14ac:dyDescent="0.15">
      <c r="A474" s="2">
        <v>3</v>
      </c>
      <c r="B474" s="2">
        <v>16</v>
      </c>
      <c r="C474" t="s">
        <v>113</v>
      </c>
      <c r="D474">
        <v>363</v>
      </c>
    </row>
    <row r="475" spans="1:4" x14ac:dyDescent="0.15">
      <c r="A475" s="2">
        <v>4</v>
      </c>
      <c r="B475" s="2">
        <v>17</v>
      </c>
      <c r="C475" t="s">
        <v>114</v>
      </c>
      <c r="D475">
        <v>418</v>
      </c>
    </row>
    <row r="476" spans="1:4" x14ac:dyDescent="0.15">
      <c r="A476" s="2">
        <v>5</v>
      </c>
      <c r="B476" s="2">
        <v>17</v>
      </c>
      <c r="C476" t="s">
        <v>115</v>
      </c>
      <c r="D476">
        <v>532</v>
      </c>
    </row>
    <row r="477" spans="1:4" x14ac:dyDescent="0.15">
      <c r="A477" s="2">
        <v>6</v>
      </c>
      <c r="B477" s="2">
        <v>17</v>
      </c>
      <c r="C477" t="s">
        <v>116</v>
      </c>
      <c r="D477">
        <v>634</v>
      </c>
    </row>
    <row r="478" spans="1:4" x14ac:dyDescent="0.15">
      <c r="A478" s="2">
        <v>7</v>
      </c>
      <c r="B478" s="2">
        <v>17</v>
      </c>
      <c r="C478" t="s">
        <v>117</v>
      </c>
      <c r="D478">
        <v>451</v>
      </c>
    </row>
    <row r="479" spans="1:4" x14ac:dyDescent="0.15">
      <c r="A479" s="2">
        <v>1</v>
      </c>
      <c r="B479" s="2">
        <v>17</v>
      </c>
      <c r="C479" t="s">
        <v>118</v>
      </c>
      <c r="D479">
        <v>226</v>
      </c>
    </row>
    <row r="480" spans="1:4" x14ac:dyDescent="0.15">
      <c r="A480" s="2">
        <v>2</v>
      </c>
      <c r="B480" s="2">
        <v>17</v>
      </c>
      <c r="C480" t="s">
        <v>119</v>
      </c>
      <c r="D480">
        <v>322</v>
      </c>
    </row>
    <row r="481" spans="1:4" x14ac:dyDescent="0.15">
      <c r="A481" s="2">
        <v>3</v>
      </c>
      <c r="B481" s="2">
        <v>17</v>
      </c>
      <c r="C481" t="s">
        <v>120</v>
      </c>
      <c r="D481">
        <v>404</v>
      </c>
    </row>
    <row r="482" spans="1:4" x14ac:dyDescent="0.15">
      <c r="A482" s="2">
        <v>4</v>
      </c>
      <c r="B482" s="2">
        <v>18</v>
      </c>
      <c r="C482" t="s">
        <v>121</v>
      </c>
      <c r="D482">
        <v>363</v>
      </c>
    </row>
    <row r="483" spans="1:4" x14ac:dyDescent="0.15">
      <c r="A483" s="2">
        <v>5</v>
      </c>
      <c r="B483" s="2">
        <v>18</v>
      </c>
      <c r="C483" t="s">
        <v>122</v>
      </c>
      <c r="D483">
        <v>661</v>
      </c>
    </row>
    <row r="484" spans="1:4" x14ac:dyDescent="0.15">
      <c r="A484" s="2">
        <v>6</v>
      </c>
      <c r="B484" s="2">
        <v>18</v>
      </c>
      <c r="C484" t="s">
        <v>123</v>
      </c>
      <c r="D484">
        <v>607</v>
      </c>
    </row>
    <row r="485" spans="1:4" x14ac:dyDescent="0.15">
      <c r="A485" s="2">
        <v>7</v>
      </c>
      <c r="B485" s="2">
        <v>18</v>
      </c>
      <c r="C485" t="s">
        <v>124</v>
      </c>
      <c r="D485">
        <v>533</v>
      </c>
    </row>
    <row r="486" spans="1:4" x14ac:dyDescent="0.15">
      <c r="A486" s="2">
        <v>1</v>
      </c>
      <c r="B486" s="2">
        <v>18</v>
      </c>
      <c r="C486" t="s">
        <v>125</v>
      </c>
      <c r="D486">
        <v>221</v>
      </c>
    </row>
    <row r="487" spans="1:4" x14ac:dyDescent="0.15">
      <c r="A487" s="2">
        <v>2</v>
      </c>
      <c r="B487" s="2">
        <v>18</v>
      </c>
      <c r="C487" t="s">
        <v>126</v>
      </c>
      <c r="D487">
        <v>272</v>
      </c>
    </row>
    <row r="488" spans="1:4" x14ac:dyDescent="0.15">
      <c r="A488" s="2">
        <v>3</v>
      </c>
      <c r="B488" s="2">
        <v>18</v>
      </c>
      <c r="C488" t="s">
        <v>127</v>
      </c>
      <c r="D488">
        <v>293</v>
      </c>
    </row>
    <row r="489" spans="1:4" x14ac:dyDescent="0.15">
      <c r="A489" s="2">
        <v>4</v>
      </c>
      <c r="B489" s="2">
        <v>19</v>
      </c>
      <c r="C489" t="s">
        <v>128</v>
      </c>
      <c r="D489">
        <v>267</v>
      </c>
    </row>
    <row r="490" spans="1:4" x14ac:dyDescent="0.15">
      <c r="A490" s="2">
        <v>5</v>
      </c>
      <c r="B490" s="2">
        <v>19</v>
      </c>
      <c r="C490" t="s">
        <v>129</v>
      </c>
      <c r="D490">
        <v>606</v>
      </c>
    </row>
    <row r="491" spans="1:4" x14ac:dyDescent="0.15">
      <c r="A491" s="2">
        <v>6</v>
      </c>
      <c r="B491" s="2">
        <v>19</v>
      </c>
      <c r="C491" t="s">
        <v>130</v>
      </c>
      <c r="D491">
        <v>628</v>
      </c>
    </row>
    <row r="492" spans="1:4" x14ac:dyDescent="0.15">
      <c r="A492" s="2">
        <v>7</v>
      </c>
      <c r="B492" s="2">
        <v>19</v>
      </c>
      <c r="C492" t="s">
        <v>131</v>
      </c>
      <c r="D492">
        <v>369</v>
      </c>
    </row>
    <row r="493" spans="1:4" x14ac:dyDescent="0.15">
      <c r="A493" s="2">
        <v>1</v>
      </c>
      <c r="B493" s="2">
        <v>19</v>
      </c>
      <c r="C493" t="s">
        <v>132</v>
      </c>
      <c r="D493">
        <v>205</v>
      </c>
    </row>
    <row r="494" spans="1:4" x14ac:dyDescent="0.15">
      <c r="A494" s="2">
        <v>2</v>
      </c>
      <c r="B494" s="2">
        <v>19</v>
      </c>
      <c r="C494" t="s">
        <v>133</v>
      </c>
      <c r="D494">
        <v>287</v>
      </c>
    </row>
    <row r="495" spans="1:4" x14ac:dyDescent="0.15">
      <c r="A495" s="2">
        <v>3</v>
      </c>
      <c r="B495" s="2">
        <v>19</v>
      </c>
      <c r="C495" t="s">
        <v>134</v>
      </c>
      <c r="D495">
        <v>354</v>
      </c>
    </row>
    <row r="496" spans="1:4" x14ac:dyDescent="0.15">
      <c r="A496" s="2">
        <v>4</v>
      </c>
      <c r="B496" s="2">
        <v>20</v>
      </c>
      <c r="C496" t="s">
        <v>135</v>
      </c>
      <c r="D496">
        <v>489</v>
      </c>
    </row>
    <row r="497" spans="1:4" x14ac:dyDescent="0.15">
      <c r="A497" s="2">
        <v>5</v>
      </c>
      <c r="B497" s="2">
        <v>20</v>
      </c>
      <c r="C497" t="s">
        <v>136</v>
      </c>
      <c r="D497">
        <v>539</v>
      </c>
    </row>
    <row r="498" spans="1:4" x14ac:dyDescent="0.15">
      <c r="A498" s="2">
        <v>6</v>
      </c>
      <c r="B498" s="2">
        <v>20</v>
      </c>
      <c r="C498" t="s">
        <v>137</v>
      </c>
      <c r="D498">
        <v>591</v>
      </c>
    </row>
    <row r="499" spans="1:4" x14ac:dyDescent="0.15">
      <c r="A499" s="2">
        <v>7</v>
      </c>
      <c r="B499" s="2">
        <v>20</v>
      </c>
      <c r="C499" t="s">
        <v>138</v>
      </c>
      <c r="D499">
        <v>405</v>
      </c>
    </row>
    <row r="500" spans="1:4" x14ac:dyDescent="0.15">
      <c r="A500" s="2">
        <v>1</v>
      </c>
      <c r="B500" s="2">
        <v>20</v>
      </c>
      <c r="C500" t="s">
        <v>139</v>
      </c>
      <c r="D500">
        <v>274</v>
      </c>
    </row>
    <row r="501" spans="1:4" x14ac:dyDescent="0.15">
      <c r="A501" s="2">
        <v>2</v>
      </c>
      <c r="B501" s="2">
        <v>20</v>
      </c>
      <c r="C501" t="s">
        <v>140</v>
      </c>
      <c r="D501">
        <v>273</v>
      </c>
    </row>
    <row r="502" spans="1:4" x14ac:dyDescent="0.15">
      <c r="A502" s="2">
        <v>3</v>
      </c>
      <c r="B502" s="2">
        <v>20</v>
      </c>
      <c r="C502" t="s">
        <v>141</v>
      </c>
      <c r="D502">
        <v>346</v>
      </c>
    </row>
    <row r="503" spans="1:4" x14ac:dyDescent="0.15">
      <c r="A503" s="2">
        <v>4</v>
      </c>
      <c r="B503" s="2">
        <v>21</v>
      </c>
      <c r="C503" t="s">
        <v>142</v>
      </c>
      <c r="D503">
        <v>310</v>
      </c>
    </row>
    <row r="504" spans="1:4" x14ac:dyDescent="0.15">
      <c r="A504" s="2">
        <v>5</v>
      </c>
      <c r="B504" s="2">
        <v>21</v>
      </c>
      <c r="C504" t="s">
        <v>143</v>
      </c>
      <c r="D504">
        <v>572</v>
      </c>
    </row>
    <row r="505" spans="1:4" x14ac:dyDescent="0.15">
      <c r="A505" s="2">
        <v>6</v>
      </c>
      <c r="B505" s="2">
        <v>21</v>
      </c>
      <c r="C505" t="s">
        <v>144</v>
      </c>
      <c r="D505">
        <v>616</v>
      </c>
    </row>
    <row r="506" spans="1:4" x14ac:dyDescent="0.15">
      <c r="A506" s="2">
        <v>7</v>
      </c>
      <c r="B506" s="2">
        <v>21</v>
      </c>
      <c r="C506" t="s">
        <v>145</v>
      </c>
      <c r="D506">
        <v>466</v>
      </c>
    </row>
    <row r="507" spans="1:4" x14ac:dyDescent="0.15">
      <c r="A507" s="2">
        <v>1</v>
      </c>
      <c r="B507" s="2">
        <v>21</v>
      </c>
      <c r="C507" t="s">
        <v>146</v>
      </c>
      <c r="D507">
        <v>194</v>
      </c>
    </row>
    <row r="508" spans="1:4" x14ac:dyDescent="0.15">
      <c r="A508" s="2">
        <v>2</v>
      </c>
      <c r="B508" s="2">
        <v>21</v>
      </c>
      <c r="C508" t="s">
        <v>147</v>
      </c>
      <c r="D508">
        <v>310</v>
      </c>
    </row>
    <row r="509" spans="1:4" x14ac:dyDescent="0.15">
      <c r="A509" s="2">
        <v>3</v>
      </c>
      <c r="B509" s="2">
        <v>21</v>
      </c>
      <c r="C509" t="s">
        <v>148</v>
      </c>
      <c r="D509">
        <v>282</v>
      </c>
    </row>
    <row r="510" spans="1:4" x14ac:dyDescent="0.15">
      <c r="A510" s="2">
        <v>4</v>
      </c>
      <c r="B510" s="2">
        <v>22</v>
      </c>
      <c r="C510" t="s">
        <v>149</v>
      </c>
      <c r="D510">
        <v>264</v>
      </c>
    </row>
    <row r="511" spans="1:4" x14ac:dyDescent="0.15">
      <c r="A511" s="2">
        <v>5</v>
      </c>
      <c r="B511" s="2">
        <v>22</v>
      </c>
      <c r="C511" t="s">
        <v>150</v>
      </c>
      <c r="D511">
        <v>566</v>
      </c>
    </row>
    <row r="512" spans="1:4" x14ac:dyDescent="0.15">
      <c r="A512" s="2">
        <v>6</v>
      </c>
      <c r="B512" s="2">
        <v>22</v>
      </c>
      <c r="C512" t="s">
        <v>151</v>
      </c>
      <c r="D512">
        <v>636</v>
      </c>
    </row>
    <row r="513" spans="1:4" x14ac:dyDescent="0.15">
      <c r="A513" s="2">
        <v>7</v>
      </c>
      <c r="B513" s="2">
        <v>22</v>
      </c>
      <c r="C513" t="s">
        <v>152</v>
      </c>
      <c r="D513">
        <v>363</v>
      </c>
    </row>
    <row r="514" spans="1:4" x14ac:dyDescent="0.15">
      <c r="A514" s="2">
        <v>1</v>
      </c>
      <c r="B514" s="2">
        <v>22</v>
      </c>
      <c r="C514" t="s">
        <v>153</v>
      </c>
      <c r="D514">
        <v>246</v>
      </c>
    </row>
    <row r="515" spans="1:4" x14ac:dyDescent="0.15">
      <c r="A515" s="2">
        <v>2</v>
      </c>
      <c r="B515" s="2">
        <v>22</v>
      </c>
      <c r="C515" t="s">
        <v>154</v>
      </c>
      <c r="D515">
        <v>393</v>
      </c>
    </row>
    <row r="516" spans="1:4" x14ac:dyDescent="0.15">
      <c r="A516" s="2">
        <v>3</v>
      </c>
      <c r="B516" s="2">
        <v>22</v>
      </c>
      <c r="C516" t="s">
        <v>155</v>
      </c>
      <c r="D516">
        <v>459</v>
      </c>
    </row>
    <row r="517" spans="1:4" x14ac:dyDescent="0.15">
      <c r="A517" s="2">
        <v>5</v>
      </c>
      <c r="B517" s="2">
        <v>23</v>
      </c>
      <c r="C517" t="s">
        <v>157</v>
      </c>
      <c r="D517">
        <v>453</v>
      </c>
    </row>
    <row r="518" spans="1:4" x14ac:dyDescent="0.15">
      <c r="A518" s="2">
        <v>6</v>
      </c>
      <c r="B518" s="2">
        <v>23</v>
      </c>
      <c r="C518" t="s">
        <v>158</v>
      </c>
      <c r="D518">
        <v>620</v>
      </c>
    </row>
    <row r="519" spans="1:4" x14ac:dyDescent="0.15">
      <c r="A519" s="2">
        <v>7</v>
      </c>
      <c r="B519" s="2">
        <v>23</v>
      </c>
      <c r="C519" t="s">
        <v>159</v>
      </c>
      <c r="D519">
        <v>393</v>
      </c>
    </row>
    <row r="520" spans="1:4" x14ac:dyDescent="0.15">
      <c r="A520" s="2">
        <v>1</v>
      </c>
      <c r="B520" s="2">
        <v>23</v>
      </c>
      <c r="C520" t="s">
        <v>160</v>
      </c>
      <c r="D520">
        <v>273</v>
      </c>
    </row>
    <row r="521" spans="1:4" x14ac:dyDescent="0.15">
      <c r="A521" s="2">
        <v>2</v>
      </c>
      <c r="B521" s="2">
        <v>23</v>
      </c>
      <c r="C521" t="s">
        <v>161</v>
      </c>
      <c r="D521">
        <v>305</v>
      </c>
    </row>
    <row r="522" spans="1:4" x14ac:dyDescent="0.15">
      <c r="A522" s="2">
        <v>3</v>
      </c>
      <c r="B522" s="2">
        <v>23</v>
      </c>
      <c r="C522" t="s">
        <v>162</v>
      </c>
      <c r="D522">
        <v>321</v>
      </c>
    </row>
    <row r="523" spans="1:4" x14ac:dyDescent="0.15">
      <c r="A523" s="2">
        <v>4</v>
      </c>
      <c r="B523" s="2">
        <v>24</v>
      </c>
      <c r="C523" t="s">
        <v>163</v>
      </c>
      <c r="D523">
        <v>326</v>
      </c>
    </row>
    <row r="524" spans="1:4" x14ac:dyDescent="0.15">
      <c r="A524" s="2">
        <v>5</v>
      </c>
      <c r="B524" s="2">
        <v>24</v>
      </c>
      <c r="C524" t="s">
        <v>164</v>
      </c>
      <c r="D524">
        <v>621</v>
      </c>
    </row>
    <row r="525" spans="1:4" x14ac:dyDescent="0.15">
      <c r="A525" s="2">
        <v>6</v>
      </c>
      <c r="B525" s="2">
        <v>24</v>
      </c>
      <c r="C525" t="s">
        <v>165</v>
      </c>
      <c r="D525">
        <v>664</v>
      </c>
    </row>
    <row r="526" spans="1:4" x14ac:dyDescent="0.15">
      <c r="A526" s="2">
        <v>7</v>
      </c>
      <c r="B526" s="2">
        <v>24</v>
      </c>
      <c r="C526" t="s">
        <v>166</v>
      </c>
      <c r="D526">
        <v>522</v>
      </c>
    </row>
    <row r="527" spans="1:4" x14ac:dyDescent="0.15">
      <c r="A527" s="2">
        <v>1</v>
      </c>
      <c r="B527" s="2">
        <v>24</v>
      </c>
      <c r="C527" t="s">
        <v>167</v>
      </c>
      <c r="D527">
        <v>243</v>
      </c>
    </row>
    <row r="528" spans="1:4" x14ac:dyDescent="0.15">
      <c r="A528" s="2">
        <v>2</v>
      </c>
      <c r="B528" s="2">
        <v>24</v>
      </c>
      <c r="C528" t="s">
        <v>168</v>
      </c>
      <c r="D528">
        <v>264</v>
      </c>
    </row>
    <row r="529" spans="1:4" x14ac:dyDescent="0.15">
      <c r="A529" s="2">
        <v>3</v>
      </c>
      <c r="B529" s="2">
        <v>24</v>
      </c>
      <c r="C529" t="s">
        <v>169</v>
      </c>
      <c r="D529">
        <v>323</v>
      </c>
    </row>
    <row r="530" spans="1:4" x14ac:dyDescent="0.15">
      <c r="A530" s="2">
        <v>4</v>
      </c>
      <c r="B530" s="2">
        <v>25</v>
      </c>
      <c r="C530" t="s">
        <v>170</v>
      </c>
      <c r="D530">
        <v>372</v>
      </c>
    </row>
    <row r="531" spans="1:4" x14ac:dyDescent="0.15">
      <c r="A531" s="2">
        <v>5</v>
      </c>
      <c r="B531" s="2">
        <v>25</v>
      </c>
      <c r="C531" t="s">
        <v>171</v>
      </c>
      <c r="D531">
        <v>593</v>
      </c>
    </row>
    <row r="532" spans="1:4" x14ac:dyDescent="0.15">
      <c r="A532" s="2">
        <v>6</v>
      </c>
      <c r="B532" s="2">
        <v>25</v>
      </c>
      <c r="C532" t="s">
        <v>172</v>
      </c>
      <c r="D532">
        <v>692</v>
      </c>
    </row>
    <row r="533" spans="1:4" x14ac:dyDescent="0.15">
      <c r="A533" s="2">
        <v>7</v>
      </c>
      <c r="B533" s="2">
        <v>25</v>
      </c>
      <c r="C533" t="s">
        <v>173</v>
      </c>
      <c r="D533">
        <v>498</v>
      </c>
    </row>
    <row r="534" spans="1:4" x14ac:dyDescent="0.15">
      <c r="A534" s="2">
        <v>1</v>
      </c>
      <c r="B534" s="2">
        <v>25</v>
      </c>
      <c r="C534" t="s">
        <v>174</v>
      </c>
      <c r="D534">
        <v>298</v>
      </c>
    </row>
    <row r="535" spans="1:4" x14ac:dyDescent="0.15">
      <c r="A535" s="2">
        <v>2</v>
      </c>
      <c r="B535" s="2">
        <v>25</v>
      </c>
      <c r="C535" t="s">
        <v>175</v>
      </c>
      <c r="D535">
        <v>282</v>
      </c>
    </row>
    <row r="536" spans="1:4" x14ac:dyDescent="0.15">
      <c r="A536" s="2">
        <v>3</v>
      </c>
      <c r="B536" s="2">
        <v>25</v>
      </c>
      <c r="C536" t="s">
        <v>176</v>
      </c>
      <c r="D536">
        <v>379</v>
      </c>
    </row>
    <row r="537" spans="1:4" x14ac:dyDescent="0.15">
      <c r="A537" s="2">
        <v>4</v>
      </c>
      <c r="B537" s="2">
        <v>26</v>
      </c>
      <c r="C537" t="s">
        <v>177</v>
      </c>
      <c r="D537">
        <v>481</v>
      </c>
    </row>
    <row r="538" spans="1:4" x14ac:dyDescent="0.15">
      <c r="A538" s="2">
        <v>5</v>
      </c>
      <c r="B538" s="2">
        <v>26</v>
      </c>
      <c r="C538" t="s">
        <v>178</v>
      </c>
      <c r="D538">
        <v>577</v>
      </c>
    </row>
    <row r="539" spans="1:4" x14ac:dyDescent="0.15">
      <c r="A539" s="2">
        <v>6</v>
      </c>
      <c r="B539" s="2">
        <v>26</v>
      </c>
      <c r="C539" t="s">
        <v>179</v>
      </c>
      <c r="D539">
        <v>613</v>
      </c>
    </row>
    <row r="540" spans="1:4" x14ac:dyDescent="0.15">
      <c r="A540" s="2">
        <v>7</v>
      </c>
      <c r="B540" s="2">
        <v>26</v>
      </c>
      <c r="C540" t="s">
        <v>180</v>
      </c>
      <c r="D540">
        <v>436</v>
      </c>
    </row>
    <row r="541" spans="1:4" x14ac:dyDescent="0.15">
      <c r="A541" s="2">
        <v>1</v>
      </c>
      <c r="B541" s="2">
        <v>26</v>
      </c>
      <c r="C541" t="s">
        <v>181</v>
      </c>
      <c r="D541">
        <v>550</v>
      </c>
    </row>
    <row r="542" spans="1:4" x14ac:dyDescent="0.15">
      <c r="A542" s="2">
        <v>2</v>
      </c>
      <c r="B542" s="2">
        <v>26</v>
      </c>
      <c r="C542" t="s">
        <v>182</v>
      </c>
      <c r="D542">
        <v>664</v>
      </c>
    </row>
    <row r="543" spans="1:4" x14ac:dyDescent="0.15">
      <c r="A543" s="2">
        <v>4</v>
      </c>
      <c r="B543" s="2">
        <v>27</v>
      </c>
      <c r="C543" t="s">
        <v>184</v>
      </c>
      <c r="D543">
        <v>495</v>
      </c>
    </row>
    <row r="544" spans="1:4" x14ac:dyDescent="0.15">
      <c r="A544" s="2">
        <v>5</v>
      </c>
      <c r="B544" s="2">
        <v>27</v>
      </c>
      <c r="C544" t="s">
        <v>185</v>
      </c>
      <c r="D544">
        <v>502</v>
      </c>
    </row>
    <row r="545" spans="1:4" x14ac:dyDescent="0.15">
      <c r="A545" s="2">
        <v>6</v>
      </c>
      <c r="B545" s="2">
        <v>27</v>
      </c>
      <c r="C545" t="s">
        <v>186</v>
      </c>
      <c r="D545">
        <v>663</v>
      </c>
    </row>
    <row r="546" spans="1:4" x14ac:dyDescent="0.15">
      <c r="A546" s="2">
        <v>7</v>
      </c>
      <c r="B546" s="2">
        <v>27</v>
      </c>
      <c r="C546" t="s">
        <v>187</v>
      </c>
      <c r="D546">
        <v>443</v>
      </c>
    </row>
    <row r="547" spans="1:4" x14ac:dyDescent="0.15">
      <c r="A547" s="2">
        <v>1</v>
      </c>
      <c r="B547" s="2">
        <v>27</v>
      </c>
      <c r="C547" t="s">
        <v>188</v>
      </c>
      <c r="D547">
        <v>379</v>
      </c>
    </row>
    <row r="548" spans="1:4" x14ac:dyDescent="0.15">
      <c r="A548" s="2">
        <v>2</v>
      </c>
      <c r="B548" s="2">
        <v>27</v>
      </c>
      <c r="C548" t="s">
        <v>189</v>
      </c>
      <c r="D548">
        <v>739</v>
      </c>
    </row>
    <row r="549" spans="1:4" x14ac:dyDescent="0.15">
      <c r="A549" s="2">
        <v>3</v>
      </c>
      <c r="B549" s="2">
        <v>27</v>
      </c>
      <c r="C549" t="s">
        <v>190</v>
      </c>
      <c r="D549">
        <v>332</v>
      </c>
    </row>
    <row r="550" spans="1:4" x14ac:dyDescent="0.15">
      <c r="A550" s="2">
        <v>4</v>
      </c>
      <c r="B550" s="2">
        <v>28</v>
      </c>
      <c r="C550" t="s">
        <v>191</v>
      </c>
      <c r="D550">
        <v>394</v>
      </c>
    </row>
    <row r="551" spans="1:4" x14ac:dyDescent="0.15">
      <c r="A551" s="2">
        <v>5</v>
      </c>
      <c r="B551" s="2">
        <v>28</v>
      </c>
      <c r="C551" t="s">
        <v>192</v>
      </c>
      <c r="D551">
        <v>501</v>
      </c>
    </row>
    <row r="552" spans="1:4" x14ac:dyDescent="0.15">
      <c r="A552" s="2">
        <v>6</v>
      </c>
      <c r="B552" s="2">
        <v>28</v>
      </c>
      <c r="C552" t="s">
        <v>193</v>
      </c>
      <c r="D552">
        <v>631</v>
      </c>
    </row>
    <row r="553" spans="1:4" x14ac:dyDescent="0.15">
      <c r="A553" s="2">
        <v>7</v>
      </c>
      <c r="B553" s="2">
        <v>28</v>
      </c>
      <c r="C553" t="s">
        <v>194</v>
      </c>
      <c r="D553">
        <v>373</v>
      </c>
    </row>
    <row r="554" spans="1:4" x14ac:dyDescent="0.15">
      <c r="A554" s="2">
        <v>1</v>
      </c>
      <c r="B554" s="2">
        <v>28</v>
      </c>
      <c r="C554" t="s">
        <v>195</v>
      </c>
      <c r="D554">
        <v>313</v>
      </c>
    </row>
    <row r="555" spans="1:4" x14ac:dyDescent="0.15">
      <c r="A555" s="2">
        <v>2</v>
      </c>
      <c r="B555" s="2">
        <v>28</v>
      </c>
      <c r="C555" t="s">
        <v>196</v>
      </c>
      <c r="D555">
        <v>246</v>
      </c>
    </row>
    <row r="556" spans="1:4" x14ac:dyDescent="0.15">
      <c r="A556" s="2">
        <v>3</v>
      </c>
      <c r="B556" s="2">
        <v>28</v>
      </c>
      <c r="C556" t="s">
        <v>197</v>
      </c>
      <c r="D556">
        <v>331</v>
      </c>
    </row>
    <row r="557" spans="1:4" x14ac:dyDescent="0.15">
      <c r="A557" s="2">
        <v>4</v>
      </c>
      <c r="B557" s="2">
        <v>29</v>
      </c>
      <c r="C557" t="s">
        <v>198</v>
      </c>
      <c r="D557">
        <v>385</v>
      </c>
    </row>
    <row r="558" spans="1:4" x14ac:dyDescent="0.15">
      <c r="A558" s="2">
        <v>5</v>
      </c>
      <c r="B558" s="2">
        <v>29</v>
      </c>
      <c r="C558" t="s">
        <v>199</v>
      </c>
      <c r="D558">
        <v>613</v>
      </c>
    </row>
    <row r="559" spans="1:4" x14ac:dyDescent="0.15">
      <c r="A559" s="2">
        <v>6</v>
      </c>
      <c r="B559" s="2">
        <v>29</v>
      </c>
      <c r="C559" t="s">
        <v>200</v>
      </c>
      <c r="D559">
        <v>614</v>
      </c>
    </row>
    <row r="560" spans="1:4" x14ac:dyDescent="0.15">
      <c r="A560" s="2">
        <v>7</v>
      </c>
      <c r="B560" s="2">
        <v>29</v>
      </c>
      <c r="C560" t="s">
        <v>201</v>
      </c>
      <c r="D560">
        <v>296</v>
      </c>
    </row>
    <row r="561" spans="1:4" x14ac:dyDescent="0.15">
      <c r="A561" s="2">
        <v>1</v>
      </c>
      <c r="B561" s="2">
        <v>29</v>
      </c>
      <c r="C561" t="s">
        <v>202</v>
      </c>
      <c r="D561">
        <v>260</v>
      </c>
    </row>
    <row r="562" spans="1:4" x14ac:dyDescent="0.15">
      <c r="A562" s="2">
        <v>2</v>
      </c>
      <c r="B562" s="2">
        <v>29</v>
      </c>
      <c r="C562" t="s">
        <v>203</v>
      </c>
      <c r="D562">
        <v>335</v>
      </c>
    </row>
    <row r="563" spans="1:4" x14ac:dyDescent="0.15">
      <c r="A563" s="2">
        <v>3</v>
      </c>
      <c r="B563" s="2">
        <v>29</v>
      </c>
      <c r="C563" t="s">
        <v>204</v>
      </c>
      <c r="D563">
        <v>234</v>
      </c>
    </row>
    <row r="564" spans="1:4" x14ac:dyDescent="0.15">
      <c r="A564" s="2">
        <v>4</v>
      </c>
      <c r="B564" s="2">
        <v>30</v>
      </c>
      <c r="C564" t="s">
        <v>205</v>
      </c>
      <c r="D564">
        <v>375</v>
      </c>
    </row>
    <row r="565" spans="1:4" x14ac:dyDescent="0.15">
      <c r="A565" s="2">
        <v>5</v>
      </c>
      <c r="B565" s="2">
        <v>30</v>
      </c>
      <c r="C565" t="s">
        <v>206</v>
      </c>
      <c r="D565">
        <v>623</v>
      </c>
    </row>
    <row r="566" spans="1:4" x14ac:dyDescent="0.15">
      <c r="A566" s="2">
        <v>6</v>
      </c>
      <c r="B566" s="2">
        <v>30</v>
      </c>
      <c r="C566" t="s">
        <v>207</v>
      </c>
      <c r="D566">
        <v>639</v>
      </c>
    </row>
    <row r="567" spans="1:4" x14ac:dyDescent="0.15">
      <c r="A567" s="2">
        <v>7</v>
      </c>
      <c r="B567" s="2">
        <v>30</v>
      </c>
      <c r="C567" t="s">
        <v>208</v>
      </c>
      <c r="D567">
        <v>442</v>
      </c>
    </row>
    <row r="568" spans="1:4" x14ac:dyDescent="0.15">
      <c r="A568" s="2">
        <v>1</v>
      </c>
      <c r="B568" s="2">
        <v>30</v>
      </c>
      <c r="C568" t="s">
        <v>209</v>
      </c>
      <c r="D568">
        <v>360</v>
      </c>
    </row>
    <row r="569" spans="1:4" x14ac:dyDescent="0.15">
      <c r="A569" s="2">
        <v>2</v>
      </c>
      <c r="B569" s="2">
        <v>30</v>
      </c>
      <c r="C569" t="s">
        <v>210</v>
      </c>
      <c r="D569">
        <v>268</v>
      </c>
    </row>
    <row r="570" spans="1:4" x14ac:dyDescent="0.15">
      <c r="A570" s="2">
        <v>3</v>
      </c>
      <c r="B570" s="2">
        <v>30</v>
      </c>
      <c r="C570" t="s">
        <v>211</v>
      </c>
      <c r="D570">
        <v>283</v>
      </c>
    </row>
    <row r="571" spans="1:4" x14ac:dyDescent="0.15">
      <c r="A571" s="2">
        <v>4</v>
      </c>
      <c r="B571" s="2">
        <v>31</v>
      </c>
      <c r="C571" t="s">
        <v>212</v>
      </c>
      <c r="D571">
        <v>421</v>
      </c>
    </row>
    <row r="572" spans="1:4" x14ac:dyDescent="0.15">
      <c r="A572" s="2">
        <v>5</v>
      </c>
      <c r="B572" s="2">
        <v>31</v>
      </c>
      <c r="C572" t="s">
        <v>213</v>
      </c>
      <c r="D572">
        <v>552</v>
      </c>
    </row>
    <row r="573" spans="1:4" x14ac:dyDescent="0.15">
      <c r="A573" s="2">
        <v>6</v>
      </c>
      <c r="B573" s="2">
        <v>31</v>
      </c>
      <c r="C573" t="s">
        <v>214</v>
      </c>
      <c r="D573">
        <v>618</v>
      </c>
    </row>
    <row r="574" spans="1:4" x14ac:dyDescent="0.15">
      <c r="A574" s="2">
        <v>7</v>
      </c>
      <c r="B574" s="2">
        <v>31</v>
      </c>
      <c r="C574" t="s">
        <v>215</v>
      </c>
      <c r="D574">
        <v>189</v>
      </c>
    </row>
    <row r="575" spans="1:4" x14ac:dyDescent="0.15">
      <c r="A575" s="2">
        <v>1</v>
      </c>
      <c r="B575" s="2">
        <v>31</v>
      </c>
      <c r="C575" t="s">
        <v>216</v>
      </c>
      <c r="D575">
        <v>214</v>
      </c>
    </row>
    <row r="576" spans="1:4" x14ac:dyDescent="0.15">
      <c r="A576" s="2">
        <v>2</v>
      </c>
      <c r="B576" s="2">
        <v>31</v>
      </c>
      <c r="C576" t="s">
        <v>217</v>
      </c>
      <c r="D576">
        <v>185</v>
      </c>
    </row>
    <row r="577" spans="1:4" x14ac:dyDescent="0.15">
      <c r="A577" s="2">
        <v>3</v>
      </c>
      <c r="B577" s="2">
        <v>31</v>
      </c>
      <c r="C577" t="s">
        <v>218</v>
      </c>
      <c r="D577">
        <v>321</v>
      </c>
    </row>
    <row r="578" spans="1:4" x14ac:dyDescent="0.15">
      <c r="A578" s="2">
        <v>4</v>
      </c>
      <c r="B578" s="2">
        <v>32</v>
      </c>
      <c r="C578" t="s">
        <v>219</v>
      </c>
      <c r="D578">
        <v>299</v>
      </c>
    </row>
    <row r="579" spans="1:4" x14ac:dyDescent="0.15">
      <c r="A579" s="2">
        <v>5</v>
      </c>
      <c r="B579" s="2">
        <v>32</v>
      </c>
      <c r="C579" t="s">
        <v>220</v>
      </c>
      <c r="D579">
        <v>575</v>
      </c>
    </row>
    <row r="580" spans="1:4" x14ac:dyDescent="0.15">
      <c r="A580" s="2">
        <v>6</v>
      </c>
      <c r="B580" s="2">
        <v>32</v>
      </c>
      <c r="C580" t="s">
        <v>221</v>
      </c>
      <c r="D580">
        <v>602</v>
      </c>
    </row>
    <row r="581" spans="1:4" x14ac:dyDescent="0.15">
      <c r="A581" s="2">
        <v>7</v>
      </c>
      <c r="B581" s="2">
        <v>32</v>
      </c>
      <c r="C581" t="s">
        <v>222</v>
      </c>
      <c r="D581">
        <v>485</v>
      </c>
    </row>
    <row r="582" spans="1:4" x14ac:dyDescent="0.15">
      <c r="A582" s="2">
        <v>1</v>
      </c>
      <c r="B582" s="2">
        <v>32</v>
      </c>
      <c r="C582" t="s">
        <v>223</v>
      </c>
      <c r="D582">
        <v>235</v>
      </c>
    </row>
    <row r="583" spans="1:4" x14ac:dyDescent="0.15">
      <c r="A583" s="2">
        <v>2</v>
      </c>
      <c r="B583" s="2">
        <v>32</v>
      </c>
      <c r="C583" t="s">
        <v>224</v>
      </c>
      <c r="D583">
        <v>276</v>
      </c>
    </row>
    <row r="584" spans="1:4" x14ac:dyDescent="0.15">
      <c r="A584" s="2">
        <v>3</v>
      </c>
      <c r="B584" s="2">
        <v>32</v>
      </c>
      <c r="C584" t="s">
        <v>225</v>
      </c>
      <c r="D584">
        <v>265</v>
      </c>
    </row>
    <row r="585" spans="1:4" x14ac:dyDescent="0.15">
      <c r="A585" s="2">
        <v>4</v>
      </c>
      <c r="B585" s="2">
        <v>33</v>
      </c>
      <c r="C585" t="s">
        <v>226</v>
      </c>
      <c r="D585">
        <v>308</v>
      </c>
    </row>
    <row r="586" spans="1:4" x14ac:dyDescent="0.15">
      <c r="A586" s="2">
        <v>5</v>
      </c>
      <c r="B586" s="2">
        <v>33</v>
      </c>
      <c r="C586" t="s">
        <v>227</v>
      </c>
      <c r="D586">
        <v>581</v>
      </c>
    </row>
    <row r="587" spans="1:4" x14ac:dyDescent="0.15">
      <c r="A587" s="2">
        <v>6</v>
      </c>
      <c r="B587" s="2">
        <v>33</v>
      </c>
      <c r="C587" t="s">
        <v>228</v>
      </c>
      <c r="D587">
        <v>650</v>
      </c>
    </row>
    <row r="588" spans="1:4" x14ac:dyDescent="0.15">
      <c r="A588" s="2">
        <v>7</v>
      </c>
      <c r="B588" s="2">
        <v>33</v>
      </c>
      <c r="C588" t="s">
        <v>229</v>
      </c>
      <c r="D588">
        <v>442</v>
      </c>
    </row>
    <row r="589" spans="1:4" x14ac:dyDescent="0.15">
      <c r="A589" s="2">
        <v>1</v>
      </c>
      <c r="B589" s="2">
        <v>33</v>
      </c>
      <c r="C589" t="s">
        <v>230</v>
      </c>
      <c r="D589">
        <v>243</v>
      </c>
    </row>
    <row r="590" spans="1:4" x14ac:dyDescent="0.15">
      <c r="A590" s="2">
        <v>2</v>
      </c>
      <c r="B590" s="2">
        <v>33</v>
      </c>
      <c r="C590" t="s">
        <v>231</v>
      </c>
      <c r="D590">
        <v>276</v>
      </c>
    </row>
    <row r="591" spans="1:4" x14ac:dyDescent="0.15">
      <c r="A591" s="2">
        <v>3</v>
      </c>
      <c r="B591" s="2">
        <v>33</v>
      </c>
      <c r="C591" t="s">
        <v>232</v>
      </c>
      <c r="D591">
        <v>271</v>
      </c>
    </row>
    <row r="592" spans="1:4" x14ac:dyDescent="0.15">
      <c r="A592" s="2">
        <v>4</v>
      </c>
      <c r="B592" s="2">
        <v>34</v>
      </c>
      <c r="C592" t="s">
        <v>233</v>
      </c>
      <c r="D592">
        <v>357</v>
      </c>
    </row>
    <row r="593" spans="1:4" x14ac:dyDescent="0.15">
      <c r="A593" s="2">
        <v>5</v>
      </c>
      <c r="B593" s="2">
        <v>34</v>
      </c>
      <c r="C593" t="s">
        <v>234</v>
      </c>
      <c r="D593">
        <v>904</v>
      </c>
    </row>
    <row r="594" spans="1:4" x14ac:dyDescent="0.15">
      <c r="A594" s="2">
        <v>6</v>
      </c>
      <c r="B594" s="2">
        <v>34</v>
      </c>
      <c r="C594" t="s">
        <v>235</v>
      </c>
      <c r="D594">
        <v>736</v>
      </c>
    </row>
    <row r="595" spans="1:4" x14ac:dyDescent="0.15">
      <c r="A595" s="2">
        <v>7</v>
      </c>
      <c r="B595" s="2">
        <v>34</v>
      </c>
      <c r="C595" t="s">
        <v>236</v>
      </c>
      <c r="D595">
        <v>514</v>
      </c>
    </row>
    <row r="596" spans="1:4" x14ac:dyDescent="0.15">
      <c r="A596" s="2">
        <v>1</v>
      </c>
      <c r="B596" s="2">
        <v>34</v>
      </c>
      <c r="C596" t="s">
        <v>237</v>
      </c>
      <c r="D596">
        <v>347</v>
      </c>
    </row>
    <row r="597" spans="1:4" x14ac:dyDescent="0.15">
      <c r="A597" s="2">
        <v>2</v>
      </c>
      <c r="B597" s="2">
        <v>34</v>
      </c>
      <c r="C597" t="s">
        <v>238</v>
      </c>
      <c r="D597">
        <v>265</v>
      </c>
    </row>
    <row r="598" spans="1:4" x14ac:dyDescent="0.15">
      <c r="A598" s="2">
        <v>3</v>
      </c>
      <c r="B598" s="2">
        <v>34</v>
      </c>
      <c r="C598" t="s">
        <v>239</v>
      </c>
      <c r="D598">
        <v>287</v>
      </c>
    </row>
    <row r="599" spans="1:4" x14ac:dyDescent="0.15">
      <c r="A599" s="2">
        <v>4</v>
      </c>
      <c r="B599" s="2">
        <v>35</v>
      </c>
      <c r="C599" t="s">
        <v>240</v>
      </c>
      <c r="D599">
        <v>364</v>
      </c>
    </row>
    <row r="600" spans="1:4" x14ac:dyDescent="0.15">
      <c r="A600" s="2">
        <v>5</v>
      </c>
      <c r="B600" s="2">
        <v>35</v>
      </c>
      <c r="C600" t="s">
        <v>241</v>
      </c>
      <c r="D600">
        <v>620</v>
      </c>
    </row>
    <row r="601" spans="1:4" x14ac:dyDescent="0.15">
      <c r="A601" s="2">
        <v>6</v>
      </c>
      <c r="B601" s="2">
        <v>35</v>
      </c>
      <c r="C601" t="s">
        <v>242</v>
      </c>
      <c r="D601">
        <v>732</v>
      </c>
    </row>
    <row r="602" spans="1:4" x14ac:dyDescent="0.15">
      <c r="A602" s="2">
        <v>7</v>
      </c>
      <c r="B602" s="2">
        <v>35</v>
      </c>
      <c r="C602" t="s">
        <v>243</v>
      </c>
      <c r="D602">
        <v>455</v>
      </c>
    </row>
    <row r="603" spans="1:4" x14ac:dyDescent="0.15">
      <c r="A603" s="2">
        <v>1</v>
      </c>
      <c r="B603" s="2">
        <v>35</v>
      </c>
      <c r="C603" t="s">
        <v>244</v>
      </c>
      <c r="D603">
        <v>112</v>
      </c>
    </row>
    <row r="604" spans="1:4" x14ac:dyDescent="0.15">
      <c r="A604" s="2">
        <v>2</v>
      </c>
      <c r="B604" s="2">
        <v>35</v>
      </c>
      <c r="C604" t="s">
        <v>245</v>
      </c>
      <c r="D604">
        <v>10</v>
      </c>
    </row>
    <row r="605" spans="1:4" x14ac:dyDescent="0.15">
      <c r="A605" s="2">
        <v>3</v>
      </c>
      <c r="B605" s="2">
        <v>35</v>
      </c>
      <c r="C605" t="s">
        <v>246</v>
      </c>
      <c r="D605">
        <v>251</v>
      </c>
    </row>
    <row r="606" spans="1:4" x14ac:dyDescent="0.15">
      <c r="A606" s="2">
        <v>4</v>
      </c>
      <c r="B606" s="2">
        <v>36</v>
      </c>
      <c r="C606" t="s">
        <v>247</v>
      </c>
      <c r="D606">
        <v>420</v>
      </c>
    </row>
    <row r="607" spans="1:4" x14ac:dyDescent="0.15">
      <c r="A607" s="2">
        <v>5</v>
      </c>
      <c r="B607" s="2">
        <v>36</v>
      </c>
      <c r="C607" t="s">
        <v>248</v>
      </c>
      <c r="D607">
        <v>712</v>
      </c>
    </row>
    <row r="608" spans="1:4" x14ac:dyDescent="0.15">
      <c r="A608" s="2">
        <v>6</v>
      </c>
      <c r="B608" s="2">
        <v>36</v>
      </c>
      <c r="C608" t="s">
        <v>249</v>
      </c>
      <c r="D608">
        <v>734</v>
      </c>
    </row>
    <row r="609" spans="1:4" x14ac:dyDescent="0.15">
      <c r="A609" s="2">
        <v>7</v>
      </c>
      <c r="B609" s="2">
        <v>36</v>
      </c>
      <c r="C609" t="s">
        <v>250</v>
      </c>
      <c r="D609">
        <v>438</v>
      </c>
    </row>
    <row r="610" spans="1:4" x14ac:dyDescent="0.15">
      <c r="A610" s="2">
        <v>1</v>
      </c>
      <c r="B610" s="2">
        <v>36</v>
      </c>
      <c r="C610" t="s">
        <v>251</v>
      </c>
      <c r="D610">
        <v>295</v>
      </c>
    </row>
    <row r="611" spans="1:4" x14ac:dyDescent="0.15">
      <c r="A611" s="2">
        <v>2</v>
      </c>
      <c r="B611" s="2">
        <v>36</v>
      </c>
      <c r="C611" t="s">
        <v>252</v>
      </c>
      <c r="D611">
        <v>323</v>
      </c>
    </row>
    <row r="612" spans="1:4" x14ac:dyDescent="0.15">
      <c r="A612" s="2">
        <v>3</v>
      </c>
      <c r="B612" s="2">
        <v>36</v>
      </c>
      <c r="C612" t="s">
        <v>253</v>
      </c>
      <c r="D612">
        <v>354</v>
      </c>
    </row>
    <row r="613" spans="1:4" x14ac:dyDescent="0.15">
      <c r="A613" s="2">
        <v>4</v>
      </c>
      <c r="B613" s="2">
        <v>37</v>
      </c>
      <c r="C613" t="s">
        <v>254</v>
      </c>
      <c r="D613">
        <v>361</v>
      </c>
    </row>
    <row r="614" spans="1:4" x14ac:dyDescent="0.15">
      <c r="A614" s="2">
        <v>5</v>
      </c>
      <c r="B614" s="2">
        <v>37</v>
      </c>
      <c r="C614" t="s">
        <v>255</v>
      </c>
      <c r="D614">
        <v>561</v>
      </c>
    </row>
    <row r="615" spans="1:4" x14ac:dyDescent="0.15">
      <c r="A615" s="2">
        <v>6</v>
      </c>
      <c r="B615" s="2">
        <v>37</v>
      </c>
      <c r="C615" t="s">
        <v>256</v>
      </c>
      <c r="D615">
        <v>702</v>
      </c>
    </row>
    <row r="616" spans="1:4" x14ac:dyDescent="0.15">
      <c r="A616" s="2">
        <v>7</v>
      </c>
      <c r="B616" s="2">
        <v>37</v>
      </c>
      <c r="C616" t="s">
        <v>257</v>
      </c>
      <c r="D616">
        <v>436</v>
      </c>
    </row>
    <row r="617" spans="1:4" x14ac:dyDescent="0.15">
      <c r="A617" s="2">
        <v>1</v>
      </c>
      <c r="B617" s="2">
        <v>37</v>
      </c>
      <c r="C617" t="s">
        <v>258</v>
      </c>
      <c r="D617">
        <v>275</v>
      </c>
    </row>
    <row r="618" spans="1:4" x14ac:dyDescent="0.15">
      <c r="A618" s="2">
        <v>2</v>
      </c>
      <c r="B618" s="2">
        <v>37</v>
      </c>
      <c r="C618" t="s">
        <v>259</v>
      </c>
      <c r="D618">
        <v>402</v>
      </c>
    </row>
    <row r="619" spans="1:4" x14ac:dyDescent="0.15">
      <c r="A619" s="2">
        <v>3</v>
      </c>
      <c r="B619" s="2">
        <v>37</v>
      </c>
      <c r="C619" t="s">
        <v>260</v>
      </c>
      <c r="D619">
        <v>411</v>
      </c>
    </row>
    <row r="620" spans="1:4" x14ac:dyDescent="0.15">
      <c r="A620" s="2">
        <v>4</v>
      </c>
      <c r="B620" s="2">
        <v>38</v>
      </c>
      <c r="C620" t="s">
        <v>261</v>
      </c>
      <c r="D620">
        <v>367</v>
      </c>
    </row>
    <row r="621" spans="1:4" x14ac:dyDescent="0.15">
      <c r="A621" s="2">
        <v>5</v>
      </c>
      <c r="B621" s="2">
        <v>38</v>
      </c>
      <c r="C621" t="s">
        <v>262</v>
      </c>
      <c r="D621">
        <v>578</v>
      </c>
    </row>
    <row r="622" spans="1:4" x14ac:dyDescent="0.15">
      <c r="A622" s="2">
        <v>6</v>
      </c>
      <c r="B622" s="2">
        <v>38</v>
      </c>
      <c r="C622" t="s">
        <v>263</v>
      </c>
      <c r="D622">
        <v>664</v>
      </c>
    </row>
    <row r="623" spans="1:4" x14ac:dyDescent="0.15">
      <c r="A623" s="2">
        <v>7</v>
      </c>
      <c r="B623" s="2">
        <v>38</v>
      </c>
      <c r="C623" t="s">
        <v>264</v>
      </c>
      <c r="D623">
        <v>353</v>
      </c>
    </row>
    <row r="624" spans="1:4" x14ac:dyDescent="0.15">
      <c r="A624" s="2">
        <v>1</v>
      </c>
      <c r="B624" s="2">
        <v>38</v>
      </c>
      <c r="C624" t="s">
        <v>265</v>
      </c>
      <c r="D624">
        <v>265</v>
      </c>
    </row>
    <row r="625" spans="1:4" x14ac:dyDescent="0.15">
      <c r="A625" s="2">
        <v>2</v>
      </c>
      <c r="B625" s="2">
        <v>38</v>
      </c>
      <c r="C625" t="s">
        <v>266</v>
      </c>
      <c r="D625">
        <v>303</v>
      </c>
    </row>
    <row r="626" spans="1:4" x14ac:dyDescent="0.15">
      <c r="A626" s="2">
        <v>3</v>
      </c>
      <c r="B626" s="2">
        <v>38</v>
      </c>
      <c r="C626" t="s">
        <v>267</v>
      </c>
      <c r="D626">
        <v>328</v>
      </c>
    </row>
    <row r="627" spans="1:4" x14ac:dyDescent="0.15">
      <c r="A627" s="2">
        <v>4</v>
      </c>
      <c r="B627" s="2">
        <v>39</v>
      </c>
      <c r="C627" t="s">
        <v>268</v>
      </c>
      <c r="D627">
        <v>391</v>
      </c>
    </row>
    <row r="628" spans="1:4" x14ac:dyDescent="0.15">
      <c r="A628" s="2">
        <v>5</v>
      </c>
      <c r="B628" s="2">
        <v>39</v>
      </c>
      <c r="C628" t="s">
        <v>269</v>
      </c>
      <c r="D628">
        <v>627</v>
      </c>
    </row>
    <row r="629" spans="1:4" x14ac:dyDescent="0.15">
      <c r="A629" s="2">
        <v>6</v>
      </c>
      <c r="B629" s="2">
        <v>39</v>
      </c>
      <c r="C629" t="s">
        <v>270</v>
      </c>
      <c r="D629">
        <v>695</v>
      </c>
    </row>
    <row r="630" spans="1:4" x14ac:dyDescent="0.15">
      <c r="A630" s="2">
        <v>7</v>
      </c>
      <c r="B630" s="2">
        <v>39</v>
      </c>
      <c r="C630" t="s">
        <v>271</v>
      </c>
      <c r="D630">
        <v>336</v>
      </c>
    </row>
    <row r="631" spans="1:4" x14ac:dyDescent="0.15">
      <c r="A631" s="2">
        <v>1</v>
      </c>
      <c r="B631" s="2">
        <v>39</v>
      </c>
      <c r="C631" t="s">
        <v>272</v>
      </c>
      <c r="D631">
        <v>264</v>
      </c>
    </row>
    <row r="632" spans="1:4" x14ac:dyDescent="0.15">
      <c r="A632" s="2">
        <v>2</v>
      </c>
      <c r="B632" s="2">
        <v>39</v>
      </c>
      <c r="C632" t="s">
        <v>273</v>
      </c>
      <c r="D632">
        <v>396</v>
      </c>
    </row>
    <row r="633" spans="1:4" x14ac:dyDescent="0.15">
      <c r="A633" s="2">
        <v>3</v>
      </c>
      <c r="B633" s="2">
        <v>39</v>
      </c>
      <c r="C633" t="s">
        <v>274</v>
      </c>
      <c r="D633">
        <v>370</v>
      </c>
    </row>
    <row r="634" spans="1:4" x14ac:dyDescent="0.15">
      <c r="A634" s="2">
        <v>4</v>
      </c>
      <c r="B634" s="2">
        <v>40</v>
      </c>
      <c r="C634" t="s">
        <v>275</v>
      </c>
      <c r="D634">
        <v>400</v>
      </c>
    </row>
    <row r="635" spans="1:4" x14ac:dyDescent="0.15">
      <c r="A635" s="2">
        <v>5</v>
      </c>
      <c r="B635" s="2">
        <v>40</v>
      </c>
      <c r="C635" t="s">
        <v>276</v>
      </c>
      <c r="D635">
        <v>630</v>
      </c>
    </row>
    <row r="636" spans="1:4" x14ac:dyDescent="0.15">
      <c r="A636" s="2">
        <v>6</v>
      </c>
      <c r="B636" s="2">
        <v>40</v>
      </c>
      <c r="C636" t="s">
        <v>277</v>
      </c>
      <c r="D636">
        <v>716</v>
      </c>
    </row>
    <row r="637" spans="1:4" x14ac:dyDescent="0.15">
      <c r="A637" s="2">
        <v>7</v>
      </c>
      <c r="B637" s="2">
        <v>40</v>
      </c>
      <c r="C637" t="s">
        <v>278</v>
      </c>
      <c r="D637">
        <v>469</v>
      </c>
    </row>
    <row r="638" spans="1:4" x14ac:dyDescent="0.15">
      <c r="A638" s="2">
        <v>1</v>
      </c>
      <c r="B638" s="2">
        <v>40</v>
      </c>
      <c r="C638" t="s">
        <v>279</v>
      </c>
      <c r="D638">
        <v>236</v>
      </c>
    </row>
    <row r="639" spans="1:4" x14ac:dyDescent="0.15">
      <c r="A639" s="2">
        <v>2</v>
      </c>
      <c r="B639" s="2">
        <v>40</v>
      </c>
      <c r="C639" t="s">
        <v>280</v>
      </c>
      <c r="D639">
        <v>299</v>
      </c>
    </row>
    <row r="640" spans="1:4" x14ac:dyDescent="0.15">
      <c r="A640" s="2">
        <v>3</v>
      </c>
      <c r="B640" s="2">
        <v>40</v>
      </c>
      <c r="C640" t="s">
        <v>281</v>
      </c>
      <c r="D640">
        <v>319</v>
      </c>
    </row>
    <row r="641" spans="1:4" x14ac:dyDescent="0.15">
      <c r="A641" s="2">
        <v>4</v>
      </c>
      <c r="B641" s="2">
        <v>41</v>
      </c>
      <c r="C641" t="s">
        <v>282</v>
      </c>
      <c r="D641">
        <v>456</v>
      </c>
    </row>
    <row r="642" spans="1:4" x14ac:dyDescent="0.15">
      <c r="A642" s="2">
        <v>5</v>
      </c>
      <c r="B642" s="2">
        <v>41</v>
      </c>
      <c r="C642" t="s">
        <v>283</v>
      </c>
      <c r="D642">
        <v>510</v>
      </c>
    </row>
    <row r="643" spans="1:4" x14ac:dyDescent="0.15">
      <c r="A643" s="2">
        <v>6</v>
      </c>
      <c r="B643" s="2">
        <v>41</v>
      </c>
      <c r="C643" t="s">
        <v>284</v>
      </c>
      <c r="D643">
        <v>519</v>
      </c>
    </row>
    <row r="644" spans="1:4" x14ac:dyDescent="0.15">
      <c r="A644" s="2">
        <v>7</v>
      </c>
      <c r="B644" s="2">
        <v>41</v>
      </c>
      <c r="C644" t="s">
        <v>285</v>
      </c>
      <c r="D644">
        <v>325</v>
      </c>
    </row>
    <row r="645" spans="1:4" x14ac:dyDescent="0.15">
      <c r="A645" s="2">
        <v>1</v>
      </c>
      <c r="B645" s="2">
        <v>41</v>
      </c>
      <c r="C645" t="s">
        <v>286</v>
      </c>
      <c r="D645">
        <v>217</v>
      </c>
    </row>
    <row r="646" spans="1:4" x14ac:dyDescent="0.15">
      <c r="A646" s="2">
        <v>2</v>
      </c>
      <c r="B646" s="2">
        <v>41</v>
      </c>
      <c r="C646" t="s">
        <v>287</v>
      </c>
      <c r="D646">
        <v>326</v>
      </c>
    </row>
    <row r="647" spans="1:4" x14ac:dyDescent="0.15">
      <c r="A647" s="2">
        <v>3</v>
      </c>
      <c r="B647" s="2">
        <v>41</v>
      </c>
      <c r="C647" t="s">
        <v>288</v>
      </c>
      <c r="D647">
        <v>312</v>
      </c>
    </row>
    <row r="648" spans="1:4" x14ac:dyDescent="0.15">
      <c r="A648" s="2">
        <v>4</v>
      </c>
      <c r="B648" s="2">
        <v>42</v>
      </c>
      <c r="C648" t="s">
        <v>289</v>
      </c>
      <c r="D648">
        <v>324</v>
      </c>
    </row>
    <row r="649" spans="1:4" x14ac:dyDescent="0.15">
      <c r="A649" s="2">
        <v>5</v>
      </c>
      <c r="B649" s="2">
        <v>42</v>
      </c>
      <c r="C649" t="s">
        <v>290</v>
      </c>
      <c r="D649">
        <v>560</v>
      </c>
    </row>
    <row r="650" spans="1:4" x14ac:dyDescent="0.15">
      <c r="A650" s="2">
        <v>6</v>
      </c>
      <c r="B650" s="2">
        <v>42</v>
      </c>
      <c r="C650" t="s">
        <v>291</v>
      </c>
      <c r="D650">
        <v>473</v>
      </c>
    </row>
    <row r="651" spans="1:4" x14ac:dyDescent="0.15">
      <c r="A651" s="2">
        <v>7</v>
      </c>
      <c r="B651" s="2">
        <v>42</v>
      </c>
      <c r="C651" t="s">
        <v>292</v>
      </c>
      <c r="D651">
        <v>290</v>
      </c>
    </row>
    <row r="652" spans="1:4" x14ac:dyDescent="0.15">
      <c r="A652" s="2">
        <v>1</v>
      </c>
      <c r="B652" s="2">
        <v>42</v>
      </c>
      <c r="C652" t="s">
        <v>293</v>
      </c>
      <c r="D652">
        <v>243</v>
      </c>
    </row>
    <row r="653" spans="1:4" x14ac:dyDescent="0.15">
      <c r="A653" s="2">
        <v>2</v>
      </c>
      <c r="B653" s="2">
        <v>42</v>
      </c>
      <c r="C653" t="s">
        <v>294</v>
      </c>
      <c r="D653">
        <v>292</v>
      </c>
    </row>
    <row r="654" spans="1:4" x14ac:dyDescent="0.15">
      <c r="A654" s="2">
        <v>3</v>
      </c>
      <c r="B654" s="2">
        <v>42</v>
      </c>
      <c r="C654" t="s">
        <v>295</v>
      </c>
      <c r="D654">
        <v>307</v>
      </c>
    </row>
    <row r="655" spans="1:4" x14ac:dyDescent="0.15">
      <c r="A655" s="2">
        <v>4</v>
      </c>
      <c r="B655" s="2">
        <v>43</v>
      </c>
      <c r="C655" t="s">
        <v>296</v>
      </c>
      <c r="D655">
        <v>353</v>
      </c>
    </row>
    <row r="656" spans="1:4" x14ac:dyDescent="0.15">
      <c r="A656" s="2">
        <v>5</v>
      </c>
      <c r="B656" s="2">
        <v>43</v>
      </c>
      <c r="C656" t="s">
        <v>297</v>
      </c>
      <c r="D656">
        <v>606</v>
      </c>
    </row>
    <row r="657" spans="1:4" x14ac:dyDescent="0.15">
      <c r="A657" s="2">
        <v>6</v>
      </c>
      <c r="B657" s="2">
        <v>43</v>
      </c>
      <c r="C657" t="s">
        <v>298</v>
      </c>
      <c r="D657">
        <v>544</v>
      </c>
    </row>
    <row r="658" spans="1:4" x14ac:dyDescent="0.15">
      <c r="A658" s="2">
        <v>7</v>
      </c>
      <c r="B658" s="2">
        <v>43</v>
      </c>
      <c r="C658" t="s">
        <v>299</v>
      </c>
      <c r="D658">
        <v>298</v>
      </c>
    </row>
    <row r="659" spans="1:4" x14ac:dyDescent="0.15">
      <c r="A659" s="2">
        <v>1</v>
      </c>
      <c r="B659" s="2">
        <v>43</v>
      </c>
      <c r="C659" t="s">
        <v>300</v>
      </c>
      <c r="D659">
        <v>221</v>
      </c>
    </row>
    <row r="660" spans="1:4" x14ac:dyDescent="0.15">
      <c r="A660" s="2">
        <v>2</v>
      </c>
      <c r="B660" s="2">
        <v>43</v>
      </c>
      <c r="C660" t="s">
        <v>301</v>
      </c>
      <c r="D660">
        <v>235</v>
      </c>
    </row>
    <row r="661" spans="1:4" x14ac:dyDescent="0.15">
      <c r="A661" s="2">
        <v>3</v>
      </c>
      <c r="B661" s="2">
        <v>43</v>
      </c>
      <c r="C661" t="s">
        <v>302</v>
      </c>
      <c r="D661">
        <v>349</v>
      </c>
    </row>
    <row r="662" spans="1:4" x14ac:dyDescent="0.15">
      <c r="A662" s="2">
        <v>4</v>
      </c>
      <c r="B662" s="2">
        <v>44</v>
      </c>
      <c r="C662" t="s">
        <v>303</v>
      </c>
      <c r="D662">
        <v>345</v>
      </c>
    </row>
    <row r="663" spans="1:4" x14ac:dyDescent="0.15">
      <c r="A663" s="2">
        <v>5</v>
      </c>
      <c r="B663" s="2">
        <v>44</v>
      </c>
      <c r="C663" t="s">
        <v>304</v>
      </c>
      <c r="D663">
        <v>506</v>
      </c>
    </row>
    <row r="664" spans="1:4" x14ac:dyDescent="0.15">
      <c r="A664" s="2">
        <v>6</v>
      </c>
      <c r="B664" s="2">
        <v>44</v>
      </c>
      <c r="C664" t="s">
        <v>305</v>
      </c>
      <c r="D664">
        <v>502</v>
      </c>
    </row>
    <row r="665" spans="1:4" x14ac:dyDescent="0.15">
      <c r="A665" s="2">
        <v>7</v>
      </c>
      <c r="B665" s="2">
        <v>44</v>
      </c>
      <c r="C665" t="s">
        <v>306</v>
      </c>
      <c r="D665">
        <v>420</v>
      </c>
    </row>
    <row r="666" spans="1:4" x14ac:dyDescent="0.15">
      <c r="A666" s="2">
        <v>1</v>
      </c>
      <c r="B666" s="2">
        <v>44</v>
      </c>
      <c r="C666" t="s">
        <v>307</v>
      </c>
      <c r="D666">
        <v>286</v>
      </c>
    </row>
    <row r="667" spans="1:4" x14ac:dyDescent="0.15">
      <c r="A667" s="2">
        <v>2</v>
      </c>
      <c r="B667" s="2">
        <v>44</v>
      </c>
      <c r="C667" t="s">
        <v>308</v>
      </c>
      <c r="D667">
        <v>343</v>
      </c>
    </row>
    <row r="668" spans="1:4" x14ac:dyDescent="0.15">
      <c r="A668" s="2">
        <v>3</v>
      </c>
      <c r="B668" s="2">
        <v>44</v>
      </c>
      <c r="C668" t="s">
        <v>309</v>
      </c>
      <c r="D668">
        <v>282</v>
      </c>
    </row>
    <row r="669" spans="1:4" x14ac:dyDescent="0.15">
      <c r="A669" s="2">
        <v>4</v>
      </c>
      <c r="B669" s="2">
        <v>45</v>
      </c>
      <c r="C669" t="s">
        <v>310</v>
      </c>
      <c r="D669">
        <v>333</v>
      </c>
    </row>
    <row r="670" spans="1:4" x14ac:dyDescent="0.15">
      <c r="A670" s="2">
        <v>5</v>
      </c>
      <c r="B670" s="2">
        <v>45</v>
      </c>
      <c r="C670" t="s">
        <v>311</v>
      </c>
      <c r="D670">
        <v>498</v>
      </c>
    </row>
    <row r="671" spans="1:4" x14ac:dyDescent="0.15">
      <c r="A671" s="2">
        <v>6</v>
      </c>
      <c r="B671" s="2">
        <v>45</v>
      </c>
      <c r="C671" t="s">
        <v>312</v>
      </c>
      <c r="D671">
        <v>572</v>
      </c>
    </row>
    <row r="672" spans="1:4" x14ac:dyDescent="0.15">
      <c r="A672" s="2">
        <v>7</v>
      </c>
      <c r="B672" s="2">
        <v>45</v>
      </c>
      <c r="C672" t="s">
        <v>313</v>
      </c>
      <c r="D672">
        <v>425</v>
      </c>
    </row>
    <row r="673" spans="1:4" x14ac:dyDescent="0.15">
      <c r="A673" s="2">
        <v>1</v>
      </c>
      <c r="B673" s="2">
        <v>45</v>
      </c>
      <c r="C673" t="s">
        <v>314</v>
      </c>
      <c r="D673">
        <v>215</v>
      </c>
    </row>
    <row r="674" spans="1:4" x14ac:dyDescent="0.15">
      <c r="A674" s="2">
        <v>2</v>
      </c>
      <c r="B674" s="2">
        <v>45</v>
      </c>
      <c r="C674" t="s">
        <v>315</v>
      </c>
      <c r="D674">
        <v>275</v>
      </c>
    </row>
    <row r="675" spans="1:4" x14ac:dyDescent="0.15">
      <c r="A675" s="2">
        <v>3</v>
      </c>
      <c r="B675" s="2">
        <v>45</v>
      </c>
      <c r="C675" t="s">
        <v>316</v>
      </c>
      <c r="D675">
        <v>287</v>
      </c>
    </row>
    <row r="676" spans="1:4" x14ac:dyDescent="0.15">
      <c r="A676" s="2">
        <v>4</v>
      </c>
      <c r="B676" s="2">
        <v>46</v>
      </c>
      <c r="C676" t="s">
        <v>317</v>
      </c>
      <c r="D676">
        <v>278</v>
      </c>
    </row>
    <row r="677" spans="1:4" x14ac:dyDescent="0.15">
      <c r="A677" s="2">
        <v>5</v>
      </c>
      <c r="B677" s="2">
        <v>46</v>
      </c>
      <c r="C677" t="s">
        <v>318</v>
      </c>
      <c r="D677">
        <v>446</v>
      </c>
    </row>
    <row r="678" spans="1:4" x14ac:dyDescent="0.15">
      <c r="A678" s="2">
        <v>6</v>
      </c>
      <c r="B678" s="2">
        <v>46</v>
      </c>
      <c r="C678" t="s">
        <v>319</v>
      </c>
      <c r="D678">
        <v>648</v>
      </c>
    </row>
    <row r="679" spans="1:4" x14ac:dyDescent="0.15">
      <c r="A679" s="2">
        <v>7</v>
      </c>
      <c r="B679" s="2">
        <v>46</v>
      </c>
      <c r="C679" t="s">
        <v>320</v>
      </c>
      <c r="D679">
        <v>665</v>
      </c>
    </row>
    <row r="680" spans="1:4" x14ac:dyDescent="0.15">
      <c r="A680" s="2">
        <v>1</v>
      </c>
      <c r="B680" s="2">
        <v>46</v>
      </c>
      <c r="C680" t="s">
        <v>321</v>
      </c>
      <c r="D680">
        <v>253</v>
      </c>
    </row>
    <row r="681" spans="1:4" x14ac:dyDescent="0.15">
      <c r="A681" s="2">
        <v>2</v>
      </c>
      <c r="B681" s="2">
        <v>46</v>
      </c>
      <c r="C681" t="s">
        <v>322</v>
      </c>
      <c r="D681">
        <v>282</v>
      </c>
    </row>
    <row r="682" spans="1:4" x14ac:dyDescent="0.15">
      <c r="A682" s="2">
        <v>3</v>
      </c>
      <c r="B682" s="2">
        <v>46</v>
      </c>
      <c r="C682" t="s">
        <v>323</v>
      </c>
      <c r="D682">
        <v>255</v>
      </c>
    </row>
    <row r="683" spans="1:4" x14ac:dyDescent="0.15">
      <c r="A683" s="2">
        <v>4</v>
      </c>
      <c r="B683" s="2">
        <v>47</v>
      </c>
      <c r="C683" t="s">
        <v>324</v>
      </c>
      <c r="D683">
        <v>307</v>
      </c>
    </row>
    <row r="684" spans="1:4" x14ac:dyDescent="0.15">
      <c r="A684" s="2">
        <v>5</v>
      </c>
      <c r="B684" s="2">
        <v>47</v>
      </c>
      <c r="C684" t="s">
        <v>325</v>
      </c>
      <c r="D684">
        <v>462</v>
      </c>
    </row>
    <row r="685" spans="1:4" x14ac:dyDescent="0.15">
      <c r="A685" s="2">
        <v>6</v>
      </c>
      <c r="B685" s="2">
        <v>47</v>
      </c>
      <c r="C685" t="s">
        <v>326</v>
      </c>
      <c r="D685">
        <v>641</v>
      </c>
    </row>
    <row r="686" spans="1:4" x14ac:dyDescent="0.15">
      <c r="A686" s="2">
        <v>7</v>
      </c>
      <c r="B686" s="2">
        <v>47</v>
      </c>
      <c r="C686" t="s">
        <v>327</v>
      </c>
      <c r="D686">
        <v>461</v>
      </c>
    </row>
    <row r="687" spans="1:4" x14ac:dyDescent="0.15">
      <c r="A687" s="2">
        <v>1</v>
      </c>
      <c r="B687" s="2">
        <v>47</v>
      </c>
      <c r="C687" t="s">
        <v>328</v>
      </c>
      <c r="D687">
        <v>238</v>
      </c>
    </row>
    <row r="688" spans="1:4" x14ac:dyDescent="0.15">
      <c r="A688" s="2">
        <v>2</v>
      </c>
      <c r="B688" s="2">
        <v>47</v>
      </c>
      <c r="C688" t="s">
        <v>329</v>
      </c>
      <c r="D688">
        <v>350</v>
      </c>
    </row>
    <row r="689" spans="1:4" x14ac:dyDescent="0.15">
      <c r="A689" s="2">
        <v>3</v>
      </c>
      <c r="B689" s="2">
        <v>47</v>
      </c>
      <c r="C689" t="s">
        <v>330</v>
      </c>
      <c r="D689">
        <v>332</v>
      </c>
    </row>
    <row r="690" spans="1:4" x14ac:dyDescent="0.15">
      <c r="A690" s="2">
        <v>4</v>
      </c>
      <c r="B690" s="2">
        <v>48</v>
      </c>
      <c r="C690" t="s">
        <v>331</v>
      </c>
      <c r="D690">
        <v>324</v>
      </c>
    </row>
    <row r="691" spans="1:4" x14ac:dyDescent="0.15">
      <c r="A691" s="2">
        <v>5</v>
      </c>
      <c r="B691" s="2">
        <v>48</v>
      </c>
      <c r="C691" t="s">
        <v>332</v>
      </c>
      <c r="D691">
        <v>623</v>
      </c>
    </row>
    <row r="692" spans="1:4" x14ac:dyDescent="0.15">
      <c r="A692" s="2">
        <v>6</v>
      </c>
      <c r="B692" s="2">
        <v>48</v>
      </c>
      <c r="C692" t="s">
        <v>333</v>
      </c>
      <c r="D692">
        <v>593</v>
      </c>
    </row>
    <row r="693" spans="1:4" x14ac:dyDescent="0.15">
      <c r="A693" s="2">
        <v>7</v>
      </c>
      <c r="B693" s="2">
        <v>48</v>
      </c>
      <c r="C693" t="s">
        <v>334</v>
      </c>
      <c r="D693">
        <v>294</v>
      </c>
    </row>
    <row r="694" spans="1:4" x14ac:dyDescent="0.15">
      <c r="A694" s="2">
        <v>1</v>
      </c>
      <c r="B694" s="2">
        <v>48</v>
      </c>
      <c r="C694" t="s">
        <v>335</v>
      </c>
      <c r="D694">
        <v>376</v>
      </c>
    </row>
    <row r="695" spans="1:4" x14ac:dyDescent="0.15">
      <c r="A695" s="2">
        <v>2</v>
      </c>
      <c r="B695" s="2">
        <v>48</v>
      </c>
      <c r="C695" t="s">
        <v>336</v>
      </c>
      <c r="D695">
        <v>290</v>
      </c>
    </row>
    <row r="696" spans="1:4" x14ac:dyDescent="0.15">
      <c r="A696" s="2">
        <v>3</v>
      </c>
      <c r="B696" s="2">
        <v>48</v>
      </c>
      <c r="C696" t="s">
        <v>337</v>
      </c>
      <c r="D696">
        <v>390</v>
      </c>
    </row>
    <row r="697" spans="1:4" x14ac:dyDescent="0.15">
      <c r="A697" s="2">
        <v>4</v>
      </c>
      <c r="B697" s="2">
        <v>49</v>
      </c>
      <c r="C697" t="s">
        <v>338</v>
      </c>
      <c r="D697">
        <v>308</v>
      </c>
    </row>
    <row r="698" spans="1:4" x14ac:dyDescent="0.15">
      <c r="A698" s="2">
        <v>5</v>
      </c>
      <c r="B698" s="2">
        <v>49</v>
      </c>
      <c r="C698" t="s">
        <v>339</v>
      </c>
      <c r="D698">
        <v>490</v>
      </c>
    </row>
    <row r="699" spans="1:4" x14ac:dyDescent="0.15">
      <c r="A699" s="2">
        <v>6</v>
      </c>
      <c r="B699" s="2">
        <v>49</v>
      </c>
      <c r="C699" t="s">
        <v>340</v>
      </c>
      <c r="D699">
        <v>637</v>
      </c>
    </row>
    <row r="700" spans="1:4" x14ac:dyDescent="0.15">
      <c r="A700" s="2">
        <v>7</v>
      </c>
      <c r="B700" s="2">
        <v>49</v>
      </c>
      <c r="C700" t="s">
        <v>341</v>
      </c>
      <c r="D700">
        <v>364</v>
      </c>
    </row>
    <row r="701" spans="1:4" x14ac:dyDescent="0.15">
      <c r="A701" s="2">
        <v>1</v>
      </c>
      <c r="B701" s="2">
        <v>49</v>
      </c>
      <c r="C701" t="s">
        <v>342</v>
      </c>
      <c r="D701">
        <v>272</v>
      </c>
    </row>
    <row r="702" spans="1:4" x14ac:dyDescent="0.15">
      <c r="A702" s="2">
        <v>2</v>
      </c>
      <c r="B702" s="2">
        <v>49</v>
      </c>
      <c r="C702" t="s">
        <v>343</v>
      </c>
      <c r="D702">
        <v>285</v>
      </c>
    </row>
    <row r="703" spans="1:4" x14ac:dyDescent="0.15">
      <c r="A703" s="2">
        <v>3</v>
      </c>
      <c r="B703" s="2">
        <v>49</v>
      </c>
      <c r="C703" t="s">
        <v>344</v>
      </c>
      <c r="D703">
        <v>340</v>
      </c>
    </row>
    <row r="704" spans="1:4" x14ac:dyDescent="0.15">
      <c r="A704" s="2">
        <v>4</v>
      </c>
      <c r="B704" s="2">
        <v>50</v>
      </c>
      <c r="C704" t="s">
        <v>345</v>
      </c>
      <c r="D704">
        <v>429</v>
      </c>
    </row>
    <row r="705" spans="1:4" x14ac:dyDescent="0.15">
      <c r="A705" s="2">
        <v>5</v>
      </c>
      <c r="B705" s="2">
        <v>50</v>
      </c>
      <c r="C705" t="s">
        <v>346</v>
      </c>
      <c r="D705">
        <v>482</v>
      </c>
    </row>
    <row r="706" spans="1:4" x14ac:dyDescent="0.15">
      <c r="A706" s="2">
        <v>6</v>
      </c>
      <c r="B706" s="2">
        <v>50</v>
      </c>
      <c r="C706" t="s">
        <v>347</v>
      </c>
      <c r="D706">
        <v>521</v>
      </c>
    </row>
    <row r="707" spans="1:4" x14ac:dyDescent="0.15">
      <c r="A707" s="2">
        <v>7</v>
      </c>
      <c r="B707" s="2">
        <v>50</v>
      </c>
      <c r="C707" t="s">
        <v>348</v>
      </c>
      <c r="D707">
        <v>406</v>
      </c>
    </row>
    <row r="708" spans="1:4" x14ac:dyDescent="0.15">
      <c r="A708" s="2">
        <v>1</v>
      </c>
      <c r="B708" s="2">
        <v>50</v>
      </c>
      <c r="C708" t="s">
        <v>349</v>
      </c>
      <c r="D708">
        <v>264</v>
      </c>
    </row>
    <row r="709" spans="1:4" x14ac:dyDescent="0.15">
      <c r="A709" s="2">
        <v>2</v>
      </c>
      <c r="B709" s="2">
        <v>50</v>
      </c>
      <c r="C709" t="s">
        <v>350</v>
      </c>
      <c r="D709">
        <v>336</v>
      </c>
    </row>
    <row r="710" spans="1:4" x14ac:dyDescent="0.15">
      <c r="A710" s="2">
        <v>3</v>
      </c>
      <c r="B710" s="2">
        <v>50</v>
      </c>
      <c r="C710" t="s">
        <v>351</v>
      </c>
      <c r="D710">
        <v>356</v>
      </c>
    </row>
    <row r="711" spans="1:4" x14ac:dyDescent="0.15">
      <c r="A711" s="2">
        <v>4</v>
      </c>
      <c r="B711" s="2">
        <v>51</v>
      </c>
      <c r="C711" t="s">
        <v>352</v>
      </c>
      <c r="D711">
        <v>335</v>
      </c>
    </row>
    <row r="712" spans="1:4" x14ac:dyDescent="0.15">
      <c r="A712" s="2">
        <v>5</v>
      </c>
      <c r="B712" s="2">
        <v>51</v>
      </c>
      <c r="C712" t="s">
        <v>353</v>
      </c>
      <c r="D712">
        <v>505</v>
      </c>
    </row>
    <row r="713" spans="1:4" x14ac:dyDescent="0.15">
      <c r="A713" s="2">
        <v>6</v>
      </c>
      <c r="B713" s="2">
        <v>51</v>
      </c>
      <c r="C713" t="s">
        <v>354</v>
      </c>
      <c r="D713">
        <v>567</v>
      </c>
    </row>
    <row r="714" spans="1:4" x14ac:dyDescent="0.15">
      <c r="A714" s="2">
        <v>7</v>
      </c>
      <c r="B714" s="2">
        <v>51</v>
      </c>
      <c r="C714" t="s">
        <v>355</v>
      </c>
      <c r="D714">
        <v>514</v>
      </c>
    </row>
    <row r="715" spans="1:4" x14ac:dyDescent="0.15">
      <c r="A715" s="2">
        <v>1</v>
      </c>
      <c r="B715" s="2">
        <v>51</v>
      </c>
      <c r="C715" t="s">
        <v>356</v>
      </c>
      <c r="D715">
        <v>297</v>
      </c>
    </row>
    <row r="716" spans="1:4" x14ac:dyDescent="0.15">
      <c r="A716" s="2">
        <v>2</v>
      </c>
      <c r="B716" s="2">
        <v>51</v>
      </c>
      <c r="C716" t="s">
        <v>357</v>
      </c>
      <c r="D716">
        <v>324</v>
      </c>
    </row>
    <row r="717" spans="1:4" x14ac:dyDescent="0.15">
      <c r="A717" s="2">
        <v>3</v>
      </c>
      <c r="B717" s="2">
        <v>51</v>
      </c>
      <c r="C717" t="s">
        <v>358</v>
      </c>
      <c r="D717">
        <v>331</v>
      </c>
    </row>
    <row r="718" spans="1:4" x14ac:dyDescent="0.15">
      <c r="A718" s="2">
        <v>4</v>
      </c>
      <c r="B718" s="2">
        <v>52</v>
      </c>
      <c r="C718" t="s">
        <v>359</v>
      </c>
      <c r="D718">
        <v>350</v>
      </c>
    </row>
    <row r="719" spans="1:4" x14ac:dyDescent="0.15">
      <c r="A719" s="2">
        <v>5</v>
      </c>
      <c r="B719" s="2">
        <v>52</v>
      </c>
      <c r="C719" t="s">
        <v>360</v>
      </c>
      <c r="D719">
        <v>446</v>
      </c>
    </row>
    <row r="720" spans="1:4" x14ac:dyDescent="0.15">
      <c r="A720" s="2">
        <v>6</v>
      </c>
      <c r="B720" s="2">
        <v>52</v>
      </c>
      <c r="C720" t="s">
        <v>361</v>
      </c>
      <c r="D720">
        <v>541</v>
      </c>
    </row>
    <row r="721" spans="1:4" x14ac:dyDescent="0.15">
      <c r="A721" s="2">
        <v>7</v>
      </c>
      <c r="B721" s="2">
        <v>52</v>
      </c>
      <c r="C721" t="s">
        <v>362</v>
      </c>
      <c r="D721">
        <v>400</v>
      </c>
    </row>
    <row r="722" spans="1:4" x14ac:dyDescent="0.15">
      <c r="A722" s="2">
        <v>1</v>
      </c>
      <c r="B722" s="2">
        <v>52</v>
      </c>
      <c r="C722" t="s">
        <v>363</v>
      </c>
      <c r="D722">
        <v>283</v>
      </c>
    </row>
    <row r="723" spans="1:4" x14ac:dyDescent="0.15">
      <c r="A723" s="2">
        <v>2</v>
      </c>
      <c r="B723" s="2">
        <v>52</v>
      </c>
      <c r="C723" t="s">
        <v>364</v>
      </c>
      <c r="D723">
        <v>380</v>
      </c>
    </row>
    <row r="724" spans="1:4" x14ac:dyDescent="0.15">
      <c r="A724" s="2">
        <v>3</v>
      </c>
      <c r="B724" s="2">
        <v>52</v>
      </c>
      <c r="C724" t="s">
        <v>365</v>
      </c>
      <c r="D724">
        <v>430</v>
      </c>
    </row>
    <row r="725" spans="1:4" x14ac:dyDescent="0.15">
      <c r="A725" s="2">
        <v>4</v>
      </c>
      <c r="B725" s="2">
        <v>1</v>
      </c>
      <c r="C725" t="s">
        <v>2</v>
      </c>
      <c r="D725">
        <v>363</v>
      </c>
    </row>
    <row r="726" spans="1:4" x14ac:dyDescent="0.15">
      <c r="A726" s="2">
        <v>5</v>
      </c>
      <c r="B726" s="2">
        <v>1</v>
      </c>
      <c r="C726" t="s">
        <v>3</v>
      </c>
      <c r="D726">
        <v>549</v>
      </c>
    </row>
    <row r="727" spans="1:4" x14ac:dyDescent="0.15">
      <c r="A727" s="2">
        <v>6</v>
      </c>
      <c r="B727" s="2">
        <v>1</v>
      </c>
      <c r="C727" t="s">
        <v>4</v>
      </c>
      <c r="D727">
        <v>566</v>
      </c>
    </row>
    <row r="728" spans="1:4" x14ac:dyDescent="0.15">
      <c r="A728" s="2">
        <v>7</v>
      </c>
      <c r="B728" s="2">
        <v>1</v>
      </c>
      <c r="C728" t="s">
        <v>5</v>
      </c>
      <c r="D728">
        <v>416</v>
      </c>
    </row>
    <row r="729" spans="1:4" x14ac:dyDescent="0.15">
      <c r="A729" s="2">
        <v>1</v>
      </c>
      <c r="B729" s="2">
        <v>1</v>
      </c>
      <c r="C729" t="s">
        <v>6</v>
      </c>
      <c r="D729">
        <v>282</v>
      </c>
    </row>
    <row r="730" spans="1:4" x14ac:dyDescent="0.15">
      <c r="A730" s="2">
        <v>2</v>
      </c>
      <c r="B730" s="2">
        <v>1</v>
      </c>
      <c r="C730" t="s">
        <v>7</v>
      </c>
      <c r="D730">
        <v>269</v>
      </c>
    </row>
    <row r="731" spans="1:4" x14ac:dyDescent="0.15">
      <c r="A731" s="2">
        <v>3</v>
      </c>
      <c r="B731" s="2">
        <v>1</v>
      </c>
      <c r="C731" t="s">
        <v>8</v>
      </c>
      <c r="D731">
        <v>318</v>
      </c>
    </row>
    <row r="732" spans="1:4" x14ac:dyDescent="0.15">
      <c r="A732" s="2">
        <v>4</v>
      </c>
      <c r="B732" s="2">
        <v>2</v>
      </c>
      <c r="C732" t="s">
        <v>9</v>
      </c>
      <c r="D732">
        <v>343</v>
      </c>
    </row>
    <row r="733" spans="1:4" x14ac:dyDescent="0.15">
      <c r="A733" s="2">
        <v>5</v>
      </c>
      <c r="B733" s="2">
        <v>2</v>
      </c>
      <c r="C733" t="s">
        <v>10</v>
      </c>
      <c r="D733">
        <v>167</v>
      </c>
    </row>
    <row r="734" spans="1:4" x14ac:dyDescent="0.15">
      <c r="A734" s="2">
        <v>6</v>
      </c>
      <c r="B734" s="2">
        <v>2</v>
      </c>
      <c r="C734" t="s">
        <v>11</v>
      </c>
      <c r="D734">
        <v>448</v>
      </c>
    </row>
    <row r="735" spans="1:4" x14ac:dyDescent="0.15">
      <c r="A735" s="2">
        <v>7</v>
      </c>
      <c r="B735" s="2">
        <v>2</v>
      </c>
      <c r="C735" t="s">
        <v>12</v>
      </c>
      <c r="D735">
        <v>436</v>
      </c>
    </row>
    <row r="736" spans="1:4" x14ac:dyDescent="0.15">
      <c r="A736" s="2">
        <v>1</v>
      </c>
      <c r="B736" s="2">
        <v>2</v>
      </c>
      <c r="C736" t="s">
        <v>13</v>
      </c>
      <c r="D736">
        <v>294</v>
      </c>
    </row>
    <row r="737" spans="1:4" x14ac:dyDescent="0.15">
      <c r="A737" s="2">
        <v>2</v>
      </c>
      <c r="B737" s="2">
        <v>2</v>
      </c>
      <c r="C737" t="s">
        <v>14</v>
      </c>
      <c r="D737">
        <v>369</v>
      </c>
    </row>
    <row r="738" spans="1:4" x14ac:dyDescent="0.15">
      <c r="A738" s="2">
        <v>3</v>
      </c>
      <c r="B738" s="2">
        <v>2</v>
      </c>
      <c r="C738" t="s">
        <v>15</v>
      </c>
      <c r="D738">
        <v>337</v>
      </c>
    </row>
    <row r="739" spans="1:4" x14ac:dyDescent="0.15">
      <c r="A739" s="2">
        <v>4</v>
      </c>
      <c r="B739" s="2">
        <v>3</v>
      </c>
      <c r="C739" t="s">
        <v>16</v>
      </c>
      <c r="D739">
        <v>374</v>
      </c>
    </row>
    <row r="740" spans="1:4" x14ac:dyDescent="0.15">
      <c r="A740" s="2">
        <v>5</v>
      </c>
      <c r="B740" s="2">
        <v>3</v>
      </c>
      <c r="C740" t="s">
        <v>17</v>
      </c>
      <c r="D740">
        <v>616</v>
      </c>
    </row>
    <row r="741" spans="1:4" x14ac:dyDescent="0.15">
      <c r="A741" s="2">
        <v>6</v>
      </c>
      <c r="B741" s="2">
        <v>3</v>
      </c>
      <c r="C741" t="s">
        <v>18</v>
      </c>
      <c r="D741">
        <v>572</v>
      </c>
    </row>
    <row r="742" spans="1:4" x14ac:dyDescent="0.15">
      <c r="A742" s="2">
        <v>7</v>
      </c>
      <c r="B742" s="2">
        <v>3</v>
      </c>
      <c r="C742" t="s">
        <v>19</v>
      </c>
      <c r="D742">
        <v>395</v>
      </c>
    </row>
    <row r="743" spans="1:4" x14ac:dyDescent="0.15">
      <c r="A743" s="2">
        <v>1</v>
      </c>
      <c r="B743" s="2">
        <v>3</v>
      </c>
      <c r="C743" t="s">
        <v>20</v>
      </c>
      <c r="D743">
        <v>316</v>
      </c>
    </row>
    <row r="744" spans="1:4" x14ac:dyDescent="0.15">
      <c r="A744" s="2">
        <v>2</v>
      </c>
      <c r="B744" s="2">
        <v>3</v>
      </c>
      <c r="C744" t="s">
        <v>21</v>
      </c>
      <c r="D744">
        <v>327</v>
      </c>
    </row>
    <row r="745" spans="1:4" x14ac:dyDescent="0.15">
      <c r="A745" s="2">
        <v>3</v>
      </c>
      <c r="B745" s="2">
        <v>3</v>
      </c>
      <c r="C745" t="s">
        <v>22</v>
      </c>
      <c r="D745">
        <v>374</v>
      </c>
    </row>
    <row r="746" spans="1:4" x14ac:dyDescent="0.15">
      <c r="A746" s="2">
        <v>4</v>
      </c>
      <c r="B746" s="2">
        <v>4</v>
      </c>
      <c r="C746" t="s">
        <v>23</v>
      </c>
      <c r="D746">
        <v>418</v>
      </c>
    </row>
    <row r="747" spans="1:4" x14ac:dyDescent="0.15">
      <c r="A747" s="2">
        <v>5</v>
      </c>
      <c r="B747" s="2">
        <v>4</v>
      </c>
      <c r="C747" t="s">
        <v>24</v>
      </c>
      <c r="D747">
        <v>551</v>
      </c>
    </row>
    <row r="748" spans="1:4" x14ac:dyDescent="0.15">
      <c r="A748" s="2">
        <v>6</v>
      </c>
      <c r="B748" s="2">
        <v>4</v>
      </c>
      <c r="C748" t="s">
        <v>25</v>
      </c>
      <c r="D748">
        <v>558</v>
      </c>
    </row>
    <row r="749" spans="1:4" x14ac:dyDescent="0.15">
      <c r="A749" s="2">
        <v>7</v>
      </c>
      <c r="B749" s="2">
        <v>4</v>
      </c>
      <c r="C749" t="s">
        <v>26</v>
      </c>
      <c r="D749">
        <v>393</v>
      </c>
    </row>
    <row r="750" spans="1:4" x14ac:dyDescent="0.15">
      <c r="A750" s="2">
        <v>1</v>
      </c>
      <c r="B750" s="2">
        <v>4</v>
      </c>
      <c r="C750" t="s">
        <v>27</v>
      </c>
      <c r="D750">
        <v>267</v>
      </c>
    </row>
    <row r="751" spans="1:4" x14ac:dyDescent="0.15">
      <c r="A751" s="2">
        <v>2</v>
      </c>
      <c r="B751" s="2">
        <v>4</v>
      </c>
      <c r="C751" t="s">
        <v>28</v>
      </c>
      <c r="D751">
        <v>390</v>
      </c>
    </row>
    <row r="752" spans="1:4" x14ac:dyDescent="0.15">
      <c r="A752" s="2">
        <v>3</v>
      </c>
      <c r="B752" s="2">
        <v>4</v>
      </c>
      <c r="C752" t="s">
        <v>29</v>
      </c>
      <c r="D752">
        <v>375</v>
      </c>
    </row>
    <row r="753" spans="1:4" x14ac:dyDescent="0.15">
      <c r="A753" s="2">
        <v>4</v>
      </c>
      <c r="B753" s="2">
        <v>5</v>
      </c>
      <c r="C753" t="s">
        <v>30</v>
      </c>
      <c r="D753">
        <v>269</v>
      </c>
    </row>
    <row r="754" spans="1:4" x14ac:dyDescent="0.15">
      <c r="A754" s="2">
        <v>5</v>
      </c>
      <c r="B754" s="2">
        <v>5</v>
      </c>
      <c r="C754" t="s">
        <v>31</v>
      </c>
      <c r="D754">
        <v>475</v>
      </c>
    </row>
    <row r="755" spans="1:4" x14ac:dyDescent="0.15">
      <c r="A755" s="2">
        <v>6</v>
      </c>
      <c r="B755" s="2">
        <v>5</v>
      </c>
      <c r="C755" t="s">
        <v>32</v>
      </c>
      <c r="D755">
        <v>520</v>
      </c>
    </row>
    <row r="756" spans="1:4" x14ac:dyDescent="0.15">
      <c r="A756" s="2">
        <v>7</v>
      </c>
      <c r="B756" s="2">
        <v>5</v>
      </c>
      <c r="C756" t="s">
        <v>33</v>
      </c>
      <c r="D756">
        <v>389</v>
      </c>
    </row>
    <row r="757" spans="1:4" x14ac:dyDescent="0.15">
      <c r="A757" s="2">
        <v>1</v>
      </c>
      <c r="B757" s="2">
        <v>5</v>
      </c>
      <c r="C757" t="s">
        <v>34</v>
      </c>
      <c r="D757">
        <v>337</v>
      </c>
    </row>
    <row r="758" spans="1:4" x14ac:dyDescent="0.15">
      <c r="A758" s="2">
        <v>2</v>
      </c>
      <c r="B758" s="2">
        <v>5</v>
      </c>
      <c r="C758" t="s">
        <v>35</v>
      </c>
      <c r="D758">
        <v>309</v>
      </c>
    </row>
    <row r="759" spans="1:4" x14ac:dyDescent="0.15">
      <c r="A759" s="2">
        <v>3</v>
      </c>
      <c r="B759" s="2">
        <v>5</v>
      </c>
      <c r="C759" t="s">
        <v>36</v>
      </c>
      <c r="D759">
        <v>342</v>
      </c>
    </row>
    <row r="760" spans="1:4" x14ac:dyDescent="0.15">
      <c r="A760" s="2">
        <v>4</v>
      </c>
      <c r="B760" s="2">
        <v>6</v>
      </c>
      <c r="C760" t="s">
        <v>37</v>
      </c>
      <c r="D760">
        <v>515</v>
      </c>
    </row>
    <row r="761" spans="1:4" x14ac:dyDescent="0.15">
      <c r="A761" s="2">
        <v>5</v>
      </c>
      <c r="B761" s="2">
        <v>6</v>
      </c>
      <c r="C761" t="s">
        <v>38</v>
      </c>
      <c r="D761">
        <v>601</v>
      </c>
    </row>
    <row r="762" spans="1:4" x14ac:dyDescent="0.15">
      <c r="A762" s="2">
        <v>6</v>
      </c>
      <c r="B762" s="2">
        <v>6</v>
      </c>
      <c r="C762" t="s">
        <v>39</v>
      </c>
      <c r="D762">
        <v>660</v>
      </c>
    </row>
    <row r="763" spans="1:4" x14ac:dyDescent="0.15">
      <c r="A763" s="2">
        <v>7</v>
      </c>
      <c r="B763" s="2">
        <v>6</v>
      </c>
      <c r="C763" t="s">
        <v>40</v>
      </c>
      <c r="D763">
        <v>415</v>
      </c>
    </row>
    <row r="764" spans="1:4" x14ac:dyDescent="0.15">
      <c r="A764" s="2">
        <v>1</v>
      </c>
      <c r="B764" s="2">
        <v>6</v>
      </c>
      <c r="C764" t="s">
        <v>41</v>
      </c>
      <c r="D764">
        <v>277</v>
      </c>
    </row>
    <row r="765" spans="1:4" x14ac:dyDescent="0.15">
      <c r="A765" s="2">
        <v>2</v>
      </c>
      <c r="B765" s="2">
        <v>6</v>
      </c>
      <c r="C765" t="s">
        <v>42</v>
      </c>
      <c r="D765">
        <v>333</v>
      </c>
    </row>
    <row r="766" spans="1:4" x14ac:dyDescent="0.15">
      <c r="A766" s="2">
        <v>3</v>
      </c>
      <c r="B766" s="2">
        <v>6</v>
      </c>
      <c r="C766" t="s">
        <v>43</v>
      </c>
      <c r="D766">
        <v>370</v>
      </c>
    </row>
    <row r="767" spans="1:4" x14ac:dyDescent="0.15">
      <c r="A767" s="2">
        <v>4</v>
      </c>
      <c r="B767" s="2">
        <v>7</v>
      </c>
      <c r="C767" t="s">
        <v>44</v>
      </c>
      <c r="D767">
        <v>351</v>
      </c>
    </row>
    <row r="768" spans="1:4" x14ac:dyDescent="0.15">
      <c r="A768" s="2">
        <v>5</v>
      </c>
      <c r="B768" s="2">
        <v>7</v>
      </c>
      <c r="C768" t="s">
        <v>45</v>
      </c>
      <c r="D768">
        <v>575</v>
      </c>
    </row>
    <row r="769" spans="1:4" x14ac:dyDescent="0.15">
      <c r="A769" s="2">
        <v>6</v>
      </c>
      <c r="B769" s="2">
        <v>7</v>
      </c>
      <c r="C769" t="s">
        <v>46</v>
      </c>
      <c r="D769">
        <v>585</v>
      </c>
    </row>
    <row r="770" spans="1:4" x14ac:dyDescent="0.15">
      <c r="A770" s="2">
        <v>7</v>
      </c>
      <c r="B770" s="2">
        <v>7</v>
      </c>
      <c r="C770" t="s">
        <v>47</v>
      </c>
      <c r="D770">
        <v>352</v>
      </c>
    </row>
    <row r="771" spans="1:4" x14ac:dyDescent="0.15">
      <c r="A771" s="2">
        <v>1</v>
      </c>
      <c r="B771" s="2">
        <v>7</v>
      </c>
      <c r="C771" t="s">
        <v>48</v>
      </c>
      <c r="D771">
        <v>285</v>
      </c>
    </row>
    <row r="772" spans="1:4" x14ac:dyDescent="0.15">
      <c r="A772" s="2">
        <v>2</v>
      </c>
      <c r="B772" s="2">
        <v>7</v>
      </c>
      <c r="C772" t="s">
        <v>49</v>
      </c>
      <c r="D772">
        <v>258</v>
      </c>
    </row>
    <row r="773" spans="1:4" x14ac:dyDescent="0.15">
      <c r="A773" s="2">
        <v>3</v>
      </c>
      <c r="B773" s="2">
        <v>7</v>
      </c>
      <c r="C773" t="s">
        <v>50</v>
      </c>
      <c r="D773">
        <v>331</v>
      </c>
    </row>
    <row r="774" spans="1:4" x14ac:dyDescent="0.15">
      <c r="A774" s="2">
        <v>4</v>
      </c>
      <c r="B774" s="2">
        <v>8</v>
      </c>
      <c r="C774" t="s">
        <v>51</v>
      </c>
      <c r="D774">
        <v>405</v>
      </c>
    </row>
    <row r="775" spans="1:4" x14ac:dyDescent="0.15">
      <c r="A775" s="2">
        <v>5</v>
      </c>
      <c r="B775" s="2">
        <v>8</v>
      </c>
      <c r="C775" t="s">
        <v>52</v>
      </c>
      <c r="D775">
        <v>488</v>
      </c>
    </row>
    <row r="776" spans="1:4" x14ac:dyDescent="0.15">
      <c r="A776" s="2">
        <v>6</v>
      </c>
      <c r="B776" s="2">
        <v>8</v>
      </c>
      <c r="C776" t="s">
        <v>53</v>
      </c>
      <c r="D776">
        <v>625</v>
      </c>
    </row>
    <row r="777" spans="1:4" x14ac:dyDescent="0.15">
      <c r="A777" s="2">
        <v>7</v>
      </c>
      <c r="B777" s="2">
        <v>8</v>
      </c>
      <c r="C777" t="s">
        <v>54</v>
      </c>
      <c r="D777">
        <v>362</v>
      </c>
    </row>
    <row r="778" spans="1:4" x14ac:dyDescent="0.15">
      <c r="A778" s="2">
        <v>1</v>
      </c>
      <c r="B778" s="2">
        <v>8</v>
      </c>
      <c r="C778" t="s">
        <v>55</v>
      </c>
      <c r="D778">
        <v>296</v>
      </c>
    </row>
    <row r="779" spans="1:4" x14ac:dyDescent="0.15">
      <c r="A779" s="2">
        <v>2</v>
      </c>
      <c r="B779" s="2">
        <v>8</v>
      </c>
      <c r="C779" t="s">
        <v>56</v>
      </c>
      <c r="D779">
        <v>288</v>
      </c>
    </row>
    <row r="780" spans="1:4" x14ac:dyDescent="0.15">
      <c r="A780" s="2">
        <v>3</v>
      </c>
      <c r="B780" s="2">
        <v>8</v>
      </c>
      <c r="C780" t="s">
        <v>57</v>
      </c>
      <c r="D780">
        <v>315</v>
      </c>
    </row>
    <row r="781" spans="1:4" x14ac:dyDescent="0.15">
      <c r="A781" s="2">
        <v>4</v>
      </c>
      <c r="B781" s="2">
        <v>9</v>
      </c>
      <c r="C781" t="s">
        <v>58</v>
      </c>
      <c r="D781">
        <v>350</v>
      </c>
    </row>
    <row r="782" spans="1:4" x14ac:dyDescent="0.15">
      <c r="A782" s="2">
        <v>5</v>
      </c>
      <c r="B782" s="2">
        <v>9</v>
      </c>
      <c r="C782" t="s">
        <v>59</v>
      </c>
      <c r="D782">
        <v>527</v>
      </c>
    </row>
    <row r="783" spans="1:4" x14ac:dyDescent="0.15">
      <c r="A783" s="2">
        <v>6</v>
      </c>
      <c r="B783" s="2">
        <v>9</v>
      </c>
      <c r="C783" t="s">
        <v>60</v>
      </c>
      <c r="D783">
        <v>583</v>
      </c>
    </row>
    <row r="784" spans="1:4" x14ac:dyDescent="0.15">
      <c r="A784" s="2">
        <v>7</v>
      </c>
      <c r="B784" s="2">
        <v>9</v>
      </c>
      <c r="C784" t="s">
        <v>61</v>
      </c>
      <c r="D784">
        <v>355</v>
      </c>
    </row>
    <row r="785" spans="1:4" x14ac:dyDescent="0.15">
      <c r="A785" s="2">
        <v>1</v>
      </c>
      <c r="B785" s="2">
        <v>9</v>
      </c>
      <c r="C785" t="s">
        <v>62</v>
      </c>
      <c r="D785">
        <v>215</v>
      </c>
    </row>
    <row r="786" spans="1:4" x14ac:dyDescent="0.15">
      <c r="A786" s="2">
        <v>2</v>
      </c>
      <c r="B786" s="2">
        <v>9</v>
      </c>
      <c r="C786" t="s">
        <v>63</v>
      </c>
      <c r="D786">
        <v>291</v>
      </c>
    </row>
    <row r="787" spans="1:4" x14ac:dyDescent="0.15">
      <c r="A787" s="2">
        <v>3</v>
      </c>
      <c r="B787" s="2">
        <v>9</v>
      </c>
      <c r="C787" t="s">
        <v>64</v>
      </c>
      <c r="D787">
        <v>277</v>
      </c>
    </row>
    <row r="788" spans="1:4" x14ac:dyDescent="0.15">
      <c r="A788" s="2">
        <v>4</v>
      </c>
      <c r="B788" s="2">
        <v>10</v>
      </c>
      <c r="C788" t="s">
        <v>65</v>
      </c>
      <c r="D788">
        <v>284</v>
      </c>
    </row>
    <row r="789" spans="1:4" x14ac:dyDescent="0.15">
      <c r="A789" s="2">
        <v>5</v>
      </c>
      <c r="B789" s="2">
        <v>10</v>
      </c>
      <c r="C789" t="s">
        <v>66</v>
      </c>
      <c r="D789">
        <v>538</v>
      </c>
    </row>
    <row r="790" spans="1:4" x14ac:dyDescent="0.15">
      <c r="A790" s="2">
        <v>6</v>
      </c>
      <c r="B790" s="2">
        <v>10</v>
      </c>
      <c r="C790" t="s">
        <v>67</v>
      </c>
      <c r="D790">
        <v>491</v>
      </c>
    </row>
    <row r="791" spans="1:4" x14ac:dyDescent="0.15">
      <c r="A791" s="2">
        <v>7</v>
      </c>
      <c r="B791" s="2">
        <v>10</v>
      </c>
      <c r="C791" t="s">
        <v>68</v>
      </c>
      <c r="D791">
        <v>477</v>
      </c>
    </row>
    <row r="792" spans="1:4" x14ac:dyDescent="0.15">
      <c r="A792" s="2">
        <v>1</v>
      </c>
      <c r="B792" s="2">
        <v>10</v>
      </c>
      <c r="C792" t="s">
        <v>69</v>
      </c>
      <c r="D792">
        <v>412</v>
      </c>
    </row>
    <row r="793" spans="1:4" x14ac:dyDescent="0.15">
      <c r="A793" s="2">
        <v>2</v>
      </c>
      <c r="B793" s="2">
        <v>10</v>
      </c>
      <c r="C793" t="s">
        <v>70</v>
      </c>
      <c r="D793">
        <v>247</v>
      </c>
    </row>
    <row r="794" spans="1:4" x14ac:dyDescent="0.15">
      <c r="A794" s="2">
        <v>3</v>
      </c>
      <c r="B794" s="2">
        <v>10</v>
      </c>
      <c r="C794" t="s">
        <v>71</v>
      </c>
      <c r="D794">
        <v>214</v>
      </c>
    </row>
    <row r="795" spans="1:4" x14ac:dyDescent="0.15">
      <c r="A795" s="2">
        <v>4</v>
      </c>
      <c r="B795" s="2">
        <v>11</v>
      </c>
      <c r="C795" t="s">
        <v>72</v>
      </c>
      <c r="D795">
        <v>292</v>
      </c>
    </row>
    <row r="796" spans="1:4" x14ac:dyDescent="0.15">
      <c r="A796" s="2">
        <v>5</v>
      </c>
      <c r="B796" s="2">
        <v>11</v>
      </c>
      <c r="C796" t="s">
        <v>73</v>
      </c>
      <c r="D796">
        <v>487</v>
      </c>
    </row>
    <row r="797" spans="1:4" x14ac:dyDescent="0.15">
      <c r="A797" s="2">
        <v>6</v>
      </c>
      <c r="B797" s="2">
        <v>11</v>
      </c>
      <c r="C797" t="s">
        <v>74</v>
      </c>
      <c r="D797">
        <v>532</v>
      </c>
    </row>
    <row r="798" spans="1:4" x14ac:dyDescent="0.15">
      <c r="A798" s="2">
        <v>7</v>
      </c>
      <c r="B798" s="2">
        <v>11</v>
      </c>
      <c r="C798" t="s">
        <v>75</v>
      </c>
      <c r="D798">
        <v>377</v>
      </c>
    </row>
    <row r="799" spans="1:4" x14ac:dyDescent="0.15">
      <c r="A799" s="2">
        <v>1</v>
      </c>
      <c r="B799" s="2">
        <v>11</v>
      </c>
      <c r="C799" t="s">
        <v>76</v>
      </c>
      <c r="D799">
        <v>260</v>
      </c>
    </row>
    <row r="800" spans="1:4" x14ac:dyDescent="0.15">
      <c r="A800" s="2">
        <v>2</v>
      </c>
      <c r="B800" s="2">
        <v>11</v>
      </c>
      <c r="C800" t="s">
        <v>77</v>
      </c>
      <c r="D800">
        <v>271</v>
      </c>
    </row>
    <row r="801" spans="1:4" x14ac:dyDescent="0.15">
      <c r="A801" s="2">
        <v>3</v>
      </c>
      <c r="B801" s="2">
        <v>11</v>
      </c>
      <c r="C801" t="s">
        <v>78</v>
      </c>
      <c r="D801">
        <v>283</v>
      </c>
    </row>
    <row r="802" spans="1:4" x14ac:dyDescent="0.15">
      <c r="A802" s="2">
        <v>4</v>
      </c>
      <c r="B802" s="2">
        <v>12</v>
      </c>
      <c r="C802" t="s">
        <v>79</v>
      </c>
      <c r="D802">
        <v>306</v>
      </c>
    </row>
    <row r="803" spans="1:4" x14ac:dyDescent="0.15">
      <c r="A803" s="2">
        <v>5</v>
      </c>
      <c r="B803" s="2">
        <v>12</v>
      </c>
      <c r="C803" t="s">
        <v>80</v>
      </c>
      <c r="D803">
        <v>633</v>
      </c>
    </row>
    <row r="804" spans="1:4" x14ac:dyDescent="0.15">
      <c r="A804" s="2">
        <v>6</v>
      </c>
      <c r="B804" s="2">
        <v>12</v>
      </c>
      <c r="C804" t="s">
        <v>81</v>
      </c>
      <c r="D804">
        <v>530</v>
      </c>
    </row>
    <row r="805" spans="1:4" x14ac:dyDescent="0.15">
      <c r="A805" s="2">
        <v>7</v>
      </c>
      <c r="B805" s="2">
        <v>12</v>
      </c>
      <c r="C805" t="s">
        <v>82</v>
      </c>
      <c r="D805">
        <v>379</v>
      </c>
    </row>
    <row r="806" spans="1:4" x14ac:dyDescent="0.15">
      <c r="A806" s="2">
        <v>1</v>
      </c>
      <c r="B806" s="2">
        <v>12</v>
      </c>
      <c r="C806" t="s">
        <v>83</v>
      </c>
      <c r="D806">
        <v>200</v>
      </c>
    </row>
    <row r="807" spans="1:4" x14ac:dyDescent="0.15">
      <c r="A807" s="2">
        <v>2</v>
      </c>
      <c r="B807" s="2">
        <v>12</v>
      </c>
      <c r="C807" t="s">
        <v>84</v>
      </c>
      <c r="D807">
        <v>247</v>
      </c>
    </row>
    <row r="808" spans="1:4" x14ac:dyDescent="0.15">
      <c r="A808" s="2">
        <v>3</v>
      </c>
      <c r="B808" s="2">
        <v>12</v>
      </c>
      <c r="C808" t="s">
        <v>85</v>
      </c>
      <c r="D808">
        <v>291</v>
      </c>
    </row>
    <row r="809" spans="1:4" x14ac:dyDescent="0.15">
      <c r="A809" s="2">
        <v>4</v>
      </c>
      <c r="B809" s="2">
        <v>13</v>
      </c>
      <c r="C809" t="s">
        <v>86</v>
      </c>
      <c r="D809">
        <v>329</v>
      </c>
    </row>
    <row r="810" spans="1:4" x14ac:dyDescent="0.15">
      <c r="A810" s="2">
        <v>5</v>
      </c>
      <c r="B810" s="2">
        <v>13</v>
      </c>
      <c r="C810" t="s">
        <v>87</v>
      </c>
      <c r="D810">
        <v>485</v>
      </c>
    </row>
    <row r="811" spans="1:4" x14ac:dyDescent="0.15">
      <c r="A811" s="2">
        <v>6</v>
      </c>
      <c r="B811" s="2">
        <v>13</v>
      </c>
      <c r="C811" t="s">
        <v>88</v>
      </c>
      <c r="D811">
        <v>526</v>
      </c>
    </row>
    <row r="812" spans="1:4" x14ac:dyDescent="0.15">
      <c r="A812" s="2">
        <v>7</v>
      </c>
      <c r="B812" s="2">
        <v>13</v>
      </c>
      <c r="C812" t="s">
        <v>89</v>
      </c>
      <c r="D812">
        <v>396</v>
      </c>
    </row>
    <row r="813" spans="1:4" x14ac:dyDescent="0.15">
      <c r="A813" s="2">
        <v>1</v>
      </c>
      <c r="B813" s="2">
        <v>13</v>
      </c>
      <c r="C813" t="s">
        <v>90</v>
      </c>
      <c r="D813">
        <v>236</v>
      </c>
    </row>
    <row r="814" spans="1:4" x14ac:dyDescent="0.15">
      <c r="A814" s="2">
        <v>2</v>
      </c>
      <c r="B814" s="2">
        <v>13</v>
      </c>
      <c r="C814" t="s">
        <v>91</v>
      </c>
      <c r="D814">
        <v>284</v>
      </c>
    </row>
    <row r="815" spans="1:4" x14ac:dyDescent="0.15">
      <c r="A815" s="2">
        <v>3</v>
      </c>
      <c r="B815" s="2">
        <v>13</v>
      </c>
      <c r="C815" t="s">
        <v>92</v>
      </c>
      <c r="D815">
        <v>300</v>
      </c>
    </row>
    <row r="816" spans="1:4" x14ac:dyDescent="0.15">
      <c r="A816" s="2">
        <v>4</v>
      </c>
      <c r="B816" s="2">
        <v>14</v>
      </c>
      <c r="C816" t="s">
        <v>93</v>
      </c>
      <c r="D816">
        <v>332</v>
      </c>
    </row>
    <row r="817" spans="1:4" x14ac:dyDescent="0.15">
      <c r="A817" s="2">
        <v>5</v>
      </c>
      <c r="B817" s="2">
        <v>14</v>
      </c>
      <c r="C817" t="s">
        <v>94</v>
      </c>
      <c r="D817">
        <v>581</v>
      </c>
    </row>
    <row r="818" spans="1:4" x14ac:dyDescent="0.15">
      <c r="A818" s="2">
        <v>6</v>
      </c>
      <c r="B818" s="2">
        <v>14</v>
      </c>
      <c r="C818" t="s">
        <v>95</v>
      </c>
      <c r="D818">
        <v>440</v>
      </c>
    </row>
    <row r="819" spans="1:4" x14ac:dyDescent="0.15">
      <c r="A819" s="2">
        <v>7</v>
      </c>
      <c r="B819" s="2">
        <v>14</v>
      </c>
      <c r="C819" t="s">
        <v>96</v>
      </c>
      <c r="D819">
        <v>246</v>
      </c>
    </row>
    <row r="820" spans="1:4" x14ac:dyDescent="0.15">
      <c r="A820" s="2">
        <v>1</v>
      </c>
      <c r="B820" s="2">
        <v>14</v>
      </c>
      <c r="C820" t="s">
        <v>97</v>
      </c>
      <c r="D820">
        <v>273</v>
      </c>
    </row>
    <row r="821" spans="1:4" x14ac:dyDescent="0.15">
      <c r="A821" s="2">
        <v>2</v>
      </c>
      <c r="B821" s="2">
        <v>14</v>
      </c>
      <c r="C821" t="s">
        <v>98</v>
      </c>
      <c r="D821">
        <v>285</v>
      </c>
    </row>
    <row r="822" spans="1:4" x14ac:dyDescent="0.15">
      <c r="A822" s="2">
        <v>3</v>
      </c>
      <c r="B822" s="2">
        <v>14</v>
      </c>
      <c r="C822" t="s">
        <v>99</v>
      </c>
      <c r="D822">
        <v>310</v>
      </c>
    </row>
    <row r="823" spans="1:4" x14ac:dyDescent="0.15">
      <c r="A823" s="2">
        <v>4</v>
      </c>
      <c r="B823" s="2">
        <v>15</v>
      </c>
      <c r="C823" t="s">
        <v>100</v>
      </c>
      <c r="D823">
        <v>343</v>
      </c>
    </row>
    <row r="824" spans="1:4" x14ac:dyDescent="0.15">
      <c r="A824" s="2">
        <v>5</v>
      </c>
      <c r="B824" s="2">
        <v>15</v>
      </c>
      <c r="C824" t="s">
        <v>101</v>
      </c>
      <c r="D824">
        <v>574</v>
      </c>
    </row>
    <row r="825" spans="1:4" x14ac:dyDescent="0.15">
      <c r="A825" s="2">
        <v>6</v>
      </c>
      <c r="B825" s="2">
        <v>15</v>
      </c>
      <c r="C825" t="s">
        <v>102</v>
      </c>
      <c r="D825">
        <v>466</v>
      </c>
    </row>
    <row r="826" spans="1:4" x14ac:dyDescent="0.15">
      <c r="A826" s="2">
        <v>7</v>
      </c>
      <c r="B826" s="2">
        <v>15</v>
      </c>
      <c r="C826" t="s">
        <v>103</v>
      </c>
      <c r="D826">
        <v>438</v>
      </c>
    </row>
    <row r="827" spans="1:4" x14ac:dyDescent="0.15">
      <c r="A827" s="2">
        <v>1</v>
      </c>
      <c r="B827" s="2">
        <v>15</v>
      </c>
      <c r="C827" t="s">
        <v>104</v>
      </c>
      <c r="D827">
        <v>215</v>
      </c>
    </row>
    <row r="828" spans="1:4" x14ac:dyDescent="0.15">
      <c r="A828" s="2">
        <v>2</v>
      </c>
      <c r="B828" s="2">
        <v>15</v>
      </c>
      <c r="C828" t="s">
        <v>105</v>
      </c>
      <c r="D828">
        <v>221</v>
      </c>
    </row>
    <row r="829" spans="1:4" x14ac:dyDescent="0.15">
      <c r="A829" s="2">
        <v>3</v>
      </c>
      <c r="B829" s="2">
        <v>15</v>
      </c>
      <c r="C829" t="s">
        <v>106</v>
      </c>
      <c r="D829">
        <v>262</v>
      </c>
    </row>
    <row r="830" spans="1:4" x14ac:dyDescent="0.15">
      <c r="A830" s="2">
        <v>4</v>
      </c>
      <c r="B830" s="2">
        <v>16</v>
      </c>
      <c r="C830" t="s">
        <v>107</v>
      </c>
      <c r="D830">
        <v>327</v>
      </c>
    </row>
    <row r="831" spans="1:4" x14ac:dyDescent="0.15">
      <c r="A831" s="2">
        <v>5</v>
      </c>
      <c r="B831" s="2">
        <v>16</v>
      </c>
      <c r="C831" t="s">
        <v>108</v>
      </c>
      <c r="D831">
        <v>521</v>
      </c>
    </row>
    <row r="832" spans="1:4" x14ac:dyDescent="0.15">
      <c r="A832" s="2">
        <v>6</v>
      </c>
      <c r="B832" s="2">
        <v>16</v>
      </c>
      <c r="C832" t="s">
        <v>109</v>
      </c>
      <c r="D832">
        <v>561</v>
      </c>
    </row>
    <row r="833" spans="1:4" x14ac:dyDescent="0.15">
      <c r="A833" s="2">
        <v>7</v>
      </c>
      <c r="B833" s="2">
        <v>16</v>
      </c>
      <c r="C833" t="s">
        <v>110</v>
      </c>
      <c r="D833">
        <v>408</v>
      </c>
    </row>
    <row r="834" spans="1:4" x14ac:dyDescent="0.15">
      <c r="A834" s="2">
        <v>1</v>
      </c>
      <c r="B834" s="2">
        <v>16</v>
      </c>
      <c r="C834" t="s">
        <v>111</v>
      </c>
      <c r="D834">
        <v>286</v>
      </c>
    </row>
    <row r="835" spans="1:4" x14ac:dyDescent="0.15">
      <c r="A835" s="2">
        <v>2</v>
      </c>
      <c r="B835" s="2">
        <v>16</v>
      </c>
      <c r="C835" t="s">
        <v>112</v>
      </c>
      <c r="D835">
        <v>265</v>
      </c>
    </row>
    <row r="836" spans="1:4" x14ac:dyDescent="0.15">
      <c r="A836" s="2">
        <v>3</v>
      </c>
      <c r="B836" s="2">
        <v>16</v>
      </c>
      <c r="C836" t="s">
        <v>113</v>
      </c>
      <c r="D836">
        <v>265</v>
      </c>
    </row>
    <row r="837" spans="1:4" x14ac:dyDescent="0.15">
      <c r="A837" s="2">
        <v>4</v>
      </c>
      <c r="B837" s="2">
        <v>17</v>
      </c>
      <c r="C837" t="s">
        <v>114</v>
      </c>
      <c r="D837">
        <v>227</v>
      </c>
    </row>
    <row r="838" spans="1:4" x14ac:dyDescent="0.15">
      <c r="A838" s="2">
        <v>5</v>
      </c>
      <c r="B838" s="2">
        <v>17</v>
      </c>
      <c r="C838" t="s">
        <v>115</v>
      </c>
      <c r="D838">
        <v>556</v>
      </c>
    </row>
    <row r="839" spans="1:4" x14ac:dyDescent="0.15">
      <c r="A839" s="2">
        <v>6</v>
      </c>
      <c r="B839" s="2">
        <v>17</v>
      </c>
      <c r="C839" t="s">
        <v>116</v>
      </c>
      <c r="D839">
        <v>594</v>
      </c>
    </row>
    <row r="840" spans="1:4" x14ac:dyDescent="0.15">
      <c r="A840" s="2">
        <v>7</v>
      </c>
      <c r="B840" s="2">
        <v>17</v>
      </c>
      <c r="C840" t="s">
        <v>117</v>
      </c>
      <c r="D840">
        <v>363</v>
      </c>
    </row>
    <row r="841" spans="1:4" x14ac:dyDescent="0.15">
      <c r="A841" s="2">
        <v>1</v>
      </c>
      <c r="B841" s="2">
        <v>17</v>
      </c>
      <c r="C841" t="s">
        <v>118</v>
      </c>
      <c r="D841">
        <v>250</v>
      </c>
    </row>
    <row r="842" spans="1:4" x14ac:dyDescent="0.15">
      <c r="A842" s="2">
        <v>2</v>
      </c>
      <c r="B842" s="2">
        <v>17</v>
      </c>
      <c r="C842" t="s">
        <v>119</v>
      </c>
      <c r="D842">
        <v>181</v>
      </c>
    </row>
    <row r="843" spans="1:4" x14ac:dyDescent="0.15">
      <c r="A843" s="2">
        <v>3</v>
      </c>
      <c r="B843" s="2">
        <v>17</v>
      </c>
      <c r="C843" t="s">
        <v>120</v>
      </c>
      <c r="D843">
        <v>309</v>
      </c>
    </row>
    <row r="844" spans="1:4" x14ac:dyDescent="0.15">
      <c r="A844" s="2">
        <v>4</v>
      </c>
      <c r="B844" s="2">
        <v>18</v>
      </c>
      <c r="C844" t="s">
        <v>121</v>
      </c>
      <c r="D844">
        <v>246</v>
      </c>
    </row>
    <row r="845" spans="1:4" x14ac:dyDescent="0.15">
      <c r="A845" s="2">
        <v>5</v>
      </c>
      <c r="B845" s="2">
        <v>18</v>
      </c>
      <c r="C845" t="s">
        <v>122</v>
      </c>
      <c r="D845">
        <v>592</v>
      </c>
    </row>
    <row r="846" spans="1:4" x14ac:dyDescent="0.15">
      <c r="A846" s="2">
        <v>6</v>
      </c>
      <c r="B846" s="2">
        <v>18</v>
      </c>
      <c r="C846" t="s">
        <v>123</v>
      </c>
      <c r="D846">
        <v>577</v>
      </c>
    </row>
    <row r="847" spans="1:4" x14ac:dyDescent="0.15">
      <c r="A847" s="2">
        <v>7</v>
      </c>
      <c r="B847" s="2">
        <v>18</v>
      </c>
      <c r="C847" t="s">
        <v>124</v>
      </c>
      <c r="D847">
        <v>456</v>
      </c>
    </row>
    <row r="848" spans="1:4" x14ac:dyDescent="0.15">
      <c r="A848" s="2">
        <v>1</v>
      </c>
      <c r="B848" s="2">
        <v>18</v>
      </c>
      <c r="C848" t="s">
        <v>125</v>
      </c>
      <c r="D848">
        <v>286</v>
      </c>
    </row>
    <row r="849" spans="1:4" x14ac:dyDescent="0.15">
      <c r="A849" s="2">
        <v>2</v>
      </c>
      <c r="B849" s="2">
        <v>18</v>
      </c>
      <c r="C849" t="s">
        <v>126</v>
      </c>
      <c r="D849">
        <v>292</v>
      </c>
    </row>
    <row r="850" spans="1:4" x14ac:dyDescent="0.15">
      <c r="A850" s="2">
        <v>3</v>
      </c>
      <c r="B850" s="2">
        <v>18</v>
      </c>
      <c r="C850" t="s">
        <v>127</v>
      </c>
      <c r="D850">
        <v>297</v>
      </c>
    </row>
    <row r="851" spans="1:4" x14ac:dyDescent="0.15">
      <c r="A851" s="2">
        <v>4</v>
      </c>
      <c r="B851" s="2">
        <v>19</v>
      </c>
      <c r="C851" t="s">
        <v>128</v>
      </c>
      <c r="D851">
        <v>304</v>
      </c>
    </row>
    <row r="852" spans="1:4" x14ac:dyDescent="0.15">
      <c r="A852" s="2">
        <v>5</v>
      </c>
      <c r="B852" s="2">
        <v>19</v>
      </c>
      <c r="C852" t="s">
        <v>129</v>
      </c>
      <c r="D852">
        <v>344</v>
      </c>
    </row>
    <row r="853" spans="1:4" x14ac:dyDescent="0.15">
      <c r="A853" s="2">
        <v>6</v>
      </c>
      <c r="B853" s="2">
        <v>19</v>
      </c>
      <c r="C853" t="s">
        <v>130</v>
      </c>
      <c r="D853">
        <v>568</v>
      </c>
    </row>
    <row r="854" spans="1:4" x14ac:dyDescent="0.15">
      <c r="A854" s="2">
        <v>7</v>
      </c>
      <c r="B854" s="2">
        <v>19</v>
      </c>
      <c r="C854" t="s">
        <v>131</v>
      </c>
      <c r="D854">
        <v>412</v>
      </c>
    </row>
    <row r="855" spans="1:4" x14ac:dyDescent="0.15">
      <c r="A855" s="2">
        <v>1</v>
      </c>
      <c r="B855" s="2">
        <v>19</v>
      </c>
      <c r="C855" t="s">
        <v>132</v>
      </c>
      <c r="D855">
        <v>233</v>
      </c>
    </row>
    <row r="856" spans="1:4" x14ac:dyDescent="0.15">
      <c r="A856" s="2">
        <v>2</v>
      </c>
      <c r="B856" s="2">
        <v>19</v>
      </c>
      <c r="C856" t="s">
        <v>133</v>
      </c>
      <c r="D856">
        <v>255</v>
      </c>
    </row>
    <row r="857" spans="1:4" x14ac:dyDescent="0.15">
      <c r="A857" s="2">
        <v>3</v>
      </c>
      <c r="B857" s="2">
        <v>19</v>
      </c>
      <c r="C857" t="s">
        <v>134</v>
      </c>
      <c r="D857">
        <v>273</v>
      </c>
    </row>
    <row r="858" spans="1:4" x14ac:dyDescent="0.15">
      <c r="A858" s="2">
        <v>4</v>
      </c>
      <c r="B858" s="2">
        <v>20</v>
      </c>
      <c r="C858" t="s">
        <v>135</v>
      </c>
      <c r="D858">
        <v>362</v>
      </c>
    </row>
    <row r="859" spans="1:4" x14ac:dyDescent="0.15">
      <c r="A859" s="2">
        <v>5</v>
      </c>
      <c r="B859" s="2">
        <v>20</v>
      </c>
      <c r="C859" t="s">
        <v>136</v>
      </c>
      <c r="D859">
        <v>503</v>
      </c>
    </row>
    <row r="860" spans="1:4" x14ac:dyDescent="0.15">
      <c r="A860" s="2">
        <v>6</v>
      </c>
      <c r="B860" s="2">
        <v>20</v>
      </c>
      <c r="C860" t="s">
        <v>137</v>
      </c>
      <c r="D860">
        <v>636</v>
      </c>
    </row>
    <row r="861" spans="1:4" x14ac:dyDescent="0.15">
      <c r="A861" s="2">
        <v>7</v>
      </c>
      <c r="B861" s="2">
        <v>20</v>
      </c>
      <c r="C861" t="s">
        <v>138</v>
      </c>
      <c r="D861">
        <v>390</v>
      </c>
    </row>
    <row r="862" spans="1:4" x14ac:dyDescent="0.15">
      <c r="A862" s="2">
        <v>1</v>
      </c>
      <c r="B862" s="2">
        <v>20</v>
      </c>
      <c r="C862" t="s">
        <v>139</v>
      </c>
      <c r="D862">
        <v>227</v>
      </c>
    </row>
    <row r="863" spans="1:4" x14ac:dyDescent="0.15">
      <c r="A863" s="2">
        <v>2</v>
      </c>
      <c r="B863" s="2">
        <v>20</v>
      </c>
      <c r="C863" t="s">
        <v>140</v>
      </c>
      <c r="D863">
        <v>259</v>
      </c>
    </row>
    <row r="864" spans="1:4" x14ac:dyDescent="0.15">
      <c r="A864" s="2">
        <v>3</v>
      </c>
      <c r="B864" s="2">
        <v>20</v>
      </c>
      <c r="C864" t="s">
        <v>141</v>
      </c>
      <c r="D864">
        <v>293</v>
      </c>
    </row>
    <row r="865" spans="1:4" x14ac:dyDescent="0.15">
      <c r="A865" s="2">
        <v>4</v>
      </c>
      <c r="B865" s="2">
        <v>21</v>
      </c>
      <c r="C865" t="s">
        <v>142</v>
      </c>
      <c r="D865">
        <v>391</v>
      </c>
    </row>
    <row r="866" spans="1:4" x14ac:dyDescent="0.15">
      <c r="A866" s="2">
        <v>5</v>
      </c>
      <c r="B866" s="2">
        <v>21</v>
      </c>
      <c r="C866" t="s">
        <v>143</v>
      </c>
      <c r="D866">
        <v>587</v>
      </c>
    </row>
    <row r="867" spans="1:4" x14ac:dyDescent="0.15">
      <c r="A867" s="2">
        <v>6</v>
      </c>
      <c r="B867" s="2">
        <v>21</v>
      </c>
      <c r="C867" t="s">
        <v>144</v>
      </c>
      <c r="D867">
        <v>592</v>
      </c>
    </row>
    <row r="868" spans="1:4" x14ac:dyDescent="0.15">
      <c r="A868" s="2">
        <v>7</v>
      </c>
      <c r="B868" s="2">
        <v>21</v>
      </c>
      <c r="C868" t="s">
        <v>145</v>
      </c>
      <c r="D868">
        <v>363</v>
      </c>
    </row>
    <row r="869" spans="1:4" x14ac:dyDescent="0.15">
      <c r="A869" s="2">
        <v>1</v>
      </c>
      <c r="B869" s="2">
        <v>21</v>
      </c>
      <c r="C869" t="s">
        <v>146</v>
      </c>
      <c r="D869">
        <v>269</v>
      </c>
    </row>
    <row r="870" spans="1:4" x14ac:dyDescent="0.15">
      <c r="A870" s="2">
        <v>2</v>
      </c>
      <c r="B870" s="2">
        <v>21</v>
      </c>
      <c r="C870" t="s">
        <v>147</v>
      </c>
      <c r="D870">
        <v>309</v>
      </c>
    </row>
    <row r="871" spans="1:4" x14ac:dyDescent="0.15">
      <c r="A871" s="2">
        <v>3</v>
      </c>
      <c r="B871" s="2">
        <v>21</v>
      </c>
      <c r="C871" t="s">
        <v>148</v>
      </c>
      <c r="D871">
        <v>370</v>
      </c>
    </row>
    <row r="872" spans="1:4" x14ac:dyDescent="0.15">
      <c r="A872" s="2">
        <v>4</v>
      </c>
      <c r="B872" s="2">
        <v>22</v>
      </c>
      <c r="C872" t="s">
        <v>149</v>
      </c>
      <c r="D872">
        <v>318</v>
      </c>
    </row>
    <row r="873" spans="1:4" x14ac:dyDescent="0.15">
      <c r="A873" s="2">
        <v>5</v>
      </c>
      <c r="B873" s="2">
        <v>22</v>
      </c>
      <c r="C873" t="s">
        <v>150</v>
      </c>
      <c r="D873">
        <v>604</v>
      </c>
    </row>
    <row r="874" spans="1:4" x14ac:dyDescent="0.15">
      <c r="A874" s="2">
        <v>6</v>
      </c>
      <c r="B874" s="2">
        <v>22</v>
      </c>
      <c r="C874" t="s">
        <v>151</v>
      </c>
      <c r="D874">
        <v>657</v>
      </c>
    </row>
    <row r="875" spans="1:4" x14ac:dyDescent="0.15">
      <c r="A875" s="2">
        <v>7</v>
      </c>
      <c r="B875" s="2">
        <v>22</v>
      </c>
      <c r="C875" t="s">
        <v>152</v>
      </c>
      <c r="D875">
        <v>414</v>
      </c>
    </row>
    <row r="876" spans="1:4" x14ac:dyDescent="0.15">
      <c r="A876" s="2">
        <v>1</v>
      </c>
      <c r="B876" s="2">
        <v>22</v>
      </c>
      <c r="C876" t="s">
        <v>153</v>
      </c>
      <c r="D876">
        <v>329</v>
      </c>
    </row>
    <row r="877" spans="1:4" x14ac:dyDescent="0.15">
      <c r="A877" s="2">
        <v>2</v>
      </c>
      <c r="B877" s="2">
        <v>22</v>
      </c>
      <c r="C877" t="s">
        <v>154</v>
      </c>
      <c r="D877">
        <v>442</v>
      </c>
    </row>
    <row r="878" spans="1:4" x14ac:dyDescent="0.15">
      <c r="A878" s="2">
        <v>3</v>
      </c>
      <c r="B878" s="2">
        <v>22</v>
      </c>
      <c r="C878" t="s">
        <v>155</v>
      </c>
      <c r="D878">
        <v>470</v>
      </c>
    </row>
    <row r="879" spans="1:4" x14ac:dyDescent="0.15">
      <c r="A879" s="2">
        <v>5</v>
      </c>
      <c r="B879" s="2">
        <v>23</v>
      </c>
      <c r="C879" t="s">
        <v>157</v>
      </c>
      <c r="D879">
        <v>438</v>
      </c>
    </row>
    <row r="880" spans="1:4" x14ac:dyDescent="0.15">
      <c r="A880" s="2">
        <v>6</v>
      </c>
      <c r="B880" s="2">
        <v>23</v>
      </c>
      <c r="C880" t="s">
        <v>158</v>
      </c>
      <c r="D880">
        <v>575</v>
      </c>
    </row>
    <row r="881" spans="1:4" x14ac:dyDescent="0.15">
      <c r="A881" s="2">
        <v>7</v>
      </c>
      <c r="B881" s="2">
        <v>23</v>
      </c>
      <c r="C881" t="s">
        <v>159</v>
      </c>
      <c r="D881">
        <v>298</v>
      </c>
    </row>
    <row r="882" spans="1:4" x14ac:dyDescent="0.15">
      <c r="A882" s="2">
        <v>1</v>
      </c>
      <c r="B882" s="2">
        <v>23</v>
      </c>
      <c r="C882" t="s">
        <v>160</v>
      </c>
      <c r="D882">
        <v>241</v>
      </c>
    </row>
    <row r="883" spans="1:4" x14ac:dyDescent="0.15">
      <c r="A883" s="2">
        <v>2</v>
      </c>
      <c r="B883" s="2">
        <v>23</v>
      </c>
      <c r="C883" t="s">
        <v>161</v>
      </c>
      <c r="D883">
        <v>315</v>
      </c>
    </row>
    <row r="884" spans="1:4" x14ac:dyDescent="0.15">
      <c r="A884" s="2">
        <v>3</v>
      </c>
      <c r="B884" s="2">
        <v>23</v>
      </c>
      <c r="C884" t="s">
        <v>162</v>
      </c>
      <c r="D884">
        <v>369</v>
      </c>
    </row>
    <row r="885" spans="1:4" x14ac:dyDescent="0.15">
      <c r="A885" s="2">
        <v>4</v>
      </c>
      <c r="B885" s="2">
        <v>24</v>
      </c>
      <c r="C885" t="s">
        <v>163</v>
      </c>
      <c r="D885">
        <v>353</v>
      </c>
    </row>
    <row r="886" spans="1:4" x14ac:dyDescent="0.15">
      <c r="A886" s="2">
        <v>5</v>
      </c>
      <c r="B886" s="2">
        <v>24</v>
      </c>
      <c r="C886" t="s">
        <v>164</v>
      </c>
      <c r="D886">
        <v>621</v>
      </c>
    </row>
    <row r="887" spans="1:4" x14ac:dyDescent="0.15">
      <c r="A887" s="2">
        <v>6</v>
      </c>
      <c r="B887" s="2">
        <v>24</v>
      </c>
      <c r="C887" t="s">
        <v>165</v>
      </c>
      <c r="D887">
        <v>597</v>
      </c>
    </row>
    <row r="888" spans="1:4" x14ac:dyDescent="0.15">
      <c r="A888" s="2">
        <v>7</v>
      </c>
      <c r="B888" s="2">
        <v>24</v>
      </c>
      <c r="C888" t="s">
        <v>166</v>
      </c>
      <c r="D888">
        <v>471</v>
      </c>
    </row>
    <row r="889" spans="1:4" x14ac:dyDescent="0.15">
      <c r="A889" s="2">
        <v>1</v>
      </c>
      <c r="B889" s="2">
        <v>24</v>
      </c>
      <c r="C889" t="s">
        <v>167</v>
      </c>
      <c r="D889">
        <v>299</v>
      </c>
    </row>
    <row r="890" spans="1:4" x14ac:dyDescent="0.15">
      <c r="A890" s="2">
        <v>2</v>
      </c>
      <c r="B890" s="2">
        <v>24</v>
      </c>
      <c r="C890" t="s">
        <v>168</v>
      </c>
      <c r="D890">
        <v>308</v>
      </c>
    </row>
    <row r="891" spans="1:4" x14ac:dyDescent="0.15">
      <c r="A891" s="2">
        <v>3</v>
      </c>
      <c r="B891" s="2">
        <v>24</v>
      </c>
      <c r="C891" t="s">
        <v>169</v>
      </c>
      <c r="D891">
        <v>328</v>
      </c>
    </row>
    <row r="892" spans="1:4" x14ac:dyDescent="0.15">
      <c r="A892" s="2">
        <v>4</v>
      </c>
      <c r="B892" s="2">
        <v>25</v>
      </c>
      <c r="C892" t="s">
        <v>170</v>
      </c>
      <c r="D892">
        <v>400</v>
      </c>
    </row>
    <row r="893" spans="1:4" x14ac:dyDescent="0.15">
      <c r="A893" s="2">
        <v>5</v>
      </c>
      <c r="B893" s="2">
        <v>25</v>
      </c>
      <c r="C893" t="s">
        <v>171</v>
      </c>
      <c r="D893">
        <v>538</v>
      </c>
    </row>
    <row r="894" spans="1:4" x14ac:dyDescent="0.15">
      <c r="A894" s="2">
        <v>6</v>
      </c>
      <c r="B894" s="2">
        <v>25</v>
      </c>
      <c r="C894" t="s">
        <v>172</v>
      </c>
      <c r="D894">
        <v>735</v>
      </c>
    </row>
    <row r="895" spans="1:4" x14ac:dyDescent="0.15">
      <c r="A895" s="2">
        <v>7</v>
      </c>
      <c r="B895" s="2">
        <v>25</v>
      </c>
      <c r="C895" t="s">
        <v>173</v>
      </c>
      <c r="D895">
        <v>384</v>
      </c>
    </row>
    <row r="896" spans="1:4" x14ac:dyDescent="0.15">
      <c r="A896" s="2">
        <v>1</v>
      </c>
      <c r="B896" s="2">
        <v>25</v>
      </c>
      <c r="C896" t="s">
        <v>174</v>
      </c>
      <c r="D896">
        <v>313</v>
      </c>
    </row>
    <row r="897" spans="1:4" x14ac:dyDescent="0.15">
      <c r="A897" s="2">
        <v>2</v>
      </c>
      <c r="B897" s="2">
        <v>25</v>
      </c>
      <c r="C897" t="s">
        <v>175</v>
      </c>
      <c r="D897">
        <v>308</v>
      </c>
    </row>
    <row r="898" spans="1:4" x14ac:dyDescent="0.15">
      <c r="A898" s="2">
        <v>3</v>
      </c>
      <c r="B898" s="2">
        <v>25</v>
      </c>
      <c r="C898" t="s">
        <v>176</v>
      </c>
      <c r="D898">
        <v>392</v>
      </c>
    </row>
    <row r="899" spans="1:4" x14ac:dyDescent="0.15">
      <c r="A899" s="2">
        <v>4</v>
      </c>
      <c r="B899" s="2">
        <v>26</v>
      </c>
      <c r="C899" t="s">
        <v>177</v>
      </c>
      <c r="D899">
        <v>448</v>
      </c>
    </row>
    <row r="900" spans="1:4" x14ac:dyDescent="0.15">
      <c r="A900" s="2">
        <v>5</v>
      </c>
      <c r="B900" s="2">
        <v>26</v>
      </c>
      <c r="C900" t="s">
        <v>178</v>
      </c>
      <c r="D900">
        <v>560</v>
      </c>
    </row>
    <row r="901" spans="1:4" x14ac:dyDescent="0.15">
      <c r="A901" s="2">
        <v>6</v>
      </c>
      <c r="B901" s="2">
        <v>26</v>
      </c>
      <c r="C901" t="s">
        <v>179</v>
      </c>
      <c r="D901">
        <v>665</v>
      </c>
    </row>
    <row r="902" spans="1:4" x14ac:dyDescent="0.15">
      <c r="A902" s="2">
        <v>7</v>
      </c>
      <c r="B902" s="2">
        <v>26</v>
      </c>
      <c r="C902" t="s">
        <v>180</v>
      </c>
      <c r="D902">
        <v>575</v>
      </c>
    </row>
    <row r="903" spans="1:4" x14ac:dyDescent="0.15">
      <c r="A903" s="2">
        <v>1</v>
      </c>
      <c r="B903" s="2">
        <v>26</v>
      </c>
      <c r="C903" t="s">
        <v>181</v>
      </c>
      <c r="D903">
        <v>398</v>
      </c>
    </row>
    <row r="904" spans="1:4" x14ac:dyDescent="0.15">
      <c r="A904" s="2">
        <v>2</v>
      </c>
      <c r="B904" s="2">
        <v>26</v>
      </c>
      <c r="C904" t="s">
        <v>182</v>
      </c>
      <c r="D904">
        <v>410</v>
      </c>
    </row>
    <row r="905" spans="1:4" x14ac:dyDescent="0.15">
      <c r="A905" s="2">
        <v>3</v>
      </c>
      <c r="B905" s="2">
        <v>26</v>
      </c>
      <c r="C905" t="s">
        <v>183</v>
      </c>
      <c r="D905">
        <v>648</v>
      </c>
    </row>
    <row r="906" spans="1:4" x14ac:dyDescent="0.15">
      <c r="A906" s="2">
        <v>5</v>
      </c>
      <c r="B906" s="2">
        <v>27</v>
      </c>
      <c r="C906" t="s">
        <v>185</v>
      </c>
      <c r="D906">
        <v>414</v>
      </c>
    </row>
    <row r="907" spans="1:4" x14ac:dyDescent="0.15">
      <c r="A907" s="2">
        <v>6</v>
      </c>
      <c r="B907" s="2">
        <v>27</v>
      </c>
      <c r="C907" t="s">
        <v>186</v>
      </c>
      <c r="D907">
        <v>567</v>
      </c>
    </row>
    <row r="908" spans="1:4" x14ac:dyDescent="0.15">
      <c r="A908" s="2">
        <v>7</v>
      </c>
      <c r="B908" s="2">
        <v>27</v>
      </c>
      <c r="C908" t="s">
        <v>187</v>
      </c>
      <c r="D908">
        <v>443</v>
      </c>
    </row>
    <row r="909" spans="1:4" x14ac:dyDescent="0.15">
      <c r="A909" s="2">
        <v>1</v>
      </c>
      <c r="B909" s="2">
        <v>27</v>
      </c>
      <c r="C909" t="s">
        <v>188</v>
      </c>
      <c r="D909">
        <v>439</v>
      </c>
    </row>
    <row r="910" spans="1:4" x14ac:dyDescent="0.15">
      <c r="A910" s="2">
        <v>2</v>
      </c>
      <c r="B910" s="2">
        <v>27</v>
      </c>
      <c r="C910" t="s">
        <v>189</v>
      </c>
      <c r="D910">
        <v>428</v>
      </c>
    </row>
    <row r="911" spans="1:4" x14ac:dyDescent="0.15">
      <c r="A911" s="2">
        <v>3</v>
      </c>
      <c r="B911" s="2">
        <v>27</v>
      </c>
      <c r="C911" t="s">
        <v>190</v>
      </c>
      <c r="D911">
        <v>601</v>
      </c>
    </row>
    <row r="912" spans="1:4" x14ac:dyDescent="0.15">
      <c r="A912" s="2">
        <v>4</v>
      </c>
      <c r="B912" s="2">
        <v>28</v>
      </c>
      <c r="C912" t="s">
        <v>191</v>
      </c>
      <c r="D912">
        <v>417</v>
      </c>
    </row>
    <row r="913" spans="1:4" x14ac:dyDescent="0.15">
      <c r="A913" s="2">
        <v>5</v>
      </c>
      <c r="B913" s="2">
        <v>28</v>
      </c>
      <c r="C913" t="s">
        <v>192</v>
      </c>
      <c r="D913">
        <v>615</v>
      </c>
    </row>
    <row r="914" spans="1:4" x14ac:dyDescent="0.15">
      <c r="A914" s="2">
        <v>6</v>
      </c>
      <c r="B914" s="2">
        <v>28</v>
      </c>
      <c r="C914" t="s">
        <v>193</v>
      </c>
      <c r="D914">
        <v>549</v>
      </c>
    </row>
    <row r="915" spans="1:4" x14ac:dyDescent="0.15">
      <c r="A915" s="2">
        <v>7</v>
      </c>
      <c r="B915" s="2">
        <v>28</v>
      </c>
      <c r="C915" t="s">
        <v>194</v>
      </c>
      <c r="D915">
        <v>400</v>
      </c>
    </row>
    <row r="916" spans="1:4" x14ac:dyDescent="0.15">
      <c r="A916" s="2">
        <v>1</v>
      </c>
      <c r="B916" s="2">
        <v>28</v>
      </c>
      <c r="C916" t="s">
        <v>195</v>
      </c>
      <c r="D916">
        <v>345</v>
      </c>
    </row>
    <row r="917" spans="1:4" x14ac:dyDescent="0.15">
      <c r="A917" s="2">
        <v>2</v>
      </c>
      <c r="B917" s="2">
        <v>28</v>
      </c>
      <c r="C917" t="s">
        <v>196</v>
      </c>
      <c r="D917">
        <v>328</v>
      </c>
    </row>
    <row r="918" spans="1:4" x14ac:dyDescent="0.15">
      <c r="A918" s="2">
        <v>3</v>
      </c>
      <c r="B918" s="2">
        <v>28</v>
      </c>
      <c r="C918" t="s">
        <v>197</v>
      </c>
      <c r="D918">
        <v>270</v>
      </c>
    </row>
    <row r="919" spans="1:4" x14ac:dyDescent="0.15">
      <c r="A919" s="2">
        <v>4</v>
      </c>
      <c r="B919" s="2">
        <v>29</v>
      </c>
      <c r="C919" t="s">
        <v>198</v>
      </c>
      <c r="D919">
        <v>498</v>
      </c>
    </row>
    <row r="920" spans="1:4" x14ac:dyDescent="0.15">
      <c r="A920" s="2">
        <v>5</v>
      </c>
      <c r="B920" s="2">
        <v>29</v>
      </c>
      <c r="C920" t="s">
        <v>199</v>
      </c>
      <c r="D920">
        <v>627</v>
      </c>
    </row>
    <row r="921" spans="1:4" x14ac:dyDescent="0.15">
      <c r="A921" s="2">
        <v>6</v>
      </c>
      <c r="B921" s="2">
        <v>29</v>
      </c>
      <c r="C921" t="s">
        <v>200</v>
      </c>
      <c r="D921">
        <v>650</v>
      </c>
    </row>
    <row r="922" spans="1:4" x14ac:dyDescent="0.15">
      <c r="A922" s="2">
        <v>7</v>
      </c>
      <c r="B922" s="2">
        <v>29</v>
      </c>
      <c r="C922" t="s">
        <v>201</v>
      </c>
      <c r="D922">
        <v>362</v>
      </c>
    </row>
    <row r="923" spans="1:4" x14ac:dyDescent="0.15">
      <c r="A923" s="2">
        <v>1</v>
      </c>
      <c r="B923" s="2">
        <v>29</v>
      </c>
      <c r="C923" t="s">
        <v>202</v>
      </c>
      <c r="D923">
        <v>258</v>
      </c>
    </row>
    <row r="924" spans="1:4" x14ac:dyDescent="0.15">
      <c r="A924" s="2">
        <v>2</v>
      </c>
      <c r="B924" s="2">
        <v>29</v>
      </c>
      <c r="C924" t="s">
        <v>203</v>
      </c>
      <c r="D924">
        <v>303</v>
      </c>
    </row>
    <row r="925" spans="1:4" x14ac:dyDescent="0.15">
      <c r="A925" s="2">
        <v>3</v>
      </c>
      <c r="B925" s="2">
        <v>29</v>
      </c>
      <c r="C925" t="s">
        <v>204</v>
      </c>
      <c r="D925">
        <v>380</v>
      </c>
    </row>
    <row r="926" spans="1:4" x14ac:dyDescent="0.15">
      <c r="A926" s="2">
        <v>4</v>
      </c>
      <c r="B926" s="2">
        <v>30</v>
      </c>
      <c r="C926" t="s">
        <v>205</v>
      </c>
      <c r="D926">
        <v>367</v>
      </c>
    </row>
    <row r="927" spans="1:4" x14ac:dyDescent="0.15">
      <c r="A927" s="2">
        <v>5</v>
      </c>
      <c r="B927" s="2">
        <v>30</v>
      </c>
      <c r="C927" t="s">
        <v>206</v>
      </c>
      <c r="D927">
        <v>593</v>
      </c>
    </row>
    <row r="928" spans="1:4" x14ac:dyDescent="0.15">
      <c r="A928" s="2">
        <v>6</v>
      </c>
      <c r="B928" s="2">
        <v>30</v>
      </c>
      <c r="C928" t="s">
        <v>207</v>
      </c>
      <c r="D928">
        <v>725</v>
      </c>
    </row>
    <row r="929" spans="1:4" x14ac:dyDescent="0.15">
      <c r="A929" s="2">
        <v>7</v>
      </c>
      <c r="B929" s="2">
        <v>30</v>
      </c>
      <c r="C929" t="s">
        <v>208</v>
      </c>
      <c r="D929">
        <v>458</v>
      </c>
    </row>
    <row r="930" spans="1:4" x14ac:dyDescent="0.15">
      <c r="A930" s="2">
        <v>1</v>
      </c>
      <c r="B930" s="2">
        <v>30</v>
      </c>
      <c r="C930" t="s">
        <v>209</v>
      </c>
      <c r="D930">
        <v>393</v>
      </c>
    </row>
    <row r="931" spans="1:4" x14ac:dyDescent="0.15">
      <c r="A931" s="2">
        <v>2</v>
      </c>
      <c r="B931" s="2">
        <v>30</v>
      </c>
      <c r="C931" t="s">
        <v>210</v>
      </c>
      <c r="D931">
        <v>320</v>
      </c>
    </row>
    <row r="932" spans="1:4" x14ac:dyDescent="0.15">
      <c r="A932" s="2">
        <v>3</v>
      </c>
      <c r="B932" s="2">
        <v>30</v>
      </c>
      <c r="C932" t="s">
        <v>211</v>
      </c>
      <c r="D932">
        <v>290</v>
      </c>
    </row>
    <row r="933" spans="1:4" x14ac:dyDescent="0.15">
      <c r="A933" s="2">
        <v>4</v>
      </c>
      <c r="B933" s="2">
        <v>31</v>
      </c>
      <c r="C933" t="s">
        <v>212</v>
      </c>
      <c r="D933">
        <v>331</v>
      </c>
    </row>
    <row r="934" spans="1:4" x14ac:dyDescent="0.15">
      <c r="A934" s="2">
        <v>5</v>
      </c>
      <c r="B934" s="2">
        <v>31</v>
      </c>
      <c r="C934" t="s">
        <v>213</v>
      </c>
      <c r="D934">
        <v>591</v>
      </c>
    </row>
    <row r="935" spans="1:4" x14ac:dyDescent="0.15">
      <c r="A935" s="2">
        <v>6</v>
      </c>
      <c r="B935" s="2">
        <v>31</v>
      </c>
      <c r="C935" t="s">
        <v>214</v>
      </c>
      <c r="D935">
        <v>660</v>
      </c>
    </row>
    <row r="936" spans="1:4" x14ac:dyDescent="0.15">
      <c r="A936" s="2">
        <v>7</v>
      </c>
      <c r="B936" s="2">
        <v>31</v>
      </c>
      <c r="C936" t="s">
        <v>215</v>
      </c>
      <c r="D936">
        <v>447</v>
      </c>
    </row>
    <row r="937" spans="1:4" x14ac:dyDescent="0.15">
      <c r="A937" s="2">
        <v>1</v>
      </c>
      <c r="B937" s="2">
        <v>31</v>
      </c>
      <c r="C937" t="s">
        <v>216</v>
      </c>
      <c r="D937">
        <v>292</v>
      </c>
    </row>
    <row r="938" spans="1:4" x14ac:dyDescent="0.15">
      <c r="A938" s="2">
        <v>2</v>
      </c>
      <c r="B938" s="2">
        <v>31</v>
      </c>
      <c r="C938" t="s">
        <v>217</v>
      </c>
      <c r="D938">
        <v>350</v>
      </c>
    </row>
    <row r="939" spans="1:4" x14ac:dyDescent="0.15">
      <c r="A939" s="2">
        <v>3</v>
      </c>
      <c r="B939" s="2">
        <v>31</v>
      </c>
      <c r="C939" t="s">
        <v>218</v>
      </c>
      <c r="D939">
        <v>410</v>
      </c>
    </row>
    <row r="940" spans="1:4" x14ac:dyDescent="0.15">
      <c r="A940" s="2">
        <v>4</v>
      </c>
      <c r="B940" s="2">
        <v>32</v>
      </c>
      <c r="C940" t="s">
        <v>219</v>
      </c>
      <c r="D940">
        <v>307</v>
      </c>
    </row>
    <row r="941" spans="1:4" x14ac:dyDescent="0.15">
      <c r="A941" s="2">
        <v>5</v>
      </c>
      <c r="B941" s="2">
        <v>32</v>
      </c>
      <c r="C941" t="s">
        <v>220</v>
      </c>
      <c r="D941">
        <v>645</v>
      </c>
    </row>
    <row r="942" spans="1:4" x14ac:dyDescent="0.15">
      <c r="A942" s="2">
        <v>6</v>
      </c>
      <c r="B942" s="2">
        <v>32</v>
      </c>
      <c r="C942" t="s">
        <v>221</v>
      </c>
      <c r="D942">
        <v>646</v>
      </c>
    </row>
    <row r="943" spans="1:4" x14ac:dyDescent="0.15">
      <c r="A943" s="2">
        <v>7</v>
      </c>
      <c r="B943" s="2">
        <v>32</v>
      </c>
      <c r="C943" t="s">
        <v>222</v>
      </c>
      <c r="D943">
        <v>185</v>
      </c>
    </row>
    <row r="944" spans="1:4" x14ac:dyDescent="0.15">
      <c r="A944" s="2">
        <v>1</v>
      </c>
      <c r="B944" s="2">
        <v>32</v>
      </c>
      <c r="C944" t="s">
        <v>223</v>
      </c>
      <c r="D944">
        <v>259</v>
      </c>
    </row>
    <row r="945" spans="1:4" x14ac:dyDescent="0.15">
      <c r="A945" s="2">
        <v>2</v>
      </c>
      <c r="B945" s="2">
        <v>32</v>
      </c>
      <c r="C945" t="s">
        <v>224</v>
      </c>
      <c r="D945">
        <v>317</v>
      </c>
    </row>
    <row r="946" spans="1:4" x14ac:dyDescent="0.15">
      <c r="A946" s="2">
        <v>3</v>
      </c>
      <c r="B946" s="2">
        <v>32</v>
      </c>
      <c r="C946" t="s">
        <v>225</v>
      </c>
      <c r="D946">
        <v>253</v>
      </c>
    </row>
    <row r="947" spans="1:4" x14ac:dyDescent="0.15">
      <c r="A947" s="2">
        <v>4</v>
      </c>
      <c r="B947" s="2">
        <v>33</v>
      </c>
      <c r="C947" t="s">
        <v>226</v>
      </c>
      <c r="D947">
        <v>345</v>
      </c>
    </row>
    <row r="948" spans="1:4" x14ac:dyDescent="0.15">
      <c r="A948" s="2">
        <v>5</v>
      </c>
      <c r="B948" s="2">
        <v>33</v>
      </c>
      <c r="C948" t="s">
        <v>227</v>
      </c>
      <c r="D948">
        <v>659</v>
      </c>
    </row>
    <row r="949" spans="1:4" x14ac:dyDescent="0.15">
      <c r="A949" s="2">
        <v>6</v>
      </c>
      <c r="B949" s="2">
        <v>33</v>
      </c>
      <c r="C949" t="s">
        <v>228</v>
      </c>
      <c r="D949">
        <v>652</v>
      </c>
    </row>
    <row r="950" spans="1:4" x14ac:dyDescent="0.15">
      <c r="A950" s="2">
        <v>7</v>
      </c>
      <c r="B950" s="2">
        <v>33</v>
      </c>
      <c r="C950" t="s">
        <v>229</v>
      </c>
      <c r="D950">
        <v>363</v>
      </c>
    </row>
    <row r="951" spans="1:4" x14ac:dyDescent="0.15">
      <c r="A951" s="2">
        <v>1</v>
      </c>
      <c r="B951" s="2">
        <v>33</v>
      </c>
      <c r="C951" t="s">
        <v>230</v>
      </c>
      <c r="D951">
        <v>260</v>
      </c>
    </row>
    <row r="952" spans="1:4" x14ac:dyDescent="0.15">
      <c r="A952" s="2">
        <v>2</v>
      </c>
      <c r="B952" s="2">
        <v>33</v>
      </c>
      <c r="C952" t="s">
        <v>231</v>
      </c>
      <c r="D952">
        <v>310</v>
      </c>
    </row>
    <row r="953" spans="1:4" x14ac:dyDescent="0.15">
      <c r="A953" s="2">
        <v>3</v>
      </c>
      <c r="B953" s="2">
        <v>33</v>
      </c>
      <c r="C953" t="s">
        <v>232</v>
      </c>
      <c r="D953">
        <v>317</v>
      </c>
    </row>
    <row r="954" spans="1:4" x14ac:dyDescent="0.15">
      <c r="A954" s="2">
        <v>4</v>
      </c>
      <c r="B954" s="2">
        <v>34</v>
      </c>
      <c r="C954" t="s">
        <v>233</v>
      </c>
      <c r="D954">
        <v>370</v>
      </c>
    </row>
    <row r="955" spans="1:4" x14ac:dyDescent="0.15">
      <c r="A955" s="2">
        <v>5</v>
      </c>
      <c r="B955" s="2">
        <v>34</v>
      </c>
      <c r="C955" t="s">
        <v>234</v>
      </c>
      <c r="D955">
        <v>644</v>
      </c>
    </row>
    <row r="956" spans="1:4" x14ac:dyDescent="0.15">
      <c r="A956" s="2">
        <v>6</v>
      </c>
      <c r="B956" s="2">
        <v>34</v>
      </c>
      <c r="C956" t="s">
        <v>235</v>
      </c>
      <c r="D956">
        <v>930</v>
      </c>
    </row>
    <row r="957" spans="1:4" x14ac:dyDescent="0.15">
      <c r="A957" s="2">
        <v>7</v>
      </c>
      <c r="B957" s="2">
        <v>34</v>
      </c>
      <c r="C957" t="s">
        <v>236</v>
      </c>
      <c r="D957">
        <v>460</v>
      </c>
    </row>
    <row r="958" spans="1:4" x14ac:dyDescent="0.15">
      <c r="A958" s="2">
        <v>1</v>
      </c>
      <c r="B958" s="2">
        <v>34</v>
      </c>
      <c r="C958" t="s">
        <v>237</v>
      </c>
      <c r="D958">
        <v>292</v>
      </c>
    </row>
    <row r="959" spans="1:4" x14ac:dyDescent="0.15">
      <c r="A959" s="2">
        <v>2</v>
      </c>
      <c r="B959" s="2">
        <v>34</v>
      </c>
      <c r="C959" t="s">
        <v>238</v>
      </c>
      <c r="D959">
        <v>318</v>
      </c>
    </row>
    <row r="960" spans="1:4" x14ac:dyDescent="0.15">
      <c r="A960" s="2">
        <v>3</v>
      </c>
      <c r="B960" s="2">
        <v>34</v>
      </c>
      <c r="C960" t="s">
        <v>239</v>
      </c>
      <c r="D960">
        <v>338</v>
      </c>
    </row>
    <row r="961" spans="1:4" x14ac:dyDescent="0.15">
      <c r="A961" s="2">
        <v>4</v>
      </c>
      <c r="B961" s="2">
        <v>35</v>
      </c>
      <c r="C961" t="s">
        <v>240</v>
      </c>
      <c r="D961">
        <v>444</v>
      </c>
    </row>
    <row r="962" spans="1:4" x14ac:dyDescent="0.15">
      <c r="A962" s="2">
        <v>5</v>
      </c>
      <c r="B962" s="2">
        <v>35</v>
      </c>
      <c r="C962" t="s">
        <v>241</v>
      </c>
      <c r="D962">
        <v>589</v>
      </c>
    </row>
    <row r="963" spans="1:4" x14ac:dyDescent="0.15">
      <c r="A963" s="2">
        <v>6</v>
      </c>
      <c r="B963" s="2">
        <v>35</v>
      </c>
      <c r="C963" t="s">
        <v>242</v>
      </c>
      <c r="D963">
        <v>655</v>
      </c>
    </row>
    <row r="964" spans="1:4" x14ac:dyDescent="0.15">
      <c r="A964" s="2">
        <v>7</v>
      </c>
      <c r="B964" s="2">
        <v>35</v>
      </c>
      <c r="C964" t="s">
        <v>243</v>
      </c>
      <c r="D964">
        <v>376</v>
      </c>
    </row>
    <row r="965" spans="1:4" x14ac:dyDescent="0.15">
      <c r="A965" s="2">
        <v>1</v>
      </c>
      <c r="B965" s="2">
        <v>35</v>
      </c>
      <c r="C965" t="s">
        <v>244</v>
      </c>
      <c r="D965">
        <v>235</v>
      </c>
    </row>
    <row r="966" spans="1:4" x14ac:dyDescent="0.15">
      <c r="A966" s="2">
        <v>2</v>
      </c>
      <c r="B966" s="2">
        <v>35</v>
      </c>
      <c r="C966" t="s">
        <v>245</v>
      </c>
      <c r="D966">
        <v>322</v>
      </c>
    </row>
    <row r="967" spans="1:4" x14ac:dyDescent="0.15">
      <c r="A967" s="2">
        <v>3</v>
      </c>
      <c r="B967" s="2">
        <v>35</v>
      </c>
      <c r="C967" t="s">
        <v>246</v>
      </c>
      <c r="D967">
        <v>372</v>
      </c>
    </row>
    <row r="968" spans="1:4" x14ac:dyDescent="0.15">
      <c r="A968" s="2">
        <v>4</v>
      </c>
      <c r="B968" s="2">
        <v>36</v>
      </c>
      <c r="C968" t="s">
        <v>247</v>
      </c>
      <c r="D968">
        <v>360</v>
      </c>
    </row>
    <row r="969" spans="1:4" x14ac:dyDescent="0.15">
      <c r="A969" s="2">
        <v>5</v>
      </c>
      <c r="B969" s="2">
        <v>36</v>
      </c>
      <c r="C969" t="s">
        <v>248</v>
      </c>
      <c r="D969">
        <v>622</v>
      </c>
    </row>
    <row r="970" spans="1:4" x14ac:dyDescent="0.15">
      <c r="A970" s="2">
        <v>6</v>
      </c>
      <c r="B970" s="2">
        <v>36</v>
      </c>
      <c r="C970" t="s">
        <v>249</v>
      </c>
      <c r="D970">
        <v>609</v>
      </c>
    </row>
    <row r="971" spans="1:4" x14ac:dyDescent="0.15">
      <c r="A971" s="2">
        <v>7</v>
      </c>
      <c r="B971" s="2">
        <v>36</v>
      </c>
      <c r="C971" t="s">
        <v>250</v>
      </c>
      <c r="D971">
        <v>442</v>
      </c>
    </row>
    <row r="972" spans="1:4" x14ac:dyDescent="0.15">
      <c r="A972" s="2">
        <v>1</v>
      </c>
      <c r="B972" s="2">
        <v>36</v>
      </c>
      <c r="C972" t="s">
        <v>251</v>
      </c>
      <c r="D972">
        <v>274</v>
      </c>
    </row>
    <row r="973" spans="1:4" x14ac:dyDescent="0.15">
      <c r="A973" s="2">
        <v>2</v>
      </c>
      <c r="B973" s="2">
        <v>36</v>
      </c>
      <c r="C973" t="s">
        <v>252</v>
      </c>
      <c r="D973">
        <v>414</v>
      </c>
    </row>
    <row r="974" spans="1:4" x14ac:dyDescent="0.15">
      <c r="A974" s="2">
        <v>3</v>
      </c>
      <c r="B974" s="2">
        <v>36</v>
      </c>
      <c r="C974" t="s">
        <v>253</v>
      </c>
      <c r="D974">
        <v>298</v>
      </c>
    </row>
    <row r="975" spans="1:4" x14ac:dyDescent="0.15">
      <c r="A975" s="2">
        <v>4</v>
      </c>
      <c r="B975" s="2">
        <v>37</v>
      </c>
      <c r="C975" t="s">
        <v>254</v>
      </c>
      <c r="D975">
        <v>365</v>
      </c>
    </row>
    <row r="976" spans="1:4" x14ac:dyDescent="0.15">
      <c r="A976" s="2">
        <v>5</v>
      </c>
      <c r="B976" s="2">
        <v>37</v>
      </c>
      <c r="C976" t="s">
        <v>255</v>
      </c>
      <c r="D976">
        <v>581</v>
      </c>
    </row>
    <row r="977" spans="1:4" x14ac:dyDescent="0.15">
      <c r="A977" s="2">
        <v>6</v>
      </c>
      <c r="B977" s="2">
        <v>37</v>
      </c>
      <c r="C977" t="s">
        <v>256</v>
      </c>
      <c r="D977">
        <v>582</v>
      </c>
    </row>
    <row r="978" spans="1:4" x14ac:dyDescent="0.15">
      <c r="A978" s="2">
        <v>7</v>
      </c>
      <c r="B978" s="2">
        <v>37</v>
      </c>
      <c r="C978" t="s">
        <v>257</v>
      </c>
      <c r="D978">
        <v>402</v>
      </c>
    </row>
    <row r="979" spans="1:4" x14ac:dyDescent="0.15">
      <c r="A979" s="2">
        <v>1</v>
      </c>
      <c r="B979" s="2">
        <v>37</v>
      </c>
      <c r="C979" t="s">
        <v>258</v>
      </c>
      <c r="D979">
        <v>254</v>
      </c>
    </row>
    <row r="980" spans="1:4" x14ac:dyDescent="0.15">
      <c r="A980" s="2">
        <v>2</v>
      </c>
      <c r="B980" s="2">
        <v>37</v>
      </c>
      <c r="C980" t="s">
        <v>259</v>
      </c>
      <c r="D980">
        <v>271</v>
      </c>
    </row>
    <row r="981" spans="1:4" x14ac:dyDescent="0.15">
      <c r="A981" s="2">
        <v>3</v>
      </c>
      <c r="B981" s="2">
        <v>37</v>
      </c>
      <c r="C981" t="s">
        <v>260</v>
      </c>
      <c r="D981">
        <v>365</v>
      </c>
    </row>
    <row r="982" spans="1:4" x14ac:dyDescent="0.15">
      <c r="A982" s="2">
        <v>4</v>
      </c>
      <c r="B982" s="2">
        <v>38</v>
      </c>
      <c r="C982" t="s">
        <v>261</v>
      </c>
      <c r="D982">
        <v>437</v>
      </c>
    </row>
    <row r="983" spans="1:4" x14ac:dyDescent="0.15">
      <c r="A983" s="2">
        <v>5</v>
      </c>
      <c r="B983" s="2">
        <v>38</v>
      </c>
      <c r="C983" t="s">
        <v>262</v>
      </c>
      <c r="D983">
        <v>571</v>
      </c>
    </row>
    <row r="984" spans="1:4" x14ac:dyDescent="0.15">
      <c r="A984" s="2">
        <v>6</v>
      </c>
      <c r="B984" s="2">
        <v>38</v>
      </c>
      <c r="C984" t="s">
        <v>263</v>
      </c>
      <c r="D984">
        <v>643</v>
      </c>
    </row>
    <row r="985" spans="1:4" x14ac:dyDescent="0.15">
      <c r="A985" s="2">
        <v>7</v>
      </c>
      <c r="B985" s="2">
        <v>38</v>
      </c>
      <c r="C985" t="s">
        <v>264</v>
      </c>
      <c r="D985">
        <v>386</v>
      </c>
    </row>
    <row r="986" spans="1:4" x14ac:dyDescent="0.15">
      <c r="A986" s="2">
        <v>1</v>
      </c>
      <c r="B986" s="2">
        <v>38</v>
      </c>
      <c r="C986" t="s">
        <v>265</v>
      </c>
      <c r="D986">
        <v>288</v>
      </c>
    </row>
    <row r="987" spans="1:4" x14ac:dyDescent="0.15">
      <c r="A987" s="2">
        <v>2</v>
      </c>
      <c r="B987" s="2">
        <v>38</v>
      </c>
      <c r="C987" t="s">
        <v>266</v>
      </c>
      <c r="D987">
        <v>340</v>
      </c>
    </row>
    <row r="988" spans="1:4" x14ac:dyDescent="0.15">
      <c r="A988" s="2">
        <v>3</v>
      </c>
      <c r="B988" s="2">
        <v>38</v>
      </c>
      <c r="C988" t="s">
        <v>267</v>
      </c>
      <c r="D988">
        <v>347</v>
      </c>
    </row>
    <row r="989" spans="1:4" x14ac:dyDescent="0.15">
      <c r="A989" s="2">
        <v>4</v>
      </c>
      <c r="B989" s="2">
        <v>39</v>
      </c>
      <c r="C989" t="s">
        <v>268</v>
      </c>
      <c r="D989">
        <v>361</v>
      </c>
    </row>
    <row r="990" spans="1:4" x14ac:dyDescent="0.15">
      <c r="A990" s="2">
        <v>5</v>
      </c>
      <c r="B990" s="2">
        <v>39</v>
      </c>
      <c r="C990" t="s">
        <v>269</v>
      </c>
      <c r="D990">
        <v>572</v>
      </c>
    </row>
    <row r="991" spans="1:4" x14ac:dyDescent="0.15">
      <c r="A991" s="2">
        <v>6</v>
      </c>
      <c r="B991" s="2">
        <v>39</v>
      </c>
      <c r="C991" t="s">
        <v>270</v>
      </c>
      <c r="D991">
        <v>567</v>
      </c>
    </row>
    <row r="992" spans="1:4" x14ac:dyDescent="0.15">
      <c r="A992" s="2">
        <v>7</v>
      </c>
      <c r="B992" s="2">
        <v>39</v>
      </c>
      <c r="C992" t="s">
        <v>271</v>
      </c>
      <c r="D992">
        <v>416</v>
      </c>
    </row>
    <row r="993" spans="1:4" x14ac:dyDescent="0.15">
      <c r="A993" s="2">
        <v>1</v>
      </c>
      <c r="B993" s="2">
        <v>39</v>
      </c>
      <c r="C993" t="s">
        <v>272</v>
      </c>
      <c r="D993">
        <v>294</v>
      </c>
    </row>
    <row r="994" spans="1:4" x14ac:dyDescent="0.15">
      <c r="A994" s="2">
        <v>2</v>
      </c>
      <c r="B994" s="2">
        <v>39</v>
      </c>
      <c r="C994" t="s">
        <v>273</v>
      </c>
      <c r="D994">
        <v>298</v>
      </c>
    </row>
    <row r="995" spans="1:4" x14ac:dyDescent="0.15">
      <c r="A995" s="2">
        <v>3</v>
      </c>
      <c r="B995" s="2">
        <v>39</v>
      </c>
      <c r="C995" t="s">
        <v>274</v>
      </c>
      <c r="D995">
        <v>384</v>
      </c>
    </row>
    <row r="996" spans="1:4" x14ac:dyDescent="0.15">
      <c r="A996" s="2">
        <v>4</v>
      </c>
      <c r="B996" s="2">
        <v>40</v>
      </c>
      <c r="C996" t="s">
        <v>275</v>
      </c>
      <c r="D996">
        <v>339</v>
      </c>
    </row>
    <row r="997" spans="1:4" x14ac:dyDescent="0.15">
      <c r="A997" s="2">
        <v>5</v>
      </c>
      <c r="B997" s="2">
        <v>40</v>
      </c>
      <c r="C997" t="s">
        <v>276</v>
      </c>
      <c r="D997">
        <v>600</v>
      </c>
    </row>
    <row r="998" spans="1:4" x14ac:dyDescent="0.15">
      <c r="A998" s="2">
        <v>6</v>
      </c>
      <c r="B998" s="2">
        <v>40</v>
      </c>
      <c r="C998" t="s">
        <v>277</v>
      </c>
      <c r="D998">
        <v>553</v>
      </c>
    </row>
    <row r="999" spans="1:4" x14ac:dyDescent="0.15">
      <c r="A999" s="2">
        <v>7</v>
      </c>
      <c r="B999" s="2">
        <v>40</v>
      </c>
      <c r="C999" t="s">
        <v>278</v>
      </c>
      <c r="D999">
        <v>434</v>
      </c>
    </row>
    <row r="1000" spans="1:4" x14ac:dyDescent="0.15">
      <c r="A1000" s="2">
        <v>1</v>
      </c>
      <c r="B1000" s="2">
        <v>40</v>
      </c>
      <c r="C1000" t="s">
        <v>279</v>
      </c>
      <c r="D1000">
        <v>249</v>
      </c>
    </row>
    <row r="1001" spans="1:4" x14ac:dyDescent="0.15">
      <c r="A1001" s="2">
        <v>2</v>
      </c>
      <c r="B1001" s="2">
        <v>40</v>
      </c>
      <c r="C1001" t="s">
        <v>280</v>
      </c>
      <c r="D1001">
        <v>332</v>
      </c>
    </row>
    <row r="1002" spans="1:4" x14ac:dyDescent="0.15">
      <c r="A1002" s="2">
        <v>3</v>
      </c>
      <c r="B1002" s="2">
        <v>40</v>
      </c>
      <c r="C1002" t="s">
        <v>281</v>
      </c>
      <c r="D1002">
        <v>306</v>
      </c>
    </row>
    <row r="1003" spans="1:4" x14ac:dyDescent="0.15">
      <c r="A1003" s="2">
        <v>4</v>
      </c>
      <c r="B1003" s="2">
        <v>41</v>
      </c>
      <c r="C1003" t="s">
        <v>282</v>
      </c>
      <c r="D1003">
        <v>333</v>
      </c>
    </row>
    <row r="1004" spans="1:4" x14ac:dyDescent="0.15">
      <c r="A1004" s="2">
        <v>5</v>
      </c>
      <c r="B1004" s="2">
        <v>41</v>
      </c>
      <c r="C1004" t="s">
        <v>283</v>
      </c>
      <c r="D1004">
        <v>529</v>
      </c>
    </row>
    <row r="1005" spans="1:4" x14ac:dyDescent="0.15">
      <c r="A1005" s="2">
        <v>6</v>
      </c>
      <c r="B1005" s="2">
        <v>41</v>
      </c>
      <c r="C1005" t="s">
        <v>284</v>
      </c>
      <c r="D1005">
        <v>485</v>
      </c>
    </row>
    <row r="1006" spans="1:4" x14ac:dyDescent="0.15">
      <c r="A1006" s="2">
        <v>7</v>
      </c>
      <c r="B1006" s="2">
        <v>41</v>
      </c>
      <c r="C1006" t="s">
        <v>285</v>
      </c>
      <c r="D1006">
        <v>400</v>
      </c>
    </row>
    <row r="1007" spans="1:4" x14ac:dyDescent="0.15">
      <c r="A1007" s="2">
        <v>1</v>
      </c>
      <c r="B1007" s="2">
        <v>41</v>
      </c>
      <c r="C1007" t="s">
        <v>286</v>
      </c>
      <c r="D1007">
        <v>228</v>
      </c>
    </row>
    <row r="1008" spans="1:4" x14ac:dyDescent="0.15">
      <c r="A1008" s="2">
        <v>2</v>
      </c>
      <c r="B1008" s="2">
        <v>41</v>
      </c>
      <c r="C1008" t="s">
        <v>287</v>
      </c>
      <c r="D1008">
        <v>303</v>
      </c>
    </row>
    <row r="1009" spans="1:4" x14ac:dyDescent="0.15">
      <c r="A1009" s="2">
        <v>3</v>
      </c>
      <c r="B1009" s="2">
        <v>41</v>
      </c>
      <c r="C1009" t="s">
        <v>288</v>
      </c>
      <c r="D1009">
        <v>352</v>
      </c>
    </row>
    <row r="1010" spans="1:4" x14ac:dyDescent="0.15">
      <c r="A1010" s="2">
        <v>4</v>
      </c>
      <c r="B1010" s="2">
        <v>42</v>
      </c>
      <c r="C1010" t="s">
        <v>289</v>
      </c>
      <c r="D1010">
        <v>420</v>
      </c>
    </row>
    <row r="1011" spans="1:4" x14ac:dyDescent="0.15">
      <c r="A1011" s="2">
        <v>5</v>
      </c>
      <c r="B1011" s="2">
        <v>42</v>
      </c>
      <c r="C1011" t="s">
        <v>290</v>
      </c>
      <c r="D1011">
        <v>537</v>
      </c>
    </row>
    <row r="1012" spans="1:4" x14ac:dyDescent="0.15">
      <c r="A1012" s="2">
        <v>6</v>
      </c>
      <c r="B1012" s="2">
        <v>42</v>
      </c>
      <c r="C1012" t="s">
        <v>291</v>
      </c>
      <c r="D1012">
        <v>665</v>
      </c>
    </row>
    <row r="1013" spans="1:4" x14ac:dyDescent="0.15">
      <c r="A1013" s="2">
        <v>7</v>
      </c>
      <c r="B1013" s="2">
        <v>42</v>
      </c>
      <c r="C1013" t="s">
        <v>292</v>
      </c>
      <c r="D1013">
        <v>270</v>
      </c>
    </row>
    <row r="1014" spans="1:4" x14ac:dyDescent="0.15">
      <c r="A1014" s="2">
        <v>1</v>
      </c>
      <c r="B1014" s="2">
        <v>42</v>
      </c>
      <c r="C1014" t="s">
        <v>293</v>
      </c>
      <c r="D1014">
        <v>288</v>
      </c>
    </row>
    <row r="1015" spans="1:4" x14ac:dyDescent="0.15">
      <c r="A1015" s="2">
        <v>2</v>
      </c>
      <c r="B1015" s="2">
        <v>42</v>
      </c>
      <c r="C1015" t="s">
        <v>294</v>
      </c>
      <c r="D1015">
        <v>330</v>
      </c>
    </row>
    <row r="1016" spans="1:4" x14ac:dyDescent="0.15">
      <c r="A1016" s="2">
        <v>3</v>
      </c>
      <c r="B1016" s="2">
        <v>42</v>
      </c>
      <c r="C1016" t="s">
        <v>295</v>
      </c>
      <c r="D1016">
        <v>261</v>
      </c>
    </row>
    <row r="1017" spans="1:4" x14ac:dyDescent="0.15">
      <c r="A1017" s="2">
        <v>4</v>
      </c>
      <c r="B1017" s="2">
        <v>43</v>
      </c>
      <c r="C1017" t="s">
        <v>296</v>
      </c>
      <c r="D1017">
        <v>335</v>
      </c>
    </row>
    <row r="1018" spans="1:4" x14ac:dyDescent="0.15">
      <c r="A1018" s="2">
        <v>5</v>
      </c>
      <c r="B1018" s="2">
        <v>43</v>
      </c>
      <c r="C1018" t="s">
        <v>297</v>
      </c>
      <c r="D1018">
        <v>540</v>
      </c>
    </row>
    <row r="1019" spans="1:4" x14ac:dyDescent="0.15">
      <c r="A1019" s="2">
        <v>6</v>
      </c>
      <c r="B1019" s="2">
        <v>43</v>
      </c>
      <c r="C1019" t="s">
        <v>298</v>
      </c>
      <c r="D1019">
        <v>507</v>
      </c>
    </row>
    <row r="1020" spans="1:4" x14ac:dyDescent="0.15">
      <c r="A1020" s="2">
        <v>7</v>
      </c>
      <c r="B1020" s="2">
        <v>43</v>
      </c>
      <c r="C1020" t="s">
        <v>299</v>
      </c>
      <c r="D1020">
        <v>354</v>
      </c>
    </row>
    <row r="1021" spans="1:4" x14ac:dyDescent="0.15">
      <c r="A1021" s="2">
        <v>1</v>
      </c>
      <c r="B1021" s="2">
        <v>43</v>
      </c>
      <c r="C1021" t="s">
        <v>300</v>
      </c>
      <c r="D1021">
        <v>230</v>
      </c>
    </row>
    <row r="1022" spans="1:4" x14ac:dyDescent="0.15">
      <c r="A1022" s="2">
        <v>2</v>
      </c>
      <c r="B1022" s="2">
        <v>43</v>
      </c>
      <c r="C1022" t="s">
        <v>301</v>
      </c>
      <c r="D1022">
        <v>264</v>
      </c>
    </row>
    <row r="1023" spans="1:4" x14ac:dyDescent="0.15">
      <c r="A1023" s="2">
        <v>3</v>
      </c>
      <c r="B1023" s="2">
        <v>43</v>
      </c>
      <c r="C1023" t="s">
        <v>302</v>
      </c>
      <c r="D1023">
        <v>304</v>
      </c>
    </row>
    <row r="1024" spans="1:4" x14ac:dyDescent="0.15">
      <c r="A1024" s="2">
        <v>4</v>
      </c>
      <c r="B1024" s="2">
        <v>44</v>
      </c>
      <c r="C1024" t="s">
        <v>303</v>
      </c>
      <c r="D1024">
        <v>288</v>
      </c>
    </row>
    <row r="1025" spans="1:4" x14ac:dyDescent="0.15">
      <c r="A1025" s="2">
        <v>5</v>
      </c>
      <c r="B1025" s="2">
        <v>44</v>
      </c>
      <c r="C1025" t="s">
        <v>304</v>
      </c>
      <c r="D1025">
        <v>529</v>
      </c>
    </row>
    <row r="1026" spans="1:4" x14ac:dyDescent="0.15">
      <c r="A1026" s="2">
        <v>6</v>
      </c>
      <c r="B1026" s="2">
        <v>44</v>
      </c>
      <c r="C1026" t="s">
        <v>305</v>
      </c>
      <c r="D1026">
        <v>571</v>
      </c>
    </row>
    <row r="1027" spans="1:4" x14ac:dyDescent="0.15">
      <c r="A1027" s="2">
        <v>7</v>
      </c>
      <c r="B1027" s="2">
        <v>44</v>
      </c>
      <c r="C1027" t="s">
        <v>306</v>
      </c>
      <c r="D1027">
        <v>369</v>
      </c>
    </row>
    <row r="1028" spans="1:4" x14ac:dyDescent="0.15">
      <c r="A1028" s="2">
        <v>1</v>
      </c>
      <c r="B1028" s="2">
        <v>44</v>
      </c>
      <c r="C1028" t="s">
        <v>307</v>
      </c>
      <c r="D1028">
        <v>266</v>
      </c>
    </row>
    <row r="1029" spans="1:4" x14ac:dyDescent="0.15">
      <c r="A1029" s="2">
        <v>2</v>
      </c>
      <c r="B1029" s="2">
        <v>44</v>
      </c>
      <c r="C1029" t="s">
        <v>308</v>
      </c>
      <c r="D1029">
        <v>306</v>
      </c>
    </row>
    <row r="1030" spans="1:4" x14ac:dyDescent="0.15">
      <c r="A1030" s="2">
        <v>3</v>
      </c>
      <c r="B1030" s="2">
        <v>44</v>
      </c>
      <c r="C1030" t="s">
        <v>309</v>
      </c>
      <c r="D1030">
        <v>321</v>
      </c>
    </row>
    <row r="1031" spans="1:4" x14ac:dyDescent="0.15">
      <c r="A1031" s="2">
        <v>4</v>
      </c>
      <c r="B1031" s="2">
        <v>45</v>
      </c>
      <c r="C1031" t="s">
        <v>310</v>
      </c>
      <c r="D1031">
        <v>343</v>
      </c>
    </row>
    <row r="1032" spans="1:4" x14ac:dyDescent="0.15">
      <c r="A1032" s="2">
        <v>5</v>
      </c>
      <c r="B1032" s="2">
        <v>45</v>
      </c>
      <c r="C1032" t="s">
        <v>311</v>
      </c>
      <c r="D1032">
        <v>564</v>
      </c>
    </row>
    <row r="1033" spans="1:4" x14ac:dyDescent="0.15">
      <c r="A1033" s="2">
        <v>6</v>
      </c>
      <c r="B1033" s="2">
        <v>45</v>
      </c>
      <c r="C1033" t="s">
        <v>312</v>
      </c>
      <c r="D1033">
        <v>636</v>
      </c>
    </row>
    <row r="1034" spans="1:4" x14ac:dyDescent="0.15">
      <c r="A1034" s="2">
        <v>7</v>
      </c>
      <c r="B1034" s="2">
        <v>45</v>
      </c>
      <c r="C1034" t="s">
        <v>313</v>
      </c>
      <c r="D1034">
        <v>388</v>
      </c>
    </row>
    <row r="1035" spans="1:4" x14ac:dyDescent="0.15">
      <c r="A1035" s="2">
        <v>1</v>
      </c>
      <c r="B1035" s="2">
        <v>45</v>
      </c>
      <c r="C1035" t="s">
        <v>314</v>
      </c>
      <c r="D1035">
        <v>247</v>
      </c>
    </row>
    <row r="1036" spans="1:4" x14ac:dyDescent="0.15">
      <c r="A1036" s="2">
        <v>2</v>
      </c>
      <c r="B1036" s="2">
        <v>45</v>
      </c>
      <c r="C1036" t="s">
        <v>315</v>
      </c>
      <c r="D1036">
        <v>303</v>
      </c>
    </row>
    <row r="1037" spans="1:4" x14ac:dyDescent="0.15">
      <c r="A1037" s="2">
        <v>3</v>
      </c>
      <c r="B1037" s="2">
        <v>45</v>
      </c>
      <c r="C1037" t="s">
        <v>316</v>
      </c>
      <c r="D1037">
        <v>249</v>
      </c>
    </row>
    <row r="1038" spans="1:4" x14ac:dyDescent="0.15">
      <c r="A1038" s="2">
        <v>4</v>
      </c>
      <c r="B1038" s="2">
        <v>46</v>
      </c>
      <c r="C1038" t="s">
        <v>317</v>
      </c>
      <c r="D1038">
        <v>241</v>
      </c>
    </row>
    <row r="1039" spans="1:4" x14ac:dyDescent="0.15">
      <c r="A1039" s="2">
        <v>5</v>
      </c>
      <c r="B1039" s="2">
        <v>46</v>
      </c>
      <c r="C1039" t="s">
        <v>318</v>
      </c>
      <c r="D1039">
        <v>539</v>
      </c>
    </row>
    <row r="1040" spans="1:4" x14ac:dyDescent="0.15">
      <c r="A1040" s="2">
        <v>6</v>
      </c>
      <c r="B1040" s="2">
        <v>46</v>
      </c>
      <c r="C1040" t="s">
        <v>319</v>
      </c>
      <c r="D1040">
        <v>639</v>
      </c>
    </row>
    <row r="1041" spans="1:4" x14ac:dyDescent="0.15">
      <c r="A1041" s="2">
        <v>7</v>
      </c>
      <c r="B1041" s="2">
        <v>46</v>
      </c>
      <c r="C1041" t="s">
        <v>320</v>
      </c>
      <c r="D1041">
        <v>673</v>
      </c>
    </row>
    <row r="1042" spans="1:4" x14ac:dyDescent="0.15">
      <c r="A1042" s="2">
        <v>1</v>
      </c>
      <c r="B1042" s="2">
        <v>46</v>
      </c>
      <c r="C1042" t="s">
        <v>321</v>
      </c>
      <c r="D1042">
        <v>230</v>
      </c>
    </row>
    <row r="1043" spans="1:4" x14ac:dyDescent="0.15">
      <c r="A1043" s="2">
        <v>2</v>
      </c>
      <c r="B1043" s="2">
        <v>46</v>
      </c>
      <c r="C1043" t="s">
        <v>322</v>
      </c>
      <c r="D1043">
        <v>293</v>
      </c>
    </row>
    <row r="1044" spans="1:4" x14ac:dyDescent="0.15">
      <c r="A1044" s="2">
        <v>3</v>
      </c>
      <c r="B1044" s="2">
        <v>46</v>
      </c>
      <c r="C1044" t="s">
        <v>323</v>
      </c>
      <c r="D1044">
        <v>228</v>
      </c>
    </row>
    <row r="1045" spans="1:4" x14ac:dyDescent="0.15">
      <c r="A1045" s="2">
        <v>4</v>
      </c>
      <c r="B1045" s="2">
        <v>47</v>
      </c>
      <c r="C1045" t="s">
        <v>324</v>
      </c>
      <c r="D1045">
        <v>312</v>
      </c>
    </row>
    <row r="1046" spans="1:4" x14ac:dyDescent="0.15">
      <c r="A1046" s="2">
        <v>5</v>
      </c>
      <c r="B1046" s="2">
        <v>47</v>
      </c>
      <c r="C1046" t="s">
        <v>325</v>
      </c>
      <c r="D1046">
        <v>578</v>
      </c>
    </row>
    <row r="1047" spans="1:4" x14ac:dyDescent="0.15">
      <c r="A1047" s="2">
        <v>6</v>
      </c>
      <c r="B1047" s="2">
        <v>47</v>
      </c>
      <c r="C1047" t="s">
        <v>326</v>
      </c>
      <c r="D1047">
        <v>555</v>
      </c>
    </row>
    <row r="1048" spans="1:4" x14ac:dyDescent="0.15">
      <c r="A1048" s="2">
        <v>7</v>
      </c>
      <c r="B1048" s="2">
        <v>47</v>
      </c>
      <c r="C1048" t="s">
        <v>327</v>
      </c>
      <c r="D1048">
        <v>416</v>
      </c>
    </row>
    <row r="1049" spans="1:4" x14ac:dyDescent="0.15">
      <c r="A1049" s="2">
        <v>1</v>
      </c>
      <c r="B1049" s="2">
        <v>47</v>
      </c>
      <c r="C1049" t="s">
        <v>328</v>
      </c>
      <c r="D1049">
        <v>258</v>
      </c>
    </row>
    <row r="1050" spans="1:4" x14ac:dyDescent="0.15">
      <c r="A1050" s="2">
        <v>2</v>
      </c>
      <c r="B1050" s="2">
        <v>47</v>
      </c>
      <c r="C1050" t="s">
        <v>329</v>
      </c>
      <c r="D1050">
        <v>298</v>
      </c>
    </row>
    <row r="1051" spans="1:4" x14ac:dyDescent="0.15">
      <c r="A1051" s="2">
        <v>3</v>
      </c>
      <c r="B1051" s="2">
        <v>47</v>
      </c>
      <c r="C1051" t="s">
        <v>330</v>
      </c>
      <c r="D1051">
        <v>324</v>
      </c>
    </row>
    <row r="1052" spans="1:4" x14ac:dyDescent="0.15">
      <c r="A1052" s="2">
        <v>4</v>
      </c>
      <c r="B1052" s="2">
        <v>48</v>
      </c>
      <c r="C1052" t="s">
        <v>331</v>
      </c>
      <c r="D1052">
        <v>348</v>
      </c>
    </row>
    <row r="1053" spans="1:4" x14ac:dyDescent="0.15">
      <c r="A1053" s="2">
        <v>5</v>
      </c>
      <c r="B1053" s="2">
        <v>48</v>
      </c>
      <c r="C1053" t="s">
        <v>332</v>
      </c>
      <c r="D1053">
        <v>508</v>
      </c>
    </row>
    <row r="1054" spans="1:4" x14ac:dyDescent="0.15">
      <c r="A1054" s="2">
        <v>6</v>
      </c>
      <c r="B1054" s="2">
        <v>48</v>
      </c>
      <c r="C1054" t="s">
        <v>333</v>
      </c>
      <c r="D1054">
        <v>604</v>
      </c>
    </row>
    <row r="1055" spans="1:4" x14ac:dyDescent="0.15">
      <c r="A1055" s="2">
        <v>7</v>
      </c>
      <c r="B1055" s="2">
        <v>48</v>
      </c>
      <c r="C1055" t="s">
        <v>334</v>
      </c>
      <c r="D1055">
        <v>385</v>
      </c>
    </row>
    <row r="1056" spans="1:4" x14ac:dyDescent="0.15">
      <c r="A1056" s="2">
        <v>1</v>
      </c>
      <c r="B1056" s="2">
        <v>48</v>
      </c>
      <c r="C1056" t="s">
        <v>335</v>
      </c>
      <c r="D1056">
        <v>208</v>
      </c>
    </row>
    <row r="1057" spans="1:4" x14ac:dyDescent="0.15">
      <c r="A1057" s="2">
        <v>2</v>
      </c>
      <c r="B1057" s="2">
        <v>48</v>
      </c>
      <c r="C1057" t="s">
        <v>336</v>
      </c>
      <c r="D1057">
        <v>276</v>
      </c>
    </row>
    <row r="1058" spans="1:4" x14ac:dyDescent="0.15">
      <c r="A1058" s="2">
        <v>3</v>
      </c>
      <c r="B1058" s="2">
        <v>48</v>
      </c>
      <c r="C1058" t="s">
        <v>337</v>
      </c>
      <c r="D1058">
        <v>403</v>
      </c>
    </row>
    <row r="1059" spans="1:4" x14ac:dyDescent="0.15">
      <c r="A1059" s="2">
        <v>4</v>
      </c>
      <c r="B1059" s="2">
        <v>49</v>
      </c>
      <c r="C1059" t="s">
        <v>338</v>
      </c>
      <c r="D1059">
        <v>458</v>
      </c>
    </row>
    <row r="1060" spans="1:4" x14ac:dyDescent="0.15">
      <c r="A1060" s="2">
        <v>5</v>
      </c>
      <c r="B1060" s="2">
        <v>49</v>
      </c>
      <c r="C1060" t="s">
        <v>339</v>
      </c>
      <c r="D1060">
        <v>501</v>
      </c>
    </row>
    <row r="1061" spans="1:4" x14ac:dyDescent="0.15">
      <c r="A1061" s="2">
        <v>6</v>
      </c>
      <c r="B1061" s="2">
        <v>49</v>
      </c>
      <c r="C1061" t="s">
        <v>340</v>
      </c>
      <c r="D1061">
        <v>501</v>
      </c>
    </row>
    <row r="1062" spans="1:4" x14ac:dyDescent="0.15">
      <c r="A1062" s="2">
        <v>7</v>
      </c>
      <c r="B1062" s="2">
        <v>49</v>
      </c>
      <c r="C1062" t="s">
        <v>341</v>
      </c>
      <c r="D1062">
        <v>365</v>
      </c>
    </row>
    <row r="1063" spans="1:4" x14ac:dyDescent="0.15">
      <c r="A1063" s="2">
        <v>1</v>
      </c>
      <c r="B1063" s="2">
        <v>49</v>
      </c>
      <c r="C1063" t="s">
        <v>342</v>
      </c>
      <c r="D1063">
        <v>326</v>
      </c>
    </row>
    <row r="1064" spans="1:4" x14ac:dyDescent="0.15">
      <c r="A1064" s="2">
        <v>2</v>
      </c>
      <c r="B1064" s="2">
        <v>49</v>
      </c>
      <c r="C1064" t="s">
        <v>343</v>
      </c>
      <c r="D1064">
        <v>235</v>
      </c>
    </row>
    <row r="1065" spans="1:4" x14ac:dyDescent="0.15">
      <c r="A1065" s="2">
        <v>3</v>
      </c>
      <c r="B1065" s="2">
        <v>49</v>
      </c>
      <c r="C1065" t="s">
        <v>344</v>
      </c>
      <c r="D1065">
        <v>369</v>
      </c>
    </row>
    <row r="1066" spans="1:4" x14ac:dyDescent="0.15">
      <c r="A1066" s="2">
        <v>4</v>
      </c>
      <c r="B1066" s="2">
        <v>50</v>
      </c>
      <c r="C1066" t="s">
        <v>345</v>
      </c>
      <c r="D1066">
        <v>367</v>
      </c>
    </row>
    <row r="1067" spans="1:4" x14ac:dyDescent="0.15">
      <c r="A1067" s="2">
        <v>5</v>
      </c>
      <c r="B1067" s="2">
        <v>50</v>
      </c>
      <c r="C1067" t="s">
        <v>346</v>
      </c>
      <c r="D1067">
        <v>453</v>
      </c>
    </row>
    <row r="1068" spans="1:4" x14ac:dyDescent="0.15">
      <c r="A1068" s="2">
        <v>6</v>
      </c>
      <c r="B1068" s="2">
        <v>50</v>
      </c>
      <c r="C1068" t="s">
        <v>347</v>
      </c>
      <c r="D1068">
        <v>508</v>
      </c>
    </row>
    <row r="1069" spans="1:4" x14ac:dyDescent="0.15">
      <c r="A1069" s="2">
        <v>7</v>
      </c>
      <c r="B1069" s="2">
        <v>50</v>
      </c>
      <c r="C1069" t="s">
        <v>348</v>
      </c>
      <c r="D1069">
        <v>343</v>
      </c>
    </row>
    <row r="1070" spans="1:4" x14ac:dyDescent="0.15">
      <c r="A1070" s="2">
        <v>1</v>
      </c>
      <c r="B1070" s="2">
        <v>50</v>
      </c>
      <c r="C1070" t="s">
        <v>349</v>
      </c>
      <c r="D1070">
        <v>283</v>
      </c>
    </row>
    <row r="1071" spans="1:4" x14ac:dyDescent="0.15">
      <c r="A1071" s="2">
        <v>2</v>
      </c>
      <c r="B1071" s="2">
        <v>50</v>
      </c>
      <c r="C1071" t="s">
        <v>350</v>
      </c>
      <c r="D1071">
        <v>320</v>
      </c>
    </row>
    <row r="1072" spans="1:4" x14ac:dyDescent="0.15">
      <c r="A1072" s="2">
        <v>3</v>
      </c>
      <c r="B1072" s="2">
        <v>50</v>
      </c>
      <c r="C1072" t="s">
        <v>351</v>
      </c>
      <c r="D1072">
        <v>330</v>
      </c>
    </row>
    <row r="1073" spans="1:4" x14ac:dyDescent="0.15">
      <c r="A1073" s="2">
        <v>4</v>
      </c>
      <c r="B1073" s="2">
        <v>51</v>
      </c>
      <c r="C1073" t="s">
        <v>352</v>
      </c>
      <c r="D1073">
        <v>429</v>
      </c>
    </row>
    <row r="1074" spans="1:4" x14ac:dyDescent="0.15">
      <c r="A1074" s="2">
        <v>5</v>
      </c>
      <c r="B1074" s="2">
        <v>51</v>
      </c>
      <c r="C1074" t="s">
        <v>353</v>
      </c>
      <c r="D1074">
        <v>396</v>
      </c>
    </row>
    <row r="1075" spans="1:4" x14ac:dyDescent="0.15">
      <c r="A1075" s="2">
        <v>6</v>
      </c>
      <c r="B1075" s="2">
        <v>51</v>
      </c>
      <c r="C1075" t="s">
        <v>354</v>
      </c>
      <c r="D1075">
        <v>495</v>
      </c>
    </row>
    <row r="1076" spans="1:4" x14ac:dyDescent="0.15">
      <c r="A1076" s="2">
        <v>7</v>
      </c>
      <c r="B1076" s="2">
        <v>51</v>
      </c>
      <c r="C1076" t="s">
        <v>355</v>
      </c>
      <c r="D1076">
        <v>396</v>
      </c>
    </row>
    <row r="1077" spans="1:4" x14ac:dyDescent="0.15">
      <c r="A1077" s="2">
        <v>1</v>
      </c>
      <c r="B1077" s="2">
        <v>51</v>
      </c>
      <c r="C1077" t="s">
        <v>356</v>
      </c>
      <c r="D1077">
        <v>209</v>
      </c>
    </row>
    <row r="1078" spans="1:4" x14ac:dyDescent="0.15">
      <c r="A1078" s="2">
        <v>2</v>
      </c>
      <c r="B1078" s="2">
        <v>51</v>
      </c>
      <c r="C1078" t="s">
        <v>357</v>
      </c>
      <c r="D1078">
        <v>244</v>
      </c>
    </row>
    <row r="1079" spans="1:4" x14ac:dyDescent="0.15">
      <c r="A1079" s="2">
        <v>3</v>
      </c>
      <c r="B1079" s="2">
        <v>51</v>
      </c>
      <c r="C1079" t="s">
        <v>358</v>
      </c>
      <c r="D1079">
        <v>291</v>
      </c>
    </row>
    <row r="1080" spans="1:4" x14ac:dyDescent="0.15">
      <c r="A1080" s="2">
        <v>4</v>
      </c>
      <c r="B1080" s="2">
        <v>52</v>
      </c>
      <c r="C1080" t="s">
        <v>359</v>
      </c>
      <c r="D1080">
        <v>321</v>
      </c>
    </row>
    <row r="1081" spans="1:4" x14ac:dyDescent="0.15">
      <c r="A1081" s="2">
        <v>5</v>
      </c>
      <c r="B1081" s="2">
        <v>52</v>
      </c>
      <c r="C1081" t="s">
        <v>360</v>
      </c>
      <c r="D1081">
        <v>450</v>
      </c>
    </row>
    <row r="1082" spans="1:4" x14ac:dyDescent="0.15">
      <c r="A1082" s="2">
        <v>6</v>
      </c>
      <c r="B1082" s="2">
        <v>52</v>
      </c>
      <c r="C1082" t="s">
        <v>361</v>
      </c>
      <c r="D1082">
        <v>590</v>
      </c>
    </row>
    <row r="1083" spans="1:4" x14ac:dyDescent="0.15">
      <c r="A1083" s="2">
        <v>7</v>
      </c>
      <c r="B1083" s="2">
        <v>52</v>
      </c>
      <c r="C1083" t="s">
        <v>362</v>
      </c>
      <c r="D1083">
        <v>474</v>
      </c>
    </row>
    <row r="1084" spans="1:4" x14ac:dyDescent="0.15">
      <c r="A1084" s="2">
        <v>1</v>
      </c>
      <c r="B1084" s="2">
        <v>52</v>
      </c>
      <c r="C1084" t="s">
        <v>363</v>
      </c>
      <c r="D1084">
        <v>224</v>
      </c>
    </row>
    <row r="1085" spans="1:4" x14ac:dyDescent="0.15">
      <c r="A1085" s="2">
        <v>2</v>
      </c>
      <c r="B1085" s="2">
        <v>52</v>
      </c>
      <c r="C1085" t="s">
        <v>364</v>
      </c>
      <c r="D1085">
        <v>371</v>
      </c>
    </row>
    <row r="1086" spans="1:4" x14ac:dyDescent="0.15">
      <c r="A1086" s="2">
        <v>3</v>
      </c>
      <c r="B1086" s="2">
        <v>52</v>
      </c>
      <c r="C1086" t="s">
        <v>365</v>
      </c>
      <c r="D1086">
        <v>299</v>
      </c>
    </row>
    <row r="1087" spans="1:4" x14ac:dyDescent="0.15">
      <c r="A1087" s="2">
        <v>4</v>
      </c>
      <c r="B1087" s="2">
        <v>53</v>
      </c>
      <c r="C1087" t="s">
        <v>366</v>
      </c>
      <c r="D1087">
        <v>311</v>
      </c>
    </row>
    <row r="1088" spans="1:4" x14ac:dyDescent="0.15">
      <c r="A1088" s="2">
        <v>5</v>
      </c>
      <c r="B1088" s="2">
        <v>53</v>
      </c>
      <c r="C1088" t="s">
        <v>367</v>
      </c>
      <c r="D1088">
        <v>529</v>
      </c>
    </row>
    <row r="1089" spans="1:4" x14ac:dyDescent="0.15">
      <c r="A1089" s="2">
        <v>6</v>
      </c>
      <c r="B1089" s="2">
        <v>53</v>
      </c>
      <c r="C1089" t="s">
        <v>368</v>
      </c>
      <c r="D1089">
        <v>455</v>
      </c>
    </row>
    <row r="1090" spans="1:4" x14ac:dyDescent="0.15">
      <c r="A1090" s="2">
        <v>7</v>
      </c>
      <c r="B1090" s="2">
        <v>53</v>
      </c>
      <c r="C1090" t="s">
        <v>369</v>
      </c>
      <c r="D1090">
        <v>378</v>
      </c>
    </row>
    <row r="1091" spans="1:4" x14ac:dyDescent="0.15">
      <c r="A1091" s="2">
        <v>1</v>
      </c>
      <c r="B1091" s="2">
        <v>53</v>
      </c>
      <c r="C1091" t="s">
        <v>370</v>
      </c>
      <c r="D1091">
        <v>273</v>
      </c>
    </row>
    <row r="1092" spans="1:4" x14ac:dyDescent="0.15">
      <c r="A1092" s="2">
        <v>2</v>
      </c>
      <c r="B1092" s="2">
        <v>53</v>
      </c>
      <c r="C1092" t="s">
        <v>371</v>
      </c>
      <c r="D1092">
        <v>337</v>
      </c>
    </row>
    <row r="1093" spans="1:4" x14ac:dyDescent="0.15">
      <c r="A1093" s="2">
        <v>3</v>
      </c>
      <c r="B1093" s="2">
        <v>53</v>
      </c>
      <c r="C1093" t="s">
        <v>372</v>
      </c>
      <c r="D1093">
        <v>357</v>
      </c>
    </row>
    <row r="1094" spans="1:4" x14ac:dyDescent="0.15">
      <c r="A1094" s="2">
        <v>4</v>
      </c>
      <c r="B1094" s="2">
        <v>1</v>
      </c>
      <c r="C1094" t="s">
        <v>2</v>
      </c>
      <c r="D1094">
        <v>309</v>
      </c>
    </row>
    <row r="1095" spans="1:4" x14ac:dyDescent="0.15">
      <c r="A1095" s="2">
        <v>5</v>
      </c>
      <c r="B1095" s="2">
        <v>1</v>
      </c>
      <c r="C1095" t="s">
        <v>3</v>
      </c>
      <c r="D1095">
        <v>414</v>
      </c>
    </row>
    <row r="1096" spans="1:4" x14ac:dyDescent="0.15">
      <c r="A1096" s="2">
        <v>6</v>
      </c>
      <c r="B1096" s="2">
        <v>1</v>
      </c>
      <c r="C1096" t="s">
        <v>4</v>
      </c>
      <c r="D1096">
        <v>316</v>
      </c>
    </row>
    <row r="1097" spans="1:4" x14ac:dyDescent="0.15">
      <c r="A1097" s="2">
        <v>7</v>
      </c>
      <c r="B1097" s="2">
        <v>1</v>
      </c>
      <c r="C1097" t="s">
        <v>5</v>
      </c>
      <c r="D1097">
        <v>238</v>
      </c>
    </row>
    <row r="1098" spans="1:4" x14ac:dyDescent="0.15">
      <c r="A1098" s="2">
        <v>1</v>
      </c>
      <c r="B1098" s="2">
        <v>1</v>
      </c>
      <c r="C1098" t="s">
        <v>6</v>
      </c>
      <c r="D1098">
        <v>256</v>
      </c>
    </row>
    <row r="1099" spans="1:4" x14ac:dyDescent="0.15">
      <c r="A1099" s="2">
        <v>2</v>
      </c>
      <c r="B1099" s="2">
        <v>1</v>
      </c>
      <c r="C1099" t="s">
        <v>7</v>
      </c>
      <c r="D1099">
        <v>306</v>
      </c>
    </row>
    <row r="1100" spans="1:4" x14ac:dyDescent="0.15">
      <c r="A1100" s="2">
        <v>3</v>
      </c>
      <c r="B1100" s="2">
        <v>1</v>
      </c>
      <c r="C1100" t="s">
        <v>8</v>
      </c>
      <c r="D1100">
        <v>262</v>
      </c>
    </row>
    <row r="1101" spans="1:4" x14ac:dyDescent="0.15">
      <c r="A1101" s="2">
        <v>4</v>
      </c>
      <c r="B1101" s="2">
        <v>2</v>
      </c>
      <c r="C1101" t="s">
        <v>9</v>
      </c>
      <c r="D1101">
        <v>368</v>
      </c>
    </row>
    <row r="1102" spans="1:4" x14ac:dyDescent="0.15">
      <c r="A1102" s="2">
        <v>5</v>
      </c>
      <c r="B1102" s="2">
        <v>2</v>
      </c>
      <c r="C1102" t="s">
        <v>10</v>
      </c>
      <c r="D1102">
        <v>472</v>
      </c>
    </row>
    <row r="1103" spans="1:4" x14ac:dyDescent="0.15">
      <c r="A1103" s="2">
        <v>6</v>
      </c>
      <c r="B1103" s="2">
        <v>2</v>
      </c>
      <c r="C1103" t="s">
        <v>11</v>
      </c>
      <c r="D1103">
        <v>513</v>
      </c>
    </row>
    <row r="1104" spans="1:4" x14ac:dyDescent="0.15">
      <c r="A1104" s="2">
        <v>7</v>
      </c>
      <c r="B1104" s="2">
        <v>2</v>
      </c>
      <c r="C1104" t="s">
        <v>12</v>
      </c>
      <c r="D1104">
        <v>316</v>
      </c>
    </row>
    <row r="1105" spans="1:4" x14ac:dyDescent="0.15">
      <c r="A1105" s="2">
        <v>1</v>
      </c>
      <c r="B1105" s="2">
        <v>2</v>
      </c>
      <c r="C1105" t="s">
        <v>13</v>
      </c>
      <c r="D1105">
        <v>271</v>
      </c>
    </row>
    <row r="1106" spans="1:4" x14ac:dyDescent="0.15">
      <c r="A1106" s="2">
        <v>2</v>
      </c>
      <c r="B1106" s="2">
        <v>2</v>
      </c>
      <c r="C1106" t="s">
        <v>14</v>
      </c>
      <c r="D1106">
        <v>264</v>
      </c>
    </row>
    <row r="1107" spans="1:4" x14ac:dyDescent="0.15">
      <c r="A1107" s="2">
        <v>3</v>
      </c>
      <c r="B1107" s="2">
        <v>2</v>
      </c>
      <c r="C1107" t="s">
        <v>15</v>
      </c>
      <c r="D1107">
        <v>381</v>
      </c>
    </row>
    <row r="1108" spans="1:4" x14ac:dyDescent="0.15">
      <c r="A1108" s="2">
        <v>4</v>
      </c>
      <c r="B1108" s="2">
        <v>3</v>
      </c>
      <c r="C1108" t="s">
        <v>16</v>
      </c>
      <c r="D1108">
        <v>381</v>
      </c>
    </row>
    <row r="1109" spans="1:4" x14ac:dyDescent="0.15">
      <c r="A1109" s="2">
        <v>5</v>
      </c>
      <c r="B1109" s="2">
        <v>3</v>
      </c>
      <c r="C1109" t="s">
        <v>17</v>
      </c>
      <c r="D1109">
        <v>463</v>
      </c>
    </row>
    <row r="1110" spans="1:4" x14ac:dyDescent="0.15">
      <c r="A1110" s="2">
        <v>6</v>
      </c>
      <c r="B1110" s="2">
        <v>3</v>
      </c>
      <c r="C1110" t="s">
        <v>18</v>
      </c>
      <c r="D1110">
        <v>547</v>
      </c>
    </row>
    <row r="1111" spans="1:4" x14ac:dyDescent="0.15">
      <c r="A1111" s="2">
        <v>7</v>
      </c>
      <c r="B1111" s="2">
        <v>3</v>
      </c>
      <c r="C1111" t="s">
        <v>19</v>
      </c>
      <c r="D1111">
        <v>388</v>
      </c>
    </row>
    <row r="1112" spans="1:4" x14ac:dyDescent="0.15">
      <c r="A1112" s="2">
        <v>1</v>
      </c>
      <c r="B1112" s="2">
        <v>3</v>
      </c>
      <c r="C1112" t="s">
        <v>20</v>
      </c>
      <c r="D1112">
        <v>294</v>
      </c>
    </row>
    <row r="1113" spans="1:4" x14ac:dyDescent="0.15">
      <c r="A1113" s="2">
        <v>2</v>
      </c>
      <c r="B1113" s="2">
        <v>3</v>
      </c>
      <c r="C1113" t="s">
        <v>21</v>
      </c>
      <c r="D1113">
        <v>276</v>
      </c>
    </row>
    <row r="1114" spans="1:4" x14ac:dyDescent="0.15">
      <c r="A1114" s="2">
        <v>3</v>
      </c>
      <c r="B1114" s="2">
        <v>3</v>
      </c>
      <c r="C1114" t="s">
        <v>22</v>
      </c>
      <c r="D1114">
        <v>343</v>
      </c>
    </row>
    <row r="1115" spans="1:4" x14ac:dyDescent="0.15">
      <c r="A1115" s="2">
        <v>4</v>
      </c>
      <c r="B1115" s="2">
        <v>4</v>
      </c>
      <c r="C1115" t="s">
        <v>23</v>
      </c>
      <c r="D1115">
        <v>367</v>
      </c>
    </row>
    <row r="1116" spans="1:4" x14ac:dyDescent="0.15">
      <c r="A1116" s="2">
        <v>5</v>
      </c>
      <c r="B1116" s="2">
        <v>4</v>
      </c>
      <c r="C1116" t="s">
        <v>24</v>
      </c>
      <c r="D1116">
        <v>510</v>
      </c>
    </row>
    <row r="1117" spans="1:4" x14ac:dyDescent="0.15">
      <c r="A1117" s="2">
        <v>6</v>
      </c>
      <c r="B1117" s="2">
        <v>4</v>
      </c>
      <c r="C1117" t="s">
        <v>25</v>
      </c>
      <c r="D1117">
        <v>485</v>
      </c>
    </row>
    <row r="1118" spans="1:4" x14ac:dyDescent="0.15">
      <c r="A1118" s="2">
        <v>7</v>
      </c>
      <c r="B1118" s="2">
        <v>4</v>
      </c>
      <c r="C1118" t="s">
        <v>26</v>
      </c>
      <c r="D1118">
        <v>363</v>
      </c>
    </row>
    <row r="1119" spans="1:4" x14ac:dyDescent="0.15">
      <c r="A1119" s="2">
        <v>1</v>
      </c>
      <c r="B1119" s="2">
        <v>4</v>
      </c>
      <c r="C1119" t="s">
        <v>27</v>
      </c>
      <c r="D1119">
        <v>264</v>
      </c>
    </row>
    <row r="1120" spans="1:4" x14ac:dyDescent="0.15">
      <c r="A1120" s="2">
        <v>2</v>
      </c>
      <c r="B1120" s="2">
        <v>4</v>
      </c>
      <c r="C1120" t="s">
        <v>28</v>
      </c>
      <c r="D1120">
        <v>229</v>
      </c>
    </row>
    <row r="1121" spans="1:4" x14ac:dyDescent="0.15">
      <c r="A1121" s="2">
        <v>3</v>
      </c>
      <c r="B1121" s="2">
        <v>4</v>
      </c>
      <c r="C1121" t="s">
        <v>29</v>
      </c>
      <c r="D1121">
        <v>310</v>
      </c>
    </row>
    <row r="1122" spans="1:4" x14ac:dyDescent="0.15">
      <c r="A1122" s="2">
        <v>4</v>
      </c>
      <c r="B1122" s="2">
        <v>5</v>
      </c>
      <c r="C1122" t="s">
        <v>30</v>
      </c>
      <c r="D1122">
        <v>380</v>
      </c>
    </row>
    <row r="1123" spans="1:4" x14ac:dyDescent="0.15">
      <c r="A1123" s="2">
        <v>5</v>
      </c>
      <c r="B1123" s="2">
        <v>5</v>
      </c>
      <c r="C1123" t="s">
        <v>31</v>
      </c>
      <c r="D1123">
        <v>523</v>
      </c>
    </row>
    <row r="1124" spans="1:4" x14ac:dyDescent="0.15">
      <c r="A1124" s="2">
        <v>6</v>
      </c>
      <c r="B1124" s="2">
        <v>5</v>
      </c>
      <c r="C1124" t="s">
        <v>32</v>
      </c>
      <c r="D1124">
        <v>525</v>
      </c>
    </row>
    <row r="1125" spans="1:4" x14ac:dyDescent="0.15">
      <c r="A1125" s="2">
        <v>7</v>
      </c>
      <c r="B1125" s="2">
        <v>5</v>
      </c>
      <c r="C1125" t="s">
        <v>33</v>
      </c>
      <c r="D1125">
        <v>327</v>
      </c>
    </row>
    <row r="1126" spans="1:4" x14ac:dyDescent="0.15">
      <c r="A1126" s="2">
        <v>1</v>
      </c>
      <c r="B1126" s="2">
        <v>5</v>
      </c>
      <c r="C1126" t="s">
        <v>34</v>
      </c>
      <c r="D1126">
        <v>293</v>
      </c>
    </row>
    <row r="1127" spans="1:4" x14ac:dyDescent="0.15">
      <c r="A1127" s="2">
        <v>2</v>
      </c>
      <c r="B1127" s="2">
        <v>5</v>
      </c>
      <c r="C1127" t="s">
        <v>35</v>
      </c>
      <c r="D1127">
        <v>298</v>
      </c>
    </row>
    <row r="1128" spans="1:4" x14ac:dyDescent="0.15">
      <c r="A1128" s="2">
        <v>3</v>
      </c>
      <c r="B1128" s="2">
        <v>5</v>
      </c>
      <c r="C1128" t="s">
        <v>36</v>
      </c>
      <c r="D1128">
        <v>337</v>
      </c>
    </row>
    <row r="1129" spans="1:4" x14ac:dyDescent="0.15">
      <c r="A1129" s="2">
        <v>4</v>
      </c>
      <c r="B1129" s="2">
        <v>6</v>
      </c>
      <c r="C1129" t="s">
        <v>37</v>
      </c>
      <c r="D1129">
        <v>387</v>
      </c>
    </row>
    <row r="1130" spans="1:4" x14ac:dyDescent="0.15">
      <c r="A1130" s="2">
        <v>5</v>
      </c>
      <c r="B1130" s="2">
        <v>6</v>
      </c>
      <c r="C1130" t="s">
        <v>38</v>
      </c>
      <c r="D1130">
        <v>458</v>
      </c>
    </row>
    <row r="1131" spans="1:4" x14ac:dyDescent="0.15">
      <c r="A1131" s="2">
        <v>6</v>
      </c>
      <c r="B1131" s="2">
        <v>6</v>
      </c>
      <c r="C1131" t="s">
        <v>39</v>
      </c>
      <c r="D1131">
        <v>502</v>
      </c>
    </row>
    <row r="1132" spans="1:4" x14ac:dyDescent="0.15">
      <c r="A1132" s="2">
        <v>7</v>
      </c>
      <c r="B1132" s="2">
        <v>6</v>
      </c>
      <c r="C1132" t="s">
        <v>40</v>
      </c>
      <c r="D1132">
        <v>346</v>
      </c>
    </row>
    <row r="1133" spans="1:4" x14ac:dyDescent="0.15">
      <c r="A1133" s="2">
        <v>1</v>
      </c>
      <c r="B1133" s="2">
        <v>6</v>
      </c>
      <c r="C1133" t="s">
        <v>41</v>
      </c>
      <c r="D1133">
        <v>306</v>
      </c>
    </row>
    <row r="1134" spans="1:4" x14ac:dyDescent="0.15">
      <c r="A1134" s="2">
        <v>2</v>
      </c>
      <c r="B1134" s="2">
        <v>6</v>
      </c>
      <c r="C1134" t="s">
        <v>42</v>
      </c>
      <c r="D1134">
        <v>274</v>
      </c>
    </row>
    <row r="1135" spans="1:4" x14ac:dyDescent="0.15">
      <c r="A1135" s="2">
        <v>3</v>
      </c>
      <c r="B1135" s="2">
        <v>6</v>
      </c>
      <c r="C1135" t="s">
        <v>43</v>
      </c>
      <c r="D1135">
        <v>360</v>
      </c>
    </row>
    <row r="1136" spans="1:4" x14ac:dyDescent="0.15">
      <c r="A1136" s="2">
        <v>4</v>
      </c>
      <c r="B1136" s="2">
        <v>7</v>
      </c>
      <c r="C1136" t="s">
        <v>44</v>
      </c>
      <c r="D1136">
        <v>422</v>
      </c>
    </row>
    <row r="1137" spans="1:4" x14ac:dyDescent="0.15">
      <c r="A1137" s="2">
        <v>5</v>
      </c>
      <c r="B1137" s="2">
        <v>7</v>
      </c>
      <c r="C1137" t="s">
        <v>45</v>
      </c>
      <c r="D1137">
        <v>571</v>
      </c>
    </row>
    <row r="1138" spans="1:4" x14ac:dyDescent="0.15">
      <c r="A1138" s="2">
        <v>6</v>
      </c>
      <c r="B1138" s="2">
        <v>7</v>
      </c>
      <c r="C1138" t="s">
        <v>46</v>
      </c>
      <c r="D1138">
        <v>442</v>
      </c>
    </row>
    <row r="1139" spans="1:4" x14ac:dyDescent="0.15">
      <c r="A1139" s="2">
        <v>7</v>
      </c>
      <c r="B1139" s="2">
        <v>7</v>
      </c>
      <c r="C1139" t="s">
        <v>47</v>
      </c>
      <c r="D1139">
        <v>357</v>
      </c>
    </row>
    <row r="1140" spans="1:4" x14ac:dyDescent="0.15">
      <c r="A1140" s="2">
        <v>1</v>
      </c>
      <c r="B1140" s="2">
        <v>7</v>
      </c>
      <c r="C1140" t="s">
        <v>48</v>
      </c>
      <c r="D1140">
        <v>246</v>
      </c>
    </row>
    <row r="1141" spans="1:4" x14ac:dyDescent="0.15">
      <c r="A1141" s="2">
        <v>2</v>
      </c>
      <c r="B1141" s="2">
        <v>7</v>
      </c>
      <c r="C1141" t="s">
        <v>49</v>
      </c>
      <c r="D1141">
        <v>304</v>
      </c>
    </row>
    <row r="1142" spans="1:4" x14ac:dyDescent="0.15">
      <c r="A1142" s="2">
        <v>3</v>
      </c>
      <c r="B1142" s="2">
        <v>7</v>
      </c>
      <c r="C1142" t="s">
        <v>50</v>
      </c>
      <c r="D1142">
        <v>284</v>
      </c>
    </row>
    <row r="1143" spans="1:4" x14ac:dyDescent="0.15">
      <c r="A1143" s="2">
        <v>4</v>
      </c>
      <c r="B1143" s="2">
        <v>8</v>
      </c>
      <c r="C1143" t="s">
        <v>51</v>
      </c>
      <c r="D1143">
        <v>362</v>
      </c>
    </row>
    <row r="1144" spans="1:4" x14ac:dyDescent="0.15">
      <c r="A1144" s="2">
        <v>5</v>
      </c>
      <c r="B1144" s="2">
        <v>8</v>
      </c>
      <c r="C1144" t="s">
        <v>52</v>
      </c>
      <c r="D1144">
        <v>558</v>
      </c>
    </row>
    <row r="1145" spans="1:4" x14ac:dyDescent="0.15">
      <c r="A1145" s="2">
        <v>6</v>
      </c>
      <c r="B1145" s="2">
        <v>8</v>
      </c>
      <c r="C1145" t="s">
        <v>53</v>
      </c>
      <c r="D1145">
        <v>540</v>
      </c>
    </row>
    <row r="1146" spans="1:4" x14ac:dyDescent="0.15">
      <c r="A1146" s="2">
        <v>7</v>
      </c>
      <c r="B1146" s="2">
        <v>8</v>
      </c>
      <c r="C1146" t="s">
        <v>54</v>
      </c>
      <c r="D1146">
        <v>358</v>
      </c>
    </row>
    <row r="1147" spans="1:4" x14ac:dyDescent="0.15">
      <c r="A1147" s="2">
        <v>1</v>
      </c>
      <c r="B1147" s="2">
        <v>8</v>
      </c>
      <c r="C1147" t="s">
        <v>55</v>
      </c>
      <c r="D1147">
        <v>229</v>
      </c>
    </row>
    <row r="1148" spans="1:4" x14ac:dyDescent="0.15">
      <c r="A1148" s="2">
        <v>2</v>
      </c>
      <c r="B1148" s="2">
        <v>8</v>
      </c>
      <c r="C1148" t="s">
        <v>56</v>
      </c>
      <c r="D1148">
        <v>299</v>
      </c>
    </row>
    <row r="1149" spans="1:4" x14ac:dyDescent="0.15">
      <c r="A1149" s="2">
        <v>3</v>
      </c>
      <c r="B1149" s="2">
        <v>8</v>
      </c>
      <c r="C1149" t="s">
        <v>57</v>
      </c>
      <c r="D1149">
        <v>272</v>
      </c>
    </row>
    <row r="1150" spans="1:4" x14ac:dyDescent="0.15">
      <c r="A1150" s="2">
        <v>4</v>
      </c>
      <c r="B1150" s="2">
        <v>9</v>
      </c>
      <c r="C1150" t="s">
        <v>58</v>
      </c>
      <c r="D1150">
        <v>299</v>
      </c>
    </row>
    <row r="1151" spans="1:4" x14ac:dyDescent="0.15">
      <c r="A1151" s="2">
        <v>5</v>
      </c>
      <c r="B1151" s="2">
        <v>9</v>
      </c>
      <c r="C1151" t="s">
        <v>59</v>
      </c>
      <c r="D1151">
        <v>524</v>
      </c>
    </row>
    <row r="1152" spans="1:4" x14ac:dyDescent="0.15">
      <c r="A1152" s="2">
        <v>6</v>
      </c>
      <c r="B1152" s="2">
        <v>9</v>
      </c>
      <c r="C1152" t="s">
        <v>60</v>
      </c>
      <c r="D1152">
        <v>484</v>
      </c>
    </row>
    <row r="1153" spans="1:4" x14ac:dyDescent="0.15">
      <c r="A1153" s="2">
        <v>7</v>
      </c>
      <c r="B1153" s="2">
        <v>9</v>
      </c>
      <c r="C1153" t="s">
        <v>61</v>
      </c>
      <c r="D1153">
        <v>417</v>
      </c>
    </row>
    <row r="1154" spans="1:4" x14ac:dyDescent="0.15">
      <c r="A1154" s="2">
        <v>1</v>
      </c>
      <c r="B1154" s="2">
        <v>9</v>
      </c>
      <c r="C1154" t="s">
        <v>62</v>
      </c>
      <c r="D1154">
        <v>243</v>
      </c>
    </row>
    <row r="1155" spans="1:4" x14ac:dyDescent="0.15">
      <c r="A1155" s="2">
        <v>2</v>
      </c>
      <c r="B1155" s="2">
        <v>9</v>
      </c>
      <c r="C1155" t="s">
        <v>63</v>
      </c>
      <c r="D1155">
        <v>292</v>
      </c>
    </row>
    <row r="1156" spans="1:4" x14ac:dyDescent="0.15">
      <c r="A1156" s="2">
        <v>3</v>
      </c>
      <c r="B1156" s="2">
        <v>9</v>
      </c>
      <c r="C1156" t="s">
        <v>64</v>
      </c>
      <c r="D1156">
        <v>248</v>
      </c>
    </row>
    <row r="1157" spans="1:4" x14ac:dyDescent="0.15">
      <c r="A1157" s="2">
        <v>4</v>
      </c>
      <c r="B1157" s="2">
        <v>10</v>
      </c>
      <c r="C1157" t="s">
        <v>65</v>
      </c>
      <c r="D1157">
        <v>219</v>
      </c>
    </row>
    <row r="1158" spans="1:4" x14ac:dyDescent="0.15">
      <c r="A1158" s="2">
        <v>5</v>
      </c>
      <c r="B1158" s="2">
        <v>10</v>
      </c>
      <c r="C1158" t="s">
        <v>66</v>
      </c>
      <c r="D1158">
        <v>492</v>
      </c>
    </row>
    <row r="1159" spans="1:4" x14ac:dyDescent="0.15">
      <c r="A1159" s="2">
        <v>6</v>
      </c>
      <c r="B1159" s="2">
        <v>10</v>
      </c>
      <c r="C1159" t="s">
        <v>67</v>
      </c>
      <c r="D1159">
        <v>480</v>
      </c>
    </row>
    <row r="1160" spans="1:4" x14ac:dyDescent="0.15">
      <c r="A1160" s="2">
        <v>7</v>
      </c>
      <c r="B1160" s="2">
        <v>10</v>
      </c>
      <c r="C1160" t="s">
        <v>68</v>
      </c>
      <c r="D1160">
        <v>384</v>
      </c>
    </row>
    <row r="1161" spans="1:4" x14ac:dyDescent="0.15">
      <c r="A1161" s="2">
        <v>1</v>
      </c>
      <c r="B1161" s="2">
        <v>10</v>
      </c>
      <c r="C1161" t="s">
        <v>69</v>
      </c>
      <c r="D1161">
        <v>301</v>
      </c>
    </row>
    <row r="1162" spans="1:4" x14ac:dyDescent="0.15">
      <c r="A1162" s="2">
        <v>2</v>
      </c>
      <c r="B1162" s="2">
        <v>10</v>
      </c>
      <c r="C1162" t="s">
        <v>70</v>
      </c>
      <c r="D1162">
        <v>251</v>
      </c>
    </row>
    <row r="1163" spans="1:4" x14ac:dyDescent="0.15">
      <c r="A1163" s="2">
        <v>3</v>
      </c>
      <c r="B1163" s="2">
        <v>10</v>
      </c>
      <c r="C1163" t="s">
        <v>71</v>
      </c>
      <c r="D1163">
        <v>243</v>
      </c>
    </row>
    <row r="1164" spans="1:4" x14ac:dyDescent="0.15">
      <c r="A1164" s="2">
        <v>4</v>
      </c>
      <c r="B1164" s="2">
        <v>11</v>
      </c>
      <c r="C1164" t="s">
        <v>72</v>
      </c>
      <c r="D1164">
        <v>305</v>
      </c>
    </row>
    <row r="1165" spans="1:4" x14ac:dyDescent="0.15">
      <c r="A1165" s="2">
        <v>5</v>
      </c>
      <c r="B1165" s="2">
        <v>11</v>
      </c>
      <c r="C1165" t="s">
        <v>73</v>
      </c>
      <c r="D1165">
        <v>597</v>
      </c>
    </row>
    <row r="1166" spans="1:4" x14ac:dyDescent="0.15">
      <c r="A1166" s="2">
        <v>6</v>
      </c>
      <c r="B1166" s="2">
        <v>11</v>
      </c>
      <c r="C1166" t="s">
        <v>74</v>
      </c>
      <c r="D1166">
        <v>560</v>
      </c>
    </row>
    <row r="1167" spans="1:4" x14ac:dyDescent="0.15">
      <c r="A1167" s="2">
        <v>7</v>
      </c>
      <c r="B1167" s="2">
        <v>11</v>
      </c>
      <c r="C1167" t="s">
        <v>75</v>
      </c>
      <c r="D1167">
        <v>402</v>
      </c>
    </row>
    <row r="1168" spans="1:4" x14ac:dyDescent="0.15">
      <c r="A1168" s="2">
        <v>1</v>
      </c>
      <c r="B1168" s="2">
        <v>11</v>
      </c>
      <c r="C1168" t="s">
        <v>76</v>
      </c>
      <c r="D1168">
        <v>193</v>
      </c>
    </row>
    <row r="1169" spans="1:4" x14ac:dyDescent="0.15">
      <c r="A1169" s="2">
        <v>2</v>
      </c>
      <c r="B1169" s="2">
        <v>11</v>
      </c>
      <c r="C1169" t="s">
        <v>77</v>
      </c>
      <c r="D1169">
        <v>311</v>
      </c>
    </row>
    <row r="1170" spans="1:4" x14ac:dyDescent="0.15">
      <c r="A1170" s="2">
        <v>3</v>
      </c>
      <c r="B1170" s="2">
        <v>11</v>
      </c>
      <c r="C1170" t="s">
        <v>78</v>
      </c>
      <c r="D1170">
        <v>345</v>
      </c>
    </row>
    <row r="1171" spans="1:4" x14ac:dyDescent="0.15">
      <c r="A1171" s="2">
        <v>4</v>
      </c>
      <c r="B1171" s="2">
        <v>12</v>
      </c>
      <c r="C1171" t="s">
        <v>79</v>
      </c>
      <c r="D1171">
        <v>258</v>
      </c>
    </row>
    <row r="1172" spans="1:4" x14ac:dyDescent="0.15">
      <c r="A1172" s="2">
        <v>5</v>
      </c>
      <c r="B1172" s="2">
        <v>12</v>
      </c>
      <c r="C1172" t="s">
        <v>80</v>
      </c>
      <c r="D1172">
        <v>523</v>
      </c>
    </row>
    <row r="1173" spans="1:4" x14ac:dyDescent="0.15">
      <c r="A1173" s="2">
        <v>6</v>
      </c>
      <c r="B1173" s="2">
        <v>12</v>
      </c>
      <c r="C1173" t="s">
        <v>81</v>
      </c>
      <c r="D1173">
        <v>525</v>
      </c>
    </row>
    <row r="1174" spans="1:4" x14ac:dyDescent="0.15">
      <c r="A1174" s="2">
        <v>7</v>
      </c>
      <c r="B1174" s="2">
        <v>12</v>
      </c>
      <c r="C1174" t="s">
        <v>82</v>
      </c>
      <c r="D1174">
        <v>381</v>
      </c>
    </row>
    <row r="1175" spans="1:4" x14ac:dyDescent="0.15">
      <c r="A1175" s="2">
        <v>1</v>
      </c>
      <c r="B1175" s="2">
        <v>12</v>
      </c>
      <c r="C1175" t="s">
        <v>83</v>
      </c>
      <c r="D1175">
        <v>203</v>
      </c>
    </row>
    <row r="1176" spans="1:4" x14ac:dyDescent="0.15">
      <c r="A1176" s="2">
        <v>2</v>
      </c>
      <c r="B1176" s="2">
        <v>12</v>
      </c>
      <c r="C1176" t="s">
        <v>84</v>
      </c>
      <c r="D1176">
        <v>230</v>
      </c>
    </row>
    <row r="1177" spans="1:4" x14ac:dyDescent="0.15">
      <c r="A1177" s="2">
        <v>3</v>
      </c>
      <c r="B1177" s="2">
        <v>12</v>
      </c>
      <c r="C1177" t="s">
        <v>85</v>
      </c>
      <c r="D1177">
        <v>292</v>
      </c>
    </row>
    <row r="1178" spans="1:4" x14ac:dyDescent="0.15">
      <c r="A1178" s="2">
        <v>4</v>
      </c>
      <c r="B1178" s="2">
        <v>13</v>
      </c>
      <c r="C1178" t="s">
        <v>86</v>
      </c>
      <c r="D1178">
        <v>294</v>
      </c>
    </row>
    <row r="1179" spans="1:4" x14ac:dyDescent="0.15">
      <c r="A1179" s="2">
        <v>5</v>
      </c>
      <c r="B1179" s="2">
        <v>13</v>
      </c>
      <c r="C1179" t="s">
        <v>87</v>
      </c>
      <c r="D1179">
        <v>523</v>
      </c>
    </row>
    <row r="1180" spans="1:4" x14ac:dyDescent="0.15">
      <c r="A1180" s="2">
        <v>6</v>
      </c>
      <c r="B1180" s="2">
        <v>13</v>
      </c>
      <c r="C1180" t="s">
        <v>88</v>
      </c>
      <c r="D1180">
        <v>531</v>
      </c>
    </row>
    <row r="1181" spans="1:4" x14ac:dyDescent="0.15">
      <c r="A1181" s="2">
        <v>7</v>
      </c>
      <c r="B1181" s="2">
        <v>13</v>
      </c>
      <c r="C1181" t="s">
        <v>89</v>
      </c>
      <c r="D1181">
        <v>347</v>
      </c>
    </row>
    <row r="1182" spans="1:4" x14ac:dyDescent="0.15">
      <c r="A1182" s="2">
        <v>1</v>
      </c>
      <c r="B1182" s="2">
        <v>13</v>
      </c>
      <c r="C1182" t="s">
        <v>90</v>
      </c>
      <c r="D1182">
        <v>181</v>
      </c>
    </row>
    <row r="1183" spans="1:4" x14ac:dyDescent="0.15">
      <c r="A1183" s="2">
        <v>2</v>
      </c>
      <c r="B1183" s="2">
        <v>13</v>
      </c>
      <c r="C1183" t="s">
        <v>91</v>
      </c>
      <c r="D1183">
        <v>292</v>
      </c>
    </row>
    <row r="1184" spans="1:4" x14ac:dyDescent="0.15">
      <c r="A1184" s="2">
        <v>3</v>
      </c>
      <c r="B1184" s="2">
        <v>13</v>
      </c>
      <c r="C1184" t="s">
        <v>92</v>
      </c>
      <c r="D1184">
        <v>246</v>
      </c>
    </row>
    <row r="1185" spans="1:4" x14ac:dyDescent="0.15">
      <c r="A1185" s="2">
        <v>4</v>
      </c>
      <c r="B1185" s="2">
        <v>14</v>
      </c>
      <c r="C1185" t="s">
        <v>93</v>
      </c>
      <c r="D1185">
        <v>239</v>
      </c>
    </row>
    <row r="1186" spans="1:4" x14ac:dyDescent="0.15">
      <c r="A1186" s="2">
        <v>5</v>
      </c>
      <c r="B1186" s="2">
        <v>14</v>
      </c>
      <c r="C1186" t="s">
        <v>94</v>
      </c>
      <c r="D1186">
        <v>491</v>
      </c>
    </row>
    <row r="1187" spans="1:4" x14ac:dyDescent="0.15">
      <c r="A1187" s="2">
        <v>6</v>
      </c>
      <c r="B1187" s="2">
        <v>14</v>
      </c>
      <c r="C1187" t="s">
        <v>95</v>
      </c>
      <c r="D1187">
        <v>908</v>
      </c>
    </row>
    <row r="1188" spans="1:4" x14ac:dyDescent="0.15">
      <c r="A1188" s="2">
        <v>7</v>
      </c>
      <c r="B1188" s="2">
        <v>14</v>
      </c>
      <c r="C1188" t="s">
        <v>96</v>
      </c>
      <c r="D1188">
        <v>349</v>
      </c>
    </row>
    <row r="1189" spans="1:4" x14ac:dyDescent="0.15">
      <c r="A1189" s="2">
        <v>1</v>
      </c>
      <c r="B1189" s="2">
        <v>14</v>
      </c>
      <c r="C1189" t="s">
        <v>97</v>
      </c>
      <c r="D1189">
        <v>288</v>
      </c>
    </row>
    <row r="1190" spans="1:4" x14ac:dyDescent="0.15">
      <c r="A1190" s="2">
        <v>2</v>
      </c>
      <c r="B1190" s="2">
        <v>14</v>
      </c>
      <c r="C1190" t="s">
        <v>98</v>
      </c>
      <c r="D1190">
        <v>259</v>
      </c>
    </row>
    <row r="1191" spans="1:4" x14ac:dyDescent="0.15">
      <c r="A1191" s="2">
        <v>3</v>
      </c>
      <c r="B1191" s="2">
        <v>14</v>
      </c>
      <c r="C1191" t="s">
        <v>99</v>
      </c>
      <c r="D1191">
        <v>283</v>
      </c>
    </row>
    <row r="1192" spans="1:4" x14ac:dyDescent="0.15">
      <c r="A1192" s="2">
        <v>4</v>
      </c>
      <c r="B1192" s="2">
        <v>15</v>
      </c>
      <c r="C1192" t="s">
        <v>100</v>
      </c>
      <c r="D1192">
        <v>322</v>
      </c>
    </row>
    <row r="1193" spans="1:4" x14ac:dyDescent="0.15">
      <c r="A1193" s="2">
        <v>5</v>
      </c>
      <c r="B1193" s="2">
        <v>15</v>
      </c>
      <c r="C1193" t="s">
        <v>101</v>
      </c>
      <c r="D1193">
        <v>444</v>
      </c>
    </row>
    <row r="1194" spans="1:4" x14ac:dyDescent="0.15">
      <c r="A1194" s="2">
        <v>6</v>
      </c>
      <c r="B1194" s="2">
        <v>15</v>
      </c>
      <c r="C1194" t="s">
        <v>102</v>
      </c>
      <c r="D1194">
        <v>590</v>
      </c>
    </row>
    <row r="1195" spans="1:4" x14ac:dyDescent="0.15">
      <c r="A1195" s="2">
        <v>7</v>
      </c>
      <c r="B1195" s="2">
        <v>15</v>
      </c>
      <c r="C1195" t="s">
        <v>103</v>
      </c>
      <c r="D1195">
        <v>355</v>
      </c>
    </row>
    <row r="1196" spans="1:4" x14ac:dyDescent="0.15">
      <c r="A1196" s="2">
        <v>1</v>
      </c>
      <c r="B1196" s="2">
        <v>15</v>
      </c>
      <c r="C1196" t="s">
        <v>104</v>
      </c>
      <c r="D1196">
        <v>288</v>
      </c>
    </row>
    <row r="1197" spans="1:4" x14ac:dyDescent="0.15">
      <c r="A1197" s="2">
        <v>2</v>
      </c>
      <c r="B1197" s="2">
        <v>15</v>
      </c>
      <c r="C1197" t="s">
        <v>105</v>
      </c>
      <c r="D1197">
        <v>252</v>
      </c>
    </row>
    <row r="1198" spans="1:4" x14ac:dyDescent="0.15">
      <c r="A1198" s="2">
        <v>3</v>
      </c>
      <c r="B1198" s="2">
        <v>15</v>
      </c>
      <c r="C1198" t="s">
        <v>106</v>
      </c>
      <c r="D1198">
        <v>351</v>
      </c>
    </row>
    <row r="1199" spans="1:4" x14ac:dyDescent="0.15">
      <c r="A1199" s="2">
        <v>4</v>
      </c>
      <c r="B1199" s="2">
        <v>16</v>
      </c>
      <c r="C1199" t="s">
        <v>107</v>
      </c>
      <c r="D1199">
        <v>294</v>
      </c>
    </row>
    <row r="1200" spans="1:4" x14ac:dyDescent="0.15">
      <c r="A1200" s="2">
        <v>5</v>
      </c>
      <c r="B1200" s="2">
        <v>16</v>
      </c>
      <c r="C1200" t="s">
        <v>108</v>
      </c>
      <c r="D1200">
        <v>624</v>
      </c>
    </row>
    <row r="1201" spans="1:4" x14ac:dyDescent="0.15">
      <c r="A1201" s="2">
        <v>6</v>
      </c>
      <c r="B1201" s="2">
        <v>16</v>
      </c>
      <c r="C1201" t="s">
        <v>109</v>
      </c>
      <c r="D1201">
        <v>1082</v>
      </c>
    </row>
    <row r="1202" spans="1:4" x14ac:dyDescent="0.15">
      <c r="A1202" s="2">
        <v>7</v>
      </c>
      <c r="B1202" s="2">
        <v>16</v>
      </c>
      <c r="C1202" t="s">
        <v>110</v>
      </c>
      <c r="D1202">
        <v>365</v>
      </c>
    </row>
    <row r="1203" spans="1:4" x14ac:dyDescent="0.15">
      <c r="A1203" s="2">
        <v>1</v>
      </c>
      <c r="B1203" s="2">
        <v>16</v>
      </c>
      <c r="C1203" t="s">
        <v>111</v>
      </c>
      <c r="D1203">
        <v>252</v>
      </c>
    </row>
    <row r="1204" spans="1:4" x14ac:dyDescent="0.15">
      <c r="A1204" s="2">
        <v>2</v>
      </c>
      <c r="B1204" s="2">
        <v>16</v>
      </c>
      <c r="C1204" t="s">
        <v>112</v>
      </c>
      <c r="D1204">
        <v>251</v>
      </c>
    </row>
    <row r="1205" spans="1:4" x14ac:dyDescent="0.15">
      <c r="A1205" s="2">
        <v>3</v>
      </c>
      <c r="B1205" s="2">
        <v>16</v>
      </c>
      <c r="C1205" t="s">
        <v>113</v>
      </c>
      <c r="D1205">
        <v>302</v>
      </c>
    </row>
    <row r="1206" spans="1:4" x14ac:dyDescent="0.15">
      <c r="A1206" s="2">
        <v>4</v>
      </c>
      <c r="B1206" s="2">
        <v>17</v>
      </c>
      <c r="C1206" t="s">
        <v>114</v>
      </c>
      <c r="D1206">
        <v>286</v>
      </c>
    </row>
    <row r="1207" spans="1:4" x14ac:dyDescent="0.15">
      <c r="A1207" s="2">
        <v>5</v>
      </c>
      <c r="B1207" s="2">
        <v>17</v>
      </c>
      <c r="C1207" t="s">
        <v>115</v>
      </c>
      <c r="D1207">
        <v>491</v>
      </c>
    </row>
    <row r="1208" spans="1:4" x14ac:dyDescent="0.15">
      <c r="A1208" s="2">
        <v>6</v>
      </c>
      <c r="B1208" s="2">
        <v>17</v>
      </c>
      <c r="C1208" t="s">
        <v>116</v>
      </c>
      <c r="D1208">
        <v>483</v>
      </c>
    </row>
    <row r="1209" spans="1:4" x14ac:dyDescent="0.15">
      <c r="A1209" s="2">
        <v>7</v>
      </c>
      <c r="B1209" s="2">
        <v>17</v>
      </c>
      <c r="C1209" t="s">
        <v>117</v>
      </c>
      <c r="D1209">
        <v>282</v>
      </c>
    </row>
    <row r="1210" spans="1:4" x14ac:dyDescent="0.15">
      <c r="A1210" s="2">
        <v>1</v>
      </c>
      <c r="B1210" s="2">
        <v>17</v>
      </c>
      <c r="C1210" t="s">
        <v>118</v>
      </c>
      <c r="D1210">
        <v>417</v>
      </c>
    </row>
    <row r="1211" spans="1:4" x14ac:dyDescent="0.15">
      <c r="A1211" s="2">
        <v>2</v>
      </c>
      <c r="B1211" s="2">
        <v>17</v>
      </c>
      <c r="C1211" t="s">
        <v>119</v>
      </c>
      <c r="D1211">
        <v>244</v>
      </c>
    </row>
    <row r="1212" spans="1:4" x14ac:dyDescent="0.15">
      <c r="A1212" s="2">
        <v>3</v>
      </c>
      <c r="B1212" s="2">
        <v>17</v>
      </c>
      <c r="C1212" t="s">
        <v>120</v>
      </c>
      <c r="D1212">
        <v>311</v>
      </c>
    </row>
    <row r="1213" spans="1:4" x14ac:dyDescent="0.15">
      <c r="A1213" s="2">
        <v>4</v>
      </c>
      <c r="B1213" s="2">
        <v>18</v>
      </c>
      <c r="C1213" t="s">
        <v>121</v>
      </c>
      <c r="D1213">
        <v>293</v>
      </c>
    </row>
    <row r="1214" spans="1:4" x14ac:dyDescent="0.15">
      <c r="A1214" s="2">
        <v>5</v>
      </c>
      <c r="B1214" s="2">
        <v>18</v>
      </c>
      <c r="C1214" t="s">
        <v>122</v>
      </c>
      <c r="D1214">
        <v>463</v>
      </c>
    </row>
    <row r="1215" spans="1:4" x14ac:dyDescent="0.15">
      <c r="A1215" s="2">
        <v>6</v>
      </c>
      <c r="B1215" s="2">
        <v>18</v>
      </c>
      <c r="C1215" t="s">
        <v>123</v>
      </c>
      <c r="D1215">
        <v>531</v>
      </c>
    </row>
    <row r="1216" spans="1:4" x14ac:dyDescent="0.15">
      <c r="A1216" s="2">
        <v>7</v>
      </c>
      <c r="B1216" s="2">
        <v>18</v>
      </c>
      <c r="C1216" t="s">
        <v>124</v>
      </c>
      <c r="D1216">
        <v>205</v>
      </c>
    </row>
    <row r="1217" spans="1:4" x14ac:dyDescent="0.15">
      <c r="A1217" s="2">
        <v>1</v>
      </c>
      <c r="B1217" s="2">
        <v>18</v>
      </c>
      <c r="C1217" t="s">
        <v>125</v>
      </c>
      <c r="D1217">
        <v>187</v>
      </c>
    </row>
    <row r="1218" spans="1:4" x14ac:dyDescent="0.15">
      <c r="A1218" s="2">
        <v>2</v>
      </c>
      <c r="B1218" s="2">
        <v>18</v>
      </c>
      <c r="C1218" t="s">
        <v>126</v>
      </c>
      <c r="D1218">
        <v>223</v>
      </c>
    </row>
    <row r="1219" spans="1:4" x14ac:dyDescent="0.15">
      <c r="A1219" s="2">
        <v>3</v>
      </c>
      <c r="B1219" s="2">
        <v>18</v>
      </c>
      <c r="C1219" t="s">
        <v>127</v>
      </c>
      <c r="D1219">
        <v>338</v>
      </c>
    </row>
    <row r="1220" spans="1:4" x14ac:dyDescent="0.15">
      <c r="A1220" s="2">
        <v>4</v>
      </c>
      <c r="B1220" s="2">
        <v>19</v>
      </c>
      <c r="C1220" t="s">
        <v>128</v>
      </c>
      <c r="D1220">
        <v>286</v>
      </c>
    </row>
    <row r="1221" spans="1:4" x14ac:dyDescent="0.15">
      <c r="A1221" s="2">
        <v>5</v>
      </c>
      <c r="B1221" s="2">
        <v>19</v>
      </c>
      <c r="C1221" t="s">
        <v>129</v>
      </c>
      <c r="D1221">
        <v>618</v>
      </c>
    </row>
    <row r="1222" spans="1:4" x14ac:dyDescent="0.15">
      <c r="A1222" s="2">
        <v>6</v>
      </c>
      <c r="B1222" s="2">
        <v>19</v>
      </c>
      <c r="C1222" t="s">
        <v>130</v>
      </c>
      <c r="D1222">
        <v>589</v>
      </c>
    </row>
    <row r="1223" spans="1:4" x14ac:dyDescent="0.15">
      <c r="A1223" s="2">
        <v>7</v>
      </c>
      <c r="B1223" s="2">
        <v>19</v>
      </c>
      <c r="C1223" t="s">
        <v>131</v>
      </c>
      <c r="D1223">
        <v>353</v>
      </c>
    </row>
    <row r="1224" spans="1:4" x14ac:dyDescent="0.15">
      <c r="A1224" s="2">
        <v>1</v>
      </c>
      <c r="B1224" s="2">
        <v>19</v>
      </c>
      <c r="C1224" t="s">
        <v>132</v>
      </c>
      <c r="D1224">
        <v>242</v>
      </c>
    </row>
    <row r="1225" spans="1:4" x14ac:dyDescent="0.15">
      <c r="A1225" s="2">
        <v>2</v>
      </c>
      <c r="B1225" s="2">
        <v>19</v>
      </c>
      <c r="C1225" t="s">
        <v>133</v>
      </c>
      <c r="D1225">
        <v>324</v>
      </c>
    </row>
    <row r="1226" spans="1:4" x14ac:dyDescent="0.15">
      <c r="A1226" s="2">
        <v>3</v>
      </c>
      <c r="B1226" s="2">
        <v>19</v>
      </c>
      <c r="C1226" t="s">
        <v>134</v>
      </c>
      <c r="D1226">
        <v>224</v>
      </c>
    </row>
    <row r="1227" spans="1:4" x14ac:dyDescent="0.15">
      <c r="A1227" s="2">
        <v>4</v>
      </c>
      <c r="B1227" s="2">
        <v>20</v>
      </c>
      <c r="C1227" t="s">
        <v>135</v>
      </c>
      <c r="D1227">
        <v>319</v>
      </c>
    </row>
    <row r="1228" spans="1:4" x14ac:dyDescent="0.15">
      <c r="A1228" s="2">
        <v>5</v>
      </c>
      <c r="B1228" s="2">
        <v>20</v>
      </c>
      <c r="C1228" t="s">
        <v>136</v>
      </c>
      <c r="D1228">
        <v>584</v>
      </c>
    </row>
    <row r="1229" spans="1:4" x14ac:dyDescent="0.15">
      <c r="A1229" s="2">
        <v>6</v>
      </c>
      <c r="B1229" s="2">
        <v>20</v>
      </c>
      <c r="C1229" t="s">
        <v>137</v>
      </c>
      <c r="D1229">
        <v>650</v>
      </c>
    </row>
    <row r="1230" spans="1:4" x14ac:dyDescent="0.15">
      <c r="A1230" s="2">
        <v>7</v>
      </c>
      <c r="B1230" s="2">
        <v>20</v>
      </c>
      <c r="C1230" t="s">
        <v>138</v>
      </c>
      <c r="D1230">
        <v>349</v>
      </c>
    </row>
    <row r="1231" spans="1:4" x14ac:dyDescent="0.15">
      <c r="A1231" s="2">
        <v>1</v>
      </c>
      <c r="B1231" s="2">
        <v>20</v>
      </c>
      <c r="C1231" t="s">
        <v>139</v>
      </c>
      <c r="D1231">
        <v>234</v>
      </c>
    </row>
    <row r="1232" spans="1:4" x14ac:dyDescent="0.15">
      <c r="A1232" s="2">
        <v>2</v>
      </c>
      <c r="B1232" s="2">
        <v>20</v>
      </c>
      <c r="C1232" t="s">
        <v>140</v>
      </c>
      <c r="D1232">
        <v>277</v>
      </c>
    </row>
    <row r="1233" spans="1:4" x14ac:dyDescent="0.15">
      <c r="A1233" s="2">
        <v>3</v>
      </c>
      <c r="B1233" s="2">
        <v>20</v>
      </c>
      <c r="C1233" t="s">
        <v>141</v>
      </c>
      <c r="D1233">
        <v>298</v>
      </c>
    </row>
    <row r="1234" spans="1:4" x14ac:dyDescent="0.15">
      <c r="A1234" s="2">
        <v>4</v>
      </c>
      <c r="B1234" s="2">
        <v>21</v>
      </c>
      <c r="C1234" t="s">
        <v>142</v>
      </c>
      <c r="D1234">
        <v>330</v>
      </c>
    </row>
    <row r="1235" spans="1:4" x14ac:dyDescent="0.15">
      <c r="A1235" s="2">
        <v>5</v>
      </c>
      <c r="B1235" s="2">
        <v>21</v>
      </c>
      <c r="C1235" t="s">
        <v>143</v>
      </c>
      <c r="D1235">
        <v>567</v>
      </c>
    </row>
    <row r="1236" spans="1:4" x14ac:dyDescent="0.15">
      <c r="A1236" s="2">
        <v>6</v>
      </c>
      <c r="B1236" s="2">
        <v>21</v>
      </c>
      <c r="C1236" t="s">
        <v>144</v>
      </c>
      <c r="D1236">
        <v>552</v>
      </c>
    </row>
    <row r="1237" spans="1:4" x14ac:dyDescent="0.15">
      <c r="A1237" s="2">
        <v>7</v>
      </c>
      <c r="B1237" s="2">
        <v>21</v>
      </c>
      <c r="C1237" t="s">
        <v>145</v>
      </c>
      <c r="D1237">
        <v>359</v>
      </c>
    </row>
    <row r="1238" spans="1:4" x14ac:dyDescent="0.15">
      <c r="A1238" s="2">
        <v>1</v>
      </c>
      <c r="B1238" s="2">
        <v>21</v>
      </c>
      <c r="C1238" t="s">
        <v>146</v>
      </c>
      <c r="D1238">
        <v>289</v>
      </c>
    </row>
    <row r="1239" spans="1:4" x14ac:dyDescent="0.15">
      <c r="A1239" s="2">
        <v>2</v>
      </c>
      <c r="B1239" s="2">
        <v>21</v>
      </c>
      <c r="C1239" t="s">
        <v>147</v>
      </c>
      <c r="D1239">
        <v>334</v>
      </c>
    </row>
    <row r="1240" spans="1:4" x14ac:dyDescent="0.15">
      <c r="A1240" s="2">
        <v>3</v>
      </c>
      <c r="B1240" s="2">
        <v>21</v>
      </c>
      <c r="C1240" t="s">
        <v>148</v>
      </c>
      <c r="D1240">
        <v>386</v>
      </c>
    </row>
    <row r="1241" spans="1:4" x14ac:dyDescent="0.15">
      <c r="A1241" s="2">
        <v>5</v>
      </c>
      <c r="B1241" s="2">
        <v>22</v>
      </c>
      <c r="C1241" t="s">
        <v>150</v>
      </c>
      <c r="D1241">
        <v>382</v>
      </c>
    </row>
    <row r="1242" spans="1:4" x14ac:dyDescent="0.15">
      <c r="A1242" s="2">
        <v>6</v>
      </c>
      <c r="B1242" s="2">
        <v>22</v>
      </c>
      <c r="C1242" t="s">
        <v>151</v>
      </c>
      <c r="D1242">
        <v>441</v>
      </c>
    </row>
    <row r="1243" spans="1:4" x14ac:dyDescent="0.15">
      <c r="A1243" s="2">
        <v>7</v>
      </c>
      <c r="B1243" s="2">
        <v>22</v>
      </c>
      <c r="C1243" t="s">
        <v>152</v>
      </c>
      <c r="D1243">
        <v>307</v>
      </c>
    </row>
    <row r="1244" spans="1:4" x14ac:dyDescent="0.15">
      <c r="A1244" s="2">
        <v>1</v>
      </c>
      <c r="B1244" s="2">
        <v>22</v>
      </c>
      <c r="C1244" t="s">
        <v>153</v>
      </c>
      <c r="D1244">
        <v>283</v>
      </c>
    </row>
    <row r="1245" spans="1:4" x14ac:dyDescent="0.15">
      <c r="A1245" s="2">
        <v>2</v>
      </c>
      <c r="B1245" s="2">
        <v>22</v>
      </c>
      <c r="C1245" t="s">
        <v>154</v>
      </c>
      <c r="D1245">
        <v>272</v>
      </c>
    </row>
    <row r="1246" spans="1:4" x14ac:dyDescent="0.15">
      <c r="A1246" s="2">
        <v>3</v>
      </c>
      <c r="B1246" s="2">
        <v>22</v>
      </c>
      <c r="C1246" t="s">
        <v>155</v>
      </c>
      <c r="D1246">
        <v>372</v>
      </c>
    </row>
    <row r="1247" spans="1:4" x14ac:dyDescent="0.15">
      <c r="A1247" s="2">
        <v>4</v>
      </c>
      <c r="B1247" s="2">
        <v>23</v>
      </c>
      <c r="C1247" t="s">
        <v>156</v>
      </c>
      <c r="D1247">
        <v>236</v>
      </c>
    </row>
    <row r="1248" spans="1:4" x14ac:dyDescent="0.15">
      <c r="A1248" s="2">
        <v>5</v>
      </c>
      <c r="B1248" s="2">
        <v>23</v>
      </c>
      <c r="C1248" t="s">
        <v>157</v>
      </c>
      <c r="D1248">
        <v>539</v>
      </c>
    </row>
    <row r="1249" spans="1:4" x14ac:dyDescent="0.15">
      <c r="A1249" s="2">
        <v>6</v>
      </c>
      <c r="B1249" s="2">
        <v>23</v>
      </c>
      <c r="C1249" t="s">
        <v>158</v>
      </c>
      <c r="D1249">
        <v>680</v>
      </c>
    </row>
    <row r="1250" spans="1:4" x14ac:dyDescent="0.15">
      <c r="A1250" s="2">
        <v>7</v>
      </c>
      <c r="B1250" s="2">
        <v>23</v>
      </c>
      <c r="C1250" t="s">
        <v>159</v>
      </c>
      <c r="D1250">
        <v>469</v>
      </c>
    </row>
    <row r="1251" spans="1:4" x14ac:dyDescent="0.15">
      <c r="A1251" s="2">
        <v>1</v>
      </c>
      <c r="B1251" s="2">
        <v>23</v>
      </c>
      <c r="C1251" t="s">
        <v>160</v>
      </c>
      <c r="D1251">
        <v>362</v>
      </c>
    </row>
    <row r="1252" spans="1:4" x14ac:dyDescent="0.15">
      <c r="A1252" s="2">
        <v>2</v>
      </c>
      <c r="B1252" s="2">
        <v>23</v>
      </c>
      <c r="C1252" t="s">
        <v>161</v>
      </c>
      <c r="D1252">
        <v>281</v>
      </c>
    </row>
    <row r="1253" spans="1:4" x14ac:dyDescent="0.15">
      <c r="A1253" s="2">
        <v>3</v>
      </c>
      <c r="B1253" s="2">
        <v>23</v>
      </c>
      <c r="C1253" t="s">
        <v>162</v>
      </c>
      <c r="D1253">
        <v>331</v>
      </c>
    </row>
    <row r="1254" spans="1:4" x14ac:dyDescent="0.15">
      <c r="A1254" s="2">
        <v>4</v>
      </c>
      <c r="B1254" s="2">
        <v>24</v>
      </c>
      <c r="C1254" t="s">
        <v>163</v>
      </c>
      <c r="D1254">
        <v>412</v>
      </c>
    </row>
    <row r="1255" spans="1:4" x14ac:dyDescent="0.15">
      <c r="A1255" s="2">
        <v>5</v>
      </c>
      <c r="B1255" s="2">
        <v>24</v>
      </c>
      <c r="C1255" t="s">
        <v>164</v>
      </c>
      <c r="D1255">
        <v>662</v>
      </c>
    </row>
    <row r="1256" spans="1:4" x14ac:dyDescent="0.15">
      <c r="A1256" s="2">
        <v>6</v>
      </c>
      <c r="B1256" s="2">
        <v>24</v>
      </c>
      <c r="C1256" t="s">
        <v>165</v>
      </c>
      <c r="D1256">
        <v>1001</v>
      </c>
    </row>
    <row r="1257" spans="1:4" x14ac:dyDescent="0.15">
      <c r="A1257" s="2">
        <v>7</v>
      </c>
      <c r="B1257" s="2">
        <v>24</v>
      </c>
      <c r="C1257" t="s">
        <v>166</v>
      </c>
      <c r="D1257">
        <v>484</v>
      </c>
    </row>
    <row r="1258" spans="1:4" x14ac:dyDescent="0.15">
      <c r="A1258" s="2">
        <v>1</v>
      </c>
      <c r="B1258" s="2">
        <v>24</v>
      </c>
      <c r="C1258" t="s">
        <v>167</v>
      </c>
      <c r="D1258">
        <v>282</v>
      </c>
    </row>
    <row r="1259" spans="1:4" x14ac:dyDescent="0.15">
      <c r="A1259" s="2">
        <v>2</v>
      </c>
      <c r="B1259" s="2">
        <v>24</v>
      </c>
      <c r="C1259" t="s">
        <v>168</v>
      </c>
      <c r="D1259">
        <v>304</v>
      </c>
    </row>
    <row r="1260" spans="1:4" x14ac:dyDescent="0.15">
      <c r="A1260" s="2">
        <v>3</v>
      </c>
      <c r="B1260" s="2">
        <v>24</v>
      </c>
      <c r="C1260" t="s">
        <v>169</v>
      </c>
      <c r="D1260">
        <v>389</v>
      </c>
    </row>
    <row r="1261" spans="1:4" x14ac:dyDescent="0.15">
      <c r="A1261" s="2">
        <v>4</v>
      </c>
      <c r="B1261" s="2">
        <v>25</v>
      </c>
      <c r="C1261" t="s">
        <v>170</v>
      </c>
      <c r="D1261">
        <v>392</v>
      </c>
    </row>
    <row r="1262" spans="1:4" x14ac:dyDescent="0.15">
      <c r="A1262" s="2">
        <v>5</v>
      </c>
      <c r="B1262" s="2">
        <v>25</v>
      </c>
      <c r="C1262" t="s">
        <v>171</v>
      </c>
      <c r="D1262">
        <v>534</v>
      </c>
    </row>
    <row r="1263" spans="1:4" x14ac:dyDescent="0.15">
      <c r="A1263" s="2">
        <v>6</v>
      </c>
      <c r="B1263" s="2">
        <v>25</v>
      </c>
      <c r="C1263" t="s">
        <v>172</v>
      </c>
      <c r="D1263">
        <v>576</v>
      </c>
    </row>
    <row r="1264" spans="1:4" x14ac:dyDescent="0.15">
      <c r="A1264" s="2">
        <v>7</v>
      </c>
      <c r="B1264" s="2">
        <v>25</v>
      </c>
      <c r="C1264" t="s">
        <v>173</v>
      </c>
      <c r="D1264">
        <v>456</v>
      </c>
    </row>
    <row r="1265" spans="1:4" x14ac:dyDescent="0.15">
      <c r="A1265" s="2">
        <v>1</v>
      </c>
      <c r="B1265" s="2">
        <v>25</v>
      </c>
      <c r="C1265" t="s">
        <v>174</v>
      </c>
      <c r="D1265">
        <v>424</v>
      </c>
    </row>
    <row r="1266" spans="1:4" x14ac:dyDescent="0.15">
      <c r="A1266" s="2">
        <v>2</v>
      </c>
      <c r="B1266" s="2">
        <v>25</v>
      </c>
      <c r="C1266" t="s">
        <v>175</v>
      </c>
      <c r="D1266">
        <v>370</v>
      </c>
    </row>
    <row r="1267" spans="1:4" x14ac:dyDescent="0.15">
      <c r="A1267" s="2">
        <v>3</v>
      </c>
      <c r="B1267" s="2">
        <v>25</v>
      </c>
      <c r="C1267" t="s">
        <v>176</v>
      </c>
      <c r="D1267">
        <v>361</v>
      </c>
    </row>
    <row r="1268" spans="1:4" x14ac:dyDescent="0.15">
      <c r="A1268" s="2">
        <v>4</v>
      </c>
      <c r="B1268" s="2">
        <v>26</v>
      </c>
      <c r="C1268" t="s">
        <v>177</v>
      </c>
      <c r="D1268">
        <v>529</v>
      </c>
    </row>
    <row r="1269" spans="1:4" x14ac:dyDescent="0.15">
      <c r="A1269" s="2">
        <v>5</v>
      </c>
      <c r="B1269" s="2">
        <v>26</v>
      </c>
      <c r="C1269" t="s">
        <v>178</v>
      </c>
      <c r="D1269">
        <v>600</v>
      </c>
    </row>
    <row r="1270" spans="1:4" x14ac:dyDescent="0.15">
      <c r="A1270" s="2">
        <v>7</v>
      </c>
      <c r="B1270" s="2">
        <v>26</v>
      </c>
      <c r="C1270" t="s">
        <v>180</v>
      </c>
      <c r="D1270">
        <v>390</v>
      </c>
    </row>
    <row r="1271" spans="1:4" x14ac:dyDescent="0.15">
      <c r="A1271" s="2">
        <v>1</v>
      </c>
      <c r="B1271" s="2">
        <v>26</v>
      </c>
      <c r="C1271" t="s">
        <v>181</v>
      </c>
      <c r="D1271">
        <v>376</v>
      </c>
    </row>
    <row r="1272" spans="1:4" x14ac:dyDescent="0.15">
      <c r="A1272" s="2">
        <v>2</v>
      </c>
      <c r="B1272" s="2">
        <v>26</v>
      </c>
      <c r="C1272" t="s">
        <v>182</v>
      </c>
      <c r="D1272">
        <v>458</v>
      </c>
    </row>
    <row r="1273" spans="1:4" x14ac:dyDescent="0.15">
      <c r="A1273" s="2">
        <v>3</v>
      </c>
      <c r="B1273" s="2">
        <v>26</v>
      </c>
      <c r="C1273" t="s">
        <v>183</v>
      </c>
      <c r="D1273">
        <v>429</v>
      </c>
    </row>
    <row r="1274" spans="1:4" x14ac:dyDescent="0.15">
      <c r="A1274" s="2">
        <v>4</v>
      </c>
      <c r="B1274" s="2">
        <v>27</v>
      </c>
      <c r="C1274" t="s">
        <v>184</v>
      </c>
      <c r="D1274">
        <v>465</v>
      </c>
    </row>
    <row r="1275" spans="1:4" x14ac:dyDescent="0.15">
      <c r="A1275" s="2">
        <v>5</v>
      </c>
      <c r="B1275" s="2">
        <v>27</v>
      </c>
      <c r="C1275" t="s">
        <v>185</v>
      </c>
      <c r="D1275">
        <v>634</v>
      </c>
    </row>
    <row r="1276" spans="1:4" x14ac:dyDescent="0.15">
      <c r="A1276" s="2">
        <v>6</v>
      </c>
      <c r="B1276" s="2">
        <v>27</v>
      </c>
      <c r="C1276" t="s">
        <v>186</v>
      </c>
      <c r="D1276">
        <v>433</v>
      </c>
    </row>
    <row r="1277" spans="1:4" x14ac:dyDescent="0.15">
      <c r="A1277" s="2">
        <v>7</v>
      </c>
      <c r="B1277" s="2">
        <v>27</v>
      </c>
      <c r="C1277" t="s">
        <v>187</v>
      </c>
      <c r="D1277">
        <v>362</v>
      </c>
    </row>
    <row r="1278" spans="1:4" x14ac:dyDescent="0.15">
      <c r="A1278" s="2">
        <v>1</v>
      </c>
      <c r="B1278" s="2">
        <v>27</v>
      </c>
      <c r="C1278" t="s">
        <v>188</v>
      </c>
      <c r="D1278">
        <v>189</v>
      </c>
    </row>
    <row r="1279" spans="1:4" x14ac:dyDescent="0.15">
      <c r="A1279" s="2">
        <v>2</v>
      </c>
      <c r="B1279" s="2">
        <v>27</v>
      </c>
      <c r="C1279" t="s">
        <v>189</v>
      </c>
      <c r="D1279">
        <v>246</v>
      </c>
    </row>
    <row r="1280" spans="1:4" x14ac:dyDescent="0.15">
      <c r="A1280" s="2">
        <v>3</v>
      </c>
      <c r="B1280" s="2">
        <v>27</v>
      </c>
      <c r="C1280" t="s">
        <v>190</v>
      </c>
      <c r="D1280">
        <v>266</v>
      </c>
    </row>
    <row r="1281" spans="1:4" x14ac:dyDescent="0.15">
      <c r="A1281" s="2">
        <v>4</v>
      </c>
      <c r="B1281" s="2">
        <v>28</v>
      </c>
      <c r="C1281" t="s">
        <v>191</v>
      </c>
      <c r="D1281">
        <v>329</v>
      </c>
    </row>
    <row r="1282" spans="1:4" x14ac:dyDescent="0.15">
      <c r="A1282" s="2">
        <v>5</v>
      </c>
      <c r="B1282" s="2">
        <v>28</v>
      </c>
      <c r="C1282" t="s">
        <v>192</v>
      </c>
      <c r="D1282">
        <v>617</v>
      </c>
    </row>
    <row r="1283" spans="1:4" x14ac:dyDescent="0.15">
      <c r="A1283" s="2">
        <v>6</v>
      </c>
      <c r="B1283" s="2">
        <v>28</v>
      </c>
      <c r="C1283" t="s">
        <v>193</v>
      </c>
      <c r="D1283">
        <v>608</v>
      </c>
    </row>
    <row r="1284" spans="1:4" x14ac:dyDescent="0.15">
      <c r="A1284" s="2">
        <v>7</v>
      </c>
      <c r="B1284" s="2">
        <v>28</v>
      </c>
      <c r="C1284" t="s">
        <v>194</v>
      </c>
      <c r="D1284">
        <v>380</v>
      </c>
    </row>
    <row r="1285" spans="1:4" x14ac:dyDescent="0.15">
      <c r="A1285" s="2">
        <v>1</v>
      </c>
      <c r="B1285" s="2">
        <v>28</v>
      </c>
      <c r="C1285" t="s">
        <v>195</v>
      </c>
      <c r="D1285">
        <v>224</v>
      </c>
    </row>
    <row r="1286" spans="1:4" x14ac:dyDescent="0.15">
      <c r="A1286" s="2">
        <v>2</v>
      </c>
      <c r="B1286" s="2">
        <v>28</v>
      </c>
      <c r="C1286" t="s">
        <v>196</v>
      </c>
      <c r="D1286">
        <v>307</v>
      </c>
    </row>
    <row r="1287" spans="1:4" x14ac:dyDescent="0.15">
      <c r="A1287" s="2">
        <v>3</v>
      </c>
      <c r="B1287" s="2">
        <v>28</v>
      </c>
      <c r="C1287" t="s">
        <v>197</v>
      </c>
      <c r="D1287">
        <v>310</v>
      </c>
    </row>
    <row r="1288" spans="1:4" x14ac:dyDescent="0.15">
      <c r="A1288" s="2">
        <v>4</v>
      </c>
      <c r="B1288" s="2">
        <v>29</v>
      </c>
      <c r="C1288" t="s">
        <v>198</v>
      </c>
      <c r="D1288">
        <v>480</v>
      </c>
    </row>
    <row r="1289" spans="1:4" x14ac:dyDescent="0.15">
      <c r="A1289" s="2">
        <v>5</v>
      </c>
      <c r="B1289" s="2">
        <v>29</v>
      </c>
      <c r="C1289" t="s">
        <v>199</v>
      </c>
      <c r="D1289">
        <v>638</v>
      </c>
    </row>
    <row r="1290" spans="1:4" x14ac:dyDescent="0.15">
      <c r="A1290" s="2">
        <v>6</v>
      </c>
      <c r="B1290" s="2">
        <v>29</v>
      </c>
      <c r="C1290" t="s">
        <v>200</v>
      </c>
      <c r="D1290">
        <v>677</v>
      </c>
    </row>
    <row r="1291" spans="1:4" x14ac:dyDescent="0.15">
      <c r="A1291" s="2">
        <v>7</v>
      </c>
      <c r="B1291" s="2">
        <v>29</v>
      </c>
      <c r="C1291" t="s">
        <v>201</v>
      </c>
      <c r="D1291">
        <v>447</v>
      </c>
    </row>
    <row r="1292" spans="1:4" x14ac:dyDescent="0.15">
      <c r="A1292" s="2">
        <v>1</v>
      </c>
      <c r="B1292" s="2">
        <v>29</v>
      </c>
      <c r="C1292" t="s">
        <v>202</v>
      </c>
      <c r="D1292">
        <v>328</v>
      </c>
    </row>
    <row r="1293" spans="1:4" x14ac:dyDescent="0.15">
      <c r="A1293" s="2">
        <v>2</v>
      </c>
      <c r="B1293" s="2">
        <v>29</v>
      </c>
      <c r="C1293" t="s">
        <v>203</v>
      </c>
      <c r="D1293">
        <v>337</v>
      </c>
    </row>
    <row r="1294" spans="1:4" x14ac:dyDescent="0.15">
      <c r="A1294" s="2">
        <v>3</v>
      </c>
      <c r="B1294" s="2">
        <v>29</v>
      </c>
      <c r="C1294" t="s">
        <v>204</v>
      </c>
      <c r="D1294">
        <v>280</v>
      </c>
    </row>
    <row r="1295" spans="1:4" x14ac:dyDescent="0.15">
      <c r="A1295" s="2">
        <v>4</v>
      </c>
      <c r="B1295" s="2">
        <v>30</v>
      </c>
      <c r="C1295" t="s">
        <v>205</v>
      </c>
      <c r="D1295">
        <v>262</v>
      </c>
    </row>
    <row r="1296" spans="1:4" x14ac:dyDescent="0.15">
      <c r="A1296" s="2">
        <v>5</v>
      </c>
      <c r="B1296" s="2">
        <v>30</v>
      </c>
      <c r="C1296" t="s">
        <v>206</v>
      </c>
      <c r="D1296">
        <v>553</v>
      </c>
    </row>
    <row r="1297" spans="1:4" x14ac:dyDescent="0.15">
      <c r="A1297" s="2">
        <v>6</v>
      </c>
      <c r="B1297" s="2">
        <v>30</v>
      </c>
      <c r="C1297" t="s">
        <v>207</v>
      </c>
      <c r="D1297">
        <v>746</v>
      </c>
    </row>
    <row r="1298" spans="1:4" x14ac:dyDescent="0.15">
      <c r="A1298" s="2">
        <v>7</v>
      </c>
      <c r="B1298" s="2">
        <v>30</v>
      </c>
      <c r="C1298" t="s">
        <v>208</v>
      </c>
      <c r="D1298">
        <v>318</v>
      </c>
    </row>
    <row r="1299" spans="1:4" x14ac:dyDescent="0.15">
      <c r="A1299" s="2">
        <v>1</v>
      </c>
      <c r="B1299" s="2">
        <v>30</v>
      </c>
      <c r="C1299" t="s">
        <v>209</v>
      </c>
      <c r="D1299">
        <v>228</v>
      </c>
    </row>
    <row r="1300" spans="1:4" x14ac:dyDescent="0.15">
      <c r="A1300" s="2">
        <v>2</v>
      </c>
      <c r="B1300" s="2">
        <v>30</v>
      </c>
      <c r="C1300" t="s">
        <v>210</v>
      </c>
      <c r="D1300">
        <v>309</v>
      </c>
    </row>
    <row r="1301" spans="1:4" x14ac:dyDescent="0.15">
      <c r="A1301" s="2">
        <v>3</v>
      </c>
      <c r="B1301" s="2">
        <v>30</v>
      </c>
      <c r="C1301" t="s">
        <v>211</v>
      </c>
      <c r="D1301">
        <v>306</v>
      </c>
    </row>
    <row r="1302" spans="1:4" x14ac:dyDescent="0.15">
      <c r="A1302" s="2">
        <v>4</v>
      </c>
      <c r="B1302" s="2">
        <v>31</v>
      </c>
      <c r="C1302" t="s">
        <v>212</v>
      </c>
      <c r="D1302">
        <v>417</v>
      </c>
    </row>
    <row r="1303" spans="1:4" x14ac:dyDescent="0.15">
      <c r="A1303" s="2">
        <v>5</v>
      </c>
      <c r="B1303" s="2">
        <v>31</v>
      </c>
      <c r="C1303" t="s">
        <v>213</v>
      </c>
      <c r="D1303">
        <v>577</v>
      </c>
    </row>
    <row r="1304" spans="1:4" x14ac:dyDescent="0.15">
      <c r="A1304" s="2">
        <v>6</v>
      </c>
      <c r="B1304" s="2">
        <v>31</v>
      </c>
      <c r="C1304" t="s">
        <v>214</v>
      </c>
      <c r="D1304">
        <v>576</v>
      </c>
    </row>
    <row r="1305" spans="1:4" x14ac:dyDescent="0.15">
      <c r="A1305" s="2">
        <v>7</v>
      </c>
      <c r="B1305" s="2">
        <v>31</v>
      </c>
      <c r="C1305" t="s">
        <v>215</v>
      </c>
      <c r="D1305">
        <v>399</v>
      </c>
    </row>
    <row r="1306" spans="1:4" x14ac:dyDescent="0.15">
      <c r="A1306" s="2">
        <v>1</v>
      </c>
      <c r="B1306" s="2">
        <v>31</v>
      </c>
      <c r="C1306" t="s">
        <v>216</v>
      </c>
      <c r="D1306">
        <v>291</v>
      </c>
    </row>
    <row r="1307" spans="1:4" x14ac:dyDescent="0.15">
      <c r="A1307" s="2">
        <v>2</v>
      </c>
      <c r="B1307" s="2">
        <v>31</v>
      </c>
      <c r="C1307" t="s">
        <v>217</v>
      </c>
      <c r="D1307">
        <v>232</v>
      </c>
    </row>
    <row r="1308" spans="1:4" x14ac:dyDescent="0.15">
      <c r="A1308" s="2">
        <v>3</v>
      </c>
      <c r="B1308" s="2">
        <v>31</v>
      </c>
      <c r="C1308" t="s">
        <v>218</v>
      </c>
      <c r="D1308">
        <v>231</v>
      </c>
    </row>
    <row r="1309" spans="1:4" x14ac:dyDescent="0.15">
      <c r="A1309" s="2">
        <v>4</v>
      </c>
      <c r="B1309" s="2">
        <v>32</v>
      </c>
      <c r="C1309" t="s">
        <v>219</v>
      </c>
      <c r="D1309">
        <v>335</v>
      </c>
    </row>
    <row r="1310" spans="1:4" x14ac:dyDescent="0.15">
      <c r="A1310" s="2">
        <v>5</v>
      </c>
      <c r="B1310" s="2">
        <v>32</v>
      </c>
      <c r="C1310" t="s">
        <v>220</v>
      </c>
      <c r="D1310">
        <v>578</v>
      </c>
    </row>
    <row r="1311" spans="1:4" x14ac:dyDescent="0.15">
      <c r="A1311" s="2">
        <v>6</v>
      </c>
      <c r="B1311" s="2">
        <v>32</v>
      </c>
      <c r="C1311" t="s">
        <v>221</v>
      </c>
      <c r="D1311">
        <v>617</v>
      </c>
    </row>
    <row r="1312" spans="1:4" x14ac:dyDescent="0.15">
      <c r="A1312" s="2">
        <v>7</v>
      </c>
      <c r="B1312" s="2">
        <v>32</v>
      </c>
      <c r="C1312" t="s">
        <v>222</v>
      </c>
      <c r="D1312">
        <v>136</v>
      </c>
    </row>
    <row r="1313" spans="1:4" x14ac:dyDescent="0.15">
      <c r="A1313" s="2">
        <v>1</v>
      </c>
      <c r="B1313" s="2">
        <v>32</v>
      </c>
      <c r="C1313" t="s">
        <v>223</v>
      </c>
      <c r="D1313">
        <v>202</v>
      </c>
    </row>
    <row r="1314" spans="1:4" x14ac:dyDescent="0.15">
      <c r="A1314" s="2">
        <v>2</v>
      </c>
      <c r="B1314" s="2">
        <v>32</v>
      </c>
      <c r="C1314" t="s">
        <v>224</v>
      </c>
      <c r="D1314">
        <v>249</v>
      </c>
    </row>
    <row r="1315" spans="1:4" x14ac:dyDescent="0.15">
      <c r="A1315" s="2">
        <v>3</v>
      </c>
      <c r="B1315" s="2">
        <v>32</v>
      </c>
      <c r="C1315" t="s">
        <v>225</v>
      </c>
      <c r="D1315">
        <v>328</v>
      </c>
    </row>
    <row r="1316" spans="1:4" x14ac:dyDescent="0.15">
      <c r="A1316" s="2">
        <v>4</v>
      </c>
      <c r="B1316" s="2">
        <v>33</v>
      </c>
      <c r="C1316" t="s">
        <v>226</v>
      </c>
      <c r="D1316">
        <v>302</v>
      </c>
    </row>
    <row r="1317" spans="1:4" x14ac:dyDescent="0.15">
      <c r="A1317" s="2">
        <v>5</v>
      </c>
      <c r="B1317" s="2">
        <v>33</v>
      </c>
      <c r="C1317" t="s">
        <v>227</v>
      </c>
      <c r="D1317">
        <v>558</v>
      </c>
    </row>
    <row r="1318" spans="1:4" x14ac:dyDescent="0.15">
      <c r="A1318" s="2">
        <v>6</v>
      </c>
      <c r="B1318" s="2">
        <v>33</v>
      </c>
      <c r="C1318" t="s">
        <v>228</v>
      </c>
      <c r="D1318">
        <v>667</v>
      </c>
    </row>
    <row r="1319" spans="1:4" x14ac:dyDescent="0.15">
      <c r="A1319" s="2">
        <v>7</v>
      </c>
      <c r="B1319" s="2">
        <v>33</v>
      </c>
      <c r="C1319" t="s">
        <v>229</v>
      </c>
      <c r="D1319">
        <v>460</v>
      </c>
    </row>
    <row r="1320" spans="1:4" x14ac:dyDescent="0.15">
      <c r="A1320" s="2">
        <v>1</v>
      </c>
      <c r="B1320" s="2">
        <v>33</v>
      </c>
      <c r="C1320" t="s">
        <v>230</v>
      </c>
      <c r="D1320">
        <v>677</v>
      </c>
    </row>
    <row r="1321" spans="1:4" x14ac:dyDescent="0.15">
      <c r="A1321" s="2">
        <v>2</v>
      </c>
      <c r="B1321" s="2">
        <v>33</v>
      </c>
      <c r="C1321" t="s">
        <v>231</v>
      </c>
      <c r="D1321">
        <v>219</v>
      </c>
    </row>
    <row r="1322" spans="1:4" x14ac:dyDescent="0.15">
      <c r="A1322" s="2">
        <v>3</v>
      </c>
      <c r="B1322" s="2">
        <v>33</v>
      </c>
      <c r="C1322" t="s">
        <v>232</v>
      </c>
      <c r="D1322">
        <v>336</v>
      </c>
    </row>
    <row r="1323" spans="1:4" x14ac:dyDescent="0.15">
      <c r="A1323" s="2">
        <v>4</v>
      </c>
      <c r="B1323" s="2">
        <v>34</v>
      </c>
      <c r="C1323" t="s">
        <v>233</v>
      </c>
      <c r="D1323">
        <v>312</v>
      </c>
    </row>
    <row r="1324" spans="1:4" x14ac:dyDescent="0.15">
      <c r="A1324" s="2">
        <v>5</v>
      </c>
      <c r="B1324" s="2">
        <v>34</v>
      </c>
      <c r="C1324" t="s">
        <v>234</v>
      </c>
      <c r="D1324">
        <v>533</v>
      </c>
    </row>
    <row r="1325" spans="1:4" x14ac:dyDescent="0.15">
      <c r="A1325" s="2">
        <v>6</v>
      </c>
      <c r="B1325" s="2">
        <v>34</v>
      </c>
      <c r="C1325" t="s">
        <v>235</v>
      </c>
      <c r="D1325">
        <v>639</v>
      </c>
    </row>
    <row r="1326" spans="1:4" x14ac:dyDescent="0.15">
      <c r="A1326" s="2">
        <v>7</v>
      </c>
      <c r="B1326" s="2">
        <v>34</v>
      </c>
      <c r="C1326" t="s">
        <v>236</v>
      </c>
      <c r="D1326">
        <v>330</v>
      </c>
    </row>
    <row r="1327" spans="1:4" x14ac:dyDescent="0.15">
      <c r="A1327" s="2">
        <v>1</v>
      </c>
      <c r="B1327" s="2">
        <v>34</v>
      </c>
      <c r="C1327" t="s">
        <v>237</v>
      </c>
      <c r="D1327">
        <v>260</v>
      </c>
    </row>
    <row r="1328" spans="1:4" x14ac:dyDescent="0.15">
      <c r="A1328" s="2">
        <v>2</v>
      </c>
      <c r="B1328" s="2">
        <v>34</v>
      </c>
      <c r="C1328" t="s">
        <v>238</v>
      </c>
      <c r="D1328">
        <v>203</v>
      </c>
    </row>
    <row r="1329" spans="1:4" x14ac:dyDescent="0.15">
      <c r="A1329" s="2">
        <v>3</v>
      </c>
      <c r="B1329" s="2">
        <v>34</v>
      </c>
      <c r="C1329" t="s">
        <v>239</v>
      </c>
      <c r="D1329">
        <v>296</v>
      </c>
    </row>
    <row r="1330" spans="1:4" x14ac:dyDescent="0.15">
      <c r="A1330" s="2">
        <v>4</v>
      </c>
      <c r="B1330" s="2">
        <v>35</v>
      </c>
      <c r="C1330" t="s">
        <v>240</v>
      </c>
      <c r="D1330">
        <v>386</v>
      </c>
    </row>
    <row r="1331" spans="1:4" x14ac:dyDescent="0.15">
      <c r="A1331" s="2">
        <v>5</v>
      </c>
      <c r="B1331" s="2">
        <v>35</v>
      </c>
      <c r="C1331" t="s">
        <v>241</v>
      </c>
      <c r="D1331">
        <v>543</v>
      </c>
    </row>
    <row r="1332" spans="1:4" x14ac:dyDescent="0.15">
      <c r="A1332" s="2">
        <v>6</v>
      </c>
      <c r="B1332" s="2">
        <v>35</v>
      </c>
      <c r="C1332" t="s">
        <v>242</v>
      </c>
      <c r="D1332">
        <v>575</v>
      </c>
    </row>
    <row r="1333" spans="1:4" x14ac:dyDescent="0.15">
      <c r="A1333" s="2">
        <v>7</v>
      </c>
      <c r="B1333" s="2">
        <v>35</v>
      </c>
      <c r="C1333" t="s">
        <v>243</v>
      </c>
      <c r="D1333">
        <v>369</v>
      </c>
    </row>
    <row r="1334" spans="1:4" x14ac:dyDescent="0.15">
      <c r="A1334" s="2">
        <v>1</v>
      </c>
      <c r="B1334" s="2">
        <v>35</v>
      </c>
      <c r="C1334" t="s">
        <v>244</v>
      </c>
      <c r="D1334">
        <v>239</v>
      </c>
    </row>
    <row r="1335" spans="1:4" x14ac:dyDescent="0.15">
      <c r="A1335" s="2">
        <v>2</v>
      </c>
      <c r="B1335" s="2">
        <v>35</v>
      </c>
      <c r="C1335" t="s">
        <v>245</v>
      </c>
      <c r="D1335">
        <v>285</v>
      </c>
    </row>
    <row r="1336" spans="1:4" x14ac:dyDescent="0.15">
      <c r="A1336" s="2">
        <v>3</v>
      </c>
      <c r="B1336" s="2">
        <v>35</v>
      </c>
      <c r="C1336" t="s">
        <v>246</v>
      </c>
      <c r="D1336">
        <v>348</v>
      </c>
    </row>
    <row r="1337" spans="1:4" x14ac:dyDescent="0.15">
      <c r="A1337" s="2">
        <v>4</v>
      </c>
      <c r="B1337" s="2">
        <v>36</v>
      </c>
      <c r="C1337" t="s">
        <v>247</v>
      </c>
      <c r="D1337">
        <v>354</v>
      </c>
    </row>
    <row r="1338" spans="1:4" x14ac:dyDescent="0.15">
      <c r="A1338" s="2">
        <v>5</v>
      </c>
      <c r="B1338" s="2">
        <v>36</v>
      </c>
      <c r="C1338" t="s">
        <v>248</v>
      </c>
      <c r="D1338">
        <v>612</v>
      </c>
    </row>
    <row r="1339" spans="1:4" x14ac:dyDescent="0.15">
      <c r="A1339" s="2">
        <v>6</v>
      </c>
      <c r="B1339" s="2">
        <v>36</v>
      </c>
      <c r="C1339" t="s">
        <v>249</v>
      </c>
      <c r="D1339">
        <v>597</v>
      </c>
    </row>
    <row r="1340" spans="1:4" x14ac:dyDescent="0.15">
      <c r="A1340" s="2">
        <v>7</v>
      </c>
      <c r="B1340" s="2">
        <v>36</v>
      </c>
      <c r="C1340" t="s">
        <v>250</v>
      </c>
      <c r="D1340">
        <v>481</v>
      </c>
    </row>
    <row r="1341" spans="1:4" x14ac:dyDescent="0.15">
      <c r="A1341" s="2">
        <v>1</v>
      </c>
      <c r="B1341" s="2">
        <v>36</v>
      </c>
      <c r="C1341" t="s">
        <v>251</v>
      </c>
      <c r="D1341">
        <v>302</v>
      </c>
    </row>
    <row r="1342" spans="1:4" x14ac:dyDescent="0.15">
      <c r="A1342" s="2">
        <v>2</v>
      </c>
      <c r="B1342" s="2">
        <v>36</v>
      </c>
      <c r="C1342" t="s">
        <v>252</v>
      </c>
      <c r="D1342">
        <v>293</v>
      </c>
    </row>
    <row r="1343" spans="1:4" x14ac:dyDescent="0.15">
      <c r="A1343" s="2">
        <v>3</v>
      </c>
      <c r="B1343" s="2">
        <v>36</v>
      </c>
      <c r="C1343" t="s">
        <v>253</v>
      </c>
      <c r="D1343">
        <v>310</v>
      </c>
    </row>
    <row r="1344" spans="1:4" x14ac:dyDescent="0.15">
      <c r="A1344" s="2">
        <v>4</v>
      </c>
      <c r="B1344" s="2">
        <v>37</v>
      </c>
      <c r="C1344" t="s">
        <v>254</v>
      </c>
      <c r="D1344">
        <v>308</v>
      </c>
    </row>
    <row r="1345" spans="1:4" x14ac:dyDescent="0.15">
      <c r="A1345" s="2">
        <v>5</v>
      </c>
      <c r="B1345" s="2">
        <v>37</v>
      </c>
      <c r="C1345" t="s">
        <v>255</v>
      </c>
      <c r="D1345">
        <v>480</v>
      </c>
    </row>
    <row r="1346" spans="1:4" x14ac:dyDescent="0.15">
      <c r="A1346" s="2">
        <v>6</v>
      </c>
      <c r="B1346" s="2">
        <v>37</v>
      </c>
      <c r="C1346" t="s">
        <v>256</v>
      </c>
      <c r="D1346">
        <v>507</v>
      </c>
    </row>
    <row r="1347" spans="1:4" x14ac:dyDescent="0.15">
      <c r="A1347" s="2">
        <v>7</v>
      </c>
      <c r="B1347" s="2">
        <v>37</v>
      </c>
      <c r="C1347" t="s">
        <v>257</v>
      </c>
      <c r="D1347">
        <v>341</v>
      </c>
    </row>
    <row r="1348" spans="1:4" x14ac:dyDescent="0.15">
      <c r="A1348" s="2">
        <v>1</v>
      </c>
      <c r="B1348" s="2">
        <v>37</v>
      </c>
      <c r="C1348" t="s">
        <v>258</v>
      </c>
      <c r="D1348">
        <v>327</v>
      </c>
    </row>
    <row r="1349" spans="1:4" x14ac:dyDescent="0.15">
      <c r="A1349" s="2">
        <v>2</v>
      </c>
      <c r="B1349" s="2">
        <v>37</v>
      </c>
      <c r="C1349" t="s">
        <v>259</v>
      </c>
      <c r="D1349">
        <v>294</v>
      </c>
    </row>
    <row r="1350" spans="1:4" x14ac:dyDescent="0.15">
      <c r="A1350" s="2">
        <v>3</v>
      </c>
      <c r="B1350" s="2">
        <v>37</v>
      </c>
      <c r="C1350" t="s">
        <v>260</v>
      </c>
      <c r="D1350">
        <v>380</v>
      </c>
    </row>
    <row r="1351" spans="1:4" x14ac:dyDescent="0.15">
      <c r="A1351" s="2">
        <v>4</v>
      </c>
      <c r="B1351" s="2">
        <v>38</v>
      </c>
      <c r="C1351" t="s">
        <v>261</v>
      </c>
      <c r="D1351">
        <v>356</v>
      </c>
    </row>
    <row r="1352" spans="1:4" x14ac:dyDescent="0.15">
      <c r="A1352" s="2">
        <v>5</v>
      </c>
      <c r="B1352" s="2">
        <v>38</v>
      </c>
      <c r="C1352" t="s">
        <v>262</v>
      </c>
      <c r="D1352">
        <v>520</v>
      </c>
    </row>
    <row r="1353" spans="1:4" x14ac:dyDescent="0.15">
      <c r="A1353" s="2">
        <v>6</v>
      </c>
      <c r="B1353" s="2">
        <v>38</v>
      </c>
      <c r="C1353" t="s">
        <v>263</v>
      </c>
      <c r="D1353">
        <v>467</v>
      </c>
    </row>
    <row r="1354" spans="1:4" x14ac:dyDescent="0.15">
      <c r="A1354" s="2">
        <v>7</v>
      </c>
      <c r="B1354" s="2">
        <v>38</v>
      </c>
      <c r="C1354" t="s">
        <v>264</v>
      </c>
      <c r="D1354">
        <v>374</v>
      </c>
    </row>
    <row r="1355" spans="1:4" x14ac:dyDescent="0.15">
      <c r="A1355" s="2">
        <v>1</v>
      </c>
      <c r="B1355" s="2">
        <v>38</v>
      </c>
      <c r="C1355" t="s">
        <v>265</v>
      </c>
      <c r="D1355">
        <v>306</v>
      </c>
    </row>
    <row r="1356" spans="1:4" x14ac:dyDescent="0.15">
      <c r="A1356" s="2">
        <v>2</v>
      </c>
      <c r="B1356" s="2">
        <v>38</v>
      </c>
      <c r="C1356" t="s">
        <v>266</v>
      </c>
      <c r="D1356">
        <v>294</v>
      </c>
    </row>
    <row r="1357" spans="1:4" x14ac:dyDescent="0.15">
      <c r="A1357" s="2">
        <v>3</v>
      </c>
      <c r="B1357" s="2">
        <v>38</v>
      </c>
      <c r="C1357" t="s">
        <v>267</v>
      </c>
      <c r="D1357">
        <v>356</v>
      </c>
    </row>
    <row r="1358" spans="1:4" x14ac:dyDescent="0.15">
      <c r="A1358" s="2">
        <v>4</v>
      </c>
      <c r="B1358" s="2">
        <v>39</v>
      </c>
      <c r="C1358" t="s">
        <v>268</v>
      </c>
      <c r="D1358">
        <v>418</v>
      </c>
    </row>
    <row r="1359" spans="1:4" x14ac:dyDescent="0.15">
      <c r="A1359" s="2">
        <v>5</v>
      </c>
      <c r="B1359" s="2">
        <v>39</v>
      </c>
      <c r="C1359" t="s">
        <v>269</v>
      </c>
      <c r="D1359">
        <v>597</v>
      </c>
    </row>
    <row r="1360" spans="1:4" x14ac:dyDescent="0.15">
      <c r="A1360" s="2">
        <v>6</v>
      </c>
      <c r="B1360" s="2">
        <v>39</v>
      </c>
      <c r="C1360" t="s">
        <v>270</v>
      </c>
      <c r="D1360">
        <v>595</v>
      </c>
    </row>
    <row r="1361" spans="1:4" x14ac:dyDescent="0.15">
      <c r="A1361" s="2">
        <v>7</v>
      </c>
      <c r="B1361" s="2">
        <v>39</v>
      </c>
      <c r="C1361" t="s">
        <v>271</v>
      </c>
      <c r="D1361">
        <v>261</v>
      </c>
    </row>
    <row r="1362" spans="1:4" x14ac:dyDescent="0.15">
      <c r="A1362" s="2">
        <v>1</v>
      </c>
      <c r="B1362" s="2">
        <v>39</v>
      </c>
      <c r="C1362" t="s">
        <v>272</v>
      </c>
      <c r="D1362">
        <v>256</v>
      </c>
    </row>
    <row r="1363" spans="1:4" x14ac:dyDescent="0.15">
      <c r="A1363" s="2">
        <v>2</v>
      </c>
      <c r="B1363" s="2">
        <v>39</v>
      </c>
      <c r="C1363" t="s">
        <v>273</v>
      </c>
      <c r="D1363">
        <v>290</v>
      </c>
    </row>
    <row r="1364" spans="1:4" x14ac:dyDescent="0.15">
      <c r="A1364" s="2">
        <v>3</v>
      </c>
      <c r="B1364" s="2">
        <v>39</v>
      </c>
      <c r="C1364" t="s">
        <v>274</v>
      </c>
      <c r="D1364">
        <v>233</v>
      </c>
    </row>
    <row r="1365" spans="1:4" x14ac:dyDescent="0.15">
      <c r="A1365" s="2">
        <v>4</v>
      </c>
      <c r="B1365" s="2">
        <v>40</v>
      </c>
      <c r="C1365" t="s">
        <v>275</v>
      </c>
      <c r="D1365">
        <v>344</v>
      </c>
    </row>
    <row r="1366" spans="1:4" x14ac:dyDescent="0.15">
      <c r="A1366" s="2">
        <v>5</v>
      </c>
      <c r="B1366" s="2">
        <v>40</v>
      </c>
      <c r="C1366" t="s">
        <v>276</v>
      </c>
      <c r="D1366">
        <v>505</v>
      </c>
    </row>
    <row r="1367" spans="1:4" x14ac:dyDescent="0.15">
      <c r="A1367" s="2">
        <v>6</v>
      </c>
      <c r="B1367" s="2">
        <v>40</v>
      </c>
      <c r="C1367" t="s">
        <v>277</v>
      </c>
      <c r="D1367">
        <v>564</v>
      </c>
    </row>
    <row r="1368" spans="1:4" x14ac:dyDescent="0.15">
      <c r="A1368" s="2">
        <v>7</v>
      </c>
      <c r="B1368" s="2">
        <v>40</v>
      </c>
      <c r="C1368" t="s">
        <v>278</v>
      </c>
      <c r="D1368">
        <v>386</v>
      </c>
    </row>
    <row r="1369" spans="1:4" x14ac:dyDescent="0.15">
      <c r="A1369" s="2">
        <v>1</v>
      </c>
      <c r="B1369" s="2">
        <v>40</v>
      </c>
      <c r="C1369" t="s">
        <v>279</v>
      </c>
      <c r="D1369">
        <v>199</v>
      </c>
    </row>
    <row r="1370" spans="1:4" x14ac:dyDescent="0.15">
      <c r="A1370" s="2">
        <v>2</v>
      </c>
      <c r="B1370" s="2">
        <v>40</v>
      </c>
      <c r="C1370" t="s">
        <v>280</v>
      </c>
      <c r="D1370">
        <v>267</v>
      </c>
    </row>
    <row r="1371" spans="1:4" x14ac:dyDescent="0.15">
      <c r="A1371" s="2">
        <v>3</v>
      </c>
      <c r="B1371" s="2">
        <v>40</v>
      </c>
      <c r="C1371" t="s">
        <v>281</v>
      </c>
      <c r="D1371">
        <v>311</v>
      </c>
    </row>
    <row r="1372" spans="1:4" x14ac:dyDescent="0.15">
      <c r="A1372" s="2">
        <v>4</v>
      </c>
      <c r="B1372" s="2">
        <v>41</v>
      </c>
      <c r="C1372" t="s">
        <v>282</v>
      </c>
      <c r="D1372">
        <v>316</v>
      </c>
    </row>
    <row r="1373" spans="1:4" x14ac:dyDescent="0.15">
      <c r="A1373" s="2">
        <v>5</v>
      </c>
      <c r="B1373" s="2">
        <v>41</v>
      </c>
      <c r="C1373" t="s">
        <v>283</v>
      </c>
      <c r="D1373">
        <v>491</v>
      </c>
    </row>
    <row r="1374" spans="1:4" x14ac:dyDescent="0.15">
      <c r="A1374" s="2">
        <v>6</v>
      </c>
      <c r="B1374" s="2">
        <v>41</v>
      </c>
      <c r="C1374" t="s">
        <v>284</v>
      </c>
      <c r="D1374">
        <v>495</v>
      </c>
    </row>
    <row r="1375" spans="1:4" x14ac:dyDescent="0.15">
      <c r="A1375" s="2">
        <v>7</v>
      </c>
      <c r="B1375" s="2">
        <v>41</v>
      </c>
      <c r="C1375" t="s">
        <v>285</v>
      </c>
      <c r="D1375">
        <v>398</v>
      </c>
    </row>
    <row r="1376" spans="1:4" x14ac:dyDescent="0.15">
      <c r="A1376" s="2">
        <v>1</v>
      </c>
      <c r="B1376" s="2">
        <v>41</v>
      </c>
      <c r="C1376" t="s">
        <v>286</v>
      </c>
      <c r="D1376">
        <v>243</v>
      </c>
    </row>
    <row r="1377" spans="1:4" x14ac:dyDescent="0.15">
      <c r="A1377" s="2">
        <v>2</v>
      </c>
      <c r="B1377" s="2">
        <v>41</v>
      </c>
      <c r="C1377" t="s">
        <v>287</v>
      </c>
      <c r="D1377">
        <v>242</v>
      </c>
    </row>
    <row r="1378" spans="1:4" x14ac:dyDescent="0.15">
      <c r="A1378" s="2">
        <v>3</v>
      </c>
      <c r="B1378" s="2">
        <v>41</v>
      </c>
      <c r="C1378" t="s">
        <v>288</v>
      </c>
      <c r="D1378">
        <v>337</v>
      </c>
    </row>
    <row r="1379" spans="1:4" x14ac:dyDescent="0.15">
      <c r="A1379" s="2">
        <v>4</v>
      </c>
      <c r="B1379" s="2">
        <v>42</v>
      </c>
      <c r="C1379" t="s">
        <v>289</v>
      </c>
      <c r="D1379">
        <v>274</v>
      </c>
    </row>
    <row r="1380" spans="1:4" x14ac:dyDescent="0.15">
      <c r="A1380" s="2">
        <v>5</v>
      </c>
      <c r="B1380" s="2">
        <v>42</v>
      </c>
      <c r="C1380" t="s">
        <v>290</v>
      </c>
      <c r="D1380">
        <v>438</v>
      </c>
    </row>
    <row r="1381" spans="1:4" x14ac:dyDescent="0.15">
      <c r="A1381" s="2">
        <v>6</v>
      </c>
      <c r="B1381" s="2">
        <v>42</v>
      </c>
      <c r="C1381" t="s">
        <v>291</v>
      </c>
      <c r="D1381">
        <v>545</v>
      </c>
    </row>
    <row r="1382" spans="1:4" x14ac:dyDescent="0.15">
      <c r="A1382" s="2">
        <v>7</v>
      </c>
      <c r="B1382" s="2">
        <v>42</v>
      </c>
      <c r="C1382" t="s">
        <v>292</v>
      </c>
      <c r="D1382">
        <v>302</v>
      </c>
    </row>
    <row r="1383" spans="1:4" x14ac:dyDescent="0.15">
      <c r="A1383" s="2">
        <v>1</v>
      </c>
      <c r="B1383" s="2">
        <v>42</v>
      </c>
      <c r="C1383" t="s">
        <v>293</v>
      </c>
      <c r="D1383">
        <v>225</v>
      </c>
    </row>
    <row r="1384" spans="1:4" x14ac:dyDescent="0.15">
      <c r="A1384" s="2">
        <v>2</v>
      </c>
      <c r="B1384" s="2">
        <v>42</v>
      </c>
      <c r="C1384" t="s">
        <v>294</v>
      </c>
      <c r="D1384">
        <v>287</v>
      </c>
    </row>
    <row r="1385" spans="1:4" x14ac:dyDescent="0.15">
      <c r="A1385" s="2">
        <v>3</v>
      </c>
      <c r="B1385" s="2">
        <v>42</v>
      </c>
      <c r="C1385" t="s">
        <v>295</v>
      </c>
      <c r="D1385">
        <v>256</v>
      </c>
    </row>
    <row r="1386" spans="1:4" x14ac:dyDescent="0.15">
      <c r="A1386" s="2">
        <v>4</v>
      </c>
      <c r="B1386" s="2">
        <v>43</v>
      </c>
      <c r="C1386" t="s">
        <v>296</v>
      </c>
      <c r="D1386">
        <v>308</v>
      </c>
    </row>
    <row r="1387" spans="1:4" x14ac:dyDescent="0.15">
      <c r="A1387" s="2">
        <v>5</v>
      </c>
      <c r="B1387" s="2">
        <v>43</v>
      </c>
      <c r="C1387" t="s">
        <v>297</v>
      </c>
      <c r="D1387">
        <v>617</v>
      </c>
    </row>
    <row r="1388" spans="1:4" x14ac:dyDescent="0.15">
      <c r="A1388" s="2">
        <v>6</v>
      </c>
      <c r="B1388" s="2">
        <v>43</v>
      </c>
      <c r="C1388" t="s">
        <v>298</v>
      </c>
      <c r="D1388">
        <v>426</v>
      </c>
    </row>
    <row r="1389" spans="1:4" x14ac:dyDescent="0.15">
      <c r="A1389" s="2">
        <v>7</v>
      </c>
      <c r="B1389" s="2">
        <v>43</v>
      </c>
      <c r="C1389" t="s">
        <v>299</v>
      </c>
      <c r="D1389">
        <v>406</v>
      </c>
    </row>
    <row r="1390" spans="1:4" x14ac:dyDescent="0.15">
      <c r="A1390" s="2">
        <v>1</v>
      </c>
      <c r="B1390" s="2">
        <v>43</v>
      </c>
      <c r="C1390" t="s">
        <v>300</v>
      </c>
      <c r="D1390">
        <v>271</v>
      </c>
    </row>
    <row r="1391" spans="1:4" x14ac:dyDescent="0.15">
      <c r="A1391" s="2">
        <v>2</v>
      </c>
      <c r="B1391" s="2">
        <v>43</v>
      </c>
      <c r="C1391" t="s">
        <v>301</v>
      </c>
      <c r="D1391">
        <v>240</v>
      </c>
    </row>
    <row r="1392" spans="1:4" x14ac:dyDescent="0.15">
      <c r="A1392" s="2">
        <v>3</v>
      </c>
      <c r="B1392" s="2">
        <v>43</v>
      </c>
      <c r="C1392" t="s">
        <v>302</v>
      </c>
      <c r="D1392">
        <v>319</v>
      </c>
    </row>
    <row r="1393" spans="1:4" x14ac:dyDescent="0.15">
      <c r="A1393" s="2">
        <v>4</v>
      </c>
      <c r="B1393" s="2">
        <v>44</v>
      </c>
      <c r="C1393" t="s">
        <v>303</v>
      </c>
      <c r="D1393">
        <v>303</v>
      </c>
    </row>
    <row r="1394" spans="1:4" x14ac:dyDescent="0.15">
      <c r="A1394" s="2">
        <v>5</v>
      </c>
      <c r="B1394" s="2">
        <v>44</v>
      </c>
      <c r="C1394" t="s">
        <v>304</v>
      </c>
      <c r="D1394">
        <v>473</v>
      </c>
    </row>
    <row r="1395" spans="1:4" x14ac:dyDescent="0.15">
      <c r="A1395" s="2">
        <v>6</v>
      </c>
      <c r="B1395" s="2">
        <v>44</v>
      </c>
      <c r="C1395" t="s">
        <v>305</v>
      </c>
      <c r="D1395">
        <v>454</v>
      </c>
    </row>
    <row r="1396" spans="1:4" x14ac:dyDescent="0.15">
      <c r="A1396" s="2">
        <v>7</v>
      </c>
      <c r="B1396" s="2">
        <v>44</v>
      </c>
      <c r="C1396" t="s">
        <v>306</v>
      </c>
      <c r="D1396">
        <v>445</v>
      </c>
    </row>
    <row r="1397" spans="1:4" x14ac:dyDescent="0.15">
      <c r="A1397" s="2">
        <v>1</v>
      </c>
      <c r="B1397" s="2">
        <v>44</v>
      </c>
      <c r="C1397" t="s">
        <v>307</v>
      </c>
      <c r="D1397">
        <v>235</v>
      </c>
    </row>
    <row r="1398" spans="1:4" x14ac:dyDescent="0.15">
      <c r="A1398" s="2">
        <v>2</v>
      </c>
      <c r="B1398" s="2">
        <v>44</v>
      </c>
      <c r="C1398" t="s">
        <v>308</v>
      </c>
      <c r="D1398">
        <v>305</v>
      </c>
    </row>
    <row r="1399" spans="1:4" x14ac:dyDescent="0.15">
      <c r="A1399" s="2">
        <v>3</v>
      </c>
      <c r="B1399" s="2">
        <v>44</v>
      </c>
      <c r="C1399" t="s">
        <v>309</v>
      </c>
      <c r="D1399">
        <v>324</v>
      </c>
    </row>
    <row r="1400" spans="1:4" x14ac:dyDescent="0.15">
      <c r="A1400" s="2">
        <v>4</v>
      </c>
      <c r="B1400" s="2">
        <v>45</v>
      </c>
      <c r="C1400" t="s">
        <v>310</v>
      </c>
      <c r="D1400">
        <v>257</v>
      </c>
    </row>
    <row r="1401" spans="1:4" x14ac:dyDescent="0.15">
      <c r="A1401" s="2">
        <v>5</v>
      </c>
      <c r="B1401" s="2">
        <v>45</v>
      </c>
      <c r="C1401" t="s">
        <v>311</v>
      </c>
      <c r="D1401">
        <v>472</v>
      </c>
    </row>
    <row r="1402" spans="1:4" x14ac:dyDescent="0.15">
      <c r="A1402" s="2">
        <v>6</v>
      </c>
      <c r="B1402" s="2">
        <v>45</v>
      </c>
      <c r="C1402" t="s">
        <v>312</v>
      </c>
      <c r="D1402">
        <v>509</v>
      </c>
    </row>
    <row r="1403" spans="1:4" x14ac:dyDescent="0.15">
      <c r="A1403" s="2">
        <v>7</v>
      </c>
      <c r="B1403" s="2">
        <v>45</v>
      </c>
      <c r="C1403" t="s">
        <v>313</v>
      </c>
      <c r="D1403">
        <v>659</v>
      </c>
    </row>
    <row r="1404" spans="1:4" x14ac:dyDescent="0.15">
      <c r="A1404" s="2">
        <v>1</v>
      </c>
      <c r="B1404" s="2">
        <v>45</v>
      </c>
      <c r="C1404" t="s">
        <v>314</v>
      </c>
      <c r="D1404">
        <v>228</v>
      </c>
    </row>
    <row r="1405" spans="1:4" x14ac:dyDescent="0.15">
      <c r="A1405" s="2">
        <v>2</v>
      </c>
      <c r="B1405" s="2">
        <v>45</v>
      </c>
      <c r="C1405" t="s">
        <v>315</v>
      </c>
      <c r="D1405">
        <v>294</v>
      </c>
    </row>
    <row r="1406" spans="1:4" x14ac:dyDescent="0.15">
      <c r="A1406" s="2">
        <v>3</v>
      </c>
      <c r="B1406" s="2">
        <v>45</v>
      </c>
      <c r="C1406" t="s">
        <v>316</v>
      </c>
      <c r="D1406">
        <v>242</v>
      </c>
    </row>
    <row r="1407" spans="1:4" x14ac:dyDescent="0.15">
      <c r="A1407" s="2">
        <v>4</v>
      </c>
      <c r="B1407" s="2">
        <v>46</v>
      </c>
      <c r="C1407" t="s">
        <v>317</v>
      </c>
      <c r="D1407">
        <v>331</v>
      </c>
    </row>
    <row r="1408" spans="1:4" x14ac:dyDescent="0.15">
      <c r="A1408" s="2">
        <v>5</v>
      </c>
      <c r="B1408" s="2">
        <v>46</v>
      </c>
      <c r="C1408" t="s">
        <v>318</v>
      </c>
      <c r="D1408">
        <v>548</v>
      </c>
    </row>
    <row r="1409" spans="1:4" x14ac:dyDescent="0.15">
      <c r="A1409" s="2">
        <v>6</v>
      </c>
      <c r="B1409" s="2">
        <v>46</v>
      </c>
      <c r="C1409" t="s">
        <v>319</v>
      </c>
      <c r="D1409">
        <v>548</v>
      </c>
    </row>
    <row r="1410" spans="1:4" x14ac:dyDescent="0.15">
      <c r="A1410" s="2">
        <v>7</v>
      </c>
      <c r="B1410" s="2">
        <v>46</v>
      </c>
      <c r="C1410" t="s">
        <v>320</v>
      </c>
      <c r="D1410">
        <v>482</v>
      </c>
    </row>
    <row r="1411" spans="1:4" x14ac:dyDescent="0.15">
      <c r="A1411" s="2">
        <v>1</v>
      </c>
      <c r="B1411" s="2">
        <v>46</v>
      </c>
      <c r="C1411" t="s">
        <v>321</v>
      </c>
      <c r="D1411">
        <v>246</v>
      </c>
    </row>
    <row r="1412" spans="1:4" x14ac:dyDescent="0.15">
      <c r="A1412" s="2">
        <v>2</v>
      </c>
      <c r="B1412" s="2">
        <v>46</v>
      </c>
      <c r="C1412" t="s">
        <v>322</v>
      </c>
      <c r="D1412">
        <v>286</v>
      </c>
    </row>
    <row r="1413" spans="1:4" x14ac:dyDescent="0.15">
      <c r="A1413" s="2">
        <v>3</v>
      </c>
      <c r="B1413" s="2">
        <v>46</v>
      </c>
      <c r="C1413" t="s">
        <v>323</v>
      </c>
      <c r="D1413">
        <v>266</v>
      </c>
    </row>
    <row r="1414" spans="1:4" x14ac:dyDescent="0.15">
      <c r="A1414" s="2">
        <v>4</v>
      </c>
      <c r="B1414" s="2">
        <v>47</v>
      </c>
      <c r="C1414" t="s">
        <v>324</v>
      </c>
      <c r="D1414">
        <v>287</v>
      </c>
    </row>
    <row r="1415" spans="1:4" x14ac:dyDescent="0.15">
      <c r="A1415" s="2">
        <v>5</v>
      </c>
      <c r="B1415" s="2">
        <v>47</v>
      </c>
      <c r="C1415" t="s">
        <v>325</v>
      </c>
      <c r="D1415">
        <v>521</v>
      </c>
    </row>
    <row r="1416" spans="1:4" x14ac:dyDescent="0.15">
      <c r="A1416" s="2">
        <v>6</v>
      </c>
      <c r="B1416" s="2">
        <v>47</v>
      </c>
      <c r="C1416" t="s">
        <v>326</v>
      </c>
      <c r="D1416">
        <v>632</v>
      </c>
    </row>
    <row r="1417" spans="1:4" x14ac:dyDescent="0.15">
      <c r="A1417" s="2">
        <v>7</v>
      </c>
      <c r="B1417" s="2">
        <v>47</v>
      </c>
      <c r="C1417" t="s">
        <v>327</v>
      </c>
      <c r="D1417">
        <v>459</v>
      </c>
    </row>
    <row r="1418" spans="1:4" x14ac:dyDescent="0.15">
      <c r="A1418" s="2">
        <v>1</v>
      </c>
      <c r="B1418" s="2">
        <v>47</v>
      </c>
      <c r="C1418" t="s">
        <v>328</v>
      </c>
      <c r="D1418">
        <v>297</v>
      </c>
    </row>
    <row r="1419" spans="1:4" x14ac:dyDescent="0.15">
      <c r="A1419" s="2">
        <v>2</v>
      </c>
      <c r="B1419" s="2">
        <v>47</v>
      </c>
      <c r="C1419" t="s">
        <v>329</v>
      </c>
      <c r="D1419">
        <v>427</v>
      </c>
    </row>
    <row r="1420" spans="1:4" x14ac:dyDescent="0.15">
      <c r="A1420" s="2">
        <v>3</v>
      </c>
      <c r="B1420" s="2">
        <v>47</v>
      </c>
      <c r="C1420" t="s">
        <v>330</v>
      </c>
      <c r="D1420">
        <v>329</v>
      </c>
    </row>
    <row r="1421" spans="1:4" x14ac:dyDescent="0.15">
      <c r="A1421" s="2">
        <v>4</v>
      </c>
      <c r="B1421" s="2">
        <v>48</v>
      </c>
      <c r="C1421" t="s">
        <v>331</v>
      </c>
      <c r="D1421">
        <v>382</v>
      </c>
    </row>
    <row r="1422" spans="1:4" x14ac:dyDescent="0.15">
      <c r="A1422" s="2">
        <v>5</v>
      </c>
      <c r="B1422" s="2">
        <v>48</v>
      </c>
      <c r="C1422" t="s">
        <v>332</v>
      </c>
      <c r="D1422">
        <v>542</v>
      </c>
    </row>
    <row r="1423" spans="1:4" x14ac:dyDescent="0.15">
      <c r="A1423" s="2">
        <v>6</v>
      </c>
      <c r="B1423" s="2">
        <v>48</v>
      </c>
      <c r="C1423" t="s">
        <v>333</v>
      </c>
      <c r="D1423">
        <v>584</v>
      </c>
    </row>
    <row r="1424" spans="1:4" x14ac:dyDescent="0.15">
      <c r="A1424" s="2">
        <v>7</v>
      </c>
      <c r="B1424" s="2">
        <v>48</v>
      </c>
      <c r="C1424" t="s">
        <v>334</v>
      </c>
      <c r="D1424">
        <v>455</v>
      </c>
    </row>
    <row r="1425" spans="1:4" x14ac:dyDescent="0.15">
      <c r="A1425" s="2">
        <v>1</v>
      </c>
      <c r="B1425" s="2">
        <v>48</v>
      </c>
      <c r="C1425" t="s">
        <v>335</v>
      </c>
      <c r="D1425">
        <v>339</v>
      </c>
    </row>
    <row r="1426" spans="1:4" x14ac:dyDescent="0.15">
      <c r="A1426" s="2">
        <v>2</v>
      </c>
      <c r="B1426" s="2">
        <v>48</v>
      </c>
      <c r="C1426" t="s">
        <v>336</v>
      </c>
      <c r="D1426">
        <v>272</v>
      </c>
    </row>
    <row r="1427" spans="1:4" x14ac:dyDescent="0.15">
      <c r="A1427" s="2">
        <v>3</v>
      </c>
      <c r="B1427" s="2">
        <v>48</v>
      </c>
      <c r="C1427" t="s">
        <v>337</v>
      </c>
      <c r="D1427">
        <v>257</v>
      </c>
    </row>
    <row r="1428" spans="1:4" x14ac:dyDescent="0.15">
      <c r="A1428" s="2">
        <v>4</v>
      </c>
      <c r="B1428" s="2">
        <v>49</v>
      </c>
      <c r="C1428" t="s">
        <v>338</v>
      </c>
      <c r="D1428">
        <v>367</v>
      </c>
    </row>
    <row r="1429" spans="1:4" x14ac:dyDescent="0.15">
      <c r="A1429" s="2">
        <v>5</v>
      </c>
      <c r="B1429" s="2">
        <v>49</v>
      </c>
      <c r="C1429" t="s">
        <v>339</v>
      </c>
      <c r="D1429">
        <v>491</v>
      </c>
    </row>
    <row r="1430" spans="1:4" x14ac:dyDescent="0.15">
      <c r="A1430" s="2">
        <v>6</v>
      </c>
      <c r="B1430" s="2">
        <v>49</v>
      </c>
      <c r="C1430" t="s">
        <v>340</v>
      </c>
      <c r="D1430">
        <v>458</v>
      </c>
    </row>
    <row r="1431" spans="1:4" x14ac:dyDescent="0.15">
      <c r="A1431" s="2">
        <v>7</v>
      </c>
      <c r="B1431" s="2">
        <v>49</v>
      </c>
      <c r="C1431" t="s">
        <v>341</v>
      </c>
      <c r="D1431">
        <v>308</v>
      </c>
    </row>
    <row r="1432" spans="1:4" x14ac:dyDescent="0.15">
      <c r="A1432" s="2">
        <v>1</v>
      </c>
      <c r="B1432" s="2">
        <v>49</v>
      </c>
      <c r="C1432" t="s">
        <v>342</v>
      </c>
      <c r="D1432">
        <v>274</v>
      </c>
    </row>
    <row r="1433" spans="1:4" x14ac:dyDescent="0.15">
      <c r="A1433" s="2">
        <v>2</v>
      </c>
      <c r="B1433" s="2">
        <v>49</v>
      </c>
      <c r="C1433" t="s">
        <v>343</v>
      </c>
      <c r="D1433">
        <v>269</v>
      </c>
    </row>
    <row r="1434" spans="1:4" x14ac:dyDescent="0.15">
      <c r="A1434" s="2">
        <v>3</v>
      </c>
      <c r="B1434" s="2">
        <v>49</v>
      </c>
      <c r="C1434" t="s">
        <v>344</v>
      </c>
      <c r="D1434">
        <v>329</v>
      </c>
    </row>
    <row r="1435" spans="1:4" x14ac:dyDescent="0.15">
      <c r="A1435" s="2">
        <v>4</v>
      </c>
      <c r="B1435" s="2">
        <v>50</v>
      </c>
      <c r="C1435" t="s">
        <v>345</v>
      </c>
      <c r="D1435">
        <v>266</v>
      </c>
    </row>
    <row r="1436" spans="1:4" x14ac:dyDescent="0.15">
      <c r="A1436" s="2">
        <v>5</v>
      </c>
      <c r="B1436" s="2">
        <v>50</v>
      </c>
      <c r="C1436" t="s">
        <v>346</v>
      </c>
      <c r="D1436">
        <v>431</v>
      </c>
    </row>
    <row r="1437" spans="1:4" x14ac:dyDescent="0.15">
      <c r="A1437" s="2">
        <v>6</v>
      </c>
      <c r="B1437" s="2">
        <v>50</v>
      </c>
      <c r="C1437" t="s">
        <v>347</v>
      </c>
      <c r="D1437">
        <v>401</v>
      </c>
    </row>
    <row r="1438" spans="1:4" x14ac:dyDescent="0.15">
      <c r="A1438" s="2">
        <v>7</v>
      </c>
      <c r="B1438" s="2">
        <v>50</v>
      </c>
      <c r="C1438" t="s">
        <v>348</v>
      </c>
      <c r="D1438">
        <v>329</v>
      </c>
    </row>
    <row r="1439" spans="1:4" x14ac:dyDescent="0.15">
      <c r="A1439" s="2">
        <v>1</v>
      </c>
      <c r="B1439" s="2">
        <v>50</v>
      </c>
      <c r="C1439" t="s">
        <v>349</v>
      </c>
      <c r="D1439">
        <v>313</v>
      </c>
    </row>
    <row r="1440" spans="1:4" x14ac:dyDescent="0.15">
      <c r="A1440" s="2">
        <v>2</v>
      </c>
      <c r="B1440" s="2">
        <v>50</v>
      </c>
      <c r="C1440" t="s">
        <v>350</v>
      </c>
      <c r="D1440">
        <v>271</v>
      </c>
    </row>
    <row r="1441" spans="1:4" x14ac:dyDescent="0.15">
      <c r="A1441" s="2">
        <v>3</v>
      </c>
      <c r="B1441" s="2">
        <v>50</v>
      </c>
      <c r="C1441" t="s">
        <v>351</v>
      </c>
      <c r="D1441">
        <v>321</v>
      </c>
    </row>
    <row r="1442" spans="1:4" x14ac:dyDescent="0.15">
      <c r="A1442" s="2">
        <v>4</v>
      </c>
      <c r="B1442" s="2">
        <v>51</v>
      </c>
      <c r="C1442" t="s">
        <v>352</v>
      </c>
      <c r="D1442">
        <v>341</v>
      </c>
    </row>
    <row r="1443" spans="1:4" x14ac:dyDescent="0.15">
      <c r="A1443" s="2">
        <v>5</v>
      </c>
      <c r="B1443" s="2">
        <v>51</v>
      </c>
      <c r="C1443" t="s">
        <v>353</v>
      </c>
      <c r="D1443">
        <v>437</v>
      </c>
    </row>
    <row r="1444" spans="1:4" x14ac:dyDescent="0.15">
      <c r="A1444" s="2">
        <v>6</v>
      </c>
      <c r="B1444" s="2">
        <v>51</v>
      </c>
      <c r="C1444" t="s">
        <v>354</v>
      </c>
      <c r="D1444">
        <v>476</v>
      </c>
    </row>
    <row r="1445" spans="1:4" x14ac:dyDescent="0.15">
      <c r="A1445" s="2">
        <v>7</v>
      </c>
      <c r="B1445" s="2">
        <v>51</v>
      </c>
      <c r="C1445" t="s">
        <v>355</v>
      </c>
      <c r="D1445">
        <v>446</v>
      </c>
    </row>
    <row r="1446" spans="1:4" x14ac:dyDescent="0.15">
      <c r="A1446" s="2">
        <v>1</v>
      </c>
      <c r="B1446" s="2">
        <v>51</v>
      </c>
      <c r="C1446" t="s">
        <v>356</v>
      </c>
      <c r="D1446">
        <v>204</v>
      </c>
    </row>
    <row r="1447" spans="1:4" x14ac:dyDescent="0.15">
      <c r="A1447" s="2">
        <v>2</v>
      </c>
      <c r="B1447" s="2">
        <v>51</v>
      </c>
      <c r="C1447" t="s">
        <v>357</v>
      </c>
      <c r="D1447">
        <v>302</v>
      </c>
    </row>
    <row r="1448" spans="1:4" x14ac:dyDescent="0.15">
      <c r="A1448" s="2">
        <v>3</v>
      </c>
      <c r="B1448" s="2">
        <v>51</v>
      </c>
      <c r="C1448" t="s">
        <v>358</v>
      </c>
      <c r="D1448">
        <v>310</v>
      </c>
    </row>
    <row r="1449" spans="1:4" x14ac:dyDescent="0.15">
      <c r="A1449" s="2">
        <v>4</v>
      </c>
      <c r="B1449" s="2">
        <v>52</v>
      </c>
      <c r="C1449" t="s">
        <v>359</v>
      </c>
      <c r="D1449">
        <v>302</v>
      </c>
    </row>
    <row r="1450" spans="1:4" x14ac:dyDescent="0.15">
      <c r="A1450" s="2">
        <v>5</v>
      </c>
      <c r="B1450" s="2">
        <v>52</v>
      </c>
      <c r="C1450" t="s">
        <v>360</v>
      </c>
      <c r="D1450">
        <v>553</v>
      </c>
    </row>
    <row r="1451" spans="1:4" x14ac:dyDescent="0.15">
      <c r="A1451" s="2">
        <v>6</v>
      </c>
      <c r="B1451" s="2">
        <v>52</v>
      </c>
      <c r="C1451" t="s">
        <v>361</v>
      </c>
      <c r="D1451">
        <v>502</v>
      </c>
    </row>
    <row r="1452" spans="1:4" x14ac:dyDescent="0.15">
      <c r="A1452" s="2">
        <v>7</v>
      </c>
      <c r="B1452" s="2">
        <v>52</v>
      </c>
      <c r="C1452" t="s">
        <v>362</v>
      </c>
      <c r="D1452">
        <v>393</v>
      </c>
    </row>
    <row r="1453" spans="1:4" x14ac:dyDescent="0.15">
      <c r="A1453" s="2">
        <v>1</v>
      </c>
      <c r="B1453" s="2">
        <v>52</v>
      </c>
      <c r="C1453" t="s">
        <v>363</v>
      </c>
      <c r="D1453">
        <v>315</v>
      </c>
    </row>
    <row r="1454" spans="1:4" x14ac:dyDescent="0.15">
      <c r="A1454" s="2">
        <v>2</v>
      </c>
      <c r="B1454" s="2">
        <v>52</v>
      </c>
      <c r="C1454" t="s">
        <v>364</v>
      </c>
      <c r="D1454">
        <v>343</v>
      </c>
    </row>
    <row r="1455" spans="1:4" x14ac:dyDescent="0.15">
      <c r="A1455" s="2">
        <v>3</v>
      </c>
      <c r="B1455" s="2">
        <v>52</v>
      </c>
      <c r="C1455" t="s">
        <v>365</v>
      </c>
      <c r="D1455">
        <v>1339</v>
      </c>
    </row>
    <row r="1456" spans="1:4" x14ac:dyDescent="0.15">
      <c r="A1456" s="2">
        <v>4</v>
      </c>
      <c r="B1456" s="2">
        <v>1</v>
      </c>
      <c r="C1456" t="s">
        <v>2</v>
      </c>
      <c r="D1456">
        <v>307</v>
      </c>
    </row>
    <row r="1457" spans="1:4" x14ac:dyDescent="0.15">
      <c r="A1457" s="2">
        <v>5</v>
      </c>
      <c r="B1457" s="2">
        <v>1</v>
      </c>
      <c r="C1457" t="s">
        <v>3</v>
      </c>
      <c r="D1457">
        <v>340</v>
      </c>
    </row>
    <row r="1458" spans="1:4" x14ac:dyDescent="0.15">
      <c r="A1458" s="2">
        <v>6</v>
      </c>
      <c r="B1458" s="2">
        <v>1</v>
      </c>
      <c r="C1458" t="s">
        <v>4</v>
      </c>
      <c r="D1458">
        <v>392</v>
      </c>
    </row>
    <row r="1459" spans="1:4" x14ac:dyDescent="0.15">
      <c r="A1459" s="2">
        <v>7</v>
      </c>
      <c r="B1459" s="2">
        <v>1</v>
      </c>
      <c r="C1459" t="s">
        <v>5</v>
      </c>
      <c r="D1459">
        <v>206</v>
      </c>
    </row>
    <row r="1460" spans="1:4" x14ac:dyDescent="0.15">
      <c r="A1460" s="2">
        <v>1</v>
      </c>
      <c r="B1460" s="2">
        <v>1</v>
      </c>
      <c r="C1460" t="s">
        <v>6</v>
      </c>
      <c r="D1460">
        <v>208</v>
      </c>
    </row>
    <row r="1461" spans="1:4" x14ac:dyDescent="0.15">
      <c r="A1461" s="2">
        <v>2</v>
      </c>
      <c r="B1461" s="2">
        <v>1</v>
      </c>
      <c r="C1461" t="s">
        <v>7</v>
      </c>
      <c r="D1461">
        <v>194</v>
      </c>
    </row>
    <row r="1462" spans="1:4" x14ac:dyDescent="0.15">
      <c r="A1462" s="2">
        <v>3</v>
      </c>
      <c r="B1462" s="2">
        <v>1</v>
      </c>
      <c r="C1462" t="s">
        <v>8</v>
      </c>
      <c r="D1462">
        <v>223</v>
      </c>
    </row>
    <row r="1463" spans="1:4" x14ac:dyDescent="0.15">
      <c r="A1463" s="2">
        <v>4</v>
      </c>
      <c r="B1463" s="2">
        <v>2</v>
      </c>
      <c r="C1463" t="s">
        <v>9</v>
      </c>
      <c r="D1463">
        <v>320</v>
      </c>
    </row>
    <row r="1464" spans="1:4" x14ac:dyDescent="0.15">
      <c r="A1464" s="2">
        <v>5</v>
      </c>
      <c r="B1464" s="2">
        <v>2</v>
      </c>
      <c r="C1464" t="s">
        <v>10</v>
      </c>
      <c r="D1464">
        <v>487</v>
      </c>
    </row>
    <row r="1465" spans="1:4" x14ac:dyDescent="0.15">
      <c r="A1465" s="2">
        <v>6</v>
      </c>
      <c r="B1465" s="2">
        <v>2</v>
      </c>
      <c r="C1465" t="s">
        <v>11</v>
      </c>
      <c r="D1465">
        <v>499</v>
      </c>
    </row>
    <row r="1466" spans="1:4" x14ac:dyDescent="0.15">
      <c r="A1466" s="2">
        <v>7</v>
      </c>
      <c r="B1466" s="2">
        <v>2</v>
      </c>
      <c r="C1466" t="s">
        <v>12</v>
      </c>
      <c r="D1466">
        <v>336</v>
      </c>
    </row>
    <row r="1467" spans="1:4" x14ac:dyDescent="0.15">
      <c r="A1467" s="2">
        <v>1</v>
      </c>
      <c r="B1467" s="2">
        <v>2</v>
      </c>
      <c r="C1467" t="s">
        <v>13</v>
      </c>
      <c r="D1467">
        <v>273</v>
      </c>
    </row>
    <row r="1468" spans="1:4" x14ac:dyDescent="0.15">
      <c r="A1468" s="2">
        <v>2</v>
      </c>
      <c r="B1468" s="2">
        <v>2</v>
      </c>
      <c r="C1468" t="s">
        <v>14</v>
      </c>
      <c r="D1468">
        <v>246</v>
      </c>
    </row>
    <row r="1469" spans="1:4" x14ac:dyDescent="0.15">
      <c r="A1469" s="2">
        <v>3</v>
      </c>
      <c r="B1469" s="2">
        <v>2</v>
      </c>
      <c r="C1469" t="s">
        <v>15</v>
      </c>
      <c r="D1469">
        <v>343</v>
      </c>
    </row>
    <row r="1470" spans="1:4" x14ac:dyDescent="0.15">
      <c r="A1470" s="2">
        <v>4</v>
      </c>
      <c r="B1470" s="2">
        <v>3</v>
      </c>
      <c r="C1470" t="s">
        <v>16</v>
      </c>
      <c r="D1470">
        <v>327</v>
      </c>
    </row>
    <row r="1471" spans="1:4" x14ac:dyDescent="0.15">
      <c r="A1471" s="2">
        <v>5</v>
      </c>
      <c r="B1471" s="2">
        <v>3</v>
      </c>
      <c r="C1471" t="s">
        <v>17</v>
      </c>
      <c r="D1471">
        <v>541</v>
      </c>
    </row>
    <row r="1472" spans="1:4" x14ac:dyDescent="0.15">
      <c r="A1472" s="2">
        <v>6</v>
      </c>
      <c r="B1472" s="2">
        <v>3</v>
      </c>
      <c r="C1472" t="s">
        <v>18</v>
      </c>
      <c r="D1472">
        <v>854</v>
      </c>
    </row>
    <row r="1473" spans="1:4" x14ac:dyDescent="0.15">
      <c r="A1473" s="2">
        <v>7</v>
      </c>
      <c r="B1473" s="2">
        <v>3</v>
      </c>
      <c r="C1473" t="s">
        <v>19</v>
      </c>
      <c r="D1473">
        <v>378</v>
      </c>
    </row>
    <row r="1474" spans="1:4" x14ac:dyDescent="0.15">
      <c r="A1474" s="2">
        <v>1</v>
      </c>
      <c r="B1474" s="2">
        <v>3</v>
      </c>
      <c r="C1474" t="s">
        <v>20</v>
      </c>
      <c r="D1474">
        <v>290</v>
      </c>
    </row>
    <row r="1475" spans="1:4" x14ac:dyDescent="0.15">
      <c r="A1475" s="2">
        <v>2</v>
      </c>
      <c r="B1475" s="2">
        <v>3</v>
      </c>
      <c r="C1475" t="s">
        <v>21</v>
      </c>
      <c r="D1475">
        <v>272</v>
      </c>
    </row>
    <row r="1476" spans="1:4" x14ac:dyDescent="0.15">
      <c r="A1476" s="2">
        <v>3</v>
      </c>
      <c r="B1476" s="2">
        <v>3</v>
      </c>
      <c r="C1476" t="s">
        <v>22</v>
      </c>
      <c r="D1476">
        <v>312</v>
      </c>
    </row>
    <row r="1477" spans="1:4" x14ac:dyDescent="0.15">
      <c r="A1477" s="2">
        <v>4</v>
      </c>
      <c r="B1477" s="2">
        <v>4</v>
      </c>
      <c r="C1477" t="s">
        <v>23</v>
      </c>
      <c r="D1477">
        <v>329</v>
      </c>
    </row>
    <row r="1478" spans="1:4" x14ac:dyDescent="0.15">
      <c r="A1478" s="2">
        <v>5</v>
      </c>
      <c r="B1478" s="2">
        <v>4</v>
      </c>
      <c r="C1478" t="s">
        <v>24</v>
      </c>
      <c r="D1478">
        <v>402</v>
      </c>
    </row>
    <row r="1479" spans="1:4" x14ac:dyDescent="0.15">
      <c r="A1479" s="2">
        <v>6</v>
      </c>
      <c r="B1479" s="2">
        <v>4</v>
      </c>
      <c r="C1479" t="s">
        <v>25</v>
      </c>
      <c r="D1479">
        <v>476</v>
      </c>
    </row>
    <row r="1480" spans="1:4" x14ac:dyDescent="0.15">
      <c r="A1480" s="2">
        <v>7</v>
      </c>
      <c r="B1480" s="2">
        <v>4</v>
      </c>
      <c r="C1480" t="s">
        <v>26</v>
      </c>
      <c r="D1480">
        <v>289</v>
      </c>
    </row>
    <row r="1481" spans="1:4" x14ac:dyDescent="0.15">
      <c r="A1481" s="2">
        <v>1</v>
      </c>
      <c r="B1481" s="2">
        <v>4</v>
      </c>
      <c r="C1481" t="s">
        <v>27</v>
      </c>
      <c r="D1481">
        <v>279</v>
      </c>
    </row>
    <row r="1482" spans="1:4" x14ac:dyDescent="0.15">
      <c r="A1482" s="2">
        <v>2</v>
      </c>
      <c r="B1482" s="2">
        <v>4</v>
      </c>
      <c r="C1482" t="s">
        <v>28</v>
      </c>
      <c r="D1482">
        <v>304</v>
      </c>
    </row>
    <row r="1483" spans="1:4" x14ac:dyDescent="0.15">
      <c r="A1483" s="2">
        <v>3</v>
      </c>
      <c r="B1483" s="2">
        <v>4</v>
      </c>
      <c r="C1483" t="s">
        <v>29</v>
      </c>
      <c r="D1483">
        <v>331</v>
      </c>
    </row>
    <row r="1484" spans="1:4" x14ac:dyDescent="0.15">
      <c r="A1484" s="2">
        <v>4</v>
      </c>
      <c r="B1484" s="2">
        <v>5</v>
      </c>
      <c r="C1484" t="s">
        <v>30</v>
      </c>
      <c r="D1484">
        <v>323</v>
      </c>
    </row>
    <row r="1485" spans="1:4" x14ac:dyDescent="0.15">
      <c r="A1485" s="2">
        <v>5</v>
      </c>
      <c r="B1485" s="2">
        <v>5</v>
      </c>
      <c r="C1485" t="s">
        <v>31</v>
      </c>
      <c r="D1485">
        <v>522</v>
      </c>
    </row>
    <row r="1486" spans="1:4" x14ac:dyDescent="0.15">
      <c r="A1486" s="2">
        <v>6</v>
      </c>
      <c r="B1486" s="2">
        <v>5</v>
      </c>
      <c r="C1486" t="s">
        <v>32</v>
      </c>
      <c r="D1486">
        <v>486</v>
      </c>
    </row>
    <row r="1487" spans="1:4" x14ac:dyDescent="0.15">
      <c r="A1487" s="2">
        <v>7</v>
      </c>
      <c r="B1487" s="2">
        <v>5</v>
      </c>
      <c r="C1487" t="s">
        <v>33</v>
      </c>
      <c r="D1487">
        <v>319</v>
      </c>
    </row>
    <row r="1488" spans="1:4" x14ac:dyDescent="0.15">
      <c r="A1488" s="2">
        <v>1</v>
      </c>
      <c r="B1488" s="2">
        <v>5</v>
      </c>
      <c r="C1488" t="s">
        <v>34</v>
      </c>
      <c r="D1488">
        <v>264</v>
      </c>
    </row>
    <row r="1489" spans="1:4" x14ac:dyDescent="0.15">
      <c r="A1489" s="2">
        <v>2</v>
      </c>
      <c r="B1489" s="2">
        <v>5</v>
      </c>
      <c r="C1489" t="s">
        <v>35</v>
      </c>
      <c r="D1489">
        <v>267</v>
      </c>
    </row>
    <row r="1490" spans="1:4" x14ac:dyDescent="0.15">
      <c r="A1490" s="2">
        <v>3</v>
      </c>
      <c r="B1490" s="2">
        <v>5</v>
      </c>
      <c r="C1490" t="s">
        <v>36</v>
      </c>
      <c r="D1490">
        <v>300</v>
      </c>
    </row>
    <row r="1491" spans="1:4" x14ac:dyDescent="0.15">
      <c r="A1491" s="2">
        <v>4</v>
      </c>
      <c r="B1491" s="2">
        <v>6</v>
      </c>
      <c r="C1491" t="s">
        <v>37</v>
      </c>
      <c r="D1491">
        <v>309</v>
      </c>
    </row>
    <row r="1492" spans="1:4" x14ac:dyDescent="0.15">
      <c r="A1492" s="2">
        <v>5</v>
      </c>
      <c r="B1492" s="2">
        <v>6</v>
      </c>
      <c r="C1492" t="s">
        <v>38</v>
      </c>
      <c r="D1492">
        <v>465</v>
      </c>
    </row>
    <row r="1493" spans="1:4" x14ac:dyDescent="0.15">
      <c r="A1493" s="2">
        <v>6</v>
      </c>
      <c r="B1493" s="2">
        <v>6</v>
      </c>
      <c r="C1493" t="s">
        <v>39</v>
      </c>
      <c r="D1493">
        <v>488</v>
      </c>
    </row>
    <row r="1494" spans="1:4" x14ac:dyDescent="0.15">
      <c r="A1494" s="2">
        <v>7</v>
      </c>
      <c r="B1494" s="2">
        <v>6</v>
      </c>
      <c r="C1494" t="s">
        <v>40</v>
      </c>
      <c r="D1494">
        <v>376</v>
      </c>
    </row>
    <row r="1495" spans="1:4" x14ac:dyDescent="0.15">
      <c r="A1495" s="2">
        <v>1</v>
      </c>
      <c r="B1495" s="2">
        <v>6</v>
      </c>
      <c r="C1495" t="s">
        <v>41</v>
      </c>
      <c r="D1495">
        <v>291</v>
      </c>
    </row>
    <row r="1496" spans="1:4" x14ac:dyDescent="0.15">
      <c r="A1496" s="2">
        <v>2</v>
      </c>
      <c r="B1496" s="2">
        <v>6</v>
      </c>
      <c r="C1496" t="s">
        <v>42</v>
      </c>
      <c r="D1496">
        <v>304</v>
      </c>
    </row>
    <row r="1497" spans="1:4" x14ac:dyDescent="0.15">
      <c r="A1497" s="2">
        <v>3</v>
      </c>
      <c r="B1497" s="2">
        <v>6</v>
      </c>
      <c r="C1497" t="s">
        <v>43</v>
      </c>
      <c r="D1497">
        <v>360</v>
      </c>
    </row>
    <row r="1498" spans="1:4" x14ac:dyDescent="0.15">
      <c r="A1498" s="2">
        <v>4</v>
      </c>
      <c r="B1498" s="2">
        <v>7</v>
      </c>
      <c r="C1498" t="s">
        <v>44</v>
      </c>
      <c r="D1498">
        <v>321</v>
      </c>
    </row>
    <row r="1499" spans="1:4" x14ac:dyDescent="0.15">
      <c r="A1499" s="2">
        <v>5</v>
      </c>
      <c r="B1499" s="2">
        <v>7</v>
      </c>
      <c r="C1499" t="s">
        <v>45</v>
      </c>
      <c r="D1499">
        <v>473</v>
      </c>
    </row>
    <row r="1500" spans="1:4" x14ac:dyDescent="0.15">
      <c r="A1500" s="2">
        <v>6</v>
      </c>
      <c r="B1500" s="2">
        <v>7</v>
      </c>
      <c r="C1500" t="s">
        <v>46</v>
      </c>
      <c r="D1500">
        <v>414</v>
      </c>
    </row>
    <row r="1501" spans="1:4" x14ac:dyDescent="0.15">
      <c r="A1501" s="2">
        <v>7</v>
      </c>
      <c r="B1501" s="2">
        <v>7</v>
      </c>
      <c r="C1501" t="s">
        <v>47</v>
      </c>
      <c r="D1501">
        <v>384</v>
      </c>
    </row>
    <row r="1502" spans="1:4" x14ac:dyDescent="0.15">
      <c r="A1502" s="2">
        <v>1</v>
      </c>
      <c r="B1502" s="2">
        <v>7</v>
      </c>
      <c r="C1502" t="s">
        <v>48</v>
      </c>
      <c r="D1502">
        <v>290</v>
      </c>
    </row>
    <row r="1503" spans="1:4" x14ac:dyDescent="0.15">
      <c r="A1503" s="2">
        <v>2</v>
      </c>
      <c r="B1503" s="2">
        <v>7</v>
      </c>
      <c r="C1503" t="s">
        <v>49</v>
      </c>
      <c r="D1503">
        <v>196</v>
      </c>
    </row>
    <row r="1504" spans="1:4" x14ac:dyDescent="0.15">
      <c r="A1504" s="2">
        <v>3</v>
      </c>
      <c r="B1504" s="2">
        <v>7</v>
      </c>
      <c r="C1504" t="s">
        <v>50</v>
      </c>
      <c r="D1504">
        <v>319</v>
      </c>
    </row>
    <row r="1505" spans="1:4" x14ac:dyDescent="0.15">
      <c r="A1505" s="2">
        <v>4</v>
      </c>
      <c r="B1505" s="2">
        <v>8</v>
      </c>
      <c r="C1505" t="s">
        <v>51</v>
      </c>
      <c r="D1505">
        <v>360</v>
      </c>
    </row>
    <row r="1506" spans="1:4" x14ac:dyDescent="0.15">
      <c r="A1506" s="2">
        <v>5</v>
      </c>
      <c r="B1506" s="2">
        <v>8</v>
      </c>
      <c r="C1506" t="s">
        <v>52</v>
      </c>
      <c r="D1506">
        <v>490</v>
      </c>
    </row>
    <row r="1507" spans="1:4" x14ac:dyDescent="0.15">
      <c r="A1507" s="2">
        <v>6</v>
      </c>
      <c r="B1507" s="2">
        <v>8</v>
      </c>
      <c r="C1507" t="s">
        <v>53</v>
      </c>
      <c r="D1507">
        <v>530</v>
      </c>
    </row>
    <row r="1508" spans="1:4" x14ac:dyDescent="0.15">
      <c r="A1508" s="2">
        <v>7</v>
      </c>
      <c r="B1508" s="2">
        <v>8</v>
      </c>
      <c r="C1508" t="s">
        <v>54</v>
      </c>
      <c r="D1508">
        <v>352</v>
      </c>
    </row>
    <row r="1509" spans="1:4" x14ac:dyDescent="0.15">
      <c r="A1509" s="2">
        <v>1</v>
      </c>
      <c r="B1509" s="2">
        <v>8</v>
      </c>
      <c r="C1509" t="s">
        <v>55</v>
      </c>
      <c r="D1509">
        <v>218</v>
      </c>
    </row>
    <row r="1510" spans="1:4" x14ac:dyDescent="0.15">
      <c r="A1510" s="2">
        <v>2</v>
      </c>
      <c r="B1510" s="2">
        <v>8</v>
      </c>
      <c r="C1510" t="s">
        <v>56</v>
      </c>
      <c r="D1510">
        <v>288</v>
      </c>
    </row>
    <row r="1511" spans="1:4" x14ac:dyDescent="0.15">
      <c r="A1511" s="2">
        <v>3</v>
      </c>
      <c r="B1511" s="2">
        <v>8</v>
      </c>
      <c r="C1511" t="s">
        <v>57</v>
      </c>
      <c r="D1511">
        <v>295</v>
      </c>
    </row>
    <row r="1512" spans="1:4" x14ac:dyDescent="0.15">
      <c r="A1512" s="2">
        <v>4</v>
      </c>
      <c r="B1512" s="2">
        <v>9</v>
      </c>
      <c r="C1512" t="s">
        <v>58</v>
      </c>
      <c r="D1512">
        <v>307</v>
      </c>
    </row>
    <row r="1513" spans="1:4" x14ac:dyDescent="0.15">
      <c r="A1513" s="2">
        <v>5</v>
      </c>
      <c r="B1513" s="2">
        <v>9</v>
      </c>
      <c r="C1513" t="s">
        <v>59</v>
      </c>
      <c r="D1513">
        <v>451</v>
      </c>
    </row>
    <row r="1514" spans="1:4" x14ac:dyDescent="0.15">
      <c r="A1514" s="2">
        <v>6</v>
      </c>
      <c r="B1514" s="2">
        <v>9</v>
      </c>
      <c r="C1514" t="s">
        <v>60</v>
      </c>
      <c r="D1514">
        <v>542</v>
      </c>
    </row>
    <row r="1515" spans="1:4" x14ac:dyDescent="0.15">
      <c r="A1515" s="2">
        <v>7</v>
      </c>
      <c r="B1515" s="2">
        <v>9</v>
      </c>
      <c r="C1515" t="s">
        <v>61</v>
      </c>
      <c r="D1515">
        <v>292</v>
      </c>
    </row>
    <row r="1516" spans="1:4" x14ac:dyDescent="0.15">
      <c r="A1516" s="2">
        <v>1</v>
      </c>
      <c r="B1516" s="2">
        <v>9</v>
      </c>
      <c r="C1516" t="s">
        <v>62</v>
      </c>
      <c r="D1516">
        <v>213</v>
      </c>
    </row>
    <row r="1517" spans="1:4" x14ac:dyDescent="0.15">
      <c r="A1517" s="2">
        <v>2</v>
      </c>
      <c r="B1517" s="2">
        <v>9</v>
      </c>
      <c r="C1517" t="s">
        <v>63</v>
      </c>
      <c r="D1517">
        <v>207</v>
      </c>
    </row>
    <row r="1518" spans="1:4" x14ac:dyDescent="0.15">
      <c r="A1518" s="2">
        <v>3</v>
      </c>
      <c r="B1518" s="2">
        <v>9</v>
      </c>
      <c r="C1518" t="s">
        <v>64</v>
      </c>
      <c r="D1518">
        <v>294</v>
      </c>
    </row>
    <row r="1519" spans="1:4" x14ac:dyDescent="0.15">
      <c r="A1519" s="2">
        <v>4</v>
      </c>
      <c r="B1519" s="2">
        <v>10</v>
      </c>
      <c r="C1519" t="s">
        <v>65</v>
      </c>
      <c r="D1519">
        <v>337</v>
      </c>
    </row>
    <row r="1520" spans="1:4" x14ac:dyDescent="0.15">
      <c r="A1520" s="2">
        <v>5</v>
      </c>
      <c r="B1520" s="2">
        <v>10</v>
      </c>
      <c r="C1520" t="s">
        <v>66</v>
      </c>
      <c r="D1520">
        <v>402</v>
      </c>
    </row>
    <row r="1521" spans="1:4" x14ac:dyDescent="0.15">
      <c r="A1521" s="2">
        <v>6</v>
      </c>
      <c r="B1521" s="2">
        <v>10</v>
      </c>
      <c r="C1521" t="s">
        <v>67</v>
      </c>
      <c r="D1521">
        <v>417</v>
      </c>
    </row>
    <row r="1522" spans="1:4" x14ac:dyDescent="0.15">
      <c r="A1522" s="2">
        <v>7</v>
      </c>
      <c r="B1522" s="2">
        <v>10</v>
      </c>
      <c r="C1522" t="s">
        <v>68</v>
      </c>
      <c r="D1522">
        <v>393</v>
      </c>
    </row>
    <row r="1523" spans="1:4" x14ac:dyDescent="0.15">
      <c r="A1523" s="2">
        <v>1</v>
      </c>
      <c r="B1523" s="2">
        <v>10</v>
      </c>
      <c r="C1523" t="s">
        <v>69</v>
      </c>
      <c r="D1523">
        <v>293</v>
      </c>
    </row>
    <row r="1524" spans="1:4" x14ac:dyDescent="0.15">
      <c r="A1524" s="2">
        <v>2</v>
      </c>
      <c r="B1524" s="2">
        <v>10</v>
      </c>
      <c r="C1524" t="s">
        <v>70</v>
      </c>
      <c r="D1524">
        <v>273</v>
      </c>
    </row>
    <row r="1525" spans="1:4" x14ac:dyDescent="0.15">
      <c r="A1525" s="2">
        <v>3</v>
      </c>
      <c r="B1525" s="2">
        <v>10</v>
      </c>
      <c r="C1525" t="s">
        <v>71</v>
      </c>
      <c r="D1525">
        <v>258</v>
      </c>
    </row>
    <row r="1526" spans="1:4" x14ac:dyDescent="0.15">
      <c r="A1526" s="2">
        <v>4</v>
      </c>
      <c r="B1526" s="2">
        <v>11</v>
      </c>
      <c r="C1526" t="s">
        <v>72</v>
      </c>
      <c r="D1526">
        <v>253</v>
      </c>
    </row>
    <row r="1527" spans="1:4" x14ac:dyDescent="0.15">
      <c r="A1527" s="2">
        <v>5</v>
      </c>
      <c r="B1527" s="2">
        <v>11</v>
      </c>
      <c r="C1527" t="s">
        <v>73</v>
      </c>
      <c r="D1527">
        <v>421</v>
      </c>
    </row>
    <row r="1528" spans="1:4" x14ac:dyDescent="0.15">
      <c r="A1528" s="2">
        <v>6</v>
      </c>
      <c r="B1528" s="2">
        <v>11</v>
      </c>
      <c r="C1528" t="s">
        <v>74</v>
      </c>
      <c r="D1528">
        <v>436</v>
      </c>
    </row>
    <row r="1529" spans="1:4" x14ac:dyDescent="0.15">
      <c r="A1529" s="2">
        <v>7</v>
      </c>
      <c r="B1529" s="2">
        <v>11</v>
      </c>
      <c r="C1529" t="s">
        <v>75</v>
      </c>
      <c r="D1529">
        <v>381</v>
      </c>
    </row>
    <row r="1530" spans="1:4" x14ac:dyDescent="0.15">
      <c r="A1530" s="2">
        <v>1</v>
      </c>
      <c r="B1530" s="2">
        <v>11</v>
      </c>
      <c r="C1530" t="s">
        <v>76</v>
      </c>
      <c r="D1530">
        <v>214</v>
      </c>
    </row>
    <row r="1531" spans="1:4" x14ac:dyDescent="0.15">
      <c r="A1531" s="2">
        <v>2</v>
      </c>
      <c r="B1531" s="2">
        <v>11</v>
      </c>
      <c r="C1531" t="s">
        <v>77</v>
      </c>
      <c r="D1531">
        <v>240</v>
      </c>
    </row>
    <row r="1532" spans="1:4" x14ac:dyDescent="0.15">
      <c r="A1532" s="2">
        <v>3</v>
      </c>
      <c r="B1532" s="2">
        <v>11</v>
      </c>
      <c r="C1532" t="s">
        <v>78</v>
      </c>
      <c r="D1532">
        <v>214</v>
      </c>
    </row>
    <row r="1533" spans="1:4" x14ac:dyDescent="0.15">
      <c r="A1533" s="2">
        <v>4</v>
      </c>
      <c r="B1533" s="2">
        <v>12</v>
      </c>
      <c r="C1533" t="s">
        <v>79</v>
      </c>
      <c r="D1533">
        <v>281</v>
      </c>
    </row>
    <row r="1534" spans="1:4" x14ac:dyDescent="0.15">
      <c r="A1534" s="2">
        <v>5</v>
      </c>
      <c r="B1534" s="2">
        <v>12</v>
      </c>
      <c r="C1534" t="s">
        <v>80</v>
      </c>
      <c r="D1534">
        <v>506</v>
      </c>
    </row>
    <row r="1535" spans="1:4" x14ac:dyDescent="0.15">
      <c r="A1535" s="2">
        <v>6</v>
      </c>
      <c r="B1535" s="2">
        <v>12</v>
      </c>
      <c r="C1535" t="s">
        <v>81</v>
      </c>
      <c r="D1535">
        <v>516</v>
      </c>
    </row>
    <row r="1536" spans="1:4" x14ac:dyDescent="0.15">
      <c r="A1536" s="2">
        <v>7</v>
      </c>
      <c r="B1536" s="2">
        <v>12</v>
      </c>
      <c r="C1536" t="s">
        <v>82</v>
      </c>
      <c r="D1536">
        <v>406</v>
      </c>
    </row>
    <row r="1537" spans="1:4" x14ac:dyDescent="0.15">
      <c r="A1537" s="2">
        <v>1</v>
      </c>
      <c r="B1537" s="2">
        <v>12</v>
      </c>
      <c r="C1537" t="s">
        <v>83</v>
      </c>
      <c r="D1537">
        <v>205</v>
      </c>
    </row>
    <row r="1538" spans="1:4" x14ac:dyDescent="0.15">
      <c r="A1538" s="2">
        <v>2</v>
      </c>
      <c r="B1538" s="2">
        <v>12</v>
      </c>
      <c r="C1538" t="s">
        <v>84</v>
      </c>
      <c r="D1538">
        <v>225</v>
      </c>
    </row>
    <row r="1539" spans="1:4" x14ac:dyDescent="0.15">
      <c r="A1539" s="2">
        <v>3</v>
      </c>
      <c r="B1539" s="2">
        <v>12</v>
      </c>
      <c r="C1539" t="s">
        <v>85</v>
      </c>
      <c r="D1539">
        <v>266</v>
      </c>
    </row>
    <row r="1540" spans="1:4" x14ac:dyDescent="0.15">
      <c r="A1540" s="2">
        <v>4</v>
      </c>
      <c r="B1540" s="2">
        <v>13</v>
      </c>
      <c r="C1540" t="s">
        <v>86</v>
      </c>
      <c r="D1540">
        <v>321</v>
      </c>
    </row>
    <row r="1541" spans="1:4" x14ac:dyDescent="0.15">
      <c r="A1541" s="2">
        <v>5</v>
      </c>
      <c r="B1541" s="2">
        <v>13</v>
      </c>
      <c r="C1541" t="s">
        <v>87</v>
      </c>
      <c r="D1541">
        <v>496</v>
      </c>
    </row>
    <row r="1542" spans="1:4" x14ac:dyDescent="0.15">
      <c r="A1542" s="2">
        <v>6</v>
      </c>
      <c r="B1542" s="2">
        <v>13</v>
      </c>
      <c r="C1542" t="s">
        <v>88</v>
      </c>
      <c r="D1542">
        <v>574</v>
      </c>
    </row>
    <row r="1543" spans="1:4" x14ac:dyDescent="0.15">
      <c r="A1543" s="2">
        <v>7</v>
      </c>
      <c r="B1543" s="2">
        <v>13</v>
      </c>
      <c r="C1543" t="s">
        <v>89</v>
      </c>
      <c r="D1543">
        <v>282</v>
      </c>
    </row>
    <row r="1544" spans="1:4" x14ac:dyDescent="0.15">
      <c r="A1544" s="2">
        <v>1</v>
      </c>
      <c r="B1544" s="2">
        <v>13</v>
      </c>
      <c r="C1544" t="s">
        <v>90</v>
      </c>
      <c r="D1544">
        <v>234</v>
      </c>
    </row>
    <row r="1545" spans="1:4" x14ac:dyDescent="0.15">
      <c r="A1545" s="2">
        <v>2</v>
      </c>
      <c r="B1545" s="2">
        <v>13</v>
      </c>
      <c r="C1545" t="s">
        <v>91</v>
      </c>
      <c r="D1545">
        <v>304</v>
      </c>
    </row>
    <row r="1546" spans="1:4" x14ac:dyDescent="0.15">
      <c r="A1546" s="2">
        <v>3</v>
      </c>
      <c r="B1546" s="2">
        <v>13</v>
      </c>
      <c r="C1546" t="s">
        <v>92</v>
      </c>
      <c r="D1546">
        <v>240</v>
      </c>
    </row>
    <row r="1547" spans="1:4" x14ac:dyDescent="0.15">
      <c r="A1547" s="2">
        <v>4</v>
      </c>
      <c r="B1547" s="2">
        <v>14</v>
      </c>
      <c r="C1547" t="s">
        <v>93</v>
      </c>
      <c r="D1547">
        <v>293</v>
      </c>
    </row>
    <row r="1548" spans="1:4" x14ac:dyDescent="0.15">
      <c r="A1548" s="2">
        <v>5</v>
      </c>
      <c r="B1548" s="2">
        <v>14</v>
      </c>
      <c r="C1548" t="s">
        <v>94</v>
      </c>
      <c r="D1548">
        <v>500</v>
      </c>
    </row>
    <row r="1549" spans="1:4" x14ac:dyDescent="0.15">
      <c r="A1549" s="2">
        <v>6</v>
      </c>
      <c r="B1549" s="2">
        <v>14</v>
      </c>
      <c r="C1549" t="s">
        <v>95</v>
      </c>
      <c r="D1549">
        <v>558</v>
      </c>
    </row>
    <row r="1550" spans="1:4" x14ac:dyDescent="0.15">
      <c r="A1550" s="2">
        <v>7</v>
      </c>
      <c r="B1550" s="2">
        <v>14</v>
      </c>
      <c r="C1550" t="s">
        <v>96</v>
      </c>
      <c r="D1550">
        <v>298</v>
      </c>
    </row>
    <row r="1551" spans="1:4" x14ac:dyDescent="0.15">
      <c r="A1551" s="2">
        <v>1</v>
      </c>
      <c r="B1551" s="2">
        <v>14</v>
      </c>
      <c r="C1551" t="s">
        <v>97</v>
      </c>
      <c r="D1551">
        <v>269</v>
      </c>
    </row>
    <row r="1552" spans="1:4" x14ac:dyDescent="0.15">
      <c r="A1552" s="2">
        <v>2</v>
      </c>
      <c r="B1552" s="2">
        <v>14</v>
      </c>
      <c r="C1552" t="s">
        <v>98</v>
      </c>
      <c r="D1552">
        <v>290</v>
      </c>
    </row>
    <row r="1553" spans="1:4" x14ac:dyDescent="0.15">
      <c r="A1553" s="2">
        <v>3</v>
      </c>
      <c r="B1553" s="2">
        <v>14</v>
      </c>
      <c r="C1553" t="s">
        <v>99</v>
      </c>
      <c r="D1553">
        <v>337</v>
      </c>
    </row>
    <row r="1554" spans="1:4" x14ac:dyDescent="0.15">
      <c r="A1554" s="2">
        <v>4</v>
      </c>
      <c r="B1554" s="2">
        <v>15</v>
      </c>
      <c r="C1554" t="s">
        <v>100</v>
      </c>
      <c r="D1554">
        <v>230</v>
      </c>
    </row>
    <row r="1555" spans="1:4" x14ac:dyDescent="0.15">
      <c r="A1555" s="2">
        <v>5</v>
      </c>
      <c r="B1555" s="2">
        <v>15</v>
      </c>
      <c r="C1555" t="s">
        <v>101</v>
      </c>
      <c r="D1555">
        <v>435</v>
      </c>
    </row>
    <row r="1556" spans="1:4" x14ac:dyDescent="0.15">
      <c r="A1556" s="2">
        <v>6</v>
      </c>
      <c r="B1556" s="2">
        <v>15</v>
      </c>
      <c r="C1556" t="s">
        <v>102</v>
      </c>
      <c r="D1556">
        <v>565</v>
      </c>
    </row>
    <row r="1557" spans="1:4" x14ac:dyDescent="0.15">
      <c r="A1557" s="2">
        <v>7</v>
      </c>
      <c r="B1557" s="2">
        <v>15</v>
      </c>
      <c r="C1557" t="s">
        <v>103</v>
      </c>
      <c r="D1557">
        <v>370</v>
      </c>
    </row>
    <row r="1558" spans="1:4" x14ac:dyDescent="0.15">
      <c r="A1558" s="2">
        <v>1</v>
      </c>
      <c r="B1558" s="2">
        <v>15</v>
      </c>
      <c r="C1558" t="s">
        <v>104</v>
      </c>
      <c r="D1558">
        <v>272</v>
      </c>
    </row>
    <row r="1559" spans="1:4" x14ac:dyDescent="0.15">
      <c r="A1559" s="2">
        <v>2</v>
      </c>
      <c r="B1559" s="2">
        <v>15</v>
      </c>
      <c r="C1559" t="s">
        <v>105</v>
      </c>
      <c r="D1559">
        <v>232</v>
      </c>
    </row>
    <row r="1560" spans="1:4" x14ac:dyDescent="0.15">
      <c r="A1560" s="2">
        <v>3</v>
      </c>
      <c r="B1560" s="2">
        <v>15</v>
      </c>
      <c r="C1560" t="s">
        <v>106</v>
      </c>
      <c r="D1560">
        <v>323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C1561"/>
  <sheetViews>
    <sheetView workbookViewId="0">
      <selection activeCell="H2" sqref="B2:H1561"/>
    </sheetView>
  </sheetViews>
  <sheetFormatPr baseColWidth="10" defaultColWidth="8.83203125" defaultRowHeight="13" x14ac:dyDescent="0.15"/>
  <cols>
    <col min="1" max="1" width="8.83203125" customWidth="1"/>
    <col min="2" max="2" width="10" customWidth="1"/>
    <col min="3" max="6" width="9.1640625" style="2" customWidth="1"/>
    <col min="7" max="7" width="8.83203125" customWidth="1"/>
    <col min="8" max="15" width="19.6640625" customWidth="1"/>
    <col min="16" max="20" width="8.83203125" customWidth="1"/>
    <col min="21" max="21" width="17.5" customWidth="1"/>
    <col min="22" max="22" width="16.83203125" customWidth="1"/>
  </cols>
  <sheetData>
    <row r="1" spans="2:29" x14ac:dyDescent="0.15">
      <c r="C1" s="2" t="s">
        <v>381</v>
      </c>
      <c r="E1" s="2">
        <f>STDEV(Q3:Q1561)</f>
        <v>67.147606255462719</v>
      </c>
      <c r="G1" t="s">
        <v>380</v>
      </c>
      <c r="H1">
        <f>RSQ(P3:P1561,H3:H1561)</f>
        <v>0.76229601280858184</v>
      </c>
      <c r="I1">
        <f>COUNT(H3:H1561)</f>
        <v>1559</v>
      </c>
      <c r="R1">
        <f>CORREL(R4:R1561,Q4:Q1561)</f>
        <v>0.20023486657354883</v>
      </c>
      <c r="S1" s="2">
        <f>SUM(S3:S1561)</f>
        <v>7024711.998265788</v>
      </c>
      <c r="T1" s="2">
        <f>SUM(T4:T1561)</f>
        <v>658</v>
      </c>
    </row>
    <row r="2" spans="2:29" ht="28" x14ac:dyDescent="0.15">
      <c r="B2" t="s">
        <v>0</v>
      </c>
      <c r="C2" s="2" t="s">
        <v>373</v>
      </c>
      <c r="D2" s="2" t="s">
        <v>385</v>
      </c>
      <c r="E2" s="2" t="s">
        <v>374</v>
      </c>
      <c r="F2" s="2" t="s">
        <v>389</v>
      </c>
      <c r="G2" t="s">
        <v>1</v>
      </c>
      <c r="H2" t="s">
        <v>394</v>
      </c>
      <c r="I2" s="3">
        <v>38537</v>
      </c>
      <c r="J2" t="s">
        <v>384</v>
      </c>
      <c r="K2" t="s">
        <v>388</v>
      </c>
      <c r="L2" t="s">
        <v>390</v>
      </c>
      <c r="M2" t="s">
        <v>392</v>
      </c>
      <c r="N2" t="s">
        <v>393</v>
      </c>
      <c r="O2" t="s">
        <v>396</v>
      </c>
      <c r="P2" t="s">
        <v>375</v>
      </c>
      <c r="Q2" t="s">
        <v>376</v>
      </c>
      <c r="S2" t="s">
        <v>377</v>
      </c>
      <c r="U2" s="4" t="s">
        <v>387</v>
      </c>
      <c r="X2" t="s">
        <v>378</v>
      </c>
      <c r="Y2">
        <f>AVERAGE(Y3:Y9)</f>
        <v>1.1800084718873093E-14</v>
      </c>
      <c r="Z2" t="s">
        <v>389</v>
      </c>
      <c r="AA2">
        <f>AVERAGE(AA3:AA55)</f>
        <v>5.8007033139115521E-11</v>
      </c>
    </row>
    <row r="3" spans="2:29" x14ac:dyDescent="0.15">
      <c r="B3" s="1">
        <v>37070</v>
      </c>
      <c r="C3" s="2">
        <f>MONTH(B3)</f>
        <v>6</v>
      </c>
      <c r="D3" s="2">
        <f>DAY(B3)</f>
        <v>28</v>
      </c>
      <c r="E3" s="2">
        <f>WEEKDAY(B3,2)</f>
        <v>4</v>
      </c>
      <c r="F3" s="2">
        <f>VALUE(RIGHT(G3,2))</f>
        <v>1</v>
      </c>
      <c r="G3" t="s">
        <v>2</v>
      </c>
      <c r="H3">
        <v>402</v>
      </c>
      <c r="I3">
        <f>IF(AND(C3=7,D3=4),1,0)</f>
        <v>0</v>
      </c>
      <c r="J3">
        <f>IF(AND(C3=1,D3=1),1,0)</f>
        <v>0</v>
      </c>
      <c r="K3">
        <f>IF(AND(C3=2,D3=14),1,0)</f>
        <v>0</v>
      </c>
      <c r="L3">
        <v>0</v>
      </c>
      <c r="M3">
        <f>IF(AND(C3=12,D3=31),1,0)</f>
        <v>0</v>
      </c>
      <c r="N3">
        <f>IF(AND(C3=10,D3=31),1,0)</f>
        <v>0</v>
      </c>
      <c r="O3">
        <f>IF(AND(C3=12,D3=26),1,0)</f>
        <v>0</v>
      </c>
      <c r="P3" s="2">
        <f t="shared" ref="P3:P66" si="0">constant+VLOOKUP(F3,week,2)+VLOOKUP(E3,weekday,2)+$W$17*I3+$W$18*J3+$W$19*K3+L3*$W$20+M3*$W$21+N3*$W$22+O3*$W$23</f>
        <v>330.24600175115836</v>
      </c>
      <c r="Q3" s="2">
        <f>H3-P3</f>
        <v>71.75399824884164</v>
      </c>
      <c r="R3" s="2"/>
      <c r="S3" s="2">
        <f>Q3^2</f>
        <v>5148.6362646947691</v>
      </c>
      <c r="T3" s="2"/>
      <c r="U3">
        <v>1</v>
      </c>
      <c r="X3">
        <v>1</v>
      </c>
      <c r="Y3">
        <v>-118.50011611112291</v>
      </c>
      <c r="Z3">
        <v>1</v>
      </c>
      <c r="AA3">
        <v>-28.395814898119728</v>
      </c>
    </row>
    <row r="4" spans="2:29" x14ac:dyDescent="0.15">
      <c r="B4" s="1">
        <v>37071</v>
      </c>
      <c r="C4" s="2">
        <f t="shared" ref="C4:C67" si="1">MONTH(B4)</f>
        <v>6</v>
      </c>
      <c r="D4" s="2">
        <f t="shared" ref="D4:D67" si="2">DAY(B4)</f>
        <v>29</v>
      </c>
      <c r="E4" s="2">
        <f t="shared" ref="E4:E67" si="3">WEEKDAY(B4,2)</f>
        <v>5</v>
      </c>
      <c r="F4" s="2">
        <f t="shared" ref="F4:F67" si="4">VALUE(RIGHT(G4,2))</f>
        <v>1</v>
      </c>
      <c r="G4" t="s">
        <v>3</v>
      </c>
      <c r="H4">
        <v>573</v>
      </c>
      <c r="I4">
        <f t="shared" ref="I4:I67" si="5">IF(AND(C4=7,D4=4),1,0)</f>
        <v>0</v>
      </c>
      <c r="J4">
        <f t="shared" ref="J4:J67" si="6">IF(AND(C4=1,D4=1),1,0)</f>
        <v>0</v>
      </c>
      <c r="K4">
        <f t="shared" ref="K4:K67" si="7">IF(AND(C4=2,D4=14),1,0)</f>
        <v>0</v>
      </c>
      <c r="L4">
        <v>0</v>
      </c>
      <c r="M4">
        <f t="shared" ref="M4:M67" si="8">IF(AND(C4=12,D4=31),1,0)</f>
        <v>0</v>
      </c>
      <c r="N4">
        <f t="shared" ref="N4:N67" si="9">IF(AND(C4=10,D4=31),1,0)</f>
        <v>0</v>
      </c>
      <c r="O4">
        <f t="shared" ref="O4:O67" si="10">IF(AND(C4=12,D4=26),1,0)</f>
        <v>0</v>
      </c>
      <c r="P4" s="2">
        <f t="shared" si="0"/>
        <v>514.47284700498199</v>
      </c>
      <c r="Q4" s="2">
        <f t="shared" ref="Q4:Q67" si="11">H4-P4</f>
        <v>58.527152995018014</v>
      </c>
      <c r="R4" s="2">
        <f>Q3</f>
        <v>71.75399824884164</v>
      </c>
      <c r="S4" s="2">
        <f t="shared" ref="S4:S67" si="12">Q4^2</f>
        <v>3425.4276377022461</v>
      </c>
      <c r="T4" s="2">
        <f>IF(Q4*Q3&lt;0,1,0)</f>
        <v>0</v>
      </c>
      <c r="U4">
        <f>IF(Q3*Q4&gt;0,U3+1,1)</f>
        <v>2</v>
      </c>
      <c r="X4">
        <v>2</v>
      </c>
      <c r="Y4">
        <v>-100.34603456520239</v>
      </c>
      <c r="Z4">
        <v>2</v>
      </c>
      <c r="AA4">
        <v>-27.506405112287961</v>
      </c>
    </row>
    <row r="5" spans="2:29" x14ac:dyDescent="0.15">
      <c r="B5" s="1">
        <v>37072</v>
      </c>
      <c r="C5" s="2">
        <f t="shared" si="1"/>
        <v>6</v>
      </c>
      <c r="D5" s="2">
        <f t="shared" si="2"/>
        <v>30</v>
      </c>
      <c r="E5" s="2">
        <f t="shared" si="3"/>
        <v>6</v>
      </c>
      <c r="F5" s="2">
        <f t="shared" si="4"/>
        <v>1</v>
      </c>
      <c r="G5" t="s">
        <v>4</v>
      </c>
      <c r="H5">
        <v>564</v>
      </c>
      <c r="I5">
        <f t="shared" si="5"/>
        <v>0</v>
      </c>
      <c r="J5">
        <f t="shared" si="6"/>
        <v>0</v>
      </c>
      <c r="K5">
        <f t="shared" si="7"/>
        <v>0</v>
      </c>
      <c r="L5">
        <v>0</v>
      </c>
      <c r="M5">
        <f t="shared" si="8"/>
        <v>0</v>
      </c>
      <c r="N5">
        <f t="shared" si="9"/>
        <v>0</v>
      </c>
      <c r="O5">
        <f t="shared" si="10"/>
        <v>0</v>
      </c>
      <c r="P5" s="2">
        <f t="shared" si="0"/>
        <v>565.86806244472075</v>
      </c>
      <c r="Q5" s="2">
        <f t="shared" si="11"/>
        <v>-1.8680624447207492</v>
      </c>
      <c r="R5" s="2">
        <f t="shared" ref="R5:R68" si="13">Q4</f>
        <v>58.527152995018014</v>
      </c>
      <c r="S5" s="2">
        <f t="shared" si="12"/>
        <v>3.4896572973760622</v>
      </c>
      <c r="T5" s="2">
        <f t="shared" ref="T5:T68" si="14">IF(Q5*Q4&lt;0,1,0)</f>
        <v>1</v>
      </c>
      <c r="U5">
        <f t="shared" ref="U5:U68" si="15">IF(Q4*Q5&gt;0,U4+1,1)</f>
        <v>1</v>
      </c>
      <c r="X5">
        <v>3</v>
      </c>
      <c r="Y5">
        <v>-66.331868172550202</v>
      </c>
      <c r="Z5">
        <v>3</v>
      </c>
      <c r="AA5">
        <v>21.864695216438797</v>
      </c>
      <c r="AC5" t="s">
        <v>407</v>
      </c>
    </row>
    <row r="6" spans="2:29" x14ac:dyDescent="0.15">
      <c r="B6" s="1">
        <v>37073</v>
      </c>
      <c r="C6" s="2">
        <f t="shared" si="1"/>
        <v>7</v>
      </c>
      <c r="D6" s="2">
        <f t="shared" si="2"/>
        <v>1</v>
      </c>
      <c r="E6" s="2">
        <f t="shared" si="3"/>
        <v>7</v>
      </c>
      <c r="F6" s="2">
        <f t="shared" si="4"/>
        <v>1</v>
      </c>
      <c r="G6" t="s">
        <v>5</v>
      </c>
      <c r="H6">
        <v>403</v>
      </c>
      <c r="I6">
        <f t="shared" si="5"/>
        <v>0</v>
      </c>
      <c r="J6">
        <f t="shared" si="6"/>
        <v>0</v>
      </c>
      <c r="K6">
        <f t="shared" si="7"/>
        <v>0</v>
      </c>
      <c r="L6">
        <v>0</v>
      </c>
      <c r="M6">
        <f t="shared" si="8"/>
        <v>0</v>
      </c>
      <c r="N6">
        <f t="shared" si="9"/>
        <v>0</v>
      </c>
      <c r="O6">
        <f t="shared" si="10"/>
        <v>0</v>
      </c>
      <c r="P6" s="2">
        <f t="shared" si="0"/>
        <v>366.66120265199243</v>
      </c>
      <c r="Q6" s="2">
        <f t="shared" si="11"/>
        <v>36.338797348007574</v>
      </c>
      <c r="R6" s="2">
        <f t="shared" si="13"/>
        <v>-1.8680624447207492</v>
      </c>
      <c r="S6" s="2">
        <f t="shared" si="12"/>
        <v>1320.5081926995624</v>
      </c>
      <c r="T6" s="2">
        <f t="shared" si="14"/>
        <v>1</v>
      </c>
      <c r="U6">
        <f t="shared" si="15"/>
        <v>1</v>
      </c>
      <c r="X6">
        <v>4</v>
      </c>
      <c r="Y6">
        <v>-42.771521999836146</v>
      </c>
      <c r="Z6">
        <v>4</v>
      </c>
      <c r="AA6">
        <v>-15.013411006205995</v>
      </c>
      <c r="AC6" t="s">
        <v>406</v>
      </c>
    </row>
    <row r="7" spans="2:29" x14ac:dyDescent="0.15">
      <c r="B7" s="1">
        <v>37074</v>
      </c>
      <c r="C7" s="2">
        <f t="shared" si="1"/>
        <v>7</v>
      </c>
      <c r="D7" s="2">
        <f t="shared" si="2"/>
        <v>2</v>
      </c>
      <c r="E7" s="2">
        <f t="shared" si="3"/>
        <v>1</v>
      </c>
      <c r="F7" s="2">
        <f t="shared" si="4"/>
        <v>1</v>
      </c>
      <c r="G7" t="s">
        <v>6</v>
      </c>
      <c r="H7">
        <v>275</v>
      </c>
      <c r="I7">
        <f t="shared" si="5"/>
        <v>0</v>
      </c>
      <c r="J7">
        <f t="shared" si="6"/>
        <v>0</v>
      </c>
      <c r="K7">
        <f t="shared" si="7"/>
        <v>0</v>
      </c>
      <c r="L7">
        <v>0</v>
      </c>
      <c r="M7">
        <f t="shared" si="8"/>
        <v>0</v>
      </c>
      <c r="N7">
        <f t="shared" si="9"/>
        <v>0</v>
      </c>
      <c r="O7">
        <f t="shared" si="10"/>
        <v>0</v>
      </c>
      <c r="P7" s="2">
        <f t="shared" si="0"/>
        <v>254.51740763987158</v>
      </c>
      <c r="Q7" s="2">
        <f t="shared" si="11"/>
        <v>20.482592360128422</v>
      </c>
      <c r="R7" s="2">
        <f t="shared" si="13"/>
        <v>36.338797348007574</v>
      </c>
      <c r="S7" s="2">
        <f t="shared" si="12"/>
        <v>419.5365897911912</v>
      </c>
      <c r="T7" s="2">
        <f t="shared" si="14"/>
        <v>0</v>
      </c>
      <c r="U7">
        <f t="shared" si="15"/>
        <v>2</v>
      </c>
      <c r="X7">
        <v>5</v>
      </c>
      <c r="Y7">
        <v>141.45532325398744</v>
      </c>
      <c r="Z7">
        <v>5</v>
      </c>
      <c r="AA7">
        <v>-12.299127554847511</v>
      </c>
      <c r="AC7" t="s">
        <v>408</v>
      </c>
    </row>
    <row r="8" spans="2:29" x14ac:dyDescent="0.15">
      <c r="B8" s="1">
        <v>37075</v>
      </c>
      <c r="C8" s="2">
        <f t="shared" si="1"/>
        <v>7</v>
      </c>
      <c r="D8" s="2">
        <f t="shared" si="2"/>
        <v>3</v>
      </c>
      <c r="E8" s="2">
        <f t="shared" si="3"/>
        <v>2</v>
      </c>
      <c r="F8" s="2">
        <f t="shared" si="4"/>
        <v>1</v>
      </c>
      <c r="G8" t="s">
        <v>7</v>
      </c>
      <c r="H8">
        <v>356</v>
      </c>
      <c r="I8">
        <f t="shared" si="5"/>
        <v>0</v>
      </c>
      <c r="J8">
        <f t="shared" si="6"/>
        <v>0</v>
      </c>
      <c r="K8">
        <f t="shared" si="7"/>
        <v>0</v>
      </c>
      <c r="L8">
        <v>0</v>
      </c>
      <c r="M8">
        <f t="shared" si="8"/>
        <v>0</v>
      </c>
      <c r="N8">
        <f t="shared" si="9"/>
        <v>0</v>
      </c>
      <c r="O8">
        <f t="shared" si="10"/>
        <v>0</v>
      </c>
      <c r="P8" s="2">
        <f t="shared" si="0"/>
        <v>272.6714891857921</v>
      </c>
      <c r="Q8" s="2">
        <f t="shared" si="11"/>
        <v>83.328510814207903</v>
      </c>
      <c r="R8" s="2">
        <f t="shared" si="13"/>
        <v>20.482592360128422</v>
      </c>
      <c r="S8" s="2">
        <f t="shared" si="12"/>
        <v>6943.6407145135636</v>
      </c>
      <c r="T8" s="2">
        <f t="shared" si="14"/>
        <v>0</v>
      </c>
      <c r="U8">
        <f t="shared" si="15"/>
        <v>3</v>
      </c>
      <c r="X8">
        <v>6</v>
      </c>
      <c r="Y8">
        <v>192.85053869372626</v>
      </c>
      <c r="Z8">
        <v>6</v>
      </c>
      <c r="AA8">
        <v>7.2723034132333702</v>
      </c>
    </row>
    <row r="9" spans="2:29" x14ac:dyDescent="0.15">
      <c r="B9" s="1">
        <v>37076</v>
      </c>
      <c r="C9" s="2">
        <f t="shared" si="1"/>
        <v>7</v>
      </c>
      <c r="D9" s="2">
        <f t="shared" si="2"/>
        <v>4</v>
      </c>
      <c r="E9" s="2">
        <f t="shared" si="3"/>
        <v>3</v>
      </c>
      <c r="F9" s="2">
        <f t="shared" si="4"/>
        <v>1</v>
      </c>
      <c r="G9" t="s">
        <v>8</v>
      </c>
      <c r="H9">
        <v>248</v>
      </c>
      <c r="I9">
        <f t="shared" si="5"/>
        <v>1</v>
      </c>
      <c r="J9">
        <f t="shared" si="6"/>
        <v>0</v>
      </c>
      <c r="K9">
        <f t="shared" si="7"/>
        <v>0</v>
      </c>
      <c r="L9">
        <v>0</v>
      </c>
      <c r="M9">
        <f t="shared" si="8"/>
        <v>0</v>
      </c>
      <c r="N9">
        <f t="shared" si="9"/>
        <v>0</v>
      </c>
      <c r="O9">
        <f t="shared" si="10"/>
        <v>0</v>
      </c>
      <c r="P9" s="2">
        <f t="shared" si="0"/>
        <v>169.81396827447384</v>
      </c>
      <c r="Q9" s="2">
        <f t="shared" si="11"/>
        <v>78.186031725526163</v>
      </c>
      <c r="R9" s="2">
        <f t="shared" si="13"/>
        <v>83.328510814207903</v>
      </c>
      <c r="S9" s="2">
        <f t="shared" si="12"/>
        <v>6113.0555569849839</v>
      </c>
      <c r="T9" s="2">
        <f t="shared" si="14"/>
        <v>0</v>
      </c>
      <c r="U9">
        <f t="shared" si="15"/>
        <v>4</v>
      </c>
      <c r="X9">
        <v>7</v>
      </c>
      <c r="Y9">
        <v>-6.3563210990020336</v>
      </c>
      <c r="Z9">
        <v>7</v>
      </c>
      <c r="AA9">
        <v>-18.899126202674847</v>
      </c>
    </row>
    <row r="10" spans="2:29" x14ac:dyDescent="0.15">
      <c r="B10" s="1">
        <v>37077</v>
      </c>
      <c r="C10" s="2">
        <f t="shared" si="1"/>
        <v>7</v>
      </c>
      <c r="D10" s="2">
        <f t="shared" si="2"/>
        <v>5</v>
      </c>
      <c r="E10" s="2">
        <f t="shared" si="3"/>
        <v>4</v>
      </c>
      <c r="F10" s="2">
        <f t="shared" si="4"/>
        <v>2</v>
      </c>
      <c r="G10" t="s">
        <v>9</v>
      </c>
      <c r="H10">
        <v>271</v>
      </c>
      <c r="I10">
        <f t="shared" si="5"/>
        <v>0</v>
      </c>
      <c r="J10">
        <f t="shared" si="6"/>
        <v>0</v>
      </c>
      <c r="K10">
        <f t="shared" si="7"/>
        <v>0</v>
      </c>
      <c r="L10">
        <v>0</v>
      </c>
      <c r="M10">
        <f t="shared" si="8"/>
        <v>0</v>
      </c>
      <c r="N10">
        <f t="shared" si="9"/>
        <v>0</v>
      </c>
      <c r="O10">
        <f t="shared" si="10"/>
        <v>0</v>
      </c>
      <c r="P10" s="2">
        <f t="shared" si="0"/>
        <v>331.13541153699015</v>
      </c>
      <c r="Q10" s="2">
        <f t="shared" si="11"/>
        <v>-60.135411536990148</v>
      </c>
      <c r="R10" s="2">
        <f t="shared" si="13"/>
        <v>78.186031725526163</v>
      </c>
      <c r="S10" s="2">
        <f t="shared" si="12"/>
        <v>3616.2677207231677</v>
      </c>
      <c r="T10" s="2">
        <f t="shared" si="14"/>
        <v>1</v>
      </c>
      <c r="U10">
        <f t="shared" si="15"/>
        <v>1</v>
      </c>
      <c r="X10" t="s">
        <v>379</v>
      </c>
      <c r="Y10">
        <v>401.41333864911422</v>
      </c>
      <c r="Z10">
        <v>8</v>
      </c>
      <c r="AA10">
        <v>-6.0705523781417456</v>
      </c>
    </row>
    <row r="11" spans="2:29" x14ac:dyDescent="0.15">
      <c r="B11" s="1">
        <v>37078</v>
      </c>
      <c r="C11" s="2">
        <f t="shared" si="1"/>
        <v>7</v>
      </c>
      <c r="D11" s="2">
        <f t="shared" si="2"/>
        <v>6</v>
      </c>
      <c r="E11" s="2">
        <f t="shared" si="3"/>
        <v>5</v>
      </c>
      <c r="F11" s="2">
        <f t="shared" si="4"/>
        <v>2</v>
      </c>
      <c r="G11" t="s">
        <v>10</v>
      </c>
      <c r="H11">
        <v>569</v>
      </c>
      <c r="I11">
        <f t="shared" si="5"/>
        <v>0</v>
      </c>
      <c r="J11">
        <f t="shared" si="6"/>
        <v>0</v>
      </c>
      <c r="K11">
        <f t="shared" si="7"/>
        <v>0</v>
      </c>
      <c r="L11">
        <v>0</v>
      </c>
      <c r="M11">
        <f t="shared" si="8"/>
        <v>0</v>
      </c>
      <c r="N11">
        <f t="shared" si="9"/>
        <v>0</v>
      </c>
      <c r="O11">
        <f t="shared" si="10"/>
        <v>0</v>
      </c>
      <c r="P11" s="2">
        <f t="shared" si="0"/>
        <v>515.36225679081372</v>
      </c>
      <c r="Q11" s="2">
        <f t="shared" si="11"/>
        <v>53.637743209186283</v>
      </c>
      <c r="R11" s="2">
        <f t="shared" si="13"/>
        <v>-60.135411536990148</v>
      </c>
      <c r="S11" s="2">
        <f t="shared" si="12"/>
        <v>2877.0074965746094</v>
      </c>
      <c r="T11" s="2">
        <f t="shared" si="14"/>
        <v>1</v>
      </c>
      <c r="U11">
        <f t="shared" si="15"/>
        <v>1</v>
      </c>
      <c r="Z11">
        <v>9</v>
      </c>
      <c r="AA11">
        <v>-35.584846279572815</v>
      </c>
    </row>
    <row r="12" spans="2:29" x14ac:dyDescent="0.15">
      <c r="B12" s="1">
        <v>37079</v>
      </c>
      <c r="C12" s="2">
        <f t="shared" si="1"/>
        <v>7</v>
      </c>
      <c r="D12" s="2">
        <f t="shared" si="2"/>
        <v>7</v>
      </c>
      <c r="E12" s="2">
        <f t="shared" si="3"/>
        <v>6</v>
      </c>
      <c r="F12" s="2">
        <f t="shared" si="4"/>
        <v>2</v>
      </c>
      <c r="G12" t="s">
        <v>11</v>
      </c>
      <c r="H12">
        <v>542</v>
      </c>
      <c r="I12">
        <f t="shared" si="5"/>
        <v>0</v>
      </c>
      <c r="J12">
        <f t="shared" si="6"/>
        <v>0</v>
      </c>
      <c r="K12">
        <f t="shared" si="7"/>
        <v>0</v>
      </c>
      <c r="L12">
        <v>0</v>
      </c>
      <c r="M12">
        <f t="shared" si="8"/>
        <v>0</v>
      </c>
      <c r="N12">
        <f t="shared" si="9"/>
        <v>0</v>
      </c>
      <c r="O12">
        <f t="shared" si="10"/>
        <v>0</v>
      </c>
      <c r="P12" s="2">
        <f t="shared" si="0"/>
        <v>566.75747223055259</v>
      </c>
      <c r="Q12" s="2">
        <f t="shared" si="11"/>
        <v>-24.757472230552594</v>
      </c>
      <c r="R12" s="2">
        <f t="shared" si="13"/>
        <v>53.637743209186283</v>
      </c>
      <c r="S12" s="2">
        <f t="shared" si="12"/>
        <v>612.93243124658284</v>
      </c>
      <c r="T12" s="2">
        <f t="shared" si="14"/>
        <v>1</v>
      </c>
      <c r="U12">
        <f t="shared" si="15"/>
        <v>1</v>
      </c>
      <c r="Z12">
        <v>10</v>
      </c>
      <c r="AA12">
        <v>-28.956271560064177</v>
      </c>
    </row>
    <row r="13" spans="2:29" x14ac:dyDescent="0.15">
      <c r="B13" s="1">
        <v>37080</v>
      </c>
      <c r="C13" s="2">
        <f t="shared" si="1"/>
        <v>7</v>
      </c>
      <c r="D13" s="2">
        <f t="shared" si="2"/>
        <v>8</v>
      </c>
      <c r="E13" s="2">
        <f t="shared" si="3"/>
        <v>7</v>
      </c>
      <c r="F13" s="2">
        <f t="shared" si="4"/>
        <v>2</v>
      </c>
      <c r="G13" t="s">
        <v>12</v>
      </c>
      <c r="H13">
        <v>363</v>
      </c>
      <c r="I13">
        <f t="shared" si="5"/>
        <v>0</v>
      </c>
      <c r="J13">
        <f t="shared" si="6"/>
        <v>0</v>
      </c>
      <c r="K13">
        <f t="shared" si="7"/>
        <v>0</v>
      </c>
      <c r="L13">
        <v>0</v>
      </c>
      <c r="M13">
        <f t="shared" si="8"/>
        <v>0</v>
      </c>
      <c r="N13">
        <f t="shared" si="9"/>
        <v>0</v>
      </c>
      <c r="O13">
        <f t="shared" si="10"/>
        <v>0</v>
      </c>
      <c r="P13" s="2">
        <f t="shared" si="0"/>
        <v>367.55061243782421</v>
      </c>
      <c r="Q13" s="2">
        <f t="shared" si="11"/>
        <v>-4.5506124378242134</v>
      </c>
      <c r="R13" s="2">
        <f t="shared" si="13"/>
        <v>-24.757472230552594</v>
      </c>
      <c r="S13" s="2">
        <f t="shared" si="12"/>
        <v>20.708073559280432</v>
      </c>
      <c r="T13" s="2">
        <f t="shared" si="14"/>
        <v>0</v>
      </c>
      <c r="U13">
        <f t="shared" si="15"/>
        <v>2</v>
      </c>
      <c r="Z13">
        <v>11</v>
      </c>
      <c r="AA13">
        <v>-34.756273973977102</v>
      </c>
    </row>
    <row r="14" spans="2:29" x14ac:dyDescent="0.15">
      <c r="B14" s="1">
        <v>37081</v>
      </c>
      <c r="C14" s="2">
        <f t="shared" si="1"/>
        <v>7</v>
      </c>
      <c r="D14" s="2">
        <f t="shared" si="2"/>
        <v>9</v>
      </c>
      <c r="E14" s="2">
        <f t="shared" si="3"/>
        <v>1</v>
      </c>
      <c r="F14" s="2">
        <f t="shared" si="4"/>
        <v>2</v>
      </c>
      <c r="G14" t="s">
        <v>13</v>
      </c>
      <c r="H14">
        <v>326</v>
      </c>
      <c r="I14">
        <f t="shared" si="5"/>
        <v>0</v>
      </c>
      <c r="J14">
        <f t="shared" si="6"/>
        <v>0</v>
      </c>
      <c r="K14">
        <f t="shared" si="7"/>
        <v>0</v>
      </c>
      <c r="L14">
        <v>0</v>
      </c>
      <c r="M14">
        <f t="shared" si="8"/>
        <v>0</v>
      </c>
      <c r="N14">
        <f t="shared" si="9"/>
        <v>0</v>
      </c>
      <c r="O14">
        <f t="shared" si="10"/>
        <v>0</v>
      </c>
      <c r="P14" s="2">
        <f t="shared" si="0"/>
        <v>255.40681742570337</v>
      </c>
      <c r="Q14" s="2">
        <f t="shared" si="11"/>
        <v>70.593182574296634</v>
      </c>
      <c r="R14" s="2">
        <f t="shared" si="13"/>
        <v>-4.5506124378242134</v>
      </c>
      <c r="S14" s="2">
        <f t="shared" si="12"/>
        <v>4983.3974259679781</v>
      </c>
      <c r="T14" s="2">
        <f t="shared" si="14"/>
        <v>1</v>
      </c>
      <c r="U14">
        <f t="shared" si="15"/>
        <v>1</v>
      </c>
      <c r="Z14">
        <v>12</v>
      </c>
      <c r="AA14">
        <v>-33.527704037770206</v>
      </c>
    </row>
    <row r="15" spans="2:29" x14ac:dyDescent="0.15">
      <c r="B15" s="1">
        <v>37082</v>
      </c>
      <c r="C15" s="2">
        <f t="shared" si="1"/>
        <v>7</v>
      </c>
      <c r="D15" s="2">
        <f t="shared" si="2"/>
        <v>10</v>
      </c>
      <c r="E15" s="2">
        <f t="shared" si="3"/>
        <v>2</v>
      </c>
      <c r="F15" s="2">
        <f t="shared" si="4"/>
        <v>2</v>
      </c>
      <c r="G15" t="s">
        <v>14</v>
      </c>
      <c r="H15">
        <v>313</v>
      </c>
      <c r="I15">
        <f t="shared" si="5"/>
        <v>0</v>
      </c>
      <c r="J15">
        <f t="shared" si="6"/>
        <v>0</v>
      </c>
      <c r="K15">
        <f t="shared" si="7"/>
        <v>0</v>
      </c>
      <c r="L15">
        <v>0</v>
      </c>
      <c r="M15">
        <f t="shared" si="8"/>
        <v>0</v>
      </c>
      <c r="N15">
        <f t="shared" si="9"/>
        <v>0</v>
      </c>
      <c r="O15">
        <f t="shared" si="10"/>
        <v>0</v>
      </c>
      <c r="P15" s="2">
        <f t="shared" si="0"/>
        <v>273.56089897162389</v>
      </c>
      <c r="Q15" s="2">
        <f t="shared" si="11"/>
        <v>39.439101028376115</v>
      </c>
      <c r="R15" s="2">
        <f t="shared" si="13"/>
        <v>70.593182574296634</v>
      </c>
      <c r="S15" s="2">
        <f t="shared" si="12"/>
        <v>1555.4426899264579</v>
      </c>
      <c r="T15" s="2">
        <f t="shared" si="14"/>
        <v>0</v>
      </c>
      <c r="U15">
        <f t="shared" si="15"/>
        <v>2</v>
      </c>
      <c r="Z15">
        <v>13</v>
      </c>
      <c r="AA15">
        <v>-36.727706599340678</v>
      </c>
    </row>
    <row r="16" spans="2:29" x14ac:dyDescent="0.15">
      <c r="B16" s="1">
        <v>37083</v>
      </c>
      <c r="C16" s="2">
        <f t="shared" si="1"/>
        <v>7</v>
      </c>
      <c r="D16" s="2">
        <f t="shared" si="2"/>
        <v>11</v>
      </c>
      <c r="E16" s="2">
        <f t="shared" si="3"/>
        <v>3</v>
      </c>
      <c r="F16" s="2">
        <f t="shared" si="4"/>
        <v>2</v>
      </c>
      <c r="G16" t="s">
        <v>15</v>
      </c>
      <c r="H16">
        <v>403</v>
      </c>
      <c r="I16">
        <f t="shared" si="5"/>
        <v>0</v>
      </c>
      <c r="J16">
        <f t="shared" si="6"/>
        <v>0</v>
      </c>
      <c r="K16">
        <f t="shared" si="7"/>
        <v>0</v>
      </c>
      <c r="L16">
        <v>0</v>
      </c>
      <c r="M16">
        <f t="shared" si="8"/>
        <v>0</v>
      </c>
      <c r="N16">
        <f t="shared" si="9"/>
        <v>0</v>
      </c>
      <c r="O16">
        <f t="shared" si="10"/>
        <v>0</v>
      </c>
      <c r="P16" s="2">
        <f t="shared" si="0"/>
        <v>307.57506536427604</v>
      </c>
      <c r="Q16" s="2">
        <f t="shared" si="11"/>
        <v>95.424934635723957</v>
      </c>
      <c r="R16" s="2">
        <f t="shared" si="13"/>
        <v>39.439101028376115</v>
      </c>
      <c r="S16" s="2">
        <f t="shared" si="12"/>
        <v>9105.9181502321899</v>
      </c>
      <c r="T16" s="2">
        <f t="shared" si="14"/>
        <v>0</v>
      </c>
      <c r="U16">
        <f t="shared" si="15"/>
        <v>3</v>
      </c>
      <c r="V16" t="s">
        <v>382</v>
      </c>
      <c r="Z16">
        <v>14</v>
      </c>
      <c r="AA16">
        <v>-19.384842520314567</v>
      </c>
    </row>
    <row r="17" spans="2:27" x14ac:dyDescent="0.15">
      <c r="B17" s="1">
        <v>37084</v>
      </c>
      <c r="C17" s="2">
        <f t="shared" si="1"/>
        <v>7</v>
      </c>
      <c r="D17" s="2">
        <f t="shared" si="2"/>
        <v>12</v>
      </c>
      <c r="E17" s="2">
        <f t="shared" si="3"/>
        <v>4</v>
      </c>
      <c r="F17" s="2">
        <f t="shared" si="4"/>
        <v>3</v>
      </c>
      <c r="G17" t="s">
        <v>16</v>
      </c>
      <c r="H17">
        <v>378</v>
      </c>
      <c r="I17">
        <f t="shared" si="5"/>
        <v>0</v>
      </c>
      <c r="J17">
        <f t="shared" si="6"/>
        <v>0</v>
      </c>
      <c r="K17">
        <f t="shared" si="7"/>
        <v>0</v>
      </c>
      <c r="L17">
        <v>0</v>
      </c>
      <c r="M17">
        <f t="shared" si="8"/>
        <v>0</v>
      </c>
      <c r="N17">
        <f t="shared" si="9"/>
        <v>0</v>
      </c>
      <c r="O17">
        <f t="shared" si="10"/>
        <v>0</v>
      </c>
      <c r="P17" s="2">
        <f t="shared" si="0"/>
        <v>380.5065118657169</v>
      </c>
      <c r="Q17" s="2">
        <f t="shared" si="11"/>
        <v>-2.5065118657169023</v>
      </c>
      <c r="R17" s="2">
        <f t="shared" si="13"/>
        <v>95.424934635723957</v>
      </c>
      <c r="S17" s="2">
        <f t="shared" si="12"/>
        <v>6.2826017329796269</v>
      </c>
      <c r="T17" s="2">
        <f t="shared" si="14"/>
        <v>1</v>
      </c>
      <c r="U17">
        <f t="shared" si="15"/>
        <v>1</v>
      </c>
      <c r="V17" s="3">
        <v>38537</v>
      </c>
      <c r="W17">
        <v>-136.87168730397048</v>
      </c>
      <c r="Z17">
        <v>15</v>
      </c>
      <c r="AA17">
        <v>-28.156270130924597</v>
      </c>
    </row>
    <row r="18" spans="2:27" x14ac:dyDescent="0.15">
      <c r="B18" s="1">
        <v>37085</v>
      </c>
      <c r="C18" s="2">
        <f t="shared" si="1"/>
        <v>7</v>
      </c>
      <c r="D18" s="2">
        <f t="shared" si="2"/>
        <v>13</v>
      </c>
      <c r="E18" s="2">
        <f t="shared" si="3"/>
        <v>5</v>
      </c>
      <c r="F18" s="2">
        <f t="shared" si="4"/>
        <v>3</v>
      </c>
      <c r="G18" t="s">
        <v>17</v>
      </c>
      <c r="H18">
        <v>513</v>
      </c>
      <c r="I18">
        <f t="shared" si="5"/>
        <v>0</v>
      </c>
      <c r="J18">
        <f t="shared" si="6"/>
        <v>0</v>
      </c>
      <c r="K18">
        <f t="shared" si="7"/>
        <v>0</v>
      </c>
      <c r="L18">
        <v>0</v>
      </c>
      <c r="M18">
        <f t="shared" si="8"/>
        <v>0</v>
      </c>
      <c r="N18">
        <f t="shared" si="9"/>
        <v>0</v>
      </c>
      <c r="O18">
        <f t="shared" si="10"/>
        <v>0</v>
      </c>
      <c r="P18" s="2">
        <f t="shared" si="0"/>
        <v>564.73335711954041</v>
      </c>
      <c r="Q18" s="2">
        <f t="shared" si="11"/>
        <v>-51.733357119540415</v>
      </c>
      <c r="R18" s="2">
        <f t="shared" si="13"/>
        <v>-2.5065118657169023</v>
      </c>
      <c r="S18" s="2">
        <f t="shared" si="12"/>
        <v>2676.3402388579029</v>
      </c>
      <c r="T18" s="2">
        <f t="shared" si="14"/>
        <v>0</v>
      </c>
      <c r="U18">
        <f t="shared" si="15"/>
        <v>2</v>
      </c>
      <c r="V18" t="s">
        <v>383</v>
      </c>
      <c r="W18">
        <v>-36.794302480834617</v>
      </c>
      <c r="Z18">
        <v>16</v>
      </c>
      <c r="AA18">
        <v>18.693731082113697</v>
      </c>
    </row>
    <row r="19" spans="2:27" x14ac:dyDescent="0.15">
      <c r="B19" s="1">
        <v>37086</v>
      </c>
      <c r="C19" s="2">
        <f t="shared" si="1"/>
        <v>7</v>
      </c>
      <c r="D19" s="2">
        <f t="shared" si="2"/>
        <v>14</v>
      </c>
      <c r="E19" s="2">
        <f t="shared" si="3"/>
        <v>6</v>
      </c>
      <c r="F19" s="2">
        <f t="shared" si="4"/>
        <v>3</v>
      </c>
      <c r="G19" t="s">
        <v>18</v>
      </c>
      <c r="H19">
        <v>631</v>
      </c>
      <c r="I19">
        <f t="shared" si="5"/>
        <v>0</v>
      </c>
      <c r="J19">
        <f t="shared" si="6"/>
        <v>0</v>
      </c>
      <c r="K19">
        <f t="shared" si="7"/>
        <v>0</v>
      </c>
      <c r="L19">
        <v>0</v>
      </c>
      <c r="M19">
        <f t="shared" si="8"/>
        <v>0</v>
      </c>
      <c r="N19">
        <f t="shared" si="9"/>
        <v>0</v>
      </c>
      <c r="O19">
        <f t="shared" si="10"/>
        <v>0</v>
      </c>
      <c r="P19" s="2">
        <f t="shared" si="0"/>
        <v>616.12857255927929</v>
      </c>
      <c r="Q19" s="2">
        <f t="shared" si="11"/>
        <v>14.871427440720709</v>
      </c>
      <c r="R19" s="2">
        <f t="shared" si="13"/>
        <v>-51.733357119540415</v>
      </c>
      <c r="S19" s="2">
        <f t="shared" si="12"/>
        <v>221.15935412462088</v>
      </c>
      <c r="T19" s="2">
        <f t="shared" si="14"/>
        <v>1</v>
      </c>
      <c r="U19">
        <f t="shared" si="15"/>
        <v>1</v>
      </c>
      <c r="V19" t="s">
        <v>386</v>
      </c>
      <c r="W19">
        <v>367.89266764318342</v>
      </c>
      <c r="Z19">
        <v>17</v>
      </c>
      <c r="AA19">
        <v>-28.520560763623383</v>
      </c>
    </row>
    <row r="20" spans="2:27" x14ac:dyDescent="0.15">
      <c r="B20" s="1">
        <v>37087</v>
      </c>
      <c r="C20" s="2">
        <f t="shared" si="1"/>
        <v>7</v>
      </c>
      <c r="D20" s="2">
        <f t="shared" si="2"/>
        <v>15</v>
      </c>
      <c r="E20" s="2">
        <f t="shared" si="3"/>
        <v>7</v>
      </c>
      <c r="F20" s="2">
        <f t="shared" si="4"/>
        <v>3</v>
      </c>
      <c r="G20" t="s">
        <v>19</v>
      </c>
      <c r="H20">
        <v>440</v>
      </c>
      <c r="I20">
        <f t="shared" si="5"/>
        <v>0</v>
      </c>
      <c r="J20">
        <f t="shared" si="6"/>
        <v>0</v>
      </c>
      <c r="K20">
        <f t="shared" si="7"/>
        <v>0</v>
      </c>
      <c r="L20">
        <v>0</v>
      </c>
      <c r="M20">
        <f t="shared" si="8"/>
        <v>0</v>
      </c>
      <c r="N20">
        <f t="shared" si="9"/>
        <v>0</v>
      </c>
      <c r="O20">
        <f t="shared" si="10"/>
        <v>0</v>
      </c>
      <c r="P20" s="2">
        <f t="shared" si="0"/>
        <v>416.92171276655097</v>
      </c>
      <c r="Q20" s="2">
        <f t="shared" si="11"/>
        <v>23.078287233449032</v>
      </c>
      <c r="R20" s="2">
        <f t="shared" si="13"/>
        <v>14.871427440720709</v>
      </c>
      <c r="S20" s="2">
        <f t="shared" si="12"/>
        <v>532.60734162957658</v>
      </c>
      <c r="T20" s="2">
        <f t="shared" si="14"/>
        <v>0</v>
      </c>
      <c r="U20">
        <f t="shared" si="15"/>
        <v>2</v>
      </c>
      <c r="V20" t="s">
        <v>391</v>
      </c>
      <c r="W20">
        <v>351.67493189332566</v>
      </c>
      <c r="Z20">
        <v>18</v>
      </c>
      <c r="AA20">
        <v>-17.535738373140259</v>
      </c>
    </row>
    <row r="21" spans="2:27" x14ac:dyDescent="0.15">
      <c r="B21" s="1">
        <v>37088</v>
      </c>
      <c r="C21" s="2">
        <f t="shared" si="1"/>
        <v>7</v>
      </c>
      <c r="D21" s="2">
        <f t="shared" si="2"/>
        <v>16</v>
      </c>
      <c r="E21" s="2">
        <f t="shared" si="3"/>
        <v>1</v>
      </c>
      <c r="F21" s="2">
        <f t="shared" si="4"/>
        <v>3</v>
      </c>
      <c r="G21" t="s">
        <v>20</v>
      </c>
      <c r="H21">
        <v>314</v>
      </c>
      <c r="I21">
        <f t="shared" si="5"/>
        <v>0</v>
      </c>
      <c r="J21">
        <f t="shared" si="6"/>
        <v>0</v>
      </c>
      <c r="K21">
        <f t="shared" si="7"/>
        <v>0</v>
      </c>
      <c r="L21">
        <v>0</v>
      </c>
      <c r="M21">
        <f t="shared" si="8"/>
        <v>0</v>
      </c>
      <c r="N21">
        <f t="shared" si="9"/>
        <v>0</v>
      </c>
      <c r="O21">
        <f t="shared" si="10"/>
        <v>0</v>
      </c>
      <c r="P21" s="2">
        <f t="shared" si="0"/>
        <v>304.77791775443012</v>
      </c>
      <c r="Q21" s="2">
        <f t="shared" si="11"/>
        <v>9.2220822455698794</v>
      </c>
      <c r="R21" s="2">
        <f t="shared" si="13"/>
        <v>23.078287233449032</v>
      </c>
      <c r="S21" s="2">
        <f t="shared" si="12"/>
        <v>85.046800944055192</v>
      </c>
      <c r="T21" s="2">
        <f t="shared" si="14"/>
        <v>0</v>
      </c>
      <c r="U21">
        <f t="shared" si="15"/>
        <v>3</v>
      </c>
      <c r="V21" t="s">
        <v>392</v>
      </c>
      <c r="W21">
        <v>263.72934091911583</v>
      </c>
      <c r="Z21">
        <v>19</v>
      </c>
      <c r="AA21">
        <v>-16.214308813206188</v>
      </c>
    </row>
    <row r="22" spans="2:27" x14ac:dyDescent="0.15">
      <c r="B22" s="1">
        <v>37089</v>
      </c>
      <c r="C22" s="2">
        <f t="shared" si="1"/>
        <v>7</v>
      </c>
      <c r="D22" s="2">
        <f t="shared" si="2"/>
        <v>17</v>
      </c>
      <c r="E22" s="2">
        <f t="shared" si="3"/>
        <v>2</v>
      </c>
      <c r="F22" s="2">
        <f t="shared" si="4"/>
        <v>3</v>
      </c>
      <c r="G22" t="s">
        <v>21</v>
      </c>
      <c r="H22">
        <v>370</v>
      </c>
      <c r="I22">
        <f t="shared" si="5"/>
        <v>0</v>
      </c>
      <c r="J22">
        <f t="shared" si="6"/>
        <v>0</v>
      </c>
      <c r="K22">
        <f t="shared" si="7"/>
        <v>0</v>
      </c>
      <c r="L22">
        <v>0</v>
      </c>
      <c r="M22">
        <f t="shared" si="8"/>
        <v>0</v>
      </c>
      <c r="N22">
        <f t="shared" si="9"/>
        <v>0</v>
      </c>
      <c r="O22">
        <f t="shared" si="10"/>
        <v>0</v>
      </c>
      <c r="P22" s="2">
        <f t="shared" si="0"/>
        <v>322.93199930035064</v>
      </c>
      <c r="Q22" s="2">
        <f t="shared" si="11"/>
        <v>47.06800069964936</v>
      </c>
      <c r="R22" s="2">
        <f t="shared" si="13"/>
        <v>9.2220822455698794</v>
      </c>
      <c r="S22" s="2">
        <f t="shared" si="12"/>
        <v>2215.3966898621925</v>
      </c>
      <c r="T22" s="2">
        <f t="shared" si="14"/>
        <v>0</v>
      </c>
      <c r="U22">
        <f t="shared" si="15"/>
        <v>4</v>
      </c>
      <c r="V22" t="s">
        <v>393</v>
      </c>
      <c r="W22">
        <v>-128.28730770218019</v>
      </c>
      <c r="Z22">
        <v>20</v>
      </c>
      <c r="AA22">
        <v>-7.1276881978519357</v>
      </c>
    </row>
    <row r="23" spans="2:27" x14ac:dyDescent="0.15">
      <c r="B23" s="1">
        <v>37090</v>
      </c>
      <c r="C23" s="2">
        <f t="shared" si="1"/>
        <v>7</v>
      </c>
      <c r="D23" s="2">
        <f t="shared" si="2"/>
        <v>18</v>
      </c>
      <c r="E23" s="2">
        <f t="shared" si="3"/>
        <v>3</v>
      </c>
      <c r="F23" s="2">
        <f t="shared" si="4"/>
        <v>3</v>
      </c>
      <c r="G23" t="s">
        <v>22</v>
      </c>
      <c r="H23">
        <v>360</v>
      </c>
      <c r="I23">
        <f t="shared" si="5"/>
        <v>0</v>
      </c>
      <c r="J23">
        <f t="shared" si="6"/>
        <v>0</v>
      </c>
      <c r="K23">
        <f t="shared" si="7"/>
        <v>0</v>
      </c>
      <c r="L23">
        <v>0</v>
      </c>
      <c r="M23">
        <f t="shared" si="8"/>
        <v>0</v>
      </c>
      <c r="N23">
        <f t="shared" si="9"/>
        <v>0</v>
      </c>
      <c r="O23">
        <f t="shared" si="10"/>
        <v>0</v>
      </c>
      <c r="P23" s="2">
        <f t="shared" si="0"/>
        <v>356.94616569300285</v>
      </c>
      <c r="Q23" s="2">
        <f t="shared" si="11"/>
        <v>3.0538343069971461</v>
      </c>
      <c r="R23" s="2">
        <f t="shared" si="13"/>
        <v>47.06800069964936</v>
      </c>
      <c r="S23" s="2">
        <f t="shared" si="12"/>
        <v>9.3259039745927392</v>
      </c>
      <c r="T23" s="2">
        <f t="shared" si="14"/>
        <v>0</v>
      </c>
      <c r="U23">
        <f t="shared" si="15"/>
        <v>5</v>
      </c>
      <c r="V23" t="s">
        <v>395</v>
      </c>
      <c r="W23">
        <v>-40.997920878461358</v>
      </c>
      <c r="Z23">
        <v>21</v>
      </c>
      <c r="AA23">
        <v>16.122301959749461</v>
      </c>
    </row>
    <row r="24" spans="2:27" x14ac:dyDescent="0.15">
      <c r="B24" s="1">
        <v>37091</v>
      </c>
      <c r="C24" s="2">
        <f t="shared" si="1"/>
        <v>7</v>
      </c>
      <c r="D24" s="2">
        <f t="shared" si="2"/>
        <v>19</v>
      </c>
      <c r="E24" s="2">
        <f t="shared" si="3"/>
        <v>4</v>
      </c>
      <c r="F24" s="2">
        <f t="shared" si="4"/>
        <v>4</v>
      </c>
      <c r="G24" t="s">
        <v>23</v>
      </c>
      <c r="H24">
        <v>388</v>
      </c>
      <c r="I24">
        <f t="shared" si="5"/>
        <v>0</v>
      </c>
      <c r="J24">
        <f t="shared" si="6"/>
        <v>0</v>
      </c>
      <c r="K24">
        <f t="shared" si="7"/>
        <v>0</v>
      </c>
      <c r="L24">
        <v>0</v>
      </c>
      <c r="M24">
        <f t="shared" si="8"/>
        <v>0</v>
      </c>
      <c r="N24">
        <f t="shared" si="9"/>
        <v>0</v>
      </c>
      <c r="O24">
        <f t="shared" si="10"/>
        <v>0</v>
      </c>
      <c r="P24" s="2">
        <f t="shared" si="0"/>
        <v>343.62840564307209</v>
      </c>
      <c r="Q24" s="2">
        <f t="shared" si="11"/>
        <v>44.371594356927915</v>
      </c>
      <c r="R24" s="2">
        <f t="shared" si="13"/>
        <v>3.0538343069971461</v>
      </c>
      <c r="S24" s="2">
        <f t="shared" si="12"/>
        <v>1968.8383857757572</v>
      </c>
      <c r="T24" s="2">
        <f t="shared" si="14"/>
        <v>0</v>
      </c>
      <c r="U24">
        <f t="shared" si="15"/>
        <v>6</v>
      </c>
      <c r="Z24">
        <v>22</v>
      </c>
      <c r="AA24">
        <v>-2.1266787249601955</v>
      </c>
    </row>
    <row r="25" spans="2:27" x14ac:dyDescent="0.15">
      <c r="B25" s="1">
        <v>37092</v>
      </c>
      <c r="C25" s="2">
        <f t="shared" si="1"/>
        <v>7</v>
      </c>
      <c r="D25" s="2">
        <f t="shared" si="2"/>
        <v>20</v>
      </c>
      <c r="E25" s="2">
        <f t="shared" si="3"/>
        <v>5</v>
      </c>
      <c r="F25" s="2">
        <f t="shared" si="4"/>
        <v>4</v>
      </c>
      <c r="G25" t="s">
        <v>24</v>
      </c>
      <c r="H25">
        <v>490</v>
      </c>
      <c r="I25">
        <f t="shared" si="5"/>
        <v>0</v>
      </c>
      <c r="J25">
        <f t="shared" si="6"/>
        <v>0</v>
      </c>
      <c r="K25">
        <f t="shared" si="7"/>
        <v>0</v>
      </c>
      <c r="L25">
        <v>0</v>
      </c>
      <c r="M25">
        <f t="shared" si="8"/>
        <v>0</v>
      </c>
      <c r="N25">
        <f t="shared" si="9"/>
        <v>0</v>
      </c>
      <c r="O25">
        <f t="shared" si="10"/>
        <v>0</v>
      </c>
      <c r="P25" s="2">
        <f t="shared" si="0"/>
        <v>527.85525089689565</v>
      </c>
      <c r="Q25" s="2">
        <f t="shared" si="11"/>
        <v>-37.855250896895654</v>
      </c>
      <c r="R25" s="2">
        <f t="shared" si="13"/>
        <v>44.371594356927915</v>
      </c>
      <c r="S25" s="2">
        <f t="shared" si="12"/>
        <v>1433.0200204669193</v>
      </c>
      <c r="T25" s="2">
        <f t="shared" si="14"/>
        <v>1</v>
      </c>
      <c r="U25">
        <f t="shared" si="15"/>
        <v>1</v>
      </c>
      <c r="Z25">
        <v>23</v>
      </c>
      <c r="AA25">
        <v>-0.54974863367380422</v>
      </c>
    </row>
    <row r="26" spans="2:27" x14ac:dyDescent="0.15">
      <c r="B26" s="1">
        <v>37093</v>
      </c>
      <c r="C26" s="2">
        <f t="shared" si="1"/>
        <v>7</v>
      </c>
      <c r="D26" s="2">
        <f t="shared" si="2"/>
        <v>21</v>
      </c>
      <c r="E26" s="2">
        <f t="shared" si="3"/>
        <v>6</v>
      </c>
      <c r="F26" s="2">
        <f t="shared" si="4"/>
        <v>4</v>
      </c>
      <c r="G26" t="s">
        <v>25</v>
      </c>
      <c r="H26">
        <v>577</v>
      </c>
      <c r="I26">
        <f t="shared" si="5"/>
        <v>0</v>
      </c>
      <c r="J26">
        <f t="shared" si="6"/>
        <v>0</v>
      </c>
      <c r="K26">
        <f t="shared" si="7"/>
        <v>0</v>
      </c>
      <c r="L26">
        <v>0</v>
      </c>
      <c r="M26">
        <f t="shared" si="8"/>
        <v>0</v>
      </c>
      <c r="N26">
        <f t="shared" si="9"/>
        <v>0</v>
      </c>
      <c r="O26">
        <f t="shared" si="10"/>
        <v>0</v>
      </c>
      <c r="P26" s="2">
        <f t="shared" si="0"/>
        <v>579.25046633663442</v>
      </c>
      <c r="Q26" s="2">
        <f t="shared" si="11"/>
        <v>-2.2504663366344175</v>
      </c>
      <c r="R26" s="2">
        <f t="shared" si="13"/>
        <v>-37.855250896895654</v>
      </c>
      <c r="S26" s="2">
        <f t="shared" si="12"/>
        <v>5.0645987323247352</v>
      </c>
      <c r="T26" s="2">
        <f t="shared" si="14"/>
        <v>0</v>
      </c>
      <c r="U26">
        <f t="shared" si="15"/>
        <v>2</v>
      </c>
      <c r="Z26">
        <v>24</v>
      </c>
      <c r="AA26">
        <v>41.372289314568043</v>
      </c>
    </row>
    <row r="27" spans="2:27" x14ac:dyDescent="0.15">
      <c r="B27" s="1">
        <v>37094</v>
      </c>
      <c r="C27" s="2">
        <f t="shared" si="1"/>
        <v>7</v>
      </c>
      <c r="D27" s="2">
        <f t="shared" si="2"/>
        <v>22</v>
      </c>
      <c r="E27" s="2">
        <f t="shared" si="3"/>
        <v>7</v>
      </c>
      <c r="F27" s="2">
        <f t="shared" si="4"/>
        <v>4</v>
      </c>
      <c r="G27" t="s">
        <v>26</v>
      </c>
      <c r="H27">
        <v>378</v>
      </c>
      <c r="I27">
        <f t="shared" si="5"/>
        <v>0</v>
      </c>
      <c r="J27">
        <f t="shared" si="6"/>
        <v>0</v>
      </c>
      <c r="K27">
        <f t="shared" si="7"/>
        <v>0</v>
      </c>
      <c r="L27">
        <v>0</v>
      </c>
      <c r="M27">
        <f t="shared" si="8"/>
        <v>0</v>
      </c>
      <c r="N27">
        <f t="shared" si="9"/>
        <v>0</v>
      </c>
      <c r="O27">
        <f t="shared" si="10"/>
        <v>0</v>
      </c>
      <c r="P27" s="2">
        <f t="shared" si="0"/>
        <v>380.04360654390615</v>
      </c>
      <c r="Q27" s="2">
        <f t="shared" si="11"/>
        <v>-2.0436065439061508</v>
      </c>
      <c r="R27" s="2">
        <f t="shared" si="13"/>
        <v>-2.2504663366344175</v>
      </c>
      <c r="S27" s="2">
        <f t="shared" si="12"/>
        <v>4.1763277062960427</v>
      </c>
      <c r="T27" s="2">
        <f t="shared" si="14"/>
        <v>0</v>
      </c>
      <c r="U27">
        <f t="shared" si="15"/>
        <v>3</v>
      </c>
      <c r="Z27">
        <v>25</v>
      </c>
      <c r="AA27">
        <v>46.800859482707899</v>
      </c>
    </row>
    <row r="28" spans="2:27" x14ac:dyDescent="0.15">
      <c r="B28" s="1">
        <v>37095</v>
      </c>
      <c r="C28" s="2">
        <f t="shared" si="1"/>
        <v>7</v>
      </c>
      <c r="D28" s="2">
        <f t="shared" si="2"/>
        <v>23</v>
      </c>
      <c r="E28" s="2">
        <f t="shared" si="3"/>
        <v>1</v>
      </c>
      <c r="F28" s="2">
        <f t="shared" si="4"/>
        <v>4</v>
      </c>
      <c r="G28" t="s">
        <v>27</v>
      </c>
      <c r="H28">
        <v>304</v>
      </c>
      <c r="I28">
        <f t="shared" si="5"/>
        <v>0</v>
      </c>
      <c r="J28">
        <f t="shared" si="6"/>
        <v>0</v>
      </c>
      <c r="K28">
        <f t="shared" si="7"/>
        <v>0</v>
      </c>
      <c r="L28">
        <v>0</v>
      </c>
      <c r="M28">
        <f t="shared" si="8"/>
        <v>0</v>
      </c>
      <c r="N28">
        <f t="shared" si="9"/>
        <v>0</v>
      </c>
      <c r="O28">
        <f t="shared" si="10"/>
        <v>0</v>
      </c>
      <c r="P28" s="2">
        <f t="shared" si="0"/>
        <v>267.8998115317853</v>
      </c>
      <c r="Q28" s="2">
        <f t="shared" si="11"/>
        <v>36.100188468214697</v>
      </c>
      <c r="R28" s="2">
        <f t="shared" si="13"/>
        <v>-2.0436065439061508</v>
      </c>
      <c r="S28" s="2">
        <f t="shared" si="12"/>
        <v>1303.2236074406214</v>
      </c>
      <c r="T28" s="2">
        <f t="shared" si="14"/>
        <v>1</v>
      </c>
      <c r="U28">
        <f t="shared" si="15"/>
        <v>1</v>
      </c>
      <c r="Z28">
        <v>26</v>
      </c>
      <c r="AA28">
        <v>130.63328921835245</v>
      </c>
    </row>
    <row r="29" spans="2:27" x14ac:dyDescent="0.15">
      <c r="B29" s="1">
        <v>37096</v>
      </c>
      <c r="C29" s="2">
        <f t="shared" si="1"/>
        <v>7</v>
      </c>
      <c r="D29" s="2">
        <f t="shared" si="2"/>
        <v>24</v>
      </c>
      <c r="E29" s="2">
        <f t="shared" si="3"/>
        <v>2</v>
      </c>
      <c r="F29" s="2">
        <f t="shared" si="4"/>
        <v>4</v>
      </c>
      <c r="G29" t="s">
        <v>28</v>
      </c>
      <c r="H29">
        <v>253</v>
      </c>
      <c r="I29">
        <f t="shared" si="5"/>
        <v>0</v>
      </c>
      <c r="J29">
        <f t="shared" si="6"/>
        <v>0</v>
      </c>
      <c r="K29">
        <f t="shared" si="7"/>
        <v>0</v>
      </c>
      <c r="L29">
        <v>0</v>
      </c>
      <c r="M29">
        <f t="shared" si="8"/>
        <v>0</v>
      </c>
      <c r="N29">
        <f t="shared" si="9"/>
        <v>0</v>
      </c>
      <c r="O29">
        <f t="shared" si="10"/>
        <v>0</v>
      </c>
      <c r="P29" s="2">
        <f t="shared" si="0"/>
        <v>286.05389307770582</v>
      </c>
      <c r="Q29" s="2">
        <f t="shared" si="11"/>
        <v>-33.053893077705823</v>
      </c>
      <c r="R29" s="2">
        <f t="shared" si="13"/>
        <v>36.100188468214697</v>
      </c>
      <c r="S29" s="2">
        <f t="shared" si="12"/>
        <v>1092.5598475924089</v>
      </c>
      <c r="T29" s="2">
        <f t="shared" si="14"/>
        <v>1</v>
      </c>
      <c r="U29">
        <f t="shared" si="15"/>
        <v>1</v>
      </c>
      <c r="Z29">
        <v>27</v>
      </c>
      <c r="AA29">
        <v>30.538052106114144</v>
      </c>
    </row>
    <row r="30" spans="2:27" x14ac:dyDescent="0.15">
      <c r="B30" s="1">
        <v>37097</v>
      </c>
      <c r="C30" s="2">
        <f t="shared" si="1"/>
        <v>7</v>
      </c>
      <c r="D30" s="2">
        <f t="shared" si="2"/>
        <v>25</v>
      </c>
      <c r="E30" s="2">
        <f t="shared" si="3"/>
        <v>3</v>
      </c>
      <c r="F30" s="2">
        <f t="shared" si="4"/>
        <v>4</v>
      </c>
      <c r="G30" t="s">
        <v>29</v>
      </c>
      <c r="H30">
        <v>365</v>
      </c>
      <c r="I30">
        <f t="shared" si="5"/>
        <v>0</v>
      </c>
      <c r="J30">
        <f t="shared" si="6"/>
        <v>0</v>
      </c>
      <c r="K30">
        <f t="shared" si="7"/>
        <v>0</v>
      </c>
      <c r="L30">
        <v>0</v>
      </c>
      <c r="M30">
        <f t="shared" si="8"/>
        <v>0</v>
      </c>
      <c r="N30">
        <f t="shared" si="9"/>
        <v>0</v>
      </c>
      <c r="O30">
        <f t="shared" si="10"/>
        <v>0</v>
      </c>
      <c r="P30" s="2">
        <f t="shared" si="0"/>
        <v>320.06805947035798</v>
      </c>
      <c r="Q30" s="2">
        <f t="shared" si="11"/>
        <v>44.93194052964202</v>
      </c>
      <c r="R30" s="2">
        <f t="shared" si="13"/>
        <v>-33.053893077705823</v>
      </c>
      <c r="S30" s="2">
        <f t="shared" si="12"/>
        <v>2018.8792797592871</v>
      </c>
      <c r="T30" s="2">
        <f t="shared" si="14"/>
        <v>1</v>
      </c>
      <c r="U30">
        <f t="shared" si="15"/>
        <v>1</v>
      </c>
      <c r="Z30">
        <v>28</v>
      </c>
      <c r="AA30">
        <v>19.507783707988402</v>
      </c>
    </row>
    <row r="31" spans="2:27" x14ac:dyDescent="0.15">
      <c r="B31" s="1">
        <v>37098</v>
      </c>
      <c r="C31" s="2">
        <f t="shared" si="1"/>
        <v>7</v>
      </c>
      <c r="D31" s="2">
        <f t="shared" si="2"/>
        <v>26</v>
      </c>
      <c r="E31" s="2">
        <f t="shared" si="3"/>
        <v>4</v>
      </c>
      <c r="F31" s="2">
        <f t="shared" si="4"/>
        <v>5</v>
      </c>
      <c r="G31" t="s">
        <v>30</v>
      </c>
      <c r="H31">
        <v>399</v>
      </c>
      <c r="I31">
        <f t="shared" si="5"/>
        <v>0</v>
      </c>
      <c r="J31">
        <f t="shared" si="6"/>
        <v>0</v>
      </c>
      <c r="K31">
        <f t="shared" si="7"/>
        <v>0</v>
      </c>
      <c r="L31">
        <v>0</v>
      </c>
      <c r="M31">
        <f t="shared" si="8"/>
        <v>0</v>
      </c>
      <c r="N31">
        <f t="shared" si="9"/>
        <v>0</v>
      </c>
      <c r="O31">
        <f t="shared" si="10"/>
        <v>0</v>
      </c>
      <c r="P31" s="2">
        <f t="shared" si="0"/>
        <v>346.34268909443057</v>
      </c>
      <c r="Q31" s="2">
        <f t="shared" si="11"/>
        <v>52.657310905569432</v>
      </c>
      <c r="R31" s="2">
        <f t="shared" si="13"/>
        <v>44.93194052964202</v>
      </c>
      <c r="S31" s="2">
        <f t="shared" si="12"/>
        <v>2772.7923918058013</v>
      </c>
      <c r="T31" s="2">
        <f t="shared" si="14"/>
        <v>0</v>
      </c>
      <c r="U31">
        <f t="shared" si="15"/>
        <v>2</v>
      </c>
      <c r="Z31">
        <v>29</v>
      </c>
      <c r="AA31">
        <v>37.086578862623838</v>
      </c>
    </row>
    <row r="32" spans="2:27" x14ac:dyDescent="0.15">
      <c r="B32" s="1">
        <v>37099</v>
      </c>
      <c r="C32" s="2">
        <f t="shared" si="1"/>
        <v>7</v>
      </c>
      <c r="D32" s="2">
        <f t="shared" si="2"/>
        <v>27</v>
      </c>
      <c r="E32" s="2">
        <f t="shared" si="3"/>
        <v>5</v>
      </c>
      <c r="F32" s="2">
        <f t="shared" si="4"/>
        <v>5</v>
      </c>
      <c r="G32" t="s">
        <v>31</v>
      </c>
      <c r="H32">
        <v>526</v>
      </c>
      <c r="I32">
        <f t="shared" si="5"/>
        <v>0</v>
      </c>
      <c r="J32">
        <f t="shared" si="6"/>
        <v>0</v>
      </c>
      <c r="K32">
        <f t="shared" si="7"/>
        <v>0</v>
      </c>
      <c r="L32">
        <v>0</v>
      </c>
      <c r="M32">
        <f t="shared" si="8"/>
        <v>0</v>
      </c>
      <c r="N32">
        <f t="shared" si="9"/>
        <v>0</v>
      </c>
      <c r="O32">
        <f t="shared" si="10"/>
        <v>0</v>
      </c>
      <c r="P32" s="2">
        <f t="shared" si="0"/>
        <v>530.56953434825414</v>
      </c>
      <c r="Q32" s="2">
        <f t="shared" si="11"/>
        <v>-4.5695343482541375</v>
      </c>
      <c r="R32" s="2">
        <f t="shared" si="13"/>
        <v>52.657310905569432</v>
      </c>
      <c r="S32" s="2">
        <f t="shared" si="12"/>
        <v>20.880644159874365</v>
      </c>
      <c r="T32" s="2">
        <f t="shared" si="14"/>
        <v>1</v>
      </c>
      <c r="U32">
        <f t="shared" si="15"/>
        <v>1</v>
      </c>
      <c r="Z32">
        <v>30</v>
      </c>
      <c r="AA32">
        <v>32.229439094663071</v>
      </c>
    </row>
    <row r="33" spans="2:27" x14ac:dyDescent="0.15">
      <c r="B33" s="1">
        <v>37100</v>
      </c>
      <c r="C33" s="2">
        <f t="shared" si="1"/>
        <v>7</v>
      </c>
      <c r="D33" s="2">
        <f t="shared" si="2"/>
        <v>28</v>
      </c>
      <c r="E33" s="2">
        <f t="shared" si="3"/>
        <v>6</v>
      </c>
      <c r="F33" s="2">
        <f t="shared" si="4"/>
        <v>5</v>
      </c>
      <c r="G33" t="s">
        <v>32</v>
      </c>
      <c r="H33">
        <v>594</v>
      </c>
      <c r="I33">
        <f t="shared" si="5"/>
        <v>0</v>
      </c>
      <c r="J33">
        <f t="shared" si="6"/>
        <v>0</v>
      </c>
      <c r="K33">
        <f t="shared" si="7"/>
        <v>0</v>
      </c>
      <c r="L33">
        <v>0</v>
      </c>
      <c r="M33">
        <f t="shared" si="8"/>
        <v>0</v>
      </c>
      <c r="N33">
        <f t="shared" si="9"/>
        <v>0</v>
      </c>
      <c r="O33">
        <f t="shared" si="10"/>
        <v>0</v>
      </c>
      <c r="P33" s="2">
        <f t="shared" si="0"/>
        <v>581.96474978799301</v>
      </c>
      <c r="Q33" s="2">
        <f t="shared" si="11"/>
        <v>12.035250212006986</v>
      </c>
      <c r="R33" s="2">
        <f t="shared" si="13"/>
        <v>-4.5695343482541375</v>
      </c>
      <c r="S33" s="2">
        <f t="shared" si="12"/>
        <v>144.84724766561419</v>
      </c>
      <c r="T33" s="2">
        <f t="shared" si="14"/>
        <v>1</v>
      </c>
      <c r="U33">
        <f t="shared" si="15"/>
        <v>1</v>
      </c>
      <c r="Z33">
        <v>31</v>
      </c>
      <c r="AA33">
        <v>1.3722925965383368</v>
      </c>
    </row>
    <row r="34" spans="2:27" x14ac:dyDescent="0.15">
      <c r="B34" s="1">
        <v>37101</v>
      </c>
      <c r="C34" s="2">
        <f t="shared" si="1"/>
        <v>7</v>
      </c>
      <c r="D34" s="2">
        <f t="shared" si="2"/>
        <v>29</v>
      </c>
      <c r="E34" s="2">
        <f t="shared" si="3"/>
        <v>7</v>
      </c>
      <c r="F34" s="2">
        <f t="shared" si="4"/>
        <v>5</v>
      </c>
      <c r="G34" t="s">
        <v>33</v>
      </c>
      <c r="H34">
        <v>368</v>
      </c>
      <c r="I34">
        <f t="shared" si="5"/>
        <v>0</v>
      </c>
      <c r="J34">
        <f t="shared" si="6"/>
        <v>0</v>
      </c>
      <c r="K34">
        <f t="shared" si="7"/>
        <v>0</v>
      </c>
      <c r="L34">
        <v>0</v>
      </c>
      <c r="M34">
        <f t="shared" si="8"/>
        <v>0</v>
      </c>
      <c r="N34">
        <f t="shared" si="9"/>
        <v>0</v>
      </c>
      <c r="O34">
        <f t="shared" si="10"/>
        <v>0</v>
      </c>
      <c r="P34" s="2">
        <f t="shared" si="0"/>
        <v>382.75788999526463</v>
      </c>
      <c r="Q34" s="2">
        <f t="shared" si="11"/>
        <v>-14.757889995264634</v>
      </c>
      <c r="R34" s="2">
        <f t="shared" si="13"/>
        <v>12.035250212006986</v>
      </c>
      <c r="S34" s="2">
        <f t="shared" si="12"/>
        <v>217.79531711233199</v>
      </c>
      <c r="T34" s="2">
        <f t="shared" si="14"/>
        <v>1</v>
      </c>
      <c r="U34">
        <f t="shared" si="15"/>
        <v>1</v>
      </c>
      <c r="Z34">
        <v>32</v>
      </c>
      <c r="AA34">
        <v>-28.020559973543257</v>
      </c>
    </row>
    <row r="35" spans="2:27" x14ac:dyDescent="0.15">
      <c r="B35" s="1">
        <v>37102</v>
      </c>
      <c r="C35" s="2">
        <f t="shared" si="1"/>
        <v>7</v>
      </c>
      <c r="D35" s="2">
        <f t="shared" si="2"/>
        <v>30</v>
      </c>
      <c r="E35" s="2">
        <f t="shared" si="3"/>
        <v>1</v>
      </c>
      <c r="F35" s="2">
        <f t="shared" si="4"/>
        <v>5</v>
      </c>
      <c r="G35" t="s">
        <v>34</v>
      </c>
      <c r="H35">
        <v>360</v>
      </c>
      <c r="I35">
        <f t="shared" si="5"/>
        <v>0</v>
      </c>
      <c r="J35">
        <f t="shared" si="6"/>
        <v>0</v>
      </c>
      <c r="K35">
        <f t="shared" si="7"/>
        <v>0</v>
      </c>
      <c r="L35">
        <v>0</v>
      </c>
      <c r="M35">
        <f t="shared" si="8"/>
        <v>0</v>
      </c>
      <c r="N35">
        <f t="shared" si="9"/>
        <v>0</v>
      </c>
      <c r="O35">
        <f t="shared" si="10"/>
        <v>0</v>
      </c>
      <c r="P35" s="2">
        <f t="shared" si="0"/>
        <v>270.61409498314379</v>
      </c>
      <c r="Q35" s="2">
        <f t="shared" si="11"/>
        <v>89.385905016856213</v>
      </c>
      <c r="R35" s="2">
        <f t="shared" si="13"/>
        <v>-14.757889995264634</v>
      </c>
      <c r="S35" s="2">
        <f t="shared" si="12"/>
        <v>7989.8400156824409</v>
      </c>
      <c r="T35" s="2">
        <f t="shared" si="14"/>
        <v>1</v>
      </c>
      <c r="U35">
        <f t="shared" si="15"/>
        <v>1</v>
      </c>
      <c r="Z35">
        <v>33</v>
      </c>
      <c r="AA35">
        <v>18.911849691379249</v>
      </c>
    </row>
    <row r="36" spans="2:27" x14ac:dyDescent="0.15">
      <c r="B36" s="1">
        <v>37103</v>
      </c>
      <c r="C36" s="2">
        <f t="shared" si="1"/>
        <v>7</v>
      </c>
      <c r="D36" s="2">
        <f t="shared" si="2"/>
        <v>31</v>
      </c>
      <c r="E36" s="2">
        <f t="shared" si="3"/>
        <v>2</v>
      </c>
      <c r="F36" s="2">
        <f t="shared" si="4"/>
        <v>5</v>
      </c>
      <c r="G36" t="s">
        <v>35</v>
      </c>
      <c r="H36">
        <v>333</v>
      </c>
      <c r="I36">
        <f t="shared" si="5"/>
        <v>0</v>
      </c>
      <c r="J36">
        <f t="shared" si="6"/>
        <v>0</v>
      </c>
      <c r="K36">
        <f t="shared" si="7"/>
        <v>0</v>
      </c>
      <c r="L36">
        <v>0</v>
      </c>
      <c r="M36">
        <f t="shared" si="8"/>
        <v>0</v>
      </c>
      <c r="N36">
        <f t="shared" si="9"/>
        <v>0</v>
      </c>
      <c r="O36">
        <f t="shared" si="10"/>
        <v>0</v>
      </c>
      <c r="P36" s="2">
        <f t="shared" si="0"/>
        <v>288.76817652906431</v>
      </c>
      <c r="Q36" s="2">
        <f t="shared" si="11"/>
        <v>44.231823470935694</v>
      </c>
      <c r="R36" s="2">
        <f t="shared" si="13"/>
        <v>89.385905016856213</v>
      </c>
      <c r="S36" s="2">
        <f t="shared" si="12"/>
        <v>1956.4542075640177</v>
      </c>
      <c r="T36" s="2">
        <f t="shared" si="14"/>
        <v>0</v>
      </c>
      <c r="U36">
        <f t="shared" si="15"/>
        <v>2</v>
      </c>
      <c r="Z36">
        <v>34</v>
      </c>
      <c r="AA36">
        <v>26.276665821081902</v>
      </c>
    </row>
    <row r="37" spans="2:27" x14ac:dyDescent="0.15">
      <c r="B37" s="1">
        <v>37104</v>
      </c>
      <c r="C37" s="2">
        <f t="shared" si="1"/>
        <v>8</v>
      </c>
      <c r="D37" s="2">
        <f t="shared" si="2"/>
        <v>1</v>
      </c>
      <c r="E37" s="2">
        <f t="shared" si="3"/>
        <v>3</v>
      </c>
      <c r="F37" s="2">
        <f t="shared" si="4"/>
        <v>5</v>
      </c>
      <c r="G37" t="s">
        <v>36</v>
      </c>
      <c r="H37">
        <v>358</v>
      </c>
      <c r="I37">
        <f t="shared" si="5"/>
        <v>0</v>
      </c>
      <c r="J37">
        <f t="shared" si="6"/>
        <v>0</v>
      </c>
      <c r="K37">
        <f t="shared" si="7"/>
        <v>0</v>
      </c>
      <c r="L37">
        <v>0</v>
      </c>
      <c r="M37">
        <f t="shared" si="8"/>
        <v>0</v>
      </c>
      <c r="N37">
        <f t="shared" si="9"/>
        <v>0</v>
      </c>
      <c r="O37">
        <f t="shared" si="10"/>
        <v>0</v>
      </c>
      <c r="P37" s="2">
        <f t="shared" si="0"/>
        <v>322.78234292171646</v>
      </c>
      <c r="Q37" s="2">
        <f t="shared" si="11"/>
        <v>35.217657078283537</v>
      </c>
      <c r="R37" s="2">
        <f t="shared" si="13"/>
        <v>44.231823470935694</v>
      </c>
      <c r="S37" s="2">
        <f t="shared" si="12"/>
        <v>1240.2833700835745</v>
      </c>
      <c r="T37" s="2">
        <f t="shared" si="14"/>
        <v>0</v>
      </c>
      <c r="U37">
        <f t="shared" si="15"/>
        <v>3</v>
      </c>
      <c r="Z37">
        <v>35</v>
      </c>
      <c r="AA37">
        <v>3.0508779119777714</v>
      </c>
    </row>
    <row r="38" spans="2:27" x14ac:dyDescent="0.15">
      <c r="B38" s="1">
        <v>37105</v>
      </c>
      <c r="C38" s="2">
        <f t="shared" si="1"/>
        <v>8</v>
      </c>
      <c r="D38" s="2">
        <f t="shared" si="2"/>
        <v>2</v>
      </c>
      <c r="E38" s="2">
        <f t="shared" si="3"/>
        <v>4</v>
      </c>
      <c r="F38" s="2">
        <f t="shared" si="4"/>
        <v>6</v>
      </c>
      <c r="G38" t="s">
        <v>37</v>
      </c>
      <c r="H38">
        <v>374</v>
      </c>
      <c r="I38">
        <f t="shared" si="5"/>
        <v>0</v>
      </c>
      <c r="J38">
        <f t="shared" si="6"/>
        <v>0</v>
      </c>
      <c r="K38">
        <f t="shared" si="7"/>
        <v>0</v>
      </c>
      <c r="L38">
        <v>0</v>
      </c>
      <c r="M38">
        <f t="shared" si="8"/>
        <v>0</v>
      </c>
      <c r="N38">
        <f t="shared" si="9"/>
        <v>0</v>
      </c>
      <c r="O38">
        <f t="shared" si="10"/>
        <v>0</v>
      </c>
      <c r="P38" s="2">
        <f t="shared" si="0"/>
        <v>365.91412006251147</v>
      </c>
      <c r="Q38" s="2">
        <f t="shared" si="11"/>
        <v>8.085879937488528</v>
      </c>
      <c r="R38" s="2">
        <f t="shared" si="13"/>
        <v>35.217657078283537</v>
      </c>
      <c r="S38" s="2">
        <f t="shared" si="12"/>
        <v>65.381454363479477</v>
      </c>
      <c r="T38" s="2">
        <f t="shared" si="14"/>
        <v>0</v>
      </c>
      <c r="U38">
        <f t="shared" si="15"/>
        <v>4</v>
      </c>
      <c r="Z38">
        <v>36</v>
      </c>
      <c r="AA38">
        <v>47.550859667007032</v>
      </c>
    </row>
    <row r="39" spans="2:27" x14ac:dyDescent="0.15">
      <c r="B39" s="1">
        <v>37106</v>
      </c>
      <c r="C39" s="2">
        <f t="shared" si="1"/>
        <v>8</v>
      </c>
      <c r="D39" s="2">
        <f t="shared" si="2"/>
        <v>3</v>
      </c>
      <c r="E39" s="2">
        <f t="shared" si="3"/>
        <v>5</v>
      </c>
      <c r="F39" s="2">
        <f t="shared" si="4"/>
        <v>6</v>
      </c>
      <c r="G39" t="s">
        <v>38</v>
      </c>
      <c r="H39">
        <v>551</v>
      </c>
      <c r="I39">
        <f t="shared" si="5"/>
        <v>0</v>
      </c>
      <c r="J39">
        <f t="shared" si="6"/>
        <v>0</v>
      </c>
      <c r="K39">
        <f t="shared" si="7"/>
        <v>0</v>
      </c>
      <c r="L39">
        <v>0</v>
      </c>
      <c r="M39">
        <f t="shared" si="8"/>
        <v>0</v>
      </c>
      <c r="N39">
        <f t="shared" si="9"/>
        <v>0</v>
      </c>
      <c r="O39">
        <f t="shared" si="10"/>
        <v>0</v>
      </c>
      <c r="P39" s="2">
        <f t="shared" si="0"/>
        <v>550.14096531633504</v>
      </c>
      <c r="Q39" s="2">
        <f t="shared" si="11"/>
        <v>0.85903468366495872</v>
      </c>
      <c r="R39" s="2">
        <f t="shared" si="13"/>
        <v>8.085879937488528</v>
      </c>
      <c r="S39" s="2">
        <f t="shared" si="12"/>
        <v>0.73794058773935567</v>
      </c>
      <c r="T39" s="2">
        <f t="shared" si="14"/>
        <v>0</v>
      </c>
      <c r="U39">
        <f t="shared" si="15"/>
        <v>5</v>
      </c>
      <c r="Z39">
        <v>37</v>
      </c>
      <c r="AA39">
        <v>22.836586184724897</v>
      </c>
    </row>
    <row r="40" spans="2:27" x14ac:dyDescent="0.15">
      <c r="B40" s="1">
        <v>37107</v>
      </c>
      <c r="C40" s="2">
        <f t="shared" si="1"/>
        <v>8</v>
      </c>
      <c r="D40" s="2">
        <f t="shared" si="2"/>
        <v>4</v>
      </c>
      <c r="E40" s="2">
        <f t="shared" si="3"/>
        <v>6</v>
      </c>
      <c r="F40" s="2">
        <f t="shared" si="4"/>
        <v>6</v>
      </c>
      <c r="G40" t="s">
        <v>39</v>
      </c>
      <c r="H40">
        <v>591</v>
      </c>
      <c r="I40">
        <f t="shared" si="5"/>
        <v>0</v>
      </c>
      <c r="J40">
        <f t="shared" si="6"/>
        <v>0</v>
      </c>
      <c r="K40">
        <f t="shared" si="7"/>
        <v>0</v>
      </c>
      <c r="L40">
        <v>0</v>
      </c>
      <c r="M40">
        <f t="shared" si="8"/>
        <v>0</v>
      </c>
      <c r="N40">
        <f t="shared" si="9"/>
        <v>0</v>
      </c>
      <c r="O40">
        <f t="shared" si="10"/>
        <v>0</v>
      </c>
      <c r="P40" s="2">
        <f t="shared" si="0"/>
        <v>601.53618075607392</v>
      </c>
      <c r="Q40" s="2">
        <f t="shared" si="11"/>
        <v>-10.536180756073918</v>
      </c>
      <c r="R40" s="2">
        <f t="shared" si="13"/>
        <v>0.85903468366495872</v>
      </c>
      <c r="S40" s="2">
        <f t="shared" si="12"/>
        <v>111.01110492466236</v>
      </c>
      <c r="T40" s="2">
        <f t="shared" si="14"/>
        <v>1</v>
      </c>
      <c r="U40">
        <f t="shared" si="15"/>
        <v>1</v>
      </c>
      <c r="Z40">
        <v>38</v>
      </c>
      <c r="AA40">
        <v>12.086588090614397</v>
      </c>
    </row>
    <row r="41" spans="2:27" x14ac:dyDescent="0.15">
      <c r="B41" s="1">
        <v>37108</v>
      </c>
      <c r="C41" s="2">
        <f t="shared" si="1"/>
        <v>8</v>
      </c>
      <c r="D41" s="2">
        <f t="shared" si="2"/>
        <v>5</v>
      </c>
      <c r="E41" s="2">
        <f t="shared" si="3"/>
        <v>7</v>
      </c>
      <c r="F41" s="2">
        <f t="shared" si="4"/>
        <v>6</v>
      </c>
      <c r="G41" t="s">
        <v>40</v>
      </c>
      <c r="H41">
        <v>366</v>
      </c>
      <c r="I41">
        <f t="shared" si="5"/>
        <v>0</v>
      </c>
      <c r="J41">
        <f t="shared" si="6"/>
        <v>0</v>
      </c>
      <c r="K41">
        <f t="shared" si="7"/>
        <v>0</v>
      </c>
      <c r="L41">
        <v>0</v>
      </c>
      <c r="M41">
        <f t="shared" si="8"/>
        <v>0</v>
      </c>
      <c r="N41">
        <f t="shared" si="9"/>
        <v>0</v>
      </c>
      <c r="O41">
        <f t="shared" si="10"/>
        <v>0</v>
      </c>
      <c r="P41" s="2">
        <f t="shared" si="0"/>
        <v>402.32932096334554</v>
      </c>
      <c r="Q41" s="2">
        <f t="shared" si="11"/>
        <v>-36.329320963345538</v>
      </c>
      <c r="R41" s="2">
        <f t="shared" si="13"/>
        <v>-10.536180756073918</v>
      </c>
      <c r="S41" s="2">
        <f t="shared" si="12"/>
        <v>1319.8195616577775</v>
      </c>
      <c r="T41" s="2">
        <f t="shared" si="14"/>
        <v>0</v>
      </c>
      <c r="U41">
        <f t="shared" si="15"/>
        <v>2</v>
      </c>
      <c r="Z41">
        <v>39</v>
      </c>
      <c r="AA41">
        <v>19.800872043261016</v>
      </c>
    </row>
    <row r="42" spans="2:27" x14ac:dyDescent="0.15">
      <c r="B42" s="1">
        <v>37109</v>
      </c>
      <c r="C42" s="2">
        <f t="shared" si="1"/>
        <v>8</v>
      </c>
      <c r="D42" s="2">
        <f t="shared" si="2"/>
        <v>6</v>
      </c>
      <c r="E42" s="2">
        <f t="shared" si="3"/>
        <v>1</v>
      </c>
      <c r="F42" s="2">
        <f t="shared" si="4"/>
        <v>6</v>
      </c>
      <c r="G42" t="s">
        <v>41</v>
      </c>
      <c r="H42">
        <v>316</v>
      </c>
      <c r="I42">
        <f t="shared" si="5"/>
        <v>0</v>
      </c>
      <c r="J42">
        <f t="shared" si="6"/>
        <v>0</v>
      </c>
      <c r="K42">
        <f t="shared" si="7"/>
        <v>0</v>
      </c>
      <c r="L42">
        <v>0</v>
      </c>
      <c r="M42">
        <f t="shared" si="8"/>
        <v>0</v>
      </c>
      <c r="N42">
        <f t="shared" si="9"/>
        <v>0</v>
      </c>
      <c r="O42">
        <f t="shared" si="10"/>
        <v>0</v>
      </c>
      <c r="P42" s="2">
        <f t="shared" si="0"/>
        <v>290.18552595122469</v>
      </c>
      <c r="Q42" s="2">
        <f t="shared" si="11"/>
        <v>25.81447404877531</v>
      </c>
      <c r="R42" s="2">
        <f t="shared" si="13"/>
        <v>-36.329320963345538</v>
      </c>
      <c r="S42" s="2">
        <f t="shared" si="12"/>
        <v>666.38707041489397</v>
      </c>
      <c r="T42" s="2">
        <f t="shared" si="14"/>
        <v>1</v>
      </c>
      <c r="U42">
        <f t="shared" si="15"/>
        <v>1</v>
      </c>
      <c r="Z42">
        <v>40</v>
      </c>
      <c r="AA42">
        <v>4.193734521028917</v>
      </c>
    </row>
    <row r="43" spans="2:27" x14ac:dyDescent="0.15">
      <c r="B43" s="1">
        <v>37110</v>
      </c>
      <c r="C43" s="2">
        <f t="shared" si="1"/>
        <v>8</v>
      </c>
      <c r="D43" s="2">
        <f t="shared" si="2"/>
        <v>7</v>
      </c>
      <c r="E43" s="2">
        <f t="shared" si="3"/>
        <v>2</v>
      </c>
      <c r="F43" s="2">
        <f t="shared" si="4"/>
        <v>6</v>
      </c>
      <c r="G43" t="s">
        <v>42</v>
      </c>
      <c r="H43">
        <v>336</v>
      </c>
      <c r="I43">
        <f t="shared" si="5"/>
        <v>0</v>
      </c>
      <c r="J43">
        <f t="shared" si="6"/>
        <v>0</v>
      </c>
      <c r="K43">
        <f t="shared" si="7"/>
        <v>0</v>
      </c>
      <c r="L43">
        <v>0</v>
      </c>
      <c r="M43">
        <f t="shared" si="8"/>
        <v>0</v>
      </c>
      <c r="N43">
        <f t="shared" si="9"/>
        <v>0</v>
      </c>
      <c r="O43">
        <f t="shared" si="10"/>
        <v>0</v>
      </c>
      <c r="P43" s="2">
        <f t="shared" si="0"/>
        <v>308.33960749714521</v>
      </c>
      <c r="Q43" s="2">
        <f t="shared" si="11"/>
        <v>27.660392502854791</v>
      </c>
      <c r="R43" s="2">
        <f t="shared" si="13"/>
        <v>25.81447404877531</v>
      </c>
      <c r="S43" s="2">
        <f t="shared" si="12"/>
        <v>765.09731341198551</v>
      </c>
      <c r="T43" s="2">
        <f t="shared" si="14"/>
        <v>0</v>
      </c>
      <c r="U43">
        <f t="shared" si="15"/>
        <v>2</v>
      </c>
      <c r="Z43">
        <v>41</v>
      </c>
      <c r="AA43">
        <v>-8.6276957010704312</v>
      </c>
    </row>
    <row r="44" spans="2:27" x14ac:dyDescent="0.15">
      <c r="B44" s="1">
        <v>37111</v>
      </c>
      <c r="C44" s="2">
        <f t="shared" si="1"/>
        <v>8</v>
      </c>
      <c r="D44" s="2">
        <f t="shared" si="2"/>
        <v>8</v>
      </c>
      <c r="E44" s="2">
        <f t="shared" si="3"/>
        <v>3</v>
      </c>
      <c r="F44" s="2">
        <f t="shared" si="4"/>
        <v>6</v>
      </c>
      <c r="G44" t="s">
        <v>43</v>
      </c>
      <c r="H44">
        <v>391</v>
      </c>
      <c r="I44">
        <f t="shared" si="5"/>
        <v>0</v>
      </c>
      <c r="J44">
        <f t="shared" si="6"/>
        <v>0</v>
      </c>
      <c r="K44">
        <f t="shared" si="7"/>
        <v>0</v>
      </c>
      <c r="L44">
        <v>0</v>
      </c>
      <c r="M44">
        <f t="shared" si="8"/>
        <v>0</v>
      </c>
      <c r="N44">
        <f t="shared" si="9"/>
        <v>0</v>
      </c>
      <c r="O44">
        <f t="shared" si="10"/>
        <v>0</v>
      </c>
      <c r="P44" s="2">
        <f t="shared" si="0"/>
        <v>342.35377388979737</v>
      </c>
      <c r="Q44" s="2">
        <f t="shared" si="11"/>
        <v>48.646226110202633</v>
      </c>
      <c r="R44" s="2">
        <f t="shared" si="13"/>
        <v>27.660392502854791</v>
      </c>
      <c r="S44" s="2">
        <f t="shared" si="12"/>
        <v>2366.4553147649603</v>
      </c>
      <c r="T44" s="2">
        <f t="shared" si="14"/>
        <v>0</v>
      </c>
      <c r="U44">
        <f t="shared" si="15"/>
        <v>3</v>
      </c>
      <c r="Z44">
        <v>42</v>
      </c>
      <c r="AA44">
        <v>-30.413418045118537</v>
      </c>
    </row>
    <row r="45" spans="2:27" x14ac:dyDescent="0.15">
      <c r="B45" s="1">
        <v>37112</v>
      </c>
      <c r="C45" s="2">
        <f t="shared" si="1"/>
        <v>8</v>
      </c>
      <c r="D45" s="2">
        <f t="shared" si="2"/>
        <v>9</v>
      </c>
      <c r="E45" s="2">
        <f t="shared" si="3"/>
        <v>4</v>
      </c>
      <c r="F45" s="2">
        <f t="shared" si="4"/>
        <v>7</v>
      </c>
      <c r="G45" t="s">
        <v>44</v>
      </c>
      <c r="H45">
        <v>315</v>
      </c>
      <c r="I45">
        <f t="shared" si="5"/>
        <v>0</v>
      </c>
      <c r="J45">
        <f t="shared" si="6"/>
        <v>0</v>
      </c>
      <c r="K45">
        <f t="shared" si="7"/>
        <v>0</v>
      </c>
      <c r="L45">
        <v>0</v>
      </c>
      <c r="M45">
        <f t="shared" si="8"/>
        <v>0</v>
      </c>
      <c r="N45">
        <f t="shared" si="9"/>
        <v>0</v>
      </c>
      <c r="O45">
        <f t="shared" si="10"/>
        <v>0</v>
      </c>
      <c r="P45" s="2">
        <f t="shared" si="0"/>
        <v>339.74269044660326</v>
      </c>
      <c r="Q45" s="2">
        <f t="shared" si="11"/>
        <v>-24.742690446603262</v>
      </c>
      <c r="R45" s="2">
        <f t="shared" si="13"/>
        <v>48.646226110202633</v>
      </c>
      <c r="S45" s="2">
        <f t="shared" si="12"/>
        <v>612.20073053643239</v>
      </c>
      <c r="T45" s="2">
        <f t="shared" si="14"/>
        <v>1</v>
      </c>
      <c r="U45">
        <f t="shared" si="15"/>
        <v>1</v>
      </c>
      <c r="Z45">
        <v>43</v>
      </c>
      <c r="AA45">
        <v>-21.59198425620847</v>
      </c>
    </row>
    <row r="46" spans="2:27" x14ac:dyDescent="0.15">
      <c r="B46" s="1">
        <v>37113</v>
      </c>
      <c r="C46" s="2">
        <f t="shared" si="1"/>
        <v>8</v>
      </c>
      <c r="D46" s="2">
        <f t="shared" si="2"/>
        <v>10</v>
      </c>
      <c r="E46" s="2">
        <f t="shared" si="3"/>
        <v>5</v>
      </c>
      <c r="F46" s="2">
        <f t="shared" si="4"/>
        <v>7</v>
      </c>
      <c r="G46" t="s">
        <v>45</v>
      </c>
      <c r="H46">
        <v>495</v>
      </c>
      <c r="I46">
        <f t="shared" si="5"/>
        <v>0</v>
      </c>
      <c r="J46">
        <f t="shared" si="6"/>
        <v>0</v>
      </c>
      <c r="K46">
        <f t="shared" si="7"/>
        <v>0</v>
      </c>
      <c r="L46">
        <v>0</v>
      </c>
      <c r="M46">
        <f t="shared" si="8"/>
        <v>0</v>
      </c>
      <c r="N46">
        <f t="shared" si="9"/>
        <v>0</v>
      </c>
      <c r="O46">
        <f t="shared" si="10"/>
        <v>0</v>
      </c>
      <c r="P46" s="2">
        <f t="shared" si="0"/>
        <v>523.96953570042683</v>
      </c>
      <c r="Q46" s="2">
        <f t="shared" si="11"/>
        <v>-28.969535700426832</v>
      </c>
      <c r="R46" s="2">
        <f t="shared" si="13"/>
        <v>-24.742690446603262</v>
      </c>
      <c r="S46" s="2">
        <f t="shared" si="12"/>
        <v>839.23399869830473</v>
      </c>
      <c r="T46" s="2">
        <f t="shared" si="14"/>
        <v>0</v>
      </c>
      <c r="U46">
        <f t="shared" si="15"/>
        <v>2</v>
      </c>
      <c r="Z46">
        <v>44</v>
      </c>
      <c r="AA46">
        <v>-14.841980610992616</v>
      </c>
    </row>
    <row r="47" spans="2:27" x14ac:dyDescent="0.15">
      <c r="B47" s="1">
        <v>37114</v>
      </c>
      <c r="C47" s="2">
        <f t="shared" si="1"/>
        <v>8</v>
      </c>
      <c r="D47" s="2">
        <f t="shared" si="2"/>
        <v>11</v>
      </c>
      <c r="E47" s="2">
        <f t="shared" si="3"/>
        <v>6</v>
      </c>
      <c r="F47" s="2">
        <f t="shared" si="4"/>
        <v>7</v>
      </c>
      <c r="G47" t="s">
        <v>46</v>
      </c>
      <c r="H47">
        <v>525</v>
      </c>
      <c r="I47">
        <f t="shared" si="5"/>
        <v>0</v>
      </c>
      <c r="J47">
        <f t="shared" si="6"/>
        <v>0</v>
      </c>
      <c r="K47">
        <f t="shared" si="7"/>
        <v>0</v>
      </c>
      <c r="L47">
        <v>0</v>
      </c>
      <c r="M47">
        <f t="shared" si="8"/>
        <v>0</v>
      </c>
      <c r="N47">
        <f t="shared" si="9"/>
        <v>0</v>
      </c>
      <c r="O47">
        <f t="shared" si="10"/>
        <v>0</v>
      </c>
      <c r="P47" s="2">
        <f t="shared" si="0"/>
        <v>575.36475114016571</v>
      </c>
      <c r="Q47" s="2">
        <f t="shared" si="11"/>
        <v>-50.364751140165708</v>
      </c>
      <c r="R47" s="2">
        <f t="shared" si="13"/>
        <v>-28.969535700426832</v>
      </c>
      <c r="S47" s="2">
        <f t="shared" si="12"/>
        <v>2536.608157410823</v>
      </c>
      <c r="T47" s="2">
        <f t="shared" si="14"/>
        <v>0</v>
      </c>
      <c r="U47">
        <f t="shared" si="15"/>
        <v>3</v>
      </c>
      <c r="Z47">
        <v>45</v>
      </c>
      <c r="AA47">
        <v>-25.973228727341084</v>
      </c>
    </row>
    <row r="48" spans="2:27" x14ac:dyDescent="0.15">
      <c r="B48" s="1">
        <v>37115</v>
      </c>
      <c r="C48" s="2">
        <f t="shared" si="1"/>
        <v>8</v>
      </c>
      <c r="D48" s="2">
        <f t="shared" si="2"/>
        <v>12</v>
      </c>
      <c r="E48" s="2">
        <f t="shared" si="3"/>
        <v>7</v>
      </c>
      <c r="F48" s="2">
        <f t="shared" si="4"/>
        <v>7</v>
      </c>
      <c r="G48" t="s">
        <v>47</v>
      </c>
      <c r="H48">
        <v>441</v>
      </c>
      <c r="I48">
        <f t="shared" si="5"/>
        <v>0</v>
      </c>
      <c r="J48">
        <f t="shared" si="6"/>
        <v>0</v>
      </c>
      <c r="K48">
        <f t="shared" si="7"/>
        <v>0</v>
      </c>
      <c r="L48">
        <v>0</v>
      </c>
      <c r="M48">
        <f t="shared" si="8"/>
        <v>0</v>
      </c>
      <c r="N48">
        <f t="shared" si="9"/>
        <v>0</v>
      </c>
      <c r="O48">
        <f t="shared" si="10"/>
        <v>0</v>
      </c>
      <c r="P48" s="2">
        <f t="shared" si="0"/>
        <v>376.15789134743733</v>
      </c>
      <c r="Q48" s="2">
        <f t="shared" si="11"/>
        <v>64.842108652562672</v>
      </c>
      <c r="R48" s="2">
        <f t="shared" si="13"/>
        <v>-50.364751140165708</v>
      </c>
      <c r="S48" s="2">
        <f t="shared" si="12"/>
        <v>4204.499054510743</v>
      </c>
      <c r="T48" s="2">
        <f t="shared" si="14"/>
        <v>1</v>
      </c>
      <c r="U48">
        <f t="shared" si="15"/>
        <v>1</v>
      </c>
      <c r="Z48">
        <v>46</v>
      </c>
      <c r="AA48">
        <v>-18.985706067134839</v>
      </c>
    </row>
    <row r="49" spans="2:27" x14ac:dyDescent="0.15">
      <c r="B49" s="1">
        <v>37116</v>
      </c>
      <c r="C49" s="2">
        <f t="shared" si="1"/>
        <v>8</v>
      </c>
      <c r="D49" s="2">
        <f t="shared" si="2"/>
        <v>13</v>
      </c>
      <c r="E49" s="2">
        <f t="shared" si="3"/>
        <v>1</v>
      </c>
      <c r="F49" s="2">
        <f t="shared" si="4"/>
        <v>7</v>
      </c>
      <c r="G49" t="s">
        <v>48</v>
      </c>
      <c r="H49">
        <v>322</v>
      </c>
      <c r="I49">
        <f t="shared" si="5"/>
        <v>0</v>
      </c>
      <c r="J49">
        <f t="shared" si="6"/>
        <v>0</v>
      </c>
      <c r="K49">
        <f t="shared" si="7"/>
        <v>0</v>
      </c>
      <c r="L49">
        <v>0</v>
      </c>
      <c r="M49">
        <f t="shared" si="8"/>
        <v>0</v>
      </c>
      <c r="N49">
        <f t="shared" si="9"/>
        <v>0</v>
      </c>
      <c r="O49">
        <f t="shared" si="10"/>
        <v>0</v>
      </c>
      <c r="P49" s="2">
        <f t="shared" si="0"/>
        <v>264.01409633531648</v>
      </c>
      <c r="Q49" s="2">
        <f t="shared" si="11"/>
        <v>57.985903664683519</v>
      </c>
      <c r="R49" s="2">
        <f t="shared" si="13"/>
        <v>64.842108652562672</v>
      </c>
      <c r="S49" s="2">
        <f t="shared" si="12"/>
        <v>3362.3650238099576</v>
      </c>
      <c r="T49" s="2">
        <f t="shared" si="14"/>
        <v>0</v>
      </c>
      <c r="U49">
        <f t="shared" si="15"/>
        <v>2</v>
      </c>
      <c r="Z49">
        <v>47</v>
      </c>
      <c r="AA49">
        <v>14.372303001009275</v>
      </c>
    </row>
    <row r="50" spans="2:27" x14ac:dyDescent="0.15">
      <c r="B50" s="1">
        <v>37117</v>
      </c>
      <c r="C50" s="2">
        <f t="shared" si="1"/>
        <v>8</v>
      </c>
      <c r="D50" s="2">
        <f t="shared" si="2"/>
        <v>14</v>
      </c>
      <c r="E50" s="2">
        <f t="shared" si="3"/>
        <v>2</v>
      </c>
      <c r="F50" s="2">
        <f t="shared" si="4"/>
        <v>7</v>
      </c>
      <c r="G50" t="s">
        <v>49</v>
      </c>
      <c r="H50">
        <v>290</v>
      </c>
      <c r="I50">
        <f t="shared" si="5"/>
        <v>0</v>
      </c>
      <c r="J50">
        <f t="shared" si="6"/>
        <v>0</v>
      </c>
      <c r="K50">
        <f t="shared" si="7"/>
        <v>0</v>
      </c>
      <c r="L50">
        <v>0</v>
      </c>
      <c r="M50">
        <f t="shared" si="8"/>
        <v>0</v>
      </c>
      <c r="N50">
        <f t="shared" si="9"/>
        <v>0</v>
      </c>
      <c r="O50">
        <f t="shared" si="10"/>
        <v>0</v>
      </c>
      <c r="P50" s="2">
        <f t="shared" si="0"/>
        <v>282.168177881237</v>
      </c>
      <c r="Q50" s="2">
        <f t="shared" si="11"/>
        <v>7.8318221187630002</v>
      </c>
      <c r="R50" s="2">
        <f t="shared" si="13"/>
        <v>57.985903664683519</v>
      </c>
      <c r="S50" s="2">
        <f t="shared" si="12"/>
        <v>61.337437699945369</v>
      </c>
      <c r="T50" s="2">
        <f t="shared" si="14"/>
        <v>0</v>
      </c>
      <c r="U50">
        <f t="shared" si="15"/>
        <v>3</v>
      </c>
      <c r="Z50">
        <v>48</v>
      </c>
      <c r="AA50">
        <v>9.8723016498182563</v>
      </c>
    </row>
    <row r="51" spans="2:27" x14ac:dyDescent="0.15">
      <c r="B51" s="1">
        <v>37118</v>
      </c>
      <c r="C51" s="2">
        <f t="shared" si="1"/>
        <v>8</v>
      </c>
      <c r="D51" s="2">
        <f t="shared" si="2"/>
        <v>15</v>
      </c>
      <c r="E51" s="2">
        <f t="shared" si="3"/>
        <v>3</v>
      </c>
      <c r="F51" s="2">
        <f t="shared" si="4"/>
        <v>7</v>
      </c>
      <c r="G51" t="s">
        <v>50</v>
      </c>
      <c r="H51">
        <v>378</v>
      </c>
      <c r="I51">
        <f t="shared" si="5"/>
        <v>0</v>
      </c>
      <c r="J51">
        <f t="shared" si="6"/>
        <v>0</v>
      </c>
      <c r="K51">
        <f t="shared" si="7"/>
        <v>0</v>
      </c>
      <c r="L51">
        <v>0</v>
      </c>
      <c r="M51">
        <f t="shared" si="8"/>
        <v>0</v>
      </c>
      <c r="N51">
        <f t="shared" si="9"/>
        <v>0</v>
      </c>
      <c r="O51">
        <f t="shared" si="10"/>
        <v>0</v>
      </c>
      <c r="P51" s="2">
        <f t="shared" si="0"/>
        <v>316.18234427388916</v>
      </c>
      <c r="Q51" s="2">
        <f t="shared" si="11"/>
        <v>61.817655726110843</v>
      </c>
      <c r="R51" s="2">
        <f t="shared" si="13"/>
        <v>7.8318221187630002</v>
      </c>
      <c r="S51" s="2">
        <f t="shared" si="12"/>
        <v>3821.4225594719646</v>
      </c>
      <c r="T51" s="2">
        <f t="shared" si="14"/>
        <v>0</v>
      </c>
      <c r="U51">
        <f t="shared" si="15"/>
        <v>4</v>
      </c>
      <c r="Z51">
        <v>49</v>
      </c>
      <c r="AA51">
        <v>-22.734842381285151</v>
      </c>
    </row>
    <row r="52" spans="2:27" x14ac:dyDescent="0.15">
      <c r="B52" s="1">
        <v>37119</v>
      </c>
      <c r="C52" s="2">
        <f t="shared" si="1"/>
        <v>8</v>
      </c>
      <c r="D52" s="2">
        <f t="shared" si="2"/>
        <v>16</v>
      </c>
      <c r="E52" s="2">
        <f t="shared" si="3"/>
        <v>4</v>
      </c>
      <c r="F52" s="2">
        <f t="shared" si="4"/>
        <v>8</v>
      </c>
      <c r="G52" t="s">
        <v>51</v>
      </c>
      <c r="H52">
        <v>386</v>
      </c>
      <c r="I52">
        <f t="shared" si="5"/>
        <v>0</v>
      </c>
      <c r="J52">
        <f t="shared" si="6"/>
        <v>0</v>
      </c>
      <c r="K52">
        <f t="shared" si="7"/>
        <v>0</v>
      </c>
      <c r="L52">
        <v>0</v>
      </c>
      <c r="M52">
        <f t="shared" si="8"/>
        <v>0</v>
      </c>
      <c r="N52">
        <f t="shared" si="9"/>
        <v>0</v>
      </c>
      <c r="O52">
        <f t="shared" si="10"/>
        <v>0</v>
      </c>
      <c r="P52" s="2">
        <f t="shared" si="0"/>
        <v>352.57126427113633</v>
      </c>
      <c r="Q52" s="2">
        <f t="shared" si="11"/>
        <v>33.428735728863671</v>
      </c>
      <c r="R52" s="2">
        <f t="shared" si="13"/>
        <v>61.817655726110843</v>
      </c>
      <c r="S52" s="2">
        <f t="shared" si="12"/>
        <v>1117.4803724302067</v>
      </c>
      <c r="T52" s="2">
        <f t="shared" si="14"/>
        <v>0</v>
      </c>
      <c r="U52">
        <f t="shared" si="15"/>
        <v>5</v>
      </c>
      <c r="Z52">
        <v>50</v>
      </c>
      <c r="AA52">
        <v>-24.413413831826436</v>
      </c>
    </row>
    <row r="53" spans="2:27" x14ac:dyDescent="0.15">
      <c r="B53" s="1">
        <v>37120</v>
      </c>
      <c r="C53" s="2">
        <f t="shared" si="1"/>
        <v>8</v>
      </c>
      <c r="D53" s="2">
        <f t="shared" si="2"/>
        <v>17</v>
      </c>
      <c r="E53" s="2">
        <f t="shared" si="3"/>
        <v>5</v>
      </c>
      <c r="F53" s="2">
        <f t="shared" si="4"/>
        <v>8</v>
      </c>
      <c r="G53" t="s">
        <v>52</v>
      </c>
      <c r="H53">
        <v>547</v>
      </c>
      <c r="I53">
        <f t="shared" si="5"/>
        <v>0</v>
      </c>
      <c r="J53">
        <f t="shared" si="6"/>
        <v>0</v>
      </c>
      <c r="K53">
        <f t="shared" si="7"/>
        <v>0</v>
      </c>
      <c r="L53">
        <v>0</v>
      </c>
      <c r="M53">
        <f t="shared" si="8"/>
        <v>0</v>
      </c>
      <c r="N53">
        <f t="shared" si="9"/>
        <v>0</v>
      </c>
      <c r="O53">
        <f t="shared" si="10"/>
        <v>0</v>
      </c>
      <c r="P53" s="2">
        <f t="shared" si="0"/>
        <v>536.79810952495995</v>
      </c>
      <c r="Q53" s="2">
        <f t="shared" si="11"/>
        <v>10.201890475040045</v>
      </c>
      <c r="R53" s="2">
        <f t="shared" si="13"/>
        <v>33.428735728863671</v>
      </c>
      <c r="S53" s="2">
        <f t="shared" si="12"/>
        <v>104.0785692647128</v>
      </c>
      <c r="T53" s="2">
        <f t="shared" si="14"/>
        <v>0</v>
      </c>
      <c r="U53">
        <f t="shared" si="15"/>
        <v>6</v>
      </c>
      <c r="Z53">
        <v>51</v>
      </c>
      <c r="AA53">
        <v>-10.234832522266117</v>
      </c>
    </row>
    <row r="54" spans="2:27" x14ac:dyDescent="0.15">
      <c r="B54" s="1">
        <v>37121</v>
      </c>
      <c r="C54" s="2">
        <f t="shared" si="1"/>
        <v>8</v>
      </c>
      <c r="D54" s="2">
        <f t="shared" si="2"/>
        <v>18</v>
      </c>
      <c r="E54" s="2">
        <f t="shared" si="3"/>
        <v>6</v>
      </c>
      <c r="F54" s="2">
        <f t="shared" si="4"/>
        <v>8</v>
      </c>
      <c r="G54" t="s">
        <v>53</v>
      </c>
      <c r="H54">
        <v>657</v>
      </c>
      <c r="I54">
        <f t="shared" si="5"/>
        <v>0</v>
      </c>
      <c r="J54">
        <f t="shared" si="6"/>
        <v>0</v>
      </c>
      <c r="K54">
        <f t="shared" si="7"/>
        <v>0</v>
      </c>
      <c r="L54">
        <v>0</v>
      </c>
      <c r="M54">
        <f t="shared" si="8"/>
        <v>0</v>
      </c>
      <c r="N54">
        <f t="shared" si="9"/>
        <v>0</v>
      </c>
      <c r="O54">
        <f t="shared" si="10"/>
        <v>0</v>
      </c>
      <c r="P54" s="2">
        <f t="shared" si="0"/>
        <v>588.19332496469872</v>
      </c>
      <c r="Q54" s="2">
        <f t="shared" si="11"/>
        <v>68.806675035301282</v>
      </c>
      <c r="R54" s="2">
        <f t="shared" si="13"/>
        <v>10.201890475040045</v>
      </c>
      <c r="S54" s="2">
        <f t="shared" si="12"/>
        <v>4734.3585294135528</v>
      </c>
      <c r="T54" s="2">
        <f t="shared" si="14"/>
        <v>0</v>
      </c>
      <c r="U54">
        <f t="shared" si="15"/>
        <v>7</v>
      </c>
      <c r="Z54">
        <v>52</v>
      </c>
      <c r="AA54">
        <v>45.015146353218149</v>
      </c>
    </row>
    <row r="55" spans="2:27" x14ac:dyDescent="0.15">
      <c r="B55" s="1">
        <v>37122</v>
      </c>
      <c r="C55" s="2">
        <f t="shared" si="1"/>
        <v>8</v>
      </c>
      <c r="D55" s="2">
        <f t="shared" si="2"/>
        <v>19</v>
      </c>
      <c r="E55" s="2">
        <f t="shared" si="3"/>
        <v>7</v>
      </c>
      <c r="F55" s="2">
        <f t="shared" si="4"/>
        <v>8</v>
      </c>
      <c r="G55" t="s">
        <v>54</v>
      </c>
      <c r="H55">
        <v>391</v>
      </c>
      <c r="I55">
        <f t="shared" si="5"/>
        <v>0</v>
      </c>
      <c r="J55">
        <f t="shared" si="6"/>
        <v>0</v>
      </c>
      <c r="K55">
        <f t="shared" si="7"/>
        <v>0</v>
      </c>
      <c r="L55">
        <v>0</v>
      </c>
      <c r="M55">
        <f t="shared" si="8"/>
        <v>0</v>
      </c>
      <c r="N55">
        <f t="shared" si="9"/>
        <v>0</v>
      </c>
      <c r="O55">
        <f t="shared" si="10"/>
        <v>0</v>
      </c>
      <c r="P55" s="2">
        <f t="shared" si="0"/>
        <v>388.98646517197039</v>
      </c>
      <c r="Q55" s="2">
        <f t="shared" si="11"/>
        <v>2.0135348280296057</v>
      </c>
      <c r="R55" s="2">
        <f t="shared" si="13"/>
        <v>68.806675035301282</v>
      </c>
      <c r="S55" s="2">
        <f t="shared" si="12"/>
        <v>4.0543225036882138</v>
      </c>
      <c r="T55" s="2">
        <f t="shared" si="14"/>
        <v>0</v>
      </c>
      <c r="U55">
        <f t="shared" si="15"/>
        <v>8</v>
      </c>
      <c r="Z55">
        <v>53</v>
      </c>
      <c r="AA55">
        <v>-24.270663109653359</v>
      </c>
    </row>
    <row r="56" spans="2:27" x14ac:dyDescent="0.15">
      <c r="B56" s="1">
        <v>37123</v>
      </c>
      <c r="C56" s="2">
        <f t="shared" si="1"/>
        <v>8</v>
      </c>
      <c r="D56" s="2">
        <f t="shared" si="2"/>
        <v>20</v>
      </c>
      <c r="E56" s="2">
        <f t="shared" si="3"/>
        <v>1</v>
      </c>
      <c r="F56" s="2">
        <f t="shared" si="4"/>
        <v>8</v>
      </c>
      <c r="G56" t="s">
        <v>55</v>
      </c>
      <c r="H56">
        <v>293</v>
      </c>
      <c r="I56">
        <f t="shared" si="5"/>
        <v>0</v>
      </c>
      <c r="J56">
        <f t="shared" si="6"/>
        <v>0</v>
      </c>
      <c r="K56">
        <f t="shared" si="7"/>
        <v>0</v>
      </c>
      <c r="L56">
        <v>0</v>
      </c>
      <c r="M56">
        <f t="shared" si="8"/>
        <v>0</v>
      </c>
      <c r="N56">
        <f t="shared" si="9"/>
        <v>0</v>
      </c>
      <c r="O56">
        <f t="shared" si="10"/>
        <v>0</v>
      </c>
      <c r="P56" s="2">
        <f t="shared" si="0"/>
        <v>276.84267015984955</v>
      </c>
      <c r="Q56" s="2">
        <f t="shared" si="11"/>
        <v>16.157329840150453</v>
      </c>
      <c r="R56" s="2">
        <f t="shared" si="13"/>
        <v>2.0135348280296057</v>
      </c>
      <c r="S56" s="2">
        <f t="shared" si="12"/>
        <v>261.05930756341627</v>
      </c>
      <c r="T56" s="2">
        <f t="shared" si="14"/>
        <v>0</v>
      </c>
      <c r="U56">
        <f t="shared" si="15"/>
        <v>9</v>
      </c>
    </row>
    <row r="57" spans="2:27" x14ac:dyDescent="0.15">
      <c r="B57" s="1">
        <v>37124</v>
      </c>
      <c r="C57" s="2">
        <f t="shared" si="1"/>
        <v>8</v>
      </c>
      <c r="D57" s="2">
        <f t="shared" si="2"/>
        <v>21</v>
      </c>
      <c r="E57" s="2">
        <f t="shared" si="3"/>
        <v>2</v>
      </c>
      <c r="F57" s="2">
        <f t="shared" si="4"/>
        <v>8</v>
      </c>
      <c r="G57" t="s">
        <v>56</v>
      </c>
      <c r="H57">
        <v>306</v>
      </c>
      <c r="I57">
        <f t="shared" si="5"/>
        <v>0</v>
      </c>
      <c r="J57">
        <f t="shared" si="6"/>
        <v>0</v>
      </c>
      <c r="K57">
        <f t="shared" si="7"/>
        <v>0</v>
      </c>
      <c r="L57">
        <v>0</v>
      </c>
      <c r="M57">
        <f t="shared" si="8"/>
        <v>0</v>
      </c>
      <c r="N57">
        <f t="shared" si="9"/>
        <v>0</v>
      </c>
      <c r="O57">
        <f t="shared" si="10"/>
        <v>0</v>
      </c>
      <c r="P57" s="2">
        <f t="shared" si="0"/>
        <v>294.99675170577007</v>
      </c>
      <c r="Q57" s="2">
        <f t="shared" si="11"/>
        <v>11.003248294229934</v>
      </c>
      <c r="R57" s="2">
        <f t="shared" si="13"/>
        <v>16.157329840150453</v>
      </c>
      <c r="S57" s="2">
        <f t="shared" si="12"/>
        <v>121.07147302447395</v>
      </c>
      <c r="T57" s="2">
        <f t="shared" si="14"/>
        <v>0</v>
      </c>
      <c r="U57">
        <f t="shared" si="15"/>
        <v>10</v>
      </c>
    </row>
    <row r="58" spans="2:27" x14ac:dyDescent="0.15">
      <c r="B58" s="1">
        <v>37125</v>
      </c>
      <c r="C58" s="2">
        <f t="shared" si="1"/>
        <v>8</v>
      </c>
      <c r="D58" s="2">
        <f t="shared" si="2"/>
        <v>22</v>
      </c>
      <c r="E58" s="2">
        <f t="shared" si="3"/>
        <v>3</v>
      </c>
      <c r="F58" s="2">
        <f t="shared" si="4"/>
        <v>8</v>
      </c>
      <c r="G58" t="s">
        <v>57</v>
      </c>
      <c r="H58">
        <v>338</v>
      </c>
      <c r="I58">
        <f t="shared" si="5"/>
        <v>0</v>
      </c>
      <c r="J58">
        <f t="shared" si="6"/>
        <v>0</v>
      </c>
      <c r="K58">
        <f t="shared" si="7"/>
        <v>0</v>
      </c>
      <c r="L58">
        <v>0</v>
      </c>
      <c r="M58">
        <f t="shared" si="8"/>
        <v>0</v>
      </c>
      <c r="N58">
        <f t="shared" si="9"/>
        <v>0</v>
      </c>
      <c r="O58">
        <f t="shared" si="10"/>
        <v>0</v>
      </c>
      <c r="P58" s="2">
        <f t="shared" si="0"/>
        <v>329.01091809842228</v>
      </c>
      <c r="Q58" s="2">
        <f t="shared" si="11"/>
        <v>8.9890819015777197</v>
      </c>
      <c r="R58" s="2">
        <f t="shared" si="13"/>
        <v>11.003248294229934</v>
      </c>
      <c r="S58" s="2">
        <f t="shared" si="12"/>
        <v>80.803593433272113</v>
      </c>
      <c r="T58" s="2">
        <f t="shared" si="14"/>
        <v>0</v>
      </c>
      <c r="U58">
        <f t="shared" si="15"/>
        <v>11</v>
      </c>
    </row>
    <row r="59" spans="2:27" x14ac:dyDescent="0.15">
      <c r="B59" s="1">
        <v>37126</v>
      </c>
      <c r="C59" s="2">
        <f t="shared" si="1"/>
        <v>8</v>
      </c>
      <c r="D59" s="2">
        <f t="shared" si="2"/>
        <v>23</v>
      </c>
      <c r="E59" s="2">
        <f t="shared" si="3"/>
        <v>4</v>
      </c>
      <c r="F59" s="2">
        <f t="shared" si="4"/>
        <v>9</v>
      </c>
      <c r="G59" t="s">
        <v>58</v>
      </c>
      <c r="H59">
        <v>324</v>
      </c>
      <c r="I59">
        <f t="shared" si="5"/>
        <v>0</v>
      </c>
      <c r="J59">
        <f t="shared" si="6"/>
        <v>0</v>
      </c>
      <c r="K59">
        <f t="shared" si="7"/>
        <v>0</v>
      </c>
      <c r="L59">
        <v>0</v>
      </c>
      <c r="M59">
        <f t="shared" si="8"/>
        <v>0</v>
      </c>
      <c r="N59">
        <f t="shared" si="9"/>
        <v>0</v>
      </c>
      <c r="O59">
        <f t="shared" si="10"/>
        <v>0</v>
      </c>
      <c r="P59" s="2">
        <f t="shared" si="0"/>
        <v>323.05697036970531</v>
      </c>
      <c r="Q59" s="2">
        <f t="shared" si="11"/>
        <v>0.94302963029468856</v>
      </c>
      <c r="R59" s="2">
        <f t="shared" si="13"/>
        <v>8.9890819015777197</v>
      </c>
      <c r="S59" s="2">
        <f t="shared" si="12"/>
        <v>0.88930488361373694</v>
      </c>
      <c r="T59" s="2">
        <f t="shared" si="14"/>
        <v>0</v>
      </c>
      <c r="U59">
        <f t="shared" si="15"/>
        <v>12</v>
      </c>
    </row>
    <row r="60" spans="2:27" x14ac:dyDescent="0.15">
      <c r="B60" s="1">
        <v>37127</v>
      </c>
      <c r="C60" s="2">
        <f t="shared" si="1"/>
        <v>8</v>
      </c>
      <c r="D60" s="2">
        <f t="shared" si="2"/>
        <v>24</v>
      </c>
      <c r="E60" s="2">
        <f t="shared" si="3"/>
        <v>5</v>
      </c>
      <c r="F60" s="2">
        <f t="shared" si="4"/>
        <v>9</v>
      </c>
      <c r="G60" t="s">
        <v>59</v>
      </c>
      <c r="H60">
        <v>488</v>
      </c>
      <c r="I60">
        <f t="shared" si="5"/>
        <v>0</v>
      </c>
      <c r="J60">
        <f t="shared" si="6"/>
        <v>0</v>
      </c>
      <c r="K60">
        <f t="shared" si="7"/>
        <v>0</v>
      </c>
      <c r="L60">
        <v>0</v>
      </c>
      <c r="M60">
        <f t="shared" si="8"/>
        <v>0</v>
      </c>
      <c r="N60">
        <f t="shared" si="9"/>
        <v>0</v>
      </c>
      <c r="O60">
        <f t="shared" si="10"/>
        <v>0</v>
      </c>
      <c r="P60" s="2">
        <f t="shared" si="0"/>
        <v>507.28381562352888</v>
      </c>
      <c r="Q60" s="2">
        <f t="shared" si="11"/>
        <v>-19.283815623528881</v>
      </c>
      <c r="R60" s="2">
        <f t="shared" si="13"/>
        <v>0.94302963029468856</v>
      </c>
      <c r="S60" s="2">
        <f t="shared" si="12"/>
        <v>371.86554500225657</v>
      </c>
      <c r="T60" s="2">
        <f t="shared" si="14"/>
        <v>1</v>
      </c>
      <c r="U60">
        <f t="shared" si="15"/>
        <v>1</v>
      </c>
    </row>
    <row r="61" spans="2:27" x14ac:dyDescent="0.15">
      <c r="B61" s="1">
        <v>37128</v>
      </c>
      <c r="C61" s="2">
        <f t="shared" si="1"/>
        <v>8</v>
      </c>
      <c r="D61" s="2">
        <f t="shared" si="2"/>
        <v>25</v>
      </c>
      <c r="E61" s="2">
        <f t="shared" si="3"/>
        <v>6</v>
      </c>
      <c r="F61" s="2">
        <f t="shared" si="4"/>
        <v>9</v>
      </c>
      <c r="G61" t="s">
        <v>60</v>
      </c>
      <c r="H61">
        <v>572</v>
      </c>
      <c r="I61">
        <f t="shared" si="5"/>
        <v>0</v>
      </c>
      <c r="J61">
        <f t="shared" si="6"/>
        <v>0</v>
      </c>
      <c r="K61">
        <f t="shared" si="7"/>
        <v>0</v>
      </c>
      <c r="L61">
        <v>0</v>
      </c>
      <c r="M61">
        <f t="shared" si="8"/>
        <v>0</v>
      </c>
      <c r="N61">
        <f t="shared" si="9"/>
        <v>0</v>
      </c>
      <c r="O61">
        <f t="shared" si="10"/>
        <v>0</v>
      </c>
      <c r="P61" s="2">
        <f t="shared" si="0"/>
        <v>558.67903106326776</v>
      </c>
      <c r="Q61" s="2">
        <f t="shared" si="11"/>
        <v>13.320968936732243</v>
      </c>
      <c r="R61" s="2">
        <f t="shared" si="13"/>
        <v>-19.283815623528881</v>
      </c>
      <c r="S61" s="2">
        <f t="shared" si="12"/>
        <v>177.44821341338533</v>
      </c>
      <c r="T61" s="2">
        <f t="shared" si="14"/>
        <v>1</v>
      </c>
      <c r="U61">
        <f t="shared" si="15"/>
        <v>1</v>
      </c>
    </row>
    <row r="62" spans="2:27" x14ac:dyDescent="0.15">
      <c r="B62" s="1">
        <v>37129</v>
      </c>
      <c r="C62" s="2">
        <f t="shared" si="1"/>
        <v>8</v>
      </c>
      <c r="D62" s="2">
        <f t="shared" si="2"/>
        <v>26</v>
      </c>
      <c r="E62" s="2">
        <f t="shared" si="3"/>
        <v>7</v>
      </c>
      <c r="F62" s="2">
        <f t="shared" si="4"/>
        <v>9</v>
      </c>
      <c r="G62" t="s">
        <v>61</v>
      </c>
      <c r="H62">
        <v>316</v>
      </c>
      <c r="I62">
        <f t="shared" si="5"/>
        <v>0</v>
      </c>
      <c r="J62">
        <f t="shared" si="6"/>
        <v>0</v>
      </c>
      <c r="K62">
        <f t="shared" si="7"/>
        <v>0</v>
      </c>
      <c r="L62">
        <v>0</v>
      </c>
      <c r="M62">
        <f t="shared" si="8"/>
        <v>0</v>
      </c>
      <c r="N62">
        <f t="shared" si="9"/>
        <v>0</v>
      </c>
      <c r="O62">
        <f t="shared" si="10"/>
        <v>0</v>
      </c>
      <c r="P62" s="2">
        <f t="shared" si="0"/>
        <v>359.47217127053938</v>
      </c>
      <c r="Q62" s="2">
        <f t="shared" si="11"/>
        <v>-43.472171270539377</v>
      </c>
      <c r="R62" s="2">
        <f t="shared" si="13"/>
        <v>13.320968936732243</v>
      </c>
      <c r="S62" s="2">
        <f t="shared" si="12"/>
        <v>1889.8296749751091</v>
      </c>
      <c r="T62" s="2">
        <f t="shared" si="14"/>
        <v>1</v>
      </c>
      <c r="U62">
        <f t="shared" si="15"/>
        <v>1</v>
      </c>
    </row>
    <row r="63" spans="2:27" x14ac:dyDescent="0.15">
      <c r="B63" s="1">
        <v>37130</v>
      </c>
      <c r="C63" s="2">
        <f t="shared" si="1"/>
        <v>8</v>
      </c>
      <c r="D63" s="2">
        <f t="shared" si="2"/>
        <v>27</v>
      </c>
      <c r="E63" s="2">
        <f t="shared" si="3"/>
        <v>1</v>
      </c>
      <c r="F63" s="2">
        <f t="shared" si="4"/>
        <v>9</v>
      </c>
      <c r="G63" t="s">
        <v>62</v>
      </c>
      <c r="H63">
        <v>238</v>
      </c>
      <c r="I63">
        <f t="shared" si="5"/>
        <v>0</v>
      </c>
      <c r="J63">
        <f t="shared" si="6"/>
        <v>0</v>
      </c>
      <c r="K63">
        <f t="shared" si="7"/>
        <v>0</v>
      </c>
      <c r="L63">
        <v>0</v>
      </c>
      <c r="M63">
        <f t="shared" si="8"/>
        <v>0</v>
      </c>
      <c r="N63">
        <f t="shared" si="9"/>
        <v>0</v>
      </c>
      <c r="O63">
        <f t="shared" si="10"/>
        <v>0</v>
      </c>
      <c r="P63" s="2">
        <f t="shared" si="0"/>
        <v>247.32837625841853</v>
      </c>
      <c r="Q63" s="2">
        <f t="shared" si="11"/>
        <v>-9.3283762584185297</v>
      </c>
      <c r="R63" s="2">
        <f t="shared" si="13"/>
        <v>-43.472171270539377</v>
      </c>
      <c r="S63" s="2">
        <f t="shared" si="12"/>
        <v>87.018603618626486</v>
      </c>
      <c r="T63" s="2">
        <f t="shared" si="14"/>
        <v>0</v>
      </c>
      <c r="U63">
        <f t="shared" si="15"/>
        <v>2</v>
      </c>
    </row>
    <row r="64" spans="2:27" x14ac:dyDescent="0.15">
      <c r="B64" s="1">
        <v>37131</v>
      </c>
      <c r="C64" s="2">
        <f t="shared" si="1"/>
        <v>8</v>
      </c>
      <c r="D64" s="2">
        <f t="shared" si="2"/>
        <v>28</v>
      </c>
      <c r="E64" s="2">
        <f t="shared" si="3"/>
        <v>2</v>
      </c>
      <c r="F64" s="2">
        <f t="shared" si="4"/>
        <v>9</v>
      </c>
      <c r="G64" t="s">
        <v>63</v>
      </c>
      <c r="H64">
        <v>268</v>
      </c>
      <c r="I64">
        <f t="shared" si="5"/>
        <v>0</v>
      </c>
      <c r="J64">
        <f t="shared" si="6"/>
        <v>0</v>
      </c>
      <c r="K64">
        <f t="shared" si="7"/>
        <v>0</v>
      </c>
      <c r="L64">
        <v>0</v>
      </c>
      <c r="M64">
        <f t="shared" si="8"/>
        <v>0</v>
      </c>
      <c r="N64">
        <f t="shared" si="9"/>
        <v>0</v>
      </c>
      <c r="O64">
        <f t="shared" si="10"/>
        <v>0</v>
      </c>
      <c r="P64" s="2">
        <f t="shared" si="0"/>
        <v>265.48245780433905</v>
      </c>
      <c r="Q64" s="2">
        <f t="shared" si="11"/>
        <v>2.5175421956609512</v>
      </c>
      <c r="R64" s="2">
        <f t="shared" si="13"/>
        <v>-9.3283762584185297</v>
      </c>
      <c r="S64" s="2">
        <f t="shared" si="12"/>
        <v>6.3380187069333633</v>
      </c>
      <c r="T64" s="2">
        <f t="shared" si="14"/>
        <v>1</v>
      </c>
      <c r="U64">
        <f t="shared" si="15"/>
        <v>1</v>
      </c>
    </row>
    <row r="65" spans="2:21" x14ac:dyDescent="0.15">
      <c r="B65" s="1">
        <v>37132</v>
      </c>
      <c r="C65" s="2">
        <f t="shared" si="1"/>
        <v>8</v>
      </c>
      <c r="D65" s="2">
        <f t="shared" si="2"/>
        <v>29</v>
      </c>
      <c r="E65" s="2">
        <f t="shared" si="3"/>
        <v>3</v>
      </c>
      <c r="F65" s="2">
        <f t="shared" si="4"/>
        <v>9</v>
      </c>
      <c r="G65" t="s">
        <v>64</v>
      </c>
      <c r="H65">
        <v>300</v>
      </c>
      <c r="I65">
        <f t="shared" si="5"/>
        <v>0</v>
      </c>
      <c r="J65">
        <f t="shared" si="6"/>
        <v>0</v>
      </c>
      <c r="K65">
        <f t="shared" si="7"/>
        <v>0</v>
      </c>
      <c r="L65">
        <v>0</v>
      </c>
      <c r="M65">
        <f t="shared" si="8"/>
        <v>0</v>
      </c>
      <c r="N65">
        <f t="shared" si="9"/>
        <v>0</v>
      </c>
      <c r="O65">
        <f t="shared" si="10"/>
        <v>0</v>
      </c>
      <c r="P65" s="2">
        <f t="shared" si="0"/>
        <v>299.49662419699121</v>
      </c>
      <c r="Q65" s="2">
        <f t="shared" si="11"/>
        <v>0.50337580300879381</v>
      </c>
      <c r="R65" s="2">
        <f t="shared" si="13"/>
        <v>2.5175421956609512</v>
      </c>
      <c r="S65" s="2">
        <f t="shared" si="12"/>
        <v>0.25338719905474799</v>
      </c>
      <c r="T65" s="2">
        <f t="shared" si="14"/>
        <v>0</v>
      </c>
      <c r="U65">
        <f t="shared" si="15"/>
        <v>2</v>
      </c>
    </row>
    <row r="66" spans="2:21" x14ac:dyDescent="0.15">
      <c r="B66" s="1">
        <v>37133</v>
      </c>
      <c r="C66" s="2">
        <f t="shared" si="1"/>
        <v>8</v>
      </c>
      <c r="D66" s="2">
        <f t="shared" si="2"/>
        <v>30</v>
      </c>
      <c r="E66" s="2">
        <f t="shared" si="3"/>
        <v>4</v>
      </c>
      <c r="F66" s="2">
        <f t="shared" si="4"/>
        <v>10</v>
      </c>
      <c r="G66" t="s">
        <v>65</v>
      </c>
      <c r="H66">
        <v>330</v>
      </c>
      <c r="I66">
        <f t="shared" si="5"/>
        <v>0</v>
      </c>
      <c r="J66">
        <f t="shared" si="6"/>
        <v>0</v>
      </c>
      <c r="K66">
        <f t="shared" si="7"/>
        <v>0</v>
      </c>
      <c r="L66">
        <v>0</v>
      </c>
      <c r="M66">
        <f t="shared" si="8"/>
        <v>0</v>
      </c>
      <c r="N66">
        <f t="shared" si="9"/>
        <v>0</v>
      </c>
      <c r="O66">
        <f t="shared" si="10"/>
        <v>0</v>
      </c>
      <c r="P66" s="2">
        <f t="shared" si="0"/>
        <v>329.68554508921392</v>
      </c>
      <c r="Q66" s="2">
        <f t="shared" si="11"/>
        <v>0.31445491078608256</v>
      </c>
      <c r="R66" s="2">
        <f t="shared" si="13"/>
        <v>0.50337580300879381</v>
      </c>
      <c r="S66" s="2">
        <f t="shared" si="12"/>
        <v>9.8881890917483145E-2</v>
      </c>
      <c r="T66" s="2">
        <f t="shared" si="14"/>
        <v>0</v>
      </c>
      <c r="U66">
        <f t="shared" si="15"/>
        <v>3</v>
      </c>
    </row>
    <row r="67" spans="2:21" x14ac:dyDescent="0.15">
      <c r="B67" s="1">
        <v>37134</v>
      </c>
      <c r="C67" s="2">
        <f t="shared" si="1"/>
        <v>8</v>
      </c>
      <c r="D67" s="2">
        <f t="shared" si="2"/>
        <v>31</v>
      </c>
      <c r="E67" s="2">
        <f t="shared" si="3"/>
        <v>5</v>
      </c>
      <c r="F67" s="2">
        <f t="shared" si="4"/>
        <v>10</v>
      </c>
      <c r="G67" t="s">
        <v>66</v>
      </c>
      <c r="H67">
        <v>493</v>
      </c>
      <c r="I67">
        <f t="shared" si="5"/>
        <v>0</v>
      </c>
      <c r="J67">
        <f t="shared" si="6"/>
        <v>0</v>
      </c>
      <c r="K67">
        <f t="shared" si="7"/>
        <v>0</v>
      </c>
      <c r="L67">
        <v>0</v>
      </c>
      <c r="M67">
        <f t="shared" si="8"/>
        <v>0</v>
      </c>
      <c r="N67">
        <f t="shared" si="9"/>
        <v>0</v>
      </c>
      <c r="O67">
        <f t="shared" si="10"/>
        <v>0</v>
      </c>
      <c r="P67" s="2">
        <f t="shared" ref="P67:P130" si="16">constant+VLOOKUP(F67,week,2)+VLOOKUP(E67,weekday,2)+$W$17*I67+$W$18*J67+$W$19*K67+L67*$W$20+M67*$W$21+N67*$W$22+O67*$W$23</f>
        <v>513.91239034303749</v>
      </c>
      <c r="Q67" s="2">
        <f t="shared" si="11"/>
        <v>-20.912390343037487</v>
      </c>
      <c r="R67" s="2">
        <f t="shared" si="13"/>
        <v>0.31445491078608256</v>
      </c>
      <c r="S67" s="2">
        <f t="shared" si="12"/>
        <v>437.32806985956751</v>
      </c>
      <c r="T67" s="2">
        <f t="shared" si="14"/>
        <v>1</v>
      </c>
      <c r="U67">
        <f t="shared" si="15"/>
        <v>1</v>
      </c>
    </row>
    <row r="68" spans="2:21" x14ac:dyDescent="0.15">
      <c r="B68" s="1">
        <v>37135</v>
      </c>
      <c r="C68" s="2">
        <f t="shared" ref="C68:C131" si="17">MONTH(B68)</f>
        <v>9</v>
      </c>
      <c r="D68" s="2">
        <f t="shared" ref="D68:D131" si="18">DAY(B68)</f>
        <v>1</v>
      </c>
      <c r="E68" s="2">
        <f t="shared" ref="E68:E131" si="19">WEEKDAY(B68,2)</f>
        <v>6</v>
      </c>
      <c r="F68" s="2">
        <f t="shared" ref="F68:F131" si="20">VALUE(RIGHT(G68,2))</f>
        <v>10</v>
      </c>
      <c r="G68" t="s">
        <v>67</v>
      </c>
      <c r="H68">
        <v>571</v>
      </c>
      <c r="I68">
        <f t="shared" ref="I68:I131" si="21">IF(AND(C68=7,D68=4),1,0)</f>
        <v>0</v>
      </c>
      <c r="J68">
        <f t="shared" ref="J68:J131" si="22">IF(AND(C68=1,D68=1),1,0)</f>
        <v>0</v>
      </c>
      <c r="K68">
        <f t="shared" ref="K68:K131" si="23">IF(AND(C68=2,D68=14),1,0)</f>
        <v>0</v>
      </c>
      <c r="L68">
        <v>0</v>
      </c>
      <c r="M68">
        <f t="shared" ref="M68:M131" si="24">IF(AND(C68=12,D68=31),1,0)</f>
        <v>0</v>
      </c>
      <c r="N68">
        <f t="shared" ref="N68:N131" si="25">IF(AND(C68=10,D68=31),1,0)</f>
        <v>0</v>
      </c>
      <c r="O68">
        <f t="shared" ref="O68:O131" si="26">IF(AND(C68=12,D68=26),1,0)</f>
        <v>0</v>
      </c>
      <c r="P68" s="2">
        <f t="shared" si="16"/>
        <v>565.30760578277636</v>
      </c>
      <c r="Q68" s="2">
        <f t="shared" ref="Q68:Q131" si="27">H68-P68</f>
        <v>5.6923942172236366</v>
      </c>
      <c r="R68" s="2">
        <f t="shared" si="13"/>
        <v>-20.912390343037487</v>
      </c>
      <c r="S68" s="2">
        <f t="shared" ref="S68:S131" si="28">Q68^2</f>
        <v>32.403351924281097</v>
      </c>
      <c r="T68" s="2">
        <f t="shared" si="14"/>
        <v>1</v>
      </c>
      <c r="U68">
        <f t="shared" si="15"/>
        <v>1</v>
      </c>
    </row>
    <row r="69" spans="2:21" x14ac:dyDescent="0.15">
      <c r="B69" s="1">
        <v>37136</v>
      </c>
      <c r="C69" s="2">
        <f t="shared" si="17"/>
        <v>9</v>
      </c>
      <c r="D69" s="2">
        <f t="shared" si="18"/>
        <v>2</v>
      </c>
      <c r="E69" s="2">
        <f t="shared" si="19"/>
        <v>7</v>
      </c>
      <c r="F69" s="2">
        <f t="shared" si="20"/>
        <v>10</v>
      </c>
      <c r="G69" t="s">
        <v>68</v>
      </c>
      <c r="H69">
        <v>433</v>
      </c>
      <c r="I69">
        <f t="shared" si="21"/>
        <v>0</v>
      </c>
      <c r="J69">
        <f t="shared" si="22"/>
        <v>0</v>
      </c>
      <c r="K69">
        <f t="shared" si="23"/>
        <v>0</v>
      </c>
      <c r="L69">
        <v>0</v>
      </c>
      <c r="M69">
        <f t="shared" si="24"/>
        <v>0</v>
      </c>
      <c r="N69">
        <f t="shared" si="25"/>
        <v>0</v>
      </c>
      <c r="O69">
        <f t="shared" si="26"/>
        <v>0</v>
      </c>
      <c r="P69" s="2">
        <f t="shared" si="16"/>
        <v>366.10074599004798</v>
      </c>
      <c r="Q69" s="2">
        <f t="shared" si="27"/>
        <v>66.899254009952017</v>
      </c>
      <c r="R69" s="2">
        <f t="shared" ref="R69:R132" si="29">Q68</f>
        <v>5.6923942172236366</v>
      </c>
      <c r="S69" s="2">
        <f t="shared" si="28"/>
        <v>4475.5101870880808</v>
      </c>
      <c r="T69" s="2">
        <f t="shared" ref="T69:T132" si="30">IF(Q69*Q68&lt;0,1,0)</f>
        <v>0</v>
      </c>
      <c r="U69">
        <f t="shared" ref="U69:U132" si="31">IF(Q68*Q69&gt;0,U68+1,1)</f>
        <v>2</v>
      </c>
    </row>
    <row r="70" spans="2:21" x14ac:dyDescent="0.15">
      <c r="B70" s="1">
        <v>37137</v>
      </c>
      <c r="C70" s="2">
        <f t="shared" si="17"/>
        <v>9</v>
      </c>
      <c r="D70" s="2">
        <f t="shared" si="18"/>
        <v>3</v>
      </c>
      <c r="E70" s="2">
        <f t="shared" si="19"/>
        <v>1</v>
      </c>
      <c r="F70" s="2">
        <f t="shared" si="20"/>
        <v>10</v>
      </c>
      <c r="G70" t="s">
        <v>69</v>
      </c>
      <c r="H70">
        <v>350</v>
      </c>
      <c r="I70">
        <f t="shared" si="21"/>
        <v>0</v>
      </c>
      <c r="J70">
        <f t="shared" si="22"/>
        <v>0</v>
      </c>
      <c r="K70">
        <f t="shared" si="23"/>
        <v>0</v>
      </c>
      <c r="L70">
        <v>0</v>
      </c>
      <c r="M70">
        <f t="shared" si="24"/>
        <v>0</v>
      </c>
      <c r="N70">
        <f t="shared" si="25"/>
        <v>0</v>
      </c>
      <c r="O70">
        <f t="shared" si="26"/>
        <v>0</v>
      </c>
      <c r="P70" s="2">
        <f t="shared" si="16"/>
        <v>253.95695097792714</v>
      </c>
      <c r="Q70" s="2">
        <f t="shared" si="27"/>
        <v>96.043049022072864</v>
      </c>
      <c r="R70" s="2">
        <f t="shared" si="29"/>
        <v>66.899254009952017</v>
      </c>
      <c r="S70" s="2">
        <f t="shared" si="28"/>
        <v>9224.2672654562921</v>
      </c>
      <c r="T70" s="2">
        <f t="shared" si="30"/>
        <v>0</v>
      </c>
      <c r="U70">
        <f t="shared" si="31"/>
        <v>3</v>
      </c>
    </row>
    <row r="71" spans="2:21" x14ac:dyDescent="0.15">
      <c r="B71" s="1">
        <v>37138</v>
      </c>
      <c r="C71" s="2">
        <f t="shared" si="17"/>
        <v>9</v>
      </c>
      <c r="D71" s="2">
        <f t="shared" si="18"/>
        <v>4</v>
      </c>
      <c r="E71" s="2">
        <f t="shared" si="19"/>
        <v>2</v>
      </c>
      <c r="F71" s="2">
        <f t="shared" si="20"/>
        <v>10</v>
      </c>
      <c r="G71" t="s">
        <v>70</v>
      </c>
      <c r="H71">
        <v>218</v>
      </c>
      <c r="I71">
        <f t="shared" si="21"/>
        <v>0</v>
      </c>
      <c r="J71">
        <f t="shared" si="22"/>
        <v>0</v>
      </c>
      <c r="K71">
        <f t="shared" si="23"/>
        <v>0</v>
      </c>
      <c r="L71">
        <v>0</v>
      </c>
      <c r="M71">
        <f t="shared" si="24"/>
        <v>0</v>
      </c>
      <c r="N71">
        <f t="shared" si="25"/>
        <v>0</v>
      </c>
      <c r="O71">
        <f t="shared" si="26"/>
        <v>0</v>
      </c>
      <c r="P71" s="2">
        <f t="shared" si="16"/>
        <v>272.11103252384765</v>
      </c>
      <c r="Q71" s="2">
        <f t="shared" si="27"/>
        <v>-54.111032523847655</v>
      </c>
      <c r="R71" s="2">
        <f t="shared" si="29"/>
        <v>96.043049022072864</v>
      </c>
      <c r="S71" s="2">
        <f t="shared" si="28"/>
        <v>2928.0038407968987</v>
      </c>
      <c r="T71" s="2">
        <f t="shared" si="30"/>
        <v>1</v>
      </c>
      <c r="U71">
        <f t="shared" si="31"/>
        <v>1</v>
      </c>
    </row>
    <row r="72" spans="2:21" x14ac:dyDescent="0.15">
      <c r="B72" s="1">
        <v>37139</v>
      </c>
      <c r="C72" s="2">
        <f t="shared" si="17"/>
        <v>9</v>
      </c>
      <c r="D72" s="2">
        <f t="shared" si="18"/>
        <v>5</v>
      </c>
      <c r="E72" s="2">
        <f t="shared" si="19"/>
        <v>3</v>
      </c>
      <c r="F72" s="2">
        <f t="shared" si="20"/>
        <v>10</v>
      </c>
      <c r="G72" t="s">
        <v>71</v>
      </c>
      <c r="H72">
        <v>221</v>
      </c>
      <c r="I72">
        <f t="shared" si="21"/>
        <v>0</v>
      </c>
      <c r="J72">
        <f t="shared" si="22"/>
        <v>0</v>
      </c>
      <c r="K72">
        <f t="shared" si="23"/>
        <v>0</v>
      </c>
      <c r="L72">
        <v>0</v>
      </c>
      <c r="M72">
        <f t="shared" si="24"/>
        <v>0</v>
      </c>
      <c r="N72">
        <f t="shared" si="25"/>
        <v>0</v>
      </c>
      <c r="O72">
        <f t="shared" si="26"/>
        <v>0</v>
      </c>
      <c r="P72" s="2">
        <f t="shared" si="16"/>
        <v>306.12519891649981</v>
      </c>
      <c r="Q72" s="2">
        <f t="shared" si="27"/>
        <v>-85.125198916499812</v>
      </c>
      <c r="R72" s="2">
        <f t="shared" si="29"/>
        <v>-54.111032523847655</v>
      </c>
      <c r="S72" s="2">
        <f t="shared" si="28"/>
        <v>7246.2994905736605</v>
      </c>
      <c r="T72" s="2">
        <f t="shared" si="30"/>
        <v>0</v>
      </c>
      <c r="U72">
        <f t="shared" si="31"/>
        <v>2</v>
      </c>
    </row>
    <row r="73" spans="2:21" x14ac:dyDescent="0.15">
      <c r="B73" s="1">
        <v>37140</v>
      </c>
      <c r="C73" s="2">
        <f t="shared" si="17"/>
        <v>9</v>
      </c>
      <c r="D73" s="2">
        <f t="shared" si="18"/>
        <v>6</v>
      </c>
      <c r="E73" s="2">
        <f t="shared" si="19"/>
        <v>4</v>
      </c>
      <c r="F73" s="2">
        <f t="shared" si="20"/>
        <v>11</v>
      </c>
      <c r="G73" t="s">
        <v>72</v>
      </c>
      <c r="H73">
        <v>237</v>
      </c>
      <c r="I73">
        <f t="shared" si="21"/>
        <v>0</v>
      </c>
      <c r="J73">
        <f t="shared" si="22"/>
        <v>0</v>
      </c>
      <c r="K73">
        <f t="shared" si="23"/>
        <v>0</v>
      </c>
      <c r="L73">
        <v>0</v>
      </c>
      <c r="M73">
        <f t="shared" si="24"/>
        <v>0</v>
      </c>
      <c r="N73">
        <f t="shared" si="25"/>
        <v>0</v>
      </c>
      <c r="O73">
        <f t="shared" si="26"/>
        <v>0</v>
      </c>
      <c r="P73" s="2">
        <f t="shared" si="16"/>
        <v>323.885542675301</v>
      </c>
      <c r="Q73" s="2">
        <f t="shared" si="27"/>
        <v>-86.885542675300997</v>
      </c>
      <c r="R73" s="2">
        <f t="shared" si="29"/>
        <v>-85.125198916499812</v>
      </c>
      <c r="S73" s="2">
        <f t="shared" si="28"/>
        <v>7549.0975259815505</v>
      </c>
      <c r="T73" s="2">
        <f t="shared" si="30"/>
        <v>0</v>
      </c>
      <c r="U73">
        <f t="shared" si="31"/>
        <v>3</v>
      </c>
    </row>
    <row r="74" spans="2:21" x14ac:dyDescent="0.15">
      <c r="B74" s="1">
        <v>37141</v>
      </c>
      <c r="C74" s="2">
        <f t="shared" si="17"/>
        <v>9</v>
      </c>
      <c r="D74" s="2">
        <f t="shared" si="18"/>
        <v>7</v>
      </c>
      <c r="E74" s="2">
        <f t="shared" si="19"/>
        <v>5</v>
      </c>
      <c r="F74" s="2">
        <f t="shared" si="20"/>
        <v>11</v>
      </c>
      <c r="G74" t="s">
        <v>73</v>
      </c>
      <c r="H74">
        <v>482</v>
      </c>
      <c r="I74">
        <f t="shared" si="21"/>
        <v>0</v>
      </c>
      <c r="J74">
        <f t="shared" si="22"/>
        <v>0</v>
      </c>
      <c r="K74">
        <f t="shared" si="23"/>
        <v>0</v>
      </c>
      <c r="L74">
        <v>0</v>
      </c>
      <c r="M74">
        <f t="shared" si="24"/>
        <v>0</v>
      </c>
      <c r="N74">
        <f t="shared" si="25"/>
        <v>0</v>
      </c>
      <c r="O74">
        <f t="shared" si="26"/>
        <v>0</v>
      </c>
      <c r="P74" s="2">
        <f t="shared" si="16"/>
        <v>508.11238792912457</v>
      </c>
      <c r="Q74" s="2">
        <f t="shared" si="27"/>
        <v>-26.112387929124566</v>
      </c>
      <c r="R74" s="2">
        <f t="shared" si="29"/>
        <v>-86.885542675300997</v>
      </c>
      <c r="S74" s="2">
        <f t="shared" si="28"/>
        <v>681.85680336109033</v>
      </c>
      <c r="T74" s="2">
        <f t="shared" si="30"/>
        <v>0</v>
      </c>
      <c r="U74">
        <f t="shared" si="31"/>
        <v>4</v>
      </c>
    </row>
    <row r="75" spans="2:21" x14ac:dyDescent="0.15">
      <c r="B75" s="1">
        <v>37142</v>
      </c>
      <c r="C75" s="2">
        <f t="shared" si="17"/>
        <v>9</v>
      </c>
      <c r="D75" s="2">
        <f t="shared" si="18"/>
        <v>8</v>
      </c>
      <c r="E75" s="2">
        <f t="shared" si="19"/>
        <v>6</v>
      </c>
      <c r="F75" s="2">
        <f t="shared" si="20"/>
        <v>11</v>
      </c>
      <c r="G75" t="s">
        <v>74</v>
      </c>
      <c r="H75">
        <v>609</v>
      </c>
      <c r="I75">
        <f t="shared" si="21"/>
        <v>0</v>
      </c>
      <c r="J75">
        <f t="shared" si="22"/>
        <v>0</v>
      </c>
      <c r="K75">
        <f t="shared" si="23"/>
        <v>0</v>
      </c>
      <c r="L75">
        <v>0</v>
      </c>
      <c r="M75">
        <f t="shared" si="24"/>
        <v>0</v>
      </c>
      <c r="N75">
        <f t="shared" si="25"/>
        <v>0</v>
      </c>
      <c r="O75">
        <f t="shared" si="26"/>
        <v>0</v>
      </c>
      <c r="P75" s="2">
        <f t="shared" si="16"/>
        <v>559.50760336886333</v>
      </c>
      <c r="Q75" s="2">
        <f t="shared" si="27"/>
        <v>49.492396631136671</v>
      </c>
      <c r="R75" s="2">
        <f t="shared" si="29"/>
        <v>-26.112387929124566</v>
      </c>
      <c r="S75" s="2">
        <f t="shared" si="28"/>
        <v>2449.4973242937485</v>
      </c>
      <c r="T75" s="2">
        <f t="shared" si="30"/>
        <v>1</v>
      </c>
      <c r="U75">
        <f t="shared" si="31"/>
        <v>1</v>
      </c>
    </row>
    <row r="76" spans="2:21" x14ac:dyDescent="0.15">
      <c r="B76" s="1">
        <v>37143</v>
      </c>
      <c r="C76" s="2">
        <f t="shared" si="17"/>
        <v>9</v>
      </c>
      <c r="D76" s="2">
        <f t="shared" si="18"/>
        <v>9</v>
      </c>
      <c r="E76" s="2">
        <f t="shared" si="19"/>
        <v>7</v>
      </c>
      <c r="F76" s="2">
        <f t="shared" si="20"/>
        <v>11</v>
      </c>
      <c r="G76" t="s">
        <v>75</v>
      </c>
      <c r="H76">
        <v>430</v>
      </c>
      <c r="I76">
        <f t="shared" si="21"/>
        <v>0</v>
      </c>
      <c r="J76">
        <f t="shared" si="22"/>
        <v>0</v>
      </c>
      <c r="K76">
        <f t="shared" si="23"/>
        <v>0</v>
      </c>
      <c r="L76">
        <v>0</v>
      </c>
      <c r="M76">
        <f t="shared" si="24"/>
        <v>0</v>
      </c>
      <c r="N76">
        <f t="shared" si="25"/>
        <v>0</v>
      </c>
      <c r="O76">
        <f t="shared" si="26"/>
        <v>0</v>
      </c>
      <c r="P76" s="2">
        <f t="shared" si="16"/>
        <v>360.30074357613506</v>
      </c>
      <c r="Q76" s="2">
        <f t="shared" si="27"/>
        <v>69.699256423864938</v>
      </c>
      <c r="R76" s="2">
        <f t="shared" si="29"/>
        <v>49.492396631136671</v>
      </c>
      <c r="S76" s="2">
        <f t="shared" si="28"/>
        <v>4857.9863460396782</v>
      </c>
      <c r="T76" s="2">
        <f t="shared" si="30"/>
        <v>0</v>
      </c>
      <c r="U76">
        <f t="shared" si="31"/>
        <v>2</v>
      </c>
    </row>
    <row r="77" spans="2:21" x14ac:dyDescent="0.15">
      <c r="B77" s="1">
        <v>37144</v>
      </c>
      <c r="C77" s="2">
        <f t="shared" si="17"/>
        <v>9</v>
      </c>
      <c r="D77" s="2">
        <f t="shared" si="18"/>
        <v>10</v>
      </c>
      <c r="E77" s="2">
        <f t="shared" si="19"/>
        <v>1</v>
      </c>
      <c r="F77" s="2">
        <f t="shared" si="20"/>
        <v>11</v>
      </c>
      <c r="G77" t="s">
        <v>76</v>
      </c>
      <c r="H77">
        <v>279</v>
      </c>
      <c r="I77">
        <f t="shared" si="21"/>
        <v>0</v>
      </c>
      <c r="J77">
        <f t="shared" si="22"/>
        <v>0</v>
      </c>
      <c r="K77">
        <f t="shared" si="23"/>
        <v>0</v>
      </c>
      <c r="L77">
        <v>0</v>
      </c>
      <c r="M77">
        <f t="shared" si="24"/>
        <v>0</v>
      </c>
      <c r="N77">
        <f t="shared" si="25"/>
        <v>0</v>
      </c>
      <c r="O77">
        <f t="shared" si="26"/>
        <v>0</v>
      </c>
      <c r="P77" s="2">
        <f t="shared" si="16"/>
        <v>248.15694856401421</v>
      </c>
      <c r="Q77" s="2">
        <f t="shared" si="27"/>
        <v>30.843051435985785</v>
      </c>
      <c r="R77" s="2">
        <f t="shared" si="29"/>
        <v>69.699256423864938</v>
      </c>
      <c r="S77" s="2">
        <f t="shared" si="28"/>
        <v>951.29382188286479</v>
      </c>
      <c r="T77" s="2">
        <f t="shared" si="30"/>
        <v>0</v>
      </c>
      <c r="U77">
        <f t="shared" si="31"/>
        <v>3</v>
      </c>
    </row>
    <row r="78" spans="2:21" x14ac:dyDescent="0.15">
      <c r="B78" s="1">
        <v>37145</v>
      </c>
      <c r="C78" s="2">
        <f t="shared" si="17"/>
        <v>9</v>
      </c>
      <c r="D78" s="2">
        <f t="shared" si="18"/>
        <v>11</v>
      </c>
      <c r="E78" s="2">
        <f t="shared" si="19"/>
        <v>2</v>
      </c>
      <c r="F78" s="2">
        <f t="shared" si="20"/>
        <v>11</v>
      </c>
      <c r="G78" t="s">
        <v>77</v>
      </c>
      <c r="H78">
        <v>172</v>
      </c>
      <c r="I78">
        <f t="shared" si="21"/>
        <v>0</v>
      </c>
      <c r="J78">
        <f t="shared" si="22"/>
        <v>0</v>
      </c>
      <c r="K78">
        <f t="shared" si="23"/>
        <v>0</v>
      </c>
      <c r="L78">
        <v>0</v>
      </c>
      <c r="M78">
        <f t="shared" si="24"/>
        <v>0</v>
      </c>
      <c r="N78">
        <f t="shared" si="25"/>
        <v>0</v>
      </c>
      <c r="O78">
        <f t="shared" si="26"/>
        <v>0</v>
      </c>
      <c r="P78" s="2">
        <f t="shared" si="16"/>
        <v>266.31103010993473</v>
      </c>
      <c r="Q78" s="2">
        <f t="shared" si="27"/>
        <v>-94.311030109934734</v>
      </c>
      <c r="R78" s="2">
        <f t="shared" si="29"/>
        <v>30.843051435985785</v>
      </c>
      <c r="S78" s="2">
        <f t="shared" si="28"/>
        <v>8894.5704003970168</v>
      </c>
      <c r="T78" s="2">
        <f t="shared" si="30"/>
        <v>1</v>
      </c>
      <c r="U78">
        <f t="shared" si="31"/>
        <v>1</v>
      </c>
    </row>
    <row r="79" spans="2:21" x14ac:dyDescent="0.15">
      <c r="B79" s="1">
        <v>37146</v>
      </c>
      <c r="C79" s="2">
        <f t="shared" si="17"/>
        <v>9</v>
      </c>
      <c r="D79" s="2">
        <f t="shared" si="18"/>
        <v>12</v>
      </c>
      <c r="E79" s="2">
        <f t="shared" si="19"/>
        <v>3</v>
      </c>
      <c r="F79" s="2">
        <f t="shared" si="20"/>
        <v>11</v>
      </c>
      <c r="G79" t="s">
        <v>78</v>
      </c>
      <c r="H79">
        <v>257</v>
      </c>
      <c r="I79">
        <f t="shared" si="21"/>
        <v>0</v>
      </c>
      <c r="J79">
        <f t="shared" si="22"/>
        <v>0</v>
      </c>
      <c r="K79">
        <f t="shared" si="23"/>
        <v>0</v>
      </c>
      <c r="L79">
        <v>0</v>
      </c>
      <c r="M79">
        <f t="shared" si="24"/>
        <v>0</v>
      </c>
      <c r="N79">
        <f t="shared" si="25"/>
        <v>0</v>
      </c>
      <c r="O79">
        <f t="shared" si="26"/>
        <v>0</v>
      </c>
      <c r="P79" s="2">
        <f t="shared" si="16"/>
        <v>300.32519650258689</v>
      </c>
      <c r="Q79" s="2">
        <f t="shared" si="27"/>
        <v>-43.325196502586891</v>
      </c>
      <c r="R79" s="2">
        <f t="shared" si="29"/>
        <v>-94.311030109934734</v>
      </c>
      <c r="S79" s="2">
        <f t="shared" si="28"/>
        <v>1877.0726519877674</v>
      </c>
      <c r="T79" s="2">
        <f t="shared" si="30"/>
        <v>0</v>
      </c>
      <c r="U79">
        <f t="shared" si="31"/>
        <v>2</v>
      </c>
    </row>
    <row r="80" spans="2:21" x14ac:dyDescent="0.15">
      <c r="B80" s="1">
        <v>37147</v>
      </c>
      <c r="C80" s="2">
        <f t="shared" si="17"/>
        <v>9</v>
      </c>
      <c r="D80" s="2">
        <f t="shared" si="18"/>
        <v>13</v>
      </c>
      <c r="E80" s="2">
        <f t="shared" si="19"/>
        <v>4</v>
      </c>
      <c r="F80" s="2">
        <f t="shared" si="20"/>
        <v>12</v>
      </c>
      <c r="G80" t="s">
        <v>79</v>
      </c>
      <c r="H80">
        <v>284</v>
      </c>
      <c r="I80">
        <f t="shared" si="21"/>
        <v>0</v>
      </c>
      <c r="J80">
        <f t="shared" si="22"/>
        <v>0</v>
      </c>
      <c r="K80">
        <f t="shared" si="23"/>
        <v>0</v>
      </c>
      <c r="L80">
        <v>0</v>
      </c>
      <c r="M80">
        <f t="shared" si="24"/>
        <v>0</v>
      </c>
      <c r="N80">
        <f t="shared" si="25"/>
        <v>0</v>
      </c>
      <c r="O80">
        <f t="shared" si="26"/>
        <v>0</v>
      </c>
      <c r="P80" s="2">
        <f t="shared" si="16"/>
        <v>325.11411261150789</v>
      </c>
      <c r="Q80" s="2">
        <f t="shared" si="27"/>
        <v>-41.114112611507892</v>
      </c>
      <c r="R80" s="2">
        <f t="shared" si="29"/>
        <v>-43.325196502586891</v>
      </c>
      <c r="S80" s="2">
        <f t="shared" si="28"/>
        <v>1690.3702558317523</v>
      </c>
      <c r="T80" s="2">
        <f t="shared" si="30"/>
        <v>0</v>
      </c>
      <c r="U80">
        <f t="shared" si="31"/>
        <v>3</v>
      </c>
    </row>
    <row r="81" spans="2:21" x14ac:dyDescent="0.15">
      <c r="B81" s="1">
        <v>37148</v>
      </c>
      <c r="C81" s="2">
        <f t="shared" si="17"/>
        <v>9</v>
      </c>
      <c r="D81" s="2">
        <f t="shared" si="18"/>
        <v>14</v>
      </c>
      <c r="E81" s="2">
        <f t="shared" si="19"/>
        <v>5</v>
      </c>
      <c r="F81" s="2">
        <f t="shared" si="20"/>
        <v>12</v>
      </c>
      <c r="G81" t="s">
        <v>80</v>
      </c>
      <c r="H81">
        <v>521</v>
      </c>
      <c r="I81">
        <f t="shared" si="21"/>
        <v>0</v>
      </c>
      <c r="J81">
        <f t="shared" si="22"/>
        <v>0</v>
      </c>
      <c r="K81">
        <f t="shared" si="23"/>
        <v>0</v>
      </c>
      <c r="L81">
        <v>0</v>
      </c>
      <c r="M81">
        <f t="shared" si="24"/>
        <v>0</v>
      </c>
      <c r="N81">
        <f t="shared" si="25"/>
        <v>0</v>
      </c>
      <c r="O81">
        <f t="shared" si="26"/>
        <v>0</v>
      </c>
      <c r="P81" s="2">
        <f t="shared" si="16"/>
        <v>509.34095786533146</v>
      </c>
      <c r="Q81" s="2">
        <f t="shared" si="27"/>
        <v>11.659042134668539</v>
      </c>
      <c r="R81" s="2">
        <f t="shared" si="29"/>
        <v>-41.114112611507892</v>
      </c>
      <c r="S81" s="2">
        <f t="shared" si="28"/>
        <v>135.93326349797633</v>
      </c>
      <c r="T81" s="2">
        <f t="shared" si="30"/>
        <v>1</v>
      </c>
      <c r="U81">
        <f t="shared" si="31"/>
        <v>1</v>
      </c>
    </row>
    <row r="82" spans="2:21" x14ac:dyDescent="0.15">
      <c r="B82" s="1">
        <v>37149</v>
      </c>
      <c r="C82" s="2">
        <f t="shared" si="17"/>
        <v>9</v>
      </c>
      <c r="D82" s="2">
        <f t="shared" si="18"/>
        <v>15</v>
      </c>
      <c r="E82" s="2">
        <f t="shared" si="19"/>
        <v>6</v>
      </c>
      <c r="F82" s="2">
        <f t="shared" si="20"/>
        <v>12</v>
      </c>
      <c r="G82" t="s">
        <v>81</v>
      </c>
      <c r="H82">
        <v>612</v>
      </c>
      <c r="I82">
        <f t="shared" si="21"/>
        <v>0</v>
      </c>
      <c r="J82">
        <f t="shared" si="22"/>
        <v>0</v>
      </c>
      <c r="K82">
        <f t="shared" si="23"/>
        <v>0</v>
      </c>
      <c r="L82">
        <v>0</v>
      </c>
      <c r="M82">
        <f t="shared" si="24"/>
        <v>0</v>
      </c>
      <c r="N82">
        <f t="shared" si="25"/>
        <v>0</v>
      </c>
      <c r="O82">
        <f t="shared" si="26"/>
        <v>0</v>
      </c>
      <c r="P82" s="2">
        <f t="shared" si="16"/>
        <v>560.73617330507022</v>
      </c>
      <c r="Q82" s="2">
        <f t="shared" si="27"/>
        <v>51.263826694929776</v>
      </c>
      <c r="R82" s="2">
        <f t="shared" si="29"/>
        <v>11.659042134668539</v>
      </c>
      <c r="S82" s="2">
        <f t="shared" si="28"/>
        <v>2627.9799274077945</v>
      </c>
      <c r="T82" s="2">
        <f t="shared" si="30"/>
        <v>0</v>
      </c>
      <c r="U82">
        <f t="shared" si="31"/>
        <v>2</v>
      </c>
    </row>
    <row r="83" spans="2:21" x14ac:dyDescent="0.15">
      <c r="B83" s="1">
        <v>37150</v>
      </c>
      <c r="C83" s="2">
        <f t="shared" si="17"/>
        <v>9</v>
      </c>
      <c r="D83" s="2">
        <f t="shared" si="18"/>
        <v>16</v>
      </c>
      <c r="E83" s="2">
        <f t="shared" si="19"/>
        <v>7</v>
      </c>
      <c r="F83" s="2">
        <f t="shared" si="20"/>
        <v>12</v>
      </c>
      <c r="G83" t="s">
        <v>82</v>
      </c>
      <c r="H83">
        <v>348</v>
      </c>
      <c r="I83">
        <f t="shared" si="21"/>
        <v>0</v>
      </c>
      <c r="J83">
        <f t="shared" si="22"/>
        <v>0</v>
      </c>
      <c r="K83">
        <f t="shared" si="23"/>
        <v>0</v>
      </c>
      <c r="L83">
        <v>0</v>
      </c>
      <c r="M83">
        <f t="shared" si="24"/>
        <v>0</v>
      </c>
      <c r="N83">
        <f t="shared" si="25"/>
        <v>0</v>
      </c>
      <c r="O83">
        <f t="shared" si="26"/>
        <v>0</v>
      </c>
      <c r="P83" s="2">
        <f t="shared" si="16"/>
        <v>361.52931351234196</v>
      </c>
      <c r="Q83" s="2">
        <f t="shared" si="27"/>
        <v>-13.529313512341957</v>
      </c>
      <c r="R83" s="2">
        <f t="shared" si="29"/>
        <v>51.263826694929776</v>
      </c>
      <c r="S83" s="2">
        <f t="shared" si="28"/>
        <v>183.04232411523867</v>
      </c>
      <c r="T83" s="2">
        <f t="shared" si="30"/>
        <v>1</v>
      </c>
      <c r="U83">
        <f t="shared" si="31"/>
        <v>1</v>
      </c>
    </row>
    <row r="84" spans="2:21" x14ac:dyDescent="0.15">
      <c r="B84" s="1">
        <v>37151</v>
      </c>
      <c r="C84" s="2">
        <f t="shared" si="17"/>
        <v>9</v>
      </c>
      <c r="D84" s="2">
        <f t="shared" si="18"/>
        <v>17</v>
      </c>
      <c r="E84" s="2">
        <f t="shared" si="19"/>
        <v>1</v>
      </c>
      <c r="F84" s="2">
        <f t="shared" si="20"/>
        <v>12</v>
      </c>
      <c r="G84" t="s">
        <v>83</v>
      </c>
      <c r="H84">
        <v>304</v>
      </c>
      <c r="I84">
        <f t="shared" si="21"/>
        <v>0</v>
      </c>
      <c r="J84">
        <f t="shared" si="22"/>
        <v>0</v>
      </c>
      <c r="K84">
        <f t="shared" si="23"/>
        <v>0</v>
      </c>
      <c r="L84">
        <v>0</v>
      </c>
      <c r="M84">
        <f t="shared" si="24"/>
        <v>0</v>
      </c>
      <c r="N84">
        <f t="shared" si="25"/>
        <v>0</v>
      </c>
      <c r="O84">
        <f t="shared" si="26"/>
        <v>0</v>
      </c>
      <c r="P84" s="2">
        <f t="shared" si="16"/>
        <v>249.38551850022111</v>
      </c>
      <c r="Q84" s="2">
        <f t="shared" si="27"/>
        <v>54.61448149977889</v>
      </c>
      <c r="R84" s="2">
        <f t="shared" si="29"/>
        <v>-13.529313512341957</v>
      </c>
      <c r="S84" s="2">
        <f t="shared" si="28"/>
        <v>2982.7415894896908</v>
      </c>
      <c r="T84" s="2">
        <f t="shared" si="30"/>
        <v>1</v>
      </c>
      <c r="U84">
        <f t="shared" si="31"/>
        <v>1</v>
      </c>
    </row>
    <row r="85" spans="2:21" x14ac:dyDescent="0.15">
      <c r="B85" s="1">
        <v>37152</v>
      </c>
      <c r="C85" s="2">
        <f t="shared" si="17"/>
        <v>9</v>
      </c>
      <c r="D85" s="2">
        <f t="shared" si="18"/>
        <v>18</v>
      </c>
      <c r="E85" s="2">
        <f t="shared" si="19"/>
        <v>2</v>
      </c>
      <c r="F85" s="2">
        <f t="shared" si="20"/>
        <v>12</v>
      </c>
      <c r="G85" t="s">
        <v>84</v>
      </c>
      <c r="H85">
        <v>238</v>
      </c>
      <c r="I85">
        <f t="shared" si="21"/>
        <v>0</v>
      </c>
      <c r="J85">
        <f t="shared" si="22"/>
        <v>0</v>
      </c>
      <c r="K85">
        <f t="shared" si="23"/>
        <v>0</v>
      </c>
      <c r="L85">
        <v>0</v>
      </c>
      <c r="M85">
        <f t="shared" si="24"/>
        <v>0</v>
      </c>
      <c r="N85">
        <f t="shared" si="25"/>
        <v>0</v>
      </c>
      <c r="O85">
        <f t="shared" si="26"/>
        <v>0</v>
      </c>
      <c r="P85" s="2">
        <f t="shared" si="16"/>
        <v>267.53960004614163</v>
      </c>
      <c r="Q85" s="2">
        <f t="shared" si="27"/>
        <v>-29.539600046141629</v>
      </c>
      <c r="R85" s="2">
        <f t="shared" si="29"/>
        <v>54.61448149977889</v>
      </c>
      <c r="S85" s="2">
        <f t="shared" si="28"/>
        <v>872.58797088601057</v>
      </c>
      <c r="T85" s="2">
        <f t="shared" si="30"/>
        <v>1</v>
      </c>
      <c r="U85">
        <f t="shared" si="31"/>
        <v>1</v>
      </c>
    </row>
    <row r="86" spans="2:21" x14ac:dyDescent="0.15">
      <c r="B86" s="1">
        <v>37153</v>
      </c>
      <c r="C86" s="2">
        <f t="shared" si="17"/>
        <v>9</v>
      </c>
      <c r="D86" s="2">
        <f t="shared" si="18"/>
        <v>19</v>
      </c>
      <c r="E86" s="2">
        <f t="shared" si="19"/>
        <v>3</v>
      </c>
      <c r="F86" s="2">
        <f t="shared" si="20"/>
        <v>12</v>
      </c>
      <c r="G86" t="s">
        <v>85</v>
      </c>
      <c r="H86">
        <v>319</v>
      </c>
      <c r="I86">
        <f t="shared" si="21"/>
        <v>0</v>
      </c>
      <c r="J86">
        <f t="shared" si="22"/>
        <v>0</v>
      </c>
      <c r="K86">
        <f t="shared" si="23"/>
        <v>0</v>
      </c>
      <c r="L86">
        <v>0</v>
      </c>
      <c r="M86">
        <f t="shared" si="24"/>
        <v>0</v>
      </c>
      <c r="N86">
        <f t="shared" si="25"/>
        <v>0</v>
      </c>
      <c r="O86">
        <f t="shared" si="26"/>
        <v>0</v>
      </c>
      <c r="P86" s="2">
        <f t="shared" si="16"/>
        <v>301.55376643879379</v>
      </c>
      <c r="Q86" s="2">
        <f t="shared" si="27"/>
        <v>17.446233561206213</v>
      </c>
      <c r="R86" s="2">
        <f t="shared" si="29"/>
        <v>-29.539600046141629</v>
      </c>
      <c r="S86" s="2">
        <f t="shared" si="28"/>
        <v>304.37106547215802</v>
      </c>
      <c r="T86" s="2">
        <f t="shared" si="30"/>
        <v>1</v>
      </c>
      <c r="U86">
        <f t="shared" si="31"/>
        <v>1</v>
      </c>
    </row>
    <row r="87" spans="2:21" x14ac:dyDescent="0.15">
      <c r="B87" s="1">
        <v>37154</v>
      </c>
      <c r="C87" s="2">
        <f t="shared" si="17"/>
        <v>9</v>
      </c>
      <c r="D87" s="2">
        <f t="shared" si="18"/>
        <v>20</v>
      </c>
      <c r="E87" s="2">
        <f t="shared" si="19"/>
        <v>4</v>
      </c>
      <c r="F87" s="2">
        <f t="shared" si="20"/>
        <v>13</v>
      </c>
      <c r="G87" t="s">
        <v>86</v>
      </c>
      <c r="H87">
        <v>304</v>
      </c>
      <c r="I87">
        <f t="shared" si="21"/>
        <v>0</v>
      </c>
      <c r="J87">
        <f t="shared" si="22"/>
        <v>0</v>
      </c>
      <c r="K87">
        <f t="shared" si="23"/>
        <v>0</v>
      </c>
      <c r="L87">
        <v>0</v>
      </c>
      <c r="M87">
        <f t="shared" si="24"/>
        <v>0</v>
      </c>
      <c r="N87">
        <f t="shared" si="25"/>
        <v>0</v>
      </c>
      <c r="O87">
        <f t="shared" si="26"/>
        <v>0</v>
      </c>
      <c r="P87" s="2">
        <f t="shared" si="16"/>
        <v>321.91411004993739</v>
      </c>
      <c r="Q87" s="2">
        <f t="shared" si="27"/>
        <v>-17.914110049937392</v>
      </c>
      <c r="R87" s="2">
        <f t="shared" si="29"/>
        <v>17.446233561206213</v>
      </c>
      <c r="S87" s="2">
        <f t="shared" si="28"/>
        <v>320.91533888126787</v>
      </c>
      <c r="T87" s="2">
        <f t="shared" si="30"/>
        <v>1</v>
      </c>
      <c r="U87">
        <f t="shared" si="31"/>
        <v>1</v>
      </c>
    </row>
    <row r="88" spans="2:21" x14ac:dyDescent="0.15">
      <c r="B88" s="1">
        <v>37155</v>
      </c>
      <c r="C88" s="2">
        <f t="shared" si="17"/>
        <v>9</v>
      </c>
      <c r="D88" s="2">
        <f t="shared" si="18"/>
        <v>21</v>
      </c>
      <c r="E88" s="2">
        <f t="shared" si="19"/>
        <v>5</v>
      </c>
      <c r="F88" s="2">
        <f t="shared" si="20"/>
        <v>13</v>
      </c>
      <c r="G88" t="s">
        <v>87</v>
      </c>
      <c r="H88">
        <v>528</v>
      </c>
      <c r="I88">
        <f t="shared" si="21"/>
        <v>0</v>
      </c>
      <c r="J88">
        <f t="shared" si="22"/>
        <v>0</v>
      </c>
      <c r="K88">
        <f t="shared" si="23"/>
        <v>0</v>
      </c>
      <c r="L88">
        <v>0</v>
      </c>
      <c r="M88">
        <f t="shared" si="24"/>
        <v>0</v>
      </c>
      <c r="N88">
        <f t="shared" si="25"/>
        <v>0</v>
      </c>
      <c r="O88">
        <f t="shared" si="26"/>
        <v>0</v>
      </c>
      <c r="P88" s="2">
        <f t="shared" si="16"/>
        <v>506.14095530376096</v>
      </c>
      <c r="Q88" s="2">
        <f t="shared" si="27"/>
        <v>21.859044696239039</v>
      </c>
      <c r="R88" s="2">
        <f t="shared" si="29"/>
        <v>-17.914110049937392</v>
      </c>
      <c r="S88" s="2">
        <f t="shared" si="28"/>
        <v>477.81783503217605</v>
      </c>
      <c r="T88" s="2">
        <f t="shared" si="30"/>
        <v>1</v>
      </c>
      <c r="U88">
        <f t="shared" si="31"/>
        <v>1</v>
      </c>
    </row>
    <row r="89" spans="2:21" x14ac:dyDescent="0.15">
      <c r="B89" s="1">
        <v>37156</v>
      </c>
      <c r="C89" s="2">
        <f t="shared" si="17"/>
        <v>9</v>
      </c>
      <c r="D89" s="2">
        <f t="shared" si="18"/>
        <v>22</v>
      </c>
      <c r="E89" s="2">
        <f t="shared" si="19"/>
        <v>6</v>
      </c>
      <c r="F89" s="2">
        <f t="shared" si="20"/>
        <v>13</v>
      </c>
      <c r="G89" t="s">
        <v>88</v>
      </c>
      <c r="H89">
        <v>666</v>
      </c>
      <c r="I89">
        <f t="shared" si="21"/>
        <v>0</v>
      </c>
      <c r="J89">
        <f t="shared" si="22"/>
        <v>0</v>
      </c>
      <c r="K89">
        <f t="shared" si="23"/>
        <v>0</v>
      </c>
      <c r="L89">
        <v>0</v>
      </c>
      <c r="M89">
        <f t="shared" si="24"/>
        <v>0</v>
      </c>
      <c r="N89">
        <f t="shared" si="25"/>
        <v>0</v>
      </c>
      <c r="O89">
        <f t="shared" si="26"/>
        <v>0</v>
      </c>
      <c r="P89" s="2">
        <f t="shared" si="16"/>
        <v>557.53617074349972</v>
      </c>
      <c r="Q89" s="2">
        <f t="shared" si="27"/>
        <v>108.46382925650028</v>
      </c>
      <c r="R89" s="2">
        <f t="shared" si="29"/>
        <v>21.859044696239039</v>
      </c>
      <c r="S89" s="2">
        <f t="shared" si="28"/>
        <v>11764.402256983245</v>
      </c>
      <c r="T89" s="2">
        <f t="shared" si="30"/>
        <v>0</v>
      </c>
      <c r="U89">
        <f t="shared" si="31"/>
        <v>2</v>
      </c>
    </row>
    <row r="90" spans="2:21" x14ac:dyDescent="0.15">
      <c r="B90" s="1">
        <v>37157</v>
      </c>
      <c r="C90" s="2">
        <f t="shared" si="17"/>
        <v>9</v>
      </c>
      <c r="D90" s="2">
        <f t="shared" si="18"/>
        <v>23</v>
      </c>
      <c r="E90" s="2">
        <f t="shared" si="19"/>
        <v>7</v>
      </c>
      <c r="F90" s="2">
        <f t="shared" si="20"/>
        <v>13</v>
      </c>
      <c r="G90" t="s">
        <v>89</v>
      </c>
      <c r="H90">
        <v>379</v>
      </c>
      <c r="I90">
        <f t="shared" si="21"/>
        <v>0</v>
      </c>
      <c r="J90">
        <f t="shared" si="22"/>
        <v>0</v>
      </c>
      <c r="K90">
        <f t="shared" si="23"/>
        <v>0</v>
      </c>
      <c r="L90">
        <v>0</v>
      </c>
      <c r="M90">
        <f t="shared" si="24"/>
        <v>0</v>
      </c>
      <c r="N90">
        <f t="shared" si="25"/>
        <v>0</v>
      </c>
      <c r="O90">
        <f t="shared" si="26"/>
        <v>0</v>
      </c>
      <c r="P90" s="2">
        <f t="shared" si="16"/>
        <v>358.32931095077146</v>
      </c>
      <c r="Q90" s="2">
        <f t="shared" si="27"/>
        <v>20.670689049228542</v>
      </c>
      <c r="R90" s="2">
        <f t="shared" si="29"/>
        <v>108.46382925650028</v>
      </c>
      <c r="S90" s="2">
        <f t="shared" si="28"/>
        <v>427.2773857698968</v>
      </c>
      <c r="T90" s="2">
        <f t="shared" si="30"/>
        <v>0</v>
      </c>
      <c r="U90">
        <f t="shared" si="31"/>
        <v>3</v>
      </c>
    </row>
    <row r="91" spans="2:21" x14ac:dyDescent="0.15">
      <c r="B91" s="1">
        <v>37158</v>
      </c>
      <c r="C91" s="2">
        <f t="shared" si="17"/>
        <v>9</v>
      </c>
      <c r="D91" s="2">
        <f t="shared" si="18"/>
        <v>24</v>
      </c>
      <c r="E91" s="2">
        <f t="shared" si="19"/>
        <v>1</v>
      </c>
      <c r="F91" s="2">
        <f t="shared" si="20"/>
        <v>13</v>
      </c>
      <c r="G91" t="s">
        <v>90</v>
      </c>
      <c r="H91">
        <v>189</v>
      </c>
      <c r="I91">
        <f t="shared" si="21"/>
        <v>0</v>
      </c>
      <c r="J91">
        <f t="shared" si="22"/>
        <v>0</v>
      </c>
      <c r="K91">
        <f t="shared" si="23"/>
        <v>0</v>
      </c>
      <c r="L91">
        <v>0</v>
      </c>
      <c r="M91">
        <f t="shared" si="24"/>
        <v>0</v>
      </c>
      <c r="N91">
        <f t="shared" si="25"/>
        <v>0</v>
      </c>
      <c r="O91">
        <f t="shared" si="26"/>
        <v>0</v>
      </c>
      <c r="P91" s="2">
        <f t="shared" si="16"/>
        <v>246.18551593865061</v>
      </c>
      <c r="Q91" s="2">
        <f t="shared" si="27"/>
        <v>-57.18551593865061</v>
      </c>
      <c r="R91" s="2">
        <f t="shared" si="29"/>
        <v>20.670689049228542</v>
      </c>
      <c r="S91" s="2">
        <f t="shared" si="28"/>
        <v>3270.1832331696628</v>
      </c>
      <c r="T91" s="2">
        <f t="shared" si="30"/>
        <v>1</v>
      </c>
      <c r="U91">
        <f t="shared" si="31"/>
        <v>1</v>
      </c>
    </row>
    <row r="92" spans="2:21" x14ac:dyDescent="0.15">
      <c r="B92" s="1">
        <v>37159</v>
      </c>
      <c r="C92" s="2">
        <f t="shared" si="17"/>
        <v>9</v>
      </c>
      <c r="D92" s="2">
        <f t="shared" si="18"/>
        <v>25</v>
      </c>
      <c r="E92" s="2">
        <f t="shared" si="19"/>
        <v>2</v>
      </c>
      <c r="F92" s="2">
        <f t="shared" si="20"/>
        <v>13</v>
      </c>
      <c r="G92" t="s">
        <v>91</v>
      </c>
      <c r="H92">
        <v>264</v>
      </c>
      <c r="I92">
        <f t="shared" si="21"/>
        <v>0</v>
      </c>
      <c r="J92">
        <f t="shared" si="22"/>
        <v>0</v>
      </c>
      <c r="K92">
        <f t="shared" si="23"/>
        <v>0</v>
      </c>
      <c r="L92">
        <v>0</v>
      </c>
      <c r="M92">
        <f t="shared" si="24"/>
        <v>0</v>
      </c>
      <c r="N92">
        <f t="shared" si="25"/>
        <v>0</v>
      </c>
      <c r="O92">
        <f t="shared" si="26"/>
        <v>0</v>
      </c>
      <c r="P92" s="2">
        <f t="shared" si="16"/>
        <v>264.33959748457113</v>
      </c>
      <c r="Q92" s="2">
        <f t="shared" si="27"/>
        <v>-0.33959748457112937</v>
      </c>
      <c r="R92" s="2">
        <f t="shared" si="29"/>
        <v>-57.18551593865061</v>
      </c>
      <c r="S92" s="2">
        <f t="shared" si="28"/>
        <v>0.11532645152703845</v>
      </c>
      <c r="T92" s="2">
        <f t="shared" si="30"/>
        <v>0</v>
      </c>
      <c r="U92">
        <f t="shared" si="31"/>
        <v>2</v>
      </c>
    </row>
    <row r="93" spans="2:21" x14ac:dyDescent="0.15">
      <c r="B93" s="1">
        <v>37160</v>
      </c>
      <c r="C93" s="2">
        <f t="shared" si="17"/>
        <v>9</v>
      </c>
      <c r="D93" s="2">
        <f t="shared" si="18"/>
        <v>26</v>
      </c>
      <c r="E93" s="2">
        <f t="shared" si="19"/>
        <v>3</v>
      </c>
      <c r="F93" s="2">
        <f t="shared" si="20"/>
        <v>13</v>
      </c>
      <c r="G93" t="s">
        <v>92</v>
      </c>
      <c r="H93">
        <v>324</v>
      </c>
      <c r="I93">
        <f t="shared" si="21"/>
        <v>0</v>
      </c>
      <c r="J93">
        <f t="shared" si="22"/>
        <v>0</v>
      </c>
      <c r="K93">
        <f t="shared" si="23"/>
        <v>0</v>
      </c>
      <c r="L93">
        <v>0</v>
      </c>
      <c r="M93">
        <f t="shared" si="24"/>
        <v>0</v>
      </c>
      <c r="N93">
        <f t="shared" si="25"/>
        <v>0</v>
      </c>
      <c r="O93">
        <f t="shared" si="26"/>
        <v>0</v>
      </c>
      <c r="P93" s="2">
        <f t="shared" si="16"/>
        <v>298.35376387722329</v>
      </c>
      <c r="Q93" s="2">
        <f t="shared" si="27"/>
        <v>25.646236122776713</v>
      </c>
      <c r="R93" s="2">
        <f t="shared" si="29"/>
        <v>-0.33959748457112937</v>
      </c>
      <c r="S93" s="2">
        <f t="shared" si="28"/>
        <v>657.72942726521717</v>
      </c>
      <c r="T93" s="2">
        <f t="shared" si="30"/>
        <v>1</v>
      </c>
      <c r="U93">
        <f t="shared" si="31"/>
        <v>1</v>
      </c>
    </row>
    <row r="94" spans="2:21" x14ac:dyDescent="0.15">
      <c r="B94" s="1">
        <v>37161</v>
      </c>
      <c r="C94" s="2">
        <f t="shared" si="17"/>
        <v>9</v>
      </c>
      <c r="D94" s="2">
        <f t="shared" si="18"/>
        <v>27</v>
      </c>
      <c r="E94" s="2">
        <f t="shared" si="19"/>
        <v>4</v>
      </c>
      <c r="F94" s="2">
        <f t="shared" si="20"/>
        <v>14</v>
      </c>
      <c r="G94" t="s">
        <v>93</v>
      </c>
      <c r="H94">
        <v>360</v>
      </c>
      <c r="I94">
        <f t="shared" si="21"/>
        <v>0</v>
      </c>
      <c r="J94">
        <f t="shared" si="22"/>
        <v>0</v>
      </c>
      <c r="K94">
        <f t="shared" si="23"/>
        <v>0</v>
      </c>
      <c r="L94">
        <v>0</v>
      </c>
      <c r="M94">
        <f t="shared" si="24"/>
        <v>0</v>
      </c>
      <c r="N94">
        <f t="shared" si="25"/>
        <v>0</v>
      </c>
      <c r="O94">
        <f t="shared" si="26"/>
        <v>0</v>
      </c>
      <c r="P94" s="2">
        <f t="shared" si="16"/>
        <v>339.25697412896352</v>
      </c>
      <c r="Q94" s="2">
        <f t="shared" si="27"/>
        <v>20.74302587103648</v>
      </c>
      <c r="R94" s="2">
        <f t="shared" si="29"/>
        <v>25.646236122776713</v>
      </c>
      <c r="S94" s="2">
        <f t="shared" si="28"/>
        <v>430.27312228648873</v>
      </c>
      <c r="T94" s="2">
        <f t="shared" si="30"/>
        <v>0</v>
      </c>
      <c r="U94">
        <f t="shared" si="31"/>
        <v>2</v>
      </c>
    </row>
    <row r="95" spans="2:21" x14ac:dyDescent="0.15">
      <c r="B95" s="1">
        <v>37162</v>
      </c>
      <c r="C95" s="2">
        <f t="shared" si="17"/>
        <v>9</v>
      </c>
      <c r="D95" s="2">
        <f t="shared" si="18"/>
        <v>28</v>
      </c>
      <c r="E95" s="2">
        <f t="shared" si="19"/>
        <v>5</v>
      </c>
      <c r="F95" s="2">
        <f t="shared" si="20"/>
        <v>14</v>
      </c>
      <c r="G95" t="s">
        <v>94</v>
      </c>
      <c r="H95">
        <v>497</v>
      </c>
      <c r="I95">
        <f t="shared" si="21"/>
        <v>0</v>
      </c>
      <c r="J95">
        <f t="shared" si="22"/>
        <v>0</v>
      </c>
      <c r="K95">
        <f t="shared" si="23"/>
        <v>0</v>
      </c>
      <c r="L95">
        <v>0</v>
      </c>
      <c r="M95">
        <f t="shared" si="24"/>
        <v>0</v>
      </c>
      <c r="N95">
        <f t="shared" si="25"/>
        <v>0</v>
      </c>
      <c r="O95">
        <f t="shared" si="26"/>
        <v>0</v>
      </c>
      <c r="P95" s="2">
        <f t="shared" si="16"/>
        <v>523.48381938278703</v>
      </c>
      <c r="Q95" s="2">
        <f t="shared" si="27"/>
        <v>-26.483819382787033</v>
      </c>
      <c r="R95" s="2">
        <f t="shared" si="29"/>
        <v>20.74302587103648</v>
      </c>
      <c r="S95" s="2">
        <f t="shared" si="28"/>
        <v>701.39268910008616</v>
      </c>
      <c r="T95" s="2">
        <f t="shared" si="30"/>
        <v>1</v>
      </c>
      <c r="U95">
        <f t="shared" si="31"/>
        <v>1</v>
      </c>
    </row>
    <row r="96" spans="2:21" x14ac:dyDescent="0.15">
      <c r="B96" s="1">
        <v>37163</v>
      </c>
      <c r="C96" s="2">
        <f t="shared" si="17"/>
        <v>9</v>
      </c>
      <c r="D96" s="2">
        <f t="shared" si="18"/>
        <v>29</v>
      </c>
      <c r="E96" s="2">
        <f t="shared" si="19"/>
        <v>6</v>
      </c>
      <c r="F96" s="2">
        <f t="shared" si="20"/>
        <v>14</v>
      </c>
      <c r="G96" t="s">
        <v>95</v>
      </c>
      <c r="H96">
        <v>594</v>
      </c>
      <c r="I96">
        <f t="shared" si="21"/>
        <v>0</v>
      </c>
      <c r="J96">
        <f t="shared" si="22"/>
        <v>0</v>
      </c>
      <c r="K96">
        <f t="shared" si="23"/>
        <v>0</v>
      </c>
      <c r="L96">
        <v>0</v>
      </c>
      <c r="M96">
        <f t="shared" si="24"/>
        <v>0</v>
      </c>
      <c r="N96">
        <f t="shared" si="25"/>
        <v>0</v>
      </c>
      <c r="O96">
        <f t="shared" si="26"/>
        <v>0</v>
      </c>
      <c r="P96" s="2">
        <f t="shared" si="16"/>
        <v>574.87903482252591</v>
      </c>
      <c r="Q96" s="2">
        <f t="shared" si="27"/>
        <v>19.120965177474091</v>
      </c>
      <c r="R96" s="2">
        <f t="shared" si="29"/>
        <v>-26.483819382787033</v>
      </c>
      <c r="S96" s="2">
        <f t="shared" si="28"/>
        <v>365.61130931817678</v>
      </c>
      <c r="T96" s="2">
        <f t="shared" si="30"/>
        <v>1</v>
      </c>
      <c r="U96">
        <f t="shared" si="31"/>
        <v>1</v>
      </c>
    </row>
    <row r="97" spans="2:21" x14ac:dyDescent="0.15">
      <c r="B97" s="1">
        <v>37164</v>
      </c>
      <c r="C97" s="2">
        <f t="shared" si="17"/>
        <v>9</v>
      </c>
      <c r="D97" s="2">
        <f t="shared" si="18"/>
        <v>30</v>
      </c>
      <c r="E97" s="2">
        <f t="shared" si="19"/>
        <v>7</v>
      </c>
      <c r="F97" s="2">
        <f t="shared" si="20"/>
        <v>14</v>
      </c>
      <c r="G97" t="s">
        <v>96</v>
      </c>
      <c r="H97">
        <v>405</v>
      </c>
      <c r="I97">
        <f t="shared" si="21"/>
        <v>0</v>
      </c>
      <c r="J97">
        <f t="shared" si="22"/>
        <v>0</v>
      </c>
      <c r="K97">
        <f t="shared" si="23"/>
        <v>0</v>
      </c>
      <c r="L97">
        <v>0</v>
      </c>
      <c r="M97">
        <f t="shared" si="24"/>
        <v>0</v>
      </c>
      <c r="N97">
        <f t="shared" si="25"/>
        <v>0</v>
      </c>
      <c r="O97">
        <f t="shared" si="26"/>
        <v>0</v>
      </c>
      <c r="P97" s="2">
        <f t="shared" si="16"/>
        <v>375.67217502979759</v>
      </c>
      <c r="Q97" s="2">
        <f t="shared" si="27"/>
        <v>29.327824970202414</v>
      </c>
      <c r="R97" s="2">
        <f t="shared" si="29"/>
        <v>19.120965177474091</v>
      </c>
      <c r="S97" s="2">
        <f t="shared" si="28"/>
        <v>860.1213174828282</v>
      </c>
      <c r="T97" s="2">
        <f t="shared" si="30"/>
        <v>0</v>
      </c>
      <c r="U97">
        <f t="shared" si="31"/>
        <v>2</v>
      </c>
    </row>
    <row r="98" spans="2:21" x14ac:dyDescent="0.15">
      <c r="B98" s="1">
        <v>37165</v>
      </c>
      <c r="C98" s="2">
        <f t="shared" si="17"/>
        <v>10</v>
      </c>
      <c r="D98" s="2">
        <f t="shared" si="18"/>
        <v>1</v>
      </c>
      <c r="E98" s="2">
        <f t="shared" si="19"/>
        <v>1</v>
      </c>
      <c r="F98" s="2">
        <f t="shared" si="20"/>
        <v>14</v>
      </c>
      <c r="G98" t="s">
        <v>97</v>
      </c>
      <c r="H98">
        <v>265</v>
      </c>
      <c r="I98">
        <f t="shared" si="21"/>
        <v>0</v>
      </c>
      <c r="J98">
        <f t="shared" si="22"/>
        <v>0</v>
      </c>
      <c r="K98">
        <f t="shared" si="23"/>
        <v>0</v>
      </c>
      <c r="L98">
        <v>0</v>
      </c>
      <c r="M98">
        <f t="shared" si="24"/>
        <v>0</v>
      </c>
      <c r="N98">
        <f t="shared" si="25"/>
        <v>0</v>
      </c>
      <c r="O98">
        <f t="shared" si="26"/>
        <v>0</v>
      </c>
      <c r="P98" s="2">
        <f t="shared" si="16"/>
        <v>263.52838001767674</v>
      </c>
      <c r="Q98" s="2">
        <f t="shared" si="27"/>
        <v>1.4716199823232614</v>
      </c>
      <c r="R98" s="2">
        <f t="shared" si="29"/>
        <v>29.327824970202414</v>
      </c>
      <c r="S98" s="2">
        <f t="shared" si="28"/>
        <v>2.1656653723731161</v>
      </c>
      <c r="T98" s="2">
        <f t="shared" si="30"/>
        <v>0</v>
      </c>
      <c r="U98">
        <f t="shared" si="31"/>
        <v>3</v>
      </c>
    </row>
    <row r="99" spans="2:21" x14ac:dyDescent="0.15">
      <c r="B99" s="1">
        <v>37166</v>
      </c>
      <c r="C99" s="2">
        <f t="shared" si="17"/>
        <v>10</v>
      </c>
      <c r="D99" s="2">
        <f t="shared" si="18"/>
        <v>2</v>
      </c>
      <c r="E99" s="2">
        <f t="shared" si="19"/>
        <v>2</v>
      </c>
      <c r="F99" s="2">
        <f t="shared" si="20"/>
        <v>14</v>
      </c>
      <c r="G99" t="s">
        <v>98</v>
      </c>
      <c r="H99">
        <v>280</v>
      </c>
      <c r="I99">
        <f t="shared" si="21"/>
        <v>0</v>
      </c>
      <c r="J99">
        <f t="shared" si="22"/>
        <v>0</v>
      </c>
      <c r="K99">
        <f t="shared" si="23"/>
        <v>0</v>
      </c>
      <c r="L99">
        <v>0</v>
      </c>
      <c r="M99">
        <f t="shared" si="24"/>
        <v>0</v>
      </c>
      <c r="N99">
        <f t="shared" si="25"/>
        <v>0</v>
      </c>
      <c r="O99">
        <f t="shared" si="26"/>
        <v>0</v>
      </c>
      <c r="P99" s="2">
        <f t="shared" si="16"/>
        <v>281.68246156359726</v>
      </c>
      <c r="Q99" s="2">
        <f t="shared" si="27"/>
        <v>-1.6824615635972577</v>
      </c>
      <c r="R99" s="2">
        <f t="shared" si="29"/>
        <v>1.4716199823232614</v>
      </c>
      <c r="S99" s="2">
        <f t="shared" si="28"/>
        <v>2.8306769129821294</v>
      </c>
      <c r="T99" s="2">
        <f t="shared" si="30"/>
        <v>1</v>
      </c>
      <c r="U99">
        <f t="shared" si="31"/>
        <v>1</v>
      </c>
    </row>
    <row r="100" spans="2:21" x14ac:dyDescent="0.15">
      <c r="B100" s="1">
        <v>37167</v>
      </c>
      <c r="C100" s="2">
        <f t="shared" si="17"/>
        <v>10</v>
      </c>
      <c r="D100" s="2">
        <f t="shared" si="18"/>
        <v>3</v>
      </c>
      <c r="E100" s="2">
        <f t="shared" si="19"/>
        <v>3</v>
      </c>
      <c r="F100" s="2">
        <f t="shared" si="20"/>
        <v>14</v>
      </c>
      <c r="G100" t="s">
        <v>99</v>
      </c>
      <c r="H100">
        <v>268</v>
      </c>
      <c r="I100">
        <f t="shared" si="21"/>
        <v>0</v>
      </c>
      <c r="J100">
        <f t="shared" si="22"/>
        <v>0</v>
      </c>
      <c r="K100">
        <f t="shared" si="23"/>
        <v>0</v>
      </c>
      <c r="L100">
        <v>0</v>
      </c>
      <c r="M100">
        <f t="shared" si="24"/>
        <v>0</v>
      </c>
      <c r="N100">
        <f t="shared" si="25"/>
        <v>0</v>
      </c>
      <c r="O100">
        <f t="shared" si="26"/>
        <v>0</v>
      </c>
      <c r="P100" s="2">
        <f t="shared" si="16"/>
        <v>315.69662795624947</v>
      </c>
      <c r="Q100" s="2">
        <f t="shared" si="27"/>
        <v>-47.696627956249472</v>
      </c>
      <c r="R100" s="2">
        <f t="shared" si="29"/>
        <v>-1.6824615635972577</v>
      </c>
      <c r="S100" s="2">
        <f t="shared" si="28"/>
        <v>2274.9683183968787</v>
      </c>
      <c r="T100" s="2">
        <f t="shared" si="30"/>
        <v>0</v>
      </c>
      <c r="U100">
        <f t="shared" si="31"/>
        <v>2</v>
      </c>
    </row>
    <row r="101" spans="2:21" x14ac:dyDescent="0.15">
      <c r="B101" s="1">
        <v>37168</v>
      </c>
      <c r="C101" s="2">
        <f t="shared" si="17"/>
        <v>10</v>
      </c>
      <c r="D101" s="2">
        <f t="shared" si="18"/>
        <v>4</v>
      </c>
      <c r="E101" s="2">
        <f t="shared" si="19"/>
        <v>4</v>
      </c>
      <c r="F101" s="2">
        <f t="shared" si="20"/>
        <v>15</v>
      </c>
      <c r="G101" t="s">
        <v>100</v>
      </c>
      <c r="H101">
        <v>381</v>
      </c>
      <c r="I101">
        <f t="shared" si="21"/>
        <v>0</v>
      </c>
      <c r="J101">
        <f t="shared" si="22"/>
        <v>0</v>
      </c>
      <c r="K101">
        <f t="shared" si="23"/>
        <v>0</v>
      </c>
      <c r="L101">
        <v>0</v>
      </c>
      <c r="M101">
        <f t="shared" si="24"/>
        <v>0</v>
      </c>
      <c r="N101">
        <f t="shared" si="25"/>
        <v>0</v>
      </c>
      <c r="O101">
        <f t="shared" si="26"/>
        <v>0</v>
      </c>
      <c r="P101" s="2">
        <f t="shared" si="16"/>
        <v>330.48554651835349</v>
      </c>
      <c r="Q101" s="2">
        <f t="shared" si="27"/>
        <v>50.514453481646513</v>
      </c>
      <c r="R101" s="2">
        <f t="shared" si="29"/>
        <v>-47.696627956249472</v>
      </c>
      <c r="S101" s="2">
        <f t="shared" si="28"/>
        <v>2551.7100105494296</v>
      </c>
      <c r="T101" s="2">
        <f t="shared" si="30"/>
        <v>1</v>
      </c>
      <c r="U101">
        <f t="shared" si="31"/>
        <v>1</v>
      </c>
    </row>
    <row r="102" spans="2:21" x14ac:dyDescent="0.15">
      <c r="B102" s="1">
        <v>37169</v>
      </c>
      <c r="C102" s="2">
        <f t="shared" si="17"/>
        <v>10</v>
      </c>
      <c r="D102" s="2">
        <f t="shared" si="18"/>
        <v>5</v>
      </c>
      <c r="E102" s="2">
        <f t="shared" si="19"/>
        <v>5</v>
      </c>
      <c r="F102" s="2">
        <f t="shared" si="20"/>
        <v>15</v>
      </c>
      <c r="G102" t="s">
        <v>101</v>
      </c>
      <c r="H102">
        <v>605</v>
      </c>
      <c r="I102">
        <f t="shared" si="21"/>
        <v>0</v>
      </c>
      <c r="J102">
        <f t="shared" si="22"/>
        <v>0</v>
      </c>
      <c r="K102">
        <f t="shared" si="23"/>
        <v>0</v>
      </c>
      <c r="L102">
        <v>0</v>
      </c>
      <c r="M102">
        <f t="shared" si="24"/>
        <v>0</v>
      </c>
      <c r="N102">
        <f t="shared" si="25"/>
        <v>0</v>
      </c>
      <c r="O102">
        <f t="shared" si="26"/>
        <v>0</v>
      </c>
      <c r="P102" s="2">
        <f t="shared" si="16"/>
        <v>514.71239177217706</v>
      </c>
      <c r="Q102" s="2">
        <f t="shared" si="27"/>
        <v>90.287608227822943</v>
      </c>
      <c r="R102" s="2">
        <f t="shared" si="29"/>
        <v>50.514453481646513</v>
      </c>
      <c r="S102" s="2">
        <f t="shared" si="28"/>
        <v>8151.8521995008414</v>
      </c>
      <c r="T102" s="2">
        <f t="shared" si="30"/>
        <v>0</v>
      </c>
      <c r="U102">
        <f t="shared" si="31"/>
        <v>2</v>
      </c>
    </row>
    <row r="103" spans="2:21" x14ac:dyDescent="0.15">
      <c r="B103" s="1">
        <v>37170</v>
      </c>
      <c r="C103" s="2">
        <f t="shared" si="17"/>
        <v>10</v>
      </c>
      <c r="D103" s="2">
        <f t="shared" si="18"/>
        <v>6</v>
      </c>
      <c r="E103" s="2">
        <f t="shared" si="19"/>
        <v>6</v>
      </c>
      <c r="F103" s="2">
        <f t="shared" si="20"/>
        <v>15</v>
      </c>
      <c r="G103" t="s">
        <v>102</v>
      </c>
      <c r="H103">
        <v>680</v>
      </c>
      <c r="I103">
        <f t="shared" si="21"/>
        <v>0</v>
      </c>
      <c r="J103">
        <f t="shared" si="22"/>
        <v>0</v>
      </c>
      <c r="K103">
        <f t="shared" si="23"/>
        <v>0</v>
      </c>
      <c r="L103">
        <v>0</v>
      </c>
      <c r="M103">
        <f t="shared" si="24"/>
        <v>0</v>
      </c>
      <c r="N103">
        <f t="shared" si="25"/>
        <v>0</v>
      </c>
      <c r="O103">
        <f t="shared" si="26"/>
        <v>0</v>
      </c>
      <c r="P103" s="2">
        <f t="shared" si="16"/>
        <v>566.10760721191582</v>
      </c>
      <c r="Q103" s="2">
        <f t="shared" si="27"/>
        <v>113.89239278808418</v>
      </c>
      <c r="R103" s="2">
        <f t="shared" si="29"/>
        <v>90.287608227822943</v>
      </c>
      <c r="S103" s="2">
        <f t="shared" si="28"/>
        <v>12971.47713499525</v>
      </c>
      <c r="T103" s="2">
        <f t="shared" si="30"/>
        <v>0</v>
      </c>
      <c r="U103">
        <f t="shared" si="31"/>
        <v>3</v>
      </c>
    </row>
    <row r="104" spans="2:21" x14ac:dyDescent="0.15">
      <c r="B104" s="1">
        <v>37171</v>
      </c>
      <c r="C104" s="2">
        <f t="shared" si="17"/>
        <v>10</v>
      </c>
      <c r="D104" s="2">
        <f t="shared" si="18"/>
        <v>7</v>
      </c>
      <c r="E104" s="2">
        <f t="shared" si="19"/>
        <v>7</v>
      </c>
      <c r="F104" s="2">
        <f t="shared" si="20"/>
        <v>15</v>
      </c>
      <c r="G104" t="s">
        <v>103</v>
      </c>
      <c r="H104">
        <v>376</v>
      </c>
      <c r="I104">
        <f t="shared" si="21"/>
        <v>0</v>
      </c>
      <c r="J104">
        <f t="shared" si="22"/>
        <v>0</v>
      </c>
      <c r="K104">
        <f t="shared" si="23"/>
        <v>0</v>
      </c>
      <c r="L104">
        <v>0</v>
      </c>
      <c r="M104">
        <f t="shared" si="24"/>
        <v>0</v>
      </c>
      <c r="N104">
        <f t="shared" si="25"/>
        <v>0</v>
      </c>
      <c r="O104">
        <f t="shared" si="26"/>
        <v>0</v>
      </c>
      <c r="P104" s="2">
        <f t="shared" si="16"/>
        <v>366.90074741918755</v>
      </c>
      <c r="Q104" s="2">
        <f t="shared" si="27"/>
        <v>9.0992525808124469</v>
      </c>
      <c r="R104" s="2">
        <f t="shared" si="29"/>
        <v>113.89239278808418</v>
      </c>
      <c r="S104" s="2">
        <f t="shared" si="28"/>
        <v>82.796397529421981</v>
      </c>
      <c r="T104" s="2">
        <f t="shared" si="30"/>
        <v>0</v>
      </c>
      <c r="U104">
        <f t="shared" si="31"/>
        <v>4</v>
      </c>
    </row>
    <row r="105" spans="2:21" x14ac:dyDescent="0.15">
      <c r="B105" s="1">
        <v>37172</v>
      </c>
      <c r="C105" s="2">
        <f t="shared" si="17"/>
        <v>10</v>
      </c>
      <c r="D105" s="2">
        <f t="shared" si="18"/>
        <v>8</v>
      </c>
      <c r="E105" s="2">
        <f t="shared" si="19"/>
        <v>1</v>
      </c>
      <c r="F105" s="2">
        <f t="shared" si="20"/>
        <v>15</v>
      </c>
      <c r="G105" t="s">
        <v>104</v>
      </c>
      <c r="H105">
        <v>242</v>
      </c>
      <c r="I105">
        <f t="shared" si="21"/>
        <v>0</v>
      </c>
      <c r="J105">
        <f t="shared" si="22"/>
        <v>0</v>
      </c>
      <c r="K105">
        <f t="shared" si="23"/>
        <v>0</v>
      </c>
      <c r="L105">
        <v>0</v>
      </c>
      <c r="M105">
        <f t="shared" si="24"/>
        <v>0</v>
      </c>
      <c r="N105">
        <f t="shared" si="25"/>
        <v>0</v>
      </c>
      <c r="O105">
        <f t="shared" si="26"/>
        <v>0</v>
      </c>
      <c r="P105" s="2">
        <f t="shared" si="16"/>
        <v>254.75695240706671</v>
      </c>
      <c r="Q105" s="2">
        <f t="shared" si="27"/>
        <v>-12.756952407066706</v>
      </c>
      <c r="R105" s="2">
        <f t="shared" si="29"/>
        <v>9.0992525808124469</v>
      </c>
      <c r="S105" s="2">
        <f t="shared" si="28"/>
        <v>162.73983471616501</v>
      </c>
      <c r="T105" s="2">
        <f t="shared" si="30"/>
        <v>1</v>
      </c>
      <c r="U105">
        <f t="shared" si="31"/>
        <v>1</v>
      </c>
    </row>
    <row r="106" spans="2:21" x14ac:dyDescent="0.15">
      <c r="B106" s="1">
        <v>37173</v>
      </c>
      <c r="C106" s="2">
        <f t="shared" si="17"/>
        <v>10</v>
      </c>
      <c r="D106" s="2">
        <f t="shared" si="18"/>
        <v>9</v>
      </c>
      <c r="E106" s="2">
        <f t="shared" si="19"/>
        <v>2</v>
      </c>
      <c r="F106" s="2">
        <f t="shared" si="20"/>
        <v>15</v>
      </c>
      <c r="G106" t="s">
        <v>105</v>
      </c>
      <c r="H106">
        <v>231</v>
      </c>
      <c r="I106">
        <f t="shared" si="21"/>
        <v>0</v>
      </c>
      <c r="J106">
        <f t="shared" si="22"/>
        <v>0</v>
      </c>
      <c r="K106">
        <f t="shared" si="23"/>
        <v>0</v>
      </c>
      <c r="L106">
        <v>0</v>
      </c>
      <c r="M106">
        <f t="shared" si="24"/>
        <v>0</v>
      </c>
      <c r="N106">
        <f t="shared" si="25"/>
        <v>0</v>
      </c>
      <c r="O106">
        <f t="shared" si="26"/>
        <v>0</v>
      </c>
      <c r="P106" s="2">
        <f t="shared" si="16"/>
        <v>272.91103395298722</v>
      </c>
      <c r="Q106" s="2">
        <f t="shared" si="27"/>
        <v>-41.911033952987225</v>
      </c>
      <c r="R106" s="2">
        <f t="shared" si="29"/>
        <v>-12.756952407066706</v>
      </c>
      <c r="S106" s="2">
        <f t="shared" si="28"/>
        <v>1756.5347670084479</v>
      </c>
      <c r="T106" s="2">
        <f t="shared" si="30"/>
        <v>0</v>
      </c>
      <c r="U106">
        <f t="shared" si="31"/>
        <v>2</v>
      </c>
    </row>
    <row r="107" spans="2:21" x14ac:dyDescent="0.15">
      <c r="B107" s="1">
        <v>37174</v>
      </c>
      <c r="C107" s="2">
        <f t="shared" si="17"/>
        <v>10</v>
      </c>
      <c r="D107" s="2">
        <f t="shared" si="18"/>
        <v>10</v>
      </c>
      <c r="E107" s="2">
        <f t="shared" si="19"/>
        <v>3</v>
      </c>
      <c r="F107" s="2">
        <f t="shared" si="20"/>
        <v>15</v>
      </c>
      <c r="G107" t="s">
        <v>106</v>
      </c>
      <c r="H107">
        <v>292</v>
      </c>
      <c r="I107">
        <f t="shared" si="21"/>
        <v>0</v>
      </c>
      <c r="J107">
        <f t="shared" si="22"/>
        <v>0</v>
      </c>
      <c r="K107">
        <f t="shared" si="23"/>
        <v>0</v>
      </c>
      <c r="L107">
        <v>0</v>
      </c>
      <c r="M107">
        <f t="shared" si="24"/>
        <v>0</v>
      </c>
      <c r="N107">
        <f t="shared" si="25"/>
        <v>0</v>
      </c>
      <c r="O107">
        <f t="shared" si="26"/>
        <v>0</v>
      </c>
      <c r="P107" s="2">
        <f t="shared" si="16"/>
        <v>306.92520034563938</v>
      </c>
      <c r="Q107" s="2">
        <f t="shared" si="27"/>
        <v>-14.925200345639382</v>
      </c>
      <c r="R107" s="2">
        <f t="shared" si="29"/>
        <v>-41.911033952987225</v>
      </c>
      <c r="S107" s="2">
        <f t="shared" si="28"/>
        <v>222.76160535747394</v>
      </c>
      <c r="T107" s="2">
        <f t="shared" si="30"/>
        <v>0</v>
      </c>
      <c r="U107">
        <f t="shared" si="31"/>
        <v>3</v>
      </c>
    </row>
    <row r="108" spans="2:21" x14ac:dyDescent="0.15">
      <c r="B108" s="1">
        <v>37175</v>
      </c>
      <c r="C108" s="2">
        <f t="shared" si="17"/>
        <v>10</v>
      </c>
      <c r="D108" s="2">
        <f t="shared" si="18"/>
        <v>11</v>
      </c>
      <c r="E108" s="2">
        <f t="shared" si="19"/>
        <v>4</v>
      </c>
      <c r="F108" s="2">
        <f t="shared" si="20"/>
        <v>16</v>
      </c>
      <c r="G108" t="s">
        <v>107</v>
      </c>
      <c r="H108">
        <v>668</v>
      </c>
      <c r="I108">
        <f t="shared" si="21"/>
        <v>0</v>
      </c>
      <c r="J108">
        <f t="shared" si="22"/>
        <v>0</v>
      </c>
      <c r="K108">
        <f t="shared" si="23"/>
        <v>0</v>
      </c>
      <c r="L108">
        <v>0</v>
      </c>
      <c r="M108">
        <f t="shared" si="24"/>
        <v>0</v>
      </c>
      <c r="N108">
        <f t="shared" si="25"/>
        <v>0</v>
      </c>
      <c r="O108">
        <f t="shared" si="26"/>
        <v>0</v>
      </c>
      <c r="P108" s="2">
        <f t="shared" si="16"/>
        <v>377.33554773139178</v>
      </c>
      <c r="Q108" s="2">
        <f t="shared" si="27"/>
        <v>290.66445226860822</v>
      </c>
      <c r="R108" s="2">
        <f t="shared" si="29"/>
        <v>-14.925200345639382</v>
      </c>
      <c r="S108" s="2">
        <f t="shared" si="28"/>
        <v>84485.823812610019</v>
      </c>
      <c r="T108" s="2">
        <f t="shared" si="30"/>
        <v>1</v>
      </c>
      <c r="U108">
        <f t="shared" si="31"/>
        <v>1</v>
      </c>
    </row>
    <row r="109" spans="2:21" x14ac:dyDescent="0.15">
      <c r="B109" s="1">
        <v>37176</v>
      </c>
      <c r="C109" s="2">
        <f t="shared" si="17"/>
        <v>10</v>
      </c>
      <c r="D109" s="2">
        <f t="shared" si="18"/>
        <v>12</v>
      </c>
      <c r="E109" s="2">
        <f t="shared" si="19"/>
        <v>5</v>
      </c>
      <c r="F109" s="2">
        <f t="shared" si="20"/>
        <v>16</v>
      </c>
      <c r="G109" t="s">
        <v>108</v>
      </c>
      <c r="H109">
        <v>531</v>
      </c>
      <c r="I109">
        <f t="shared" si="21"/>
        <v>0</v>
      </c>
      <c r="J109">
        <f t="shared" si="22"/>
        <v>0</v>
      </c>
      <c r="K109">
        <f t="shared" si="23"/>
        <v>0</v>
      </c>
      <c r="L109">
        <v>0</v>
      </c>
      <c r="M109">
        <f t="shared" si="24"/>
        <v>0</v>
      </c>
      <c r="N109">
        <f t="shared" si="25"/>
        <v>0</v>
      </c>
      <c r="O109">
        <f t="shared" si="26"/>
        <v>0</v>
      </c>
      <c r="P109" s="2">
        <f t="shared" si="16"/>
        <v>561.56239298521541</v>
      </c>
      <c r="Q109" s="2">
        <f t="shared" si="27"/>
        <v>-30.562392985215411</v>
      </c>
      <c r="R109" s="2">
        <f t="shared" si="29"/>
        <v>290.66445226860822</v>
      </c>
      <c r="S109" s="2">
        <f t="shared" si="28"/>
        <v>934.0598649827441</v>
      </c>
      <c r="T109" s="2">
        <f t="shared" si="30"/>
        <v>1</v>
      </c>
      <c r="U109">
        <f t="shared" si="31"/>
        <v>1</v>
      </c>
    </row>
    <row r="110" spans="2:21" x14ac:dyDescent="0.15">
      <c r="B110" s="1">
        <v>37177</v>
      </c>
      <c r="C110" s="2">
        <f t="shared" si="17"/>
        <v>10</v>
      </c>
      <c r="D110" s="2">
        <f t="shared" si="18"/>
        <v>13</v>
      </c>
      <c r="E110" s="2">
        <f t="shared" si="19"/>
        <v>6</v>
      </c>
      <c r="F110" s="2">
        <f t="shared" si="20"/>
        <v>16</v>
      </c>
      <c r="G110" t="s">
        <v>109</v>
      </c>
      <c r="H110">
        <v>606</v>
      </c>
      <c r="I110">
        <f t="shared" si="21"/>
        <v>0</v>
      </c>
      <c r="J110">
        <f t="shared" si="22"/>
        <v>0</v>
      </c>
      <c r="K110">
        <f t="shared" si="23"/>
        <v>0</v>
      </c>
      <c r="L110">
        <v>0</v>
      </c>
      <c r="M110">
        <f t="shared" si="24"/>
        <v>0</v>
      </c>
      <c r="N110">
        <f t="shared" si="25"/>
        <v>0</v>
      </c>
      <c r="O110">
        <f t="shared" si="26"/>
        <v>0</v>
      </c>
      <c r="P110" s="2">
        <f t="shared" si="16"/>
        <v>612.95760842495417</v>
      </c>
      <c r="Q110" s="2">
        <f t="shared" si="27"/>
        <v>-6.9576084249541736</v>
      </c>
      <c r="R110" s="2">
        <f t="shared" si="29"/>
        <v>-30.562392985215411</v>
      </c>
      <c r="S110" s="2">
        <f t="shared" si="28"/>
        <v>48.408314994993297</v>
      </c>
      <c r="T110" s="2">
        <f t="shared" si="30"/>
        <v>0</v>
      </c>
      <c r="U110">
        <f t="shared" si="31"/>
        <v>2</v>
      </c>
    </row>
    <row r="111" spans="2:21" x14ac:dyDescent="0.15">
      <c r="B111" s="1">
        <v>37178</v>
      </c>
      <c r="C111" s="2">
        <f t="shared" si="17"/>
        <v>10</v>
      </c>
      <c r="D111" s="2">
        <f t="shared" si="18"/>
        <v>14</v>
      </c>
      <c r="E111" s="2">
        <f t="shared" si="19"/>
        <v>7</v>
      </c>
      <c r="F111" s="2">
        <f t="shared" si="20"/>
        <v>16</v>
      </c>
      <c r="G111" t="s">
        <v>110</v>
      </c>
      <c r="H111">
        <v>312</v>
      </c>
      <c r="I111">
        <f t="shared" si="21"/>
        <v>0</v>
      </c>
      <c r="J111">
        <f t="shared" si="22"/>
        <v>0</v>
      </c>
      <c r="K111">
        <f t="shared" si="23"/>
        <v>0</v>
      </c>
      <c r="L111">
        <v>0</v>
      </c>
      <c r="M111">
        <f t="shared" si="24"/>
        <v>0</v>
      </c>
      <c r="N111">
        <f t="shared" si="25"/>
        <v>0</v>
      </c>
      <c r="O111">
        <f t="shared" si="26"/>
        <v>0</v>
      </c>
      <c r="P111" s="2">
        <f t="shared" si="16"/>
        <v>413.75074863222585</v>
      </c>
      <c r="Q111" s="2">
        <f t="shared" si="27"/>
        <v>-101.75074863222585</v>
      </c>
      <c r="R111" s="2">
        <f t="shared" si="29"/>
        <v>-6.9576084249541736</v>
      </c>
      <c r="S111" s="2">
        <f t="shared" si="28"/>
        <v>10353.214847218411</v>
      </c>
      <c r="T111" s="2">
        <f t="shared" si="30"/>
        <v>0</v>
      </c>
      <c r="U111">
        <f t="shared" si="31"/>
        <v>3</v>
      </c>
    </row>
    <row r="112" spans="2:21" x14ac:dyDescent="0.15">
      <c r="B112" s="1">
        <v>37179</v>
      </c>
      <c r="C112" s="2">
        <f t="shared" si="17"/>
        <v>10</v>
      </c>
      <c r="D112" s="2">
        <f t="shared" si="18"/>
        <v>15</v>
      </c>
      <c r="E112" s="2">
        <f t="shared" si="19"/>
        <v>1</v>
      </c>
      <c r="F112" s="2">
        <f t="shared" si="20"/>
        <v>16</v>
      </c>
      <c r="G112" t="s">
        <v>111</v>
      </c>
      <c r="H112">
        <v>280</v>
      </c>
      <c r="I112">
        <f t="shared" si="21"/>
        <v>0</v>
      </c>
      <c r="J112">
        <f t="shared" si="22"/>
        <v>0</v>
      </c>
      <c r="K112">
        <f t="shared" si="23"/>
        <v>0</v>
      </c>
      <c r="L112">
        <v>0</v>
      </c>
      <c r="M112">
        <f t="shared" si="24"/>
        <v>0</v>
      </c>
      <c r="N112">
        <f t="shared" si="25"/>
        <v>0</v>
      </c>
      <c r="O112">
        <f t="shared" si="26"/>
        <v>0</v>
      </c>
      <c r="P112" s="2">
        <f t="shared" si="16"/>
        <v>301.606953620105</v>
      </c>
      <c r="Q112" s="2">
        <f t="shared" si="27"/>
        <v>-21.606953620105003</v>
      </c>
      <c r="R112" s="2">
        <f t="shared" si="29"/>
        <v>-101.75074863222585</v>
      </c>
      <c r="S112" s="2">
        <f t="shared" si="28"/>
        <v>466.86044474136867</v>
      </c>
      <c r="T112" s="2">
        <f t="shared" si="30"/>
        <v>0</v>
      </c>
      <c r="U112">
        <f t="shared" si="31"/>
        <v>4</v>
      </c>
    </row>
    <row r="113" spans="2:21" x14ac:dyDescent="0.15">
      <c r="B113" s="1">
        <v>37180</v>
      </c>
      <c r="C113" s="2">
        <f t="shared" si="17"/>
        <v>10</v>
      </c>
      <c r="D113" s="2">
        <f t="shared" si="18"/>
        <v>16</v>
      </c>
      <c r="E113" s="2">
        <f t="shared" si="19"/>
        <v>2</v>
      </c>
      <c r="F113" s="2">
        <f t="shared" si="20"/>
        <v>16</v>
      </c>
      <c r="G113" t="s">
        <v>112</v>
      </c>
      <c r="H113">
        <v>304</v>
      </c>
      <c r="I113">
        <f t="shared" si="21"/>
        <v>0</v>
      </c>
      <c r="J113">
        <f t="shared" si="22"/>
        <v>0</v>
      </c>
      <c r="K113">
        <f t="shared" si="23"/>
        <v>0</v>
      </c>
      <c r="L113">
        <v>0</v>
      </c>
      <c r="M113">
        <f t="shared" si="24"/>
        <v>0</v>
      </c>
      <c r="N113">
        <f t="shared" si="25"/>
        <v>0</v>
      </c>
      <c r="O113">
        <f t="shared" si="26"/>
        <v>0</v>
      </c>
      <c r="P113" s="2">
        <f t="shared" si="16"/>
        <v>319.76103516602552</v>
      </c>
      <c r="Q113" s="2">
        <f t="shared" si="27"/>
        <v>-15.761035166025522</v>
      </c>
      <c r="R113" s="2">
        <f t="shared" si="29"/>
        <v>-21.606953620105003</v>
      </c>
      <c r="S113" s="2">
        <f t="shared" si="28"/>
        <v>248.41022950469315</v>
      </c>
      <c r="T113" s="2">
        <f t="shared" si="30"/>
        <v>0</v>
      </c>
      <c r="U113">
        <f t="shared" si="31"/>
        <v>5</v>
      </c>
    </row>
    <row r="114" spans="2:21" x14ac:dyDescent="0.15">
      <c r="B114" s="1">
        <v>37181</v>
      </c>
      <c r="C114" s="2">
        <f t="shared" si="17"/>
        <v>10</v>
      </c>
      <c r="D114" s="2">
        <f t="shared" si="18"/>
        <v>17</v>
      </c>
      <c r="E114" s="2">
        <f t="shared" si="19"/>
        <v>3</v>
      </c>
      <c r="F114" s="2">
        <f t="shared" si="20"/>
        <v>16</v>
      </c>
      <c r="G114" t="s">
        <v>113</v>
      </c>
      <c r="H114">
        <v>293</v>
      </c>
      <c r="I114">
        <f t="shared" si="21"/>
        <v>0</v>
      </c>
      <c r="J114">
        <f t="shared" si="22"/>
        <v>0</v>
      </c>
      <c r="K114">
        <f t="shared" si="23"/>
        <v>0</v>
      </c>
      <c r="L114">
        <v>0</v>
      </c>
      <c r="M114">
        <f t="shared" si="24"/>
        <v>0</v>
      </c>
      <c r="N114">
        <f t="shared" si="25"/>
        <v>0</v>
      </c>
      <c r="O114">
        <f t="shared" si="26"/>
        <v>0</v>
      </c>
      <c r="P114" s="2">
        <f t="shared" si="16"/>
        <v>353.77520155867774</v>
      </c>
      <c r="Q114" s="2">
        <f t="shared" si="27"/>
        <v>-60.775201558677736</v>
      </c>
      <c r="R114" s="2">
        <f t="shared" si="29"/>
        <v>-15.761035166025522</v>
      </c>
      <c r="S114" s="2">
        <f t="shared" si="28"/>
        <v>3693.6251244979048</v>
      </c>
      <c r="T114" s="2">
        <f t="shared" si="30"/>
        <v>0</v>
      </c>
      <c r="U114">
        <f t="shared" si="31"/>
        <v>6</v>
      </c>
    </row>
    <row r="115" spans="2:21" x14ac:dyDescent="0.15">
      <c r="B115" s="1">
        <v>37182</v>
      </c>
      <c r="C115" s="2">
        <f t="shared" si="17"/>
        <v>10</v>
      </c>
      <c r="D115" s="2">
        <f t="shared" si="18"/>
        <v>18</v>
      </c>
      <c r="E115" s="2">
        <f t="shared" si="19"/>
        <v>4</v>
      </c>
      <c r="F115" s="2">
        <f t="shared" si="20"/>
        <v>17</v>
      </c>
      <c r="G115" t="s">
        <v>114</v>
      </c>
      <c r="H115">
        <v>293</v>
      </c>
      <c r="I115">
        <f t="shared" si="21"/>
        <v>0</v>
      </c>
      <c r="J115">
        <f t="shared" si="22"/>
        <v>0</v>
      </c>
      <c r="K115">
        <f t="shared" si="23"/>
        <v>0</v>
      </c>
      <c r="L115">
        <v>0</v>
      </c>
      <c r="M115">
        <f t="shared" si="24"/>
        <v>0</v>
      </c>
      <c r="N115">
        <f t="shared" si="25"/>
        <v>0</v>
      </c>
      <c r="O115">
        <f t="shared" si="26"/>
        <v>0</v>
      </c>
      <c r="P115" s="2">
        <f t="shared" si="16"/>
        <v>330.1212558856547</v>
      </c>
      <c r="Q115" s="2">
        <f t="shared" si="27"/>
        <v>-37.121255885654705</v>
      </c>
      <c r="R115" s="2">
        <f t="shared" si="29"/>
        <v>-60.775201558677736</v>
      </c>
      <c r="S115" s="2">
        <f t="shared" si="28"/>
        <v>1377.9876385282541</v>
      </c>
      <c r="T115" s="2">
        <f t="shared" si="30"/>
        <v>0</v>
      </c>
      <c r="U115">
        <f t="shared" si="31"/>
        <v>7</v>
      </c>
    </row>
    <row r="116" spans="2:21" x14ac:dyDescent="0.15">
      <c r="B116" s="1">
        <v>37183</v>
      </c>
      <c r="C116" s="2">
        <f t="shared" si="17"/>
        <v>10</v>
      </c>
      <c r="D116" s="2">
        <f t="shared" si="18"/>
        <v>19</v>
      </c>
      <c r="E116" s="2">
        <f t="shared" si="19"/>
        <v>5</v>
      </c>
      <c r="F116" s="2">
        <f t="shared" si="20"/>
        <v>17</v>
      </c>
      <c r="G116" t="s">
        <v>115</v>
      </c>
      <c r="H116">
        <v>493</v>
      </c>
      <c r="I116">
        <f t="shared" si="21"/>
        <v>0</v>
      </c>
      <c r="J116">
        <f t="shared" si="22"/>
        <v>0</v>
      </c>
      <c r="K116">
        <f t="shared" si="23"/>
        <v>0</v>
      </c>
      <c r="L116">
        <v>0</v>
      </c>
      <c r="M116">
        <f t="shared" si="24"/>
        <v>0</v>
      </c>
      <c r="N116">
        <f t="shared" si="25"/>
        <v>0</v>
      </c>
      <c r="O116">
        <f t="shared" si="26"/>
        <v>0</v>
      </c>
      <c r="P116" s="2">
        <f t="shared" si="16"/>
        <v>514.34810113947833</v>
      </c>
      <c r="Q116" s="2">
        <f t="shared" si="27"/>
        <v>-21.348101139478331</v>
      </c>
      <c r="R116" s="2">
        <f t="shared" si="29"/>
        <v>-37.121255885654705</v>
      </c>
      <c r="S116" s="2">
        <f t="shared" si="28"/>
        <v>455.741422261396</v>
      </c>
      <c r="T116" s="2">
        <f t="shared" si="30"/>
        <v>0</v>
      </c>
      <c r="U116">
        <f t="shared" si="31"/>
        <v>8</v>
      </c>
    </row>
    <row r="117" spans="2:21" x14ac:dyDescent="0.15">
      <c r="B117" s="1">
        <v>37184</v>
      </c>
      <c r="C117" s="2">
        <f t="shared" si="17"/>
        <v>10</v>
      </c>
      <c r="D117" s="2">
        <f t="shared" si="18"/>
        <v>20</v>
      </c>
      <c r="E117" s="2">
        <f t="shared" si="19"/>
        <v>6</v>
      </c>
      <c r="F117" s="2">
        <f t="shared" si="20"/>
        <v>17</v>
      </c>
      <c r="G117" t="s">
        <v>116</v>
      </c>
      <c r="H117">
        <v>612</v>
      </c>
      <c r="I117">
        <f t="shared" si="21"/>
        <v>0</v>
      </c>
      <c r="J117">
        <f t="shared" si="22"/>
        <v>0</v>
      </c>
      <c r="K117">
        <f t="shared" si="23"/>
        <v>0</v>
      </c>
      <c r="L117">
        <v>0</v>
      </c>
      <c r="M117">
        <f t="shared" si="24"/>
        <v>0</v>
      </c>
      <c r="N117">
        <f t="shared" si="25"/>
        <v>0</v>
      </c>
      <c r="O117">
        <f t="shared" si="26"/>
        <v>0</v>
      </c>
      <c r="P117" s="2">
        <f t="shared" si="16"/>
        <v>565.74331657921709</v>
      </c>
      <c r="Q117" s="2">
        <f t="shared" si="27"/>
        <v>46.256683420782906</v>
      </c>
      <c r="R117" s="2">
        <f t="shared" si="29"/>
        <v>-21.348101139478331</v>
      </c>
      <c r="S117" s="2">
        <f t="shared" si="28"/>
        <v>2139.6807610905321</v>
      </c>
      <c r="T117" s="2">
        <f t="shared" si="30"/>
        <v>1</v>
      </c>
      <c r="U117">
        <f t="shared" si="31"/>
        <v>1</v>
      </c>
    </row>
    <row r="118" spans="2:21" x14ac:dyDescent="0.15">
      <c r="B118" s="1">
        <v>37185</v>
      </c>
      <c r="C118" s="2">
        <f t="shared" si="17"/>
        <v>10</v>
      </c>
      <c r="D118" s="2">
        <f t="shared" si="18"/>
        <v>21</v>
      </c>
      <c r="E118" s="2">
        <f t="shared" si="19"/>
        <v>7</v>
      </c>
      <c r="F118" s="2">
        <f t="shared" si="20"/>
        <v>17</v>
      </c>
      <c r="G118" t="s">
        <v>117</v>
      </c>
      <c r="H118">
        <v>404</v>
      </c>
      <c r="I118">
        <f t="shared" si="21"/>
        <v>0</v>
      </c>
      <c r="J118">
        <f t="shared" si="22"/>
        <v>0</v>
      </c>
      <c r="K118">
        <f t="shared" si="23"/>
        <v>0</v>
      </c>
      <c r="L118">
        <v>0</v>
      </c>
      <c r="M118">
        <f t="shared" si="24"/>
        <v>0</v>
      </c>
      <c r="N118">
        <f t="shared" si="25"/>
        <v>0</v>
      </c>
      <c r="O118">
        <f t="shared" si="26"/>
        <v>0</v>
      </c>
      <c r="P118" s="2">
        <f t="shared" si="16"/>
        <v>366.53645678648877</v>
      </c>
      <c r="Q118" s="2">
        <f t="shared" si="27"/>
        <v>37.46354321351123</v>
      </c>
      <c r="R118" s="2">
        <f t="shared" si="29"/>
        <v>46.256683420782906</v>
      </c>
      <c r="S118" s="2">
        <f t="shared" si="28"/>
        <v>1403.5170701106233</v>
      </c>
      <c r="T118" s="2">
        <f t="shared" si="30"/>
        <v>0</v>
      </c>
      <c r="U118">
        <f t="shared" si="31"/>
        <v>2</v>
      </c>
    </row>
    <row r="119" spans="2:21" x14ac:dyDescent="0.15">
      <c r="B119" s="1">
        <v>37186</v>
      </c>
      <c r="C119" s="2">
        <f t="shared" si="17"/>
        <v>10</v>
      </c>
      <c r="D119" s="2">
        <f t="shared" si="18"/>
        <v>22</v>
      </c>
      <c r="E119" s="2">
        <f t="shared" si="19"/>
        <v>1</v>
      </c>
      <c r="F119" s="2">
        <f t="shared" si="20"/>
        <v>17</v>
      </c>
      <c r="G119" t="s">
        <v>118</v>
      </c>
      <c r="H119">
        <v>169</v>
      </c>
      <c r="I119">
        <f t="shared" si="21"/>
        <v>0</v>
      </c>
      <c r="J119">
        <f t="shared" si="22"/>
        <v>0</v>
      </c>
      <c r="K119">
        <f t="shared" si="23"/>
        <v>0</v>
      </c>
      <c r="L119">
        <v>0</v>
      </c>
      <c r="M119">
        <f t="shared" si="24"/>
        <v>0</v>
      </c>
      <c r="N119">
        <f t="shared" si="25"/>
        <v>0</v>
      </c>
      <c r="O119">
        <f t="shared" si="26"/>
        <v>0</v>
      </c>
      <c r="P119" s="2">
        <f t="shared" si="16"/>
        <v>254.39266177436792</v>
      </c>
      <c r="Q119" s="2">
        <f t="shared" si="27"/>
        <v>-85.392661774367923</v>
      </c>
      <c r="R119" s="2">
        <f t="shared" si="29"/>
        <v>37.46354321351123</v>
      </c>
      <c r="S119" s="2">
        <f t="shared" si="28"/>
        <v>7291.906684911597</v>
      </c>
      <c r="T119" s="2">
        <f t="shared" si="30"/>
        <v>1</v>
      </c>
      <c r="U119">
        <f t="shared" si="31"/>
        <v>1</v>
      </c>
    </row>
    <row r="120" spans="2:21" x14ac:dyDescent="0.15">
      <c r="B120" s="1">
        <v>37187</v>
      </c>
      <c r="C120" s="2">
        <f t="shared" si="17"/>
        <v>10</v>
      </c>
      <c r="D120" s="2">
        <f t="shared" si="18"/>
        <v>23</v>
      </c>
      <c r="E120" s="2">
        <f t="shared" si="19"/>
        <v>2</v>
      </c>
      <c r="F120" s="2">
        <f t="shared" si="20"/>
        <v>17</v>
      </c>
      <c r="G120" t="s">
        <v>119</v>
      </c>
      <c r="H120">
        <v>225</v>
      </c>
      <c r="I120">
        <f t="shared" si="21"/>
        <v>0</v>
      </c>
      <c r="J120">
        <f t="shared" si="22"/>
        <v>0</v>
      </c>
      <c r="K120">
        <f t="shared" si="23"/>
        <v>0</v>
      </c>
      <c r="L120">
        <v>0</v>
      </c>
      <c r="M120">
        <f t="shared" si="24"/>
        <v>0</v>
      </c>
      <c r="N120">
        <f t="shared" si="25"/>
        <v>0</v>
      </c>
      <c r="O120">
        <f t="shared" si="26"/>
        <v>0</v>
      </c>
      <c r="P120" s="2">
        <f t="shared" si="16"/>
        <v>272.54674332028844</v>
      </c>
      <c r="Q120" s="2">
        <f t="shared" si="27"/>
        <v>-47.546743320288442</v>
      </c>
      <c r="R120" s="2">
        <f t="shared" si="29"/>
        <v>-85.392661774367923</v>
      </c>
      <c r="S120" s="2">
        <f t="shared" si="28"/>
        <v>2260.6928003653934</v>
      </c>
      <c r="T120" s="2">
        <f t="shared" si="30"/>
        <v>0</v>
      </c>
      <c r="U120">
        <f t="shared" si="31"/>
        <v>2</v>
      </c>
    </row>
    <row r="121" spans="2:21" x14ac:dyDescent="0.15">
      <c r="B121" s="1">
        <v>37188</v>
      </c>
      <c r="C121" s="2">
        <f t="shared" si="17"/>
        <v>10</v>
      </c>
      <c r="D121" s="2">
        <f t="shared" si="18"/>
        <v>24</v>
      </c>
      <c r="E121" s="2">
        <f t="shared" si="19"/>
        <v>3</v>
      </c>
      <c r="F121" s="2">
        <f t="shared" si="20"/>
        <v>17</v>
      </c>
      <c r="G121" t="s">
        <v>120</v>
      </c>
      <c r="H121">
        <v>264</v>
      </c>
      <c r="I121">
        <f t="shared" si="21"/>
        <v>0</v>
      </c>
      <c r="J121">
        <f t="shared" si="22"/>
        <v>0</v>
      </c>
      <c r="K121">
        <f t="shared" si="23"/>
        <v>0</v>
      </c>
      <c r="L121">
        <v>0</v>
      </c>
      <c r="M121">
        <f t="shared" si="24"/>
        <v>0</v>
      </c>
      <c r="N121">
        <f t="shared" si="25"/>
        <v>0</v>
      </c>
      <c r="O121">
        <f t="shared" si="26"/>
        <v>0</v>
      </c>
      <c r="P121" s="2">
        <f t="shared" si="16"/>
        <v>306.56090971294066</v>
      </c>
      <c r="Q121" s="2">
        <f t="shared" si="27"/>
        <v>-42.560909712940656</v>
      </c>
      <c r="R121" s="2">
        <f t="shared" si="29"/>
        <v>-47.546743320288442</v>
      </c>
      <c r="S121" s="2">
        <f t="shared" si="28"/>
        <v>1811.4310355930863</v>
      </c>
      <c r="T121" s="2">
        <f t="shared" si="30"/>
        <v>0</v>
      </c>
      <c r="U121">
        <f t="shared" si="31"/>
        <v>3</v>
      </c>
    </row>
    <row r="122" spans="2:21" x14ac:dyDescent="0.15">
      <c r="B122" s="1">
        <v>37189</v>
      </c>
      <c r="C122" s="2">
        <f t="shared" si="17"/>
        <v>10</v>
      </c>
      <c r="D122" s="2">
        <f t="shared" si="18"/>
        <v>25</v>
      </c>
      <c r="E122" s="2">
        <f t="shared" si="19"/>
        <v>4</v>
      </c>
      <c r="F122" s="2">
        <f t="shared" si="20"/>
        <v>18</v>
      </c>
      <c r="G122" t="s">
        <v>121</v>
      </c>
      <c r="H122">
        <v>344</v>
      </c>
      <c r="I122">
        <f t="shared" si="21"/>
        <v>0</v>
      </c>
      <c r="J122">
        <f t="shared" si="22"/>
        <v>0</v>
      </c>
      <c r="K122">
        <f t="shared" si="23"/>
        <v>0</v>
      </c>
      <c r="L122">
        <v>0</v>
      </c>
      <c r="M122">
        <f t="shared" si="24"/>
        <v>0</v>
      </c>
      <c r="N122">
        <f t="shared" si="25"/>
        <v>0</v>
      </c>
      <c r="O122">
        <f t="shared" si="26"/>
        <v>0</v>
      </c>
      <c r="P122" s="2">
        <f t="shared" si="16"/>
        <v>341.10607827613785</v>
      </c>
      <c r="Q122" s="2">
        <f t="shared" si="27"/>
        <v>2.8939217238621495</v>
      </c>
      <c r="R122" s="2">
        <f t="shared" si="29"/>
        <v>-42.560909712940656</v>
      </c>
      <c r="S122" s="2">
        <f t="shared" si="28"/>
        <v>8.3747829438412751</v>
      </c>
      <c r="T122" s="2">
        <f t="shared" si="30"/>
        <v>1</v>
      </c>
      <c r="U122">
        <f t="shared" si="31"/>
        <v>1</v>
      </c>
    </row>
    <row r="123" spans="2:21" x14ac:dyDescent="0.15">
      <c r="B123" s="1">
        <v>37190</v>
      </c>
      <c r="C123" s="2">
        <f t="shared" si="17"/>
        <v>10</v>
      </c>
      <c r="D123" s="2">
        <f t="shared" si="18"/>
        <v>26</v>
      </c>
      <c r="E123" s="2">
        <f t="shared" si="19"/>
        <v>5</v>
      </c>
      <c r="F123" s="2">
        <f t="shared" si="20"/>
        <v>18</v>
      </c>
      <c r="G123" t="s">
        <v>122</v>
      </c>
      <c r="H123">
        <v>526</v>
      </c>
      <c r="I123">
        <f t="shared" si="21"/>
        <v>0</v>
      </c>
      <c r="J123">
        <f t="shared" si="22"/>
        <v>0</v>
      </c>
      <c r="K123">
        <f t="shared" si="23"/>
        <v>0</v>
      </c>
      <c r="L123">
        <v>0</v>
      </c>
      <c r="M123">
        <f t="shared" si="24"/>
        <v>0</v>
      </c>
      <c r="N123">
        <f t="shared" si="25"/>
        <v>0</v>
      </c>
      <c r="O123">
        <f t="shared" si="26"/>
        <v>0</v>
      </c>
      <c r="P123" s="2">
        <f t="shared" si="16"/>
        <v>525.33292352996136</v>
      </c>
      <c r="Q123" s="2">
        <f t="shared" si="27"/>
        <v>0.66707647003863713</v>
      </c>
      <c r="R123" s="2">
        <f t="shared" si="29"/>
        <v>2.8939217238621495</v>
      </c>
      <c r="S123" s="2">
        <f t="shared" si="28"/>
        <v>0.44499101687920872</v>
      </c>
      <c r="T123" s="2">
        <f t="shared" si="30"/>
        <v>0</v>
      </c>
      <c r="U123">
        <f t="shared" si="31"/>
        <v>2</v>
      </c>
    </row>
    <row r="124" spans="2:21" x14ac:dyDescent="0.15">
      <c r="B124" s="1">
        <v>37191</v>
      </c>
      <c r="C124" s="2">
        <f t="shared" si="17"/>
        <v>10</v>
      </c>
      <c r="D124" s="2">
        <f t="shared" si="18"/>
        <v>27</v>
      </c>
      <c r="E124" s="2">
        <f t="shared" si="19"/>
        <v>6</v>
      </c>
      <c r="F124" s="2">
        <f t="shared" si="20"/>
        <v>18</v>
      </c>
      <c r="G124" t="s">
        <v>123</v>
      </c>
      <c r="H124">
        <v>591</v>
      </c>
      <c r="I124">
        <f t="shared" si="21"/>
        <v>0</v>
      </c>
      <c r="J124">
        <f t="shared" si="22"/>
        <v>0</v>
      </c>
      <c r="K124">
        <f t="shared" si="23"/>
        <v>0</v>
      </c>
      <c r="L124">
        <v>0</v>
      </c>
      <c r="M124">
        <f t="shared" si="24"/>
        <v>0</v>
      </c>
      <c r="N124">
        <f t="shared" si="25"/>
        <v>0</v>
      </c>
      <c r="O124">
        <f t="shared" si="26"/>
        <v>0</v>
      </c>
      <c r="P124" s="2">
        <f t="shared" si="16"/>
        <v>576.72813896970024</v>
      </c>
      <c r="Q124" s="2">
        <f t="shared" si="27"/>
        <v>14.27186103029976</v>
      </c>
      <c r="R124" s="2">
        <f t="shared" si="29"/>
        <v>0.66707647003863713</v>
      </c>
      <c r="S124" s="2">
        <f t="shared" si="28"/>
        <v>203.68601726818895</v>
      </c>
      <c r="T124" s="2">
        <f t="shared" si="30"/>
        <v>0</v>
      </c>
      <c r="U124">
        <f t="shared" si="31"/>
        <v>3</v>
      </c>
    </row>
    <row r="125" spans="2:21" x14ac:dyDescent="0.15">
      <c r="B125" s="1">
        <v>37192</v>
      </c>
      <c r="C125" s="2">
        <f t="shared" si="17"/>
        <v>10</v>
      </c>
      <c r="D125" s="2">
        <f t="shared" si="18"/>
        <v>28</v>
      </c>
      <c r="E125" s="2">
        <f t="shared" si="19"/>
        <v>7</v>
      </c>
      <c r="F125" s="2">
        <f t="shared" si="20"/>
        <v>18</v>
      </c>
      <c r="G125" t="s">
        <v>124</v>
      </c>
      <c r="H125">
        <v>372</v>
      </c>
      <c r="I125">
        <f t="shared" si="21"/>
        <v>0</v>
      </c>
      <c r="J125">
        <f t="shared" si="22"/>
        <v>0</v>
      </c>
      <c r="K125">
        <f t="shared" si="23"/>
        <v>0</v>
      </c>
      <c r="L125">
        <v>0</v>
      </c>
      <c r="M125">
        <f t="shared" si="24"/>
        <v>0</v>
      </c>
      <c r="N125">
        <f t="shared" si="25"/>
        <v>0</v>
      </c>
      <c r="O125">
        <f t="shared" si="26"/>
        <v>0</v>
      </c>
      <c r="P125" s="2">
        <f t="shared" si="16"/>
        <v>377.52127917697192</v>
      </c>
      <c r="Q125" s="2">
        <f t="shared" si="27"/>
        <v>-5.5212791769719161</v>
      </c>
      <c r="R125" s="2">
        <f t="shared" si="29"/>
        <v>14.27186103029976</v>
      </c>
      <c r="S125" s="2">
        <f t="shared" si="28"/>
        <v>30.48452375006368</v>
      </c>
      <c r="T125" s="2">
        <f t="shared" si="30"/>
        <v>1</v>
      </c>
      <c r="U125">
        <f t="shared" si="31"/>
        <v>1</v>
      </c>
    </row>
    <row r="126" spans="2:21" x14ac:dyDescent="0.15">
      <c r="B126" s="1">
        <v>37193</v>
      </c>
      <c r="C126" s="2">
        <f t="shared" si="17"/>
        <v>10</v>
      </c>
      <c r="D126" s="2">
        <f t="shared" si="18"/>
        <v>29</v>
      </c>
      <c r="E126" s="2">
        <f t="shared" si="19"/>
        <v>1</v>
      </c>
      <c r="F126" s="2">
        <f t="shared" si="20"/>
        <v>18</v>
      </c>
      <c r="G126" t="s">
        <v>125</v>
      </c>
      <c r="H126">
        <v>248</v>
      </c>
      <c r="I126">
        <f t="shared" si="21"/>
        <v>0</v>
      </c>
      <c r="J126">
        <f t="shared" si="22"/>
        <v>0</v>
      </c>
      <c r="K126">
        <f t="shared" si="23"/>
        <v>0</v>
      </c>
      <c r="L126">
        <v>0</v>
      </c>
      <c r="M126">
        <f t="shared" si="24"/>
        <v>0</v>
      </c>
      <c r="N126">
        <f t="shared" si="25"/>
        <v>0</v>
      </c>
      <c r="O126">
        <f t="shared" si="26"/>
        <v>0</v>
      </c>
      <c r="P126" s="2">
        <f t="shared" si="16"/>
        <v>265.37748416485107</v>
      </c>
      <c r="Q126" s="2">
        <f t="shared" si="27"/>
        <v>-17.377484164851069</v>
      </c>
      <c r="R126" s="2">
        <f t="shared" si="29"/>
        <v>-5.5212791769719161</v>
      </c>
      <c r="S126" s="2">
        <f t="shared" si="28"/>
        <v>301.97695589964962</v>
      </c>
      <c r="T126" s="2">
        <f t="shared" si="30"/>
        <v>0</v>
      </c>
      <c r="U126">
        <f t="shared" si="31"/>
        <v>2</v>
      </c>
    </row>
    <row r="127" spans="2:21" x14ac:dyDescent="0.15">
      <c r="B127" s="1">
        <v>37194</v>
      </c>
      <c r="C127" s="2">
        <f t="shared" si="17"/>
        <v>10</v>
      </c>
      <c r="D127" s="2">
        <f t="shared" si="18"/>
        <v>30</v>
      </c>
      <c r="E127" s="2">
        <f t="shared" si="19"/>
        <v>2</v>
      </c>
      <c r="F127" s="2">
        <f t="shared" si="20"/>
        <v>18</v>
      </c>
      <c r="G127" t="s">
        <v>126</v>
      </c>
      <c r="H127">
        <v>240</v>
      </c>
      <c r="I127">
        <f t="shared" si="21"/>
        <v>0</v>
      </c>
      <c r="J127">
        <f t="shared" si="22"/>
        <v>0</v>
      </c>
      <c r="K127">
        <f t="shared" si="23"/>
        <v>0</v>
      </c>
      <c r="L127">
        <v>0</v>
      </c>
      <c r="M127">
        <f t="shared" si="24"/>
        <v>0</v>
      </c>
      <c r="N127">
        <f t="shared" si="25"/>
        <v>0</v>
      </c>
      <c r="O127">
        <f t="shared" si="26"/>
        <v>0</v>
      </c>
      <c r="P127" s="2">
        <f t="shared" si="16"/>
        <v>283.53156571077159</v>
      </c>
      <c r="Q127" s="2">
        <f t="shared" si="27"/>
        <v>-43.531565710771588</v>
      </c>
      <c r="R127" s="2">
        <f t="shared" si="29"/>
        <v>-17.377484164851069</v>
      </c>
      <c r="S127" s="2">
        <f t="shared" si="28"/>
        <v>1894.9972132312246</v>
      </c>
      <c r="T127" s="2">
        <f t="shared" si="30"/>
        <v>0</v>
      </c>
      <c r="U127">
        <f t="shared" si="31"/>
        <v>3</v>
      </c>
    </row>
    <row r="128" spans="2:21" x14ac:dyDescent="0.15">
      <c r="B128" s="1">
        <v>37195</v>
      </c>
      <c r="C128" s="2">
        <f t="shared" si="17"/>
        <v>10</v>
      </c>
      <c r="D128" s="2">
        <f t="shared" si="18"/>
        <v>31</v>
      </c>
      <c r="E128" s="2">
        <f t="shared" si="19"/>
        <v>3</v>
      </c>
      <c r="F128" s="2">
        <f t="shared" si="20"/>
        <v>18</v>
      </c>
      <c r="G128" t="s">
        <v>127</v>
      </c>
      <c r="H128">
        <v>235</v>
      </c>
      <c r="I128">
        <f t="shared" si="21"/>
        <v>0</v>
      </c>
      <c r="J128">
        <f t="shared" si="22"/>
        <v>0</v>
      </c>
      <c r="K128">
        <f t="shared" si="23"/>
        <v>0</v>
      </c>
      <c r="L128">
        <v>0</v>
      </c>
      <c r="M128">
        <f t="shared" si="24"/>
        <v>0</v>
      </c>
      <c r="N128">
        <f t="shared" si="25"/>
        <v>1</v>
      </c>
      <c r="O128">
        <f t="shared" si="26"/>
        <v>0</v>
      </c>
      <c r="P128" s="2">
        <f t="shared" si="16"/>
        <v>189.25842440124362</v>
      </c>
      <c r="Q128" s="2">
        <f t="shared" si="27"/>
        <v>45.741575598756384</v>
      </c>
      <c r="R128" s="2">
        <f t="shared" si="29"/>
        <v>-43.531565710771588</v>
      </c>
      <c r="S128" s="2">
        <f t="shared" si="28"/>
        <v>2092.2917382567452</v>
      </c>
      <c r="T128" s="2">
        <f t="shared" si="30"/>
        <v>1</v>
      </c>
      <c r="U128">
        <f t="shared" si="31"/>
        <v>1</v>
      </c>
    </row>
    <row r="129" spans="2:21" x14ac:dyDescent="0.15">
      <c r="B129" s="1">
        <v>37196</v>
      </c>
      <c r="C129" s="2">
        <f t="shared" si="17"/>
        <v>11</v>
      </c>
      <c r="D129" s="2">
        <f t="shared" si="18"/>
        <v>1</v>
      </c>
      <c r="E129" s="2">
        <f t="shared" si="19"/>
        <v>4</v>
      </c>
      <c r="F129" s="2">
        <f t="shared" si="20"/>
        <v>19</v>
      </c>
      <c r="G129" t="s">
        <v>128</v>
      </c>
      <c r="H129">
        <v>320</v>
      </c>
      <c r="I129">
        <f t="shared" si="21"/>
        <v>0</v>
      </c>
      <c r="J129">
        <f t="shared" si="22"/>
        <v>0</v>
      </c>
      <c r="K129">
        <f t="shared" si="23"/>
        <v>0</v>
      </c>
      <c r="L129">
        <v>0</v>
      </c>
      <c r="M129">
        <f t="shared" si="24"/>
        <v>0</v>
      </c>
      <c r="N129">
        <f t="shared" si="25"/>
        <v>0</v>
      </c>
      <c r="O129">
        <f t="shared" si="26"/>
        <v>0</v>
      </c>
      <c r="P129" s="2">
        <f t="shared" si="16"/>
        <v>342.42750783607192</v>
      </c>
      <c r="Q129" s="2">
        <f t="shared" si="27"/>
        <v>-22.427507836071925</v>
      </c>
      <c r="R129" s="2">
        <f t="shared" si="29"/>
        <v>45.741575598756384</v>
      </c>
      <c r="S129" s="2">
        <f t="shared" si="28"/>
        <v>502.99310773706759</v>
      </c>
      <c r="T129" s="2">
        <f t="shared" si="30"/>
        <v>1</v>
      </c>
      <c r="U129">
        <f t="shared" si="31"/>
        <v>1</v>
      </c>
    </row>
    <row r="130" spans="2:21" x14ac:dyDescent="0.15">
      <c r="B130" s="1">
        <v>37197</v>
      </c>
      <c r="C130" s="2">
        <f t="shared" si="17"/>
        <v>11</v>
      </c>
      <c r="D130" s="2">
        <f t="shared" si="18"/>
        <v>2</v>
      </c>
      <c r="E130" s="2">
        <f t="shared" si="19"/>
        <v>5</v>
      </c>
      <c r="F130" s="2">
        <f t="shared" si="20"/>
        <v>19</v>
      </c>
      <c r="G130" t="s">
        <v>129</v>
      </c>
      <c r="H130">
        <v>520</v>
      </c>
      <c r="I130">
        <f t="shared" si="21"/>
        <v>0</v>
      </c>
      <c r="J130">
        <f t="shared" si="22"/>
        <v>0</v>
      </c>
      <c r="K130">
        <f t="shared" si="23"/>
        <v>0</v>
      </c>
      <c r="L130">
        <v>0</v>
      </c>
      <c r="M130">
        <f t="shared" si="24"/>
        <v>0</v>
      </c>
      <c r="N130">
        <f t="shared" si="25"/>
        <v>0</v>
      </c>
      <c r="O130">
        <f t="shared" si="26"/>
        <v>0</v>
      </c>
      <c r="P130" s="2">
        <f t="shared" si="16"/>
        <v>526.65435308989549</v>
      </c>
      <c r="Q130" s="2">
        <f t="shared" si="27"/>
        <v>-6.6543530898954941</v>
      </c>
      <c r="R130" s="2">
        <f t="shared" si="29"/>
        <v>-22.427507836071925</v>
      </c>
      <c r="S130" s="2">
        <f t="shared" si="28"/>
        <v>44.28041504500171</v>
      </c>
      <c r="T130" s="2">
        <f t="shared" si="30"/>
        <v>0</v>
      </c>
      <c r="U130">
        <f t="shared" si="31"/>
        <v>2</v>
      </c>
    </row>
    <row r="131" spans="2:21" x14ac:dyDescent="0.15">
      <c r="B131" s="1">
        <v>37198</v>
      </c>
      <c r="C131" s="2">
        <f t="shared" si="17"/>
        <v>11</v>
      </c>
      <c r="D131" s="2">
        <f t="shared" si="18"/>
        <v>3</v>
      </c>
      <c r="E131" s="2">
        <f t="shared" si="19"/>
        <v>6</v>
      </c>
      <c r="F131" s="2">
        <f t="shared" si="20"/>
        <v>19</v>
      </c>
      <c r="G131" t="s">
        <v>130</v>
      </c>
      <c r="H131">
        <v>601</v>
      </c>
      <c r="I131">
        <f t="shared" si="21"/>
        <v>0</v>
      </c>
      <c r="J131">
        <f t="shared" si="22"/>
        <v>0</v>
      </c>
      <c r="K131">
        <f t="shared" si="23"/>
        <v>0</v>
      </c>
      <c r="L131">
        <v>0</v>
      </c>
      <c r="M131">
        <f t="shared" si="24"/>
        <v>0</v>
      </c>
      <c r="N131">
        <f t="shared" si="25"/>
        <v>0</v>
      </c>
      <c r="O131">
        <f t="shared" si="26"/>
        <v>0</v>
      </c>
      <c r="P131" s="2">
        <f t="shared" ref="P131:P194" si="32">constant+VLOOKUP(F131,week,2)+VLOOKUP(E131,weekday,2)+$W$17*I131+$W$18*J131+$W$19*K131+L131*$W$20+M131*$W$21+N131*$W$22+O131*$W$23</f>
        <v>578.04956852963437</v>
      </c>
      <c r="Q131" s="2">
        <f t="shared" si="27"/>
        <v>22.950431470365629</v>
      </c>
      <c r="R131" s="2">
        <f t="shared" si="29"/>
        <v>-6.6543530898954941</v>
      </c>
      <c r="S131" s="2">
        <f t="shared" si="28"/>
        <v>526.72230467594909</v>
      </c>
      <c r="T131" s="2">
        <f t="shared" si="30"/>
        <v>1</v>
      </c>
      <c r="U131">
        <f t="shared" si="31"/>
        <v>1</v>
      </c>
    </row>
    <row r="132" spans="2:21" x14ac:dyDescent="0.15">
      <c r="B132" s="1">
        <v>37199</v>
      </c>
      <c r="C132" s="2">
        <f t="shared" ref="C132:C193" si="33">MONTH(B132)</f>
        <v>11</v>
      </c>
      <c r="D132" s="2">
        <f t="shared" ref="D132:D195" si="34">DAY(B132)</f>
        <v>4</v>
      </c>
      <c r="E132" s="2">
        <f t="shared" ref="E132:E193" si="35">WEEKDAY(B132,2)</f>
        <v>7</v>
      </c>
      <c r="F132" s="2">
        <f t="shared" ref="F132:F195" si="36">VALUE(RIGHT(G132,2))</f>
        <v>19</v>
      </c>
      <c r="G132" t="s">
        <v>131</v>
      </c>
      <c r="H132">
        <v>308</v>
      </c>
      <c r="I132">
        <f t="shared" ref="I132:I195" si="37">IF(AND(C132=7,D132=4),1,0)</f>
        <v>0</v>
      </c>
      <c r="J132">
        <f t="shared" ref="J132:J195" si="38">IF(AND(C132=1,D132=1),1,0)</f>
        <v>0</v>
      </c>
      <c r="K132">
        <f t="shared" ref="K132:K195" si="39">IF(AND(C132=2,D132=14),1,0)</f>
        <v>0</v>
      </c>
      <c r="L132">
        <v>0</v>
      </c>
      <c r="M132">
        <f t="shared" ref="M132:M195" si="40">IF(AND(C132=12,D132=31),1,0)</f>
        <v>0</v>
      </c>
      <c r="N132">
        <f t="shared" ref="N132:N195" si="41">IF(AND(C132=10,D132=31),1,0)</f>
        <v>0</v>
      </c>
      <c r="O132">
        <f t="shared" ref="O132:O195" si="42">IF(AND(C132=12,D132=26),1,0)</f>
        <v>0</v>
      </c>
      <c r="P132" s="2">
        <f t="shared" si="32"/>
        <v>378.84270873690599</v>
      </c>
      <c r="Q132" s="2">
        <f t="shared" ref="Q132:Q195" si="43">H132-P132</f>
        <v>-70.84270873690599</v>
      </c>
      <c r="R132" s="2">
        <f t="shared" si="29"/>
        <v>22.950431470365629</v>
      </c>
      <c r="S132" s="2">
        <f t="shared" ref="S132:S195" si="44">Q132^2</f>
        <v>5018.6893811820964</v>
      </c>
      <c r="T132" s="2">
        <f t="shared" si="30"/>
        <v>1</v>
      </c>
      <c r="U132">
        <f t="shared" si="31"/>
        <v>1</v>
      </c>
    </row>
    <row r="133" spans="2:21" x14ac:dyDescent="0.15">
      <c r="B133" s="1">
        <v>37200</v>
      </c>
      <c r="C133" s="2">
        <f t="shared" si="33"/>
        <v>11</v>
      </c>
      <c r="D133" s="2">
        <f t="shared" si="34"/>
        <v>5</v>
      </c>
      <c r="E133" s="2">
        <f t="shared" si="35"/>
        <v>1</v>
      </c>
      <c r="F133" s="2">
        <f t="shared" si="36"/>
        <v>19</v>
      </c>
      <c r="G133" t="s">
        <v>132</v>
      </c>
      <c r="H133">
        <v>293</v>
      </c>
      <c r="I133">
        <f t="shared" si="37"/>
        <v>0</v>
      </c>
      <c r="J133">
        <f t="shared" si="38"/>
        <v>0</v>
      </c>
      <c r="K133">
        <f t="shared" si="39"/>
        <v>0</v>
      </c>
      <c r="L133">
        <v>0</v>
      </c>
      <c r="M133">
        <f t="shared" si="40"/>
        <v>0</v>
      </c>
      <c r="N133">
        <f t="shared" si="41"/>
        <v>0</v>
      </c>
      <c r="O133">
        <f t="shared" si="42"/>
        <v>0</v>
      </c>
      <c r="P133" s="2">
        <f t="shared" si="32"/>
        <v>266.69891372478514</v>
      </c>
      <c r="Q133" s="2">
        <f t="shared" si="43"/>
        <v>26.301086275214857</v>
      </c>
      <c r="R133" s="2">
        <f t="shared" ref="R133:R196" si="45">Q132</f>
        <v>-70.84270873690599</v>
      </c>
      <c r="S133" s="2">
        <f t="shared" si="44"/>
        <v>691.74713925629533</v>
      </c>
      <c r="T133" s="2">
        <f t="shared" ref="T133:T196" si="46">IF(Q133*Q132&lt;0,1,0)</f>
        <v>1</v>
      </c>
      <c r="U133">
        <f t="shared" ref="U133:U196" si="47">IF(Q132*Q133&gt;0,U132+1,1)</f>
        <v>1</v>
      </c>
    </row>
    <row r="134" spans="2:21" x14ac:dyDescent="0.15">
      <c r="B134" s="1">
        <v>37201</v>
      </c>
      <c r="C134" s="2">
        <f t="shared" si="33"/>
        <v>11</v>
      </c>
      <c r="D134" s="2">
        <f t="shared" si="34"/>
        <v>6</v>
      </c>
      <c r="E134" s="2">
        <f t="shared" si="35"/>
        <v>2</v>
      </c>
      <c r="F134" s="2">
        <f t="shared" si="36"/>
        <v>19</v>
      </c>
      <c r="G134" t="s">
        <v>133</v>
      </c>
      <c r="H134">
        <v>344</v>
      </c>
      <c r="I134">
        <f t="shared" si="37"/>
        <v>0</v>
      </c>
      <c r="J134">
        <f t="shared" si="38"/>
        <v>0</v>
      </c>
      <c r="K134">
        <f t="shared" si="39"/>
        <v>0</v>
      </c>
      <c r="L134">
        <v>0</v>
      </c>
      <c r="M134">
        <f t="shared" si="40"/>
        <v>0</v>
      </c>
      <c r="N134">
        <f t="shared" si="41"/>
        <v>0</v>
      </c>
      <c r="O134">
        <f t="shared" si="42"/>
        <v>0</v>
      </c>
      <c r="P134" s="2">
        <f t="shared" si="32"/>
        <v>284.85299527070566</v>
      </c>
      <c r="Q134" s="2">
        <f t="shared" si="43"/>
        <v>59.147004729294338</v>
      </c>
      <c r="R134" s="2">
        <f t="shared" si="45"/>
        <v>26.301086275214857</v>
      </c>
      <c r="S134" s="2">
        <f t="shared" si="44"/>
        <v>3498.3681684471667</v>
      </c>
      <c r="T134" s="2">
        <f t="shared" si="46"/>
        <v>0</v>
      </c>
      <c r="U134">
        <f t="shared" si="47"/>
        <v>2</v>
      </c>
    </row>
    <row r="135" spans="2:21" x14ac:dyDescent="0.15">
      <c r="B135" s="1">
        <v>37202</v>
      </c>
      <c r="C135" s="2">
        <f t="shared" si="33"/>
        <v>11</v>
      </c>
      <c r="D135" s="2">
        <f t="shared" si="34"/>
        <v>7</v>
      </c>
      <c r="E135" s="2">
        <f t="shared" si="35"/>
        <v>3</v>
      </c>
      <c r="F135" s="2">
        <f t="shared" si="36"/>
        <v>19</v>
      </c>
      <c r="G135" t="s">
        <v>134</v>
      </c>
      <c r="H135">
        <v>402</v>
      </c>
      <c r="I135">
        <f t="shared" si="37"/>
        <v>0</v>
      </c>
      <c r="J135">
        <f t="shared" si="38"/>
        <v>0</v>
      </c>
      <c r="K135">
        <f t="shared" si="39"/>
        <v>0</v>
      </c>
      <c r="L135">
        <v>0</v>
      </c>
      <c r="M135">
        <f t="shared" si="40"/>
        <v>0</v>
      </c>
      <c r="N135">
        <f t="shared" si="41"/>
        <v>0</v>
      </c>
      <c r="O135">
        <f t="shared" si="42"/>
        <v>0</v>
      </c>
      <c r="P135" s="2">
        <f t="shared" si="32"/>
        <v>318.86716166335782</v>
      </c>
      <c r="Q135" s="2">
        <f t="shared" si="43"/>
        <v>83.13283833664218</v>
      </c>
      <c r="R135" s="2">
        <f t="shared" si="45"/>
        <v>59.147004729294338</v>
      </c>
      <c r="S135" s="2">
        <f t="shared" si="44"/>
        <v>6911.0688099062836</v>
      </c>
      <c r="T135" s="2">
        <f t="shared" si="46"/>
        <v>0</v>
      </c>
      <c r="U135">
        <f t="shared" si="47"/>
        <v>3</v>
      </c>
    </row>
    <row r="136" spans="2:21" x14ac:dyDescent="0.15">
      <c r="B136" s="1">
        <v>37203</v>
      </c>
      <c r="C136" s="2">
        <f t="shared" si="33"/>
        <v>11</v>
      </c>
      <c r="D136" s="2">
        <f t="shared" si="34"/>
        <v>8</v>
      </c>
      <c r="E136" s="2">
        <f t="shared" si="35"/>
        <v>4</v>
      </c>
      <c r="F136" s="2">
        <f t="shared" si="36"/>
        <v>20</v>
      </c>
      <c r="G136" t="s">
        <v>135</v>
      </c>
      <c r="H136">
        <v>372</v>
      </c>
      <c r="I136">
        <f t="shared" si="37"/>
        <v>0</v>
      </c>
      <c r="J136">
        <f t="shared" si="38"/>
        <v>0</v>
      </c>
      <c r="K136">
        <f t="shared" si="39"/>
        <v>0</v>
      </c>
      <c r="L136">
        <v>0</v>
      </c>
      <c r="M136">
        <f t="shared" si="40"/>
        <v>0</v>
      </c>
      <c r="N136">
        <f t="shared" si="41"/>
        <v>0</v>
      </c>
      <c r="O136">
        <f t="shared" si="42"/>
        <v>0</v>
      </c>
      <c r="P136" s="2">
        <f t="shared" si="32"/>
        <v>351.51412845142619</v>
      </c>
      <c r="Q136" s="2">
        <f t="shared" si="43"/>
        <v>20.485871548573812</v>
      </c>
      <c r="R136" s="2">
        <f t="shared" si="45"/>
        <v>83.13283833664218</v>
      </c>
      <c r="S136" s="2">
        <f t="shared" si="44"/>
        <v>419.67093310466601</v>
      </c>
      <c r="T136" s="2">
        <f t="shared" si="46"/>
        <v>0</v>
      </c>
      <c r="U136">
        <f t="shared" si="47"/>
        <v>4</v>
      </c>
    </row>
    <row r="137" spans="2:21" x14ac:dyDescent="0.15">
      <c r="B137" s="1">
        <v>37204</v>
      </c>
      <c r="C137" s="2">
        <f t="shared" si="33"/>
        <v>11</v>
      </c>
      <c r="D137" s="2">
        <f t="shared" si="34"/>
        <v>9</v>
      </c>
      <c r="E137" s="2">
        <f t="shared" si="35"/>
        <v>5</v>
      </c>
      <c r="F137" s="2">
        <f t="shared" si="36"/>
        <v>20</v>
      </c>
      <c r="G137" t="s">
        <v>136</v>
      </c>
      <c r="H137">
        <v>579</v>
      </c>
      <c r="I137">
        <f t="shared" si="37"/>
        <v>0</v>
      </c>
      <c r="J137">
        <f t="shared" si="38"/>
        <v>0</v>
      </c>
      <c r="K137">
        <f t="shared" si="39"/>
        <v>0</v>
      </c>
      <c r="L137">
        <v>0</v>
      </c>
      <c r="M137">
        <f t="shared" si="40"/>
        <v>0</v>
      </c>
      <c r="N137">
        <f t="shared" si="41"/>
        <v>0</v>
      </c>
      <c r="O137">
        <f t="shared" si="42"/>
        <v>0</v>
      </c>
      <c r="P137" s="2">
        <f t="shared" si="32"/>
        <v>535.74097370524976</v>
      </c>
      <c r="Q137" s="2">
        <f t="shared" si="43"/>
        <v>43.259026294750242</v>
      </c>
      <c r="R137" s="2">
        <f t="shared" si="45"/>
        <v>20.485871548573812</v>
      </c>
      <c r="S137" s="2">
        <f t="shared" si="44"/>
        <v>1871.3433559698929</v>
      </c>
      <c r="T137" s="2">
        <f t="shared" si="46"/>
        <v>0</v>
      </c>
      <c r="U137">
        <f t="shared" si="47"/>
        <v>5</v>
      </c>
    </row>
    <row r="138" spans="2:21" x14ac:dyDescent="0.15">
      <c r="B138" s="1">
        <v>37205</v>
      </c>
      <c r="C138" s="2">
        <f t="shared" si="33"/>
        <v>11</v>
      </c>
      <c r="D138" s="2">
        <f t="shared" si="34"/>
        <v>10</v>
      </c>
      <c r="E138" s="2">
        <f t="shared" si="35"/>
        <v>6</v>
      </c>
      <c r="F138" s="2">
        <f t="shared" si="36"/>
        <v>20</v>
      </c>
      <c r="G138" t="s">
        <v>137</v>
      </c>
      <c r="H138">
        <v>639</v>
      </c>
      <c r="I138">
        <f t="shared" si="37"/>
        <v>0</v>
      </c>
      <c r="J138">
        <f t="shared" si="38"/>
        <v>0</v>
      </c>
      <c r="K138">
        <f t="shared" si="39"/>
        <v>0</v>
      </c>
      <c r="L138">
        <v>0</v>
      </c>
      <c r="M138">
        <f t="shared" si="40"/>
        <v>0</v>
      </c>
      <c r="N138">
        <f t="shared" si="41"/>
        <v>0</v>
      </c>
      <c r="O138">
        <f t="shared" si="42"/>
        <v>0</v>
      </c>
      <c r="P138" s="2">
        <f t="shared" si="32"/>
        <v>587.13618914498852</v>
      </c>
      <c r="Q138" s="2">
        <f t="shared" si="43"/>
        <v>51.863810855011479</v>
      </c>
      <c r="R138" s="2">
        <f t="shared" si="45"/>
        <v>43.259026294750242</v>
      </c>
      <c r="S138" s="2">
        <f t="shared" si="44"/>
        <v>2689.8548764044067</v>
      </c>
      <c r="T138" s="2">
        <f t="shared" si="46"/>
        <v>0</v>
      </c>
      <c r="U138">
        <f t="shared" si="47"/>
        <v>6</v>
      </c>
    </row>
    <row r="139" spans="2:21" x14ac:dyDescent="0.15">
      <c r="B139" s="1">
        <v>37206</v>
      </c>
      <c r="C139" s="2">
        <f t="shared" si="33"/>
        <v>11</v>
      </c>
      <c r="D139" s="2">
        <f t="shared" si="34"/>
        <v>11</v>
      </c>
      <c r="E139" s="2">
        <f t="shared" si="35"/>
        <v>7</v>
      </c>
      <c r="F139" s="2">
        <f t="shared" si="36"/>
        <v>20</v>
      </c>
      <c r="G139" t="s">
        <v>138</v>
      </c>
      <c r="H139">
        <v>370</v>
      </c>
      <c r="I139">
        <f t="shared" si="37"/>
        <v>0</v>
      </c>
      <c r="J139">
        <f t="shared" si="38"/>
        <v>0</v>
      </c>
      <c r="K139">
        <f t="shared" si="39"/>
        <v>0</v>
      </c>
      <c r="L139">
        <v>0</v>
      </c>
      <c r="M139">
        <f t="shared" si="40"/>
        <v>0</v>
      </c>
      <c r="N139">
        <f t="shared" si="41"/>
        <v>0</v>
      </c>
      <c r="O139">
        <f t="shared" si="42"/>
        <v>0</v>
      </c>
      <c r="P139" s="2">
        <f t="shared" si="32"/>
        <v>387.92932935226025</v>
      </c>
      <c r="Q139" s="2">
        <f t="shared" si="43"/>
        <v>-17.929329352260254</v>
      </c>
      <c r="R139" s="2">
        <f t="shared" si="45"/>
        <v>51.863810855011479</v>
      </c>
      <c r="S139" s="2">
        <f t="shared" si="44"/>
        <v>321.4608510218211</v>
      </c>
      <c r="T139" s="2">
        <f t="shared" si="46"/>
        <v>1</v>
      </c>
      <c r="U139">
        <f t="shared" si="47"/>
        <v>1</v>
      </c>
    </row>
    <row r="140" spans="2:21" x14ac:dyDescent="0.15">
      <c r="B140" s="1">
        <v>37207</v>
      </c>
      <c r="C140" s="2">
        <f t="shared" si="33"/>
        <v>11</v>
      </c>
      <c r="D140" s="2">
        <f t="shared" si="34"/>
        <v>12</v>
      </c>
      <c r="E140" s="2">
        <f t="shared" si="35"/>
        <v>1</v>
      </c>
      <c r="F140" s="2">
        <f t="shared" si="36"/>
        <v>20</v>
      </c>
      <c r="G140" t="s">
        <v>139</v>
      </c>
      <c r="H140">
        <v>237</v>
      </c>
      <c r="I140">
        <f t="shared" si="37"/>
        <v>0</v>
      </c>
      <c r="J140">
        <f t="shared" si="38"/>
        <v>0</v>
      </c>
      <c r="K140">
        <f t="shared" si="39"/>
        <v>0</v>
      </c>
      <c r="L140">
        <v>0</v>
      </c>
      <c r="M140">
        <f t="shared" si="40"/>
        <v>0</v>
      </c>
      <c r="N140">
        <f t="shared" si="41"/>
        <v>0</v>
      </c>
      <c r="O140">
        <f t="shared" si="42"/>
        <v>0</v>
      </c>
      <c r="P140" s="2">
        <f t="shared" si="32"/>
        <v>275.78553434013941</v>
      </c>
      <c r="Q140" s="2">
        <f t="shared" si="43"/>
        <v>-38.785534340139407</v>
      </c>
      <c r="R140" s="2">
        <f t="shared" si="45"/>
        <v>-17.929329352260254</v>
      </c>
      <c r="S140" s="2">
        <f t="shared" si="44"/>
        <v>1504.3176740501331</v>
      </c>
      <c r="T140" s="2">
        <f t="shared" si="46"/>
        <v>0</v>
      </c>
      <c r="U140">
        <f t="shared" si="47"/>
        <v>2</v>
      </c>
    </row>
    <row r="141" spans="2:21" x14ac:dyDescent="0.15">
      <c r="B141" s="1">
        <v>37208</v>
      </c>
      <c r="C141" s="2">
        <f t="shared" si="33"/>
        <v>11</v>
      </c>
      <c r="D141" s="2">
        <f t="shared" si="34"/>
        <v>13</v>
      </c>
      <c r="E141" s="2">
        <f t="shared" si="35"/>
        <v>2</v>
      </c>
      <c r="F141" s="2">
        <f t="shared" si="36"/>
        <v>20</v>
      </c>
      <c r="G141" t="s">
        <v>140</v>
      </c>
      <c r="H141">
        <v>253</v>
      </c>
      <c r="I141">
        <f t="shared" si="37"/>
        <v>0</v>
      </c>
      <c r="J141">
        <f t="shared" si="38"/>
        <v>0</v>
      </c>
      <c r="K141">
        <f t="shared" si="39"/>
        <v>0</v>
      </c>
      <c r="L141">
        <v>0</v>
      </c>
      <c r="M141">
        <f t="shared" si="40"/>
        <v>0</v>
      </c>
      <c r="N141">
        <f t="shared" si="41"/>
        <v>0</v>
      </c>
      <c r="O141">
        <f t="shared" si="42"/>
        <v>0</v>
      </c>
      <c r="P141" s="2">
        <f t="shared" si="32"/>
        <v>293.93961588605993</v>
      </c>
      <c r="Q141" s="2">
        <f t="shared" si="43"/>
        <v>-40.939615886059926</v>
      </c>
      <c r="R141" s="2">
        <f t="shared" si="45"/>
        <v>-38.785534340139407</v>
      </c>
      <c r="S141" s="2">
        <f t="shared" si="44"/>
        <v>1676.0521488981303</v>
      </c>
      <c r="T141" s="2">
        <f t="shared" si="46"/>
        <v>0</v>
      </c>
      <c r="U141">
        <f t="shared" si="47"/>
        <v>3</v>
      </c>
    </row>
    <row r="142" spans="2:21" x14ac:dyDescent="0.15">
      <c r="B142" s="1">
        <v>37209</v>
      </c>
      <c r="C142" s="2">
        <f t="shared" si="33"/>
        <v>11</v>
      </c>
      <c r="D142" s="2">
        <f t="shared" si="34"/>
        <v>14</v>
      </c>
      <c r="E142" s="2">
        <f t="shared" si="35"/>
        <v>3</v>
      </c>
      <c r="F142" s="2">
        <f t="shared" si="36"/>
        <v>20</v>
      </c>
      <c r="G142" t="s">
        <v>141</v>
      </c>
      <c r="H142">
        <v>292</v>
      </c>
      <c r="I142">
        <f t="shared" si="37"/>
        <v>0</v>
      </c>
      <c r="J142">
        <f t="shared" si="38"/>
        <v>0</v>
      </c>
      <c r="K142">
        <f t="shared" si="39"/>
        <v>0</v>
      </c>
      <c r="L142">
        <v>0</v>
      </c>
      <c r="M142">
        <f t="shared" si="40"/>
        <v>0</v>
      </c>
      <c r="N142">
        <f t="shared" si="41"/>
        <v>0</v>
      </c>
      <c r="O142">
        <f t="shared" si="42"/>
        <v>0</v>
      </c>
      <c r="P142" s="2">
        <f t="shared" si="32"/>
        <v>327.95378227871208</v>
      </c>
      <c r="Q142" s="2">
        <f t="shared" si="43"/>
        <v>-35.953782278712083</v>
      </c>
      <c r="R142" s="2">
        <f t="shared" si="45"/>
        <v>-40.939615886059926</v>
      </c>
      <c r="S142" s="2">
        <f t="shared" si="44"/>
        <v>1292.6744601450309</v>
      </c>
      <c r="T142" s="2">
        <f t="shared" si="46"/>
        <v>0</v>
      </c>
      <c r="U142">
        <f t="shared" si="47"/>
        <v>4</v>
      </c>
    </row>
    <row r="143" spans="2:21" x14ac:dyDescent="0.15">
      <c r="B143" s="1">
        <v>37210</v>
      </c>
      <c r="C143" s="2">
        <f t="shared" si="33"/>
        <v>11</v>
      </c>
      <c r="D143" s="2">
        <f t="shared" si="34"/>
        <v>15</v>
      </c>
      <c r="E143" s="2">
        <f t="shared" si="35"/>
        <v>4</v>
      </c>
      <c r="F143" s="2">
        <f t="shared" si="36"/>
        <v>21</v>
      </c>
      <c r="G143" t="s">
        <v>142</v>
      </c>
      <c r="H143">
        <v>439</v>
      </c>
      <c r="I143">
        <f t="shared" si="37"/>
        <v>0</v>
      </c>
      <c r="J143">
        <f t="shared" si="38"/>
        <v>0</v>
      </c>
      <c r="K143">
        <f t="shared" si="39"/>
        <v>0</v>
      </c>
      <c r="L143">
        <v>0</v>
      </c>
      <c r="M143">
        <f t="shared" si="40"/>
        <v>0</v>
      </c>
      <c r="N143">
        <f t="shared" si="41"/>
        <v>0</v>
      </c>
      <c r="O143">
        <f t="shared" si="42"/>
        <v>0</v>
      </c>
      <c r="P143" s="2">
        <f t="shared" si="32"/>
        <v>374.76411860902755</v>
      </c>
      <c r="Q143" s="2">
        <f t="shared" si="43"/>
        <v>64.235881390972452</v>
      </c>
      <c r="R143" s="2">
        <f t="shared" si="45"/>
        <v>-35.953782278712083</v>
      </c>
      <c r="S143" s="2">
        <f t="shared" si="44"/>
        <v>4126.2484580750806</v>
      </c>
      <c r="T143" s="2">
        <f t="shared" si="46"/>
        <v>1</v>
      </c>
      <c r="U143">
        <f t="shared" si="47"/>
        <v>1</v>
      </c>
    </row>
    <row r="144" spans="2:21" x14ac:dyDescent="0.15">
      <c r="B144" s="1">
        <v>37211</v>
      </c>
      <c r="C144" s="2">
        <f t="shared" si="33"/>
        <v>11</v>
      </c>
      <c r="D144" s="2">
        <f t="shared" si="34"/>
        <v>16</v>
      </c>
      <c r="E144" s="2">
        <f t="shared" si="35"/>
        <v>5</v>
      </c>
      <c r="F144" s="2">
        <f t="shared" si="36"/>
        <v>21</v>
      </c>
      <c r="G144" t="s">
        <v>143</v>
      </c>
      <c r="H144">
        <v>541</v>
      </c>
      <c r="I144">
        <f t="shared" si="37"/>
        <v>0</v>
      </c>
      <c r="J144">
        <f t="shared" si="38"/>
        <v>0</v>
      </c>
      <c r="K144">
        <f t="shared" si="39"/>
        <v>0</v>
      </c>
      <c r="L144">
        <v>0</v>
      </c>
      <c r="M144">
        <f t="shared" si="40"/>
        <v>0</v>
      </c>
      <c r="N144">
        <f t="shared" si="41"/>
        <v>0</v>
      </c>
      <c r="O144">
        <f t="shared" si="42"/>
        <v>0</v>
      </c>
      <c r="P144" s="2">
        <f t="shared" si="32"/>
        <v>558.99096386285112</v>
      </c>
      <c r="Q144" s="2">
        <f t="shared" si="43"/>
        <v>-17.990963862851117</v>
      </c>
      <c r="R144" s="2">
        <f t="shared" si="45"/>
        <v>64.235881390972452</v>
      </c>
      <c r="S144" s="2">
        <f t="shared" si="44"/>
        <v>323.67478071441479</v>
      </c>
      <c r="T144" s="2">
        <f t="shared" si="46"/>
        <v>1</v>
      </c>
      <c r="U144">
        <f t="shared" si="47"/>
        <v>1</v>
      </c>
    </row>
    <row r="145" spans="2:21" x14ac:dyDescent="0.15">
      <c r="B145" s="1">
        <v>37212</v>
      </c>
      <c r="C145" s="2">
        <f t="shared" si="33"/>
        <v>11</v>
      </c>
      <c r="D145" s="2">
        <f t="shared" si="34"/>
        <v>17</v>
      </c>
      <c r="E145" s="2">
        <f t="shared" si="35"/>
        <v>6</v>
      </c>
      <c r="F145" s="2">
        <f t="shared" si="36"/>
        <v>21</v>
      </c>
      <c r="G145" t="s">
        <v>144</v>
      </c>
      <c r="H145">
        <v>560</v>
      </c>
      <c r="I145">
        <f t="shared" si="37"/>
        <v>0</v>
      </c>
      <c r="J145">
        <f t="shared" si="38"/>
        <v>0</v>
      </c>
      <c r="K145">
        <f t="shared" si="39"/>
        <v>0</v>
      </c>
      <c r="L145">
        <v>0</v>
      </c>
      <c r="M145">
        <f t="shared" si="40"/>
        <v>0</v>
      </c>
      <c r="N145">
        <f t="shared" si="41"/>
        <v>0</v>
      </c>
      <c r="O145">
        <f t="shared" si="42"/>
        <v>0</v>
      </c>
      <c r="P145" s="2">
        <f t="shared" si="32"/>
        <v>610.38617930258988</v>
      </c>
      <c r="Q145" s="2">
        <f t="shared" si="43"/>
        <v>-50.386179302589881</v>
      </c>
      <c r="R145" s="2">
        <f t="shared" si="45"/>
        <v>-17.990963862851117</v>
      </c>
      <c r="S145" s="2">
        <f t="shared" si="44"/>
        <v>2538.767064712737</v>
      </c>
      <c r="T145" s="2">
        <f t="shared" si="46"/>
        <v>0</v>
      </c>
      <c r="U145">
        <f t="shared" si="47"/>
        <v>2</v>
      </c>
    </row>
    <row r="146" spans="2:21" x14ac:dyDescent="0.15">
      <c r="B146" s="1">
        <v>37213</v>
      </c>
      <c r="C146" s="2">
        <f t="shared" si="33"/>
        <v>11</v>
      </c>
      <c r="D146" s="2">
        <f t="shared" si="34"/>
        <v>18</v>
      </c>
      <c r="E146" s="2">
        <f t="shared" si="35"/>
        <v>7</v>
      </c>
      <c r="F146" s="2">
        <f t="shared" si="36"/>
        <v>21</v>
      </c>
      <c r="G146" t="s">
        <v>145</v>
      </c>
      <c r="H146">
        <v>458</v>
      </c>
      <c r="I146">
        <f t="shared" si="37"/>
        <v>0</v>
      </c>
      <c r="J146">
        <f t="shared" si="38"/>
        <v>0</v>
      </c>
      <c r="K146">
        <f t="shared" si="39"/>
        <v>0</v>
      </c>
      <c r="L146">
        <v>0</v>
      </c>
      <c r="M146">
        <f t="shared" si="40"/>
        <v>0</v>
      </c>
      <c r="N146">
        <f t="shared" si="41"/>
        <v>0</v>
      </c>
      <c r="O146">
        <f t="shared" si="42"/>
        <v>0</v>
      </c>
      <c r="P146" s="2">
        <f t="shared" si="32"/>
        <v>411.17931950986161</v>
      </c>
      <c r="Q146" s="2">
        <f t="shared" si="43"/>
        <v>46.820680490138386</v>
      </c>
      <c r="R146" s="2">
        <f t="shared" si="45"/>
        <v>-50.386179302589881</v>
      </c>
      <c r="S146" s="2">
        <f t="shared" si="44"/>
        <v>2192.1761215596252</v>
      </c>
      <c r="T146" s="2">
        <f t="shared" si="46"/>
        <v>1</v>
      </c>
      <c r="U146">
        <f t="shared" si="47"/>
        <v>1</v>
      </c>
    </row>
    <row r="147" spans="2:21" x14ac:dyDescent="0.15">
      <c r="B147" s="1">
        <v>37214</v>
      </c>
      <c r="C147" s="2">
        <f t="shared" si="33"/>
        <v>11</v>
      </c>
      <c r="D147" s="2">
        <f t="shared" si="34"/>
        <v>19</v>
      </c>
      <c r="E147" s="2">
        <f t="shared" si="35"/>
        <v>1</v>
      </c>
      <c r="F147" s="2">
        <f t="shared" si="36"/>
        <v>21</v>
      </c>
      <c r="G147" t="s">
        <v>146</v>
      </c>
      <c r="H147">
        <v>327</v>
      </c>
      <c r="I147">
        <f t="shared" si="37"/>
        <v>0</v>
      </c>
      <c r="J147">
        <f t="shared" si="38"/>
        <v>0</v>
      </c>
      <c r="K147">
        <f t="shared" si="39"/>
        <v>0</v>
      </c>
      <c r="L147">
        <v>0</v>
      </c>
      <c r="M147">
        <f t="shared" si="40"/>
        <v>0</v>
      </c>
      <c r="N147">
        <f t="shared" si="41"/>
        <v>0</v>
      </c>
      <c r="O147">
        <f t="shared" si="42"/>
        <v>0</v>
      </c>
      <c r="P147" s="2">
        <f t="shared" si="32"/>
        <v>299.03552449774077</v>
      </c>
      <c r="Q147" s="2">
        <f t="shared" si="43"/>
        <v>27.964475502259234</v>
      </c>
      <c r="R147" s="2">
        <f t="shared" si="45"/>
        <v>46.820680490138386</v>
      </c>
      <c r="S147" s="2">
        <f t="shared" si="44"/>
        <v>782.01189011645681</v>
      </c>
      <c r="T147" s="2">
        <f t="shared" si="46"/>
        <v>0</v>
      </c>
      <c r="U147">
        <f t="shared" si="47"/>
        <v>2</v>
      </c>
    </row>
    <row r="148" spans="2:21" x14ac:dyDescent="0.15">
      <c r="B148" s="1">
        <v>37215</v>
      </c>
      <c r="C148" s="2">
        <f t="shared" si="33"/>
        <v>11</v>
      </c>
      <c r="D148" s="2">
        <f t="shared" si="34"/>
        <v>20</v>
      </c>
      <c r="E148" s="2">
        <f t="shared" si="35"/>
        <v>2</v>
      </c>
      <c r="F148" s="2">
        <f t="shared" si="36"/>
        <v>21</v>
      </c>
      <c r="G148" t="s">
        <v>147</v>
      </c>
      <c r="H148">
        <v>407</v>
      </c>
      <c r="I148">
        <f t="shared" si="37"/>
        <v>0</v>
      </c>
      <c r="J148">
        <f t="shared" si="38"/>
        <v>0</v>
      </c>
      <c r="K148">
        <f t="shared" si="39"/>
        <v>0</v>
      </c>
      <c r="L148">
        <v>0</v>
      </c>
      <c r="M148">
        <f t="shared" si="40"/>
        <v>0</v>
      </c>
      <c r="N148">
        <f t="shared" si="41"/>
        <v>0</v>
      </c>
      <c r="O148">
        <f t="shared" si="42"/>
        <v>0</v>
      </c>
      <c r="P148" s="2">
        <f t="shared" si="32"/>
        <v>317.18960604366129</v>
      </c>
      <c r="Q148" s="2">
        <f t="shared" si="43"/>
        <v>89.810393956338714</v>
      </c>
      <c r="R148" s="2">
        <f t="shared" si="45"/>
        <v>27.964475502259234</v>
      </c>
      <c r="S148" s="2">
        <f t="shared" si="44"/>
        <v>8065.9068625927612</v>
      </c>
      <c r="T148" s="2">
        <f t="shared" si="46"/>
        <v>0</v>
      </c>
      <c r="U148">
        <f t="shared" si="47"/>
        <v>3</v>
      </c>
    </row>
    <row r="149" spans="2:21" x14ac:dyDescent="0.15">
      <c r="B149" s="1">
        <v>37216</v>
      </c>
      <c r="C149" s="2">
        <f t="shared" si="33"/>
        <v>11</v>
      </c>
      <c r="D149" s="2">
        <f t="shared" si="34"/>
        <v>21</v>
      </c>
      <c r="E149" s="2">
        <f t="shared" si="35"/>
        <v>3</v>
      </c>
      <c r="F149" s="2">
        <f t="shared" si="36"/>
        <v>21</v>
      </c>
      <c r="G149" t="s">
        <v>148</v>
      </c>
      <c r="H149">
        <v>511</v>
      </c>
      <c r="I149">
        <f t="shared" si="37"/>
        <v>0</v>
      </c>
      <c r="J149">
        <f t="shared" si="38"/>
        <v>0</v>
      </c>
      <c r="K149">
        <f t="shared" si="39"/>
        <v>0</v>
      </c>
      <c r="L149">
        <v>0</v>
      </c>
      <c r="M149">
        <f t="shared" si="40"/>
        <v>0</v>
      </c>
      <c r="N149">
        <f t="shared" si="41"/>
        <v>0</v>
      </c>
      <c r="O149">
        <f t="shared" si="42"/>
        <v>0</v>
      </c>
      <c r="P149" s="2">
        <f t="shared" si="32"/>
        <v>351.20377243631344</v>
      </c>
      <c r="Q149" s="2">
        <f t="shared" si="43"/>
        <v>159.79622756368656</v>
      </c>
      <c r="R149" s="2">
        <f t="shared" si="45"/>
        <v>89.810393956338714</v>
      </c>
      <c r="S149" s="2">
        <f t="shared" si="44"/>
        <v>25534.834343585499</v>
      </c>
      <c r="T149" s="2">
        <f t="shared" si="46"/>
        <v>0</v>
      </c>
      <c r="U149">
        <f t="shared" si="47"/>
        <v>4</v>
      </c>
    </row>
    <row r="150" spans="2:21" x14ac:dyDescent="0.15">
      <c r="B150" s="1">
        <v>37218</v>
      </c>
      <c r="C150" s="2">
        <f t="shared" si="33"/>
        <v>11</v>
      </c>
      <c r="D150" s="2">
        <f t="shared" si="34"/>
        <v>23</v>
      </c>
      <c r="E150" s="2">
        <f t="shared" si="35"/>
        <v>5</v>
      </c>
      <c r="F150" s="2">
        <f t="shared" si="36"/>
        <v>22</v>
      </c>
      <c r="G150" t="s">
        <v>150</v>
      </c>
      <c r="H150">
        <v>495</v>
      </c>
      <c r="I150">
        <f t="shared" si="37"/>
        <v>0</v>
      </c>
      <c r="J150">
        <f t="shared" si="38"/>
        <v>0</v>
      </c>
      <c r="K150">
        <f t="shared" si="39"/>
        <v>0</v>
      </c>
      <c r="L150">
        <v>0</v>
      </c>
      <c r="M150">
        <f t="shared" si="40"/>
        <v>0</v>
      </c>
      <c r="N150">
        <f t="shared" si="41"/>
        <v>0</v>
      </c>
      <c r="O150">
        <f t="shared" si="42"/>
        <v>0</v>
      </c>
      <c r="P150" s="2">
        <f t="shared" si="32"/>
        <v>540.74198317814148</v>
      </c>
      <c r="Q150" s="2">
        <f t="shared" si="43"/>
        <v>-45.741983178141481</v>
      </c>
      <c r="R150" s="2">
        <f t="shared" si="45"/>
        <v>159.79622756368656</v>
      </c>
      <c r="S150" s="2">
        <f t="shared" si="44"/>
        <v>2092.3290250693781</v>
      </c>
      <c r="T150" s="2">
        <f t="shared" si="46"/>
        <v>1</v>
      </c>
      <c r="U150">
        <f t="shared" si="47"/>
        <v>1</v>
      </c>
    </row>
    <row r="151" spans="2:21" x14ac:dyDescent="0.15">
      <c r="B151" s="1">
        <v>37219</v>
      </c>
      <c r="C151" s="2">
        <f t="shared" si="33"/>
        <v>11</v>
      </c>
      <c r="D151" s="2">
        <f t="shared" si="34"/>
        <v>24</v>
      </c>
      <c r="E151" s="2">
        <f t="shared" si="35"/>
        <v>6</v>
      </c>
      <c r="F151" s="2">
        <f t="shared" si="36"/>
        <v>22</v>
      </c>
      <c r="G151" t="s">
        <v>151</v>
      </c>
      <c r="H151">
        <v>601</v>
      </c>
      <c r="I151">
        <f t="shared" si="37"/>
        <v>0</v>
      </c>
      <c r="J151">
        <f t="shared" si="38"/>
        <v>0</v>
      </c>
      <c r="K151">
        <f t="shared" si="39"/>
        <v>0</v>
      </c>
      <c r="L151">
        <v>0</v>
      </c>
      <c r="M151">
        <f t="shared" si="40"/>
        <v>0</v>
      </c>
      <c r="N151">
        <f t="shared" si="41"/>
        <v>0</v>
      </c>
      <c r="O151">
        <f t="shared" si="42"/>
        <v>0</v>
      </c>
      <c r="P151" s="2">
        <f t="shared" si="32"/>
        <v>592.13719861788036</v>
      </c>
      <c r="Q151" s="2">
        <f t="shared" si="43"/>
        <v>8.8628013821196419</v>
      </c>
      <c r="R151" s="2">
        <f t="shared" si="45"/>
        <v>-45.741983178141481</v>
      </c>
      <c r="S151" s="2">
        <f t="shared" si="44"/>
        <v>78.549248338901833</v>
      </c>
      <c r="T151" s="2">
        <f t="shared" si="46"/>
        <v>1</v>
      </c>
      <c r="U151">
        <f t="shared" si="47"/>
        <v>1</v>
      </c>
    </row>
    <row r="152" spans="2:21" x14ac:dyDescent="0.15">
      <c r="B152" s="1">
        <v>37220</v>
      </c>
      <c r="C152" s="2">
        <f t="shared" si="33"/>
        <v>11</v>
      </c>
      <c r="D152" s="2">
        <f t="shared" si="34"/>
        <v>25</v>
      </c>
      <c r="E152" s="2">
        <f t="shared" si="35"/>
        <v>7</v>
      </c>
      <c r="F152" s="2">
        <f t="shared" si="36"/>
        <v>22</v>
      </c>
      <c r="G152" t="s">
        <v>152</v>
      </c>
      <c r="H152">
        <v>415</v>
      </c>
      <c r="I152">
        <f t="shared" si="37"/>
        <v>0</v>
      </c>
      <c r="J152">
        <f t="shared" si="38"/>
        <v>0</v>
      </c>
      <c r="K152">
        <f t="shared" si="39"/>
        <v>0</v>
      </c>
      <c r="L152">
        <v>0</v>
      </c>
      <c r="M152">
        <f t="shared" si="40"/>
        <v>0</v>
      </c>
      <c r="N152">
        <f t="shared" si="41"/>
        <v>0</v>
      </c>
      <c r="O152">
        <f t="shared" si="42"/>
        <v>0</v>
      </c>
      <c r="P152" s="2">
        <f t="shared" si="32"/>
        <v>392.93033882515198</v>
      </c>
      <c r="Q152" s="2">
        <f t="shared" si="43"/>
        <v>22.069661174848022</v>
      </c>
      <c r="R152" s="2">
        <f t="shared" si="45"/>
        <v>8.8628013821196419</v>
      </c>
      <c r="S152" s="2">
        <f t="shared" si="44"/>
        <v>487.06994437259419</v>
      </c>
      <c r="T152" s="2">
        <f t="shared" si="46"/>
        <v>0</v>
      </c>
      <c r="U152">
        <f t="shared" si="47"/>
        <v>2</v>
      </c>
    </row>
    <row r="153" spans="2:21" x14ac:dyDescent="0.15">
      <c r="B153" s="1">
        <v>37221</v>
      </c>
      <c r="C153" s="2">
        <f t="shared" si="33"/>
        <v>11</v>
      </c>
      <c r="D153" s="2">
        <f t="shared" si="34"/>
        <v>26</v>
      </c>
      <c r="E153" s="2">
        <f t="shared" si="35"/>
        <v>1</v>
      </c>
      <c r="F153" s="2">
        <f t="shared" si="36"/>
        <v>22</v>
      </c>
      <c r="G153" t="s">
        <v>153</v>
      </c>
      <c r="H153">
        <v>252</v>
      </c>
      <c r="I153">
        <f t="shared" si="37"/>
        <v>0</v>
      </c>
      <c r="J153">
        <f t="shared" si="38"/>
        <v>0</v>
      </c>
      <c r="K153">
        <f t="shared" si="39"/>
        <v>0</v>
      </c>
      <c r="L153">
        <v>0</v>
      </c>
      <c r="M153">
        <f t="shared" si="40"/>
        <v>0</v>
      </c>
      <c r="N153">
        <f t="shared" si="41"/>
        <v>0</v>
      </c>
      <c r="O153">
        <f t="shared" si="42"/>
        <v>0</v>
      </c>
      <c r="P153" s="2">
        <f t="shared" si="32"/>
        <v>280.78654381303113</v>
      </c>
      <c r="Q153" s="2">
        <f t="shared" si="43"/>
        <v>-28.78654381303113</v>
      </c>
      <c r="R153" s="2">
        <f t="shared" si="45"/>
        <v>22.069661174848022</v>
      </c>
      <c r="S153" s="2">
        <f t="shared" si="44"/>
        <v>828.66510469956086</v>
      </c>
      <c r="T153" s="2">
        <f t="shared" si="46"/>
        <v>1</v>
      </c>
      <c r="U153">
        <f t="shared" si="47"/>
        <v>1</v>
      </c>
    </row>
    <row r="154" spans="2:21" x14ac:dyDescent="0.15">
      <c r="B154" s="1">
        <v>37222</v>
      </c>
      <c r="C154" s="2">
        <f t="shared" si="33"/>
        <v>11</v>
      </c>
      <c r="D154" s="2">
        <f t="shared" si="34"/>
        <v>27</v>
      </c>
      <c r="E154" s="2">
        <f t="shared" si="35"/>
        <v>2</v>
      </c>
      <c r="F154" s="2">
        <f t="shared" si="36"/>
        <v>22</v>
      </c>
      <c r="G154" t="s">
        <v>154</v>
      </c>
      <c r="H154">
        <v>215</v>
      </c>
      <c r="I154">
        <f t="shared" si="37"/>
        <v>0</v>
      </c>
      <c r="J154">
        <f t="shared" si="38"/>
        <v>0</v>
      </c>
      <c r="K154">
        <f t="shared" si="39"/>
        <v>0</v>
      </c>
      <c r="L154">
        <v>0</v>
      </c>
      <c r="M154">
        <f t="shared" si="40"/>
        <v>0</v>
      </c>
      <c r="N154">
        <f t="shared" si="41"/>
        <v>0</v>
      </c>
      <c r="O154">
        <f t="shared" si="42"/>
        <v>0</v>
      </c>
      <c r="P154" s="2">
        <f t="shared" si="32"/>
        <v>298.94062535895165</v>
      </c>
      <c r="Q154" s="2">
        <f t="shared" si="43"/>
        <v>-83.94062535895165</v>
      </c>
      <c r="R154" s="2">
        <f t="shared" si="45"/>
        <v>-28.78654381303113</v>
      </c>
      <c r="S154" s="2">
        <f t="shared" si="44"/>
        <v>7046.0285856518767</v>
      </c>
      <c r="T154" s="2">
        <f t="shared" si="46"/>
        <v>0</v>
      </c>
      <c r="U154">
        <f t="shared" si="47"/>
        <v>2</v>
      </c>
    </row>
    <row r="155" spans="2:21" x14ac:dyDescent="0.15">
      <c r="B155" s="1">
        <v>37223</v>
      </c>
      <c r="C155" s="2">
        <f t="shared" si="33"/>
        <v>11</v>
      </c>
      <c r="D155" s="2">
        <f t="shared" si="34"/>
        <v>28</v>
      </c>
      <c r="E155" s="2">
        <f t="shared" si="35"/>
        <v>3</v>
      </c>
      <c r="F155" s="2">
        <f t="shared" si="36"/>
        <v>22</v>
      </c>
      <c r="G155" t="s">
        <v>155</v>
      </c>
      <c r="H155">
        <v>271</v>
      </c>
      <c r="I155">
        <f t="shared" si="37"/>
        <v>0</v>
      </c>
      <c r="J155">
        <f t="shared" si="38"/>
        <v>0</v>
      </c>
      <c r="K155">
        <f t="shared" si="39"/>
        <v>0</v>
      </c>
      <c r="L155">
        <v>0</v>
      </c>
      <c r="M155">
        <f t="shared" si="40"/>
        <v>0</v>
      </c>
      <c r="N155">
        <f t="shared" si="41"/>
        <v>0</v>
      </c>
      <c r="O155">
        <f t="shared" si="42"/>
        <v>0</v>
      </c>
      <c r="P155" s="2">
        <f t="shared" si="32"/>
        <v>332.95479175160381</v>
      </c>
      <c r="Q155" s="2">
        <f t="shared" si="43"/>
        <v>-61.954791751603807</v>
      </c>
      <c r="R155" s="2">
        <f t="shared" si="45"/>
        <v>-83.94062535895165</v>
      </c>
      <c r="S155" s="2">
        <f t="shared" si="44"/>
        <v>3838.3962209845949</v>
      </c>
      <c r="T155" s="2">
        <f t="shared" si="46"/>
        <v>0</v>
      </c>
      <c r="U155">
        <f t="shared" si="47"/>
        <v>3</v>
      </c>
    </row>
    <row r="156" spans="2:21" x14ac:dyDescent="0.15">
      <c r="B156" s="1">
        <v>37224</v>
      </c>
      <c r="C156" s="2">
        <f t="shared" si="33"/>
        <v>11</v>
      </c>
      <c r="D156" s="2">
        <f t="shared" si="34"/>
        <v>29</v>
      </c>
      <c r="E156" s="2">
        <f t="shared" si="35"/>
        <v>4</v>
      </c>
      <c r="F156" s="2">
        <f t="shared" si="36"/>
        <v>23</v>
      </c>
      <c r="G156" t="s">
        <v>156</v>
      </c>
      <c r="H156">
        <v>358</v>
      </c>
      <c r="I156">
        <f t="shared" si="37"/>
        <v>0</v>
      </c>
      <c r="J156">
        <f t="shared" si="38"/>
        <v>0</v>
      </c>
      <c r="K156">
        <f t="shared" si="39"/>
        <v>0</v>
      </c>
      <c r="L156">
        <v>0</v>
      </c>
      <c r="M156">
        <f t="shared" si="40"/>
        <v>0</v>
      </c>
      <c r="N156">
        <f t="shared" si="41"/>
        <v>0</v>
      </c>
      <c r="O156">
        <f t="shared" si="42"/>
        <v>0</v>
      </c>
      <c r="P156" s="2">
        <f t="shared" si="32"/>
        <v>358.0920680156043</v>
      </c>
      <c r="Q156" s="2">
        <f t="shared" si="43"/>
        <v>-9.2068015604297671E-2</v>
      </c>
      <c r="R156" s="2">
        <f t="shared" si="45"/>
        <v>-61.954791751603807</v>
      </c>
      <c r="S156" s="2">
        <f t="shared" si="44"/>
        <v>8.4765194973131994E-3</v>
      </c>
      <c r="T156" s="2">
        <f t="shared" si="46"/>
        <v>0</v>
      </c>
      <c r="U156">
        <f t="shared" si="47"/>
        <v>4</v>
      </c>
    </row>
    <row r="157" spans="2:21" x14ac:dyDescent="0.15">
      <c r="B157" s="1">
        <v>37225</v>
      </c>
      <c r="C157" s="2">
        <f t="shared" si="33"/>
        <v>11</v>
      </c>
      <c r="D157" s="2">
        <f t="shared" si="34"/>
        <v>30</v>
      </c>
      <c r="E157" s="2">
        <f t="shared" si="35"/>
        <v>5</v>
      </c>
      <c r="F157" s="2">
        <f t="shared" si="36"/>
        <v>23</v>
      </c>
      <c r="G157" t="s">
        <v>157</v>
      </c>
      <c r="H157">
        <v>666</v>
      </c>
      <c r="I157">
        <f t="shared" si="37"/>
        <v>0</v>
      </c>
      <c r="J157">
        <f t="shared" si="38"/>
        <v>0</v>
      </c>
      <c r="K157">
        <f t="shared" si="39"/>
        <v>0</v>
      </c>
      <c r="L157">
        <v>0</v>
      </c>
      <c r="M157">
        <f t="shared" si="40"/>
        <v>0</v>
      </c>
      <c r="N157">
        <f t="shared" si="41"/>
        <v>0</v>
      </c>
      <c r="O157">
        <f t="shared" si="42"/>
        <v>0</v>
      </c>
      <c r="P157" s="2">
        <f t="shared" si="32"/>
        <v>542.31891326942787</v>
      </c>
      <c r="Q157" s="2">
        <f t="shared" si="43"/>
        <v>123.68108673057213</v>
      </c>
      <c r="R157" s="2">
        <f t="shared" si="45"/>
        <v>-9.2068015604297671E-2</v>
      </c>
      <c r="S157" s="2">
        <f t="shared" si="44"/>
        <v>15297.011214855305</v>
      </c>
      <c r="T157" s="2">
        <f t="shared" si="46"/>
        <v>1</v>
      </c>
      <c r="U157">
        <f t="shared" si="47"/>
        <v>1</v>
      </c>
    </row>
    <row r="158" spans="2:21" x14ac:dyDescent="0.15">
      <c r="B158" s="1">
        <v>37226</v>
      </c>
      <c r="C158" s="2">
        <f t="shared" si="33"/>
        <v>12</v>
      </c>
      <c r="D158" s="2">
        <f t="shared" si="34"/>
        <v>1</v>
      </c>
      <c r="E158" s="2">
        <f t="shared" si="35"/>
        <v>6</v>
      </c>
      <c r="F158" s="2">
        <f t="shared" si="36"/>
        <v>23</v>
      </c>
      <c r="G158" t="s">
        <v>158</v>
      </c>
      <c r="H158">
        <v>497</v>
      </c>
      <c r="I158">
        <f t="shared" si="37"/>
        <v>0</v>
      </c>
      <c r="J158">
        <f t="shared" si="38"/>
        <v>0</v>
      </c>
      <c r="K158">
        <f t="shared" si="39"/>
        <v>0</v>
      </c>
      <c r="L158">
        <v>0</v>
      </c>
      <c r="M158">
        <f t="shared" si="40"/>
        <v>0</v>
      </c>
      <c r="N158">
        <f t="shared" si="41"/>
        <v>0</v>
      </c>
      <c r="O158">
        <f t="shared" si="42"/>
        <v>0</v>
      </c>
      <c r="P158" s="2">
        <f t="shared" si="32"/>
        <v>593.71412870916674</v>
      </c>
      <c r="Q158" s="2">
        <f t="shared" si="43"/>
        <v>-96.714128709166744</v>
      </c>
      <c r="R158" s="2">
        <f t="shared" si="45"/>
        <v>123.68108673057213</v>
      </c>
      <c r="S158" s="2">
        <f t="shared" si="44"/>
        <v>9353.6226919732708</v>
      </c>
      <c r="T158" s="2">
        <f t="shared" si="46"/>
        <v>1</v>
      </c>
      <c r="U158">
        <f t="shared" si="47"/>
        <v>1</v>
      </c>
    </row>
    <row r="159" spans="2:21" x14ac:dyDescent="0.15">
      <c r="B159" s="1">
        <v>37227</v>
      </c>
      <c r="C159" s="2">
        <f t="shared" si="33"/>
        <v>12</v>
      </c>
      <c r="D159" s="2">
        <f t="shared" si="34"/>
        <v>2</v>
      </c>
      <c r="E159" s="2">
        <f t="shared" si="35"/>
        <v>7</v>
      </c>
      <c r="F159" s="2">
        <f t="shared" si="36"/>
        <v>23</v>
      </c>
      <c r="G159" t="s">
        <v>159</v>
      </c>
      <c r="H159">
        <v>459</v>
      </c>
      <c r="I159">
        <f t="shared" si="37"/>
        <v>0</v>
      </c>
      <c r="J159">
        <f t="shared" si="38"/>
        <v>0</v>
      </c>
      <c r="K159">
        <f t="shared" si="39"/>
        <v>0</v>
      </c>
      <c r="L159">
        <v>0</v>
      </c>
      <c r="M159">
        <f t="shared" si="40"/>
        <v>0</v>
      </c>
      <c r="N159">
        <f t="shared" si="41"/>
        <v>0</v>
      </c>
      <c r="O159">
        <f t="shared" si="42"/>
        <v>0</v>
      </c>
      <c r="P159" s="2">
        <f t="shared" si="32"/>
        <v>394.50726891643836</v>
      </c>
      <c r="Q159" s="2">
        <f t="shared" si="43"/>
        <v>64.492731083561637</v>
      </c>
      <c r="R159" s="2">
        <f t="shared" si="45"/>
        <v>-96.714128709166744</v>
      </c>
      <c r="S159" s="2">
        <f t="shared" si="44"/>
        <v>4159.3123626165971</v>
      </c>
      <c r="T159" s="2">
        <f t="shared" si="46"/>
        <v>1</v>
      </c>
      <c r="U159">
        <f t="shared" si="47"/>
        <v>1</v>
      </c>
    </row>
    <row r="160" spans="2:21" x14ac:dyDescent="0.15">
      <c r="B160" s="1">
        <v>37228</v>
      </c>
      <c r="C160" s="2">
        <f t="shared" si="33"/>
        <v>12</v>
      </c>
      <c r="D160" s="2">
        <f t="shared" si="34"/>
        <v>3</v>
      </c>
      <c r="E160" s="2">
        <f t="shared" si="35"/>
        <v>1</v>
      </c>
      <c r="F160" s="2">
        <f t="shared" si="36"/>
        <v>23</v>
      </c>
      <c r="G160" t="s">
        <v>160</v>
      </c>
      <c r="H160">
        <v>313</v>
      </c>
      <c r="I160">
        <f t="shared" si="37"/>
        <v>0</v>
      </c>
      <c r="J160">
        <f t="shared" si="38"/>
        <v>0</v>
      </c>
      <c r="K160">
        <f t="shared" si="39"/>
        <v>0</v>
      </c>
      <c r="L160">
        <v>0</v>
      </c>
      <c r="M160">
        <f t="shared" si="40"/>
        <v>0</v>
      </c>
      <c r="N160">
        <f t="shared" si="41"/>
        <v>0</v>
      </c>
      <c r="O160">
        <f t="shared" si="42"/>
        <v>0</v>
      </c>
      <c r="P160" s="2">
        <f t="shared" si="32"/>
        <v>282.36347390431752</v>
      </c>
      <c r="Q160" s="2">
        <f t="shared" si="43"/>
        <v>30.636526095682484</v>
      </c>
      <c r="R160" s="2">
        <f t="shared" si="45"/>
        <v>64.492731083561637</v>
      </c>
      <c r="S160" s="2">
        <f t="shared" si="44"/>
        <v>938.59673121143385</v>
      </c>
      <c r="T160" s="2">
        <f t="shared" si="46"/>
        <v>0</v>
      </c>
      <c r="U160">
        <f t="shared" si="47"/>
        <v>2</v>
      </c>
    </row>
    <row r="161" spans="2:21" x14ac:dyDescent="0.15">
      <c r="B161" s="1">
        <v>37229</v>
      </c>
      <c r="C161" s="2">
        <f t="shared" si="33"/>
        <v>12</v>
      </c>
      <c r="D161" s="2">
        <f t="shared" si="34"/>
        <v>4</v>
      </c>
      <c r="E161" s="2">
        <f t="shared" si="35"/>
        <v>2</v>
      </c>
      <c r="F161" s="2">
        <f t="shared" si="36"/>
        <v>23</v>
      </c>
      <c r="G161" t="s">
        <v>161</v>
      </c>
      <c r="H161">
        <v>314</v>
      </c>
      <c r="I161">
        <f t="shared" si="37"/>
        <v>0</v>
      </c>
      <c r="J161">
        <f t="shared" si="38"/>
        <v>0</v>
      </c>
      <c r="K161">
        <f t="shared" si="39"/>
        <v>0</v>
      </c>
      <c r="L161">
        <v>0</v>
      </c>
      <c r="M161">
        <f t="shared" si="40"/>
        <v>0</v>
      </c>
      <c r="N161">
        <f t="shared" si="41"/>
        <v>0</v>
      </c>
      <c r="O161">
        <f t="shared" si="42"/>
        <v>0</v>
      </c>
      <c r="P161" s="2">
        <f t="shared" si="32"/>
        <v>300.51755545023804</v>
      </c>
      <c r="Q161" s="2">
        <f t="shared" si="43"/>
        <v>13.482444549761965</v>
      </c>
      <c r="R161" s="2">
        <f t="shared" si="45"/>
        <v>30.636526095682484</v>
      </c>
      <c r="S161" s="2">
        <f t="shared" si="44"/>
        <v>181.77631103740612</v>
      </c>
      <c r="T161" s="2">
        <f t="shared" si="46"/>
        <v>0</v>
      </c>
      <c r="U161">
        <f t="shared" si="47"/>
        <v>3</v>
      </c>
    </row>
    <row r="162" spans="2:21" x14ac:dyDescent="0.15">
      <c r="B162" s="1">
        <v>37230</v>
      </c>
      <c r="C162" s="2">
        <f t="shared" si="33"/>
        <v>12</v>
      </c>
      <c r="D162" s="2">
        <f t="shared" si="34"/>
        <v>5</v>
      </c>
      <c r="E162" s="2">
        <f t="shared" si="35"/>
        <v>3</v>
      </c>
      <c r="F162" s="2">
        <f t="shared" si="36"/>
        <v>23</v>
      </c>
      <c r="G162" t="s">
        <v>162</v>
      </c>
      <c r="H162">
        <v>402</v>
      </c>
      <c r="I162">
        <f t="shared" si="37"/>
        <v>0</v>
      </c>
      <c r="J162">
        <f t="shared" si="38"/>
        <v>0</v>
      </c>
      <c r="K162">
        <f t="shared" si="39"/>
        <v>0</v>
      </c>
      <c r="L162">
        <v>0</v>
      </c>
      <c r="M162">
        <f t="shared" si="40"/>
        <v>0</v>
      </c>
      <c r="N162">
        <f t="shared" si="41"/>
        <v>0</v>
      </c>
      <c r="O162">
        <f t="shared" si="42"/>
        <v>0</v>
      </c>
      <c r="P162" s="2">
        <f t="shared" si="32"/>
        <v>334.53172184289019</v>
      </c>
      <c r="Q162" s="2">
        <f t="shared" si="43"/>
        <v>67.468278157109808</v>
      </c>
      <c r="R162" s="2">
        <f t="shared" si="45"/>
        <v>13.482444549761965</v>
      </c>
      <c r="S162" s="2">
        <f t="shared" si="44"/>
        <v>4551.9685574851401</v>
      </c>
      <c r="T162" s="2">
        <f t="shared" si="46"/>
        <v>0</v>
      </c>
      <c r="U162">
        <f t="shared" si="47"/>
        <v>4</v>
      </c>
    </row>
    <row r="163" spans="2:21" x14ac:dyDescent="0.15">
      <c r="B163" s="1">
        <v>37231</v>
      </c>
      <c r="C163" s="2">
        <f t="shared" si="33"/>
        <v>12</v>
      </c>
      <c r="D163" s="2">
        <f t="shared" si="34"/>
        <v>6</v>
      </c>
      <c r="E163" s="2">
        <f t="shared" si="35"/>
        <v>4</v>
      </c>
      <c r="F163" s="2">
        <f t="shared" si="36"/>
        <v>24</v>
      </c>
      <c r="G163" t="s">
        <v>163</v>
      </c>
      <c r="H163">
        <v>330</v>
      </c>
      <c r="I163">
        <f t="shared" si="37"/>
        <v>0</v>
      </c>
      <c r="J163">
        <f t="shared" si="38"/>
        <v>0</v>
      </c>
      <c r="K163">
        <f t="shared" si="39"/>
        <v>0</v>
      </c>
      <c r="L163">
        <v>0</v>
      </c>
      <c r="M163">
        <f t="shared" si="40"/>
        <v>0</v>
      </c>
      <c r="N163">
        <f t="shared" si="41"/>
        <v>0</v>
      </c>
      <c r="O163">
        <f t="shared" si="42"/>
        <v>0</v>
      </c>
      <c r="P163" s="2">
        <f t="shared" si="32"/>
        <v>400.01410596384613</v>
      </c>
      <c r="Q163" s="2">
        <f t="shared" si="43"/>
        <v>-70.014105963846134</v>
      </c>
      <c r="R163" s="2">
        <f t="shared" si="45"/>
        <v>67.468278157109808</v>
      </c>
      <c r="S163" s="2">
        <f t="shared" si="44"/>
        <v>4901.9750339166749</v>
      </c>
      <c r="T163" s="2">
        <f t="shared" si="46"/>
        <v>1</v>
      </c>
      <c r="U163">
        <f t="shared" si="47"/>
        <v>1</v>
      </c>
    </row>
    <row r="164" spans="2:21" x14ac:dyDescent="0.15">
      <c r="B164" s="1">
        <v>37232</v>
      </c>
      <c r="C164" s="2">
        <f t="shared" si="33"/>
        <v>12</v>
      </c>
      <c r="D164" s="2">
        <f t="shared" si="34"/>
        <v>7</v>
      </c>
      <c r="E164" s="2">
        <f t="shared" si="35"/>
        <v>5</v>
      </c>
      <c r="F164" s="2">
        <f t="shared" si="36"/>
        <v>24</v>
      </c>
      <c r="G164" t="s">
        <v>164</v>
      </c>
      <c r="H164">
        <v>576</v>
      </c>
      <c r="I164">
        <f t="shared" si="37"/>
        <v>0</v>
      </c>
      <c r="J164">
        <f t="shared" si="38"/>
        <v>0</v>
      </c>
      <c r="K164">
        <f t="shared" si="39"/>
        <v>0</v>
      </c>
      <c r="L164">
        <v>0</v>
      </c>
      <c r="M164">
        <f t="shared" si="40"/>
        <v>0</v>
      </c>
      <c r="N164">
        <f t="shared" si="41"/>
        <v>0</v>
      </c>
      <c r="O164">
        <f t="shared" si="42"/>
        <v>0</v>
      </c>
      <c r="P164" s="2">
        <f t="shared" si="32"/>
        <v>584.2409512176697</v>
      </c>
      <c r="Q164" s="2">
        <f t="shared" si="43"/>
        <v>-8.2409512176697035</v>
      </c>
      <c r="R164" s="2">
        <f t="shared" si="45"/>
        <v>-70.014105963846134</v>
      </c>
      <c r="S164" s="2">
        <f t="shared" si="44"/>
        <v>67.913276972011772</v>
      </c>
      <c r="T164" s="2">
        <f t="shared" si="46"/>
        <v>0</v>
      </c>
      <c r="U164">
        <f t="shared" si="47"/>
        <v>2</v>
      </c>
    </row>
    <row r="165" spans="2:21" x14ac:dyDescent="0.15">
      <c r="B165" s="1">
        <v>37233</v>
      </c>
      <c r="C165" s="2">
        <f t="shared" si="33"/>
        <v>12</v>
      </c>
      <c r="D165" s="2">
        <f t="shared" si="34"/>
        <v>8</v>
      </c>
      <c r="E165" s="2">
        <f t="shared" si="35"/>
        <v>6</v>
      </c>
      <c r="F165" s="2">
        <f t="shared" si="36"/>
        <v>24</v>
      </c>
      <c r="G165" t="s">
        <v>165</v>
      </c>
      <c r="H165">
        <v>630</v>
      </c>
      <c r="I165">
        <f t="shared" si="37"/>
        <v>0</v>
      </c>
      <c r="J165">
        <f t="shared" si="38"/>
        <v>0</v>
      </c>
      <c r="K165">
        <f t="shared" si="39"/>
        <v>0</v>
      </c>
      <c r="L165">
        <v>0</v>
      </c>
      <c r="M165">
        <f t="shared" si="40"/>
        <v>0</v>
      </c>
      <c r="N165">
        <f t="shared" si="41"/>
        <v>0</v>
      </c>
      <c r="O165">
        <f t="shared" si="42"/>
        <v>0</v>
      </c>
      <c r="P165" s="2">
        <f t="shared" si="32"/>
        <v>635.63616665740847</v>
      </c>
      <c r="Q165" s="2">
        <f t="shared" si="43"/>
        <v>-5.6361666574084666</v>
      </c>
      <c r="R165" s="2">
        <f t="shared" si="45"/>
        <v>-8.2409512176697035</v>
      </c>
      <c r="S165" s="2">
        <f t="shared" si="44"/>
        <v>31.766374590082926</v>
      </c>
      <c r="T165" s="2">
        <f t="shared" si="46"/>
        <v>0</v>
      </c>
      <c r="U165">
        <f t="shared" si="47"/>
        <v>3</v>
      </c>
    </row>
    <row r="166" spans="2:21" x14ac:dyDescent="0.15">
      <c r="B166" s="1">
        <v>37234</v>
      </c>
      <c r="C166" s="2">
        <f t="shared" si="33"/>
        <v>12</v>
      </c>
      <c r="D166" s="2">
        <f t="shared" si="34"/>
        <v>9</v>
      </c>
      <c r="E166" s="2">
        <f t="shared" si="35"/>
        <v>7</v>
      </c>
      <c r="F166" s="2">
        <f t="shared" si="36"/>
        <v>24</v>
      </c>
      <c r="G166" t="s">
        <v>166</v>
      </c>
      <c r="H166">
        <v>502</v>
      </c>
      <c r="I166">
        <f t="shared" si="37"/>
        <v>0</v>
      </c>
      <c r="J166">
        <f t="shared" si="38"/>
        <v>0</v>
      </c>
      <c r="K166">
        <f t="shared" si="39"/>
        <v>0</v>
      </c>
      <c r="L166">
        <v>0</v>
      </c>
      <c r="M166">
        <f t="shared" si="40"/>
        <v>0</v>
      </c>
      <c r="N166">
        <f t="shared" si="41"/>
        <v>0</v>
      </c>
      <c r="O166">
        <f t="shared" si="42"/>
        <v>0</v>
      </c>
      <c r="P166" s="2">
        <f t="shared" si="32"/>
        <v>436.4293068646802</v>
      </c>
      <c r="Q166" s="2">
        <f t="shared" si="43"/>
        <v>65.5706931353198</v>
      </c>
      <c r="R166" s="2">
        <f t="shared" si="45"/>
        <v>-5.6361666574084666</v>
      </c>
      <c r="S166" s="2">
        <f t="shared" si="44"/>
        <v>4299.5157982462752</v>
      </c>
      <c r="T166" s="2">
        <f t="shared" si="46"/>
        <v>1</v>
      </c>
      <c r="U166">
        <f t="shared" si="47"/>
        <v>1</v>
      </c>
    </row>
    <row r="167" spans="2:21" x14ac:dyDescent="0.15">
      <c r="B167" s="1">
        <v>37235</v>
      </c>
      <c r="C167" s="2">
        <f t="shared" si="33"/>
        <v>12</v>
      </c>
      <c r="D167" s="2">
        <f t="shared" si="34"/>
        <v>10</v>
      </c>
      <c r="E167" s="2">
        <f t="shared" si="35"/>
        <v>1</v>
      </c>
      <c r="F167" s="2">
        <f t="shared" si="36"/>
        <v>24</v>
      </c>
      <c r="G167" t="s">
        <v>167</v>
      </c>
      <c r="H167">
        <v>334</v>
      </c>
      <c r="I167">
        <f t="shared" si="37"/>
        <v>0</v>
      </c>
      <c r="J167">
        <f t="shared" si="38"/>
        <v>0</v>
      </c>
      <c r="K167">
        <f t="shared" si="39"/>
        <v>0</v>
      </c>
      <c r="L167">
        <v>0</v>
      </c>
      <c r="M167">
        <f t="shared" si="40"/>
        <v>0</v>
      </c>
      <c r="N167">
        <f t="shared" si="41"/>
        <v>0</v>
      </c>
      <c r="O167">
        <f t="shared" si="42"/>
        <v>0</v>
      </c>
      <c r="P167" s="2">
        <f t="shared" si="32"/>
        <v>324.28551185255935</v>
      </c>
      <c r="Q167" s="2">
        <f t="shared" si="43"/>
        <v>9.7144881474406475</v>
      </c>
      <c r="R167" s="2">
        <f t="shared" si="45"/>
        <v>65.5706931353198</v>
      </c>
      <c r="S167" s="2">
        <f t="shared" si="44"/>
        <v>94.371279966764817</v>
      </c>
      <c r="T167" s="2">
        <f t="shared" si="46"/>
        <v>0</v>
      </c>
      <c r="U167">
        <f t="shared" si="47"/>
        <v>2</v>
      </c>
    </row>
    <row r="168" spans="2:21" x14ac:dyDescent="0.15">
      <c r="B168" s="1">
        <v>37236</v>
      </c>
      <c r="C168" s="2">
        <f t="shared" si="33"/>
        <v>12</v>
      </c>
      <c r="D168" s="2">
        <f t="shared" si="34"/>
        <v>11</v>
      </c>
      <c r="E168" s="2">
        <f t="shared" si="35"/>
        <v>2</v>
      </c>
      <c r="F168" s="2">
        <f t="shared" si="36"/>
        <v>24</v>
      </c>
      <c r="G168" t="s">
        <v>168</v>
      </c>
      <c r="H168">
        <v>248</v>
      </c>
      <c r="I168">
        <f t="shared" si="37"/>
        <v>0</v>
      </c>
      <c r="J168">
        <f t="shared" si="38"/>
        <v>0</v>
      </c>
      <c r="K168">
        <f t="shared" si="39"/>
        <v>0</v>
      </c>
      <c r="L168">
        <v>0</v>
      </c>
      <c r="M168">
        <f t="shared" si="40"/>
        <v>0</v>
      </c>
      <c r="N168">
        <f t="shared" si="41"/>
        <v>0</v>
      </c>
      <c r="O168">
        <f t="shared" si="42"/>
        <v>0</v>
      </c>
      <c r="P168" s="2">
        <f t="shared" si="32"/>
        <v>342.43959339847987</v>
      </c>
      <c r="Q168" s="2">
        <f t="shared" si="43"/>
        <v>-94.439593398479872</v>
      </c>
      <c r="R168" s="2">
        <f t="shared" si="45"/>
        <v>9.7144881474406475</v>
      </c>
      <c r="S168" s="2">
        <f t="shared" si="44"/>
        <v>8918.8368012702031</v>
      </c>
      <c r="T168" s="2">
        <f t="shared" si="46"/>
        <v>1</v>
      </c>
      <c r="U168">
        <f t="shared" si="47"/>
        <v>1</v>
      </c>
    </row>
    <row r="169" spans="2:21" x14ac:dyDescent="0.15">
      <c r="B169" s="1">
        <v>37237</v>
      </c>
      <c r="C169" s="2">
        <f t="shared" si="33"/>
        <v>12</v>
      </c>
      <c r="D169" s="2">
        <f t="shared" si="34"/>
        <v>12</v>
      </c>
      <c r="E169" s="2">
        <f t="shared" si="35"/>
        <v>3</v>
      </c>
      <c r="F169" s="2">
        <f t="shared" si="36"/>
        <v>24</v>
      </c>
      <c r="G169" t="s">
        <v>169</v>
      </c>
      <c r="H169">
        <v>304</v>
      </c>
      <c r="I169">
        <f t="shared" si="37"/>
        <v>0</v>
      </c>
      <c r="J169">
        <f t="shared" si="38"/>
        <v>0</v>
      </c>
      <c r="K169">
        <f t="shared" si="39"/>
        <v>0</v>
      </c>
      <c r="L169">
        <v>0</v>
      </c>
      <c r="M169">
        <f t="shared" si="40"/>
        <v>0</v>
      </c>
      <c r="N169">
        <f t="shared" si="41"/>
        <v>0</v>
      </c>
      <c r="O169">
        <f t="shared" si="42"/>
        <v>0</v>
      </c>
      <c r="P169" s="2">
        <f t="shared" si="32"/>
        <v>376.45375979113203</v>
      </c>
      <c r="Q169" s="2">
        <f t="shared" si="43"/>
        <v>-72.453759791132029</v>
      </c>
      <c r="R169" s="2">
        <f t="shared" si="45"/>
        <v>-94.439593398479872</v>
      </c>
      <c r="S169" s="2">
        <f t="shared" si="44"/>
        <v>5249.5473078710602</v>
      </c>
      <c r="T169" s="2">
        <f t="shared" si="46"/>
        <v>0</v>
      </c>
      <c r="U169">
        <f t="shared" si="47"/>
        <v>2</v>
      </c>
    </row>
    <row r="170" spans="2:21" x14ac:dyDescent="0.15">
      <c r="B170" s="1">
        <v>37238</v>
      </c>
      <c r="C170" s="2">
        <f t="shared" si="33"/>
        <v>12</v>
      </c>
      <c r="D170" s="2">
        <f t="shared" si="34"/>
        <v>13</v>
      </c>
      <c r="E170" s="2">
        <f t="shared" si="35"/>
        <v>4</v>
      </c>
      <c r="F170" s="2">
        <f t="shared" si="36"/>
        <v>25</v>
      </c>
      <c r="G170" t="s">
        <v>170</v>
      </c>
      <c r="H170">
        <v>353</v>
      </c>
      <c r="I170">
        <f t="shared" si="37"/>
        <v>0</v>
      </c>
      <c r="J170">
        <f t="shared" si="38"/>
        <v>0</v>
      </c>
      <c r="K170">
        <f t="shared" si="39"/>
        <v>0</v>
      </c>
      <c r="L170">
        <v>0</v>
      </c>
      <c r="M170">
        <f t="shared" si="40"/>
        <v>0</v>
      </c>
      <c r="N170">
        <f t="shared" si="41"/>
        <v>0</v>
      </c>
      <c r="O170">
        <f t="shared" si="42"/>
        <v>0</v>
      </c>
      <c r="P170" s="2">
        <f t="shared" si="32"/>
        <v>405.44267613198599</v>
      </c>
      <c r="Q170" s="2">
        <f t="shared" si="43"/>
        <v>-52.442676131985991</v>
      </c>
      <c r="R170" s="2">
        <f t="shared" si="45"/>
        <v>-72.453759791132029</v>
      </c>
      <c r="S170" s="2">
        <f t="shared" si="44"/>
        <v>2750.2342798843729</v>
      </c>
      <c r="T170" s="2">
        <f t="shared" si="46"/>
        <v>0</v>
      </c>
      <c r="U170">
        <f t="shared" si="47"/>
        <v>3</v>
      </c>
    </row>
    <row r="171" spans="2:21" x14ac:dyDescent="0.15">
      <c r="B171" s="1">
        <v>37239</v>
      </c>
      <c r="C171" s="2">
        <f t="shared" si="33"/>
        <v>12</v>
      </c>
      <c r="D171" s="2">
        <f t="shared" si="34"/>
        <v>14</v>
      </c>
      <c r="E171" s="2">
        <f t="shared" si="35"/>
        <v>5</v>
      </c>
      <c r="F171" s="2">
        <f t="shared" si="36"/>
        <v>25</v>
      </c>
      <c r="G171" t="s">
        <v>171</v>
      </c>
      <c r="H171">
        <v>638</v>
      </c>
      <c r="I171">
        <f t="shared" si="37"/>
        <v>0</v>
      </c>
      <c r="J171">
        <f t="shared" si="38"/>
        <v>0</v>
      </c>
      <c r="K171">
        <f t="shared" si="39"/>
        <v>0</v>
      </c>
      <c r="L171">
        <v>0</v>
      </c>
      <c r="M171">
        <f t="shared" si="40"/>
        <v>0</v>
      </c>
      <c r="N171">
        <f t="shared" si="41"/>
        <v>0</v>
      </c>
      <c r="O171">
        <f t="shared" si="42"/>
        <v>0</v>
      </c>
      <c r="P171" s="2">
        <f t="shared" si="32"/>
        <v>589.6695213858095</v>
      </c>
      <c r="Q171" s="2">
        <f t="shared" si="43"/>
        <v>48.330478614190497</v>
      </c>
      <c r="R171" s="2">
        <f t="shared" si="45"/>
        <v>-52.442676131985991</v>
      </c>
      <c r="S171" s="2">
        <f t="shared" si="44"/>
        <v>2335.8351630767252</v>
      </c>
      <c r="T171" s="2">
        <f t="shared" si="46"/>
        <v>1</v>
      </c>
      <c r="U171">
        <f t="shared" si="47"/>
        <v>1</v>
      </c>
    </row>
    <row r="172" spans="2:21" x14ac:dyDescent="0.15">
      <c r="B172" s="1">
        <v>37240</v>
      </c>
      <c r="C172" s="2">
        <f t="shared" si="33"/>
        <v>12</v>
      </c>
      <c r="D172" s="2">
        <f t="shared" si="34"/>
        <v>15</v>
      </c>
      <c r="E172" s="2">
        <f t="shared" si="35"/>
        <v>6</v>
      </c>
      <c r="F172" s="2">
        <f t="shared" si="36"/>
        <v>25</v>
      </c>
      <c r="G172" t="s">
        <v>172</v>
      </c>
      <c r="H172">
        <v>611</v>
      </c>
      <c r="I172">
        <f t="shared" si="37"/>
        <v>0</v>
      </c>
      <c r="J172">
        <f t="shared" si="38"/>
        <v>0</v>
      </c>
      <c r="K172">
        <f t="shared" si="39"/>
        <v>0</v>
      </c>
      <c r="L172">
        <v>0</v>
      </c>
      <c r="M172">
        <f t="shared" si="40"/>
        <v>0</v>
      </c>
      <c r="N172">
        <f t="shared" si="41"/>
        <v>0</v>
      </c>
      <c r="O172">
        <f t="shared" si="42"/>
        <v>0</v>
      </c>
      <c r="P172" s="2">
        <f t="shared" si="32"/>
        <v>641.06473682554838</v>
      </c>
      <c r="Q172" s="2">
        <f t="shared" si="43"/>
        <v>-30.06473682554838</v>
      </c>
      <c r="R172" s="2">
        <f t="shared" si="45"/>
        <v>48.330478614190497</v>
      </c>
      <c r="S172" s="2">
        <f t="shared" si="44"/>
        <v>903.8884003894849</v>
      </c>
      <c r="T172" s="2">
        <f t="shared" si="46"/>
        <v>1</v>
      </c>
      <c r="U172">
        <f t="shared" si="47"/>
        <v>1</v>
      </c>
    </row>
    <row r="173" spans="2:21" x14ac:dyDescent="0.15">
      <c r="B173" s="1">
        <v>37241</v>
      </c>
      <c r="C173" s="2">
        <f t="shared" si="33"/>
        <v>12</v>
      </c>
      <c r="D173" s="2">
        <f t="shared" si="34"/>
        <v>16</v>
      </c>
      <c r="E173" s="2">
        <f t="shared" si="35"/>
        <v>7</v>
      </c>
      <c r="F173" s="2">
        <f t="shared" si="36"/>
        <v>25</v>
      </c>
      <c r="G173" t="s">
        <v>173</v>
      </c>
      <c r="H173">
        <v>421</v>
      </c>
      <c r="I173">
        <f t="shared" si="37"/>
        <v>0</v>
      </c>
      <c r="J173">
        <f t="shared" si="38"/>
        <v>0</v>
      </c>
      <c r="K173">
        <f t="shared" si="39"/>
        <v>0</v>
      </c>
      <c r="L173">
        <v>0</v>
      </c>
      <c r="M173">
        <f t="shared" si="40"/>
        <v>0</v>
      </c>
      <c r="N173">
        <f t="shared" si="41"/>
        <v>0</v>
      </c>
      <c r="O173">
        <f t="shared" si="42"/>
        <v>0</v>
      </c>
      <c r="P173" s="2">
        <f t="shared" si="32"/>
        <v>441.85787703282006</v>
      </c>
      <c r="Q173" s="2">
        <f t="shared" si="43"/>
        <v>-20.857877032820056</v>
      </c>
      <c r="R173" s="2">
        <f t="shared" si="45"/>
        <v>-30.06473682554838</v>
      </c>
      <c r="S173" s="2">
        <f t="shared" si="44"/>
        <v>435.05103431624241</v>
      </c>
      <c r="T173" s="2">
        <f t="shared" si="46"/>
        <v>0</v>
      </c>
      <c r="U173">
        <f t="shared" si="47"/>
        <v>2</v>
      </c>
    </row>
    <row r="174" spans="2:21" x14ac:dyDescent="0.15">
      <c r="B174" s="1">
        <v>37242</v>
      </c>
      <c r="C174" s="2">
        <f t="shared" si="33"/>
        <v>12</v>
      </c>
      <c r="D174" s="2">
        <f t="shared" si="34"/>
        <v>17</v>
      </c>
      <c r="E174" s="2">
        <f t="shared" si="35"/>
        <v>1</v>
      </c>
      <c r="F174" s="2">
        <f t="shared" si="36"/>
        <v>25</v>
      </c>
      <c r="G174" t="s">
        <v>174</v>
      </c>
      <c r="H174">
        <v>274</v>
      </c>
      <c r="I174">
        <f t="shared" si="37"/>
        <v>0</v>
      </c>
      <c r="J174">
        <f t="shared" si="38"/>
        <v>0</v>
      </c>
      <c r="K174">
        <f t="shared" si="39"/>
        <v>0</v>
      </c>
      <c r="L174">
        <v>0</v>
      </c>
      <c r="M174">
        <f t="shared" si="40"/>
        <v>0</v>
      </c>
      <c r="N174">
        <f t="shared" si="41"/>
        <v>0</v>
      </c>
      <c r="O174">
        <f t="shared" si="42"/>
        <v>0</v>
      </c>
      <c r="P174" s="2">
        <f t="shared" si="32"/>
        <v>329.71408202069921</v>
      </c>
      <c r="Q174" s="2">
        <f t="shared" si="43"/>
        <v>-55.714082020699209</v>
      </c>
      <c r="R174" s="2">
        <f t="shared" si="45"/>
        <v>-20.857877032820056</v>
      </c>
      <c r="S174" s="2">
        <f t="shared" si="44"/>
        <v>3104.058935409199</v>
      </c>
      <c r="T174" s="2">
        <f t="shared" si="46"/>
        <v>0</v>
      </c>
      <c r="U174">
        <f t="shared" si="47"/>
        <v>3</v>
      </c>
    </row>
    <row r="175" spans="2:21" x14ac:dyDescent="0.15">
      <c r="B175" s="1">
        <v>37243</v>
      </c>
      <c r="C175" s="2">
        <f t="shared" si="33"/>
        <v>12</v>
      </c>
      <c r="D175" s="2">
        <f t="shared" si="34"/>
        <v>18</v>
      </c>
      <c r="E175" s="2">
        <f t="shared" si="35"/>
        <v>2</v>
      </c>
      <c r="F175" s="2">
        <f t="shared" si="36"/>
        <v>25</v>
      </c>
      <c r="G175" t="s">
        <v>175</v>
      </c>
      <c r="H175">
        <v>361</v>
      </c>
      <c r="I175">
        <f t="shared" si="37"/>
        <v>0</v>
      </c>
      <c r="J175">
        <f t="shared" si="38"/>
        <v>0</v>
      </c>
      <c r="K175">
        <f t="shared" si="39"/>
        <v>0</v>
      </c>
      <c r="L175">
        <v>0</v>
      </c>
      <c r="M175">
        <f t="shared" si="40"/>
        <v>0</v>
      </c>
      <c r="N175">
        <f t="shared" si="41"/>
        <v>0</v>
      </c>
      <c r="O175">
        <f t="shared" si="42"/>
        <v>0</v>
      </c>
      <c r="P175" s="2">
        <f t="shared" si="32"/>
        <v>347.86816356661973</v>
      </c>
      <c r="Q175" s="2">
        <f t="shared" si="43"/>
        <v>13.131836433380272</v>
      </c>
      <c r="R175" s="2">
        <f t="shared" si="45"/>
        <v>-55.714082020699209</v>
      </c>
      <c r="S175" s="2">
        <f t="shared" si="44"/>
        <v>172.4451281130535</v>
      </c>
      <c r="T175" s="2">
        <f t="shared" si="46"/>
        <v>1</v>
      </c>
      <c r="U175">
        <f t="shared" si="47"/>
        <v>1</v>
      </c>
    </row>
    <row r="176" spans="2:21" x14ac:dyDescent="0.15">
      <c r="B176" s="1">
        <v>37244</v>
      </c>
      <c r="C176" s="2">
        <f t="shared" si="33"/>
        <v>12</v>
      </c>
      <c r="D176" s="2">
        <f t="shared" si="34"/>
        <v>19</v>
      </c>
      <c r="E176" s="2">
        <f t="shared" si="35"/>
        <v>3</v>
      </c>
      <c r="F176" s="2">
        <f t="shared" si="36"/>
        <v>25</v>
      </c>
      <c r="G176" t="s">
        <v>176</v>
      </c>
      <c r="H176">
        <v>595</v>
      </c>
      <c r="I176">
        <f t="shared" si="37"/>
        <v>0</v>
      </c>
      <c r="J176">
        <f t="shared" si="38"/>
        <v>0</v>
      </c>
      <c r="K176">
        <f t="shared" si="39"/>
        <v>0</v>
      </c>
      <c r="L176">
        <v>0</v>
      </c>
      <c r="M176">
        <f t="shared" si="40"/>
        <v>0</v>
      </c>
      <c r="N176">
        <f t="shared" si="41"/>
        <v>0</v>
      </c>
      <c r="O176">
        <f t="shared" si="42"/>
        <v>0</v>
      </c>
      <c r="P176" s="2">
        <f t="shared" si="32"/>
        <v>381.88232995927194</v>
      </c>
      <c r="Q176" s="2">
        <f t="shared" si="43"/>
        <v>213.11767004072806</v>
      </c>
      <c r="R176" s="2">
        <f t="shared" si="45"/>
        <v>13.131836433380272</v>
      </c>
      <c r="S176" s="2">
        <f t="shared" si="44"/>
        <v>45419.141283588637</v>
      </c>
      <c r="T176" s="2">
        <f t="shared" si="46"/>
        <v>0</v>
      </c>
      <c r="U176">
        <f t="shared" si="47"/>
        <v>2</v>
      </c>
    </row>
    <row r="177" spans="2:21" x14ac:dyDescent="0.15">
      <c r="B177" s="1">
        <v>37245</v>
      </c>
      <c r="C177" s="2">
        <f t="shared" si="33"/>
        <v>12</v>
      </c>
      <c r="D177" s="2">
        <f t="shared" si="34"/>
        <v>20</v>
      </c>
      <c r="E177" s="2">
        <f t="shared" si="35"/>
        <v>4</v>
      </c>
      <c r="F177" s="2">
        <f t="shared" si="36"/>
        <v>26</v>
      </c>
      <c r="G177" t="s">
        <v>177</v>
      </c>
      <c r="H177">
        <v>480</v>
      </c>
      <c r="I177">
        <f t="shared" si="37"/>
        <v>0</v>
      </c>
      <c r="J177">
        <f t="shared" si="38"/>
        <v>0</v>
      </c>
      <c r="K177">
        <f t="shared" si="39"/>
        <v>0</v>
      </c>
      <c r="L177">
        <v>0</v>
      </c>
      <c r="M177">
        <f t="shared" si="40"/>
        <v>0</v>
      </c>
      <c r="N177">
        <f t="shared" si="41"/>
        <v>0</v>
      </c>
      <c r="O177">
        <f t="shared" si="42"/>
        <v>0</v>
      </c>
      <c r="P177" s="2">
        <f t="shared" si="32"/>
        <v>489.27510586763054</v>
      </c>
      <c r="Q177" s="2">
        <f t="shared" si="43"/>
        <v>-9.2751058676305433</v>
      </c>
      <c r="R177" s="2">
        <f t="shared" si="45"/>
        <v>213.11767004072806</v>
      </c>
      <c r="S177" s="2">
        <f t="shared" si="44"/>
        <v>86.02758885575453</v>
      </c>
      <c r="T177" s="2">
        <f t="shared" si="46"/>
        <v>1</v>
      </c>
      <c r="U177">
        <f t="shared" si="47"/>
        <v>1</v>
      </c>
    </row>
    <row r="178" spans="2:21" x14ac:dyDescent="0.15">
      <c r="B178" s="1">
        <v>37246</v>
      </c>
      <c r="C178" s="2">
        <f t="shared" si="33"/>
        <v>12</v>
      </c>
      <c r="D178" s="2">
        <f t="shared" si="34"/>
        <v>21</v>
      </c>
      <c r="E178" s="2">
        <f t="shared" si="35"/>
        <v>5</v>
      </c>
      <c r="F178" s="2">
        <f t="shared" si="36"/>
        <v>26</v>
      </c>
      <c r="G178" t="s">
        <v>178</v>
      </c>
      <c r="H178">
        <v>632</v>
      </c>
      <c r="I178">
        <f t="shared" si="37"/>
        <v>0</v>
      </c>
      <c r="J178">
        <f t="shared" si="38"/>
        <v>0</v>
      </c>
      <c r="K178">
        <f t="shared" si="39"/>
        <v>0</v>
      </c>
      <c r="L178">
        <v>0</v>
      </c>
      <c r="M178">
        <f t="shared" si="40"/>
        <v>0</v>
      </c>
      <c r="N178">
        <f t="shared" si="41"/>
        <v>0</v>
      </c>
      <c r="O178">
        <f t="shared" si="42"/>
        <v>0</v>
      </c>
      <c r="P178" s="2">
        <f t="shared" si="32"/>
        <v>673.50195112145411</v>
      </c>
      <c r="Q178" s="2">
        <f t="shared" si="43"/>
        <v>-41.501951121454113</v>
      </c>
      <c r="R178" s="2">
        <f t="shared" si="45"/>
        <v>-9.2751058676305433</v>
      </c>
      <c r="S178" s="2">
        <f t="shared" si="44"/>
        <v>1722.4119468875663</v>
      </c>
      <c r="T178" s="2">
        <f t="shared" si="46"/>
        <v>0</v>
      </c>
      <c r="U178">
        <f t="shared" si="47"/>
        <v>2</v>
      </c>
    </row>
    <row r="179" spans="2:21" x14ac:dyDescent="0.15">
      <c r="B179" s="1">
        <v>37247</v>
      </c>
      <c r="C179" s="2">
        <f t="shared" si="33"/>
        <v>12</v>
      </c>
      <c r="D179" s="2">
        <f t="shared" si="34"/>
        <v>22</v>
      </c>
      <c r="E179" s="2">
        <f t="shared" si="35"/>
        <v>6</v>
      </c>
      <c r="F179" s="2">
        <f t="shared" si="36"/>
        <v>26</v>
      </c>
      <c r="G179" t="s">
        <v>179</v>
      </c>
      <c r="H179">
        <v>654</v>
      </c>
      <c r="I179">
        <f t="shared" si="37"/>
        <v>0</v>
      </c>
      <c r="J179">
        <f t="shared" si="38"/>
        <v>0</v>
      </c>
      <c r="K179">
        <f t="shared" si="39"/>
        <v>0</v>
      </c>
      <c r="L179">
        <v>0</v>
      </c>
      <c r="M179">
        <f t="shared" si="40"/>
        <v>0</v>
      </c>
      <c r="N179">
        <f t="shared" si="41"/>
        <v>0</v>
      </c>
      <c r="O179">
        <f t="shared" si="42"/>
        <v>0</v>
      </c>
      <c r="P179" s="2">
        <f t="shared" si="32"/>
        <v>724.89716656119299</v>
      </c>
      <c r="Q179" s="2">
        <f t="shared" si="43"/>
        <v>-70.897166561192989</v>
      </c>
      <c r="R179" s="2">
        <f t="shared" si="45"/>
        <v>-41.501951121454113</v>
      </c>
      <c r="S179" s="2">
        <f t="shared" si="44"/>
        <v>5026.4082264055414</v>
      </c>
      <c r="T179" s="2">
        <f t="shared" si="46"/>
        <v>0</v>
      </c>
      <c r="U179">
        <f t="shared" si="47"/>
        <v>3</v>
      </c>
    </row>
    <row r="180" spans="2:21" x14ac:dyDescent="0.15">
      <c r="B180" s="1">
        <v>37248</v>
      </c>
      <c r="C180" s="2">
        <f t="shared" si="33"/>
        <v>12</v>
      </c>
      <c r="D180" s="2">
        <f t="shared" si="34"/>
        <v>23</v>
      </c>
      <c r="E180" s="2">
        <f t="shared" si="35"/>
        <v>7</v>
      </c>
      <c r="F180" s="2">
        <f t="shared" si="36"/>
        <v>26</v>
      </c>
      <c r="G180" t="s">
        <v>180</v>
      </c>
      <c r="H180">
        <v>497</v>
      </c>
      <c r="I180">
        <f t="shared" si="37"/>
        <v>0</v>
      </c>
      <c r="J180">
        <f t="shared" si="38"/>
        <v>0</v>
      </c>
      <c r="K180">
        <f t="shared" si="39"/>
        <v>0</v>
      </c>
      <c r="L180">
        <v>0</v>
      </c>
      <c r="M180">
        <f t="shared" si="40"/>
        <v>0</v>
      </c>
      <c r="N180">
        <f t="shared" si="41"/>
        <v>0</v>
      </c>
      <c r="O180">
        <f t="shared" si="42"/>
        <v>0</v>
      </c>
      <c r="P180" s="2">
        <f t="shared" si="32"/>
        <v>525.69030676846467</v>
      </c>
      <c r="Q180" s="2">
        <f t="shared" si="43"/>
        <v>-28.690306768464666</v>
      </c>
      <c r="R180" s="2">
        <f t="shared" si="45"/>
        <v>-70.897166561192989</v>
      </c>
      <c r="S180" s="2">
        <f t="shared" si="44"/>
        <v>823.13370246860939</v>
      </c>
      <c r="T180" s="2">
        <f t="shared" si="46"/>
        <v>0</v>
      </c>
      <c r="U180">
        <f t="shared" si="47"/>
        <v>4</v>
      </c>
    </row>
    <row r="181" spans="2:21" x14ac:dyDescent="0.15">
      <c r="B181" s="1">
        <v>37249</v>
      </c>
      <c r="C181" s="2">
        <f t="shared" si="33"/>
        <v>12</v>
      </c>
      <c r="D181" s="2">
        <f t="shared" si="34"/>
        <v>24</v>
      </c>
      <c r="E181" s="2">
        <f t="shared" si="35"/>
        <v>1</v>
      </c>
      <c r="F181" s="2">
        <f t="shared" si="36"/>
        <v>26</v>
      </c>
      <c r="G181" t="s">
        <v>181</v>
      </c>
      <c r="H181">
        <v>632</v>
      </c>
      <c r="I181">
        <f t="shared" si="37"/>
        <v>0</v>
      </c>
      <c r="J181">
        <f t="shared" si="38"/>
        <v>0</v>
      </c>
      <c r="K181">
        <f t="shared" si="39"/>
        <v>0</v>
      </c>
      <c r="L181">
        <v>0</v>
      </c>
      <c r="M181">
        <f t="shared" si="40"/>
        <v>0</v>
      </c>
      <c r="N181">
        <f t="shared" si="41"/>
        <v>0</v>
      </c>
      <c r="O181">
        <f t="shared" si="42"/>
        <v>0</v>
      </c>
      <c r="P181" s="2">
        <f t="shared" si="32"/>
        <v>413.54651175634376</v>
      </c>
      <c r="Q181" s="2">
        <f t="shared" si="43"/>
        <v>218.45348824365624</v>
      </c>
      <c r="R181" s="2">
        <f t="shared" si="45"/>
        <v>-28.690306768464666</v>
      </c>
      <c r="S181" s="2">
        <f t="shared" si="44"/>
        <v>47721.926525821254</v>
      </c>
      <c r="T181" s="2">
        <f t="shared" si="46"/>
        <v>1</v>
      </c>
      <c r="U181">
        <f t="shared" si="47"/>
        <v>1</v>
      </c>
    </row>
    <row r="182" spans="2:21" x14ac:dyDescent="0.15">
      <c r="B182" s="1">
        <v>37251</v>
      </c>
      <c r="C182" s="2">
        <f t="shared" si="33"/>
        <v>12</v>
      </c>
      <c r="D182" s="2">
        <f t="shared" si="34"/>
        <v>26</v>
      </c>
      <c r="E182" s="2">
        <f t="shared" si="35"/>
        <v>3</v>
      </c>
      <c r="F182" s="2">
        <f t="shared" si="36"/>
        <v>26</v>
      </c>
      <c r="G182" t="s">
        <v>183</v>
      </c>
      <c r="H182">
        <v>491</v>
      </c>
      <c r="I182">
        <f t="shared" si="37"/>
        <v>0</v>
      </c>
      <c r="J182">
        <f t="shared" si="38"/>
        <v>0</v>
      </c>
      <c r="K182">
        <f t="shared" si="39"/>
        <v>0</v>
      </c>
      <c r="L182">
        <v>0</v>
      </c>
      <c r="M182">
        <f t="shared" si="40"/>
        <v>0</v>
      </c>
      <c r="N182">
        <f t="shared" si="41"/>
        <v>0</v>
      </c>
      <c r="O182">
        <f t="shared" si="42"/>
        <v>1</v>
      </c>
      <c r="P182" s="2">
        <f t="shared" si="32"/>
        <v>424.71683881645509</v>
      </c>
      <c r="Q182" s="2">
        <f t="shared" si="43"/>
        <v>66.283161183544905</v>
      </c>
      <c r="R182" s="2">
        <f t="shared" si="45"/>
        <v>218.45348824365624</v>
      </c>
      <c r="S182" s="2">
        <f t="shared" si="44"/>
        <v>4393.457456483794</v>
      </c>
      <c r="T182" s="2">
        <f t="shared" si="46"/>
        <v>0</v>
      </c>
      <c r="U182">
        <f t="shared" si="47"/>
        <v>2</v>
      </c>
    </row>
    <row r="183" spans="2:21" x14ac:dyDescent="0.15">
      <c r="B183" s="1">
        <v>37252</v>
      </c>
      <c r="C183" s="2">
        <f t="shared" si="33"/>
        <v>12</v>
      </c>
      <c r="D183" s="2">
        <f t="shared" si="34"/>
        <v>27</v>
      </c>
      <c r="E183" s="2">
        <f t="shared" si="35"/>
        <v>4</v>
      </c>
      <c r="F183" s="2">
        <f t="shared" si="36"/>
        <v>27</v>
      </c>
      <c r="G183" t="s">
        <v>184</v>
      </c>
      <c r="H183">
        <v>477</v>
      </c>
      <c r="I183">
        <f t="shared" si="37"/>
        <v>0</v>
      </c>
      <c r="J183">
        <f t="shared" si="38"/>
        <v>0</v>
      </c>
      <c r="K183">
        <f t="shared" si="39"/>
        <v>0</v>
      </c>
      <c r="L183">
        <v>0</v>
      </c>
      <c r="M183">
        <f t="shared" si="40"/>
        <v>0</v>
      </c>
      <c r="N183">
        <f t="shared" si="41"/>
        <v>0</v>
      </c>
      <c r="O183">
        <f t="shared" si="42"/>
        <v>0</v>
      </c>
      <c r="P183" s="2">
        <f t="shared" si="32"/>
        <v>389.17986875539225</v>
      </c>
      <c r="Q183" s="2">
        <f t="shared" si="43"/>
        <v>87.820131244607751</v>
      </c>
      <c r="R183" s="2">
        <f t="shared" si="45"/>
        <v>66.283161183544905</v>
      </c>
      <c r="S183" s="2">
        <f t="shared" si="44"/>
        <v>7712.3754518201304</v>
      </c>
      <c r="T183" s="2">
        <f t="shared" si="46"/>
        <v>0</v>
      </c>
      <c r="U183">
        <f t="shared" si="47"/>
        <v>3</v>
      </c>
    </row>
    <row r="184" spans="2:21" x14ac:dyDescent="0.15">
      <c r="B184" s="1">
        <v>37253</v>
      </c>
      <c r="C184" s="2">
        <f t="shared" si="33"/>
        <v>12</v>
      </c>
      <c r="D184" s="2">
        <f t="shared" si="34"/>
        <v>28</v>
      </c>
      <c r="E184" s="2">
        <f t="shared" si="35"/>
        <v>5</v>
      </c>
      <c r="F184" s="2">
        <f t="shared" si="36"/>
        <v>27</v>
      </c>
      <c r="G184" t="s">
        <v>185</v>
      </c>
      <c r="H184">
        <v>589</v>
      </c>
      <c r="I184">
        <f t="shared" si="37"/>
        <v>0</v>
      </c>
      <c r="J184">
        <f t="shared" si="38"/>
        <v>0</v>
      </c>
      <c r="K184">
        <f t="shared" si="39"/>
        <v>0</v>
      </c>
      <c r="L184">
        <v>0</v>
      </c>
      <c r="M184">
        <f t="shared" si="40"/>
        <v>0</v>
      </c>
      <c r="N184">
        <f t="shared" si="41"/>
        <v>0</v>
      </c>
      <c r="O184">
        <f t="shared" si="42"/>
        <v>0</v>
      </c>
      <c r="P184" s="2">
        <f t="shared" si="32"/>
        <v>573.40671400921588</v>
      </c>
      <c r="Q184" s="2">
        <f t="shared" si="43"/>
        <v>15.593285990784125</v>
      </c>
      <c r="R184" s="2">
        <f t="shared" si="45"/>
        <v>87.820131244607751</v>
      </c>
      <c r="S184" s="2">
        <f t="shared" si="44"/>
        <v>243.15056799038445</v>
      </c>
      <c r="T184" s="2">
        <f t="shared" si="46"/>
        <v>0</v>
      </c>
      <c r="U184">
        <f t="shared" si="47"/>
        <v>4</v>
      </c>
    </row>
    <row r="185" spans="2:21" x14ac:dyDescent="0.15">
      <c r="B185" s="1">
        <v>37254</v>
      </c>
      <c r="C185" s="2">
        <f t="shared" si="33"/>
        <v>12</v>
      </c>
      <c r="D185" s="2">
        <f t="shared" si="34"/>
        <v>29</v>
      </c>
      <c r="E185" s="2">
        <f t="shared" si="35"/>
        <v>6</v>
      </c>
      <c r="F185" s="2">
        <f t="shared" si="36"/>
        <v>27</v>
      </c>
      <c r="G185" t="s">
        <v>186</v>
      </c>
      <c r="H185">
        <v>569</v>
      </c>
      <c r="I185">
        <f t="shared" si="37"/>
        <v>0</v>
      </c>
      <c r="J185">
        <f t="shared" si="38"/>
        <v>0</v>
      </c>
      <c r="K185">
        <f t="shared" si="39"/>
        <v>0</v>
      </c>
      <c r="L185">
        <v>0</v>
      </c>
      <c r="M185">
        <f t="shared" si="40"/>
        <v>0</v>
      </c>
      <c r="N185">
        <f t="shared" si="41"/>
        <v>0</v>
      </c>
      <c r="O185">
        <f t="shared" si="42"/>
        <v>0</v>
      </c>
      <c r="P185" s="2">
        <f t="shared" si="32"/>
        <v>624.80192944895464</v>
      </c>
      <c r="Q185" s="2">
        <f t="shared" si="43"/>
        <v>-55.801929448954638</v>
      </c>
      <c r="R185" s="2">
        <f t="shared" si="45"/>
        <v>15.593285990784125</v>
      </c>
      <c r="S185" s="2">
        <f t="shared" si="44"/>
        <v>3113.8553302261107</v>
      </c>
      <c r="T185" s="2">
        <f t="shared" si="46"/>
        <v>1</v>
      </c>
      <c r="U185">
        <f t="shared" si="47"/>
        <v>1</v>
      </c>
    </row>
    <row r="186" spans="2:21" x14ac:dyDescent="0.15">
      <c r="B186" s="1">
        <v>37255</v>
      </c>
      <c r="C186" s="2">
        <f t="shared" si="33"/>
        <v>12</v>
      </c>
      <c r="D186" s="2">
        <f t="shared" si="34"/>
        <v>30</v>
      </c>
      <c r="E186" s="2">
        <f t="shared" si="35"/>
        <v>7</v>
      </c>
      <c r="F186" s="2">
        <f t="shared" si="36"/>
        <v>27</v>
      </c>
      <c r="G186" t="s">
        <v>187</v>
      </c>
      <c r="H186">
        <v>534</v>
      </c>
      <c r="I186">
        <f t="shared" si="37"/>
        <v>0</v>
      </c>
      <c r="J186">
        <f t="shared" si="38"/>
        <v>0</v>
      </c>
      <c r="K186">
        <f t="shared" si="39"/>
        <v>0</v>
      </c>
      <c r="L186">
        <v>0</v>
      </c>
      <c r="M186">
        <f t="shared" si="40"/>
        <v>0</v>
      </c>
      <c r="N186">
        <f t="shared" si="41"/>
        <v>0</v>
      </c>
      <c r="O186">
        <f t="shared" si="42"/>
        <v>0</v>
      </c>
      <c r="P186" s="2">
        <f t="shared" si="32"/>
        <v>425.59506965622631</v>
      </c>
      <c r="Q186" s="2">
        <f t="shared" si="43"/>
        <v>108.40493034377369</v>
      </c>
      <c r="R186" s="2">
        <f t="shared" si="45"/>
        <v>-55.801929448954638</v>
      </c>
      <c r="S186" s="2">
        <f t="shared" si="44"/>
        <v>11751.628922838425</v>
      </c>
      <c r="T186" s="2">
        <f t="shared" si="46"/>
        <v>1</v>
      </c>
      <c r="U186">
        <f t="shared" si="47"/>
        <v>1</v>
      </c>
    </row>
    <row r="187" spans="2:21" x14ac:dyDescent="0.15">
      <c r="B187" s="1">
        <v>37256</v>
      </c>
      <c r="C187" s="2">
        <f t="shared" si="33"/>
        <v>12</v>
      </c>
      <c r="D187" s="2">
        <f t="shared" si="34"/>
        <v>31</v>
      </c>
      <c r="E187" s="2">
        <f t="shared" si="35"/>
        <v>1</v>
      </c>
      <c r="F187" s="2">
        <f t="shared" si="36"/>
        <v>27</v>
      </c>
      <c r="G187" t="s">
        <v>188</v>
      </c>
      <c r="H187">
        <v>665</v>
      </c>
      <c r="I187">
        <f t="shared" si="37"/>
        <v>0</v>
      </c>
      <c r="J187">
        <f t="shared" si="38"/>
        <v>0</v>
      </c>
      <c r="K187">
        <f t="shared" si="39"/>
        <v>0</v>
      </c>
      <c r="L187">
        <v>0</v>
      </c>
      <c r="M187">
        <f t="shared" si="40"/>
        <v>1</v>
      </c>
      <c r="N187">
        <f t="shared" si="41"/>
        <v>0</v>
      </c>
      <c r="O187">
        <f t="shared" si="42"/>
        <v>0</v>
      </c>
      <c r="P187" s="2">
        <f t="shared" si="32"/>
        <v>577.18061556322129</v>
      </c>
      <c r="Q187" s="2">
        <f t="shared" si="43"/>
        <v>87.819384436778705</v>
      </c>
      <c r="R187" s="2">
        <f t="shared" si="45"/>
        <v>108.40493034377369</v>
      </c>
      <c r="S187" s="2">
        <f t="shared" si="44"/>
        <v>7712.24428285473</v>
      </c>
      <c r="T187" s="2">
        <f t="shared" si="46"/>
        <v>0</v>
      </c>
      <c r="U187">
        <f t="shared" si="47"/>
        <v>2</v>
      </c>
    </row>
    <row r="188" spans="2:21" x14ac:dyDescent="0.15">
      <c r="B188" s="1">
        <v>37257</v>
      </c>
      <c r="C188" s="2">
        <f t="shared" si="33"/>
        <v>1</v>
      </c>
      <c r="D188" s="2">
        <f t="shared" si="34"/>
        <v>1</v>
      </c>
      <c r="E188" s="2">
        <f t="shared" si="35"/>
        <v>2</v>
      </c>
      <c r="F188" s="2">
        <f t="shared" si="36"/>
        <v>27</v>
      </c>
      <c r="G188" t="s">
        <v>189</v>
      </c>
      <c r="H188">
        <v>371</v>
      </c>
      <c r="I188">
        <f t="shared" si="37"/>
        <v>0</v>
      </c>
      <c r="J188">
        <f t="shared" si="38"/>
        <v>1</v>
      </c>
      <c r="K188">
        <f t="shared" si="39"/>
        <v>0</v>
      </c>
      <c r="L188">
        <v>0</v>
      </c>
      <c r="M188">
        <f t="shared" si="40"/>
        <v>0</v>
      </c>
      <c r="N188">
        <f t="shared" si="41"/>
        <v>0</v>
      </c>
      <c r="O188">
        <f t="shared" si="42"/>
        <v>0</v>
      </c>
      <c r="P188" s="2">
        <f t="shared" si="32"/>
        <v>294.81105370919136</v>
      </c>
      <c r="Q188" s="2">
        <f t="shared" si="43"/>
        <v>76.188946290808644</v>
      </c>
      <c r="R188" s="2">
        <f t="shared" si="45"/>
        <v>87.819384436778705</v>
      </c>
      <c r="S188" s="2">
        <f t="shared" si="44"/>
        <v>5804.7555369037245</v>
      </c>
      <c r="T188" s="2">
        <f t="shared" si="46"/>
        <v>0</v>
      </c>
      <c r="U188">
        <f t="shared" si="47"/>
        <v>3</v>
      </c>
    </row>
    <row r="189" spans="2:21" x14ac:dyDescent="0.15">
      <c r="B189" s="1">
        <v>37258</v>
      </c>
      <c r="C189" s="2">
        <f t="shared" si="33"/>
        <v>1</v>
      </c>
      <c r="D189" s="2">
        <f t="shared" si="34"/>
        <v>2</v>
      </c>
      <c r="E189" s="2">
        <f t="shared" si="35"/>
        <v>3</v>
      </c>
      <c r="F189" s="2">
        <f t="shared" si="36"/>
        <v>27</v>
      </c>
      <c r="G189" t="s">
        <v>190</v>
      </c>
      <c r="H189">
        <v>323</v>
      </c>
      <c r="I189">
        <f t="shared" si="37"/>
        <v>0</v>
      </c>
      <c r="J189">
        <f t="shared" si="38"/>
        <v>0</v>
      </c>
      <c r="K189">
        <f t="shared" si="39"/>
        <v>0</v>
      </c>
      <c r="L189">
        <v>0</v>
      </c>
      <c r="M189">
        <f t="shared" si="40"/>
        <v>0</v>
      </c>
      <c r="N189">
        <f t="shared" si="41"/>
        <v>0</v>
      </c>
      <c r="O189">
        <f t="shared" si="42"/>
        <v>0</v>
      </c>
      <c r="P189" s="2">
        <f t="shared" si="32"/>
        <v>365.6195225826782</v>
      </c>
      <c r="Q189" s="2">
        <f t="shared" si="43"/>
        <v>-42.619522582678201</v>
      </c>
      <c r="R189" s="2">
        <f t="shared" si="45"/>
        <v>76.188946290808644</v>
      </c>
      <c r="S189" s="2">
        <f t="shared" si="44"/>
        <v>1816.4237051754171</v>
      </c>
      <c r="T189" s="2">
        <f t="shared" si="46"/>
        <v>1</v>
      </c>
      <c r="U189">
        <f t="shared" si="47"/>
        <v>1</v>
      </c>
    </row>
    <row r="190" spans="2:21" x14ac:dyDescent="0.15">
      <c r="B190" s="1">
        <v>37259</v>
      </c>
      <c r="C190" s="2">
        <f t="shared" si="33"/>
        <v>1</v>
      </c>
      <c r="D190" s="2">
        <f t="shared" si="34"/>
        <v>3</v>
      </c>
      <c r="E190" s="2">
        <f t="shared" si="35"/>
        <v>4</v>
      </c>
      <c r="F190" s="2">
        <f t="shared" si="36"/>
        <v>28</v>
      </c>
      <c r="G190" t="s">
        <v>191</v>
      </c>
      <c r="H190">
        <v>399</v>
      </c>
      <c r="I190">
        <f t="shared" si="37"/>
        <v>0</v>
      </c>
      <c r="J190">
        <f t="shared" si="38"/>
        <v>0</v>
      </c>
      <c r="K190">
        <f t="shared" si="39"/>
        <v>0</v>
      </c>
      <c r="L190">
        <v>0</v>
      </c>
      <c r="M190">
        <f t="shared" si="40"/>
        <v>0</v>
      </c>
      <c r="N190">
        <f t="shared" si="41"/>
        <v>0</v>
      </c>
      <c r="O190">
        <f t="shared" si="42"/>
        <v>0</v>
      </c>
      <c r="P190" s="2">
        <f t="shared" si="32"/>
        <v>378.14960035726648</v>
      </c>
      <c r="Q190" s="2">
        <f t="shared" si="43"/>
        <v>20.850399642733521</v>
      </c>
      <c r="R190" s="2">
        <f t="shared" si="45"/>
        <v>-42.619522582678201</v>
      </c>
      <c r="S190" s="2">
        <f t="shared" si="44"/>
        <v>434.73916526170211</v>
      </c>
      <c r="T190" s="2">
        <f t="shared" si="46"/>
        <v>1</v>
      </c>
      <c r="U190">
        <f t="shared" si="47"/>
        <v>1</v>
      </c>
    </row>
    <row r="191" spans="2:21" x14ac:dyDescent="0.15">
      <c r="B191" s="1">
        <v>37260</v>
      </c>
      <c r="C191" s="2">
        <f t="shared" si="33"/>
        <v>1</v>
      </c>
      <c r="D191" s="2">
        <f t="shared" si="34"/>
        <v>4</v>
      </c>
      <c r="E191" s="2">
        <f t="shared" si="35"/>
        <v>5</v>
      </c>
      <c r="F191" s="2">
        <f t="shared" si="36"/>
        <v>28</v>
      </c>
      <c r="G191" t="s">
        <v>192</v>
      </c>
      <c r="H191">
        <v>646</v>
      </c>
      <c r="I191">
        <f t="shared" si="37"/>
        <v>0</v>
      </c>
      <c r="J191">
        <f t="shared" si="38"/>
        <v>0</v>
      </c>
      <c r="K191">
        <f t="shared" si="39"/>
        <v>0</v>
      </c>
      <c r="L191">
        <v>0</v>
      </c>
      <c r="M191">
        <f t="shared" si="40"/>
        <v>0</v>
      </c>
      <c r="N191">
        <f t="shared" si="41"/>
        <v>0</v>
      </c>
      <c r="O191">
        <f t="shared" si="42"/>
        <v>0</v>
      </c>
      <c r="P191" s="2">
        <f t="shared" si="32"/>
        <v>562.37644561109005</v>
      </c>
      <c r="Q191" s="2">
        <f t="shared" si="43"/>
        <v>83.623554388909952</v>
      </c>
      <c r="R191" s="2">
        <f t="shared" si="45"/>
        <v>20.850399642733521</v>
      </c>
      <c r="S191" s="2">
        <f t="shared" si="44"/>
        <v>6992.8988486349808</v>
      </c>
      <c r="T191" s="2">
        <f t="shared" si="46"/>
        <v>0</v>
      </c>
      <c r="U191">
        <f t="shared" si="47"/>
        <v>2</v>
      </c>
    </row>
    <row r="192" spans="2:21" x14ac:dyDescent="0.15">
      <c r="B192" s="1">
        <v>37261</v>
      </c>
      <c r="C192" s="2">
        <f t="shared" si="33"/>
        <v>1</v>
      </c>
      <c r="D192" s="2">
        <f t="shared" si="34"/>
        <v>5</v>
      </c>
      <c r="E192" s="2">
        <f t="shared" si="35"/>
        <v>6</v>
      </c>
      <c r="F192" s="2">
        <f t="shared" si="36"/>
        <v>28</v>
      </c>
      <c r="G192" t="s">
        <v>193</v>
      </c>
      <c r="H192">
        <v>668</v>
      </c>
      <c r="I192">
        <f t="shared" si="37"/>
        <v>0</v>
      </c>
      <c r="J192">
        <f t="shared" si="38"/>
        <v>0</v>
      </c>
      <c r="K192">
        <f t="shared" si="39"/>
        <v>0</v>
      </c>
      <c r="L192">
        <v>0</v>
      </c>
      <c r="M192">
        <f t="shared" si="40"/>
        <v>0</v>
      </c>
      <c r="N192">
        <f t="shared" si="41"/>
        <v>0</v>
      </c>
      <c r="O192">
        <f t="shared" si="42"/>
        <v>0</v>
      </c>
      <c r="P192" s="2">
        <f t="shared" si="32"/>
        <v>613.77166105082892</v>
      </c>
      <c r="Q192" s="2">
        <f t="shared" si="43"/>
        <v>54.228338949171075</v>
      </c>
      <c r="R192" s="2">
        <f t="shared" si="45"/>
        <v>83.623554388909952</v>
      </c>
      <c r="S192" s="2">
        <f t="shared" si="44"/>
        <v>2940.7127451861847</v>
      </c>
      <c r="T192" s="2">
        <f t="shared" si="46"/>
        <v>0</v>
      </c>
      <c r="U192">
        <f t="shared" si="47"/>
        <v>3</v>
      </c>
    </row>
    <row r="193" spans="2:21" x14ac:dyDescent="0.15">
      <c r="B193" s="1">
        <v>37262</v>
      </c>
      <c r="C193" s="2">
        <f t="shared" si="33"/>
        <v>1</v>
      </c>
      <c r="D193" s="2">
        <f t="shared" si="34"/>
        <v>6</v>
      </c>
      <c r="E193" s="2">
        <f t="shared" si="35"/>
        <v>7</v>
      </c>
      <c r="F193" s="2">
        <f t="shared" si="36"/>
        <v>28</v>
      </c>
      <c r="G193" t="s">
        <v>194</v>
      </c>
      <c r="H193">
        <v>495</v>
      </c>
      <c r="I193">
        <f t="shared" si="37"/>
        <v>0</v>
      </c>
      <c r="J193">
        <f t="shared" si="38"/>
        <v>0</v>
      </c>
      <c r="K193">
        <f t="shared" si="39"/>
        <v>0</v>
      </c>
      <c r="L193">
        <v>0</v>
      </c>
      <c r="M193">
        <f t="shared" si="40"/>
        <v>0</v>
      </c>
      <c r="N193">
        <f t="shared" si="41"/>
        <v>0</v>
      </c>
      <c r="O193">
        <f t="shared" si="42"/>
        <v>0</v>
      </c>
      <c r="P193" s="2">
        <f t="shared" si="32"/>
        <v>414.56480125810054</v>
      </c>
      <c r="Q193" s="2">
        <f t="shared" si="43"/>
        <v>80.435198741899455</v>
      </c>
      <c r="R193" s="2">
        <f t="shared" si="45"/>
        <v>54.228338949171075</v>
      </c>
      <c r="S193" s="2">
        <f t="shared" si="44"/>
        <v>6469.8211966488634</v>
      </c>
      <c r="T193" s="2">
        <f t="shared" si="46"/>
        <v>0</v>
      </c>
      <c r="U193">
        <f t="shared" si="47"/>
        <v>4</v>
      </c>
    </row>
    <row r="194" spans="2:21" x14ac:dyDescent="0.15">
      <c r="B194" s="1">
        <v>37263</v>
      </c>
      <c r="C194" s="2">
        <f t="shared" ref="C194:C257" si="48">MONTH(B194)</f>
        <v>1</v>
      </c>
      <c r="D194" s="2">
        <f t="shared" si="34"/>
        <v>7</v>
      </c>
      <c r="E194" s="2">
        <f t="shared" ref="E194:E257" si="49">WEEKDAY(B194,2)</f>
        <v>1</v>
      </c>
      <c r="F194" s="2">
        <f t="shared" si="36"/>
        <v>28</v>
      </c>
      <c r="G194" t="s">
        <v>195</v>
      </c>
      <c r="H194">
        <v>336</v>
      </c>
      <c r="I194">
        <f t="shared" si="37"/>
        <v>0</v>
      </c>
      <c r="J194">
        <f t="shared" si="38"/>
        <v>0</v>
      </c>
      <c r="K194">
        <f t="shared" si="39"/>
        <v>0</v>
      </c>
      <c r="L194">
        <v>0</v>
      </c>
      <c r="M194">
        <f t="shared" si="40"/>
        <v>0</v>
      </c>
      <c r="N194">
        <f t="shared" si="41"/>
        <v>0</v>
      </c>
      <c r="O194">
        <f t="shared" si="42"/>
        <v>0</v>
      </c>
      <c r="P194" s="2">
        <f t="shared" si="32"/>
        <v>302.4210062459797</v>
      </c>
      <c r="Q194" s="2">
        <f t="shared" si="43"/>
        <v>33.578993754020303</v>
      </c>
      <c r="R194" s="2">
        <f t="shared" si="45"/>
        <v>80.435198741899455</v>
      </c>
      <c r="S194" s="2">
        <f t="shared" si="44"/>
        <v>1127.5488215325345</v>
      </c>
      <c r="T194" s="2">
        <f t="shared" si="46"/>
        <v>0</v>
      </c>
      <c r="U194">
        <f t="shared" si="47"/>
        <v>5</v>
      </c>
    </row>
    <row r="195" spans="2:21" x14ac:dyDescent="0.15">
      <c r="B195" s="1">
        <v>37264</v>
      </c>
      <c r="C195" s="2">
        <f t="shared" si="48"/>
        <v>1</v>
      </c>
      <c r="D195" s="2">
        <f t="shared" si="34"/>
        <v>8</v>
      </c>
      <c r="E195" s="2">
        <f t="shared" si="49"/>
        <v>2</v>
      </c>
      <c r="F195" s="2">
        <f t="shared" si="36"/>
        <v>28</v>
      </c>
      <c r="G195" t="s">
        <v>196</v>
      </c>
      <c r="H195">
        <v>331</v>
      </c>
      <c r="I195">
        <f t="shared" si="37"/>
        <v>0</v>
      </c>
      <c r="J195">
        <f t="shared" si="38"/>
        <v>0</v>
      </c>
      <c r="K195">
        <f t="shared" si="39"/>
        <v>0</v>
      </c>
      <c r="L195">
        <v>0</v>
      </c>
      <c r="M195">
        <f t="shared" si="40"/>
        <v>0</v>
      </c>
      <c r="N195">
        <f t="shared" si="41"/>
        <v>0</v>
      </c>
      <c r="O195">
        <f t="shared" si="42"/>
        <v>0</v>
      </c>
      <c r="P195" s="2">
        <f t="shared" ref="P195:P258" si="50">constant+VLOOKUP(F195,week,2)+VLOOKUP(E195,weekday,2)+$W$17*I195+$W$18*J195+$W$19*K195+L195*$W$20+M195*$W$21+N195*$W$22+O195*$W$23</f>
        <v>320.57508779190022</v>
      </c>
      <c r="Q195" s="2">
        <f t="shared" si="43"/>
        <v>10.424912208099784</v>
      </c>
      <c r="R195" s="2">
        <f t="shared" si="45"/>
        <v>33.578993754020303</v>
      </c>
      <c r="S195" s="2">
        <f t="shared" si="44"/>
        <v>108.67879454658791</v>
      </c>
      <c r="T195" s="2">
        <f t="shared" si="46"/>
        <v>0</v>
      </c>
      <c r="U195">
        <f t="shared" si="47"/>
        <v>6</v>
      </c>
    </row>
    <row r="196" spans="2:21" x14ac:dyDescent="0.15">
      <c r="B196" s="1">
        <v>37265</v>
      </c>
      <c r="C196" s="2">
        <f t="shared" si="48"/>
        <v>1</v>
      </c>
      <c r="D196" s="2">
        <f t="shared" ref="D196:D259" si="51">DAY(B196)</f>
        <v>9</v>
      </c>
      <c r="E196" s="2">
        <f t="shared" si="49"/>
        <v>3</v>
      </c>
      <c r="F196" s="2">
        <f t="shared" ref="F196:F259" si="52">VALUE(RIGHT(G196,2))</f>
        <v>28</v>
      </c>
      <c r="G196" t="s">
        <v>197</v>
      </c>
      <c r="H196">
        <v>386</v>
      </c>
      <c r="I196">
        <f t="shared" ref="I196:I259" si="53">IF(AND(C196=7,D196=4),1,0)</f>
        <v>0</v>
      </c>
      <c r="J196">
        <f t="shared" ref="J196:J259" si="54">IF(AND(C196=1,D196=1),1,0)</f>
        <v>0</v>
      </c>
      <c r="K196">
        <f t="shared" ref="K196:K259" si="55">IF(AND(C196=2,D196=14),1,0)</f>
        <v>0</v>
      </c>
      <c r="L196">
        <v>0</v>
      </c>
      <c r="M196">
        <f t="shared" ref="M196:M259" si="56">IF(AND(C196=12,D196=31),1,0)</f>
        <v>0</v>
      </c>
      <c r="N196">
        <f t="shared" ref="N196:N259" si="57">IF(AND(C196=10,D196=31),1,0)</f>
        <v>0</v>
      </c>
      <c r="O196">
        <f t="shared" ref="O196:O259" si="58">IF(AND(C196=12,D196=26),1,0)</f>
        <v>0</v>
      </c>
      <c r="P196" s="2">
        <f t="shared" si="50"/>
        <v>354.58925418455237</v>
      </c>
      <c r="Q196" s="2">
        <f t="shared" ref="Q196:Q259" si="59">H196-P196</f>
        <v>31.410745815447626</v>
      </c>
      <c r="R196" s="2">
        <f t="shared" si="45"/>
        <v>10.424912208099784</v>
      </c>
      <c r="S196" s="2">
        <f t="shared" ref="S196:S259" si="60">Q196^2</f>
        <v>986.63495268266058</v>
      </c>
      <c r="T196" s="2">
        <f t="shared" si="46"/>
        <v>0</v>
      </c>
      <c r="U196">
        <f t="shared" si="47"/>
        <v>7</v>
      </c>
    </row>
    <row r="197" spans="2:21" x14ac:dyDescent="0.15">
      <c r="B197" s="1">
        <v>37266</v>
      </c>
      <c r="C197" s="2">
        <f t="shared" si="48"/>
        <v>1</v>
      </c>
      <c r="D197" s="2">
        <f t="shared" si="51"/>
        <v>10</v>
      </c>
      <c r="E197" s="2">
        <f t="shared" si="49"/>
        <v>4</v>
      </c>
      <c r="F197" s="2">
        <f t="shared" si="52"/>
        <v>29</v>
      </c>
      <c r="G197" t="s">
        <v>198</v>
      </c>
      <c r="H197">
        <v>428</v>
      </c>
      <c r="I197">
        <f t="shared" si="53"/>
        <v>0</v>
      </c>
      <c r="J197">
        <f t="shared" si="54"/>
        <v>0</v>
      </c>
      <c r="K197">
        <f t="shared" si="55"/>
        <v>0</v>
      </c>
      <c r="L197">
        <v>0</v>
      </c>
      <c r="M197">
        <f t="shared" si="56"/>
        <v>0</v>
      </c>
      <c r="N197">
        <f t="shared" si="57"/>
        <v>0</v>
      </c>
      <c r="O197">
        <f t="shared" si="58"/>
        <v>0</v>
      </c>
      <c r="P197" s="2">
        <f t="shared" si="50"/>
        <v>395.72839551190197</v>
      </c>
      <c r="Q197" s="2">
        <f t="shared" si="59"/>
        <v>32.271604488098035</v>
      </c>
      <c r="R197" s="2">
        <f t="shared" ref="R197:R260" si="61">Q196</f>
        <v>31.410745815447626</v>
      </c>
      <c r="S197" s="2">
        <f t="shared" si="60"/>
        <v>1041.4564562362293</v>
      </c>
      <c r="T197" s="2">
        <f t="shared" ref="T197:T260" si="62">IF(Q197*Q196&lt;0,1,0)</f>
        <v>0</v>
      </c>
      <c r="U197">
        <f t="shared" ref="U197:U260" si="63">IF(Q196*Q197&gt;0,U196+1,1)</f>
        <v>8</v>
      </c>
    </row>
    <row r="198" spans="2:21" x14ac:dyDescent="0.15">
      <c r="B198" s="1">
        <v>37267</v>
      </c>
      <c r="C198" s="2">
        <f t="shared" si="48"/>
        <v>1</v>
      </c>
      <c r="D198" s="2">
        <f t="shared" si="51"/>
        <v>11</v>
      </c>
      <c r="E198" s="2">
        <f t="shared" si="49"/>
        <v>5</v>
      </c>
      <c r="F198" s="2">
        <f t="shared" si="52"/>
        <v>29</v>
      </c>
      <c r="G198" t="s">
        <v>199</v>
      </c>
      <c r="H198">
        <v>704</v>
      </c>
      <c r="I198">
        <f t="shared" si="53"/>
        <v>0</v>
      </c>
      <c r="J198">
        <f t="shared" si="54"/>
        <v>0</v>
      </c>
      <c r="K198">
        <f t="shared" si="55"/>
        <v>0</v>
      </c>
      <c r="L198">
        <v>0</v>
      </c>
      <c r="M198">
        <f t="shared" si="56"/>
        <v>0</v>
      </c>
      <c r="N198">
        <f t="shared" si="57"/>
        <v>0</v>
      </c>
      <c r="O198">
        <f t="shared" si="58"/>
        <v>0</v>
      </c>
      <c r="P198" s="2">
        <f t="shared" si="50"/>
        <v>579.95524076572553</v>
      </c>
      <c r="Q198" s="2">
        <f t="shared" si="59"/>
        <v>124.04475923427447</v>
      </c>
      <c r="R198" s="2">
        <f t="shared" si="61"/>
        <v>32.271604488098035</v>
      </c>
      <c r="S198" s="2">
        <f t="shared" si="60"/>
        <v>15387.102293489121</v>
      </c>
      <c r="T198" s="2">
        <f t="shared" si="62"/>
        <v>0</v>
      </c>
      <c r="U198">
        <f t="shared" si="63"/>
        <v>9</v>
      </c>
    </row>
    <row r="199" spans="2:21" x14ac:dyDescent="0.15">
      <c r="B199" s="1">
        <v>37268</v>
      </c>
      <c r="C199" s="2">
        <f t="shared" si="48"/>
        <v>1</v>
      </c>
      <c r="D199" s="2">
        <f t="shared" si="51"/>
        <v>12</v>
      </c>
      <c r="E199" s="2">
        <f t="shared" si="49"/>
        <v>6</v>
      </c>
      <c r="F199" s="2">
        <f t="shared" si="52"/>
        <v>29</v>
      </c>
      <c r="G199" t="s">
        <v>200</v>
      </c>
      <c r="H199">
        <v>705</v>
      </c>
      <c r="I199">
        <f t="shared" si="53"/>
        <v>0</v>
      </c>
      <c r="J199">
        <f t="shared" si="54"/>
        <v>0</v>
      </c>
      <c r="K199">
        <f t="shared" si="55"/>
        <v>0</v>
      </c>
      <c r="L199">
        <v>0</v>
      </c>
      <c r="M199">
        <f t="shared" si="56"/>
        <v>0</v>
      </c>
      <c r="N199">
        <f t="shared" si="57"/>
        <v>0</v>
      </c>
      <c r="O199">
        <f t="shared" si="58"/>
        <v>0</v>
      </c>
      <c r="P199" s="2">
        <f t="shared" si="50"/>
        <v>631.3504562054643</v>
      </c>
      <c r="Q199" s="2">
        <f t="shared" si="59"/>
        <v>73.649543794535703</v>
      </c>
      <c r="R199" s="2">
        <f t="shared" si="61"/>
        <v>124.04475923427447</v>
      </c>
      <c r="S199" s="2">
        <f t="shared" si="60"/>
        <v>5424.2553011432328</v>
      </c>
      <c r="T199" s="2">
        <f t="shared" si="62"/>
        <v>0</v>
      </c>
      <c r="U199">
        <f t="shared" si="63"/>
        <v>10</v>
      </c>
    </row>
    <row r="200" spans="2:21" x14ac:dyDescent="0.15">
      <c r="B200" s="1">
        <v>37269</v>
      </c>
      <c r="C200" s="2">
        <f t="shared" si="48"/>
        <v>1</v>
      </c>
      <c r="D200" s="2">
        <f t="shared" si="51"/>
        <v>13</v>
      </c>
      <c r="E200" s="2">
        <f t="shared" si="49"/>
        <v>7</v>
      </c>
      <c r="F200" s="2">
        <f t="shared" si="52"/>
        <v>29</v>
      </c>
      <c r="G200" t="s">
        <v>201</v>
      </c>
      <c r="H200">
        <v>446</v>
      </c>
      <c r="I200">
        <f t="shared" si="53"/>
        <v>0</v>
      </c>
      <c r="J200">
        <f t="shared" si="54"/>
        <v>0</v>
      </c>
      <c r="K200">
        <f t="shared" si="55"/>
        <v>0</v>
      </c>
      <c r="L200">
        <v>0</v>
      </c>
      <c r="M200">
        <f t="shared" si="56"/>
        <v>0</v>
      </c>
      <c r="N200">
        <f t="shared" si="57"/>
        <v>0</v>
      </c>
      <c r="O200">
        <f t="shared" si="58"/>
        <v>0</v>
      </c>
      <c r="P200" s="2">
        <f t="shared" si="50"/>
        <v>432.14359641273603</v>
      </c>
      <c r="Q200" s="2">
        <f t="shared" si="59"/>
        <v>13.856403587263969</v>
      </c>
      <c r="R200" s="2">
        <f t="shared" si="61"/>
        <v>73.649543794535703</v>
      </c>
      <c r="S200" s="2">
        <f t="shared" si="60"/>
        <v>191.9999203731418</v>
      </c>
      <c r="T200" s="2">
        <f t="shared" si="62"/>
        <v>0</v>
      </c>
      <c r="U200">
        <f t="shared" si="63"/>
        <v>11</v>
      </c>
    </row>
    <row r="201" spans="2:21" x14ac:dyDescent="0.15">
      <c r="B201" s="1">
        <v>37270</v>
      </c>
      <c r="C201" s="2">
        <f t="shared" si="48"/>
        <v>1</v>
      </c>
      <c r="D201" s="2">
        <f t="shared" si="51"/>
        <v>14</v>
      </c>
      <c r="E201" s="2">
        <f t="shared" si="49"/>
        <v>1</v>
      </c>
      <c r="F201" s="2">
        <f t="shared" si="52"/>
        <v>29</v>
      </c>
      <c r="G201" t="s">
        <v>202</v>
      </c>
      <c r="H201">
        <v>321</v>
      </c>
      <c r="I201">
        <f t="shared" si="53"/>
        <v>0</v>
      </c>
      <c r="J201">
        <f t="shared" si="54"/>
        <v>0</v>
      </c>
      <c r="K201">
        <f t="shared" si="55"/>
        <v>0</v>
      </c>
      <c r="L201">
        <v>0</v>
      </c>
      <c r="M201">
        <f t="shared" si="56"/>
        <v>0</v>
      </c>
      <c r="N201">
        <f t="shared" si="57"/>
        <v>0</v>
      </c>
      <c r="O201">
        <f t="shared" si="58"/>
        <v>0</v>
      </c>
      <c r="P201" s="2">
        <f t="shared" si="50"/>
        <v>319.99980140061518</v>
      </c>
      <c r="Q201" s="2">
        <f t="shared" si="59"/>
        <v>1.0001985993848166</v>
      </c>
      <c r="R201" s="2">
        <f t="shared" si="61"/>
        <v>13.856403587263969</v>
      </c>
      <c r="S201" s="2">
        <f t="shared" si="60"/>
        <v>1.0003972382113488</v>
      </c>
      <c r="T201" s="2">
        <f t="shared" si="62"/>
        <v>0</v>
      </c>
      <c r="U201">
        <f t="shared" si="63"/>
        <v>12</v>
      </c>
    </row>
    <row r="202" spans="2:21" x14ac:dyDescent="0.15">
      <c r="B202" s="1">
        <v>37271</v>
      </c>
      <c r="C202" s="2">
        <f t="shared" si="48"/>
        <v>1</v>
      </c>
      <c r="D202" s="2">
        <f t="shared" si="51"/>
        <v>15</v>
      </c>
      <c r="E202" s="2">
        <f t="shared" si="49"/>
        <v>2</v>
      </c>
      <c r="F202" s="2">
        <f t="shared" si="52"/>
        <v>29</v>
      </c>
      <c r="G202" t="s">
        <v>203</v>
      </c>
      <c r="H202">
        <v>337</v>
      </c>
      <c r="I202">
        <f t="shared" si="53"/>
        <v>0</v>
      </c>
      <c r="J202">
        <f t="shared" si="54"/>
        <v>0</v>
      </c>
      <c r="K202">
        <f t="shared" si="55"/>
        <v>0</v>
      </c>
      <c r="L202">
        <v>0</v>
      </c>
      <c r="M202">
        <f t="shared" si="56"/>
        <v>0</v>
      </c>
      <c r="N202">
        <f t="shared" si="57"/>
        <v>0</v>
      </c>
      <c r="O202">
        <f t="shared" si="58"/>
        <v>0</v>
      </c>
      <c r="P202" s="2">
        <f t="shared" si="50"/>
        <v>338.1538829465357</v>
      </c>
      <c r="Q202" s="2">
        <f t="shared" si="59"/>
        <v>-1.1538829465357026</v>
      </c>
      <c r="R202" s="2">
        <f t="shared" si="61"/>
        <v>1.0001985993848166</v>
      </c>
      <c r="S202" s="2">
        <f t="shared" si="60"/>
        <v>1.3314458543059151</v>
      </c>
      <c r="T202" s="2">
        <f t="shared" si="62"/>
        <v>1</v>
      </c>
      <c r="U202">
        <f t="shared" si="63"/>
        <v>1</v>
      </c>
    </row>
    <row r="203" spans="2:21" x14ac:dyDescent="0.15">
      <c r="B203" s="1">
        <v>37272</v>
      </c>
      <c r="C203" s="2">
        <f t="shared" si="48"/>
        <v>1</v>
      </c>
      <c r="D203" s="2">
        <f t="shared" si="51"/>
        <v>16</v>
      </c>
      <c r="E203" s="2">
        <f t="shared" si="49"/>
        <v>3</v>
      </c>
      <c r="F203" s="2">
        <f t="shared" si="52"/>
        <v>29</v>
      </c>
      <c r="G203" t="s">
        <v>204</v>
      </c>
      <c r="H203">
        <v>335</v>
      </c>
      <c r="I203">
        <f t="shared" si="53"/>
        <v>0</v>
      </c>
      <c r="J203">
        <f t="shared" si="54"/>
        <v>0</v>
      </c>
      <c r="K203">
        <f t="shared" si="55"/>
        <v>0</v>
      </c>
      <c r="L203">
        <v>0</v>
      </c>
      <c r="M203">
        <f t="shared" si="56"/>
        <v>0</v>
      </c>
      <c r="N203">
        <f t="shared" si="57"/>
        <v>0</v>
      </c>
      <c r="O203">
        <f t="shared" si="58"/>
        <v>0</v>
      </c>
      <c r="P203" s="2">
        <f t="shared" si="50"/>
        <v>372.16804933918786</v>
      </c>
      <c r="Q203" s="2">
        <f t="shared" si="59"/>
        <v>-37.16804933918786</v>
      </c>
      <c r="R203" s="2">
        <f t="shared" si="61"/>
        <v>-1.1538829465357026</v>
      </c>
      <c r="S203" s="2">
        <f t="shared" si="60"/>
        <v>1381.463891680303</v>
      </c>
      <c r="T203" s="2">
        <f t="shared" si="62"/>
        <v>0</v>
      </c>
      <c r="U203">
        <f t="shared" si="63"/>
        <v>2</v>
      </c>
    </row>
    <row r="204" spans="2:21" x14ac:dyDescent="0.15">
      <c r="B204" s="1">
        <v>37273</v>
      </c>
      <c r="C204" s="2">
        <f t="shared" si="48"/>
        <v>1</v>
      </c>
      <c r="D204" s="2">
        <f t="shared" si="51"/>
        <v>17</v>
      </c>
      <c r="E204" s="2">
        <f t="shared" si="49"/>
        <v>4</v>
      </c>
      <c r="F204" s="2">
        <f t="shared" si="52"/>
        <v>30</v>
      </c>
      <c r="G204" t="s">
        <v>205</v>
      </c>
      <c r="H204">
        <v>387</v>
      </c>
      <c r="I204">
        <f t="shared" si="53"/>
        <v>0</v>
      </c>
      <c r="J204">
        <f t="shared" si="54"/>
        <v>0</v>
      </c>
      <c r="K204">
        <f t="shared" si="55"/>
        <v>0</v>
      </c>
      <c r="L204">
        <v>0</v>
      </c>
      <c r="M204">
        <f t="shared" si="56"/>
        <v>0</v>
      </c>
      <c r="N204">
        <f t="shared" si="57"/>
        <v>0</v>
      </c>
      <c r="O204">
        <f t="shared" si="58"/>
        <v>0</v>
      </c>
      <c r="P204" s="2">
        <f t="shared" si="50"/>
        <v>390.87125574394116</v>
      </c>
      <c r="Q204" s="2">
        <f t="shared" si="59"/>
        <v>-3.8712557439411626</v>
      </c>
      <c r="R204" s="2">
        <f t="shared" si="61"/>
        <v>-37.16804933918786</v>
      </c>
      <c r="S204" s="2">
        <f t="shared" si="60"/>
        <v>14.986621034997444</v>
      </c>
      <c r="T204" s="2">
        <f t="shared" si="62"/>
        <v>0</v>
      </c>
      <c r="U204">
        <f t="shared" si="63"/>
        <v>3</v>
      </c>
    </row>
    <row r="205" spans="2:21" x14ac:dyDescent="0.15">
      <c r="B205" s="1">
        <v>37274</v>
      </c>
      <c r="C205" s="2">
        <f t="shared" si="48"/>
        <v>1</v>
      </c>
      <c r="D205" s="2">
        <f t="shared" si="51"/>
        <v>18</v>
      </c>
      <c r="E205" s="2">
        <f t="shared" si="49"/>
        <v>5</v>
      </c>
      <c r="F205" s="2">
        <f t="shared" si="52"/>
        <v>30</v>
      </c>
      <c r="G205" t="s">
        <v>206</v>
      </c>
      <c r="H205">
        <v>587</v>
      </c>
      <c r="I205">
        <f t="shared" si="53"/>
        <v>0</v>
      </c>
      <c r="J205">
        <f t="shared" si="54"/>
        <v>0</v>
      </c>
      <c r="K205">
        <f t="shared" si="55"/>
        <v>0</v>
      </c>
      <c r="L205">
        <v>0</v>
      </c>
      <c r="M205">
        <f t="shared" si="56"/>
        <v>0</v>
      </c>
      <c r="N205">
        <f t="shared" si="57"/>
        <v>0</v>
      </c>
      <c r="O205">
        <f t="shared" si="58"/>
        <v>0</v>
      </c>
      <c r="P205" s="2">
        <f t="shared" si="50"/>
        <v>575.09810099776473</v>
      </c>
      <c r="Q205" s="2">
        <f t="shared" si="59"/>
        <v>11.901899002235268</v>
      </c>
      <c r="R205" s="2">
        <f t="shared" si="61"/>
        <v>-3.8712557439411626</v>
      </c>
      <c r="S205" s="2">
        <f t="shared" si="60"/>
        <v>141.65519985940887</v>
      </c>
      <c r="T205" s="2">
        <f t="shared" si="62"/>
        <v>1</v>
      </c>
      <c r="U205">
        <f t="shared" si="63"/>
        <v>1</v>
      </c>
    </row>
    <row r="206" spans="2:21" x14ac:dyDescent="0.15">
      <c r="B206" s="1">
        <v>37275</v>
      </c>
      <c r="C206" s="2">
        <f t="shared" si="48"/>
        <v>1</v>
      </c>
      <c r="D206" s="2">
        <f t="shared" si="51"/>
        <v>19</v>
      </c>
      <c r="E206" s="2">
        <f t="shared" si="49"/>
        <v>6</v>
      </c>
      <c r="F206" s="2">
        <f t="shared" si="52"/>
        <v>30</v>
      </c>
      <c r="G206" t="s">
        <v>207</v>
      </c>
      <c r="H206">
        <v>682</v>
      </c>
      <c r="I206">
        <f t="shared" si="53"/>
        <v>0</v>
      </c>
      <c r="J206">
        <f t="shared" si="54"/>
        <v>0</v>
      </c>
      <c r="K206">
        <f t="shared" si="55"/>
        <v>0</v>
      </c>
      <c r="L206">
        <v>0</v>
      </c>
      <c r="M206">
        <f t="shared" si="56"/>
        <v>0</v>
      </c>
      <c r="N206">
        <f t="shared" si="57"/>
        <v>0</v>
      </c>
      <c r="O206">
        <f t="shared" si="58"/>
        <v>0</v>
      </c>
      <c r="P206" s="2">
        <f t="shared" si="50"/>
        <v>626.49331643750361</v>
      </c>
      <c r="Q206" s="2">
        <f t="shared" si="59"/>
        <v>55.506683562496391</v>
      </c>
      <c r="R206" s="2">
        <f t="shared" si="61"/>
        <v>11.901899002235268</v>
      </c>
      <c r="S206" s="2">
        <f t="shared" si="60"/>
        <v>3080.991920107107</v>
      </c>
      <c r="T206" s="2">
        <f t="shared" si="62"/>
        <v>0</v>
      </c>
      <c r="U206">
        <f t="shared" si="63"/>
        <v>2</v>
      </c>
    </row>
    <row r="207" spans="2:21" x14ac:dyDescent="0.15">
      <c r="B207" s="1">
        <v>37276</v>
      </c>
      <c r="C207" s="2">
        <f t="shared" si="48"/>
        <v>1</v>
      </c>
      <c r="D207" s="2">
        <f t="shared" si="51"/>
        <v>20</v>
      </c>
      <c r="E207" s="2">
        <f t="shared" si="49"/>
        <v>7</v>
      </c>
      <c r="F207" s="2">
        <f t="shared" si="52"/>
        <v>30</v>
      </c>
      <c r="G207" t="s">
        <v>208</v>
      </c>
      <c r="H207">
        <v>514</v>
      </c>
      <c r="I207">
        <f t="shared" si="53"/>
        <v>0</v>
      </c>
      <c r="J207">
        <f t="shared" si="54"/>
        <v>0</v>
      </c>
      <c r="K207">
        <f t="shared" si="55"/>
        <v>0</v>
      </c>
      <c r="L207">
        <v>0</v>
      </c>
      <c r="M207">
        <f t="shared" si="56"/>
        <v>0</v>
      </c>
      <c r="N207">
        <f t="shared" si="57"/>
        <v>0</v>
      </c>
      <c r="O207">
        <f t="shared" si="58"/>
        <v>0</v>
      </c>
      <c r="P207" s="2">
        <f t="shared" si="50"/>
        <v>427.28645664477523</v>
      </c>
      <c r="Q207" s="2">
        <f t="shared" si="59"/>
        <v>86.713543355224772</v>
      </c>
      <c r="R207" s="2">
        <f t="shared" si="61"/>
        <v>55.506683562496391</v>
      </c>
      <c r="S207" s="2">
        <f t="shared" si="60"/>
        <v>7519.2386012184461</v>
      </c>
      <c r="T207" s="2">
        <f t="shared" si="62"/>
        <v>0</v>
      </c>
      <c r="U207">
        <f t="shared" si="63"/>
        <v>3</v>
      </c>
    </row>
    <row r="208" spans="2:21" x14ac:dyDescent="0.15">
      <c r="B208" s="1">
        <v>37277</v>
      </c>
      <c r="C208" s="2">
        <f t="shared" si="48"/>
        <v>1</v>
      </c>
      <c r="D208" s="2">
        <f t="shared" si="51"/>
        <v>21</v>
      </c>
      <c r="E208" s="2">
        <f t="shared" si="49"/>
        <v>1</v>
      </c>
      <c r="F208" s="2">
        <f t="shared" si="52"/>
        <v>30</v>
      </c>
      <c r="G208" t="s">
        <v>209</v>
      </c>
      <c r="H208">
        <v>379</v>
      </c>
      <c r="I208">
        <f t="shared" si="53"/>
        <v>0</v>
      </c>
      <c r="J208">
        <f t="shared" si="54"/>
        <v>0</v>
      </c>
      <c r="K208">
        <f t="shared" si="55"/>
        <v>0</v>
      </c>
      <c r="L208">
        <v>0</v>
      </c>
      <c r="M208">
        <f t="shared" si="56"/>
        <v>0</v>
      </c>
      <c r="N208">
        <f t="shared" si="57"/>
        <v>0</v>
      </c>
      <c r="O208">
        <f t="shared" si="58"/>
        <v>0</v>
      </c>
      <c r="P208" s="2">
        <f t="shared" si="50"/>
        <v>315.14266163265438</v>
      </c>
      <c r="Q208" s="2">
        <f t="shared" si="59"/>
        <v>63.857338367345619</v>
      </c>
      <c r="R208" s="2">
        <f t="shared" si="61"/>
        <v>86.713543355224772</v>
      </c>
      <c r="S208" s="2">
        <f t="shared" si="60"/>
        <v>4077.7596633616708</v>
      </c>
      <c r="T208" s="2">
        <f t="shared" si="62"/>
        <v>0</v>
      </c>
      <c r="U208">
        <f t="shared" si="63"/>
        <v>4</v>
      </c>
    </row>
    <row r="209" spans="2:21" x14ac:dyDescent="0.15">
      <c r="B209" s="1">
        <v>37278</v>
      </c>
      <c r="C209" s="2">
        <f t="shared" si="48"/>
        <v>1</v>
      </c>
      <c r="D209" s="2">
        <f t="shared" si="51"/>
        <v>22</v>
      </c>
      <c r="E209" s="2">
        <f t="shared" si="49"/>
        <v>2</v>
      </c>
      <c r="F209" s="2">
        <f t="shared" si="52"/>
        <v>30</v>
      </c>
      <c r="G209" t="s">
        <v>210</v>
      </c>
      <c r="H209">
        <v>394</v>
      </c>
      <c r="I209">
        <f t="shared" si="53"/>
        <v>0</v>
      </c>
      <c r="J209">
        <f t="shared" si="54"/>
        <v>0</v>
      </c>
      <c r="K209">
        <f t="shared" si="55"/>
        <v>0</v>
      </c>
      <c r="L209">
        <v>0</v>
      </c>
      <c r="M209">
        <f t="shared" si="56"/>
        <v>0</v>
      </c>
      <c r="N209">
        <f t="shared" si="57"/>
        <v>0</v>
      </c>
      <c r="O209">
        <f t="shared" si="58"/>
        <v>0</v>
      </c>
      <c r="P209" s="2">
        <f t="shared" si="50"/>
        <v>333.2967431785749</v>
      </c>
      <c r="Q209" s="2">
        <f t="shared" si="59"/>
        <v>60.7032568214251</v>
      </c>
      <c r="R209" s="2">
        <f t="shared" si="61"/>
        <v>63.857338367345619</v>
      </c>
      <c r="S209" s="2">
        <f t="shared" si="60"/>
        <v>3684.8853887278929</v>
      </c>
      <c r="T209" s="2">
        <f t="shared" si="62"/>
        <v>0</v>
      </c>
      <c r="U209">
        <f t="shared" si="63"/>
        <v>5</v>
      </c>
    </row>
    <row r="210" spans="2:21" x14ac:dyDescent="0.15">
      <c r="B210" s="1">
        <v>37279</v>
      </c>
      <c r="C210" s="2">
        <f t="shared" si="48"/>
        <v>1</v>
      </c>
      <c r="D210" s="2">
        <f t="shared" si="51"/>
        <v>23</v>
      </c>
      <c r="E210" s="2">
        <f t="shared" si="49"/>
        <v>3</v>
      </c>
      <c r="F210" s="2">
        <f t="shared" si="52"/>
        <v>30</v>
      </c>
      <c r="G210" t="s">
        <v>211</v>
      </c>
      <c r="H210">
        <v>341</v>
      </c>
      <c r="I210">
        <f t="shared" si="53"/>
        <v>0</v>
      </c>
      <c r="J210">
        <f t="shared" si="54"/>
        <v>0</v>
      </c>
      <c r="K210">
        <f t="shared" si="55"/>
        <v>0</v>
      </c>
      <c r="L210">
        <v>0</v>
      </c>
      <c r="M210">
        <f t="shared" si="56"/>
        <v>0</v>
      </c>
      <c r="N210">
        <f t="shared" si="57"/>
        <v>0</v>
      </c>
      <c r="O210">
        <f t="shared" si="58"/>
        <v>0</v>
      </c>
      <c r="P210" s="2">
        <f t="shared" si="50"/>
        <v>367.31090957122706</v>
      </c>
      <c r="Q210" s="2">
        <f t="shared" si="59"/>
        <v>-26.310909571227057</v>
      </c>
      <c r="R210" s="2">
        <f t="shared" si="61"/>
        <v>60.7032568214251</v>
      </c>
      <c r="S210" s="2">
        <f t="shared" si="60"/>
        <v>692.26396246528759</v>
      </c>
      <c r="T210" s="2">
        <f t="shared" si="62"/>
        <v>1</v>
      </c>
      <c r="U210">
        <f t="shared" si="63"/>
        <v>1</v>
      </c>
    </row>
    <row r="211" spans="2:21" x14ac:dyDescent="0.15">
      <c r="B211" s="1">
        <v>37280</v>
      </c>
      <c r="C211" s="2">
        <f t="shared" si="48"/>
        <v>1</v>
      </c>
      <c r="D211" s="2">
        <f t="shared" si="51"/>
        <v>24</v>
      </c>
      <c r="E211" s="2">
        <f t="shared" si="49"/>
        <v>4</v>
      </c>
      <c r="F211" s="2">
        <f t="shared" si="52"/>
        <v>31</v>
      </c>
      <c r="G211" t="s">
        <v>212</v>
      </c>
      <c r="H211">
        <v>409</v>
      </c>
      <c r="I211">
        <f t="shared" si="53"/>
        <v>0</v>
      </c>
      <c r="J211">
        <f t="shared" si="54"/>
        <v>0</v>
      </c>
      <c r="K211">
        <f t="shared" si="55"/>
        <v>0</v>
      </c>
      <c r="L211">
        <v>0</v>
      </c>
      <c r="M211">
        <f t="shared" si="56"/>
        <v>0</v>
      </c>
      <c r="N211">
        <f t="shared" si="57"/>
        <v>0</v>
      </c>
      <c r="O211">
        <f t="shared" si="58"/>
        <v>0</v>
      </c>
      <c r="P211" s="2">
        <f t="shared" si="50"/>
        <v>360.01410924581643</v>
      </c>
      <c r="Q211" s="2">
        <f t="shared" si="59"/>
        <v>48.985890754183572</v>
      </c>
      <c r="R211" s="2">
        <f t="shared" si="61"/>
        <v>-26.310909571227057</v>
      </c>
      <c r="S211" s="2">
        <f t="shared" si="60"/>
        <v>2399.6174929808076</v>
      </c>
      <c r="T211" s="2">
        <f t="shared" si="62"/>
        <v>1</v>
      </c>
      <c r="U211">
        <f t="shared" si="63"/>
        <v>1</v>
      </c>
    </row>
    <row r="212" spans="2:21" x14ac:dyDescent="0.15">
      <c r="B212" s="1">
        <v>37281</v>
      </c>
      <c r="C212" s="2">
        <f t="shared" si="48"/>
        <v>1</v>
      </c>
      <c r="D212" s="2">
        <f t="shared" si="51"/>
        <v>25</v>
      </c>
      <c r="E212" s="2">
        <f t="shared" si="49"/>
        <v>5</v>
      </c>
      <c r="F212" s="2">
        <f t="shared" si="52"/>
        <v>31</v>
      </c>
      <c r="G212" t="s">
        <v>213</v>
      </c>
      <c r="H212">
        <v>654</v>
      </c>
      <c r="I212">
        <f t="shared" si="53"/>
        <v>0</v>
      </c>
      <c r="J212">
        <f t="shared" si="54"/>
        <v>0</v>
      </c>
      <c r="K212">
        <f t="shared" si="55"/>
        <v>0</v>
      </c>
      <c r="L212">
        <v>0</v>
      </c>
      <c r="M212">
        <f t="shared" si="56"/>
        <v>0</v>
      </c>
      <c r="N212">
        <f t="shared" si="57"/>
        <v>0</v>
      </c>
      <c r="O212">
        <f t="shared" si="58"/>
        <v>0</v>
      </c>
      <c r="P212" s="2">
        <f t="shared" si="50"/>
        <v>544.24095449964</v>
      </c>
      <c r="Q212" s="2">
        <f t="shared" si="59"/>
        <v>109.75904550036</v>
      </c>
      <c r="R212" s="2">
        <f t="shared" si="61"/>
        <v>48.985890754183572</v>
      </c>
      <c r="S212" s="2">
        <f t="shared" si="60"/>
        <v>12047.048069150098</v>
      </c>
      <c r="T212" s="2">
        <f t="shared" si="62"/>
        <v>0</v>
      </c>
      <c r="U212">
        <f t="shared" si="63"/>
        <v>2</v>
      </c>
    </row>
    <row r="213" spans="2:21" x14ac:dyDescent="0.15">
      <c r="B213" s="1">
        <v>37282</v>
      </c>
      <c r="C213" s="2">
        <f t="shared" si="48"/>
        <v>1</v>
      </c>
      <c r="D213" s="2">
        <f t="shared" si="51"/>
        <v>26</v>
      </c>
      <c r="E213" s="2">
        <f t="shared" si="49"/>
        <v>6</v>
      </c>
      <c r="F213" s="2">
        <f t="shared" si="52"/>
        <v>31</v>
      </c>
      <c r="G213" t="s">
        <v>214</v>
      </c>
      <c r="H213">
        <v>721</v>
      </c>
      <c r="I213">
        <f t="shared" si="53"/>
        <v>0</v>
      </c>
      <c r="J213">
        <f t="shared" si="54"/>
        <v>0</v>
      </c>
      <c r="K213">
        <f t="shared" si="55"/>
        <v>0</v>
      </c>
      <c r="L213">
        <v>0</v>
      </c>
      <c r="M213">
        <f t="shared" si="56"/>
        <v>0</v>
      </c>
      <c r="N213">
        <f t="shared" si="57"/>
        <v>0</v>
      </c>
      <c r="O213">
        <f t="shared" si="58"/>
        <v>0</v>
      </c>
      <c r="P213" s="2">
        <f t="shared" si="50"/>
        <v>595.63616993937876</v>
      </c>
      <c r="Q213" s="2">
        <f t="shared" si="59"/>
        <v>125.36383006062124</v>
      </c>
      <c r="R213" s="2">
        <f t="shared" si="61"/>
        <v>109.75904550036</v>
      </c>
      <c r="S213" s="2">
        <f t="shared" si="60"/>
        <v>15716.089887468321</v>
      </c>
      <c r="T213" s="2">
        <f t="shared" si="62"/>
        <v>0</v>
      </c>
      <c r="U213">
        <f t="shared" si="63"/>
        <v>3</v>
      </c>
    </row>
    <row r="214" spans="2:21" x14ac:dyDescent="0.15">
      <c r="B214" s="1">
        <v>37283</v>
      </c>
      <c r="C214" s="2">
        <f t="shared" si="48"/>
        <v>1</v>
      </c>
      <c r="D214" s="2">
        <f t="shared" si="51"/>
        <v>27</v>
      </c>
      <c r="E214" s="2">
        <f t="shared" si="49"/>
        <v>7</v>
      </c>
      <c r="F214" s="2">
        <f t="shared" si="52"/>
        <v>31</v>
      </c>
      <c r="G214" t="s">
        <v>215</v>
      </c>
      <c r="H214">
        <v>372</v>
      </c>
      <c r="I214">
        <f t="shared" si="53"/>
        <v>0</v>
      </c>
      <c r="J214">
        <f t="shared" si="54"/>
        <v>0</v>
      </c>
      <c r="K214">
        <f t="shared" si="55"/>
        <v>0</v>
      </c>
      <c r="L214">
        <v>0</v>
      </c>
      <c r="M214">
        <f t="shared" si="56"/>
        <v>0</v>
      </c>
      <c r="N214">
        <f t="shared" si="57"/>
        <v>0</v>
      </c>
      <c r="O214">
        <f t="shared" si="58"/>
        <v>0</v>
      </c>
      <c r="P214" s="2">
        <f t="shared" si="50"/>
        <v>396.42931014665049</v>
      </c>
      <c r="Q214" s="2">
        <f t="shared" si="59"/>
        <v>-24.429310146650494</v>
      </c>
      <c r="R214" s="2">
        <f t="shared" si="61"/>
        <v>125.36383006062124</v>
      </c>
      <c r="S214" s="2">
        <f t="shared" si="60"/>
        <v>596.79119424124076</v>
      </c>
      <c r="T214" s="2">
        <f t="shared" si="62"/>
        <v>1</v>
      </c>
      <c r="U214">
        <f t="shared" si="63"/>
        <v>1</v>
      </c>
    </row>
    <row r="215" spans="2:21" x14ac:dyDescent="0.15">
      <c r="B215" s="1">
        <v>37284</v>
      </c>
      <c r="C215" s="2">
        <f t="shared" si="48"/>
        <v>1</v>
      </c>
      <c r="D215" s="2">
        <f t="shared" si="51"/>
        <v>28</v>
      </c>
      <c r="E215" s="2">
        <f t="shared" si="49"/>
        <v>1</v>
      </c>
      <c r="F215" s="2">
        <f t="shared" si="52"/>
        <v>31</v>
      </c>
      <c r="G215" t="s">
        <v>216</v>
      </c>
      <c r="H215">
        <v>239</v>
      </c>
      <c r="I215">
        <f t="shared" si="53"/>
        <v>0</v>
      </c>
      <c r="J215">
        <f t="shared" si="54"/>
        <v>0</v>
      </c>
      <c r="K215">
        <f t="shared" si="55"/>
        <v>0</v>
      </c>
      <c r="L215">
        <v>0</v>
      </c>
      <c r="M215">
        <f t="shared" si="56"/>
        <v>0</v>
      </c>
      <c r="N215">
        <f t="shared" si="57"/>
        <v>0</v>
      </c>
      <c r="O215">
        <f t="shared" si="58"/>
        <v>0</v>
      </c>
      <c r="P215" s="2">
        <f t="shared" si="50"/>
        <v>284.28551513452965</v>
      </c>
      <c r="Q215" s="2">
        <f t="shared" si="59"/>
        <v>-45.285515134529646</v>
      </c>
      <c r="R215" s="2">
        <f t="shared" si="61"/>
        <v>-24.429310146650494</v>
      </c>
      <c r="S215" s="2">
        <f t="shared" si="60"/>
        <v>2050.7778809997135</v>
      </c>
      <c r="T215" s="2">
        <f t="shared" si="62"/>
        <v>0</v>
      </c>
      <c r="U215">
        <f t="shared" si="63"/>
        <v>2</v>
      </c>
    </row>
    <row r="216" spans="2:21" x14ac:dyDescent="0.15">
      <c r="B216" s="1">
        <v>37285</v>
      </c>
      <c r="C216" s="2">
        <f t="shared" si="48"/>
        <v>1</v>
      </c>
      <c r="D216" s="2">
        <f t="shared" si="51"/>
        <v>29</v>
      </c>
      <c r="E216" s="2">
        <f t="shared" si="49"/>
        <v>2</v>
      </c>
      <c r="F216" s="2">
        <f t="shared" si="52"/>
        <v>31</v>
      </c>
      <c r="G216" t="s">
        <v>217</v>
      </c>
      <c r="H216">
        <v>250</v>
      </c>
      <c r="I216">
        <f t="shared" si="53"/>
        <v>0</v>
      </c>
      <c r="J216">
        <f t="shared" si="54"/>
        <v>0</v>
      </c>
      <c r="K216">
        <f t="shared" si="55"/>
        <v>0</v>
      </c>
      <c r="L216">
        <v>0</v>
      </c>
      <c r="M216">
        <f t="shared" si="56"/>
        <v>0</v>
      </c>
      <c r="N216">
        <f t="shared" si="57"/>
        <v>0</v>
      </c>
      <c r="O216">
        <f t="shared" si="58"/>
        <v>0</v>
      </c>
      <c r="P216" s="2">
        <f t="shared" si="50"/>
        <v>302.43959668045017</v>
      </c>
      <c r="Q216" s="2">
        <f t="shared" si="59"/>
        <v>-52.439596680450165</v>
      </c>
      <c r="R216" s="2">
        <f t="shared" si="61"/>
        <v>-45.285515134529646</v>
      </c>
      <c r="S216" s="2">
        <f t="shared" si="60"/>
        <v>2749.9113000082798</v>
      </c>
      <c r="T216" s="2">
        <f t="shared" si="62"/>
        <v>0</v>
      </c>
      <c r="U216">
        <f t="shared" si="63"/>
        <v>3</v>
      </c>
    </row>
    <row r="217" spans="2:21" x14ac:dyDescent="0.15">
      <c r="B217" s="1">
        <v>37286</v>
      </c>
      <c r="C217" s="2">
        <f t="shared" si="48"/>
        <v>1</v>
      </c>
      <c r="D217" s="2">
        <f t="shared" si="51"/>
        <v>30</v>
      </c>
      <c r="E217" s="2">
        <f t="shared" si="49"/>
        <v>3</v>
      </c>
      <c r="F217" s="2">
        <f t="shared" si="52"/>
        <v>31</v>
      </c>
      <c r="G217" t="s">
        <v>218</v>
      </c>
      <c r="H217">
        <v>329</v>
      </c>
      <c r="I217">
        <f t="shared" si="53"/>
        <v>0</v>
      </c>
      <c r="J217">
        <f t="shared" si="54"/>
        <v>0</v>
      </c>
      <c r="K217">
        <f t="shared" si="55"/>
        <v>0</v>
      </c>
      <c r="L217">
        <v>0</v>
      </c>
      <c r="M217">
        <f t="shared" si="56"/>
        <v>0</v>
      </c>
      <c r="N217">
        <f t="shared" si="57"/>
        <v>0</v>
      </c>
      <c r="O217">
        <f t="shared" si="58"/>
        <v>0</v>
      </c>
      <c r="P217" s="2">
        <f t="shared" si="50"/>
        <v>336.45376307310232</v>
      </c>
      <c r="Q217" s="2">
        <f t="shared" si="59"/>
        <v>-7.4537630731023228</v>
      </c>
      <c r="R217" s="2">
        <f t="shared" si="61"/>
        <v>-52.439596680450165</v>
      </c>
      <c r="S217" s="2">
        <f t="shared" si="60"/>
        <v>55.558583949943781</v>
      </c>
      <c r="T217" s="2">
        <f t="shared" si="62"/>
        <v>0</v>
      </c>
      <c r="U217">
        <f t="shared" si="63"/>
        <v>4</v>
      </c>
    </row>
    <row r="218" spans="2:21" x14ac:dyDescent="0.15">
      <c r="B218" s="1">
        <v>37287</v>
      </c>
      <c r="C218" s="2">
        <f t="shared" si="48"/>
        <v>1</v>
      </c>
      <c r="D218" s="2">
        <f t="shared" si="51"/>
        <v>31</v>
      </c>
      <c r="E218" s="2">
        <f t="shared" si="49"/>
        <v>4</v>
      </c>
      <c r="F218" s="2">
        <f t="shared" si="52"/>
        <v>32</v>
      </c>
      <c r="G218" t="s">
        <v>219</v>
      </c>
      <c r="H218">
        <v>316</v>
      </c>
      <c r="I218">
        <f t="shared" si="53"/>
        <v>0</v>
      </c>
      <c r="J218">
        <f t="shared" si="54"/>
        <v>0</v>
      </c>
      <c r="K218">
        <f t="shared" si="55"/>
        <v>0</v>
      </c>
      <c r="L218">
        <v>0</v>
      </c>
      <c r="M218">
        <f t="shared" si="56"/>
        <v>0</v>
      </c>
      <c r="N218">
        <f t="shared" si="57"/>
        <v>0</v>
      </c>
      <c r="O218">
        <f t="shared" si="58"/>
        <v>0</v>
      </c>
      <c r="P218" s="2">
        <f t="shared" si="50"/>
        <v>330.62125667573486</v>
      </c>
      <c r="Q218" s="2">
        <f t="shared" si="59"/>
        <v>-14.621256675734855</v>
      </c>
      <c r="R218" s="2">
        <f t="shared" si="61"/>
        <v>-7.4537630731023228</v>
      </c>
      <c r="S218" s="2">
        <f t="shared" si="60"/>
        <v>213.78114677772106</v>
      </c>
      <c r="T218" s="2">
        <f t="shared" si="62"/>
        <v>0</v>
      </c>
      <c r="U218">
        <f t="shared" si="63"/>
        <v>5</v>
      </c>
    </row>
    <row r="219" spans="2:21" x14ac:dyDescent="0.15">
      <c r="B219" s="1">
        <v>37288</v>
      </c>
      <c r="C219" s="2">
        <f t="shared" si="48"/>
        <v>2</v>
      </c>
      <c r="D219" s="2">
        <f t="shared" si="51"/>
        <v>1</v>
      </c>
      <c r="E219" s="2">
        <f t="shared" si="49"/>
        <v>5</v>
      </c>
      <c r="F219" s="2">
        <f t="shared" si="52"/>
        <v>32</v>
      </c>
      <c r="G219" t="s">
        <v>220</v>
      </c>
      <c r="H219">
        <v>612</v>
      </c>
      <c r="I219">
        <f t="shared" si="53"/>
        <v>0</v>
      </c>
      <c r="J219">
        <f t="shared" si="54"/>
        <v>0</v>
      </c>
      <c r="K219">
        <f t="shared" si="55"/>
        <v>0</v>
      </c>
      <c r="L219">
        <v>0</v>
      </c>
      <c r="M219">
        <f t="shared" si="56"/>
        <v>0</v>
      </c>
      <c r="N219">
        <f t="shared" si="57"/>
        <v>0</v>
      </c>
      <c r="O219">
        <f t="shared" si="58"/>
        <v>0</v>
      </c>
      <c r="P219" s="2">
        <f t="shared" si="50"/>
        <v>514.84810192955842</v>
      </c>
      <c r="Q219" s="2">
        <f t="shared" si="59"/>
        <v>97.151898070441575</v>
      </c>
      <c r="R219" s="2">
        <f t="shared" si="61"/>
        <v>-14.621256675734855</v>
      </c>
      <c r="S219" s="2">
        <f t="shared" si="60"/>
        <v>9438.4912986894687</v>
      </c>
      <c r="T219" s="2">
        <f t="shared" si="62"/>
        <v>1</v>
      </c>
      <c r="U219">
        <f t="shared" si="63"/>
        <v>1</v>
      </c>
    </row>
    <row r="220" spans="2:21" x14ac:dyDescent="0.15">
      <c r="B220" s="1">
        <v>37289</v>
      </c>
      <c r="C220" s="2">
        <f t="shared" si="48"/>
        <v>2</v>
      </c>
      <c r="D220" s="2">
        <f t="shared" si="51"/>
        <v>2</v>
      </c>
      <c r="E220" s="2">
        <f t="shared" si="49"/>
        <v>6</v>
      </c>
      <c r="F220" s="2">
        <f t="shared" si="52"/>
        <v>32</v>
      </c>
      <c r="G220" t="s">
        <v>221</v>
      </c>
      <c r="H220">
        <v>651</v>
      </c>
      <c r="I220">
        <f t="shared" si="53"/>
        <v>0</v>
      </c>
      <c r="J220">
        <f t="shared" si="54"/>
        <v>0</v>
      </c>
      <c r="K220">
        <f t="shared" si="55"/>
        <v>0</v>
      </c>
      <c r="L220">
        <v>0</v>
      </c>
      <c r="M220">
        <f t="shared" si="56"/>
        <v>0</v>
      </c>
      <c r="N220">
        <f t="shared" si="57"/>
        <v>0</v>
      </c>
      <c r="O220">
        <f t="shared" si="58"/>
        <v>0</v>
      </c>
      <c r="P220" s="2">
        <f t="shared" si="50"/>
        <v>566.2433173692973</v>
      </c>
      <c r="Q220" s="2">
        <f t="shared" si="59"/>
        <v>84.756682630702699</v>
      </c>
      <c r="R220" s="2">
        <f t="shared" si="61"/>
        <v>97.151898070441575</v>
      </c>
      <c r="S220" s="2">
        <f t="shared" si="60"/>
        <v>7183.6952505616609</v>
      </c>
      <c r="T220" s="2">
        <f t="shared" si="62"/>
        <v>0</v>
      </c>
      <c r="U220">
        <f t="shared" si="63"/>
        <v>2</v>
      </c>
    </row>
    <row r="221" spans="2:21" x14ac:dyDescent="0.15">
      <c r="B221" s="1">
        <v>37290</v>
      </c>
      <c r="C221" s="2">
        <f t="shared" si="48"/>
        <v>2</v>
      </c>
      <c r="D221" s="2">
        <f t="shared" si="51"/>
        <v>3</v>
      </c>
      <c r="E221" s="2">
        <f t="shared" si="49"/>
        <v>7</v>
      </c>
      <c r="F221" s="2">
        <f t="shared" si="52"/>
        <v>32</v>
      </c>
      <c r="G221" t="s">
        <v>222</v>
      </c>
      <c r="H221">
        <v>229</v>
      </c>
      <c r="I221">
        <f t="shared" si="53"/>
        <v>0</v>
      </c>
      <c r="J221">
        <f t="shared" si="54"/>
        <v>0</v>
      </c>
      <c r="K221">
        <f t="shared" si="55"/>
        <v>0</v>
      </c>
      <c r="L221">
        <v>0</v>
      </c>
      <c r="M221">
        <f t="shared" si="56"/>
        <v>0</v>
      </c>
      <c r="N221">
        <f t="shared" si="57"/>
        <v>0</v>
      </c>
      <c r="O221">
        <f t="shared" si="58"/>
        <v>0</v>
      </c>
      <c r="P221" s="2">
        <f t="shared" si="50"/>
        <v>367.03645757656892</v>
      </c>
      <c r="Q221" s="2">
        <f t="shared" si="59"/>
        <v>-138.03645757656892</v>
      </c>
      <c r="R221" s="2">
        <f t="shared" si="61"/>
        <v>84.756682630702699</v>
      </c>
      <c r="S221" s="2">
        <f t="shared" si="60"/>
        <v>19054.06362028791</v>
      </c>
      <c r="T221" s="2">
        <f t="shared" si="62"/>
        <v>1</v>
      </c>
      <c r="U221">
        <f t="shared" si="63"/>
        <v>1</v>
      </c>
    </row>
    <row r="222" spans="2:21" x14ac:dyDescent="0.15">
      <c r="B222" s="1">
        <v>37291</v>
      </c>
      <c r="C222" s="2">
        <f t="shared" si="48"/>
        <v>2</v>
      </c>
      <c r="D222" s="2">
        <f t="shared" si="51"/>
        <v>4</v>
      </c>
      <c r="E222" s="2">
        <f t="shared" si="49"/>
        <v>1</v>
      </c>
      <c r="F222" s="2">
        <f t="shared" si="52"/>
        <v>32</v>
      </c>
      <c r="G222" t="s">
        <v>223</v>
      </c>
      <c r="H222">
        <v>296</v>
      </c>
      <c r="I222">
        <f t="shared" si="53"/>
        <v>0</v>
      </c>
      <c r="J222">
        <f t="shared" si="54"/>
        <v>0</v>
      </c>
      <c r="K222">
        <f t="shared" si="55"/>
        <v>0</v>
      </c>
      <c r="L222">
        <v>0</v>
      </c>
      <c r="M222">
        <f t="shared" si="56"/>
        <v>0</v>
      </c>
      <c r="N222">
        <f t="shared" si="57"/>
        <v>0</v>
      </c>
      <c r="O222">
        <f t="shared" si="58"/>
        <v>0</v>
      </c>
      <c r="P222" s="2">
        <f t="shared" si="50"/>
        <v>254.89266256444807</v>
      </c>
      <c r="Q222" s="2">
        <f t="shared" si="59"/>
        <v>41.107337435551926</v>
      </c>
      <c r="R222" s="2">
        <f t="shared" si="61"/>
        <v>-138.03645757656892</v>
      </c>
      <c r="S222" s="2">
        <f t="shared" si="60"/>
        <v>1689.8131910403288</v>
      </c>
      <c r="T222" s="2">
        <f t="shared" si="62"/>
        <v>1</v>
      </c>
      <c r="U222">
        <f t="shared" si="63"/>
        <v>1</v>
      </c>
    </row>
    <row r="223" spans="2:21" x14ac:dyDescent="0.15">
      <c r="B223" s="1">
        <v>37292</v>
      </c>
      <c r="C223" s="2">
        <f t="shared" si="48"/>
        <v>2</v>
      </c>
      <c r="D223" s="2">
        <f t="shared" si="51"/>
        <v>5</v>
      </c>
      <c r="E223" s="2">
        <f t="shared" si="49"/>
        <v>2</v>
      </c>
      <c r="F223" s="2">
        <f t="shared" si="52"/>
        <v>32</v>
      </c>
      <c r="G223" t="s">
        <v>224</v>
      </c>
      <c r="H223">
        <v>226</v>
      </c>
      <c r="I223">
        <f t="shared" si="53"/>
        <v>0</v>
      </c>
      <c r="J223">
        <f t="shared" si="54"/>
        <v>0</v>
      </c>
      <c r="K223">
        <f t="shared" si="55"/>
        <v>0</v>
      </c>
      <c r="L223">
        <v>0</v>
      </c>
      <c r="M223">
        <f t="shared" si="56"/>
        <v>0</v>
      </c>
      <c r="N223">
        <f t="shared" si="57"/>
        <v>0</v>
      </c>
      <c r="O223">
        <f t="shared" si="58"/>
        <v>0</v>
      </c>
      <c r="P223" s="2">
        <f t="shared" si="50"/>
        <v>273.04674411036859</v>
      </c>
      <c r="Q223" s="2">
        <f t="shared" si="59"/>
        <v>-47.046744110368593</v>
      </c>
      <c r="R223" s="2">
        <f t="shared" si="61"/>
        <v>41.107337435551926</v>
      </c>
      <c r="S223" s="2">
        <f t="shared" si="60"/>
        <v>2213.396131386502</v>
      </c>
      <c r="T223" s="2">
        <f t="shared" si="62"/>
        <v>1</v>
      </c>
      <c r="U223">
        <f t="shared" si="63"/>
        <v>1</v>
      </c>
    </row>
    <row r="224" spans="2:21" x14ac:dyDescent="0.15">
      <c r="B224" s="1">
        <v>37293</v>
      </c>
      <c r="C224" s="2">
        <f t="shared" si="48"/>
        <v>2</v>
      </c>
      <c r="D224" s="2">
        <f t="shared" si="51"/>
        <v>6</v>
      </c>
      <c r="E224" s="2">
        <f t="shared" si="49"/>
        <v>3</v>
      </c>
      <c r="F224" s="2">
        <f t="shared" si="52"/>
        <v>32</v>
      </c>
      <c r="G224" t="s">
        <v>225</v>
      </c>
      <c r="H224">
        <v>331</v>
      </c>
      <c r="I224">
        <f t="shared" si="53"/>
        <v>0</v>
      </c>
      <c r="J224">
        <f t="shared" si="54"/>
        <v>0</v>
      </c>
      <c r="K224">
        <f t="shared" si="55"/>
        <v>0</v>
      </c>
      <c r="L224">
        <v>0</v>
      </c>
      <c r="M224">
        <f t="shared" si="56"/>
        <v>0</v>
      </c>
      <c r="N224">
        <f t="shared" si="57"/>
        <v>0</v>
      </c>
      <c r="O224">
        <f t="shared" si="58"/>
        <v>0</v>
      </c>
      <c r="P224" s="2">
        <f t="shared" si="50"/>
        <v>307.06091050302075</v>
      </c>
      <c r="Q224" s="2">
        <f t="shared" si="59"/>
        <v>23.93908949697925</v>
      </c>
      <c r="R224" s="2">
        <f t="shared" si="61"/>
        <v>-47.046744110368593</v>
      </c>
      <c r="S224" s="2">
        <f t="shared" si="60"/>
        <v>573.08000594438226</v>
      </c>
      <c r="T224" s="2">
        <f t="shared" si="62"/>
        <v>1</v>
      </c>
      <c r="U224">
        <f t="shared" si="63"/>
        <v>1</v>
      </c>
    </row>
    <row r="225" spans="2:21" x14ac:dyDescent="0.15">
      <c r="B225" s="1">
        <v>37294</v>
      </c>
      <c r="C225" s="2">
        <f t="shared" si="48"/>
        <v>2</v>
      </c>
      <c r="D225" s="2">
        <f t="shared" si="51"/>
        <v>7</v>
      </c>
      <c r="E225" s="2">
        <f t="shared" si="49"/>
        <v>4</v>
      </c>
      <c r="F225" s="2">
        <f t="shared" si="52"/>
        <v>33</v>
      </c>
      <c r="G225" t="s">
        <v>226</v>
      </c>
      <c r="H225">
        <v>391</v>
      </c>
      <c r="I225">
        <f t="shared" si="53"/>
        <v>0</v>
      </c>
      <c r="J225">
        <f t="shared" si="54"/>
        <v>0</v>
      </c>
      <c r="K225">
        <f t="shared" si="55"/>
        <v>0</v>
      </c>
      <c r="L225">
        <v>0</v>
      </c>
      <c r="M225">
        <f t="shared" si="56"/>
        <v>0</v>
      </c>
      <c r="N225">
        <f t="shared" si="57"/>
        <v>0</v>
      </c>
      <c r="O225">
        <f t="shared" si="58"/>
        <v>0</v>
      </c>
      <c r="P225" s="2">
        <f t="shared" si="50"/>
        <v>377.55366634065734</v>
      </c>
      <c r="Q225" s="2">
        <f t="shared" si="59"/>
        <v>13.446333659342656</v>
      </c>
      <c r="R225" s="2">
        <f t="shared" si="61"/>
        <v>23.93908949697925</v>
      </c>
      <c r="S225" s="2">
        <f t="shared" si="60"/>
        <v>180.80388887837125</v>
      </c>
      <c r="T225" s="2">
        <f t="shared" si="62"/>
        <v>0</v>
      </c>
      <c r="U225">
        <f t="shared" si="63"/>
        <v>2</v>
      </c>
    </row>
    <row r="226" spans="2:21" x14ac:dyDescent="0.15">
      <c r="B226" s="1">
        <v>37295</v>
      </c>
      <c r="C226" s="2">
        <f t="shared" si="48"/>
        <v>2</v>
      </c>
      <c r="D226" s="2">
        <f t="shared" si="51"/>
        <v>8</v>
      </c>
      <c r="E226" s="2">
        <f t="shared" si="49"/>
        <v>5</v>
      </c>
      <c r="F226" s="2">
        <f t="shared" si="52"/>
        <v>33</v>
      </c>
      <c r="G226" t="s">
        <v>227</v>
      </c>
      <c r="H226">
        <v>557</v>
      </c>
      <c r="I226">
        <f t="shared" si="53"/>
        <v>0</v>
      </c>
      <c r="J226">
        <f t="shared" si="54"/>
        <v>0</v>
      </c>
      <c r="K226">
        <f t="shared" si="55"/>
        <v>0</v>
      </c>
      <c r="L226">
        <v>0</v>
      </c>
      <c r="M226">
        <f t="shared" si="56"/>
        <v>0</v>
      </c>
      <c r="N226">
        <f t="shared" si="57"/>
        <v>0</v>
      </c>
      <c r="O226">
        <f t="shared" si="58"/>
        <v>0</v>
      </c>
      <c r="P226" s="2">
        <f t="shared" si="50"/>
        <v>561.78051159448091</v>
      </c>
      <c r="Q226" s="2">
        <f t="shared" si="59"/>
        <v>-4.7805115944809131</v>
      </c>
      <c r="R226" s="2">
        <f t="shared" si="61"/>
        <v>13.446333659342656</v>
      </c>
      <c r="S226" s="2">
        <f t="shared" si="60"/>
        <v>22.853291104966441</v>
      </c>
      <c r="T226" s="2">
        <f t="shared" si="62"/>
        <v>1</v>
      </c>
      <c r="U226">
        <f t="shared" si="63"/>
        <v>1</v>
      </c>
    </row>
    <row r="227" spans="2:21" x14ac:dyDescent="0.15">
      <c r="B227" s="1">
        <v>37296</v>
      </c>
      <c r="C227" s="2">
        <f t="shared" si="48"/>
        <v>2</v>
      </c>
      <c r="D227" s="2">
        <f t="shared" si="51"/>
        <v>9</v>
      </c>
      <c r="E227" s="2">
        <f t="shared" si="49"/>
        <v>6</v>
      </c>
      <c r="F227" s="2">
        <f t="shared" si="52"/>
        <v>33</v>
      </c>
      <c r="G227" t="s">
        <v>228</v>
      </c>
      <c r="H227">
        <v>697</v>
      </c>
      <c r="I227">
        <f t="shared" si="53"/>
        <v>0</v>
      </c>
      <c r="J227">
        <f t="shared" si="54"/>
        <v>0</v>
      </c>
      <c r="K227">
        <f t="shared" si="55"/>
        <v>0</v>
      </c>
      <c r="L227">
        <v>0</v>
      </c>
      <c r="M227">
        <f t="shared" si="56"/>
        <v>0</v>
      </c>
      <c r="N227">
        <f t="shared" si="57"/>
        <v>0</v>
      </c>
      <c r="O227">
        <f t="shared" si="58"/>
        <v>0</v>
      </c>
      <c r="P227" s="2">
        <f t="shared" si="50"/>
        <v>613.17572703421979</v>
      </c>
      <c r="Q227" s="2">
        <f t="shared" si="59"/>
        <v>83.82427296578021</v>
      </c>
      <c r="R227" s="2">
        <f t="shared" si="61"/>
        <v>-4.7805115944809131</v>
      </c>
      <c r="S227" s="2">
        <f t="shared" si="60"/>
        <v>7026.5087382416314</v>
      </c>
      <c r="T227" s="2">
        <f t="shared" si="62"/>
        <v>1</v>
      </c>
      <c r="U227">
        <f t="shared" si="63"/>
        <v>1</v>
      </c>
    </row>
    <row r="228" spans="2:21" x14ac:dyDescent="0.15">
      <c r="B228" s="1">
        <v>37297</v>
      </c>
      <c r="C228" s="2">
        <f t="shared" si="48"/>
        <v>2</v>
      </c>
      <c r="D228" s="2">
        <f t="shared" si="51"/>
        <v>10</v>
      </c>
      <c r="E228" s="2">
        <f t="shared" si="49"/>
        <v>7</v>
      </c>
      <c r="F228" s="2">
        <f t="shared" si="52"/>
        <v>33</v>
      </c>
      <c r="G228" t="s">
        <v>229</v>
      </c>
      <c r="H228">
        <v>469</v>
      </c>
      <c r="I228">
        <f t="shared" si="53"/>
        <v>0</v>
      </c>
      <c r="J228">
        <f t="shared" si="54"/>
        <v>0</v>
      </c>
      <c r="K228">
        <f t="shared" si="55"/>
        <v>0</v>
      </c>
      <c r="L228">
        <v>0</v>
      </c>
      <c r="M228">
        <f t="shared" si="56"/>
        <v>0</v>
      </c>
      <c r="N228">
        <f t="shared" si="57"/>
        <v>0</v>
      </c>
      <c r="O228">
        <f t="shared" si="58"/>
        <v>0</v>
      </c>
      <c r="P228" s="2">
        <f t="shared" si="50"/>
        <v>413.96886724149141</v>
      </c>
      <c r="Q228" s="2">
        <f t="shared" si="59"/>
        <v>55.031132758508591</v>
      </c>
      <c r="R228" s="2">
        <f t="shared" si="61"/>
        <v>83.82427296578021</v>
      </c>
      <c r="S228" s="2">
        <f t="shared" si="60"/>
        <v>3028.4255726845972</v>
      </c>
      <c r="T228" s="2">
        <f t="shared" si="62"/>
        <v>0</v>
      </c>
      <c r="U228">
        <f t="shared" si="63"/>
        <v>2</v>
      </c>
    </row>
    <row r="229" spans="2:21" x14ac:dyDescent="0.15">
      <c r="B229" s="1">
        <v>37298</v>
      </c>
      <c r="C229" s="2">
        <f t="shared" si="48"/>
        <v>2</v>
      </c>
      <c r="D229" s="2">
        <f t="shared" si="51"/>
        <v>11</v>
      </c>
      <c r="E229" s="2">
        <f t="shared" si="49"/>
        <v>1</v>
      </c>
      <c r="F229" s="2">
        <f t="shared" si="52"/>
        <v>33</v>
      </c>
      <c r="G229" t="s">
        <v>230</v>
      </c>
      <c r="H229">
        <v>291</v>
      </c>
      <c r="I229">
        <f t="shared" si="53"/>
        <v>0</v>
      </c>
      <c r="J229">
        <f t="shared" si="54"/>
        <v>0</v>
      </c>
      <c r="K229">
        <f t="shared" si="55"/>
        <v>0</v>
      </c>
      <c r="L229">
        <v>0</v>
      </c>
      <c r="M229">
        <f t="shared" si="56"/>
        <v>0</v>
      </c>
      <c r="N229">
        <f t="shared" si="57"/>
        <v>0</v>
      </c>
      <c r="O229">
        <f t="shared" si="58"/>
        <v>0</v>
      </c>
      <c r="P229" s="2">
        <f t="shared" si="50"/>
        <v>301.82507222937056</v>
      </c>
      <c r="Q229" s="2">
        <f t="shared" si="59"/>
        <v>-10.825072229370562</v>
      </c>
      <c r="R229" s="2">
        <f t="shared" si="61"/>
        <v>55.031132758508591</v>
      </c>
      <c r="S229" s="2">
        <f t="shared" si="60"/>
        <v>117.18218877108976</v>
      </c>
      <c r="T229" s="2">
        <f t="shared" si="62"/>
        <v>1</v>
      </c>
      <c r="U229">
        <f t="shared" si="63"/>
        <v>1</v>
      </c>
    </row>
    <row r="230" spans="2:21" x14ac:dyDescent="0.15">
      <c r="B230" s="1">
        <v>37299</v>
      </c>
      <c r="C230" s="2">
        <f t="shared" si="48"/>
        <v>2</v>
      </c>
      <c r="D230" s="2">
        <f t="shared" si="51"/>
        <v>12</v>
      </c>
      <c r="E230" s="2">
        <f t="shared" si="49"/>
        <v>2</v>
      </c>
      <c r="F230" s="2">
        <f t="shared" si="52"/>
        <v>33</v>
      </c>
      <c r="G230" t="s">
        <v>231</v>
      </c>
      <c r="H230">
        <v>339</v>
      </c>
      <c r="I230">
        <f t="shared" si="53"/>
        <v>0</v>
      </c>
      <c r="J230">
        <f t="shared" si="54"/>
        <v>0</v>
      </c>
      <c r="K230">
        <f t="shared" si="55"/>
        <v>0</v>
      </c>
      <c r="L230">
        <v>0</v>
      </c>
      <c r="M230">
        <f t="shared" si="56"/>
        <v>0</v>
      </c>
      <c r="N230">
        <f t="shared" si="57"/>
        <v>0</v>
      </c>
      <c r="O230">
        <f t="shared" si="58"/>
        <v>0</v>
      </c>
      <c r="P230" s="2">
        <f t="shared" si="50"/>
        <v>319.97915377529108</v>
      </c>
      <c r="Q230" s="2">
        <f t="shared" si="59"/>
        <v>19.020846224708919</v>
      </c>
      <c r="R230" s="2">
        <f t="shared" si="61"/>
        <v>-10.825072229370562</v>
      </c>
      <c r="S230" s="2">
        <f t="shared" si="60"/>
        <v>361.79259110402353</v>
      </c>
      <c r="T230" s="2">
        <f t="shared" si="62"/>
        <v>1</v>
      </c>
      <c r="U230">
        <f t="shared" si="63"/>
        <v>1</v>
      </c>
    </row>
    <row r="231" spans="2:21" x14ac:dyDescent="0.15">
      <c r="B231" s="1">
        <v>37300</v>
      </c>
      <c r="C231" s="2">
        <f t="shared" si="48"/>
        <v>2</v>
      </c>
      <c r="D231" s="2">
        <f t="shared" si="51"/>
        <v>13</v>
      </c>
      <c r="E231" s="2">
        <f t="shared" si="49"/>
        <v>3</v>
      </c>
      <c r="F231" s="2">
        <f t="shared" si="52"/>
        <v>33</v>
      </c>
      <c r="G231" t="s">
        <v>232</v>
      </c>
      <c r="H231">
        <v>497</v>
      </c>
      <c r="I231">
        <f t="shared" si="53"/>
        <v>0</v>
      </c>
      <c r="J231">
        <f t="shared" si="54"/>
        <v>0</v>
      </c>
      <c r="K231">
        <f t="shared" si="55"/>
        <v>0</v>
      </c>
      <c r="L231">
        <v>0</v>
      </c>
      <c r="M231">
        <f t="shared" si="56"/>
        <v>0</v>
      </c>
      <c r="N231">
        <f t="shared" si="57"/>
        <v>0</v>
      </c>
      <c r="O231">
        <f t="shared" si="58"/>
        <v>0</v>
      </c>
      <c r="P231" s="2">
        <f t="shared" si="50"/>
        <v>353.99332016794324</v>
      </c>
      <c r="Q231" s="2">
        <f t="shared" si="59"/>
        <v>143.00667983205676</v>
      </c>
      <c r="R231" s="2">
        <f t="shared" si="61"/>
        <v>19.020846224708919</v>
      </c>
      <c r="S231" s="2">
        <f t="shared" si="60"/>
        <v>20450.910476588389</v>
      </c>
      <c r="T231" s="2">
        <f t="shared" si="62"/>
        <v>0</v>
      </c>
      <c r="U231">
        <f t="shared" si="63"/>
        <v>2</v>
      </c>
    </row>
    <row r="232" spans="2:21" x14ac:dyDescent="0.15">
      <c r="B232" s="1">
        <v>37301</v>
      </c>
      <c r="C232" s="2">
        <f t="shared" si="48"/>
        <v>2</v>
      </c>
      <c r="D232" s="2">
        <f t="shared" si="51"/>
        <v>14</v>
      </c>
      <c r="E232" s="2">
        <f t="shared" si="49"/>
        <v>4</v>
      </c>
      <c r="F232" s="2">
        <f t="shared" si="52"/>
        <v>34</v>
      </c>
      <c r="G232" t="s">
        <v>233</v>
      </c>
      <c r="H232">
        <v>837</v>
      </c>
      <c r="I232">
        <f t="shared" si="53"/>
        <v>0</v>
      </c>
      <c r="J232">
        <f t="shared" si="54"/>
        <v>0</v>
      </c>
      <c r="K232">
        <f t="shared" si="55"/>
        <v>1</v>
      </c>
      <c r="L232">
        <v>0</v>
      </c>
      <c r="M232">
        <f t="shared" si="56"/>
        <v>0</v>
      </c>
      <c r="N232">
        <f t="shared" si="57"/>
        <v>0</v>
      </c>
      <c r="O232">
        <f t="shared" si="58"/>
        <v>0</v>
      </c>
      <c r="P232" s="2">
        <f t="shared" si="50"/>
        <v>752.81115011354336</v>
      </c>
      <c r="Q232" s="2">
        <f t="shared" si="59"/>
        <v>84.188849886456637</v>
      </c>
      <c r="R232" s="2">
        <f t="shared" si="61"/>
        <v>143.00667983205676</v>
      </c>
      <c r="S232" s="2">
        <f t="shared" si="60"/>
        <v>7087.7624452043301</v>
      </c>
      <c r="T232" s="2">
        <f t="shared" si="62"/>
        <v>0</v>
      </c>
      <c r="U232">
        <f t="shared" si="63"/>
        <v>3</v>
      </c>
    </row>
    <row r="233" spans="2:21" x14ac:dyDescent="0.15">
      <c r="B233" s="1">
        <v>37302</v>
      </c>
      <c r="C233" s="2">
        <f t="shared" si="48"/>
        <v>2</v>
      </c>
      <c r="D233" s="2">
        <f t="shared" si="51"/>
        <v>15</v>
      </c>
      <c r="E233" s="2">
        <f t="shared" si="49"/>
        <v>5</v>
      </c>
      <c r="F233" s="2">
        <f t="shared" si="52"/>
        <v>34</v>
      </c>
      <c r="G233" t="s">
        <v>234</v>
      </c>
      <c r="H233">
        <v>654</v>
      </c>
      <c r="I233">
        <f t="shared" si="53"/>
        <v>0</v>
      </c>
      <c r="J233">
        <f t="shared" si="54"/>
        <v>0</v>
      </c>
      <c r="K233">
        <f t="shared" si="55"/>
        <v>0</v>
      </c>
      <c r="L233">
        <v>0</v>
      </c>
      <c r="M233">
        <f t="shared" si="56"/>
        <v>0</v>
      </c>
      <c r="N233">
        <f t="shared" si="57"/>
        <v>0</v>
      </c>
      <c r="O233">
        <f t="shared" si="58"/>
        <v>0</v>
      </c>
      <c r="P233" s="2">
        <f t="shared" si="50"/>
        <v>569.14532772418352</v>
      </c>
      <c r="Q233" s="2">
        <f t="shared" si="59"/>
        <v>84.854672275816483</v>
      </c>
      <c r="R233" s="2">
        <f t="shared" si="61"/>
        <v>84.188849886456637</v>
      </c>
      <c r="S233" s="2">
        <f t="shared" si="60"/>
        <v>7200.3154070362189</v>
      </c>
      <c r="T233" s="2">
        <f t="shared" si="62"/>
        <v>0</v>
      </c>
      <c r="U233">
        <f t="shared" si="63"/>
        <v>4</v>
      </c>
    </row>
    <row r="234" spans="2:21" x14ac:dyDescent="0.15">
      <c r="B234" s="1">
        <v>37303</v>
      </c>
      <c r="C234" s="2">
        <f t="shared" si="48"/>
        <v>2</v>
      </c>
      <c r="D234" s="2">
        <f t="shared" si="51"/>
        <v>16</v>
      </c>
      <c r="E234" s="2">
        <f t="shared" si="49"/>
        <v>6</v>
      </c>
      <c r="F234" s="2">
        <f t="shared" si="52"/>
        <v>34</v>
      </c>
      <c r="G234" t="s">
        <v>235</v>
      </c>
      <c r="H234">
        <v>798</v>
      </c>
      <c r="I234">
        <f t="shared" si="53"/>
        <v>0</v>
      </c>
      <c r="J234">
        <f t="shared" si="54"/>
        <v>0</v>
      </c>
      <c r="K234">
        <f t="shared" si="55"/>
        <v>0</v>
      </c>
      <c r="L234">
        <v>0</v>
      </c>
      <c r="M234">
        <f t="shared" si="56"/>
        <v>0</v>
      </c>
      <c r="N234">
        <f t="shared" si="57"/>
        <v>0</v>
      </c>
      <c r="O234">
        <f t="shared" si="58"/>
        <v>0</v>
      </c>
      <c r="P234" s="2">
        <f t="shared" si="50"/>
        <v>620.54054316392239</v>
      </c>
      <c r="Q234" s="2">
        <f t="shared" si="59"/>
        <v>177.45945683607761</v>
      </c>
      <c r="R234" s="2">
        <f t="shared" si="61"/>
        <v>84.854672275816483</v>
      </c>
      <c r="S234" s="2">
        <f t="shared" si="60"/>
        <v>31491.858820555692</v>
      </c>
      <c r="T234" s="2">
        <f t="shared" si="62"/>
        <v>0</v>
      </c>
      <c r="U234">
        <f t="shared" si="63"/>
        <v>5</v>
      </c>
    </row>
    <row r="235" spans="2:21" x14ac:dyDescent="0.15">
      <c r="B235" s="1">
        <v>37304</v>
      </c>
      <c r="C235" s="2">
        <f t="shared" si="48"/>
        <v>2</v>
      </c>
      <c r="D235" s="2">
        <f t="shared" si="51"/>
        <v>17</v>
      </c>
      <c r="E235" s="2">
        <f t="shared" si="49"/>
        <v>7</v>
      </c>
      <c r="F235" s="2">
        <f t="shared" si="52"/>
        <v>34</v>
      </c>
      <c r="G235" t="s">
        <v>236</v>
      </c>
      <c r="H235">
        <v>469</v>
      </c>
      <c r="I235">
        <f t="shared" si="53"/>
        <v>0</v>
      </c>
      <c r="J235">
        <f t="shared" si="54"/>
        <v>0</v>
      </c>
      <c r="K235">
        <f t="shared" si="55"/>
        <v>0</v>
      </c>
      <c r="L235">
        <v>0</v>
      </c>
      <c r="M235">
        <f t="shared" si="56"/>
        <v>0</v>
      </c>
      <c r="N235">
        <f t="shared" si="57"/>
        <v>0</v>
      </c>
      <c r="O235">
        <f t="shared" si="58"/>
        <v>0</v>
      </c>
      <c r="P235" s="2">
        <f t="shared" si="50"/>
        <v>421.33368337119407</v>
      </c>
      <c r="Q235" s="2">
        <f t="shared" si="59"/>
        <v>47.66631662880593</v>
      </c>
      <c r="R235" s="2">
        <f t="shared" si="61"/>
        <v>177.45945683607761</v>
      </c>
      <c r="S235" s="2">
        <f t="shared" si="60"/>
        <v>2272.0777409575808</v>
      </c>
      <c r="T235" s="2">
        <f t="shared" si="62"/>
        <v>0</v>
      </c>
      <c r="U235">
        <f t="shared" si="63"/>
        <v>6</v>
      </c>
    </row>
    <row r="236" spans="2:21" x14ac:dyDescent="0.15">
      <c r="B236" s="1">
        <v>37305</v>
      </c>
      <c r="C236" s="2">
        <f t="shared" si="48"/>
        <v>2</v>
      </c>
      <c r="D236" s="2">
        <f t="shared" si="51"/>
        <v>18</v>
      </c>
      <c r="E236" s="2">
        <f t="shared" si="49"/>
        <v>1</v>
      </c>
      <c r="F236" s="2">
        <f t="shared" si="52"/>
        <v>34</v>
      </c>
      <c r="G236" t="s">
        <v>237</v>
      </c>
      <c r="H236">
        <v>351</v>
      </c>
      <c r="I236">
        <f t="shared" si="53"/>
        <v>0</v>
      </c>
      <c r="J236">
        <f t="shared" si="54"/>
        <v>0</v>
      </c>
      <c r="K236">
        <f t="shared" si="55"/>
        <v>0</v>
      </c>
      <c r="L236">
        <v>0</v>
      </c>
      <c r="M236">
        <f t="shared" si="56"/>
        <v>0</v>
      </c>
      <c r="N236">
        <f t="shared" si="57"/>
        <v>0</v>
      </c>
      <c r="O236">
        <f t="shared" si="58"/>
        <v>0</v>
      </c>
      <c r="P236" s="2">
        <f t="shared" si="50"/>
        <v>309.18988835907322</v>
      </c>
      <c r="Q236" s="2">
        <f t="shared" si="59"/>
        <v>41.810111640926777</v>
      </c>
      <c r="R236" s="2">
        <f t="shared" si="61"/>
        <v>47.66631662880593</v>
      </c>
      <c r="S236" s="2">
        <f t="shared" si="60"/>
        <v>1748.0854354267608</v>
      </c>
      <c r="T236" s="2">
        <f t="shared" si="62"/>
        <v>0</v>
      </c>
      <c r="U236">
        <f t="shared" si="63"/>
        <v>7</v>
      </c>
    </row>
    <row r="237" spans="2:21" x14ac:dyDescent="0.15">
      <c r="B237" s="1">
        <v>37306</v>
      </c>
      <c r="C237" s="2">
        <f t="shared" si="48"/>
        <v>2</v>
      </c>
      <c r="D237" s="2">
        <f t="shared" si="51"/>
        <v>19</v>
      </c>
      <c r="E237" s="2">
        <f t="shared" si="49"/>
        <v>2</v>
      </c>
      <c r="F237" s="2">
        <f t="shared" si="52"/>
        <v>34</v>
      </c>
      <c r="G237" t="s">
        <v>238</v>
      </c>
      <c r="H237">
        <v>295</v>
      </c>
      <c r="I237">
        <f t="shared" si="53"/>
        <v>0</v>
      </c>
      <c r="J237">
        <f t="shared" si="54"/>
        <v>0</v>
      </c>
      <c r="K237">
        <f t="shared" si="55"/>
        <v>0</v>
      </c>
      <c r="L237">
        <v>0</v>
      </c>
      <c r="M237">
        <f t="shared" si="56"/>
        <v>0</v>
      </c>
      <c r="N237">
        <f t="shared" si="57"/>
        <v>0</v>
      </c>
      <c r="O237">
        <f t="shared" si="58"/>
        <v>0</v>
      </c>
      <c r="P237" s="2">
        <f t="shared" si="50"/>
        <v>327.34396990499374</v>
      </c>
      <c r="Q237" s="2">
        <f t="shared" si="59"/>
        <v>-32.343969904993742</v>
      </c>
      <c r="R237" s="2">
        <f t="shared" si="61"/>
        <v>41.810111640926777</v>
      </c>
      <c r="S237" s="2">
        <f t="shared" si="60"/>
        <v>1046.1323892151408</v>
      </c>
      <c r="T237" s="2">
        <f t="shared" si="62"/>
        <v>1</v>
      </c>
      <c r="U237">
        <f t="shared" si="63"/>
        <v>1</v>
      </c>
    </row>
    <row r="238" spans="2:21" x14ac:dyDescent="0.15">
      <c r="B238" s="1">
        <v>37307</v>
      </c>
      <c r="C238" s="2">
        <f t="shared" si="48"/>
        <v>2</v>
      </c>
      <c r="D238" s="2">
        <f t="shared" si="51"/>
        <v>20</v>
      </c>
      <c r="E238" s="2">
        <f t="shared" si="49"/>
        <v>3</v>
      </c>
      <c r="F238" s="2">
        <f t="shared" si="52"/>
        <v>34</v>
      </c>
      <c r="G238" t="s">
        <v>239</v>
      </c>
      <c r="H238">
        <v>340</v>
      </c>
      <c r="I238">
        <f t="shared" si="53"/>
        <v>0</v>
      </c>
      <c r="J238">
        <f t="shared" si="54"/>
        <v>0</v>
      </c>
      <c r="K238">
        <f t="shared" si="55"/>
        <v>0</v>
      </c>
      <c r="L238">
        <v>0</v>
      </c>
      <c r="M238">
        <f t="shared" si="56"/>
        <v>0</v>
      </c>
      <c r="N238">
        <f t="shared" si="57"/>
        <v>0</v>
      </c>
      <c r="O238">
        <f t="shared" si="58"/>
        <v>0</v>
      </c>
      <c r="P238" s="2">
        <f t="shared" si="50"/>
        <v>361.35813629764596</v>
      </c>
      <c r="Q238" s="2">
        <f t="shared" si="59"/>
        <v>-21.358136297645956</v>
      </c>
      <c r="R238" s="2">
        <f t="shared" si="61"/>
        <v>-32.343969904993742</v>
      </c>
      <c r="S238" s="2">
        <f t="shared" si="60"/>
        <v>456.16998610882172</v>
      </c>
      <c r="T238" s="2">
        <f t="shared" si="62"/>
        <v>0</v>
      </c>
      <c r="U238">
        <f t="shared" si="63"/>
        <v>2</v>
      </c>
    </row>
    <row r="239" spans="2:21" x14ac:dyDescent="0.15">
      <c r="B239" s="1">
        <v>37308</v>
      </c>
      <c r="C239" s="2">
        <f t="shared" si="48"/>
        <v>2</v>
      </c>
      <c r="D239" s="2">
        <f t="shared" si="51"/>
        <v>21</v>
      </c>
      <c r="E239" s="2">
        <f t="shared" si="49"/>
        <v>4</v>
      </c>
      <c r="F239" s="2">
        <f t="shared" si="52"/>
        <v>35</v>
      </c>
      <c r="G239" t="s">
        <v>240</v>
      </c>
      <c r="H239">
        <v>373</v>
      </c>
      <c r="I239">
        <f t="shared" si="53"/>
        <v>0</v>
      </c>
      <c r="J239">
        <f t="shared" si="54"/>
        <v>0</v>
      </c>
      <c r="K239">
        <f t="shared" si="55"/>
        <v>0</v>
      </c>
      <c r="L239">
        <v>0</v>
      </c>
      <c r="M239">
        <f t="shared" si="56"/>
        <v>0</v>
      </c>
      <c r="N239">
        <f t="shared" si="57"/>
        <v>0</v>
      </c>
      <c r="O239">
        <f t="shared" si="58"/>
        <v>0</v>
      </c>
      <c r="P239" s="2">
        <f t="shared" si="50"/>
        <v>361.69269456125585</v>
      </c>
      <c r="Q239" s="2">
        <f t="shared" si="59"/>
        <v>11.307305438744152</v>
      </c>
      <c r="R239" s="2">
        <f t="shared" si="61"/>
        <v>-21.358136297645956</v>
      </c>
      <c r="S239" s="2">
        <f t="shared" si="60"/>
        <v>127.85515628505307</v>
      </c>
      <c r="T239" s="2">
        <f t="shared" si="62"/>
        <v>1</v>
      </c>
      <c r="U239">
        <f t="shared" si="63"/>
        <v>1</v>
      </c>
    </row>
    <row r="240" spans="2:21" x14ac:dyDescent="0.15">
      <c r="B240" s="1">
        <v>37309</v>
      </c>
      <c r="C240" s="2">
        <f t="shared" si="48"/>
        <v>2</v>
      </c>
      <c r="D240" s="2">
        <f t="shared" si="51"/>
        <v>22</v>
      </c>
      <c r="E240" s="2">
        <f t="shared" si="49"/>
        <v>5</v>
      </c>
      <c r="F240" s="2">
        <f t="shared" si="52"/>
        <v>35</v>
      </c>
      <c r="G240" t="s">
        <v>241</v>
      </c>
      <c r="H240">
        <v>637</v>
      </c>
      <c r="I240">
        <f t="shared" si="53"/>
        <v>0</v>
      </c>
      <c r="J240">
        <f t="shared" si="54"/>
        <v>0</v>
      </c>
      <c r="K240">
        <f t="shared" si="55"/>
        <v>0</v>
      </c>
      <c r="L240">
        <v>0</v>
      </c>
      <c r="M240">
        <f t="shared" si="56"/>
        <v>0</v>
      </c>
      <c r="N240">
        <f t="shared" si="57"/>
        <v>0</v>
      </c>
      <c r="O240">
        <f t="shared" si="58"/>
        <v>0</v>
      </c>
      <c r="P240" s="2">
        <f t="shared" si="50"/>
        <v>545.91953981507936</v>
      </c>
      <c r="Q240" s="2">
        <f t="shared" si="59"/>
        <v>91.080460184920639</v>
      </c>
      <c r="R240" s="2">
        <f t="shared" si="61"/>
        <v>11.307305438744152</v>
      </c>
      <c r="S240" s="2">
        <f t="shared" si="60"/>
        <v>8295.6502274969134</v>
      </c>
      <c r="T240" s="2">
        <f t="shared" si="62"/>
        <v>0</v>
      </c>
      <c r="U240">
        <f t="shared" si="63"/>
        <v>2</v>
      </c>
    </row>
    <row r="241" spans="2:21" x14ac:dyDescent="0.15">
      <c r="B241" s="1">
        <v>37310</v>
      </c>
      <c r="C241" s="2">
        <f t="shared" si="48"/>
        <v>2</v>
      </c>
      <c r="D241" s="2">
        <f t="shared" si="51"/>
        <v>23</v>
      </c>
      <c r="E241" s="2">
        <f t="shared" si="49"/>
        <v>6</v>
      </c>
      <c r="F241" s="2">
        <f t="shared" si="52"/>
        <v>35</v>
      </c>
      <c r="G241" t="s">
        <v>242</v>
      </c>
      <c r="H241">
        <v>679</v>
      </c>
      <c r="I241">
        <f t="shared" si="53"/>
        <v>0</v>
      </c>
      <c r="J241">
        <f t="shared" si="54"/>
        <v>0</v>
      </c>
      <c r="K241">
        <f t="shared" si="55"/>
        <v>0</v>
      </c>
      <c r="L241">
        <v>0</v>
      </c>
      <c r="M241">
        <f t="shared" si="56"/>
        <v>0</v>
      </c>
      <c r="N241">
        <f t="shared" si="57"/>
        <v>0</v>
      </c>
      <c r="O241">
        <f t="shared" si="58"/>
        <v>0</v>
      </c>
      <c r="P241" s="2">
        <f t="shared" si="50"/>
        <v>597.31475525481824</v>
      </c>
      <c r="Q241" s="2">
        <f t="shared" si="59"/>
        <v>81.685244745181762</v>
      </c>
      <c r="R241" s="2">
        <f t="shared" si="61"/>
        <v>91.080460184920639</v>
      </c>
      <c r="S241" s="2">
        <f t="shared" si="60"/>
        <v>6672.4792090802448</v>
      </c>
      <c r="T241" s="2">
        <f t="shared" si="62"/>
        <v>0</v>
      </c>
      <c r="U241">
        <f t="shared" si="63"/>
        <v>3</v>
      </c>
    </row>
    <row r="242" spans="2:21" x14ac:dyDescent="0.15">
      <c r="B242" s="1">
        <v>37311</v>
      </c>
      <c r="C242" s="2">
        <f t="shared" si="48"/>
        <v>2</v>
      </c>
      <c r="D242" s="2">
        <f t="shared" si="51"/>
        <v>24</v>
      </c>
      <c r="E242" s="2">
        <f t="shared" si="49"/>
        <v>7</v>
      </c>
      <c r="F242" s="2">
        <f t="shared" si="52"/>
        <v>35</v>
      </c>
      <c r="G242" t="s">
        <v>243</v>
      </c>
      <c r="H242">
        <v>428</v>
      </c>
      <c r="I242">
        <f t="shared" si="53"/>
        <v>0</v>
      </c>
      <c r="J242">
        <f t="shared" si="54"/>
        <v>0</v>
      </c>
      <c r="K242">
        <f t="shared" si="55"/>
        <v>0</v>
      </c>
      <c r="L242">
        <v>0</v>
      </c>
      <c r="M242">
        <f t="shared" si="56"/>
        <v>0</v>
      </c>
      <c r="N242">
        <f t="shared" si="57"/>
        <v>0</v>
      </c>
      <c r="O242">
        <f t="shared" si="58"/>
        <v>0</v>
      </c>
      <c r="P242" s="2">
        <f t="shared" si="50"/>
        <v>398.10789546208991</v>
      </c>
      <c r="Q242" s="2">
        <f t="shared" si="59"/>
        <v>29.892104537910086</v>
      </c>
      <c r="R242" s="2">
        <f t="shared" si="61"/>
        <v>81.685244745181762</v>
      </c>
      <c r="S242" s="2">
        <f t="shared" si="60"/>
        <v>893.53791370534475</v>
      </c>
      <c r="T242" s="2">
        <f t="shared" si="62"/>
        <v>0</v>
      </c>
      <c r="U242">
        <f t="shared" si="63"/>
        <v>4</v>
      </c>
    </row>
    <row r="243" spans="2:21" x14ac:dyDescent="0.15">
      <c r="B243" s="1">
        <v>37312</v>
      </c>
      <c r="C243" s="2">
        <f t="shared" si="48"/>
        <v>2</v>
      </c>
      <c r="D243" s="2">
        <f t="shared" si="51"/>
        <v>25</v>
      </c>
      <c r="E243" s="2">
        <f t="shared" si="49"/>
        <v>1</v>
      </c>
      <c r="F243" s="2">
        <f t="shared" si="52"/>
        <v>35</v>
      </c>
      <c r="G243" t="s">
        <v>244</v>
      </c>
      <c r="H243">
        <v>250</v>
      </c>
      <c r="I243">
        <f t="shared" si="53"/>
        <v>0</v>
      </c>
      <c r="J243">
        <f t="shared" si="54"/>
        <v>0</v>
      </c>
      <c r="K243">
        <f t="shared" si="55"/>
        <v>0</v>
      </c>
      <c r="L243">
        <v>0</v>
      </c>
      <c r="M243">
        <f t="shared" si="56"/>
        <v>0</v>
      </c>
      <c r="N243">
        <f t="shared" si="57"/>
        <v>0</v>
      </c>
      <c r="O243">
        <f t="shared" si="58"/>
        <v>0</v>
      </c>
      <c r="P243" s="2">
        <f t="shared" si="50"/>
        <v>285.96410044996907</v>
      </c>
      <c r="Q243" s="2">
        <f t="shared" si="59"/>
        <v>-35.964100449969067</v>
      </c>
      <c r="R243" s="2">
        <f t="shared" si="61"/>
        <v>29.892104537910086</v>
      </c>
      <c r="S243" s="2">
        <f t="shared" si="60"/>
        <v>1293.4165211754653</v>
      </c>
      <c r="T243" s="2">
        <f t="shared" si="62"/>
        <v>1</v>
      </c>
      <c r="U243">
        <f t="shared" si="63"/>
        <v>1</v>
      </c>
    </row>
    <row r="244" spans="2:21" x14ac:dyDescent="0.15">
      <c r="B244" s="1">
        <v>37313</v>
      </c>
      <c r="C244" s="2">
        <f t="shared" si="48"/>
        <v>2</v>
      </c>
      <c r="D244" s="2">
        <f t="shared" si="51"/>
        <v>26</v>
      </c>
      <c r="E244" s="2">
        <f t="shared" si="49"/>
        <v>2</v>
      </c>
      <c r="F244" s="2">
        <f t="shared" si="52"/>
        <v>35</v>
      </c>
      <c r="G244" t="s">
        <v>245</v>
      </c>
      <c r="H244">
        <v>297</v>
      </c>
      <c r="I244">
        <f t="shared" si="53"/>
        <v>0</v>
      </c>
      <c r="J244">
        <f t="shared" si="54"/>
        <v>0</v>
      </c>
      <c r="K244">
        <f t="shared" si="55"/>
        <v>0</v>
      </c>
      <c r="L244">
        <v>0</v>
      </c>
      <c r="M244">
        <f t="shared" si="56"/>
        <v>0</v>
      </c>
      <c r="N244">
        <f t="shared" si="57"/>
        <v>0</v>
      </c>
      <c r="O244">
        <f t="shared" si="58"/>
        <v>0</v>
      </c>
      <c r="P244" s="2">
        <f t="shared" si="50"/>
        <v>304.11818199588959</v>
      </c>
      <c r="Q244" s="2">
        <f t="shared" si="59"/>
        <v>-7.1181819958895858</v>
      </c>
      <c r="R244" s="2">
        <f t="shared" si="61"/>
        <v>-35.964100449969067</v>
      </c>
      <c r="S244" s="2">
        <f t="shared" si="60"/>
        <v>50.668514926606647</v>
      </c>
      <c r="T244" s="2">
        <f t="shared" si="62"/>
        <v>0</v>
      </c>
      <c r="U244">
        <f t="shared" si="63"/>
        <v>2</v>
      </c>
    </row>
    <row r="245" spans="2:21" x14ac:dyDescent="0.15">
      <c r="B245" s="1">
        <v>37314</v>
      </c>
      <c r="C245" s="2">
        <f t="shared" si="48"/>
        <v>2</v>
      </c>
      <c r="D245" s="2">
        <f t="shared" si="51"/>
        <v>27</v>
      </c>
      <c r="E245" s="2">
        <f t="shared" si="49"/>
        <v>3</v>
      </c>
      <c r="F245" s="2">
        <f t="shared" si="52"/>
        <v>35</v>
      </c>
      <c r="G245" t="s">
        <v>246</v>
      </c>
      <c r="H245">
        <v>379</v>
      </c>
      <c r="I245">
        <f t="shared" si="53"/>
        <v>0</v>
      </c>
      <c r="J245">
        <f t="shared" si="54"/>
        <v>0</v>
      </c>
      <c r="K245">
        <f t="shared" si="55"/>
        <v>0</v>
      </c>
      <c r="L245">
        <v>0</v>
      </c>
      <c r="M245">
        <f t="shared" si="56"/>
        <v>0</v>
      </c>
      <c r="N245">
        <f t="shared" si="57"/>
        <v>0</v>
      </c>
      <c r="O245">
        <f t="shared" si="58"/>
        <v>0</v>
      </c>
      <c r="P245" s="2">
        <f t="shared" si="50"/>
        <v>338.1323483885418</v>
      </c>
      <c r="Q245" s="2">
        <f t="shared" si="59"/>
        <v>40.8676516114582</v>
      </c>
      <c r="R245" s="2">
        <f t="shared" si="61"/>
        <v>-7.1181819958895858</v>
      </c>
      <c r="S245" s="2">
        <f t="shared" si="60"/>
        <v>1670.1649482355219</v>
      </c>
      <c r="T245" s="2">
        <f t="shared" si="62"/>
        <v>1</v>
      </c>
      <c r="U245">
        <f t="shared" si="63"/>
        <v>1</v>
      </c>
    </row>
    <row r="246" spans="2:21" x14ac:dyDescent="0.15">
      <c r="B246" s="1">
        <v>37315</v>
      </c>
      <c r="C246" s="2">
        <f t="shared" si="48"/>
        <v>2</v>
      </c>
      <c r="D246" s="2">
        <f t="shared" si="51"/>
        <v>28</v>
      </c>
      <c r="E246" s="2">
        <f t="shared" si="49"/>
        <v>4</v>
      </c>
      <c r="F246" s="2">
        <f t="shared" si="52"/>
        <v>36</v>
      </c>
      <c r="G246" t="s">
        <v>247</v>
      </c>
      <c r="H246">
        <v>435</v>
      </c>
      <c r="I246">
        <f t="shared" si="53"/>
        <v>0</v>
      </c>
      <c r="J246">
        <f t="shared" si="54"/>
        <v>0</v>
      </c>
      <c r="K246">
        <f t="shared" si="55"/>
        <v>0</v>
      </c>
      <c r="L246">
        <v>0</v>
      </c>
      <c r="M246">
        <f t="shared" si="56"/>
        <v>0</v>
      </c>
      <c r="N246">
        <f t="shared" si="57"/>
        <v>0</v>
      </c>
      <c r="O246">
        <f t="shared" si="58"/>
        <v>0</v>
      </c>
      <c r="P246" s="2">
        <f t="shared" si="50"/>
        <v>406.19267631628514</v>
      </c>
      <c r="Q246" s="2">
        <f t="shared" si="59"/>
        <v>28.807323683714856</v>
      </c>
      <c r="R246" s="2">
        <f t="shared" si="61"/>
        <v>40.8676516114582</v>
      </c>
      <c r="S246" s="2">
        <f t="shared" si="60"/>
        <v>829.86189781831888</v>
      </c>
      <c r="T246" s="2">
        <f t="shared" si="62"/>
        <v>0</v>
      </c>
      <c r="U246">
        <f t="shared" si="63"/>
        <v>2</v>
      </c>
    </row>
    <row r="247" spans="2:21" x14ac:dyDescent="0.15">
      <c r="B247" s="1">
        <v>37316</v>
      </c>
      <c r="C247" s="2">
        <f t="shared" si="48"/>
        <v>3</v>
      </c>
      <c r="D247" s="2">
        <f t="shared" si="51"/>
        <v>1</v>
      </c>
      <c r="E247" s="2">
        <f t="shared" si="49"/>
        <v>5</v>
      </c>
      <c r="F247" s="2">
        <f t="shared" si="52"/>
        <v>36</v>
      </c>
      <c r="G247" t="s">
        <v>248</v>
      </c>
      <c r="H247">
        <v>657</v>
      </c>
      <c r="I247">
        <f t="shared" si="53"/>
        <v>0</v>
      </c>
      <c r="J247">
        <f t="shared" si="54"/>
        <v>0</v>
      </c>
      <c r="K247">
        <f t="shared" si="55"/>
        <v>0</v>
      </c>
      <c r="L247">
        <v>0</v>
      </c>
      <c r="M247">
        <f t="shared" si="56"/>
        <v>0</v>
      </c>
      <c r="N247">
        <f t="shared" si="57"/>
        <v>0</v>
      </c>
      <c r="O247">
        <f t="shared" si="58"/>
        <v>0</v>
      </c>
      <c r="P247" s="2">
        <f t="shared" si="50"/>
        <v>590.41952157010871</v>
      </c>
      <c r="Q247" s="2">
        <f t="shared" si="59"/>
        <v>66.580478429891286</v>
      </c>
      <c r="R247" s="2">
        <f t="shared" si="61"/>
        <v>28.807323683714856</v>
      </c>
      <c r="S247" s="2">
        <f t="shared" si="60"/>
        <v>4432.9601079532185</v>
      </c>
      <c r="T247" s="2">
        <f t="shared" si="62"/>
        <v>0</v>
      </c>
      <c r="U247">
        <f t="shared" si="63"/>
        <v>3</v>
      </c>
    </row>
    <row r="248" spans="2:21" x14ac:dyDescent="0.15">
      <c r="B248" s="1">
        <v>37317</v>
      </c>
      <c r="C248" s="2">
        <f t="shared" si="48"/>
        <v>3</v>
      </c>
      <c r="D248" s="2">
        <f t="shared" si="51"/>
        <v>2</v>
      </c>
      <c r="E248" s="2">
        <f t="shared" si="49"/>
        <v>6</v>
      </c>
      <c r="F248" s="2">
        <f t="shared" si="52"/>
        <v>36</v>
      </c>
      <c r="G248" t="s">
        <v>249</v>
      </c>
      <c r="H248">
        <v>628</v>
      </c>
      <c r="I248">
        <f t="shared" si="53"/>
        <v>0</v>
      </c>
      <c r="J248">
        <f t="shared" si="54"/>
        <v>0</v>
      </c>
      <c r="K248">
        <f t="shared" si="55"/>
        <v>0</v>
      </c>
      <c r="L248">
        <v>0</v>
      </c>
      <c r="M248">
        <f t="shared" si="56"/>
        <v>0</v>
      </c>
      <c r="N248">
        <f t="shared" si="57"/>
        <v>0</v>
      </c>
      <c r="O248">
        <f t="shared" si="58"/>
        <v>0</v>
      </c>
      <c r="P248" s="2">
        <f t="shared" si="50"/>
        <v>641.81473700984748</v>
      </c>
      <c r="Q248" s="2">
        <f t="shared" si="59"/>
        <v>-13.814737009847477</v>
      </c>
      <c r="R248" s="2">
        <f t="shared" si="61"/>
        <v>66.580478429891286</v>
      </c>
      <c r="S248" s="2">
        <f t="shared" si="60"/>
        <v>190.84695865124959</v>
      </c>
      <c r="T248" s="2">
        <f t="shared" si="62"/>
        <v>1</v>
      </c>
      <c r="U248">
        <f t="shared" si="63"/>
        <v>1</v>
      </c>
    </row>
    <row r="249" spans="2:21" x14ac:dyDescent="0.15">
      <c r="B249" s="1">
        <v>37318</v>
      </c>
      <c r="C249" s="2">
        <f t="shared" si="48"/>
        <v>3</v>
      </c>
      <c r="D249" s="2">
        <f t="shared" si="51"/>
        <v>3</v>
      </c>
      <c r="E249" s="2">
        <f t="shared" si="49"/>
        <v>7</v>
      </c>
      <c r="F249" s="2">
        <f t="shared" si="52"/>
        <v>36</v>
      </c>
      <c r="G249" t="s">
        <v>250</v>
      </c>
      <c r="H249">
        <v>511</v>
      </c>
      <c r="I249">
        <f t="shared" si="53"/>
        <v>0</v>
      </c>
      <c r="J249">
        <f t="shared" si="54"/>
        <v>0</v>
      </c>
      <c r="K249">
        <f t="shared" si="55"/>
        <v>0</v>
      </c>
      <c r="L249">
        <v>0</v>
      </c>
      <c r="M249">
        <f t="shared" si="56"/>
        <v>0</v>
      </c>
      <c r="N249">
        <f t="shared" si="57"/>
        <v>0</v>
      </c>
      <c r="O249">
        <f t="shared" si="58"/>
        <v>0</v>
      </c>
      <c r="P249" s="2">
        <f t="shared" si="50"/>
        <v>442.60787721711921</v>
      </c>
      <c r="Q249" s="2">
        <f t="shared" si="59"/>
        <v>68.39212278288079</v>
      </c>
      <c r="R249" s="2">
        <f t="shared" si="61"/>
        <v>-13.814737009847477</v>
      </c>
      <c r="S249" s="2">
        <f t="shared" si="60"/>
        <v>4677.4824587486419</v>
      </c>
      <c r="T249" s="2">
        <f t="shared" si="62"/>
        <v>1</v>
      </c>
      <c r="U249">
        <f t="shared" si="63"/>
        <v>1</v>
      </c>
    </row>
    <row r="250" spans="2:21" x14ac:dyDescent="0.15">
      <c r="B250" s="1">
        <v>37319</v>
      </c>
      <c r="C250" s="2">
        <f t="shared" si="48"/>
        <v>3</v>
      </c>
      <c r="D250" s="2">
        <f t="shared" si="51"/>
        <v>4</v>
      </c>
      <c r="E250" s="2">
        <f t="shared" si="49"/>
        <v>1</v>
      </c>
      <c r="F250" s="2">
        <f t="shared" si="52"/>
        <v>36</v>
      </c>
      <c r="G250" t="s">
        <v>251</v>
      </c>
      <c r="H250">
        <v>319</v>
      </c>
      <c r="I250">
        <f t="shared" si="53"/>
        <v>0</v>
      </c>
      <c r="J250">
        <f t="shared" si="54"/>
        <v>0</v>
      </c>
      <c r="K250">
        <f t="shared" si="55"/>
        <v>0</v>
      </c>
      <c r="L250">
        <v>0</v>
      </c>
      <c r="M250">
        <f t="shared" si="56"/>
        <v>0</v>
      </c>
      <c r="N250">
        <f t="shared" si="57"/>
        <v>0</v>
      </c>
      <c r="O250">
        <f t="shared" si="58"/>
        <v>0</v>
      </c>
      <c r="P250" s="2">
        <f t="shared" si="50"/>
        <v>330.46408220499836</v>
      </c>
      <c r="Q250" s="2">
        <f t="shared" si="59"/>
        <v>-11.464082204998363</v>
      </c>
      <c r="R250" s="2">
        <f t="shared" si="61"/>
        <v>68.39212278288079</v>
      </c>
      <c r="S250" s="2">
        <f t="shared" si="60"/>
        <v>131.42518080296011</v>
      </c>
      <c r="T250" s="2">
        <f t="shared" si="62"/>
        <v>1</v>
      </c>
      <c r="U250">
        <f t="shared" si="63"/>
        <v>1</v>
      </c>
    </row>
    <row r="251" spans="2:21" x14ac:dyDescent="0.15">
      <c r="B251" s="1">
        <v>37320</v>
      </c>
      <c r="C251" s="2">
        <f t="shared" si="48"/>
        <v>3</v>
      </c>
      <c r="D251" s="2">
        <f t="shared" si="51"/>
        <v>5</v>
      </c>
      <c r="E251" s="2">
        <f t="shared" si="49"/>
        <v>2</v>
      </c>
      <c r="F251" s="2">
        <f t="shared" si="52"/>
        <v>36</v>
      </c>
      <c r="G251" t="s">
        <v>252</v>
      </c>
      <c r="H251">
        <v>381</v>
      </c>
      <c r="I251">
        <f t="shared" si="53"/>
        <v>0</v>
      </c>
      <c r="J251">
        <f t="shared" si="54"/>
        <v>0</v>
      </c>
      <c r="K251">
        <f t="shared" si="55"/>
        <v>0</v>
      </c>
      <c r="L251">
        <v>0</v>
      </c>
      <c r="M251">
        <f t="shared" si="56"/>
        <v>0</v>
      </c>
      <c r="N251">
        <f t="shared" si="57"/>
        <v>0</v>
      </c>
      <c r="O251">
        <f t="shared" si="58"/>
        <v>0</v>
      </c>
      <c r="P251" s="2">
        <f t="shared" si="50"/>
        <v>348.61816375091888</v>
      </c>
      <c r="Q251" s="2">
        <f t="shared" si="59"/>
        <v>32.381836249081118</v>
      </c>
      <c r="R251" s="2">
        <f t="shared" si="61"/>
        <v>-11.464082204998363</v>
      </c>
      <c r="S251" s="2">
        <f t="shared" si="60"/>
        <v>1048.5833188623039</v>
      </c>
      <c r="T251" s="2">
        <f t="shared" si="62"/>
        <v>1</v>
      </c>
      <c r="U251">
        <f t="shared" si="63"/>
        <v>1</v>
      </c>
    </row>
    <row r="252" spans="2:21" x14ac:dyDescent="0.15">
      <c r="B252" s="1">
        <v>37321</v>
      </c>
      <c r="C252" s="2">
        <f t="shared" si="48"/>
        <v>3</v>
      </c>
      <c r="D252" s="2">
        <f t="shared" si="51"/>
        <v>6</v>
      </c>
      <c r="E252" s="2">
        <f t="shared" si="49"/>
        <v>3</v>
      </c>
      <c r="F252" s="2">
        <f t="shared" si="52"/>
        <v>36</v>
      </c>
      <c r="G252" t="s">
        <v>253</v>
      </c>
      <c r="H252">
        <v>396</v>
      </c>
      <c r="I252">
        <f t="shared" si="53"/>
        <v>0</v>
      </c>
      <c r="J252">
        <f t="shared" si="54"/>
        <v>0</v>
      </c>
      <c r="K252">
        <f t="shared" si="55"/>
        <v>0</v>
      </c>
      <c r="L252">
        <v>0</v>
      </c>
      <c r="M252">
        <f t="shared" si="56"/>
        <v>0</v>
      </c>
      <c r="N252">
        <f t="shared" si="57"/>
        <v>0</v>
      </c>
      <c r="O252">
        <f t="shared" si="58"/>
        <v>0</v>
      </c>
      <c r="P252" s="2">
        <f t="shared" si="50"/>
        <v>382.63233014357104</v>
      </c>
      <c r="Q252" s="2">
        <f t="shared" si="59"/>
        <v>13.367669856428961</v>
      </c>
      <c r="R252" s="2">
        <f t="shared" si="61"/>
        <v>32.381836249081118</v>
      </c>
      <c r="S252" s="2">
        <f t="shared" si="60"/>
        <v>178.69459739047949</v>
      </c>
      <c r="T252" s="2">
        <f t="shared" si="62"/>
        <v>0</v>
      </c>
      <c r="U252">
        <f t="shared" si="63"/>
        <v>2</v>
      </c>
    </row>
    <row r="253" spans="2:21" x14ac:dyDescent="0.15">
      <c r="B253" s="1">
        <v>37322</v>
      </c>
      <c r="C253" s="2">
        <f t="shared" si="48"/>
        <v>3</v>
      </c>
      <c r="D253" s="2">
        <f t="shared" si="51"/>
        <v>7</v>
      </c>
      <c r="E253" s="2">
        <f t="shared" si="49"/>
        <v>4</v>
      </c>
      <c r="F253" s="2">
        <f t="shared" si="52"/>
        <v>37</v>
      </c>
      <c r="G253" t="s">
        <v>254</v>
      </c>
      <c r="H253">
        <v>403</v>
      </c>
      <c r="I253">
        <f t="shared" si="53"/>
        <v>0</v>
      </c>
      <c r="J253">
        <f t="shared" si="54"/>
        <v>0</v>
      </c>
      <c r="K253">
        <f t="shared" si="55"/>
        <v>0</v>
      </c>
      <c r="L253">
        <v>0</v>
      </c>
      <c r="M253">
        <f t="shared" si="56"/>
        <v>0</v>
      </c>
      <c r="N253">
        <f t="shared" si="57"/>
        <v>0</v>
      </c>
      <c r="O253">
        <f t="shared" si="58"/>
        <v>0</v>
      </c>
      <c r="P253" s="2">
        <f t="shared" si="50"/>
        <v>381.47840283400302</v>
      </c>
      <c r="Q253" s="2">
        <f t="shared" si="59"/>
        <v>21.52159716599698</v>
      </c>
      <c r="R253" s="2">
        <f t="shared" si="61"/>
        <v>13.367669856428961</v>
      </c>
      <c r="S253" s="2">
        <f t="shared" si="60"/>
        <v>463.17914457544924</v>
      </c>
      <c r="T253" s="2">
        <f t="shared" si="62"/>
        <v>0</v>
      </c>
      <c r="U253">
        <f t="shared" si="63"/>
        <v>3</v>
      </c>
    </row>
    <row r="254" spans="2:21" x14ac:dyDescent="0.15">
      <c r="B254" s="1">
        <v>37323</v>
      </c>
      <c r="C254" s="2">
        <f t="shared" si="48"/>
        <v>3</v>
      </c>
      <c r="D254" s="2">
        <f t="shared" si="51"/>
        <v>8</v>
      </c>
      <c r="E254" s="2">
        <f t="shared" si="49"/>
        <v>5</v>
      </c>
      <c r="F254" s="2">
        <f t="shared" si="52"/>
        <v>37</v>
      </c>
      <c r="G254" t="s">
        <v>255</v>
      </c>
      <c r="H254">
        <v>630</v>
      </c>
      <c r="I254">
        <f t="shared" si="53"/>
        <v>0</v>
      </c>
      <c r="J254">
        <f t="shared" si="54"/>
        <v>0</v>
      </c>
      <c r="K254">
        <f t="shared" si="55"/>
        <v>0</v>
      </c>
      <c r="L254">
        <v>0</v>
      </c>
      <c r="M254">
        <f t="shared" si="56"/>
        <v>0</v>
      </c>
      <c r="N254">
        <f t="shared" si="57"/>
        <v>0</v>
      </c>
      <c r="O254">
        <f t="shared" si="58"/>
        <v>0</v>
      </c>
      <c r="P254" s="2">
        <f t="shared" si="50"/>
        <v>565.70524808782659</v>
      </c>
      <c r="Q254" s="2">
        <f t="shared" si="59"/>
        <v>64.29475191217341</v>
      </c>
      <c r="R254" s="2">
        <f t="shared" si="61"/>
        <v>21.52159716599698</v>
      </c>
      <c r="S254" s="2">
        <f t="shared" si="60"/>
        <v>4133.8151234479265</v>
      </c>
      <c r="T254" s="2">
        <f t="shared" si="62"/>
        <v>0</v>
      </c>
      <c r="U254">
        <f t="shared" si="63"/>
        <v>4</v>
      </c>
    </row>
    <row r="255" spans="2:21" x14ac:dyDescent="0.15">
      <c r="B255" s="1">
        <v>37324</v>
      </c>
      <c r="C255" s="2">
        <f t="shared" si="48"/>
        <v>3</v>
      </c>
      <c r="D255" s="2">
        <f t="shared" si="51"/>
        <v>9</v>
      </c>
      <c r="E255" s="2">
        <f t="shared" si="49"/>
        <v>6</v>
      </c>
      <c r="F255" s="2">
        <f t="shared" si="52"/>
        <v>37</v>
      </c>
      <c r="G255" t="s">
        <v>256</v>
      </c>
      <c r="H255">
        <v>709</v>
      </c>
      <c r="I255">
        <f t="shared" si="53"/>
        <v>0</v>
      </c>
      <c r="J255">
        <f t="shared" si="54"/>
        <v>0</v>
      </c>
      <c r="K255">
        <f t="shared" si="55"/>
        <v>0</v>
      </c>
      <c r="L255">
        <v>0</v>
      </c>
      <c r="M255">
        <f t="shared" si="56"/>
        <v>0</v>
      </c>
      <c r="N255">
        <f t="shared" si="57"/>
        <v>0</v>
      </c>
      <c r="O255">
        <f t="shared" si="58"/>
        <v>0</v>
      </c>
      <c r="P255" s="2">
        <f t="shared" si="50"/>
        <v>617.10046352756535</v>
      </c>
      <c r="Q255" s="2">
        <f t="shared" si="59"/>
        <v>91.899536472434647</v>
      </c>
      <c r="R255" s="2">
        <f t="shared" si="61"/>
        <v>64.29475191217341</v>
      </c>
      <c r="S255" s="2">
        <f t="shared" si="60"/>
        <v>8445.524803848346</v>
      </c>
      <c r="T255" s="2">
        <f t="shared" si="62"/>
        <v>0</v>
      </c>
      <c r="U255">
        <f t="shared" si="63"/>
        <v>5</v>
      </c>
    </row>
    <row r="256" spans="2:21" x14ac:dyDescent="0.15">
      <c r="B256" s="1">
        <v>37325</v>
      </c>
      <c r="C256" s="2">
        <f t="shared" si="48"/>
        <v>3</v>
      </c>
      <c r="D256" s="2">
        <f t="shared" si="51"/>
        <v>10</v>
      </c>
      <c r="E256" s="2">
        <f t="shared" si="49"/>
        <v>7</v>
      </c>
      <c r="F256" s="2">
        <f t="shared" si="52"/>
        <v>37</v>
      </c>
      <c r="G256" t="s">
        <v>257</v>
      </c>
      <c r="H256">
        <v>488</v>
      </c>
      <c r="I256">
        <f t="shared" si="53"/>
        <v>0</v>
      </c>
      <c r="J256">
        <f t="shared" si="54"/>
        <v>0</v>
      </c>
      <c r="K256">
        <f t="shared" si="55"/>
        <v>0</v>
      </c>
      <c r="L256">
        <v>0</v>
      </c>
      <c r="M256">
        <f t="shared" si="56"/>
        <v>0</v>
      </c>
      <c r="N256">
        <f t="shared" si="57"/>
        <v>0</v>
      </c>
      <c r="O256">
        <f t="shared" si="58"/>
        <v>0</v>
      </c>
      <c r="P256" s="2">
        <f t="shared" si="50"/>
        <v>417.89360373483709</v>
      </c>
      <c r="Q256" s="2">
        <f t="shared" si="59"/>
        <v>70.106396265162914</v>
      </c>
      <c r="R256" s="2">
        <f t="shared" si="61"/>
        <v>91.899536472434647</v>
      </c>
      <c r="S256" s="2">
        <f t="shared" si="60"/>
        <v>4914.9067972880484</v>
      </c>
      <c r="T256" s="2">
        <f t="shared" si="62"/>
        <v>0</v>
      </c>
      <c r="U256">
        <f t="shared" si="63"/>
        <v>6</v>
      </c>
    </row>
    <row r="257" spans="2:21" x14ac:dyDescent="0.15">
      <c r="B257" s="1">
        <v>37326</v>
      </c>
      <c r="C257" s="2">
        <f t="shared" si="48"/>
        <v>3</v>
      </c>
      <c r="D257" s="2">
        <f t="shared" si="51"/>
        <v>11</v>
      </c>
      <c r="E257" s="2">
        <f t="shared" si="49"/>
        <v>1</v>
      </c>
      <c r="F257" s="2">
        <f t="shared" si="52"/>
        <v>37</v>
      </c>
      <c r="G257" t="s">
        <v>258</v>
      </c>
      <c r="H257">
        <v>317</v>
      </c>
      <c r="I257">
        <f t="shared" si="53"/>
        <v>0</v>
      </c>
      <c r="J257">
        <f t="shared" si="54"/>
        <v>0</v>
      </c>
      <c r="K257">
        <f t="shared" si="55"/>
        <v>0</v>
      </c>
      <c r="L257">
        <v>0</v>
      </c>
      <c r="M257">
        <f t="shared" si="56"/>
        <v>0</v>
      </c>
      <c r="N257">
        <f t="shared" si="57"/>
        <v>0</v>
      </c>
      <c r="O257">
        <f t="shared" si="58"/>
        <v>0</v>
      </c>
      <c r="P257" s="2">
        <f t="shared" si="50"/>
        <v>305.74980872271624</v>
      </c>
      <c r="Q257" s="2">
        <f t="shared" si="59"/>
        <v>11.250191277283761</v>
      </c>
      <c r="R257" s="2">
        <f t="shared" si="61"/>
        <v>70.106396265162914</v>
      </c>
      <c r="S257" s="2">
        <f t="shared" si="60"/>
        <v>126.56680377547163</v>
      </c>
      <c r="T257" s="2">
        <f t="shared" si="62"/>
        <v>0</v>
      </c>
      <c r="U257">
        <f t="shared" si="63"/>
        <v>7</v>
      </c>
    </row>
    <row r="258" spans="2:21" x14ac:dyDescent="0.15">
      <c r="B258" s="1">
        <v>37327</v>
      </c>
      <c r="C258" s="2">
        <f t="shared" ref="C258:C321" si="64">MONTH(B258)</f>
        <v>3</v>
      </c>
      <c r="D258" s="2">
        <f t="shared" si="51"/>
        <v>12</v>
      </c>
      <c r="E258" s="2">
        <f t="shared" ref="E258:E321" si="65">WEEKDAY(B258,2)</f>
        <v>2</v>
      </c>
      <c r="F258" s="2">
        <f t="shared" si="52"/>
        <v>37</v>
      </c>
      <c r="G258" t="s">
        <v>259</v>
      </c>
      <c r="H258">
        <v>396</v>
      </c>
      <c r="I258">
        <f t="shared" si="53"/>
        <v>0</v>
      </c>
      <c r="J258">
        <f t="shared" si="54"/>
        <v>0</v>
      </c>
      <c r="K258">
        <f t="shared" si="55"/>
        <v>0</v>
      </c>
      <c r="L258">
        <v>0</v>
      </c>
      <c r="M258">
        <f t="shared" si="56"/>
        <v>0</v>
      </c>
      <c r="N258">
        <f t="shared" si="57"/>
        <v>0</v>
      </c>
      <c r="O258">
        <f t="shared" si="58"/>
        <v>0</v>
      </c>
      <c r="P258" s="2">
        <f t="shared" si="50"/>
        <v>323.90389026863676</v>
      </c>
      <c r="Q258" s="2">
        <f t="shared" si="59"/>
        <v>72.096109731363242</v>
      </c>
      <c r="R258" s="2">
        <f t="shared" si="61"/>
        <v>11.250191277283761</v>
      </c>
      <c r="S258" s="2">
        <f t="shared" si="60"/>
        <v>5197.8490383967692</v>
      </c>
      <c r="T258" s="2">
        <f t="shared" si="62"/>
        <v>0</v>
      </c>
      <c r="U258">
        <f t="shared" si="63"/>
        <v>8</v>
      </c>
    </row>
    <row r="259" spans="2:21" x14ac:dyDescent="0.15">
      <c r="B259" s="1">
        <v>37328</v>
      </c>
      <c r="C259" s="2">
        <f t="shared" si="64"/>
        <v>3</v>
      </c>
      <c r="D259" s="2">
        <f t="shared" si="51"/>
        <v>13</v>
      </c>
      <c r="E259" s="2">
        <f t="shared" si="65"/>
        <v>3</v>
      </c>
      <c r="F259" s="2">
        <f t="shared" si="52"/>
        <v>37</v>
      </c>
      <c r="G259" t="s">
        <v>260</v>
      </c>
      <c r="H259">
        <v>331</v>
      </c>
      <c r="I259">
        <f t="shared" si="53"/>
        <v>0</v>
      </c>
      <c r="J259">
        <f t="shared" si="54"/>
        <v>0</v>
      </c>
      <c r="K259">
        <f t="shared" si="55"/>
        <v>0</v>
      </c>
      <c r="L259">
        <v>0</v>
      </c>
      <c r="M259">
        <f t="shared" si="56"/>
        <v>0</v>
      </c>
      <c r="N259">
        <f t="shared" si="57"/>
        <v>0</v>
      </c>
      <c r="O259">
        <f t="shared" si="58"/>
        <v>0</v>
      </c>
      <c r="P259" s="2">
        <f t="shared" ref="P259:P322" si="66">constant+VLOOKUP(F259,week,2)+VLOOKUP(E259,weekday,2)+$W$17*I259+$W$18*J259+$W$19*K259+L259*$W$20+M259*$W$21+N259*$W$22+O259*$W$23</f>
        <v>357.91805666128892</v>
      </c>
      <c r="Q259" s="2">
        <f t="shared" si="59"/>
        <v>-26.918056661288915</v>
      </c>
      <c r="R259" s="2">
        <f t="shared" si="61"/>
        <v>72.096109731363242</v>
      </c>
      <c r="S259" s="2">
        <f t="shared" si="60"/>
        <v>724.58177442036049</v>
      </c>
      <c r="T259" s="2">
        <f t="shared" si="62"/>
        <v>1</v>
      </c>
      <c r="U259">
        <f t="shared" si="63"/>
        <v>1</v>
      </c>
    </row>
    <row r="260" spans="2:21" x14ac:dyDescent="0.15">
      <c r="B260" s="1">
        <v>37329</v>
      </c>
      <c r="C260" s="2">
        <f t="shared" si="64"/>
        <v>3</v>
      </c>
      <c r="D260" s="2">
        <f t="shared" ref="D260:D323" si="67">DAY(B260)</f>
        <v>14</v>
      </c>
      <c r="E260" s="2">
        <f t="shared" si="65"/>
        <v>4</v>
      </c>
      <c r="F260" s="2">
        <f t="shared" ref="F260:F323" si="68">VALUE(RIGHT(G260,2))</f>
        <v>38</v>
      </c>
      <c r="G260" t="s">
        <v>261</v>
      </c>
      <c r="H260">
        <v>372</v>
      </c>
      <c r="I260">
        <f t="shared" ref="I260:I323" si="69">IF(AND(C260=7,D260=4),1,0)</f>
        <v>0</v>
      </c>
      <c r="J260">
        <f t="shared" ref="J260:J323" si="70">IF(AND(C260=1,D260=1),1,0)</f>
        <v>0</v>
      </c>
      <c r="K260">
        <f t="shared" ref="K260:K323" si="71">IF(AND(C260=2,D260=14),1,0)</f>
        <v>0</v>
      </c>
      <c r="L260">
        <v>0</v>
      </c>
      <c r="M260">
        <f t="shared" ref="M260:M323" si="72">IF(AND(C260=12,D260=31),1,0)</f>
        <v>0</v>
      </c>
      <c r="N260">
        <f t="shared" ref="N260:N323" si="73">IF(AND(C260=10,D260=31),1,0)</f>
        <v>0</v>
      </c>
      <c r="O260">
        <f t="shared" ref="O260:O323" si="74">IF(AND(C260=12,D260=26),1,0)</f>
        <v>0</v>
      </c>
      <c r="P260" s="2">
        <f t="shared" si="66"/>
        <v>370.72840473989248</v>
      </c>
      <c r="Q260" s="2">
        <f t="shared" ref="Q260:Q323" si="75">H260-P260</f>
        <v>1.2715952601075173</v>
      </c>
      <c r="R260" s="2">
        <f t="shared" si="61"/>
        <v>-26.918056661288915</v>
      </c>
      <c r="S260" s="2">
        <f t="shared" ref="S260:S323" si="76">Q260^2</f>
        <v>1.6169545055279047</v>
      </c>
      <c r="T260" s="2">
        <f t="shared" si="62"/>
        <v>1</v>
      </c>
      <c r="U260">
        <f t="shared" si="63"/>
        <v>1</v>
      </c>
    </row>
    <row r="261" spans="2:21" x14ac:dyDescent="0.15">
      <c r="B261" s="1">
        <v>37330</v>
      </c>
      <c r="C261" s="2">
        <f t="shared" si="64"/>
        <v>3</v>
      </c>
      <c r="D261" s="2">
        <f t="shared" si="67"/>
        <v>15</v>
      </c>
      <c r="E261" s="2">
        <f t="shared" si="65"/>
        <v>5</v>
      </c>
      <c r="F261" s="2">
        <f t="shared" si="68"/>
        <v>38</v>
      </c>
      <c r="G261" t="s">
        <v>262</v>
      </c>
      <c r="H261">
        <v>588</v>
      </c>
      <c r="I261">
        <f t="shared" si="69"/>
        <v>0</v>
      </c>
      <c r="J261">
        <f t="shared" si="70"/>
        <v>0</v>
      </c>
      <c r="K261">
        <f t="shared" si="71"/>
        <v>0</v>
      </c>
      <c r="L261">
        <v>0</v>
      </c>
      <c r="M261">
        <f t="shared" si="72"/>
        <v>0</v>
      </c>
      <c r="N261">
        <f t="shared" si="73"/>
        <v>0</v>
      </c>
      <c r="O261">
        <f t="shared" si="74"/>
        <v>0</v>
      </c>
      <c r="P261" s="2">
        <f t="shared" si="66"/>
        <v>554.95524999371605</v>
      </c>
      <c r="Q261" s="2">
        <f t="shared" si="75"/>
        <v>33.044750006283948</v>
      </c>
      <c r="R261" s="2">
        <f t="shared" ref="R261:R324" si="77">Q260</f>
        <v>1.2715952601075173</v>
      </c>
      <c r="S261" s="2">
        <f t="shared" si="76"/>
        <v>1091.955502977803</v>
      </c>
      <c r="T261" s="2">
        <f t="shared" ref="T261:T324" si="78">IF(Q261*Q260&lt;0,1,0)</f>
        <v>0</v>
      </c>
      <c r="U261">
        <f t="shared" ref="U261:U324" si="79">IF(Q260*Q261&gt;0,U260+1,1)</f>
        <v>2</v>
      </c>
    </row>
    <row r="262" spans="2:21" x14ac:dyDescent="0.15">
      <c r="B262" s="1">
        <v>37331</v>
      </c>
      <c r="C262" s="2">
        <f t="shared" si="64"/>
        <v>3</v>
      </c>
      <c r="D262" s="2">
        <f t="shared" si="67"/>
        <v>16</v>
      </c>
      <c r="E262" s="2">
        <f t="shared" si="65"/>
        <v>6</v>
      </c>
      <c r="F262" s="2">
        <f t="shared" si="68"/>
        <v>38</v>
      </c>
      <c r="G262" t="s">
        <v>263</v>
      </c>
      <c r="H262">
        <v>647</v>
      </c>
      <c r="I262">
        <f t="shared" si="69"/>
        <v>0</v>
      </c>
      <c r="J262">
        <f t="shared" si="70"/>
        <v>0</v>
      </c>
      <c r="K262">
        <f t="shared" si="71"/>
        <v>0</v>
      </c>
      <c r="L262">
        <v>0</v>
      </c>
      <c r="M262">
        <f t="shared" si="72"/>
        <v>0</v>
      </c>
      <c r="N262">
        <f t="shared" si="73"/>
        <v>0</v>
      </c>
      <c r="O262">
        <f t="shared" si="74"/>
        <v>0</v>
      </c>
      <c r="P262" s="2">
        <f t="shared" si="66"/>
        <v>606.35046543345493</v>
      </c>
      <c r="Q262" s="2">
        <f t="shared" si="75"/>
        <v>40.649534566545071</v>
      </c>
      <c r="R262" s="2">
        <f t="shared" si="77"/>
        <v>33.044750006283948</v>
      </c>
      <c r="S262" s="2">
        <f t="shared" si="76"/>
        <v>1652.3846604767425</v>
      </c>
      <c r="T262" s="2">
        <f t="shared" si="78"/>
        <v>0</v>
      </c>
      <c r="U262">
        <f t="shared" si="79"/>
        <v>3</v>
      </c>
    </row>
    <row r="263" spans="2:21" x14ac:dyDescent="0.15">
      <c r="B263" s="1">
        <v>37332</v>
      </c>
      <c r="C263" s="2">
        <f t="shared" si="64"/>
        <v>3</v>
      </c>
      <c r="D263" s="2">
        <f t="shared" si="67"/>
        <v>17</v>
      </c>
      <c r="E263" s="2">
        <f t="shared" si="65"/>
        <v>7</v>
      </c>
      <c r="F263" s="2">
        <f t="shared" si="68"/>
        <v>38</v>
      </c>
      <c r="G263" t="s">
        <v>264</v>
      </c>
      <c r="H263">
        <v>392</v>
      </c>
      <c r="I263">
        <f t="shared" si="69"/>
        <v>0</v>
      </c>
      <c r="J263">
        <f t="shared" si="70"/>
        <v>0</v>
      </c>
      <c r="K263">
        <f t="shared" si="71"/>
        <v>0</v>
      </c>
      <c r="L263">
        <v>0</v>
      </c>
      <c r="M263">
        <f t="shared" si="72"/>
        <v>0</v>
      </c>
      <c r="N263">
        <f t="shared" si="73"/>
        <v>0</v>
      </c>
      <c r="O263">
        <f t="shared" si="74"/>
        <v>0</v>
      </c>
      <c r="P263" s="2">
        <f t="shared" si="66"/>
        <v>407.14360564072655</v>
      </c>
      <c r="Q263" s="2">
        <f t="shared" si="75"/>
        <v>-15.143605640726548</v>
      </c>
      <c r="R263" s="2">
        <f t="shared" si="77"/>
        <v>40.649534566545071</v>
      </c>
      <c r="S263" s="2">
        <f t="shared" si="76"/>
        <v>229.32879180184494</v>
      </c>
      <c r="T263" s="2">
        <f t="shared" si="78"/>
        <v>1</v>
      </c>
      <c r="U263">
        <f t="shared" si="79"/>
        <v>1</v>
      </c>
    </row>
    <row r="264" spans="2:21" x14ac:dyDescent="0.15">
      <c r="B264" s="1">
        <v>37333</v>
      </c>
      <c r="C264" s="2">
        <f t="shared" si="64"/>
        <v>3</v>
      </c>
      <c r="D264" s="2">
        <f t="shared" si="67"/>
        <v>18</v>
      </c>
      <c r="E264" s="2">
        <f t="shared" si="65"/>
        <v>1</v>
      </c>
      <c r="F264" s="2">
        <f t="shared" si="68"/>
        <v>38</v>
      </c>
      <c r="G264" t="s">
        <v>265</v>
      </c>
      <c r="H264">
        <v>335</v>
      </c>
      <c r="I264">
        <f t="shared" si="69"/>
        <v>0</v>
      </c>
      <c r="J264">
        <f t="shared" si="70"/>
        <v>0</v>
      </c>
      <c r="K264">
        <f t="shared" si="71"/>
        <v>0</v>
      </c>
      <c r="L264">
        <v>0</v>
      </c>
      <c r="M264">
        <f t="shared" si="72"/>
        <v>0</v>
      </c>
      <c r="N264">
        <f t="shared" si="73"/>
        <v>0</v>
      </c>
      <c r="O264">
        <f t="shared" si="74"/>
        <v>0</v>
      </c>
      <c r="P264" s="2">
        <f t="shared" si="66"/>
        <v>294.9998106286057</v>
      </c>
      <c r="Q264" s="2">
        <f t="shared" si="75"/>
        <v>40.000189371394299</v>
      </c>
      <c r="R264" s="2">
        <f t="shared" si="77"/>
        <v>-15.143605640726548</v>
      </c>
      <c r="S264" s="2">
        <f t="shared" si="76"/>
        <v>1600.0151497474055</v>
      </c>
      <c r="T264" s="2">
        <f t="shared" si="78"/>
        <v>1</v>
      </c>
      <c r="U264">
        <f t="shared" si="79"/>
        <v>1</v>
      </c>
    </row>
    <row r="265" spans="2:21" x14ac:dyDescent="0.15">
      <c r="B265" s="1">
        <v>37334</v>
      </c>
      <c r="C265" s="2">
        <f t="shared" si="64"/>
        <v>3</v>
      </c>
      <c r="D265" s="2">
        <f t="shared" si="67"/>
        <v>19</v>
      </c>
      <c r="E265" s="2">
        <f t="shared" si="65"/>
        <v>2</v>
      </c>
      <c r="F265" s="2">
        <f t="shared" si="68"/>
        <v>38</v>
      </c>
      <c r="G265" t="s">
        <v>266</v>
      </c>
      <c r="H265">
        <v>332</v>
      </c>
      <c r="I265">
        <f t="shared" si="69"/>
        <v>0</v>
      </c>
      <c r="J265">
        <f t="shared" si="70"/>
        <v>0</v>
      </c>
      <c r="K265">
        <f t="shared" si="71"/>
        <v>0</v>
      </c>
      <c r="L265">
        <v>0</v>
      </c>
      <c r="M265">
        <f t="shared" si="72"/>
        <v>0</v>
      </c>
      <c r="N265">
        <f t="shared" si="73"/>
        <v>0</v>
      </c>
      <c r="O265">
        <f t="shared" si="74"/>
        <v>0</v>
      </c>
      <c r="P265" s="2">
        <f t="shared" si="66"/>
        <v>313.15389217452622</v>
      </c>
      <c r="Q265" s="2">
        <f t="shared" si="75"/>
        <v>18.84610782547378</v>
      </c>
      <c r="R265" s="2">
        <f t="shared" si="77"/>
        <v>40.000189371394299</v>
      </c>
      <c r="S265" s="2">
        <f t="shared" si="76"/>
        <v>355.17578016938404</v>
      </c>
      <c r="T265" s="2">
        <f t="shared" si="78"/>
        <v>0</v>
      </c>
      <c r="U265">
        <f t="shared" si="79"/>
        <v>2</v>
      </c>
    </row>
    <row r="266" spans="2:21" x14ac:dyDescent="0.15">
      <c r="B266" s="1">
        <v>37335</v>
      </c>
      <c r="C266" s="2">
        <f t="shared" si="64"/>
        <v>3</v>
      </c>
      <c r="D266" s="2">
        <f t="shared" si="67"/>
        <v>20</v>
      </c>
      <c r="E266" s="2">
        <f t="shared" si="65"/>
        <v>3</v>
      </c>
      <c r="F266" s="2">
        <f t="shared" si="68"/>
        <v>38</v>
      </c>
      <c r="G266" t="s">
        <v>267</v>
      </c>
      <c r="H266">
        <v>369</v>
      </c>
      <c r="I266">
        <f t="shared" si="69"/>
        <v>0</v>
      </c>
      <c r="J266">
        <f t="shared" si="70"/>
        <v>0</v>
      </c>
      <c r="K266">
        <f t="shared" si="71"/>
        <v>0</v>
      </c>
      <c r="L266">
        <v>0</v>
      </c>
      <c r="M266">
        <f t="shared" si="72"/>
        <v>0</v>
      </c>
      <c r="N266">
        <f t="shared" si="73"/>
        <v>0</v>
      </c>
      <c r="O266">
        <f t="shared" si="74"/>
        <v>0</v>
      </c>
      <c r="P266" s="2">
        <f t="shared" si="66"/>
        <v>347.16805856717838</v>
      </c>
      <c r="Q266" s="2">
        <f t="shared" si="75"/>
        <v>21.831941432821623</v>
      </c>
      <c r="R266" s="2">
        <f t="shared" si="77"/>
        <v>18.84610782547378</v>
      </c>
      <c r="S266" s="2">
        <f t="shared" si="76"/>
        <v>476.63366672615342</v>
      </c>
      <c r="T266" s="2">
        <f t="shared" si="78"/>
        <v>0</v>
      </c>
      <c r="U266">
        <f t="shared" si="79"/>
        <v>3</v>
      </c>
    </row>
    <row r="267" spans="2:21" x14ac:dyDescent="0.15">
      <c r="B267" s="1">
        <v>37336</v>
      </c>
      <c r="C267" s="2">
        <f t="shared" si="64"/>
        <v>3</v>
      </c>
      <c r="D267" s="2">
        <f t="shared" si="67"/>
        <v>21</v>
      </c>
      <c r="E267" s="2">
        <f t="shared" si="65"/>
        <v>4</v>
      </c>
      <c r="F267" s="2">
        <f t="shared" si="68"/>
        <v>39</v>
      </c>
      <c r="G267" t="s">
        <v>268</v>
      </c>
      <c r="H267">
        <v>439</v>
      </c>
      <c r="I267">
        <f t="shared" si="69"/>
        <v>0</v>
      </c>
      <c r="J267">
        <f t="shared" si="70"/>
        <v>0</v>
      </c>
      <c r="K267">
        <f t="shared" si="71"/>
        <v>0</v>
      </c>
      <c r="L267">
        <v>0</v>
      </c>
      <c r="M267">
        <f t="shared" si="72"/>
        <v>0</v>
      </c>
      <c r="N267">
        <f t="shared" si="73"/>
        <v>0</v>
      </c>
      <c r="O267">
        <f t="shared" si="74"/>
        <v>0</v>
      </c>
      <c r="P267" s="2">
        <f t="shared" si="66"/>
        <v>378.44268869253909</v>
      </c>
      <c r="Q267" s="2">
        <f t="shared" si="75"/>
        <v>60.557311307460907</v>
      </c>
      <c r="R267" s="2">
        <f t="shared" si="77"/>
        <v>21.831941432821623</v>
      </c>
      <c r="S267" s="2">
        <f t="shared" si="76"/>
        <v>3667.1879527887327</v>
      </c>
      <c r="T267" s="2">
        <f t="shared" si="78"/>
        <v>0</v>
      </c>
      <c r="U267">
        <f t="shared" si="79"/>
        <v>4</v>
      </c>
    </row>
    <row r="268" spans="2:21" x14ac:dyDescent="0.15">
      <c r="B268" s="1">
        <v>37337</v>
      </c>
      <c r="C268" s="2">
        <f t="shared" si="64"/>
        <v>3</v>
      </c>
      <c r="D268" s="2">
        <f t="shared" si="67"/>
        <v>22</v>
      </c>
      <c r="E268" s="2">
        <f t="shared" si="65"/>
        <v>5</v>
      </c>
      <c r="F268" s="2">
        <f t="shared" si="68"/>
        <v>39</v>
      </c>
      <c r="G268" t="s">
        <v>269</v>
      </c>
      <c r="H268">
        <v>636</v>
      </c>
      <c r="I268">
        <f t="shared" si="69"/>
        <v>0</v>
      </c>
      <c r="J268">
        <f t="shared" si="70"/>
        <v>0</v>
      </c>
      <c r="K268">
        <f t="shared" si="71"/>
        <v>0</v>
      </c>
      <c r="L268">
        <v>0</v>
      </c>
      <c r="M268">
        <f t="shared" si="72"/>
        <v>0</v>
      </c>
      <c r="N268">
        <f t="shared" si="73"/>
        <v>0</v>
      </c>
      <c r="O268">
        <f t="shared" si="74"/>
        <v>0</v>
      </c>
      <c r="P268" s="2">
        <f t="shared" si="66"/>
        <v>562.66953394636266</v>
      </c>
      <c r="Q268" s="2">
        <f t="shared" si="75"/>
        <v>73.330466053637338</v>
      </c>
      <c r="R268" s="2">
        <f t="shared" si="77"/>
        <v>60.557311307460907</v>
      </c>
      <c r="S268" s="2">
        <f t="shared" si="76"/>
        <v>5377.3572516436579</v>
      </c>
      <c r="T268" s="2">
        <f t="shared" si="78"/>
        <v>0</v>
      </c>
      <c r="U268">
        <f t="shared" si="79"/>
        <v>5</v>
      </c>
    </row>
    <row r="269" spans="2:21" x14ac:dyDescent="0.15">
      <c r="B269" s="1">
        <v>37338</v>
      </c>
      <c r="C269" s="2">
        <f t="shared" si="64"/>
        <v>3</v>
      </c>
      <c r="D269" s="2">
        <f t="shared" si="67"/>
        <v>23</v>
      </c>
      <c r="E269" s="2">
        <f t="shared" si="65"/>
        <v>6</v>
      </c>
      <c r="F269" s="2">
        <f t="shared" si="68"/>
        <v>39</v>
      </c>
      <c r="G269" t="s">
        <v>270</v>
      </c>
      <c r="H269">
        <v>699</v>
      </c>
      <c r="I269">
        <f t="shared" si="69"/>
        <v>0</v>
      </c>
      <c r="J269">
        <f t="shared" si="70"/>
        <v>0</v>
      </c>
      <c r="K269">
        <f t="shared" si="71"/>
        <v>0</v>
      </c>
      <c r="L269">
        <v>0</v>
      </c>
      <c r="M269">
        <f t="shared" si="72"/>
        <v>0</v>
      </c>
      <c r="N269">
        <f t="shared" si="73"/>
        <v>0</v>
      </c>
      <c r="O269">
        <f t="shared" si="74"/>
        <v>0</v>
      </c>
      <c r="P269" s="2">
        <f t="shared" si="66"/>
        <v>614.06474938610154</v>
      </c>
      <c r="Q269" s="2">
        <f t="shared" si="75"/>
        <v>84.935250613898461</v>
      </c>
      <c r="R269" s="2">
        <f t="shared" si="77"/>
        <v>73.330466053637338</v>
      </c>
      <c r="S269" s="2">
        <f t="shared" si="76"/>
        <v>7213.9967968457386</v>
      </c>
      <c r="T269" s="2">
        <f t="shared" si="78"/>
        <v>0</v>
      </c>
      <c r="U269">
        <f t="shared" si="79"/>
        <v>6</v>
      </c>
    </row>
    <row r="270" spans="2:21" x14ac:dyDescent="0.15">
      <c r="B270" s="1">
        <v>37339</v>
      </c>
      <c r="C270" s="2">
        <f t="shared" si="64"/>
        <v>3</v>
      </c>
      <c r="D270" s="2">
        <f t="shared" si="67"/>
        <v>24</v>
      </c>
      <c r="E270" s="2">
        <f t="shared" si="65"/>
        <v>7</v>
      </c>
      <c r="F270" s="2">
        <f t="shared" si="68"/>
        <v>39</v>
      </c>
      <c r="G270" t="s">
        <v>271</v>
      </c>
      <c r="H270">
        <v>394</v>
      </c>
      <c r="I270">
        <f t="shared" si="69"/>
        <v>0</v>
      </c>
      <c r="J270">
        <f t="shared" si="70"/>
        <v>0</v>
      </c>
      <c r="K270">
        <f t="shared" si="71"/>
        <v>0</v>
      </c>
      <c r="L270">
        <v>0</v>
      </c>
      <c r="M270">
        <f t="shared" si="72"/>
        <v>0</v>
      </c>
      <c r="N270">
        <f t="shared" si="73"/>
        <v>0</v>
      </c>
      <c r="O270">
        <f t="shared" si="74"/>
        <v>0</v>
      </c>
      <c r="P270" s="2">
        <f t="shared" si="66"/>
        <v>414.85788959337316</v>
      </c>
      <c r="Q270" s="2">
        <f t="shared" si="75"/>
        <v>-20.857889593373159</v>
      </c>
      <c r="R270" s="2">
        <f t="shared" si="77"/>
        <v>84.935250613898461</v>
      </c>
      <c r="S270" s="2">
        <f t="shared" si="76"/>
        <v>435.05155828934431</v>
      </c>
      <c r="T270" s="2">
        <f t="shared" si="78"/>
        <v>1</v>
      </c>
      <c r="U270">
        <f t="shared" si="79"/>
        <v>1</v>
      </c>
    </row>
    <row r="271" spans="2:21" x14ac:dyDescent="0.15">
      <c r="B271" s="1">
        <v>37340</v>
      </c>
      <c r="C271" s="2">
        <f t="shared" si="64"/>
        <v>3</v>
      </c>
      <c r="D271" s="2">
        <f t="shared" si="67"/>
        <v>25</v>
      </c>
      <c r="E271" s="2">
        <f t="shared" si="65"/>
        <v>1</v>
      </c>
      <c r="F271" s="2">
        <f t="shared" si="68"/>
        <v>39</v>
      </c>
      <c r="G271" t="s">
        <v>272</v>
      </c>
      <c r="H271">
        <v>326</v>
      </c>
      <c r="I271">
        <f t="shared" si="69"/>
        <v>0</v>
      </c>
      <c r="J271">
        <f t="shared" si="70"/>
        <v>0</v>
      </c>
      <c r="K271">
        <f t="shared" si="71"/>
        <v>0</v>
      </c>
      <c r="L271">
        <v>0</v>
      </c>
      <c r="M271">
        <f t="shared" si="72"/>
        <v>0</v>
      </c>
      <c r="N271">
        <f t="shared" si="73"/>
        <v>0</v>
      </c>
      <c r="O271">
        <f t="shared" si="74"/>
        <v>0</v>
      </c>
      <c r="P271" s="2">
        <f t="shared" si="66"/>
        <v>302.71409458125231</v>
      </c>
      <c r="Q271" s="2">
        <f t="shared" si="75"/>
        <v>23.285905418747689</v>
      </c>
      <c r="R271" s="2">
        <f t="shared" si="77"/>
        <v>-20.857889593373159</v>
      </c>
      <c r="S271" s="2">
        <f t="shared" si="76"/>
        <v>542.233391170863</v>
      </c>
      <c r="T271" s="2">
        <f t="shared" si="78"/>
        <v>1</v>
      </c>
      <c r="U271">
        <f t="shared" si="79"/>
        <v>1</v>
      </c>
    </row>
    <row r="272" spans="2:21" x14ac:dyDescent="0.15">
      <c r="B272" s="1">
        <v>37341</v>
      </c>
      <c r="C272" s="2">
        <f t="shared" si="64"/>
        <v>3</v>
      </c>
      <c r="D272" s="2">
        <f t="shared" si="67"/>
        <v>26</v>
      </c>
      <c r="E272" s="2">
        <f t="shared" si="65"/>
        <v>2</v>
      </c>
      <c r="F272" s="2">
        <f t="shared" si="68"/>
        <v>39</v>
      </c>
      <c r="G272" t="s">
        <v>273</v>
      </c>
      <c r="H272">
        <v>359</v>
      </c>
      <c r="I272">
        <f t="shared" si="69"/>
        <v>0</v>
      </c>
      <c r="J272">
        <f t="shared" si="70"/>
        <v>0</v>
      </c>
      <c r="K272">
        <f t="shared" si="71"/>
        <v>0</v>
      </c>
      <c r="L272">
        <v>0</v>
      </c>
      <c r="M272">
        <f t="shared" si="72"/>
        <v>0</v>
      </c>
      <c r="N272">
        <f t="shared" si="73"/>
        <v>0</v>
      </c>
      <c r="O272">
        <f t="shared" si="74"/>
        <v>0</v>
      </c>
      <c r="P272" s="2">
        <f t="shared" si="66"/>
        <v>320.86817612717283</v>
      </c>
      <c r="Q272" s="2">
        <f t="shared" si="75"/>
        <v>38.131823872827169</v>
      </c>
      <c r="R272" s="2">
        <f t="shared" si="77"/>
        <v>23.285905418747689</v>
      </c>
      <c r="S272" s="2">
        <f t="shared" si="76"/>
        <v>1454.0359918683121</v>
      </c>
      <c r="T272" s="2">
        <f t="shared" si="78"/>
        <v>0</v>
      </c>
      <c r="U272">
        <f t="shared" si="79"/>
        <v>2</v>
      </c>
    </row>
    <row r="273" spans="2:21" x14ac:dyDescent="0.15">
      <c r="B273" s="1">
        <v>37342</v>
      </c>
      <c r="C273" s="2">
        <f t="shared" si="64"/>
        <v>3</v>
      </c>
      <c r="D273" s="2">
        <f t="shared" si="67"/>
        <v>27</v>
      </c>
      <c r="E273" s="2">
        <f t="shared" si="65"/>
        <v>3</v>
      </c>
      <c r="F273" s="2">
        <f t="shared" si="68"/>
        <v>39</v>
      </c>
      <c r="G273" t="s">
        <v>274</v>
      </c>
      <c r="H273">
        <v>320</v>
      </c>
      <c r="I273">
        <f t="shared" si="69"/>
        <v>0</v>
      </c>
      <c r="J273">
        <f t="shared" si="70"/>
        <v>0</v>
      </c>
      <c r="K273">
        <f t="shared" si="71"/>
        <v>0</v>
      </c>
      <c r="L273">
        <v>0</v>
      </c>
      <c r="M273">
        <f t="shared" si="72"/>
        <v>0</v>
      </c>
      <c r="N273">
        <f t="shared" si="73"/>
        <v>0</v>
      </c>
      <c r="O273">
        <f t="shared" si="74"/>
        <v>0</v>
      </c>
      <c r="P273" s="2">
        <f t="shared" si="66"/>
        <v>354.88234251982499</v>
      </c>
      <c r="Q273" s="2">
        <f t="shared" si="75"/>
        <v>-34.882342519824988</v>
      </c>
      <c r="R273" s="2">
        <f t="shared" si="77"/>
        <v>38.131823872827169</v>
      </c>
      <c r="S273" s="2">
        <f t="shared" si="76"/>
        <v>1216.7778196703903</v>
      </c>
      <c r="T273" s="2">
        <f t="shared" si="78"/>
        <v>1</v>
      </c>
      <c r="U273">
        <f t="shared" si="79"/>
        <v>1</v>
      </c>
    </row>
    <row r="274" spans="2:21" x14ac:dyDescent="0.15">
      <c r="B274" s="1">
        <v>37343</v>
      </c>
      <c r="C274" s="2">
        <f t="shared" si="64"/>
        <v>3</v>
      </c>
      <c r="D274" s="2">
        <f t="shared" si="67"/>
        <v>28</v>
      </c>
      <c r="E274" s="2">
        <f t="shared" si="65"/>
        <v>4</v>
      </c>
      <c r="F274" s="2">
        <f t="shared" si="68"/>
        <v>40</v>
      </c>
      <c r="G274" t="s">
        <v>275</v>
      </c>
      <c r="H274">
        <v>508</v>
      </c>
      <c r="I274">
        <f t="shared" si="69"/>
        <v>0</v>
      </c>
      <c r="J274">
        <f t="shared" si="70"/>
        <v>0</v>
      </c>
      <c r="K274">
        <f t="shared" si="71"/>
        <v>0</v>
      </c>
      <c r="L274">
        <v>0</v>
      </c>
      <c r="M274">
        <f t="shared" si="72"/>
        <v>0</v>
      </c>
      <c r="N274">
        <f t="shared" si="73"/>
        <v>0</v>
      </c>
      <c r="O274">
        <f t="shared" si="74"/>
        <v>0</v>
      </c>
      <c r="P274" s="2">
        <f t="shared" si="66"/>
        <v>362.83555117030704</v>
      </c>
      <c r="Q274" s="2">
        <f t="shared" si="75"/>
        <v>145.16444882969296</v>
      </c>
      <c r="R274" s="2">
        <f t="shared" si="77"/>
        <v>-34.882342519824988</v>
      </c>
      <c r="S274" s="2">
        <f t="shared" si="76"/>
        <v>21072.717204028544</v>
      </c>
      <c r="T274" s="2">
        <f t="shared" si="78"/>
        <v>1</v>
      </c>
      <c r="U274">
        <f t="shared" si="79"/>
        <v>1</v>
      </c>
    </row>
    <row r="275" spans="2:21" x14ac:dyDescent="0.15">
      <c r="B275" s="1">
        <v>37344</v>
      </c>
      <c r="C275" s="2">
        <f t="shared" si="64"/>
        <v>3</v>
      </c>
      <c r="D275" s="2">
        <f t="shared" si="67"/>
        <v>29</v>
      </c>
      <c r="E275" s="2">
        <f t="shared" si="65"/>
        <v>5</v>
      </c>
      <c r="F275" s="2">
        <f t="shared" si="68"/>
        <v>40</v>
      </c>
      <c r="G275" t="s">
        <v>276</v>
      </c>
      <c r="H275">
        <v>644</v>
      </c>
      <c r="I275">
        <f t="shared" si="69"/>
        <v>0</v>
      </c>
      <c r="J275">
        <f t="shared" si="70"/>
        <v>0</v>
      </c>
      <c r="K275">
        <f t="shared" si="71"/>
        <v>0</v>
      </c>
      <c r="L275">
        <v>0</v>
      </c>
      <c r="M275">
        <f t="shared" si="72"/>
        <v>0</v>
      </c>
      <c r="N275">
        <f t="shared" si="73"/>
        <v>0</v>
      </c>
      <c r="O275">
        <f t="shared" si="74"/>
        <v>0</v>
      </c>
      <c r="P275" s="2">
        <f t="shared" si="66"/>
        <v>547.06239642413061</v>
      </c>
      <c r="Q275" s="2">
        <f t="shared" si="75"/>
        <v>96.937603575869389</v>
      </c>
      <c r="R275" s="2">
        <f t="shared" si="77"/>
        <v>145.16444882969296</v>
      </c>
      <c r="S275" s="2">
        <f t="shared" si="76"/>
        <v>9396.8989870324058</v>
      </c>
      <c r="T275" s="2">
        <f t="shared" si="78"/>
        <v>0</v>
      </c>
      <c r="U275">
        <f t="shared" si="79"/>
        <v>2</v>
      </c>
    </row>
    <row r="276" spans="2:21" x14ac:dyDescent="0.15">
      <c r="B276" s="1">
        <v>37345</v>
      </c>
      <c r="C276" s="2">
        <f t="shared" si="64"/>
        <v>3</v>
      </c>
      <c r="D276" s="2">
        <f t="shared" si="67"/>
        <v>30</v>
      </c>
      <c r="E276" s="2">
        <f t="shared" si="65"/>
        <v>6</v>
      </c>
      <c r="F276" s="2">
        <f t="shared" si="68"/>
        <v>40</v>
      </c>
      <c r="G276" t="s">
        <v>277</v>
      </c>
      <c r="H276">
        <v>563</v>
      </c>
      <c r="I276">
        <f t="shared" si="69"/>
        <v>0</v>
      </c>
      <c r="J276">
        <f t="shared" si="70"/>
        <v>0</v>
      </c>
      <c r="K276">
        <f t="shared" si="71"/>
        <v>0</v>
      </c>
      <c r="L276">
        <v>0</v>
      </c>
      <c r="M276">
        <f t="shared" si="72"/>
        <v>0</v>
      </c>
      <c r="N276">
        <f t="shared" si="73"/>
        <v>0</v>
      </c>
      <c r="O276">
        <f t="shared" si="74"/>
        <v>0</v>
      </c>
      <c r="P276" s="2">
        <f t="shared" si="66"/>
        <v>598.45761186386949</v>
      </c>
      <c r="Q276" s="2">
        <f t="shared" si="75"/>
        <v>-35.457611863869488</v>
      </c>
      <c r="R276" s="2">
        <f t="shared" si="77"/>
        <v>96.937603575869389</v>
      </c>
      <c r="S276" s="2">
        <f t="shared" si="76"/>
        <v>1257.2422390888182</v>
      </c>
      <c r="T276" s="2">
        <f t="shared" si="78"/>
        <v>1</v>
      </c>
      <c r="U276">
        <f t="shared" si="79"/>
        <v>1</v>
      </c>
    </row>
    <row r="277" spans="2:21" x14ac:dyDescent="0.15">
      <c r="B277" s="1">
        <v>37346</v>
      </c>
      <c r="C277" s="2">
        <f t="shared" si="64"/>
        <v>3</v>
      </c>
      <c r="D277" s="2">
        <f t="shared" si="67"/>
        <v>31</v>
      </c>
      <c r="E277" s="2">
        <f t="shared" si="65"/>
        <v>7</v>
      </c>
      <c r="F277" s="2">
        <f t="shared" si="68"/>
        <v>40</v>
      </c>
      <c r="G277" t="s">
        <v>278</v>
      </c>
      <c r="H277">
        <v>339</v>
      </c>
      <c r="I277">
        <f t="shared" si="69"/>
        <v>0</v>
      </c>
      <c r="J277">
        <f t="shared" si="70"/>
        <v>0</v>
      </c>
      <c r="K277">
        <f t="shared" si="71"/>
        <v>0</v>
      </c>
      <c r="L277">
        <v>0</v>
      </c>
      <c r="M277">
        <f t="shared" si="72"/>
        <v>0</v>
      </c>
      <c r="N277">
        <f t="shared" si="73"/>
        <v>0</v>
      </c>
      <c r="O277">
        <f t="shared" si="74"/>
        <v>0</v>
      </c>
      <c r="P277" s="2">
        <f t="shared" si="66"/>
        <v>399.25075207114111</v>
      </c>
      <c r="Q277" s="2">
        <f t="shared" si="75"/>
        <v>-60.250752071141108</v>
      </c>
      <c r="R277" s="2">
        <f t="shared" si="77"/>
        <v>-35.457611863869488</v>
      </c>
      <c r="S277" s="2">
        <f t="shared" si="76"/>
        <v>3630.1531251381143</v>
      </c>
      <c r="T277" s="2">
        <f t="shared" si="78"/>
        <v>0</v>
      </c>
      <c r="U277">
        <f t="shared" si="79"/>
        <v>2</v>
      </c>
    </row>
    <row r="278" spans="2:21" x14ac:dyDescent="0.15">
      <c r="B278" s="1">
        <v>37347</v>
      </c>
      <c r="C278" s="2">
        <f t="shared" si="64"/>
        <v>4</v>
      </c>
      <c r="D278" s="2">
        <f t="shared" si="67"/>
        <v>1</v>
      </c>
      <c r="E278" s="2">
        <f t="shared" si="65"/>
        <v>1</v>
      </c>
      <c r="F278" s="2">
        <f t="shared" si="68"/>
        <v>40</v>
      </c>
      <c r="G278" t="s">
        <v>279</v>
      </c>
      <c r="H278">
        <v>217</v>
      </c>
      <c r="I278">
        <f t="shared" si="69"/>
        <v>0</v>
      </c>
      <c r="J278">
        <f t="shared" si="70"/>
        <v>0</v>
      </c>
      <c r="K278">
        <f t="shared" si="71"/>
        <v>0</v>
      </c>
      <c r="L278">
        <v>0</v>
      </c>
      <c r="M278">
        <f t="shared" si="72"/>
        <v>0</v>
      </c>
      <c r="N278">
        <f t="shared" si="73"/>
        <v>0</v>
      </c>
      <c r="O278">
        <f t="shared" si="74"/>
        <v>0</v>
      </c>
      <c r="P278" s="2">
        <f t="shared" si="66"/>
        <v>287.10695705902026</v>
      </c>
      <c r="Q278" s="2">
        <f t="shared" si="75"/>
        <v>-70.10695705902026</v>
      </c>
      <c r="R278" s="2">
        <f t="shared" si="77"/>
        <v>-60.250752071141108</v>
      </c>
      <c r="S278" s="2">
        <f t="shared" si="76"/>
        <v>4914.9854280753107</v>
      </c>
      <c r="T278" s="2">
        <f t="shared" si="78"/>
        <v>0</v>
      </c>
      <c r="U278">
        <f t="shared" si="79"/>
        <v>3</v>
      </c>
    </row>
    <row r="279" spans="2:21" x14ac:dyDescent="0.15">
      <c r="B279" s="1">
        <v>37348</v>
      </c>
      <c r="C279" s="2">
        <f t="shared" si="64"/>
        <v>4</v>
      </c>
      <c r="D279" s="2">
        <f t="shared" si="67"/>
        <v>2</v>
      </c>
      <c r="E279" s="2">
        <f t="shared" si="65"/>
        <v>2</v>
      </c>
      <c r="F279" s="2">
        <f t="shared" si="68"/>
        <v>40</v>
      </c>
      <c r="G279" t="s">
        <v>280</v>
      </c>
      <c r="H279">
        <v>273</v>
      </c>
      <c r="I279">
        <f t="shared" si="69"/>
        <v>0</v>
      </c>
      <c r="J279">
        <f t="shared" si="70"/>
        <v>0</v>
      </c>
      <c r="K279">
        <f t="shared" si="71"/>
        <v>0</v>
      </c>
      <c r="L279">
        <v>0</v>
      </c>
      <c r="M279">
        <f t="shared" si="72"/>
        <v>0</v>
      </c>
      <c r="N279">
        <f t="shared" si="73"/>
        <v>0</v>
      </c>
      <c r="O279">
        <f t="shared" si="74"/>
        <v>0</v>
      </c>
      <c r="P279" s="2">
        <f t="shared" si="66"/>
        <v>305.26103860494078</v>
      </c>
      <c r="Q279" s="2">
        <f t="shared" si="75"/>
        <v>-32.261038604940779</v>
      </c>
      <c r="R279" s="2">
        <f t="shared" si="77"/>
        <v>-70.10695705902026</v>
      </c>
      <c r="S279" s="2">
        <f t="shared" si="76"/>
        <v>1040.7746118694793</v>
      </c>
      <c r="T279" s="2">
        <f t="shared" si="78"/>
        <v>0</v>
      </c>
      <c r="U279">
        <f t="shared" si="79"/>
        <v>4</v>
      </c>
    </row>
    <row r="280" spans="2:21" x14ac:dyDescent="0.15">
      <c r="B280" s="1">
        <v>37349</v>
      </c>
      <c r="C280" s="2">
        <f t="shared" si="64"/>
        <v>4</v>
      </c>
      <c r="D280" s="2">
        <f t="shared" si="67"/>
        <v>3</v>
      </c>
      <c r="E280" s="2">
        <f t="shared" si="65"/>
        <v>3</v>
      </c>
      <c r="F280" s="2">
        <f t="shared" si="68"/>
        <v>40</v>
      </c>
      <c r="G280" t="s">
        <v>281</v>
      </c>
      <c r="H280">
        <v>355</v>
      </c>
      <c r="I280">
        <f t="shared" si="69"/>
        <v>0</v>
      </c>
      <c r="J280">
        <f t="shared" si="70"/>
        <v>0</v>
      </c>
      <c r="K280">
        <f t="shared" si="71"/>
        <v>0</v>
      </c>
      <c r="L280">
        <v>0</v>
      </c>
      <c r="M280">
        <f t="shared" si="72"/>
        <v>0</v>
      </c>
      <c r="N280">
        <f t="shared" si="73"/>
        <v>0</v>
      </c>
      <c r="O280">
        <f t="shared" si="74"/>
        <v>0</v>
      </c>
      <c r="P280" s="2">
        <f t="shared" si="66"/>
        <v>339.27520499759294</v>
      </c>
      <c r="Q280" s="2">
        <f t="shared" si="75"/>
        <v>15.724795002407063</v>
      </c>
      <c r="R280" s="2">
        <f t="shared" si="77"/>
        <v>-32.261038604940779</v>
      </c>
      <c r="S280" s="2">
        <f t="shared" si="76"/>
        <v>247.26917786772614</v>
      </c>
      <c r="T280" s="2">
        <f t="shared" si="78"/>
        <v>1</v>
      </c>
      <c r="U280">
        <f t="shared" si="79"/>
        <v>1</v>
      </c>
    </row>
    <row r="281" spans="2:21" x14ac:dyDescent="0.15">
      <c r="B281" s="1">
        <v>37350</v>
      </c>
      <c r="C281" s="2">
        <f t="shared" si="64"/>
        <v>4</v>
      </c>
      <c r="D281" s="2">
        <f t="shared" si="67"/>
        <v>4</v>
      </c>
      <c r="E281" s="2">
        <f t="shared" si="65"/>
        <v>4</v>
      </c>
      <c r="F281" s="2">
        <f t="shared" si="68"/>
        <v>41</v>
      </c>
      <c r="G281" t="s">
        <v>282</v>
      </c>
      <c r="H281">
        <v>426</v>
      </c>
      <c r="I281">
        <f t="shared" si="69"/>
        <v>0</v>
      </c>
      <c r="J281">
        <f t="shared" si="70"/>
        <v>0</v>
      </c>
      <c r="K281">
        <f t="shared" si="71"/>
        <v>0</v>
      </c>
      <c r="L281">
        <v>0</v>
      </c>
      <c r="M281">
        <f t="shared" si="72"/>
        <v>0</v>
      </c>
      <c r="N281">
        <f t="shared" si="73"/>
        <v>0</v>
      </c>
      <c r="O281">
        <f t="shared" si="74"/>
        <v>0</v>
      </c>
      <c r="P281" s="2">
        <f t="shared" si="66"/>
        <v>350.01412094820768</v>
      </c>
      <c r="Q281" s="2">
        <f t="shared" si="75"/>
        <v>75.985879051792324</v>
      </c>
      <c r="R281" s="2">
        <f t="shared" si="77"/>
        <v>15.724795002407063</v>
      </c>
      <c r="S281" s="2">
        <f t="shared" si="76"/>
        <v>5773.8538152736119</v>
      </c>
      <c r="T281" s="2">
        <f t="shared" si="78"/>
        <v>0</v>
      </c>
      <c r="U281">
        <f t="shared" si="79"/>
        <v>2</v>
      </c>
    </row>
    <row r="282" spans="2:21" x14ac:dyDescent="0.15">
      <c r="B282" s="1">
        <v>37351</v>
      </c>
      <c r="C282" s="2">
        <f t="shared" si="64"/>
        <v>4</v>
      </c>
      <c r="D282" s="2">
        <f t="shared" si="67"/>
        <v>5</v>
      </c>
      <c r="E282" s="2">
        <f t="shared" si="65"/>
        <v>5</v>
      </c>
      <c r="F282" s="2">
        <f t="shared" si="68"/>
        <v>41</v>
      </c>
      <c r="G282" t="s">
        <v>283</v>
      </c>
      <c r="H282">
        <v>586</v>
      </c>
      <c r="I282">
        <f t="shared" si="69"/>
        <v>0</v>
      </c>
      <c r="J282">
        <f t="shared" si="70"/>
        <v>0</v>
      </c>
      <c r="K282">
        <f t="shared" si="71"/>
        <v>0</v>
      </c>
      <c r="L282">
        <v>0</v>
      </c>
      <c r="M282">
        <f t="shared" si="72"/>
        <v>0</v>
      </c>
      <c r="N282">
        <f t="shared" si="73"/>
        <v>0</v>
      </c>
      <c r="O282">
        <f t="shared" si="74"/>
        <v>0</v>
      </c>
      <c r="P282" s="2">
        <f t="shared" si="66"/>
        <v>534.24096620203125</v>
      </c>
      <c r="Q282" s="2">
        <f t="shared" si="75"/>
        <v>51.759033797968755</v>
      </c>
      <c r="R282" s="2">
        <f t="shared" si="77"/>
        <v>75.985879051792324</v>
      </c>
      <c r="S282" s="2">
        <f t="shared" si="76"/>
        <v>2678.9975796992717</v>
      </c>
      <c r="T282" s="2">
        <f t="shared" si="78"/>
        <v>0</v>
      </c>
      <c r="U282">
        <f t="shared" si="79"/>
        <v>3</v>
      </c>
    </row>
    <row r="283" spans="2:21" x14ac:dyDescent="0.15">
      <c r="B283" s="1">
        <v>37352</v>
      </c>
      <c r="C283" s="2">
        <f t="shared" si="64"/>
        <v>4</v>
      </c>
      <c r="D283" s="2">
        <f t="shared" si="67"/>
        <v>6</v>
      </c>
      <c r="E283" s="2">
        <f t="shared" si="65"/>
        <v>6</v>
      </c>
      <c r="F283" s="2">
        <f t="shared" si="68"/>
        <v>41</v>
      </c>
      <c r="G283" t="s">
        <v>284</v>
      </c>
      <c r="H283">
        <v>744</v>
      </c>
      <c r="I283">
        <f t="shared" si="69"/>
        <v>0</v>
      </c>
      <c r="J283">
        <f t="shared" si="70"/>
        <v>0</v>
      </c>
      <c r="K283">
        <f t="shared" si="71"/>
        <v>0</v>
      </c>
      <c r="L283">
        <v>0</v>
      </c>
      <c r="M283">
        <f t="shared" si="72"/>
        <v>0</v>
      </c>
      <c r="N283">
        <f t="shared" si="73"/>
        <v>0</v>
      </c>
      <c r="O283">
        <f t="shared" si="74"/>
        <v>0</v>
      </c>
      <c r="P283" s="2">
        <f t="shared" si="66"/>
        <v>585.63618164177001</v>
      </c>
      <c r="Q283" s="2">
        <f t="shared" si="75"/>
        <v>158.36381835822999</v>
      </c>
      <c r="R283" s="2">
        <f t="shared" si="77"/>
        <v>51.759033797968755</v>
      </c>
      <c r="S283" s="2">
        <f t="shared" si="76"/>
        <v>25079.098964998462</v>
      </c>
      <c r="T283" s="2">
        <f t="shared" si="78"/>
        <v>0</v>
      </c>
      <c r="U283">
        <f t="shared" si="79"/>
        <v>4</v>
      </c>
    </row>
    <row r="284" spans="2:21" x14ac:dyDescent="0.15">
      <c r="B284" s="1">
        <v>37353</v>
      </c>
      <c r="C284" s="2">
        <f t="shared" si="64"/>
        <v>4</v>
      </c>
      <c r="D284" s="2">
        <f t="shared" si="67"/>
        <v>7</v>
      </c>
      <c r="E284" s="2">
        <f t="shared" si="65"/>
        <v>7</v>
      </c>
      <c r="F284" s="2">
        <f t="shared" si="68"/>
        <v>41</v>
      </c>
      <c r="G284" t="s">
        <v>285</v>
      </c>
      <c r="H284">
        <v>503</v>
      </c>
      <c r="I284">
        <f t="shared" si="69"/>
        <v>0</v>
      </c>
      <c r="J284">
        <f t="shared" si="70"/>
        <v>0</v>
      </c>
      <c r="K284">
        <f t="shared" si="71"/>
        <v>0</v>
      </c>
      <c r="L284">
        <v>0</v>
      </c>
      <c r="M284">
        <f t="shared" si="72"/>
        <v>0</v>
      </c>
      <c r="N284">
        <f t="shared" si="73"/>
        <v>0</v>
      </c>
      <c r="O284">
        <f t="shared" si="74"/>
        <v>0</v>
      </c>
      <c r="P284" s="2">
        <f t="shared" si="66"/>
        <v>386.42932184904174</v>
      </c>
      <c r="Q284" s="2">
        <f t="shared" si="75"/>
        <v>116.57067815095826</v>
      </c>
      <c r="R284" s="2">
        <f t="shared" si="77"/>
        <v>158.36381835822999</v>
      </c>
      <c r="S284" s="2">
        <f t="shared" si="76"/>
        <v>13588.723004574296</v>
      </c>
      <c r="T284" s="2">
        <f t="shared" si="78"/>
        <v>0</v>
      </c>
      <c r="U284">
        <f t="shared" si="79"/>
        <v>5</v>
      </c>
    </row>
    <row r="285" spans="2:21" x14ac:dyDescent="0.15">
      <c r="B285" s="1">
        <v>37354</v>
      </c>
      <c r="C285" s="2">
        <f t="shared" si="64"/>
        <v>4</v>
      </c>
      <c r="D285" s="2">
        <f t="shared" si="67"/>
        <v>8</v>
      </c>
      <c r="E285" s="2">
        <f t="shared" si="65"/>
        <v>1</v>
      </c>
      <c r="F285" s="2">
        <f t="shared" si="68"/>
        <v>41</v>
      </c>
      <c r="G285" t="s">
        <v>286</v>
      </c>
      <c r="H285">
        <v>281</v>
      </c>
      <c r="I285">
        <f t="shared" si="69"/>
        <v>0</v>
      </c>
      <c r="J285">
        <f t="shared" si="70"/>
        <v>0</v>
      </c>
      <c r="K285">
        <f t="shared" si="71"/>
        <v>0</v>
      </c>
      <c r="L285">
        <v>0</v>
      </c>
      <c r="M285">
        <f t="shared" si="72"/>
        <v>0</v>
      </c>
      <c r="N285">
        <f t="shared" si="73"/>
        <v>0</v>
      </c>
      <c r="O285">
        <f t="shared" si="74"/>
        <v>0</v>
      </c>
      <c r="P285" s="2">
        <f t="shared" si="66"/>
        <v>274.28552683692089</v>
      </c>
      <c r="Q285" s="2">
        <f t="shared" si="75"/>
        <v>6.7144731630791057</v>
      </c>
      <c r="R285" s="2">
        <f t="shared" si="77"/>
        <v>116.57067815095826</v>
      </c>
      <c r="S285" s="2">
        <f t="shared" si="76"/>
        <v>45.084149857709534</v>
      </c>
      <c r="T285" s="2">
        <f t="shared" si="78"/>
        <v>0</v>
      </c>
      <c r="U285">
        <f t="shared" si="79"/>
        <v>6</v>
      </c>
    </row>
    <row r="286" spans="2:21" x14ac:dyDescent="0.15">
      <c r="B286" s="1">
        <v>37355</v>
      </c>
      <c r="C286" s="2">
        <f t="shared" si="64"/>
        <v>4</v>
      </c>
      <c r="D286" s="2">
        <f t="shared" si="67"/>
        <v>9</v>
      </c>
      <c r="E286" s="2">
        <f t="shared" si="65"/>
        <v>2</v>
      </c>
      <c r="F286" s="2">
        <f t="shared" si="68"/>
        <v>41</v>
      </c>
      <c r="G286" t="s">
        <v>287</v>
      </c>
      <c r="H286">
        <v>276</v>
      </c>
      <c r="I286">
        <f t="shared" si="69"/>
        <v>0</v>
      </c>
      <c r="J286">
        <f t="shared" si="70"/>
        <v>0</v>
      </c>
      <c r="K286">
        <f t="shared" si="71"/>
        <v>0</v>
      </c>
      <c r="L286">
        <v>0</v>
      </c>
      <c r="M286">
        <f t="shared" si="72"/>
        <v>0</v>
      </c>
      <c r="N286">
        <f t="shared" si="73"/>
        <v>0</v>
      </c>
      <c r="O286">
        <f t="shared" si="74"/>
        <v>0</v>
      </c>
      <c r="P286" s="2">
        <f t="shared" si="66"/>
        <v>292.43960838284141</v>
      </c>
      <c r="Q286" s="2">
        <f t="shared" si="75"/>
        <v>-16.439608382841413</v>
      </c>
      <c r="R286" s="2">
        <f t="shared" si="77"/>
        <v>6.7144731630791057</v>
      </c>
      <c r="S286" s="2">
        <f t="shared" si="76"/>
        <v>270.26072378118965</v>
      </c>
      <c r="T286" s="2">
        <f t="shared" si="78"/>
        <v>1</v>
      </c>
      <c r="U286">
        <f t="shared" si="79"/>
        <v>1</v>
      </c>
    </row>
    <row r="287" spans="2:21" x14ac:dyDescent="0.15">
      <c r="B287" s="1">
        <v>37356</v>
      </c>
      <c r="C287" s="2">
        <f t="shared" si="64"/>
        <v>4</v>
      </c>
      <c r="D287" s="2">
        <f t="shared" si="67"/>
        <v>10</v>
      </c>
      <c r="E287" s="2">
        <f t="shared" si="65"/>
        <v>3</v>
      </c>
      <c r="F287" s="2">
        <f t="shared" si="68"/>
        <v>41</v>
      </c>
      <c r="G287" t="s">
        <v>288</v>
      </c>
      <c r="H287">
        <v>365</v>
      </c>
      <c r="I287">
        <f t="shared" si="69"/>
        <v>0</v>
      </c>
      <c r="J287">
        <f t="shared" si="70"/>
        <v>0</v>
      </c>
      <c r="K287">
        <f t="shared" si="71"/>
        <v>0</v>
      </c>
      <c r="L287">
        <v>0</v>
      </c>
      <c r="M287">
        <f t="shared" si="72"/>
        <v>0</v>
      </c>
      <c r="N287">
        <f t="shared" si="73"/>
        <v>0</v>
      </c>
      <c r="O287">
        <f t="shared" si="74"/>
        <v>0</v>
      </c>
      <c r="P287" s="2">
        <f t="shared" si="66"/>
        <v>326.45377477549357</v>
      </c>
      <c r="Q287" s="2">
        <f t="shared" si="75"/>
        <v>38.546225224506429</v>
      </c>
      <c r="R287" s="2">
        <f t="shared" si="77"/>
        <v>-16.439608382841413</v>
      </c>
      <c r="S287" s="2">
        <f t="shared" si="76"/>
        <v>1485.8114790583757</v>
      </c>
      <c r="T287" s="2">
        <f t="shared" si="78"/>
        <v>1</v>
      </c>
      <c r="U287">
        <f t="shared" si="79"/>
        <v>1</v>
      </c>
    </row>
    <row r="288" spans="2:21" x14ac:dyDescent="0.15">
      <c r="B288" s="1">
        <v>37357</v>
      </c>
      <c r="C288" s="2">
        <f t="shared" si="64"/>
        <v>4</v>
      </c>
      <c r="D288" s="2">
        <f t="shared" si="67"/>
        <v>11</v>
      </c>
      <c r="E288" s="2">
        <f t="shared" si="65"/>
        <v>4</v>
      </c>
      <c r="F288" s="2">
        <f t="shared" si="68"/>
        <v>42</v>
      </c>
      <c r="G288" t="s">
        <v>289</v>
      </c>
      <c r="H288">
        <v>359</v>
      </c>
      <c r="I288">
        <f t="shared" si="69"/>
        <v>0</v>
      </c>
      <c r="J288">
        <f t="shared" si="70"/>
        <v>0</v>
      </c>
      <c r="K288">
        <f t="shared" si="71"/>
        <v>0</v>
      </c>
      <c r="L288">
        <v>0</v>
      </c>
      <c r="M288">
        <f t="shared" si="72"/>
        <v>0</v>
      </c>
      <c r="N288">
        <f t="shared" si="73"/>
        <v>0</v>
      </c>
      <c r="O288">
        <f t="shared" si="74"/>
        <v>0</v>
      </c>
      <c r="P288" s="2">
        <f t="shared" si="66"/>
        <v>328.22839860415957</v>
      </c>
      <c r="Q288" s="2">
        <f t="shared" si="75"/>
        <v>30.771601395840435</v>
      </c>
      <c r="R288" s="2">
        <f t="shared" si="77"/>
        <v>38.546225224506429</v>
      </c>
      <c r="S288" s="2">
        <f t="shared" si="76"/>
        <v>946.89145246448902</v>
      </c>
      <c r="T288" s="2">
        <f t="shared" si="78"/>
        <v>0</v>
      </c>
      <c r="U288">
        <f t="shared" si="79"/>
        <v>2</v>
      </c>
    </row>
    <row r="289" spans="2:21" x14ac:dyDescent="0.15">
      <c r="B289" s="1">
        <v>37358</v>
      </c>
      <c r="C289" s="2">
        <f t="shared" si="64"/>
        <v>4</v>
      </c>
      <c r="D289" s="2">
        <f t="shared" si="67"/>
        <v>12</v>
      </c>
      <c r="E289" s="2">
        <f t="shared" si="65"/>
        <v>5</v>
      </c>
      <c r="F289" s="2">
        <f t="shared" si="68"/>
        <v>42</v>
      </c>
      <c r="G289" t="s">
        <v>290</v>
      </c>
      <c r="H289">
        <v>565</v>
      </c>
      <c r="I289">
        <f t="shared" si="69"/>
        <v>0</v>
      </c>
      <c r="J289">
        <f t="shared" si="70"/>
        <v>0</v>
      </c>
      <c r="K289">
        <f t="shared" si="71"/>
        <v>0</v>
      </c>
      <c r="L289">
        <v>0</v>
      </c>
      <c r="M289">
        <f t="shared" si="72"/>
        <v>0</v>
      </c>
      <c r="N289">
        <f t="shared" si="73"/>
        <v>0</v>
      </c>
      <c r="O289">
        <f t="shared" si="74"/>
        <v>0</v>
      </c>
      <c r="P289" s="2">
        <f t="shared" si="66"/>
        <v>512.45524385798308</v>
      </c>
      <c r="Q289" s="2">
        <f t="shared" si="75"/>
        <v>52.544756142016922</v>
      </c>
      <c r="R289" s="2">
        <f t="shared" si="77"/>
        <v>30.771601395840435</v>
      </c>
      <c r="S289" s="2">
        <f t="shared" si="76"/>
        <v>2760.9513980240249</v>
      </c>
      <c r="T289" s="2">
        <f t="shared" si="78"/>
        <v>0</v>
      </c>
      <c r="U289">
        <f t="shared" si="79"/>
        <v>3</v>
      </c>
    </row>
    <row r="290" spans="2:21" x14ac:dyDescent="0.15">
      <c r="B290" s="1">
        <v>37359</v>
      </c>
      <c r="C290" s="2">
        <f t="shared" si="64"/>
        <v>4</v>
      </c>
      <c r="D290" s="2">
        <f t="shared" si="67"/>
        <v>13</v>
      </c>
      <c r="E290" s="2">
        <f t="shared" si="65"/>
        <v>6</v>
      </c>
      <c r="F290" s="2">
        <f t="shared" si="68"/>
        <v>42</v>
      </c>
      <c r="G290" t="s">
        <v>291</v>
      </c>
      <c r="H290">
        <v>645</v>
      </c>
      <c r="I290">
        <f t="shared" si="69"/>
        <v>0</v>
      </c>
      <c r="J290">
        <f t="shared" si="70"/>
        <v>0</v>
      </c>
      <c r="K290">
        <f t="shared" si="71"/>
        <v>0</v>
      </c>
      <c r="L290">
        <v>0</v>
      </c>
      <c r="M290">
        <f t="shared" si="72"/>
        <v>0</v>
      </c>
      <c r="N290">
        <f t="shared" si="73"/>
        <v>0</v>
      </c>
      <c r="O290">
        <f t="shared" si="74"/>
        <v>0</v>
      </c>
      <c r="P290" s="2">
        <f t="shared" si="66"/>
        <v>563.85045929772195</v>
      </c>
      <c r="Q290" s="2">
        <f t="shared" si="75"/>
        <v>81.149540702278046</v>
      </c>
      <c r="R290" s="2">
        <f t="shared" si="77"/>
        <v>52.544756142016922</v>
      </c>
      <c r="S290" s="2">
        <f t="shared" si="76"/>
        <v>6585.2479561906812</v>
      </c>
      <c r="T290" s="2">
        <f t="shared" si="78"/>
        <v>0</v>
      </c>
      <c r="U290">
        <f t="shared" si="79"/>
        <v>4</v>
      </c>
    </row>
    <row r="291" spans="2:21" x14ac:dyDescent="0.15">
      <c r="B291" s="1">
        <v>37360</v>
      </c>
      <c r="C291" s="2">
        <f t="shared" si="64"/>
        <v>4</v>
      </c>
      <c r="D291" s="2">
        <f t="shared" si="67"/>
        <v>14</v>
      </c>
      <c r="E291" s="2">
        <f t="shared" si="65"/>
        <v>7</v>
      </c>
      <c r="F291" s="2">
        <f t="shared" si="68"/>
        <v>42</v>
      </c>
      <c r="G291" t="s">
        <v>292</v>
      </c>
      <c r="H291">
        <v>401</v>
      </c>
      <c r="I291">
        <f t="shared" si="69"/>
        <v>0</v>
      </c>
      <c r="J291">
        <f t="shared" si="70"/>
        <v>0</v>
      </c>
      <c r="K291">
        <f t="shared" si="71"/>
        <v>0</v>
      </c>
      <c r="L291">
        <v>0</v>
      </c>
      <c r="M291">
        <f t="shared" si="72"/>
        <v>0</v>
      </c>
      <c r="N291">
        <f t="shared" si="73"/>
        <v>0</v>
      </c>
      <c r="O291">
        <f t="shared" si="74"/>
        <v>0</v>
      </c>
      <c r="P291" s="2">
        <f t="shared" si="66"/>
        <v>364.64359950499363</v>
      </c>
      <c r="Q291" s="2">
        <f t="shared" si="75"/>
        <v>36.356400495006369</v>
      </c>
      <c r="R291" s="2">
        <f t="shared" si="77"/>
        <v>81.149540702278046</v>
      </c>
      <c r="S291" s="2">
        <f t="shared" si="76"/>
        <v>1321.7878569532993</v>
      </c>
      <c r="T291" s="2">
        <f t="shared" si="78"/>
        <v>0</v>
      </c>
      <c r="U291">
        <f t="shared" si="79"/>
        <v>5</v>
      </c>
    </row>
    <row r="292" spans="2:21" x14ac:dyDescent="0.15">
      <c r="B292" s="1">
        <v>37361</v>
      </c>
      <c r="C292" s="2">
        <f t="shared" si="64"/>
        <v>4</v>
      </c>
      <c r="D292" s="2">
        <f t="shared" si="67"/>
        <v>15</v>
      </c>
      <c r="E292" s="2">
        <f t="shared" si="65"/>
        <v>1</v>
      </c>
      <c r="F292" s="2">
        <f t="shared" si="68"/>
        <v>42</v>
      </c>
      <c r="G292" t="s">
        <v>293</v>
      </c>
      <c r="H292">
        <v>299</v>
      </c>
      <c r="I292">
        <f t="shared" si="69"/>
        <v>0</v>
      </c>
      <c r="J292">
        <f t="shared" si="70"/>
        <v>0</v>
      </c>
      <c r="K292">
        <f t="shared" si="71"/>
        <v>0</v>
      </c>
      <c r="L292">
        <v>0</v>
      </c>
      <c r="M292">
        <f t="shared" si="72"/>
        <v>0</v>
      </c>
      <c r="N292">
        <f t="shared" si="73"/>
        <v>0</v>
      </c>
      <c r="O292">
        <f t="shared" si="74"/>
        <v>0</v>
      </c>
      <c r="P292" s="2">
        <f t="shared" si="66"/>
        <v>252.49980449287278</v>
      </c>
      <c r="Q292" s="2">
        <f t="shared" si="75"/>
        <v>46.500195507127216</v>
      </c>
      <c r="R292" s="2">
        <f t="shared" si="77"/>
        <v>36.356400495006369</v>
      </c>
      <c r="S292" s="2">
        <f t="shared" si="76"/>
        <v>2162.2681822010541</v>
      </c>
      <c r="T292" s="2">
        <f t="shared" si="78"/>
        <v>0</v>
      </c>
      <c r="U292">
        <f t="shared" si="79"/>
        <v>6</v>
      </c>
    </row>
    <row r="293" spans="2:21" x14ac:dyDescent="0.15">
      <c r="B293" s="1">
        <v>37362</v>
      </c>
      <c r="C293" s="2">
        <f t="shared" si="64"/>
        <v>4</v>
      </c>
      <c r="D293" s="2">
        <f t="shared" si="67"/>
        <v>16</v>
      </c>
      <c r="E293" s="2">
        <f t="shared" si="65"/>
        <v>2</v>
      </c>
      <c r="F293" s="2">
        <f t="shared" si="68"/>
        <v>42</v>
      </c>
      <c r="G293" t="s">
        <v>294</v>
      </c>
      <c r="H293">
        <v>233</v>
      </c>
      <c r="I293">
        <f t="shared" si="69"/>
        <v>0</v>
      </c>
      <c r="J293">
        <f t="shared" si="70"/>
        <v>0</v>
      </c>
      <c r="K293">
        <f t="shared" si="71"/>
        <v>0</v>
      </c>
      <c r="L293">
        <v>0</v>
      </c>
      <c r="M293">
        <f t="shared" si="72"/>
        <v>0</v>
      </c>
      <c r="N293">
        <f t="shared" si="73"/>
        <v>0</v>
      </c>
      <c r="O293">
        <f t="shared" si="74"/>
        <v>0</v>
      </c>
      <c r="P293" s="2">
        <f t="shared" si="66"/>
        <v>270.6538860387933</v>
      </c>
      <c r="Q293" s="2">
        <f t="shared" si="75"/>
        <v>-37.653886038793303</v>
      </c>
      <c r="R293" s="2">
        <f t="shared" si="77"/>
        <v>46.500195507127216</v>
      </c>
      <c r="S293" s="2">
        <f t="shared" si="76"/>
        <v>1417.8151338224332</v>
      </c>
      <c r="T293" s="2">
        <f t="shared" si="78"/>
        <v>1</v>
      </c>
      <c r="U293">
        <f t="shared" si="79"/>
        <v>1</v>
      </c>
    </row>
    <row r="294" spans="2:21" x14ac:dyDescent="0.15">
      <c r="B294" s="1">
        <v>37363</v>
      </c>
      <c r="C294" s="2">
        <f t="shared" si="64"/>
        <v>4</v>
      </c>
      <c r="D294" s="2">
        <f t="shared" si="67"/>
        <v>17</v>
      </c>
      <c r="E294" s="2">
        <f t="shared" si="65"/>
        <v>3</v>
      </c>
      <c r="F294" s="2">
        <f t="shared" si="68"/>
        <v>42</v>
      </c>
      <c r="G294" t="s">
        <v>295</v>
      </c>
      <c r="H294">
        <v>299</v>
      </c>
      <c r="I294">
        <f t="shared" si="69"/>
        <v>0</v>
      </c>
      <c r="J294">
        <f t="shared" si="70"/>
        <v>0</v>
      </c>
      <c r="K294">
        <f t="shared" si="71"/>
        <v>0</v>
      </c>
      <c r="L294">
        <v>0</v>
      </c>
      <c r="M294">
        <f t="shared" si="72"/>
        <v>0</v>
      </c>
      <c r="N294">
        <f t="shared" si="73"/>
        <v>0</v>
      </c>
      <c r="O294">
        <f t="shared" si="74"/>
        <v>0</v>
      </c>
      <c r="P294" s="2">
        <f t="shared" si="66"/>
        <v>304.66805243144552</v>
      </c>
      <c r="Q294" s="2">
        <f t="shared" si="75"/>
        <v>-5.668052431445517</v>
      </c>
      <c r="R294" s="2">
        <f t="shared" si="77"/>
        <v>-37.653886038793303</v>
      </c>
      <c r="S294" s="2">
        <f t="shared" si="76"/>
        <v>32.126818365615435</v>
      </c>
      <c r="T294" s="2">
        <f t="shared" si="78"/>
        <v>0</v>
      </c>
      <c r="U294">
        <f t="shared" si="79"/>
        <v>2</v>
      </c>
    </row>
    <row r="295" spans="2:21" x14ac:dyDescent="0.15">
      <c r="B295" s="1">
        <v>37364</v>
      </c>
      <c r="C295" s="2">
        <f t="shared" si="64"/>
        <v>4</v>
      </c>
      <c r="D295" s="2">
        <f t="shared" si="67"/>
        <v>18</v>
      </c>
      <c r="E295" s="2">
        <f t="shared" si="65"/>
        <v>4</v>
      </c>
      <c r="F295" s="2">
        <f t="shared" si="68"/>
        <v>43</v>
      </c>
      <c r="G295" t="s">
        <v>296</v>
      </c>
      <c r="H295">
        <v>433</v>
      </c>
      <c r="I295">
        <f t="shared" si="69"/>
        <v>0</v>
      </c>
      <c r="J295">
        <f t="shared" si="70"/>
        <v>0</v>
      </c>
      <c r="K295">
        <f t="shared" si="71"/>
        <v>0</v>
      </c>
      <c r="L295">
        <v>0</v>
      </c>
      <c r="M295">
        <f t="shared" si="72"/>
        <v>0</v>
      </c>
      <c r="N295">
        <f t="shared" si="73"/>
        <v>0</v>
      </c>
      <c r="O295">
        <f t="shared" si="74"/>
        <v>0</v>
      </c>
      <c r="P295" s="2">
        <f t="shared" si="66"/>
        <v>337.04983239306961</v>
      </c>
      <c r="Q295" s="2">
        <f t="shared" si="75"/>
        <v>95.950167606930393</v>
      </c>
      <c r="R295" s="2">
        <f t="shared" si="77"/>
        <v>-5.668052431445517</v>
      </c>
      <c r="S295" s="2">
        <f t="shared" si="76"/>
        <v>9206.4346637980343</v>
      </c>
      <c r="T295" s="2">
        <f t="shared" si="78"/>
        <v>1</v>
      </c>
      <c r="U295">
        <f t="shared" si="79"/>
        <v>1</v>
      </c>
    </row>
    <row r="296" spans="2:21" x14ac:dyDescent="0.15">
      <c r="B296" s="1">
        <v>37365</v>
      </c>
      <c r="C296" s="2">
        <f t="shared" si="64"/>
        <v>4</v>
      </c>
      <c r="D296" s="2">
        <f t="shared" si="67"/>
        <v>19</v>
      </c>
      <c r="E296" s="2">
        <f t="shared" si="65"/>
        <v>5</v>
      </c>
      <c r="F296" s="2">
        <f t="shared" si="68"/>
        <v>43</v>
      </c>
      <c r="G296" t="s">
        <v>297</v>
      </c>
      <c r="H296">
        <v>618</v>
      </c>
      <c r="I296">
        <f t="shared" si="69"/>
        <v>0</v>
      </c>
      <c r="J296">
        <f t="shared" si="70"/>
        <v>0</v>
      </c>
      <c r="K296">
        <f t="shared" si="71"/>
        <v>0</v>
      </c>
      <c r="L296">
        <v>0</v>
      </c>
      <c r="M296">
        <f t="shared" si="72"/>
        <v>0</v>
      </c>
      <c r="N296">
        <f t="shared" si="73"/>
        <v>0</v>
      </c>
      <c r="O296">
        <f t="shared" si="74"/>
        <v>0</v>
      </c>
      <c r="P296" s="2">
        <f t="shared" si="66"/>
        <v>521.27667764689318</v>
      </c>
      <c r="Q296" s="2">
        <f t="shared" si="75"/>
        <v>96.723322353106823</v>
      </c>
      <c r="R296" s="2">
        <f t="shared" si="77"/>
        <v>95.950167606930393</v>
      </c>
      <c r="S296" s="2">
        <f t="shared" si="76"/>
        <v>9355.401087023014</v>
      </c>
      <c r="T296" s="2">
        <f t="shared" si="78"/>
        <v>0</v>
      </c>
      <c r="U296">
        <f t="shared" si="79"/>
        <v>2</v>
      </c>
    </row>
    <row r="297" spans="2:21" x14ac:dyDescent="0.15">
      <c r="B297" s="1">
        <v>37366</v>
      </c>
      <c r="C297" s="2">
        <f t="shared" si="64"/>
        <v>4</v>
      </c>
      <c r="D297" s="2">
        <f t="shared" si="67"/>
        <v>20</v>
      </c>
      <c r="E297" s="2">
        <f t="shared" si="65"/>
        <v>6</v>
      </c>
      <c r="F297" s="2">
        <f t="shared" si="68"/>
        <v>43</v>
      </c>
      <c r="G297" t="s">
        <v>298</v>
      </c>
      <c r="H297">
        <v>555</v>
      </c>
      <c r="I297">
        <f t="shared" si="69"/>
        <v>0</v>
      </c>
      <c r="J297">
        <f t="shared" si="70"/>
        <v>0</v>
      </c>
      <c r="K297">
        <f t="shared" si="71"/>
        <v>0</v>
      </c>
      <c r="L297">
        <v>0</v>
      </c>
      <c r="M297">
        <f t="shared" si="72"/>
        <v>0</v>
      </c>
      <c r="N297">
        <f t="shared" si="73"/>
        <v>0</v>
      </c>
      <c r="O297">
        <f t="shared" si="74"/>
        <v>0</v>
      </c>
      <c r="P297" s="2">
        <f t="shared" si="66"/>
        <v>572.67189308663205</v>
      </c>
      <c r="Q297" s="2">
        <f t="shared" si="75"/>
        <v>-17.671893086632053</v>
      </c>
      <c r="R297" s="2">
        <f t="shared" si="77"/>
        <v>96.723322353106823</v>
      </c>
      <c r="S297" s="2">
        <f t="shared" si="76"/>
        <v>312.29580526535375</v>
      </c>
      <c r="T297" s="2">
        <f t="shared" si="78"/>
        <v>1</v>
      </c>
      <c r="U297">
        <f t="shared" si="79"/>
        <v>1</v>
      </c>
    </row>
    <row r="298" spans="2:21" x14ac:dyDescent="0.15">
      <c r="B298" s="1">
        <v>37367</v>
      </c>
      <c r="C298" s="2">
        <f t="shared" si="64"/>
        <v>4</v>
      </c>
      <c r="D298" s="2">
        <f t="shared" si="67"/>
        <v>21</v>
      </c>
      <c r="E298" s="2">
        <f t="shared" si="65"/>
        <v>7</v>
      </c>
      <c r="F298" s="2">
        <f t="shared" si="68"/>
        <v>43</v>
      </c>
      <c r="G298" t="s">
        <v>299</v>
      </c>
      <c r="H298">
        <v>406</v>
      </c>
      <c r="I298">
        <f t="shared" si="69"/>
        <v>0</v>
      </c>
      <c r="J298">
        <f t="shared" si="70"/>
        <v>0</v>
      </c>
      <c r="K298">
        <f t="shared" si="71"/>
        <v>0</v>
      </c>
      <c r="L298">
        <v>0</v>
      </c>
      <c r="M298">
        <f t="shared" si="72"/>
        <v>0</v>
      </c>
      <c r="N298">
        <f t="shared" si="73"/>
        <v>0</v>
      </c>
      <c r="O298">
        <f t="shared" si="74"/>
        <v>0</v>
      </c>
      <c r="P298" s="2">
        <f t="shared" si="66"/>
        <v>373.46503329390367</v>
      </c>
      <c r="Q298" s="2">
        <f t="shared" si="75"/>
        <v>32.534966706096327</v>
      </c>
      <c r="R298" s="2">
        <f t="shared" si="77"/>
        <v>-17.671893086632053</v>
      </c>
      <c r="S298" s="2">
        <f t="shared" si="76"/>
        <v>1058.5240585667964</v>
      </c>
      <c r="T298" s="2">
        <f t="shared" si="78"/>
        <v>1</v>
      </c>
      <c r="U298">
        <f t="shared" si="79"/>
        <v>1</v>
      </c>
    </row>
    <row r="299" spans="2:21" x14ac:dyDescent="0.15">
      <c r="B299" s="1">
        <v>37368</v>
      </c>
      <c r="C299" s="2">
        <f t="shared" si="64"/>
        <v>4</v>
      </c>
      <c r="D299" s="2">
        <f t="shared" si="67"/>
        <v>22</v>
      </c>
      <c r="E299" s="2">
        <f t="shared" si="65"/>
        <v>1</v>
      </c>
      <c r="F299" s="2">
        <f t="shared" si="68"/>
        <v>43</v>
      </c>
      <c r="G299" t="s">
        <v>300</v>
      </c>
      <c r="H299">
        <v>258</v>
      </c>
      <c r="I299">
        <f t="shared" si="69"/>
        <v>0</v>
      </c>
      <c r="J299">
        <f t="shared" si="70"/>
        <v>0</v>
      </c>
      <c r="K299">
        <f t="shared" si="71"/>
        <v>0</v>
      </c>
      <c r="L299">
        <v>0</v>
      </c>
      <c r="M299">
        <f t="shared" si="72"/>
        <v>0</v>
      </c>
      <c r="N299">
        <f t="shared" si="73"/>
        <v>0</v>
      </c>
      <c r="O299">
        <f t="shared" si="74"/>
        <v>0</v>
      </c>
      <c r="P299" s="2">
        <f t="shared" si="66"/>
        <v>261.32123828178283</v>
      </c>
      <c r="Q299" s="2">
        <f t="shared" si="75"/>
        <v>-3.3212382817828257</v>
      </c>
      <c r="R299" s="2">
        <f t="shared" si="77"/>
        <v>32.534966706096327</v>
      </c>
      <c r="S299" s="2">
        <f t="shared" si="76"/>
        <v>11.030623724379735</v>
      </c>
      <c r="T299" s="2">
        <f t="shared" si="78"/>
        <v>1</v>
      </c>
      <c r="U299">
        <f t="shared" si="79"/>
        <v>1</v>
      </c>
    </row>
    <row r="300" spans="2:21" x14ac:dyDescent="0.15">
      <c r="B300" s="1">
        <v>37369</v>
      </c>
      <c r="C300" s="2">
        <f t="shared" si="64"/>
        <v>4</v>
      </c>
      <c r="D300" s="2">
        <f t="shared" si="67"/>
        <v>23</v>
      </c>
      <c r="E300" s="2">
        <f t="shared" si="65"/>
        <v>2</v>
      </c>
      <c r="F300" s="2">
        <f t="shared" si="68"/>
        <v>43</v>
      </c>
      <c r="G300" t="s">
        <v>301</v>
      </c>
      <c r="H300">
        <v>297</v>
      </c>
      <c r="I300">
        <f t="shared" si="69"/>
        <v>0</v>
      </c>
      <c r="J300">
        <f t="shared" si="70"/>
        <v>0</v>
      </c>
      <c r="K300">
        <f t="shared" si="71"/>
        <v>0</v>
      </c>
      <c r="L300">
        <v>0</v>
      </c>
      <c r="M300">
        <f t="shared" si="72"/>
        <v>0</v>
      </c>
      <c r="N300">
        <f t="shared" si="73"/>
        <v>0</v>
      </c>
      <c r="O300">
        <f t="shared" si="74"/>
        <v>0</v>
      </c>
      <c r="P300" s="2">
        <f t="shared" si="66"/>
        <v>279.47531982770334</v>
      </c>
      <c r="Q300" s="2">
        <f t="shared" si="75"/>
        <v>17.524680172296655</v>
      </c>
      <c r="R300" s="2">
        <f t="shared" si="77"/>
        <v>-3.3212382817828257</v>
      </c>
      <c r="S300" s="2">
        <f t="shared" si="76"/>
        <v>307.11441514128751</v>
      </c>
      <c r="T300" s="2">
        <f t="shared" si="78"/>
        <v>1</v>
      </c>
      <c r="U300">
        <f t="shared" si="79"/>
        <v>1</v>
      </c>
    </row>
    <row r="301" spans="2:21" x14ac:dyDescent="0.15">
      <c r="B301" s="1">
        <v>37370</v>
      </c>
      <c r="C301" s="2">
        <f t="shared" si="64"/>
        <v>4</v>
      </c>
      <c r="D301" s="2">
        <f t="shared" si="67"/>
        <v>24</v>
      </c>
      <c r="E301" s="2">
        <f t="shared" si="65"/>
        <v>3</v>
      </c>
      <c r="F301" s="2">
        <f t="shared" si="68"/>
        <v>43</v>
      </c>
      <c r="G301" t="s">
        <v>302</v>
      </c>
      <c r="H301">
        <v>341</v>
      </c>
      <c r="I301">
        <f t="shared" si="69"/>
        <v>0</v>
      </c>
      <c r="J301">
        <f t="shared" si="70"/>
        <v>0</v>
      </c>
      <c r="K301">
        <f t="shared" si="71"/>
        <v>0</v>
      </c>
      <c r="L301">
        <v>0</v>
      </c>
      <c r="M301">
        <f t="shared" si="72"/>
        <v>0</v>
      </c>
      <c r="N301">
        <f t="shared" si="73"/>
        <v>0</v>
      </c>
      <c r="O301">
        <f t="shared" si="74"/>
        <v>0</v>
      </c>
      <c r="P301" s="2">
        <f t="shared" si="66"/>
        <v>313.4894862203555</v>
      </c>
      <c r="Q301" s="2">
        <f t="shared" si="75"/>
        <v>27.510513779644498</v>
      </c>
      <c r="R301" s="2">
        <f t="shared" si="77"/>
        <v>17.524680172296655</v>
      </c>
      <c r="S301" s="2">
        <f t="shared" si="76"/>
        <v>756.82836842000984</v>
      </c>
      <c r="T301" s="2">
        <f t="shared" si="78"/>
        <v>0</v>
      </c>
      <c r="U301">
        <f t="shared" si="79"/>
        <v>2</v>
      </c>
    </row>
    <row r="302" spans="2:21" x14ac:dyDescent="0.15">
      <c r="B302" s="1">
        <v>37371</v>
      </c>
      <c r="C302" s="2">
        <f t="shared" si="64"/>
        <v>4</v>
      </c>
      <c r="D302" s="2">
        <f t="shared" si="67"/>
        <v>25</v>
      </c>
      <c r="E302" s="2">
        <f t="shared" si="65"/>
        <v>4</v>
      </c>
      <c r="F302" s="2">
        <f t="shared" si="68"/>
        <v>44</v>
      </c>
      <c r="G302" t="s">
        <v>303</v>
      </c>
      <c r="H302">
        <v>357</v>
      </c>
      <c r="I302">
        <f t="shared" si="69"/>
        <v>0</v>
      </c>
      <c r="J302">
        <f t="shared" si="70"/>
        <v>0</v>
      </c>
      <c r="K302">
        <f t="shared" si="71"/>
        <v>0</v>
      </c>
      <c r="L302">
        <v>0</v>
      </c>
      <c r="M302">
        <f t="shared" si="72"/>
        <v>0</v>
      </c>
      <c r="N302">
        <f t="shared" si="73"/>
        <v>0</v>
      </c>
      <c r="O302">
        <f t="shared" si="74"/>
        <v>0</v>
      </c>
      <c r="P302" s="2">
        <f t="shared" si="66"/>
        <v>343.79983603828549</v>
      </c>
      <c r="Q302" s="2">
        <f t="shared" si="75"/>
        <v>13.200163961714509</v>
      </c>
      <c r="R302" s="2">
        <f t="shared" si="77"/>
        <v>27.510513779644498</v>
      </c>
      <c r="S302" s="2">
        <f t="shared" si="76"/>
        <v>174.24432861614648</v>
      </c>
      <c r="T302" s="2">
        <f t="shared" si="78"/>
        <v>0</v>
      </c>
      <c r="U302">
        <f t="shared" si="79"/>
        <v>3</v>
      </c>
    </row>
    <row r="303" spans="2:21" x14ac:dyDescent="0.15">
      <c r="B303" s="1">
        <v>37372</v>
      </c>
      <c r="C303" s="2">
        <f t="shared" si="64"/>
        <v>4</v>
      </c>
      <c r="D303" s="2">
        <f t="shared" si="67"/>
        <v>26</v>
      </c>
      <c r="E303" s="2">
        <f t="shared" si="65"/>
        <v>5</v>
      </c>
      <c r="F303" s="2">
        <f t="shared" si="68"/>
        <v>44</v>
      </c>
      <c r="G303" t="s">
        <v>304</v>
      </c>
      <c r="H303">
        <v>559</v>
      </c>
      <c r="I303">
        <f t="shared" si="69"/>
        <v>0</v>
      </c>
      <c r="J303">
        <f t="shared" si="70"/>
        <v>0</v>
      </c>
      <c r="K303">
        <f t="shared" si="71"/>
        <v>0</v>
      </c>
      <c r="L303">
        <v>0</v>
      </c>
      <c r="M303">
        <f t="shared" si="72"/>
        <v>0</v>
      </c>
      <c r="N303">
        <f t="shared" si="73"/>
        <v>0</v>
      </c>
      <c r="O303">
        <f t="shared" si="74"/>
        <v>0</v>
      </c>
      <c r="P303" s="2">
        <f t="shared" si="66"/>
        <v>528.02668129210906</v>
      </c>
      <c r="Q303" s="2">
        <f t="shared" si="75"/>
        <v>30.97331870789094</v>
      </c>
      <c r="R303" s="2">
        <f t="shared" si="77"/>
        <v>13.200163961714509</v>
      </c>
      <c r="S303" s="2">
        <f t="shared" si="76"/>
        <v>959.34647178058685</v>
      </c>
      <c r="T303" s="2">
        <f t="shared" si="78"/>
        <v>0</v>
      </c>
      <c r="U303">
        <f t="shared" si="79"/>
        <v>4</v>
      </c>
    </row>
    <row r="304" spans="2:21" x14ac:dyDescent="0.15">
      <c r="B304" s="1">
        <v>37373</v>
      </c>
      <c r="C304" s="2">
        <f t="shared" si="64"/>
        <v>4</v>
      </c>
      <c r="D304" s="2">
        <f t="shared" si="67"/>
        <v>27</v>
      </c>
      <c r="E304" s="2">
        <f t="shared" si="65"/>
        <v>6</v>
      </c>
      <c r="F304" s="2">
        <f t="shared" si="68"/>
        <v>44</v>
      </c>
      <c r="G304" t="s">
        <v>305</v>
      </c>
      <c r="H304">
        <v>697</v>
      </c>
      <c r="I304">
        <f t="shared" si="69"/>
        <v>0</v>
      </c>
      <c r="J304">
        <f t="shared" si="70"/>
        <v>0</v>
      </c>
      <c r="K304">
        <f t="shared" si="71"/>
        <v>0</v>
      </c>
      <c r="L304">
        <v>0</v>
      </c>
      <c r="M304">
        <f t="shared" si="72"/>
        <v>0</v>
      </c>
      <c r="N304">
        <f t="shared" si="73"/>
        <v>0</v>
      </c>
      <c r="O304">
        <f t="shared" si="74"/>
        <v>0</v>
      </c>
      <c r="P304" s="2">
        <f t="shared" si="66"/>
        <v>579.42189673184794</v>
      </c>
      <c r="Q304" s="2">
        <f t="shared" si="75"/>
        <v>117.57810326815206</v>
      </c>
      <c r="R304" s="2">
        <f t="shared" si="77"/>
        <v>30.97331870789094</v>
      </c>
      <c r="S304" s="2">
        <f t="shared" si="76"/>
        <v>13824.610368136231</v>
      </c>
      <c r="T304" s="2">
        <f t="shared" si="78"/>
        <v>0</v>
      </c>
      <c r="U304">
        <f t="shared" si="79"/>
        <v>5</v>
      </c>
    </row>
    <row r="305" spans="2:21" x14ac:dyDescent="0.15">
      <c r="B305" s="1">
        <v>37374</v>
      </c>
      <c r="C305" s="2">
        <f t="shared" si="64"/>
        <v>4</v>
      </c>
      <c r="D305" s="2">
        <f t="shared" si="67"/>
        <v>28</v>
      </c>
      <c r="E305" s="2">
        <f t="shared" si="65"/>
        <v>7</v>
      </c>
      <c r="F305" s="2">
        <f t="shared" si="68"/>
        <v>44</v>
      </c>
      <c r="G305" t="s">
        <v>306</v>
      </c>
      <c r="H305">
        <v>442</v>
      </c>
      <c r="I305">
        <f t="shared" si="69"/>
        <v>0</v>
      </c>
      <c r="J305">
        <f t="shared" si="70"/>
        <v>0</v>
      </c>
      <c r="K305">
        <f t="shared" si="71"/>
        <v>0</v>
      </c>
      <c r="L305">
        <v>0</v>
      </c>
      <c r="M305">
        <f t="shared" si="72"/>
        <v>0</v>
      </c>
      <c r="N305">
        <f t="shared" si="73"/>
        <v>0</v>
      </c>
      <c r="O305">
        <f t="shared" si="74"/>
        <v>0</v>
      </c>
      <c r="P305" s="2">
        <f t="shared" si="66"/>
        <v>380.21503693911956</v>
      </c>
      <c r="Q305" s="2">
        <f t="shared" si="75"/>
        <v>61.784963060880443</v>
      </c>
      <c r="R305" s="2">
        <f t="shared" si="77"/>
        <v>117.57810326815206</v>
      </c>
      <c r="S305" s="2">
        <f t="shared" si="76"/>
        <v>3817.381660434361</v>
      </c>
      <c r="T305" s="2">
        <f t="shared" si="78"/>
        <v>0</v>
      </c>
      <c r="U305">
        <f t="shared" si="79"/>
        <v>6</v>
      </c>
    </row>
    <row r="306" spans="2:21" x14ac:dyDescent="0.15">
      <c r="B306" s="1">
        <v>37375</v>
      </c>
      <c r="C306" s="2">
        <f t="shared" si="64"/>
        <v>4</v>
      </c>
      <c r="D306" s="2">
        <f t="shared" si="67"/>
        <v>29</v>
      </c>
      <c r="E306" s="2">
        <f t="shared" si="65"/>
        <v>1</v>
      </c>
      <c r="F306" s="2">
        <f t="shared" si="68"/>
        <v>44</v>
      </c>
      <c r="G306" t="s">
        <v>307</v>
      </c>
      <c r="H306">
        <v>236</v>
      </c>
      <c r="I306">
        <f t="shared" si="69"/>
        <v>0</v>
      </c>
      <c r="J306">
        <f t="shared" si="70"/>
        <v>0</v>
      </c>
      <c r="K306">
        <f t="shared" si="71"/>
        <v>0</v>
      </c>
      <c r="L306">
        <v>0</v>
      </c>
      <c r="M306">
        <f t="shared" si="72"/>
        <v>0</v>
      </c>
      <c r="N306">
        <f t="shared" si="73"/>
        <v>0</v>
      </c>
      <c r="O306">
        <f t="shared" si="74"/>
        <v>0</v>
      </c>
      <c r="P306" s="2">
        <f t="shared" si="66"/>
        <v>268.07124192699871</v>
      </c>
      <c r="Q306" s="2">
        <f t="shared" si="75"/>
        <v>-32.071241926998709</v>
      </c>
      <c r="R306" s="2">
        <f t="shared" si="77"/>
        <v>61.784963060880443</v>
      </c>
      <c r="S306" s="2">
        <f t="shared" si="76"/>
        <v>1028.56455874008</v>
      </c>
      <c r="T306" s="2">
        <f t="shared" si="78"/>
        <v>1</v>
      </c>
      <c r="U306">
        <f t="shared" si="79"/>
        <v>1</v>
      </c>
    </row>
    <row r="307" spans="2:21" x14ac:dyDescent="0.15">
      <c r="B307" s="1">
        <v>37376</v>
      </c>
      <c r="C307" s="2">
        <f t="shared" si="64"/>
        <v>4</v>
      </c>
      <c r="D307" s="2">
        <f t="shared" si="67"/>
        <v>30</v>
      </c>
      <c r="E307" s="2">
        <f t="shared" si="65"/>
        <v>2</v>
      </c>
      <c r="F307" s="2">
        <f t="shared" si="68"/>
        <v>44</v>
      </c>
      <c r="G307" t="s">
        <v>308</v>
      </c>
      <c r="H307">
        <v>291</v>
      </c>
      <c r="I307">
        <f t="shared" si="69"/>
        <v>0</v>
      </c>
      <c r="J307">
        <f t="shared" si="70"/>
        <v>0</v>
      </c>
      <c r="K307">
        <f t="shared" si="71"/>
        <v>0</v>
      </c>
      <c r="L307">
        <v>0</v>
      </c>
      <c r="M307">
        <f t="shared" si="72"/>
        <v>0</v>
      </c>
      <c r="N307">
        <f t="shared" si="73"/>
        <v>0</v>
      </c>
      <c r="O307">
        <f t="shared" si="74"/>
        <v>0</v>
      </c>
      <c r="P307" s="2">
        <f t="shared" si="66"/>
        <v>286.22532347291923</v>
      </c>
      <c r="Q307" s="2">
        <f t="shared" si="75"/>
        <v>4.7746765270807714</v>
      </c>
      <c r="R307" s="2">
        <f t="shared" si="77"/>
        <v>-32.071241926998709</v>
      </c>
      <c r="S307" s="2">
        <f t="shared" si="76"/>
        <v>22.797535938256097</v>
      </c>
      <c r="T307" s="2">
        <f t="shared" si="78"/>
        <v>1</v>
      </c>
      <c r="U307">
        <f t="shared" si="79"/>
        <v>1</v>
      </c>
    </row>
    <row r="308" spans="2:21" x14ac:dyDescent="0.15">
      <c r="B308" s="1">
        <v>37377</v>
      </c>
      <c r="C308" s="2">
        <f t="shared" si="64"/>
        <v>5</v>
      </c>
      <c r="D308" s="2">
        <f t="shared" si="67"/>
        <v>1</v>
      </c>
      <c r="E308" s="2">
        <f t="shared" si="65"/>
        <v>3</v>
      </c>
      <c r="F308" s="2">
        <f t="shared" si="68"/>
        <v>44</v>
      </c>
      <c r="G308" t="s">
        <v>309</v>
      </c>
      <c r="H308">
        <v>369</v>
      </c>
      <c r="I308">
        <f t="shared" si="69"/>
        <v>0</v>
      </c>
      <c r="J308">
        <f t="shared" si="70"/>
        <v>0</v>
      </c>
      <c r="K308">
        <f t="shared" si="71"/>
        <v>0</v>
      </c>
      <c r="L308">
        <v>0</v>
      </c>
      <c r="M308">
        <f t="shared" si="72"/>
        <v>0</v>
      </c>
      <c r="N308">
        <f t="shared" si="73"/>
        <v>0</v>
      </c>
      <c r="O308">
        <f t="shared" si="74"/>
        <v>0</v>
      </c>
      <c r="P308" s="2">
        <f t="shared" si="66"/>
        <v>320.23948986557139</v>
      </c>
      <c r="Q308" s="2">
        <f t="shared" si="75"/>
        <v>48.760510134428614</v>
      </c>
      <c r="R308" s="2">
        <f t="shared" si="77"/>
        <v>4.7746765270807714</v>
      </c>
      <c r="S308" s="2">
        <f t="shared" si="76"/>
        <v>2377.5873485697157</v>
      </c>
      <c r="T308" s="2">
        <f t="shared" si="78"/>
        <v>0</v>
      </c>
      <c r="U308">
        <f t="shared" si="79"/>
        <v>2</v>
      </c>
    </row>
    <row r="309" spans="2:21" x14ac:dyDescent="0.15">
      <c r="B309" s="1">
        <v>37378</v>
      </c>
      <c r="C309" s="2">
        <f t="shared" si="64"/>
        <v>5</v>
      </c>
      <c r="D309" s="2">
        <f t="shared" si="67"/>
        <v>2</v>
      </c>
      <c r="E309" s="2">
        <f t="shared" si="65"/>
        <v>4</v>
      </c>
      <c r="F309" s="2">
        <f t="shared" si="68"/>
        <v>45</v>
      </c>
      <c r="G309" t="s">
        <v>310</v>
      </c>
      <c r="H309">
        <v>330</v>
      </c>
      <c r="I309">
        <f t="shared" si="69"/>
        <v>0</v>
      </c>
      <c r="J309">
        <f t="shared" si="70"/>
        <v>0</v>
      </c>
      <c r="K309">
        <f t="shared" si="71"/>
        <v>0</v>
      </c>
      <c r="L309">
        <v>0</v>
      </c>
      <c r="M309">
        <f t="shared" si="72"/>
        <v>0</v>
      </c>
      <c r="N309">
        <f t="shared" si="73"/>
        <v>0</v>
      </c>
      <c r="O309">
        <f t="shared" si="74"/>
        <v>0</v>
      </c>
      <c r="P309" s="2">
        <f t="shared" si="66"/>
        <v>332.66858792193699</v>
      </c>
      <c r="Q309" s="2">
        <f t="shared" si="75"/>
        <v>-2.6685879219369895</v>
      </c>
      <c r="R309" s="2">
        <f t="shared" si="77"/>
        <v>48.760510134428614</v>
      </c>
      <c r="S309" s="2">
        <f t="shared" si="76"/>
        <v>7.1213614971079799</v>
      </c>
      <c r="T309" s="2">
        <f t="shared" si="78"/>
        <v>1</v>
      </c>
      <c r="U309">
        <f t="shared" si="79"/>
        <v>1</v>
      </c>
    </row>
    <row r="310" spans="2:21" x14ac:dyDescent="0.15">
      <c r="B310" s="1">
        <v>37379</v>
      </c>
      <c r="C310" s="2">
        <f t="shared" si="64"/>
        <v>5</v>
      </c>
      <c r="D310" s="2">
        <f t="shared" si="67"/>
        <v>3</v>
      </c>
      <c r="E310" s="2">
        <f t="shared" si="65"/>
        <v>5</v>
      </c>
      <c r="F310" s="2">
        <f t="shared" si="68"/>
        <v>45</v>
      </c>
      <c r="G310" t="s">
        <v>311</v>
      </c>
      <c r="H310">
        <v>565</v>
      </c>
      <c r="I310">
        <f t="shared" si="69"/>
        <v>0</v>
      </c>
      <c r="J310">
        <f t="shared" si="70"/>
        <v>0</v>
      </c>
      <c r="K310">
        <f t="shared" si="71"/>
        <v>0</v>
      </c>
      <c r="L310">
        <v>0</v>
      </c>
      <c r="M310">
        <f t="shared" si="72"/>
        <v>0</v>
      </c>
      <c r="N310">
        <f t="shared" si="73"/>
        <v>0</v>
      </c>
      <c r="O310">
        <f t="shared" si="74"/>
        <v>0</v>
      </c>
      <c r="P310" s="2">
        <f t="shared" si="66"/>
        <v>516.89543317576056</v>
      </c>
      <c r="Q310" s="2">
        <f t="shared" si="75"/>
        <v>48.104566824239441</v>
      </c>
      <c r="R310" s="2">
        <f t="shared" si="77"/>
        <v>-2.6685879219369895</v>
      </c>
      <c r="S310" s="2">
        <f t="shared" si="76"/>
        <v>2314.0493493477179</v>
      </c>
      <c r="T310" s="2">
        <f t="shared" si="78"/>
        <v>1</v>
      </c>
      <c r="U310">
        <f t="shared" si="79"/>
        <v>1</v>
      </c>
    </row>
    <row r="311" spans="2:21" x14ac:dyDescent="0.15">
      <c r="B311" s="1">
        <v>37380</v>
      </c>
      <c r="C311" s="2">
        <f t="shared" si="64"/>
        <v>5</v>
      </c>
      <c r="D311" s="2">
        <f t="shared" si="67"/>
        <v>4</v>
      </c>
      <c r="E311" s="2">
        <f t="shared" si="65"/>
        <v>6</v>
      </c>
      <c r="F311" s="2">
        <f t="shared" si="68"/>
        <v>45</v>
      </c>
      <c r="G311" t="s">
        <v>312</v>
      </c>
      <c r="H311">
        <v>567</v>
      </c>
      <c r="I311">
        <f t="shared" si="69"/>
        <v>0</v>
      </c>
      <c r="J311">
        <f t="shared" si="70"/>
        <v>0</v>
      </c>
      <c r="K311">
        <f t="shared" si="71"/>
        <v>0</v>
      </c>
      <c r="L311">
        <v>0</v>
      </c>
      <c r="M311">
        <f t="shared" si="72"/>
        <v>0</v>
      </c>
      <c r="N311">
        <f t="shared" si="73"/>
        <v>0</v>
      </c>
      <c r="O311">
        <f t="shared" si="74"/>
        <v>0</v>
      </c>
      <c r="P311" s="2">
        <f t="shared" si="66"/>
        <v>568.29064861549932</v>
      </c>
      <c r="Q311" s="2">
        <f t="shared" si="75"/>
        <v>-1.2906486154993217</v>
      </c>
      <c r="R311" s="2">
        <f t="shared" si="77"/>
        <v>48.104566824239441</v>
      </c>
      <c r="S311" s="2">
        <f t="shared" si="76"/>
        <v>1.665773848690316</v>
      </c>
      <c r="T311" s="2">
        <f t="shared" si="78"/>
        <v>1</v>
      </c>
      <c r="U311">
        <f t="shared" si="79"/>
        <v>1</v>
      </c>
    </row>
    <row r="312" spans="2:21" x14ac:dyDescent="0.15">
      <c r="B312" s="1">
        <v>37381</v>
      </c>
      <c r="C312" s="2">
        <f t="shared" si="64"/>
        <v>5</v>
      </c>
      <c r="D312" s="2">
        <f t="shared" si="67"/>
        <v>5</v>
      </c>
      <c r="E312" s="2">
        <f t="shared" si="65"/>
        <v>7</v>
      </c>
      <c r="F312" s="2">
        <f t="shared" si="68"/>
        <v>45</v>
      </c>
      <c r="G312" t="s">
        <v>313</v>
      </c>
      <c r="H312">
        <v>462</v>
      </c>
      <c r="I312">
        <f t="shared" si="69"/>
        <v>0</v>
      </c>
      <c r="J312">
        <f t="shared" si="70"/>
        <v>0</v>
      </c>
      <c r="K312">
        <f t="shared" si="71"/>
        <v>0</v>
      </c>
      <c r="L312">
        <v>0</v>
      </c>
      <c r="M312">
        <f t="shared" si="72"/>
        <v>0</v>
      </c>
      <c r="N312">
        <f t="shared" si="73"/>
        <v>0</v>
      </c>
      <c r="O312">
        <f t="shared" si="74"/>
        <v>0</v>
      </c>
      <c r="P312" s="2">
        <f t="shared" si="66"/>
        <v>369.08378882277106</v>
      </c>
      <c r="Q312" s="2">
        <f t="shared" si="75"/>
        <v>92.916211177228945</v>
      </c>
      <c r="R312" s="2">
        <f t="shared" si="77"/>
        <v>-1.2906486154993217</v>
      </c>
      <c r="S312" s="2">
        <f t="shared" si="76"/>
        <v>8633.4222995314049</v>
      </c>
      <c r="T312" s="2">
        <f t="shared" si="78"/>
        <v>1</v>
      </c>
      <c r="U312">
        <f t="shared" si="79"/>
        <v>1</v>
      </c>
    </row>
    <row r="313" spans="2:21" x14ac:dyDescent="0.15">
      <c r="B313" s="1">
        <v>37382</v>
      </c>
      <c r="C313" s="2">
        <f t="shared" si="64"/>
        <v>5</v>
      </c>
      <c r="D313" s="2">
        <f t="shared" si="67"/>
        <v>6</v>
      </c>
      <c r="E313" s="2">
        <f t="shared" si="65"/>
        <v>1</v>
      </c>
      <c r="F313" s="2">
        <f t="shared" si="68"/>
        <v>45</v>
      </c>
      <c r="G313" t="s">
        <v>314</v>
      </c>
      <c r="H313">
        <v>276</v>
      </c>
      <c r="I313">
        <f t="shared" si="69"/>
        <v>0</v>
      </c>
      <c r="J313">
        <f t="shared" si="70"/>
        <v>0</v>
      </c>
      <c r="K313">
        <f t="shared" si="71"/>
        <v>0</v>
      </c>
      <c r="L313">
        <v>0</v>
      </c>
      <c r="M313">
        <f t="shared" si="72"/>
        <v>0</v>
      </c>
      <c r="N313">
        <f t="shared" si="73"/>
        <v>0</v>
      </c>
      <c r="O313">
        <f t="shared" si="74"/>
        <v>0</v>
      </c>
      <c r="P313" s="2">
        <f t="shared" si="66"/>
        <v>256.93999381065021</v>
      </c>
      <c r="Q313" s="2">
        <f t="shared" si="75"/>
        <v>19.060006189349792</v>
      </c>
      <c r="R313" s="2">
        <f t="shared" si="77"/>
        <v>92.916211177228945</v>
      </c>
      <c r="S313" s="2">
        <f t="shared" si="76"/>
        <v>363.28383593805239</v>
      </c>
      <c r="T313" s="2">
        <f t="shared" si="78"/>
        <v>0</v>
      </c>
      <c r="U313">
        <f t="shared" si="79"/>
        <v>2</v>
      </c>
    </row>
    <row r="314" spans="2:21" x14ac:dyDescent="0.15">
      <c r="B314" s="1">
        <v>37383</v>
      </c>
      <c r="C314" s="2">
        <f t="shared" si="64"/>
        <v>5</v>
      </c>
      <c r="D314" s="2">
        <f t="shared" si="67"/>
        <v>7</v>
      </c>
      <c r="E314" s="2">
        <f t="shared" si="65"/>
        <v>2</v>
      </c>
      <c r="F314" s="2">
        <f t="shared" si="68"/>
        <v>45</v>
      </c>
      <c r="G314" t="s">
        <v>315</v>
      </c>
      <c r="H314">
        <v>323</v>
      </c>
      <c r="I314">
        <f t="shared" si="69"/>
        <v>0</v>
      </c>
      <c r="J314">
        <f t="shared" si="70"/>
        <v>0</v>
      </c>
      <c r="K314">
        <f t="shared" si="71"/>
        <v>0</v>
      </c>
      <c r="L314">
        <v>0</v>
      </c>
      <c r="M314">
        <f t="shared" si="72"/>
        <v>0</v>
      </c>
      <c r="N314">
        <f t="shared" si="73"/>
        <v>0</v>
      </c>
      <c r="O314">
        <f t="shared" si="74"/>
        <v>0</v>
      </c>
      <c r="P314" s="2">
        <f t="shared" si="66"/>
        <v>275.09407535657073</v>
      </c>
      <c r="Q314" s="2">
        <f t="shared" si="75"/>
        <v>47.905924643429273</v>
      </c>
      <c r="R314" s="2">
        <f t="shared" si="77"/>
        <v>19.060006189349792</v>
      </c>
      <c r="S314" s="2">
        <f t="shared" si="76"/>
        <v>2294.9776159419243</v>
      </c>
      <c r="T314" s="2">
        <f t="shared" si="78"/>
        <v>0</v>
      </c>
      <c r="U314">
        <f t="shared" si="79"/>
        <v>3</v>
      </c>
    </row>
    <row r="315" spans="2:21" x14ac:dyDescent="0.15">
      <c r="B315" s="1">
        <v>37384</v>
      </c>
      <c r="C315" s="2">
        <f t="shared" si="64"/>
        <v>5</v>
      </c>
      <c r="D315" s="2">
        <f t="shared" si="67"/>
        <v>8</v>
      </c>
      <c r="E315" s="2">
        <f t="shared" si="65"/>
        <v>3</v>
      </c>
      <c r="F315" s="2">
        <f t="shared" si="68"/>
        <v>45</v>
      </c>
      <c r="G315" t="s">
        <v>316</v>
      </c>
      <c r="H315">
        <v>345</v>
      </c>
      <c r="I315">
        <f t="shared" si="69"/>
        <v>0</v>
      </c>
      <c r="J315">
        <f t="shared" si="70"/>
        <v>0</v>
      </c>
      <c r="K315">
        <f t="shared" si="71"/>
        <v>0</v>
      </c>
      <c r="L315">
        <v>0</v>
      </c>
      <c r="M315">
        <f t="shared" si="72"/>
        <v>0</v>
      </c>
      <c r="N315">
        <f t="shared" si="73"/>
        <v>0</v>
      </c>
      <c r="O315">
        <f t="shared" si="74"/>
        <v>0</v>
      </c>
      <c r="P315" s="2">
        <f t="shared" si="66"/>
        <v>309.10824174922288</v>
      </c>
      <c r="Q315" s="2">
        <f t="shared" si="75"/>
        <v>35.891758250777116</v>
      </c>
      <c r="R315" s="2">
        <f t="shared" si="77"/>
        <v>47.905924643429273</v>
      </c>
      <c r="S315" s="2">
        <f t="shared" si="76"/>
        <v>1288.2183103322272</v>
      </c>
      <c r="T315" s="2">
        <f t="shared" si="78"/>
        <v>0</v>
      </c>
      <c r="U315">
        <f t="shared" si="79"/>
        <v>4</v>
      </c>
    </row>
    <row r="316" spans="2:21" x14ac:dyDescent="0.15">
      <c r="B316" s="1">
        <v>37385</v>
      </c>
      <c r="C316" s="2">
        <f t="shared" si="64"/>
        <v>5</v>
      </c>
      <c r="D316" s="2">
        <f t="shared" si="67"/>
        <v>9</v>
      </c>
      <c r="E316" s="2">
        <f t="shared" si="65"/>
        <v>4</v>
      </c>
      <c r="F316" s="2">
        <f t="shared" si="68"/>
        <v>46</v>
      </c>
      <c r="G316" t="s">
        <v>317</v>
      </c>
      <c r="H316">
        <v>346</v>
      </c>
      <c r="I316">
        <f t="shared" si="69"/>
        <v>0</v>
      </c>
      <c r="J316">
        <f t="shared" si="70"/>
        <v>0</v>
      </c>
      <c r="K316">
        <f t="shared" si="71"/>
        <v>0</v>
      </c>
      <c r="L316">
        <v>0</v>
      </c>
      <c r="M316">
        <f t="shared" si="72"/>
        <v>0</v>
      </c>
      <c r="N316">
        <f t="shared" si="73"/>
        <v>0</v>
      </c>
      <c r="O316">
        <f t="shared" si="74"/>
        <v>0</v>
      </c>
      <c r="P316" s="2">
        <f t="shared" si="66"/>
        <v>339.65611058214324</v>
      </c>
      <c r="Q316" s="2">
        <f t="shared" si="75"/>
        <v>6.343889417856758</v>
      </c>
      <c r="R316" s="2">
        <f t="shared" si="77"/>
        <v>35.891758250777116</v>
      </c>
      <c r="S316" s="2">
        <f t="shared" si="76"/>
        <v>40.244932945994954</v>
      </c>
      <c r="T316" s="2">
        <f t="shared" si="78"/>
        <v>0</v>
      </c>
      <c r="U316">
        <f t="shared" si="79"/>
        <v>5</v>
      </c>
    </row>
    <row r="317" spans="2:21" x14ac:dyDescent="0.15">
      <c r="B317" s="1">
        <v>37386</v>
      </c>
      <c r="C317" s="2">
        <f t="shared" si="64"/>
        <v>5</v>
      </c>
      <c r="D317" s="2">
        <f t="shared" si="67"/>
        <v>10</v>
      </c>
      <c r="E317" s="2">
        <f t="shared" si="65"/>
        <v>5</v>
      </c>
      <c r="F317" s="2">
        <f t="shared" si="68"/>
        <v>46</v>
      </c>
      <c r="G317" t="s">
        <v>318</v>
      </c>
      <c r="H317">
        <v>554</v>
      </c>
      <c r="I317">
        <f t="shared" si="69"/>
        <v>0</v>
      </c>
      <c r="J317">
        <f t="shared" si="70"/>
        <v>0</v>
      </c>
      <c r="K317">
        <f t="shared" si="71"/>
        <v>0</v>
      </c>
      <c r="L317">
        <v>0</v>
      </c>
      <c r="M317">
        <f t="shared" si="72"/>
        <v>0</v>
      </c>
      <c r="N317">
        <f t="shared" si="73"/>
        <v>0</v>
      </c>
      <c r="O317">
        <f t="shared" si="74"/>
        <v>0</v>
      </c>
      <c r="P317" s="2">
        <f t="shared" si="66"/>
        <v>523.88295583596687</v>
      </c>
      <c r="Q317" s="2">
        <f t="shared" si="75"/>
        <v>30.117044164033132</v>
      </c>
      <c r="R317" s="2">
        <f t="shared" si="77"/>
        <v>6.343889417856758</v>
      </c>
      <c r="S317" s="2">
        <f t="shared" si="76"/>
        <v>907.0363491783221</v>
      </c>
      <c r="T317" s="2">
        <f t="shared" si="78"/>
        <v>0</v>
      </c>
      <c r="U317">
        <f t="shared" si="79"/>
        <v>6</v>
      </c>
    </row>
    <row r="318" spans="2:21" x14ac:dyDescent="0.15">
      <c r="B318" s="1">
        <v>37387</v>
      </c>
      <c r="C318" s="2">
        <f t="shared" si="64"/>
        <v>5</v>
      </c>
      <c r="D318" s="2">
        <f t="shared" si="67"/>
        <v>11</v>
      </c>
      <c r="E318" s="2">
        <f t="shared" si="65"/>
        <v>6</v>
      </c>
      <c r="F318" s="2">
        <f t="shared" si="68"/>
        <v>46</v>
      </c>
      <c r="G318" t="s">
        <v>319</v>
      </c>
      <c r="H318">
        <v>709</v>
      </c>
      <c r="I318">
        <f t="shared" si="69"/>
        <v>0</v>
      </c>
      <c r="J318">
        <f t="shared" si="70"/>
        <v>0</v>
      </c>
      <c r="K318">
        <f t="shared" si="71"/>
        <v>0</v>
      </c>
      <c r="L318">
        <v>0</v>
      </c>
      <c r="M318">
        <f t="shared" si="72"/>
        <v>0</v>
      </c>
      <c r="N318">
        <f t="shared" si="73"/>
        <v>0</v>
      </c>
      <c r="O318">
        <f t="shared" si="74"/>
        <v>0</v>
      </c>
      <c r="P318" s="2">
        <f t="shared" si="66"/>
        <v>575.27817127570563</v>
      </c>
      <c r="Q318" s="2">
        <f t="shared" si="75"/>
        <v>133.72182872429437</v>
      </c>
      <c r="R318" s="2">
        <f t="shared" si="77"/>
        <v>30.117044164033132</v>
      </c>
      <c r="S318" s="2">
        <f t="shared" si="76"/>
        <v>17881.52747736952</v>
      </c>
      <c r="T318" s="2">
        <f t="shared" si="78"/>
        <v>0</v>
      </c>
      <c r="U318">
        <f t="shared" si="79"/>
        <v>7</v>
      </c>
    </row>
    <row r="319" spans="2:21" x14ac:dyDescent="0.15">
      <c r="B319" s="1">
        <v>37388</v>
      </c>
      <c r="C319" s="2">
        <f t="shared" si="64"/>
        <v>5</v>
      </c>
      <c r="D319" s="2">
        <f t="shared" si="67"/>
        <v>12</v>
      </c>
      <c r="E319" s="2">
        <f t="shared" si="65"/>
        <v>7</v>
      </c>
      <c r="F319" s="2">
        <f t="shared" si="68"/>
        <v>46</v>
      </c>
      <c r="G319" t="s">
        <v>320</v>
      </c>
      <c r="H319">
        <v>907</v>
      </c>
      <c r="I319">
        <f t="shared" si="69"/>
        <v>0</v>
      </c>
      <c r="J319">
        <f t="shared" si="70"/>
        <v>0</v>
      </c>
      <c r="K319">
        <f t="shared" si="71"/>
        <v>0</v>
      </c>
      <c r="L319">
        <v>1</v>
      </c>
      <c r="M319">
        <f t="shared" si="72"/>
        <v>0</v>
      </c>
      <c r="N319">
        <f t="shared" si="73"/>
        <v>0</v>
      </c>
      <c r="O319">
        <f t="shared" si="74"/>
        <v>0</v>
      </c>
      <c r="P319" s="2">
        <f t="shared" si="66"/>
        <v>727.74624337630303</v>
      </c>
      <c r="Q319" s="2">
        <f t="shared" si="75"/>
        <v>179.25375662369697</v>
      </c>
      <c r="R319" s="2">
        <f t="shared" si="77"/>
        <v>133.72182872429437</v>
      </c>
      <c r="S319" s="2">
        <f t="shared" si="76"/>
        <v>32131.909263707585</v>
      </c>
      <c r="T319" s="2">
        <f t="shared" si="78"/>
        <v>0</v>
      </c>
      <c r="U319">
        <f t="shared" si="79"/>
        <v>8</v>
      </c>
    </row>
    <row r="320" spans="2:21" x14ac:dyDescent="0.15">
      <c r="B320" s="1">
        <v>37389</v>
      </c>
      <c r="C320" s="2">
        <f t="shared" si="64"/>
        <v>5</v>
      </c>
      <c r="D320" s="2">
        <f t="shared" si="67"/>
        <v>13</v>
      </c>
      <c r="E320" s="2">
        <f t="shared" si="65"/>
        <v>1</v>
      </c>
      <c r="F320" s="2">
        <f t="shared" si="68"/>
        <v>46</v>
      </c>
      <c r="G320" t="s">
        <v>321</v>
      </c>
      <c r="H320">
        <v>293</v>
      </c>
      <c r="I320">
        <f t="shared" si="69"/>
        <v>0</v>
      </c>
      <c r="J320">
        <f t="shared" si="70"/>
        <v>0</v>
      </c>
      <c r="K320">
        <f t="shared" si="71"/>
        <v>0</v>
      </c>
      <c r="L320">
        <v>0</v>
      </c>
      <c r="M320">
        <f t="shared" si="72"/>
        <v>0</v>
      </c>
      <c r="N320">
        <f t="shared" si="73"/>
        <v>0</v>
      </c>
      <c r="O320">
        <f t="shared" si="74"/>
        <v>0</v>
      </c>
      <c r="P320" s="2">
        <f t="shared" si="66"/>
        <v>263.92751647085646</v>
      </c>
      <c r="Q320" s="2">
        <f t="shared" si="75"/>
        <v>29.07248352914354</v>
      </c>
      <c r="R320" s="2">
        <f t="shared" si="77"/>
        <v>179.25375662369697</v>
      </c>
      <c r="S320" s="2">
        <f t="shared" si="76"/>
        <v>845.20929855232237</v>
      </c>
      <c r="T320" s="2">
        <f t="shared" si="78"/>
        <v>0</v>
      </c>
      <c r="U320">
        <f t="shared" si="79"/>
        <v>9</v>
      </c>
    </row>
    <row r="321" spans="2:21" x14ac:dyDescent="0.15">
      <c r="B321" s="1">
        <v>37390</v>
      </c>
      <c r="C321" s="2">
        <f t="shared" si="64"/>
        <v>5</v>
      </c>
      <c r="D321" s="2">
        <f t="shared" si="67"/>
        <v>14</v>
      </c>
      <c r="E321" s="2">
        <f t="shared" si="65"/>
        <v>2</v>
      </c>
      <c r="F321" s="2">
        <f t="shared" si="68"/>
        <v>46</v>
      </c>
      <c r="G321" t="s">
        <v>322</v>
      </c>
      <c r="H321">
        <v>251</v>
      </c>
      <c r="I321">
        <f t="shared" si="69"/>
        <v>0</v>
      </c>
      <c r="J321">
        <f t="shared" si="70"/>
        <v>0</v>
      </c>
      <c r="K321">
        <f t="shared" si="71"/>
        <v>0</v>
      </c>
      <c r="L321">
        <v>0</v>
      </c>
      <c r="M321">
        <f t="shared" si="72"/>
        <v>0</v>
      </c>
      <c r="N321">
        <f t="shared" si="73"/>
        <v>0</v>
      </c>
      <c r="O321">
        <f t="shared" si="74"/>
        <v>0</v>
      </c>
      <c r="P321" s="2">
        <f t="shared" si="66"/>
        <v>282.08159801677698</v>
      </c>
      <c r="Q321" s="2">
        <f t="shared" si="75"/>
        <v>-31.081598016776979</v>
      </c>
      <c r="R321" s="2">
        <f t="shared" si="77"/>
        <v>29.07248352914354</v>
      </c>
      <c r="S321" s="2">
        <f t="shared" si="76"/>
        <v>966.06573527651472</v>
      </c>
      <c r="T321" s="2">
        <f t="shared" si="78"/>
        <v>1</v>
      </c>
      <c r="U321">
        <f t="shared" si="79"/>
        <v>1</v>
      </c>
    </row>
    <row r="322" spans="2:21" x14ac:dyDescent="0.15">
      <c r="B322" s="1">
        <v>37391</v>
      </c>
      <c r="C322" s="2">
        <f t="shared" ref="C322:C384" si="80">MONTH(B322)</f>
        <v>5</v>
      </c>
      <c r="D322" s="2">
        <f t="shared" si="67"/>
        <v>15</v>
      </c>
      <c r="E322" s="2">
        <f t="shared" ref="E322:E384" si="81">WEEKDAY(B322,2)</f>
        <v>3</v>
      </c>
      <c r="F322" s="2">
        <f t="shared" si="68"/>
        <v>46</v>
      </c>
      <c r="G322" t="s">
        <v>323</v>
      </c>
      <c r="H322">
        <v>326</v>
      </c>
      <c r="I322">
        <f t="shared" si="69"/>
        <v>0</v>
      </c>
      <c r="J322">
        <f t="shared" si="70"/>
        <v>0</v>
      </c>
      <c r="K322">
        <f t="shared" si="71"/>
        <v>0</v>
      </c>
      <c r="L322">
        <v>0</v>
      </c>
      <c r="M322">
        <f t="shared" si="72"/>
        <v>0</v>
      </c>
      <c r="N322">
        <f t="shared" si="73"/>
        <v>0</v>
      </c>
      <c r="O322">
        <f t="shared" si="74"/>
        <v>0</v>
      </c>
      <c r="P322" s="2">
        <f t="shared" si="66"/>
        <v>316.09576440942919</v>
      </c>
      <c r="Q322" s="2">
        <f t="shared" si="75"/>
        <v>9.9042355905708064</v>
      </c>
      <c r="R322" s="2">
        <f t="shared" si="77"/>
        <v>-31.081598016776979</v>
      </c>
      <c r="S322" s="2">
        <f t="shared" si="76"/>
        <v>98.093882633529446</v>
      </c>
      <c r="T322" s="2">
        <f t="shared" si="78"/>
        <v>1</v>
      </c>
      <c r="U322">
        <f t="shared" si="79"/>
        <v>1</v>
      </c>
    </row>
    <row r="323" spans="2:21" x14ac:dyDescent="0.15">
      <c r="B323" s="1">
        <v>37392</v>
      </c>
      <c r="C323" s="2">
        <f t="shared" si="80"/>
        <v>5</v>
      </c>
      <c r="D323" s="2">
        <f t="shared" si="67"/>
        <v>16</v>
      </c>
      <c r="E323" s="2">
        <f t="shared" si="81"/>
        <v>4</v>
      </c>
      <c r="F323" s="2">
        <f t="shared" si="68"/>
        <v>47</v>
      </c>
      <c r="G323" t="s">
        <v>324</v>
      </c>
      <c r="H323">
        <v>365</v>
      </c>
      <c r="I323">
        <f t="shared" si="69"/>
        <v>0</v>
      </c>
      <c r="J323">
        <f t="shared" si="70"/>
        <v>0</v>
      </c>
      <c r="K323">
        <f t="shared" si="71"/>
        <v>0</v>
      </c>
      <c r="L323">
        <v>0</v>
      </c>
      <c r="M323">
        <f t="shared" si="72"/>
        <v>0</v>
      </c>
      <c r="N323">
        <f t="shared" si="73"/>
        <v>0</v>
      </c>
      <c r="O323">
        <f t="shared" si="74"/>
        <v>0</v>
      </c>
      <c r="P323" s="2">
        <f t="shared" ref="P323:P386" si="82">constant+VLOOKUP(F323,week,2)+VLOOKUP(E323,weekday,2)+$W$17*I323+$W$18*J323+$W$19*K323+L323*$W$20+M323*$W$21+N323*$W$22+O323*$W$23</f>
        <v>373.0141196502874</v>
      </c>
      <c r="Q323" s="2">
        <f t="shared" si="75"/>
        <v>-8.0141196502873981</v>
      </c>
      <c r="R323" s="2">
        <f t="shared" si="77"/>
        <v>9.9042355905708064</v>
      </c>
      <c r="S323" s="2">
        <f t="shared" si="76"/>
        <v>64.226113769122605</v>
      </c>
      <c r="T323" s="2">
        <f t="shared" si="78"/>
        <v>1</v>
      </c>
      <c r="U323">
        <f t="shared" si="79"/>
        <v>1</v>
      </c>
    </row>
    <row r="324" spans="2:21" x14ac:dyDescent="0.15">
      <c r="B324" s="1">
        <v>37393</v>
      </c>
      <c r="C324" s="2">
        <f t="shared" si="80"/>
        <v>5</v>
      </c>
      <c r="D324" s="2">
        <f t="shared" ref="D324:D387" si="83">DAY(B324)</f>
        <v>17</v>
      </c>
      <c r="E324" s="2">
        <f t="shared" si="81"/>
        <v>5</v>
      </c>
      <c r="F324" s="2">
        <f t="shared" ref="F324:F387" si="84">VALUE(RIGHT(G324,2))</f>
        <v>47</v>
      </c>
      <c r="G324" t="s">
        <v>325</v>
      </c>
      <c r="H324">
        <v>556</v>
      </c>
      <c r="I324">
        <f t="shared" ref="I324:I387" si="85">IF(AND(C324=7,D324=4),1,0)</f>
        <v>0</v>
      </c>
      <c r="J324">
        <f t="shared" ref="J324:J387" si="86">IF(AND(C324=1,D324=1),1,0)</f>
        <v>0</v>
      </c>
      <c r="K324">
        <f t="shared" ref="K324:K387" si="87">IF(AND(C324=2,D324=14),1,0)</f>
        <v>0</v>
      </c>
      <c r="L324">
        <v>0</v>
      </c>
      <c r="M324">
        <f t="shared" ref="M324:M387" si="88">IF(AND(C324=12,D324=31),1,0)</f>
        <v>0</v>
      </c>
      <c r="N324">
        <f t="shared" ref="N324:N387" si="89">IF(AND(C324=10,D324=31),1,0)</f>
        <v>0</v>
      </c>
      <c r="O324">
        <f t="shared" ref="O324:O387" si="90">IF(AND(C324=12,D324=26),1,0)</f>
        <v>0</v>
      </c>
      <c r="P324" s="2">
        <f t="shared" si="82"/>
        <v>557.24096490411102</v>
      </c>
      <c r="Q324" s="2">
        <f t="shared" ref="Q324:Q386" si="91">H324-P324</f>
        <v>-1.2409649041110242</v>
      </c>
      <c r="R324" s="2">
        <f t="shared" si="77"/>
        <v>-8.0141196502873981</v>
      </c>
      <c r="S324" s="2">
        <f t="shared" ref="S324:S386" si="92">Q324^2</f>
        <v>1.5399938932352835</v>
      </c>
      <c r="T324" s="2">
        <f t="shared" si="78"/>
        <v>0</v>
      </c>
      <c r="U324">
        <f t="shared" si="79"/>
        <v>2</v>
      </c>
    </row>
    <row r="325" spans="2:21" x14ac:dyDescent="0.15">
      <c r="B325" s="1">
        <v>37394</v>
      </c>
      <c r="C325" s="2">
        <f t="shared" si="80"/>
        <v>5</v>
      </c>
      <c r="D325" s="2">
        <f t="shared" si="83"/>
        <v>18</v>
      </c>
      <c r="E325" s="2">
        <f t="shared" si="81"/>
        <v>6</v>
      </c>
      <c r="F325" s="2">
        <f t="shared" si="84"/>
        <v>47</v>
      </c>
      <c r="G325" t="s">
        <v>326</v>
      </c>
      <c r="H325">
        <v>701</v>
      </c>
      <c r="I325">
        <f t="shared" si="85"/>
        <v>0</v>
      </c>
      <c r="J325">
        <f t="shared" si="86"/>
        <v>0</v>
      </c>
      <c r="K325">
        <f t="shared" si="87"/>
        <v>0</v>
      </c>
      <c r="L325">
        <v>0</v>
      </c>
      <c r="M325">
        <f t="shared" si="88"/>
        <v>0</v>
      </c>
      <c r="N325">
        <f t="shared" si="89"/>
        <v>0</v>
      </c>
      <c r="O325">
        <f t="shared" si="90"/>
        <v>0</v>
      </c>
      <c r="P325" s="2">
        <f t="shared" si="82"/>
        <v>608.63618034384979</v>
      </c>
      <c r="Q325" s="2">
        <f t="shared" si="91"/>
        <v>92.363819656150213</v>
      </c>
      <c r="R325" s="2">
        <f t="shared" ref="R325:R388" si="93">Q324</f>
        <v>-1.2409649041110242</v>
      </c>
      <c r="S325" s="2">
        <f t="shared" si="92"/>
        <v>8531.0751814738396</v>
      </c>
      <c r="T325" s="2">
        <f t="shared" ref="T325:T388" si="94">IF(Q325*Q324&lt;0,1,0)</f>
        <v>1</v>
      </c>
      <c r="U325">
        <f t="shared" ref="U325:U388" si="95">IF(Q324*Q325&gt;0,U324+1,1)</f>
        <v>1</v>
      </c>
    </row>
    <row r="326" spans="2:21" x14ac:dyDescent="0.15">
      <c r="B326" s="1">
        <v>37395</v>
      </c>
      <c r="C326" s="2">
        <f t="shared" si="80"/>
        <v>5</v>
      </c>
      <c r="D326" s="2">
        <f t="shared" si="83"/>
        <v>19</v>
      </c>
      <c r="E326" s="2">
        <f t="shared" si="81"/>
        <v>7</v>
      </c>
      <c r="F326" s="2">
        <f t="shared" si="84"/>
        <v>47</v>
      </c>
      <c r="G326" t="s">
        <v>327</v>
      </c>
      <c r="H326">
        <v>466</v>
      </c>
      <c r="I326">
        <f t="shared" si="85"/>
        <v>0</v>
      </c>
      <c r="J326">
        <f t="shared" si="86"/>
        <v>0</v>
      </c>
      <c r="K326">
        <f t="shared" si="87"/>
        <v>0</v>
      </c>
      <c r="L326">
        <v>0</v>
      </c>
      <c r="M326">
        <f t="shared" si="88"/>
        <v>0</v>
      </c>
      <c r="N326">
        <f t="shared" si="89"/>
        <v>0</v>
      </c>
      <c r="O326">
        <f t="shared" si="90"/>
        <v>0</v>
      </c>
      <c r="P326" s="2">
        <f t="shared" si="82"/>
        <v>409.42932055112146</v>
      </c>
      <c r="Q326" s="2">
        <f t="shared" si="91"/>
        <v>56.570679448878536</v>
      </c>
      <c r="R326" s="2">
        <f t="shared" si="93"/>
        <v>92.363819656150213</v>
      </c>
      <c r="S326" s="2">
        <f t="shared" si="92"/>
        <v>3200.2417733077682</v>
      </c>
      <c r="T326" s="2">
        <f t="shared" si="94"/>
        <v>0</v>
      </c>
      <c r="U326">
        <f t="shared" si="95"/>
        <v>2</v>
      </c>
    </row>
    <row r="327" spans="2:21" x14ac:dyDescent="0.15">
      <c r="B327" s="1">
        <v>37396</v>
      </c>
      <c r="C327" s="2">
        <f t="shared" si="80"/>
        <v>5</v>
      </c>
      <c r="D327" s="2">
        <f t="shared" si="83"/>
        <v>20</v>
      </c>
      <c r="E327" s="2">
        <f t="shared" si="81"/>
        <v>1</v>
      </c>
      <c r="F327" s="2">
        <f t="shared" si="84"/>
        <v>47</v>
      </c>
      <c r="G327" t="s">
        <v>328</v>
      </c>
      <c r="H327">
        <v>322</v>
      </c>
      <c r="I327">
        <f t="shared" si="85"/>
        <v>0</v>
      </c>
      <c r="J327">
        <f t="shared" si="86"/>
        <v>0</v>
      </c>
      <c r="K327">
        <f t="shared" si="87"/>
        <v>0</v>
      </c>
      <c r="L327">
        <v>0</v>
      </c>
      <c r="M327">
        <f t="shared" si="88"/>
        <v>0</v>
      </c>
      <c r="N327">
        <f t="shared" si="89"/>
        <v>0</v>
      </c>
      <c r="O327">
        <f t="shared" si="90"/>
        <v>0</v>
      </c>
      <c r="P327" s="2">
        <f t="shared" si="82"/>
        <v>297.28552553900062</v>
      </c>
      <c r="Q327" s="2">
        <f t="shared" si="91"/>
        <v>24.714474460999384</v>
      </c>
      <c r="R327" s="2">
        <f t="shared" si="93"/>
        <v>56.570679448878536</v>
      </c>
      <c r="S327" s="2">
        <f t="shared" si="92"/>
        <v>610.80524788339073</v>
      </c>
      <c r="T327" s="2">
        <f t="shared" si="94"/>
        <v>0</v>
      </c>
      <c r="U327">
        <f t="shared" si="95"/>
        <v>3</v>
      </c>
    </row>
    <row r="328" spans="2:21" x14ac:dyDescent="0.15">
      <c r="B328" s="1">
        <v>37397</v>
      </c>
      <c r="C328" s="2">
        <f t="shared" si="80"/>
        <v>5</v>
      </c>
      <c r="D328" s="2">
        <f t="shared" si="83"/>
        <v>21</v>
      </c>
      <c r="E328" s="2">
        <f t="shared" si="81"/>
        <v>2</v>
      </c>
      <c r="F328" s="2">
        <f t="shared" si="84"/>
        <v>47</v>
      </c>
      <c r="G328" t="s">
        <v>329</v>
      </c>
      <c r="H328">
        <v>350</v>
      </c>
      <c r="I328">
        <f t="shared" si="85"/>
        <v>0</v>
      </c>
      <c r="J328">
        <f t="shared" si="86"/>
        <v>0</v>
      </c>
      <c r="K328">
        <f t="shared" si="87"/>
        <v>0</v>
      </c>
      <c r="L328">
        <v>0</v>
      </c>
      <c r="M328">
        <f t="shared" si="88"/>
        <v>0</v>
      </c>
      <c r="N328">
        <f t="shared" si="89"/>
        <v>0</v>
      </c>
      <c r="O328">
        <f t="shared" si="90"/>
        <v>0</v>
      </c>
      <c r="P328" s="2">
        <f t="shared" si="82"/>
        <v>315.43960708492114</v>
      </c>
      <c r="Q328" s="2">
        <f t="shared" si="91"/>
        <v>34.560392915078864</v>
      </c>
      <c r="R328" s="2">
        <f t="shared" si="93"/>
        <v>24.714474460999384</v>
      </c>
      <c r="S328" s="2">
        <f t="shared" si="92"/>
        <v>1194.4207584446333</v>
      </c>
      <c r="T328" s="2">
        <f t="shared" si="94"/>
        <v>0</v>
      </c>
      <c r="U328">
        <f t="shared" si="95"/>
        <v>4</v>
      </c>
    </row>
    <row r="329" spans="2:21" x14ac:dyDescent="0.15">
      <c r="B329" s="1">
        <v>37398</v>
      </c>
      <c r="C329" s="2">
        <f t="shared" si="80"/>
        <v>5</v>
      </c>
      <c r="D329" s="2">
        <f t="shared" si="83"/>
        <v>22</v>
      </c>
      <c r="E329" s="2">
        <f t="shared" si="81"/>
        <v>3</v>
      </c>
      <c r="F329" s="2">
        <f t="shared" si="84"/>
        <v>47</v>
      </c>
      <c r="G329" t="s">
        <v>330</v>
      </c>
      <c r="H329">
        <v>398</v>
      </c>
      <c r="I329">
        <f t="shared" si="85"/>
        <v>0</v>
      </c>
      <c r="J329">
        <f t="shared" si="86"/>
        <v>0</v>
      </c>
      <c r="K329">
        <f t="shared" si="87"/>
        <v>0</v>
      </c>
      <c r="L329">
        <v>0</v>
      </c>
      <c r="M329">
        <f t="shared" si="88"/>
        <v>0</v>
      </c>
      <c r="N329">
        <f t="shared" si="89"/>
        <v>0</v>
      </c>
      <c r="O329">
        <f t="shared" si="90"/>
        <v>0</v>
      </c>
      <c r="P329" s="2">
        <f t="shared" si="82"/>
        <v>349.45377347757335</v>
      </c>
      <c r="Q329" s="2">
        <f t="shared" si="91"/>
        <v>48.54622652242665</v>
      </c>
      <c r="R329" s="2">
        <f t="shared" si="93"/>
        <v>34.560392915078864</v>
      </c>
      <c r="S329" s="2">
        <f t="shared" si="92"/>
        <v>2356.7361095667607</v>
      </c>
      <c r="T329" s="2">
        <f t="shared" si="94"/>
        <v>0</v>
      </c>
      <c r="U329">
        <f t="shared" si="95"/>
        <v>5</v>
      </c>
    </row>
    <row r="330" spans="2:21" x14ac:dyDescent="0.15">
      <c r="B330" s="1">
        <v>37399</v>
      </c>
      <c r="C330" s="2">
        <f t="shared" si="80"/>
        <v>5</v>
      </c>
      <c r="D330" s="2">
        <f t="shared" si="83"/>
        <v>23</v>
      </c>
      <c r="E330" s="2">
        <f t="shared" si="81"/>
        <v>4</v>
      </c>
      <c r="F330" s="2">
        <f t="shared" si="84"/>
        <v>48</v>
      </c>
      <c r="G330" t="s">
        <v>331</v>
      </c>
      <c r="H330">
        <v>424</v>
      </c>
      <c r="I330">
        <f t="shared" si="85"/>
        <v>0</v>
      </c>
      <c r="J330">
        <f t="shared" si="86"/>
        <v>0</v>
      </c>
      <c r="K330">
        <f t="shared" si="87"/>
        <v>0</v>
      </c>
      <c r="L330">
        <v>0</v>
      </c>
      <c r="M330">
        <f t="shared" si="88"/>
        <v>0</v>
      </c>
      <c r="N330">
        <f t="shared" si="89"/>
        <v>0</v>
      </c>
      <c r="O330">
        <f t="shared" si="90"/>
        <v>0</v>
      </c>
      <c r="P330" s="2">
        <f t="shared" si="82"/>
        <v>368.51411829909637</v>
      </c>
      <c r="Q330" s="2">
        <f t="shared" si="91"/>
        <v>55.485881700903633</v>
      </c>
      <c r="R330" s="2">
        <f t="shared" si="93"/>
        <v>48.54622652242665</v>
      </c>
      <c r="S330" s="2">
        <f t="shared" si="92"/>
        <v>3078.6830681266724</v>
      </c>
      <c r="T330" s="2">
        <f t="shared" si="94"/>
        <v>0</v>
      </c>
      <c r="U330">
        <f t="shared" si="95"/>
        <v>6</v>
      </c>
    </row>
    <row r="331" spans="2:21" x14ac:dyDescent="0.15">
      <c r="B331" s="1">
        <v>37400</v>
      </c>
      <c r="C331" s="2">
        <f t="shared" si="80"/>
        <v>5</v>
      </c>
      <c r="D331" s="2">
        <f t="shared" si="83"/>
        <v>24</v>
      </c>
      <c r="E331" s="2">
        <f t="shared" si="81"/>
        <v>5</v>
      </c>
      <c r="F331" s="2">
        <f t="shared" si="84"/>
        <v>48</v>
      </c>
      <c r="G331" t="s">
        <v>332</v>
      </c>
      <c r="H331">
        <v>577</v>
      </c>
      <c r="I331">
        <f t="shared" si="85"/>
        <v>0</v>
      </c>
      <c r="J331">
        <f t="shared" si="86"/>
        <v>0</v>
      </c>
      <c r="K331">
        <f t="shared" si="87"/>
        <v>0</v>
      </c>
      <c r="L331">
        <v>0</v>
      </c>
      <c r="M331">
        <f t="shared" si="88"/>
        <v>0</v>
      </c>
      <c r="N331">
        <f t="shared" si="89"/>
        <v>0</v>
      </c>
      <c r="O331">
        <f t="shared" si="90"/>
        <v>0</v>
      </c>
      <c r="P331" s="2">
        <f t="shared" si="82"/>
        <v>552.74096355291999</v>
      </c>
      <c r="Q331" s="2">
        <f t="shared" si="91"/>
        <v>24.259036447080007</v>
      </c>
      <c r="R331" s="2">
        <f t="shared" si="93"/>
        <v>55.485881700903633</v>
      </c>
      <c r="S331" s="2">
        <f t="shared" si="92"/>
        <v>588.50084934075619</v>
      </c>
      <c r="T331" s="2">
        <f t="shared" si="94"/>
        <v>0</v>
      </c>
      <c r="U331">
        <f t="shared" si="95"/>
        <v>7</v>
      </c>
    </row>
    <row r="332" spans="2:21" x14ac:dyDescent="0.15">
      <c r="B332" s="1">
        <v>37401</v>
      </c>
      <c r="C332" s="2">
        <f t="shared" si="80"/>
        <v>5</v>
      </c>
      <c r="D332" s="2">
        <f t="shared" si="83"/>
        <v>25</v>
      </c>
      <c r="E332" s="2">
        <f t="shared" si="81"/>
        <v>6</v>
      </c>
      <c r="F332" s="2">
        <f t="shared" si="84"/>
        <v>48</v>
      </c>
      <c r="G332" t="s">
        <v>333</v>
      </c>
      <c r="H332">
        <v>545</v>
      </c>
      <c r="I332">
        <f t="shared" si="85"/>
        <v>0</v>
      </c>
      <c r="J332">
        <f t="shared" si="86"/>
        <v>0</v>
      </c>
      <c r="K332">
        <f t="shared" si="87"/>
        <v>0</v>
      </c>
      <c r="L332">
        <v>0</v>
      </c>
      <c r="M332">
        <f t="shared" si="88"/>
        <v>0</v>
      </c>
      <c r="N332">
        <f t="shared" si="89"/>
        <v>0</v>
      </c>
      <c r="O332">
        <f t="shared" si="90"/>
        <v>0</v>
      </c>
      <c r="P332" s="2">
        <f t="shared" si="82"/>
        <v>604.13617899265876</v>
      </c>
      <c r="Q332" s="2">
        <f t="shared" si="91"/>
        <v>-59.136178992658756</v>
      </c>
      <c r="R332" s="2">
        <f t="shared" si="93"/>
        <v>24.259036447080007</v>
      </c>
      <c r="S332" s="2">
        <f t="shared" si="92"/>
        <v>3497.087665851775</v>
      </c>
      <c r="T332" s="2">
        <f t="shared" si="94"/>
        <v>1</v>
      </c>
      <c r="U332">
        <f t="shared" si="95"/>
        <v>1</v>
      </c>
    </row>
    <row r="333" spans="2:21" x14ac:dyDescent="0.15">
      <c r="B333" s="1">
        <v>37402</v>
      </c>
      <c r="C333" s="2">
        <f t="shared" si="80"/>
        <v>5</v>
      </c>
      <c r="D333" s="2">
        <f t="shared" si="83"/>
        <v>26</v>
      </c>
      <c r="E333" s="2">
        <f t="shared" si="81"/>
        <v>7</v>
      </c>
      <c r="F333" s="2">
        <f t="shared" si="84"/>
        <v>48</v>
      </c>
      <c r="G333" t="s">
        <v>334</v>
      </c>
      <c r="H333">
        <v>502</v>
      </c>
      <c r="I333">
        <f t="shared" si="85"/>
        <v>0</v>
      </c>
      <c r="J333">
        <f t="shared" si="86"/>
        <v>0</v>
      </c>
      <c r="K333">
        <f t="shared" si="87"/>
        <v>0</v>
      </c>
      <c r="L333">
        <v>0</v>
      </c>
      <c r="M333">
        <f t="shared" si="88"/>
        <v>0</v>
      </c>
      <c r="N333">
        <f t="shared" si="89"/>
        <v>0</v>
      </c>
      <c r="O333">
        <f t="shared" si="90"/>
        <v>0</v>
      </c>
      <c r="P333" s="2">
        <f t="shared" si="82"/>
        <v>404.92931919993043</v>
      </c>
      <c r="Q333" s="2">
        <f t="shared" si="91"/>
        <v>97.070680800069567</v>
      </c>
      <c r="R333" s="2">
        <f t="shared" si="93"/>
        <v>-59.136178992658756</v>
      </c>
      <c r="S333" s="2">
        <f t="shared" si="92"/>
        <v>9422.7170709889942</v>
      </c>
      <c r="T333" s="2">
        <f t="shared" si="94"/>
        <v>1</v>
      </c>
      <c r="U333">
        <f t="shared" si="95"/>
        <v>1</v>
      </c>
    </row>
    <row r="334" spans="2:21" x14ac:dyDescent="0.15">
      <c r="B334" s="1">
        <v>37403</v>
      </c>
      <c r="C334" s="2">
        <f t="shared" si="80"/>
        <v>5</v>
      </c>
      <c r="D334" s="2">
        <f t="shared" si="83"/>
        <v>27</v>
      </c>
      <c r="E334" s="2">
        <f t="shared" si="81"/>
        <v>1</v>
      </c>
      <c r="F334" s="2">
        <f t="shared" si="84"/>
        <v>48</v>
      </c>
      <c r="G334" t="s">
        <v>335</v>
      </c>
      <c r="H334">
        <v>393</v>
      </c>
      <c r="I334">
        <f t="shared" si="85"/>
        <v>0</v>
      </c>
      <c r="J334">
        <f t="shared" si="86"/>
        <v>0</v>
      </c>
      <c r="K334">
        <f t="shared" si="87"/>
        <v>0</v>
      </c>
      <c r="L334">
        <v>0</v>
      </c>
      <c r="M334">
        <f t="shared" si="88"/>
        <v>0</v>
      </c>
      <c r="N334">
        <f t="shared" si="89"/>
        <v>0</v>
      </c>
      <c r="O334">
        <f t="shared" si="90"/>
        <v>0</v>
      </c>
      <c r="P334" s="2">
        <f t="shared" si="82"/>
        <v>292.78552418780959</v>
      </c>
      <c r="Q334" s="2">
        <f t="shared" si="91"/>
        <v>100.21447581219041</v>
      </c>
      <c r="R334" s="2">
        <f t="shared" si="93"/>
        <v>97.070680800069567</v>
      </c>
      <c r="S334" s="2">
        <f t="shared" si="92"/>
        <v>10042.941162312098</v>
      </c>
      <c r="T334" s="2">
        <f t="shared" si="94"/>
        <v>0</v>
      </c>
      <c r="U334">
        <f t="shared" si="95"/>
        <v>2</v>
      </c>
    </row>
    <row r="335" spans="2:21" x14ac:dyDescent="0.15">
      <c r="B335" s="1">
        <v>37404</v>
      </c>
      <c r="C335" s="2">
        <f t="shared" si="80"/>
        <v>5</v>
      </c>
      <c r="D335" s="2">
        <f t="shared" si="83"/>
        <v>28</v>
      </c>
      <c r="E335" s="2">
        <f t="shared" si="81"/>
        <v>2</v>
      </c>
      <c r="F335" s="2">
        <f t="shared" si="84"/>
        <v>48</v>
      </c>
      <c r="G335" t="s">
        <v>336</v>
      </c>
      <c r="H335">
        <v>288</v>
      </c>
      <c r="I335">
        <f t="shared" si="85"/>
        <v>0</v>
      </c>
      <c r="J335">
        <f t="shared" si="86"/>
        <v>0</v>
      </c>
      <c r="K335">
        <f t="shared" si="87"/>
        <v>0</v>
      </c>
      <c r="L335">
        <v>0</v>
      </c>
      <c r="M335">
        <f t="shared" si="88"/>
        <v>0</v>
      </c>
      <c r="N335">
        <f t="shared" si="89"/>
        <v>0</v>
      </c>
      <c r="O335">
        <f t="shared" si="90"/>
        <v>0</v>
      </c>
      <c r="P335" s="2">
        <f t="shared" si="82"/>
        <v>310.9396057337301</v>
      </c>
      <c r="Q335" s="2">
        <f t="shared" si="91"/>
        <v>-22.939605733730104</v>
      </c>
      <c r="R335" s="2">
        <f t="shared" si="93"/>
        <v>100.21447581219041</v>
      </c>
      <c r="S335" s="2">
        <f t="shared" si="92"/>
        <v>526.22551121898312</v>
      </c>
      <c r="T335" s="2">
        <f t="shared" si="94"/>
        <v>1</v>
      </c>
      <c r="U335">
        <f t="shared" si="95"/>
        <v>1</v>
      </c>
    </row>
    <row r="336" spans="2:21" x14ac:dyDescent="0.15">
      <c r="B336" s="1">
        <v>37405</v>
      </c>
      <c r="C336" s="2">
        <f t="shared" si="80"/>
        <v>5</v>
      </c>
      <c r="D336" s="2">
        <f t="shared" si="83"/>
        <v>29</v>
      </c>
      <c r="E336" s="2">
        <f t="shared" si="81"/>
        <v>3</v>
      </c>
      <c r="F336" s="2">
        <f t="shared" si="84"/>
        <v>48</v>
      </c>
      <c r="G336" t="s">
        <v>337</v>
      </c>
      <c r="H336">
        <v>334</v>
      </c>
      <c r="I336">
        <f t="shared" si="85"/>
        <v>0</v>
      </c>
      <c r="J336">
        <f t="shared" si="86"/>
        <v>0</v>
      </c>
      <c r="K336">
        <f t="shared" si="87"/>
        <v>0</v>
      </c>
      <c r="L336">
        <v>0</v>
      </c>
      <c r="M336">
        <f t="shared" si="88"/>
        <v>0</v>
      </c>
      <c r="N336">
        <f t="shared" si="89"/>
        <v>0</v>
      </c>
      <c r="O336">
        <f t="shared" si="90"/>
        <v>0</v>
      </c>
      <c r="P336" s="2">
        <f t="shared" si="82"/>
        <v>344.95377212638232</v>
      </c>
      <c r="Q336" s="2">
        <f t="shared" si="91"/>
        <v>-10.953772126382319</v>
      </c>
      <c r="R336" s="2">
        <f t="shared" si="93"/>
        <v>-22.939605733730104</v>
      </c>
      <c r="S336" s="2">
        <f t="shared" si="92"/>
        <v>119.98512379671023</v>
      </c>
      <c r="T336" s="2">
        <f t="shared" si="94"/>
        <v>0</v>
      </c>
      <c r="U336">
        <f t="shared" si="95"/>
        <v>2</v>
      </c>
    </row>
    <row r="337" spans="2:21" x14ac:dyDescent="0.15">
      <c r="B337" s="1">
        <v>37406</v>
      </c>
      <c r="C337" s="2">
        <f t="shared" si="80"/>
        <v>5</v>
      </c>
      <c r="D337" s="2">
        <f t="shared" si="83"/>
        <v>30</v>
      </c>
      <c r="E337" s="2">
        <f t="shared" si="81"/>
        <v>4</v>
      </c>
      <c r="F337" s="2">
        <f t="shared" si="84"/>
        <v>49</v>
      </c>
      <c r="G337" t="s">
        <v>338</v>
      </c>
      <c r="H337">
        <v>402</v>
      </c>
      <c r="I337">
        <f t="shared" si="85"/>
        <v>0</v>
      </c>
      <c r="J337">
        <f t="shared" si="86"/>
        <v>0</v>
      </c>
      <c r="K337">
        <f t="shared" si="87"/>
        <v>0</v>
      </c>
      <c r="L337">
        <v>0</v>
      </c>
      <c r="M337">
        <f t="shared" si="88"/>
        <v>0</v>
      </c>
      <c r="N337">
        <f t="shared" si="89"/>
        <v>0</v>
      </c>
      <c r="O337">
        <f t="shared" si="90"/>
        <v>0</v>
      </c>
      <c r="P337" s="2">
        <f t="shared" si="82"/>
        <v>335.90697426799295</v>
      </c>
      <c r="Q337" s="2">
        <f t="shared" si="91"/>
        <v>66.09302573200705</v>
      </c>
      <c r="R337" s="2">
        <f t="shared" si="93"/>
        <v>-10.953772126382319</v>
      </c>
      <c r="S337" s="2">
        <f t="shared" si="92"/>
        <v>4368.2880504117456</v>
      </c>
      <c r="T337" s="2">
        <f t="shared" si="94"/>
        <v>1</v>
      </c>
      <c r="U337">
        <f t="shared" si="95"/>
        <v>1</v>
      </c>
    </row>
    <row r="338" spans="2:21" x14ac:dyDescent="0.15">
      <c r="B338" s="1">
        <v>37407</v>
      </c>
      <c r="C338" s="2">
        <f t="shared" si="80"/>
        <v>5</v>
      </c>
      <c r="D338" s="2">
        <f t="shared" si="83"/>
        <v>31</v>
      </c>
      <c r="E338" s="2">
        <f t="shared" si="81"/>
        <v>5</v>
      </c>
      <c r="F338" s="2">
        <f t="shared" si="84"/>
        <v>49</v>
      </c>
      <c r="G338" t="s">
        <v>339</v>
      </c>
      <c r="H338">
        <v>515</v>
      </c>
      <c r="I338">
        <f t="shared" si="85"/>
        <v>0</v>
      </c>
      <c r="J338">
        <f t="shared" si="86"/>
        <v>0</v>
      </c>
      <c r="K338">
        <f t="shared" si="87"/>
        <v>0</v>
      </c>
      <c r="L338">
        <v>0</v>
      </c>
      <c r="M338">
        <f t="shared" si="88"/>
        <v>0</v>
      </c>
      <c r="N338">
        <f t="shared" si="89"/>
        <v>0</v>
      </c>
      <c r="O338">
        <f t="shared" si="90"/>
        <v>0</v>
      </c>
      <c r="P338" s="2">
        <f t="shared" si="82"/>
        <v>520.13381952181658</v>
      </c>
      <c r="Q338" s="2">
        <f t="shared" si="91"/>
        <v>-5.1338195218165765</v>
      </c>
      <c r="R338" s="2">
        <f t="shared" si="93"/>
        <v>66.09302573200705</v>
      </c>
      <c r="S338" s="2">
        <f t="shared" si="92"/>
        <v>26.356102882584981</v>
      </c>
      <c r="T338" s="2">
        <f t="shared" si="94"/>
        <v>1</v>
      </c>
      <c r="U338">
        <f t="shared" si="95"/>
        <v>1</v>
      </c>
    </row>
    <row r="339" spans="2:21" x14ac:dyDescent="0.15">
      <c r="B339" s="1">
        <v>37408</v>
      </c>
      <c r="C339" s="2">
        <f t="shared" si="80"/>
        <v>6</v>
      </c>
      <c r="D339" s="2">
        <f t="shared" si="83"/>
        <v>1</v>
      </c>
      <c r="E339" s="2">
        <f t="shared" si="81"/>
        <v>6</v>
      </c>
      <c r="F339" s="2">
        <f t="shared" si="84"/>
        <v>49</v>
      </c>
      <c r="G339" t="s">
        <v>340</v>
      </c>
      <c r="H339">
        <v>569</v>
      </c>
      <c r="I339">
        <f t="shared" si="85"/>
        <v>0</v>
      </c>
      <c r="J339">
        <f t="shared" si="86"/>
        <v>0</v>
      </c>
      <c r="K339">
        <f t="shared" si="87"/>
        <v>0</v>
      </c>
      <c r="L339">
        <v>0</v>
      </c>
      <c r="M339">
        <f t="shared" si="88"/>
        <v>0</v>
      </c>
      <c r="N339">
        <f t="shared" si="89"/>
        <v>0</v>
      </c>
      <c r="O339">
        <f t="shared" si="90"/>
        <v>0</v>
      </c>
      <c r="P339" s="2">
        <f t="shared" si="82"/>
        <v>571.52903496155534</v>
      </c>
      <c r="Q339" s="2">
        <f t="shared" si="91"/>
        <v>-2.5290349615553396</v>
      </c>
      <c r="R339" s="2">
        <f t="shared" si="93"/>
        <v>-5.1338195218165765</v>
      </c>
      <c r="S339" s="2">
        <f t="shared" si="92"/>
        <v>6.396017836769218</v>
      </c>
      <c r="T339" s="2">
        <f t="shared" si="94"/>
        <v>0</v>
      </c>
      <c r="U339">
        <f t="shared" si="95"/>
        <v>2</v>
      </c>
    </row>
    <row r="340" spans="2:21" x14ac:dyDescent="0.15">
      <c r="B340" s="1">
        <v>37409</v>
      </c>
      <c r="C340" s="2">
        <f t="shared" si="80"/>
        <v>6</v>
      </c>
      <c r="D340" s="2">
        <f t="shared" si="83"/>
        <v>2</v>
      </c>
      <c r="E340" s="2">
        <f t="shared" si="81"/>
        <v>7</v>
      </c>
      <c r="F340" s="2">
        <f t="shared" si="84"/>
        <v>49</v>
      </c>
      <c r="G340" t="s">
        <v>341</v>
      </c>
      <c r="H340">
        <v>359</v>
      </c>
      <c r="I340">
        <f t="shared" si="85"/>
        <v>0</v>
      </c>
      <c r="J340">
        <f t="shared" si="86"/>
        <v>0</v>
      </c>
      <c r="K340">
        <f t="shared" si="87"/>
        <v>0</v>
      </c>
      <c r="L340">
        <v>0</v>
      </c>
      <c r="M340">
        <f t="shared" si="88"/>
        <v>0</v>
      </c>
      <c r="N340">
        <f t="shared" si="89"/>
        <v>0</v>
      </c>
      <c r="O340">
        <f t="shared" si="90"/>
        <v>0</v>
      </c>
      <c r="P340" s="2">
        <f t="shared" si="82"/>
        <v>372.32217516882702</v>
      </c>
      <c r="Q340" s="2">
        <f t="shared" si="91"/>
        <v>-13.322175168827016</v>
      </c>
      <c r="R340" s="2">
        <f t="shared" si="93"/>
        <v>-2.5290349615553396</v>
      </c>
      <c r="S340" s="2">
        <f t="shared" si="92"/>
        <v>177.48035122891113</v>
      </c>
      <c r="T340" s="2">
        <f t="shared" si="94"/>
        <v>0</v>
      </c>
      <c r="U340">
        <f t="shared" si="95"/>
        <v>3</v>
      </c>
    </row>
    <row r="341" spans="2:21" x14ac:dyDescent="0.15">
      <c r="B341" s="1">
        <v>37410</v>
      </c>
      <c r="C341" s="2">
        <f t="shared" si="80"/>
        <v>6</v>
      </c>
      <c r="D341" s="2">
        <f t="shared" si="83"/>
        <v>3</v>
      </c>
      <c r="E341" s="2">
        <f t="shared" si="81"/>
        <v>1</v>
      </c>
      <c r="F341" s="2">
        <f t="shared" si="84"/>
        <v>49</v>
      </c>
      <c r="G341" t="s">
        <v>342</v>
      </c>
      <c r="H341">
        <v>218</v>
      </c>
      <c r="I341">
        <f t="shared" si="85"/>
        <v>0</v>
      </c>
      <c r="J341">
        <f t="shared" si="86"/>
        <v>0</v>
      </c>
      <c r="K341">
        <f t="shared" si="87"/>
        <v>0</v>
      </c>
      <c r="L341">
        <v>0</v>
      </c>
      <c r="M341">
        <f t="shared" si="88"/>
        <v>0</v>
      </c>
      <c r="N341">
        <f t="shared" si="89"/>
        <v>0</v>
      </c>
      <c r="O341">
        <f t="shared" si="90"/>
        <v>0</v>
      </c>
      <c r="P341" s="2">
        <f t="shared" si="82"/>
        <v>260.17838015670617</v>
      </c>
      <c r="Q341" s="2">
        <f t="shared" si="91"/>
        <v>-42.178380156706169</v>
      </c>
      <c r="R341" s="2">
        <f t="shared" si="93"/>
        <v>-13.322175168827016</v>
      </c>
      <c r="S341" s="2">
        <f t="shared" si="92"/>
        <v>1779.0157526436246</v>
      </c>
      <c r="T341" s="2">
        <f t="shared" si="94"/>
        <v>0</v>
      </c>
      <c r="U341">
        <f t="shared" si="95"/>
        <v>4</v>
      </c>
    </row>
    <row r="342" spans="2:21" x14ac:dyDescent="0.15">
      <c r="B342" s="1">
        <v>37411</v>
      </c>
      <c r="C342" s="2">
        <f t="shared" si="80"/>
        <v>6</v>
      </c>
      <c r="D342" s="2">
        <f t="shared" si="83"/>
        <v>4</v>
      </c>
      <c r="E342" s="2">
        <f t="shared" si="81"/>
        <v>2</v>
      </c>
      <c r="F342" s="2">
        <f t="shared" si="84"/>
        <v>49</v>
      </c>
      <c r="G342" t="s">
        <v>343</v>
      </c>
      <c r="H342">
        <v>282</v>
      </c>
      <c r="I342">
        <f t="shared" si="85"/>
        <v>0</v>
      </c>
      <c r="J342">
        <f t="shared" si="86"/>
        <v>0</v>
      </c>
      <c r="K342">
        <f t="shared" si="87"/>
        <v>0</v>
      </c>
      <c r="L342">
        <v>0</v>
      </c>
      <c r="M342">
        <f t="shared" si="88"/>
        <v>0</v>
      </c>
      <c r="N342">
        <f t="shared" si="89"/>
        <v>0</v>
      </c>
      <c r="O342">
        <f t="shared" si="90"/>
        <v>0</v>
      </c>
      <c r="P342" s="2">
        <f t="shared" si="82"/>
        <v>278.33246170262669</v>
      </c>
      <c r="Q342" s="2">
        <f t="shared" si="91"/>
        <v>3.6675382973733122</v>
      </c>
      <c r="R342" s="2">
        <f t="shared" si="93"/>
        <v>-42.178380156706169</v>
      </c>
      <c r="S342" s="2">
        <f t="shared" si="92"/>
        <v>13.450837162699933</v>
      </c>
      <c r="T342" s="2">
        <f t="shared" si="94"/>
        <v>1</v>
      </c>
      <c r="U342">
        <f t="shared" si="95"/>
        <v>1</v>
      </c>
    </row>
    <row r="343" spans="2:21" x14ac:dyDescent="0.15">
      <c r="B343" s="1">
        <v>37412</v>
      </c>
      <c r="C343" s="2">
        <f t="shared" si="80"/>
        <v>6</v>
      </c>
      <c r="D343" s="2">
        <f t="shared" si="83"/>
        <v>5</v>
      </c>
      <c r="E343" s="2">
        <f t="shared" si="81"/>
        <v>3</v>
      </c>
      <c r="F343" s="2">
        <f t="shared" si="84"/>
        <v>49</v>
      </c>
      <c r="G343" t="s">
        <v>344</v>
      </c>
      <c r="H343">
        <v>311</v>
      </c>
      <c r="I343">
        <f t="shared" si="85"/>
        <v>0</v>
      </c>
      <c r="J343">
        <f t="shared" si="86"/>
        <v>0</v>
      </c>
      <c r="K343">
        <f t="shared" si="87"/>
        <v>0</v>
      </c>
      <c r="L343">
        <v>0</v>
      </c>
      <c r="M343">
        <f t="shared" si="88"/>
        <v>0</v>
      </c>
      <c r="N343">
        <f t="shared" si="89"/>
        <v>0</v>
      </c>
      <c r="O343">
        <f t="shared" si="90"/>
        <v>0</v>
      </c>
      <c r="P343" s="2">
        <f t="shared" si="82"/>
        <v>312.3466280952789</v>
      </c>
      <c r="Q343" s="2">
        <f t="shared" si="91"/>
        <v>-1.346628095278902</v>
      </c>
      <c r="R343" s="2">
        <f t="shared" si="93"/>
        <v>3.6675382973733122</v>
      </c>
      <c r="S343" s="2">
        <f t="shared" si="92"/>
        <v>1.8134072269944836</v>
      </c>
      <c r="T343" s="2">
        <f t="shared" si="94"/>
        <v>1</v>
      </c>
      <c r="U343">
        <f t="shared" si="95"/>
        <v>1</v>
      </c>
    </row>
    <row r="344" spans="2:21" x14ac:dyDescent="0.15">
      <c r="B344" s="1">
        <v>37413</v>
      </c>
      <c r="C344" s="2">
        <f t="shared" si="80"/>
        <v>6</v>
      </c>
      <c r="D344" s="2">
        <f t="shared" si="83"/>
        <v>6</v>
      </c>
      <c r="E344" s="2">
        <f t="shared" si="81"/>
        <v>4</v>
      </c>
      <c r="F344" s="2">
        <f t="shared" si="84"/>
        <v>50</v>
      </c>
      <c r="G344" t="s">
        <v>345</v>
      </c>
      <c r="H344">
        <v>372</v>
      </c>
      <c r="I344">
        <f t="shared" si="85"/>
        <v>0</v>
      </c>
      <c r="J344">
        <f t="shared" si="86"/>
        <v>0</v>
      </c>
      <c r="K344">
        <f t="shared" si="87"/>
        <v>0</v>
      </c>
      <c r="L344">
        <v>0</v>
      </c>
      <c r="M344">
        <f t="shared" si="88"/>
        <v>0</v>
      </c>
      <c r="N344">
        <f t="shared" si="89"/>
        <v>0</v>
      </c>
      <c r="O344">
        <f t="shared" si="90"/>
        <v>0</v>
      </c>
      <c r="P344" s="2">
        <f t="shared" si="82"/>
        <v>334.22840281745164</v>
      </c>
      <c r="Q344" s="2">
        <f t="shared" si="91"/>
        <v>37.771597182548362</v>
      </c>
      <c r="R344" s="2">
        <f t="shared" si="93"/>
        <v>-1.346628095278902</v>
      </c>
      <c r="S344" s="2">
        <f t="shared" si="92"/>
        <v>1426.6935537206953</v>
      </c>
      <c r="T344" s="2">
        <f t="shared" si="94"/>
        <v>1</v>
      </c>
      <c r="U344">
        <f t="shared" si="95"/>
        <v>1</v>
      </c>
    </row>
    <row r="345" spans="2:21" x14ac:dyDescent="0.15">
      <c r="B345" s="1">
        <v>37414</v>
      </c>
      <c r="C345" s="2">
        <f t="shared" si="80"/>
        <v>6</v>
      </c>
      <c r="D345" s="2">
        <f t="shared" si="83"/>
        <v>7</v>
      </c>
      <c r="E345" s="2">
        <f t="shared" si="81"/>
        <v>5</v>
      </c>
      <c r="F345" s="2">
        <f t="shared" si="84"/>
        <v>50</v>
      </c>
      <c r="G345" t="s">
        <v>346</v>
      </c>
      <c r="H345">
        <v>452</v>
      </c>
      <c r="I345">
        <f t="shared" si="85"/>
        <v>0</v>
      </c>
      <c r="J345">
        <f t="shared" si="86"/>
        <v>0</v>
      </c>
      <c r="K345">
        <f t="shared" si="87"/>
        <v>0</v>
      </c>
      <c r="L345">
        <v>0</v>
      </c>
      <c r="M345">
        <f t="shared" si="88"/>
        <v>0</v>
      </c>
      <c r="N345">
        <f t="shared" si="89"/>
        <v>0</v>
      </c>
      <c r="O345">
        <f t="shared" si="90"/>
        <v>0</v>
      </c>
      <c r="P345" s="2">
        <f t="shared" si="82"/>
        <v>518.45524807127526</v>
      </c>
      <c r="Q345" s="2">
        <f t="shared" si="91"/>
        <v>-66.455248071275264</v>
      </c>
      <c r="R345" s="2">
        <f t="shared" si="93"/>
        <v>37.771597182548362</v>
      </c>
      <c r="S345" s="2">
        <f t="shared" si="92"/>
        <v>4416.2999962147351</v>
      </c>
      <c r="T345" s="2">
        <f t="shared" si="94"/>
        <v>1</v>
      </c>
      <c r="U345">
        <f t="shared" si="95"/>
        <v>1</v>
      </c>
    </row>
    <row r="346" spans="2:21" x14ac:dyDescent="0.15">
      <c r="B346" s="1">
        <v>37415</v>
      </c>
      <c r="C346" s="2">
        <f t="shared" si="80"/>
        <v>6</v>
      </c>
      <c r="D346" s="2">
        <f t="shared" si="83"/>
        <v>8</v>
      </c>
      <c r="E346" s="2">
        <f t="shared" si="81"/>
        <v>6</v>
      </c>
      <c r="F346" s="2">
        <f t="shared" si="84"/>
        <v>50</v>
      </c>
      <c r="G346" t="s">
        <v>347</v>
      </c>
      <c r="H346">
        <v>595</v>
      </c>
      <c r="I346">
        <f t="shared" si="85"/>
        <v>0</v>
      </c>
      <c r="J346">
        <f t="shared" si="86"/>
        <v>0</v>
      </c>
      <c r="K346">
        <f t="shared" si="87"/>
        <v>0</v>
      </c>
      <c r="L346">
        <v>0</v>
      </c>
      <c r="M346">
        <f t="shared" si="88"/>
        <v>0</v>
      </c>
      <c r="N346">
        <f t="shared" si="89"/>
        <v>0</v>
      </c>
      <c r="O346">
        <f t="shared" si="90"/>
        <v>0</v>
      </c>
      <c r="P346" s="2">
        <f t="shared" si="82"/>
        <v>569.85046351101403</v>
      </c>
      <c r="Q346" s="2">
        <f t="shared" si="91"/>
        <v>25.149536488985973</v>
      </c>
      <c r="R346" s="2">
        <f t="shared" si="93"/>
        <v>-66.455248071275264</v>
      </c>
      <c r="S346" s="2">
        <f t="shared" si="92"/>
        <v>632.49918561083689</v>
      </c>
      <c r="T346" s="2">
        <f t="shared" si="94"/>
        <v>1</v>
      </c>
      <c r="U346">
        <f t="shared" si="95"/>
        <v>1</v>
      </c>
    </row>
    <row r="347" spans="2:21" x14ac:dyDescent="0.15">
      <c r="B347" s="1">
        <v>37416</v>
      </c>
      <c r="C347" s="2">
        <f t="shared" si="80"/>
        <v>6</v>
      </c>
      <c r="D347" s="2">
        <f t="shared" si="83"/>
        <v>9</v>
      </c>
      <c r="E347" s="2">
        <f t="shared" si="81"/>
        <v>7</v>
      </c>
      <c r="F347" s="2">
        <f t="shared" si="84"/>
        <v>50</v>
      </c>
      <c r="G347" t="s">
        <v>348</v>
      </c>
      <c r="H347">
        <v>425</v>
      </c>
      <c r="I347">
        <f t="shared" si="85"/>
        <v>0</v>
      </c>
      <c r="J347">
        <f t="shared" si="86"/>
        <v>0</v>
      </c>
      <c r="K347">
        <f t="shared" si="87"/>
        <v>0</v>
      </c>
      <c r="L347">
        <v>0</v>
      </c>
      <c r="M347">
        <f t="shared" si="88"/>
        <v>0</v>
      </c>
      <c r="N347">
        <f t="shared" si="89"/>
        <v>0</v>
      </c>
      <c r="O347">
        <f t="shared" si="90"/>
        <v>0</v>
      </c>
      <c r="P347" s="2">
        <f t="shared" si="82"/>
        <v>370.6436037182857</v>
      </c>
      <c r="Q347" s="2">
        <f t="shared" si="91"/>
        <v>54.356396281714296</v>
      </c>
      <c r="R347" s="2">
        <f t="shared" si="93"/>
        <v>25.149536488985973</v>
      </c>
      <c r="S347" s="2">
        <f t="shared" si="92"/>
        <v>2954.6178167347639</v>
      </c>
      <c r="T347" s="2">
        <f t="shared" si="94"/>
        <v>0</v>
      </c>
      <c r="U347">
        <f t="shared" si="95"/>
        <v>2</v>
      </c>
    </row>
    <row r="348" spans="2:21" x14ac:dyDescent="0.15">
      <c r="B348" s="1">
        <v>37417</v>
      </c>
      <c r="C348" s="2">
        <f t="shared" si="80"/>
        <v>6</v>
      </c>
      <c r="D348" s="2">
        <f t="shared" si="83"/>
        <v>10</v>
      </c>
      <c r="E348" s="2">
        <f t="shared" si="81"/>
        <v>1</v>
      </c>
      <c r="F348" s="2">
        <f t="shared" si="84"/>
        <v>50</v>
      </c>
      <c r="G348" t="s">
        <v>349</v>
      </c>
      <c r="H348">
        <v>281</v>
      </c>
      <c r="I348">
        <f t="shared" si="85"/>
        <v>0</v>
      </c>
      <c r="J348">
        <f t="shared" si="86"/>
        <v>0</v>
      </c>
      <c r="K348">
        <f t="shared" si="87"/>
        <v>0</v>
      </c>
      <c r="L348">
        <v>0</v>
      </c>
      <c r="M348">
        <f t="shared" si="88"/>
        <v>0</v>
      </c>
      <c r="N348">
        <f t="shared" si="89"/>
        <v>0</v>
      </c>
      <c r="O348">
        <f t="shared" si="90"/>
        <v>0</v>
      </c>
      <c r="P348" s="2">
        <f t="shared" si="82"/>
        <v>258.49980870616486</v>
      </c>
      <c r="Q348" s="2">
        <f t="shared" si="91"/>
        <v>22.500191293835144</v>
      </c>
      <c r="R348" s="2">
        <f t="shared" si="93"/>
        <v>54.356396281714296</v>
      </c>
      <c r="S348" s="2">
        <f t="shared" si="92"/>
        <v>506.25860825917482</v>
      </c>
      <c r="T348" s="2">
        <f t="shared" si="94"/>
        <v>0</v>
      </c>
      <c r="U348">
        <f t="shared" si="95"/>
        <v>3</v>
      </c>
    </row>
    <row r="349" spans="2:21" x14ac:dyDescent="0.15">
      <c r="B349" s="1">
        <v>37418</v>
      </c>
      <c r="C349" s="2">
        <f t="shared" si="80"/>
        <v>6</v>
      </c>
      <c r="D349" s="2">
        <f t="shared" si="83"/>
        <v>11</v>
      </c>
      <c r="E349" s="2">
        <f t="shared" si="81"/>
        <v>2</v>
      </c>
      <c r="F349" s="2">
        <f t="shared" si="84"/>
        <v>50</v>
      </c>
      <c r="G349" t="s">
        <v>350</v>
      </c>
      <c r="H349">
        <v>323</v>
      </c>
      <c r="I349">
        <f t="shared" si="85"/>
        <v>0</v>
      </c>
      <c r="J349">
        <f t="shared" si="86"/>
        <v>0</v>
      </c>
      <c r="K349">
        <f t="shared" si="87"/>
        <v>0</v>
      </c>
      <c r="L349">
        <v>0</v>
      </c>
      <c r="M349">
        <f t="shared" si="88"/>
        <v>0</v>
      </c>
      <c r="N349">
        <f t="shared" si="89"/>
        <v>0</v>
      </c>
      <c r="O349">
        <f t="shared" si="90"/>
        <v>0</v>
      </c>
      <c r="P349" s="2">
        <f t="shared" si="82"/>
        <v>276.65389025208538</v>
      </c>
      <c r="Q349" s="2">
        <f t="shared" si="91"/>
        <v>46.346109747914625</v>
      </c>
      <c r="R349" s="2">
        <f t="shared" si="93"/>
        <v>22.500191293835144</v>
      </c>
      <c r="S349" s="2">
        <f t="shared" si="92"/>
        <v>2147.9618887657471</v>
      </c>
      <c r="T349" s="2">
        <f t="shared" si="94"/>
        <v>0</v>
      </c>
      <c r="U349">
        <f t="shared" si="95"/>
        <v>4</v>
      </c>
    </row>
    <row r="350" spans="2:21" x14ac:dyDescent="0.15">
      <c r="B350" s="1">
        <v>37419</v>
      </c>
      <c r="C350" s="2">
        <f t="shared" si="80"/>
        <v>6</v>
      </c>
      <c r="D350" s="2">
        <f t="shared" si="83"/>
        <v>12</v>
      </c>
      <c r="E350" s="2">
        <f t="shared" si="81"/>
        <v>3</v>
      </c>
      <c r="F350" s="2">
        <f t="shared" si="84"/>
        <v>50</v>
      </c>
      <c r="G350" t="s">
        <v>351</v>
      </c>
      <c r="H350">
        <v>378</v>
      </c>
      <c r="I350">
        <f t="shared" si="85"/>
        <v>0</v>
      </c>
      <c r="J350">
        <f t="shared" si="86"/>
        <v>0</v>
      </c>
      <c r="K350">
        <f t="shared" si="87"/>
        <v>0</v>
      </c>
      <c r="L350">
        <v>0</v>
      </c>
      <c r="M350">
        <f t="shared" si="88"/>
        <v>0</v>
      </c>
      <c r="N350">
        <f t="shared" si="89"/>
        <v>0</v>
      </c>
      <c r="O350">
        <f t="shared" si="90"/>
        <v>0</v>
      </c>
      <c r="P350" s="2">
        <f t="shared" si="82"/>
        <v>310.66805664473759</v>
      </c>
      <c r="Q350" s="2">
        <f t="shared" si="91"/>
        <v>67.33194335526241</v>
      </c>
      <c r="R350" s="2">
        <f t="shared" si="93"/>
        <v>46.346109747914625</v>
      </c>
      <c r="S350" s="2">
        <f t="shared" si="92"/>
        <v>4533.5905959962656</v>
      </c>
      <c r="T350" s="2">
        <f t="shared" si="94"/>
        <v>0</v>
      </c>
      <c r="U350">
        <f t="shared" si="95"/>
        <v>5</v>
      </c>
    </row>
    <row r="351" spans="2:21" x14ac:dyDescent="0.15">
      <c r="B351" s="1">
        <v>37420</v>
      </c>
      <c r="C351" s="2">
        <f t="shared" si="80"/>
        <v>6</v>
      </c>
      <c r="D351" s="2">
        <f t="shared" si="83"/>
        <v>13</v>
      </c>
      <c r="E351" s="2">
        <f t="shared" si="81"/>
        <v>4</v>
      </c>
      <c r="F351" s="2">
        <f t="shared" si="84"/>
        <v>51</v>
      </c>
      <c r="G351" t="s">
        <v>352</v>
      </c>
      <c r="H351">
        <v>426</v>
      </c>
      <c r="I351">
        <f t="shared" si="85"/>
        <v>0</v>
      </c>
      <c r="J351">
        <f t="shared" si="86"/>
        <v>0</v>
      </c>
      <c r="K351">
        <f t="shared" si="87"/>
        <v>0</v>
      </c>
      <c r="L351">
        <v>0</v>
      </c>
      <c r="M351">
        <f t="shared" si="88"/>
        <v>0</v>
      </c>
      <c r="N351">
        <f t="shared" si="89"/>
        <v>0</v>
      </c>
      <c r="O351">
        <f t="shared" si="90"/>
        <v>0</v>
      </c>
      <c r="P351" s="2">
        <f t="shared" si="82"/>
        <v>348.40698412701198</v>
      </c>
      <c r="Q351" s="2">
        <f t="shared" si="91"/>
        <v>77.593015872988019</v>
      </c>
      <c r="R351" s="2">
        <f t="shared" si="93"/>
        <v>67.33194335526241</v>
      </c>
      <c r="S351" s="2">
        <f t="shared" si="92"/>
        <v>6020.6761122657708</v>
      </c>
      <c r="T351" s="2">
        <f t="shared" si="94"/>
        <v>0</v>
      </c>
      <c r="U351">
        <f t="shared" si="95"/>
        <v>6</v>
      </c>
    </row>
    <row r="352" spans="2:21" x14ac:dyDescent="0.15">
      <c r="B352" s="1">
        <v>37421</v>
      </c>
      <c r="C352" s="2">
        <f t="shared" si="80"/>
        <v>6</v>
      </c>
      <c r="D352" s="2">
        <f t="shared" si="83"/>
        <v>14</v>
      </c>
      <c r="E352" s="2">
        <f t="shared" si="81"/>
        <v>5</v>
      </c>
      <c r="F352" s="2">
        <f t="shared" si="84"/>
        <v>51</v>
      </c>
      <c r="G352" t="s">
        <v>353</v>
      </c>
      <c r="H352">
        <v>484</v>
      </c>
      <c r="I352">
        <f t="shared" si="85"/>
        <v>0</v>
      </c>
      <c r="J352">
        <f t="shared" si="86"/>
        <v>0</v>
      </c>
      <c r="K352">
        <f t="shared" si="87"/>
        <v>0</v>
      </c>
      <c r="L352">
        <v>0</v>
      </c>
      <c r="M352">
        <f t="shared" si="88"/>
        <v>0</v>
      </c>
      <c r="N352">
        <f t="shared" si="89"/>
        <v>0</v>
      </c>
      <c r="O352">
        <f t="shared" si="90"/>
        <v>0</v>
      </c>
      <c r="P352" s="2">
        <f t="shared" si="82"/>
        <v>532.63382938083555</v>
      </c>
      <c r="Q352" s="2">
        <f t="shared" si="91"/>
        <v>-48.63382938083555</v>
      </c>
      <c r="R352" s="2">
        <f t="shared" si="93"/>
        <v>77.593015872988019</v>
      </c>
      <c r="S352" s="2">
        <f t="shared" si="92"/>
        <v>2365.2493602442232</v>
      </c>
      <c r="T352" s="2">
        <f t="shared" si="94"/>
        <v>1</v>
      </c>
      <c r="U352">
        <f t="shared" si="95"/>
        <v>1</v>
      </c>
    </row>
    <row r="353" spans="2:21" x14ac:dyDescent="0.15">
      <c r="B353" s="1">
        <v>37422</v>
      </c>
      <c r="C353" s="2">
        <f t="shared" si="80"/>
        <v>6</v>
      </c>
      <c r="D353" s="2">
        <f t="shared" si="83"/>
        <v>15</v>
      </c>
      <c r="E353" s="2">
        <f t="shared" si="81"/>
        <v>6</v>
      </c>
      <c r="F353" s="2">
        <f t="shared" si="84"/>
        <v>51</v>
      </c>
      <c r="G353" t="s">
        <v>354</v>
      </c>
      <c r="H353">
        <v>668</v>
      </c>
      <c r="I353">
        <f t="shared" si="85"/>
        <v>0</v>
      </c>
      <c r="J353">
        <f t="shared" si="86"/>
        <v>0</v>
      </c>
      <c r="K353">
        <f t="shared" si="87"/>
        <v>0</v>
      </c>
      <c r="L353">
        <v>0</v>
      </c>
      <c r="M353">
        <f t="shared" si="88"/>
        <v>0</v>
      </c>
      <c r="N353">
        <f t="shared" si="89"/>
        <v>0</v>
      </c>
      <c r="O353">
        <f t="shared" si="90"/>
        <v>0</v>
      </c>
      <c r="P353" s="2">
        <f t="shared" si="82"/>
        <v>584.02904482057443</v>
      </c>
      <c r="Q353" s="2">
        <f t="shared" si="91"/>
        <v>83.970955179425573</v>
      </c>
      <c r="R353" s="2">
        <f t="shared" si="93"/>
        <v>-48.63382938083555</v>
      </c>
      <c r="S353" s="2">
        <f t="shared" si="92"/>
        <v>7051.1213137450986</v>
      </c>
      <c r="T353" s="2">
        <f t="shared" si="94"/>
        <v>1</v>
      </c>
      <c r="U353">
        <f t="shared" si="95"/>
        <v>1</v>
      </c>
    </row>
    <row r="354" spans="2:21" x14ac:dyDescent="0.15">
      <c r="B354" s="1">
        <v>37423</v>
      </c>
      <c r="C354" s="2">
        <f t="shared" si="80"/>
        <v>6</v>
      </c>
      <c r="D354" s="2">
        <f t="shared" si="83"/>
        <v>16</v>
      </c>
      <c r="E354" s="2">
        <f t="shared" si="81"/>
        <v>7</v>
      </c>
      <c r="F354" s="2">
        <f t="shared" si="84"/>
        <v>51</v>
      </c>
      <c r="G354" t="s">
        <v>355</v>
      </c>
      <c r="H354">
        <v>508</v>
      </c>
      <c r="I354">
        <f t="shared" si="85"/>
        <v>0</v>
      </c>
      <c r="J354">
        <f t="shared" si="86"/>
        <v>0</v>
      </c>
      <c r="K354">
        <f t="shared" si="87"/>
        <v>0</v>
      </c>
      <c r="L354">
        <v>0</v>
      </c>
      <c r="M354">
        <f t="shared" si="88"/>
        <v>0</v>
      </c>
      <c r="N354">
        <f t="shared" si="89"/>
        <v>0</v>
      </c>
      <c r="O354">
        <f t="shared" si="90"/>
        <v>0</v>
      </c>
      <c r="P354" s="2">
        <f t="shared" si="82"/>
        <v>384.82218502784605</v>
      </c>
      <c r="Q354" s="2">
        <f t="shared" si="91"/>
        <v>123.17781497215395</v>
      </c>
      <c r="R354" s="2">
        <f t="shared" si="93"/>
        <v>83.970955179425573</v>
      </c>
      <c r="S354" s="2">
        <f t="shared" si="92"/>
        <v>15172.774101314195</v>
      </c>
      <c r="T354" s="2">
        <f t="shared" si="94"/>
        <v>0</v>
      </c>
      <c r="U354">
        <f t="shared" si="95"/>
        <v>2</v>
      </c>
    </row>
    <row r="355" spans="2:21" x14ac:dyDescent="0.15">
      <c r="B355" s="1">
        <v>37424</v>
      </c>
      <c r="C355" s="2">
        <f t="shared" si="80"/>
        <v>6</v>
      </c>
      <c r="D355" s="2">
        <f t="shared" si="83"/>
        <v>17</v>
      </c>
      <c r="E355" s="2">
        <f t="shared" si="81"/>
        <v>1</v>
      </c>
      <c r="F355" s="2">
        <f t="shared" si="84"/>
        <v>51</v>
      </c>
      <c r="G355" t="s">
        <v>356</v>
      </c>
      <c r="H355">
        <v>357</v>
      </c>
      <c r="I355">
        <f t="shared" si="85"/>
        <v>0</v>
      </c>
      <c r="J355">
        <f t="shared" si="86"/>
        <v>0</v>
      </c>
      <c r="K355">
        <f t="shared" si="87"/>
        <v>0</v>
      </c>
      <c r="L355">
        <v>0</v>
      </c>
      <c r="M355">
        <f t="shared" si="88"/>
        <v>0</v>
      </c>
      <c r="N355">
        <f t="shared" si="89"/>
        <v>0</v>
      </c>
      <c r="O355">
        <f t="shared" si="90"/>
        <v>0</v>
      </c>
      <c r="P355" s="2">
        <f t="shared" si="82"/>
        <v>272.6783900157252</v>
      </c>
      <c r="Q355" s="2">
        <f t="shared" si="91"/>
        <v>84.321609984274801</v>
      </c>
      <c r="R355" s="2">
        <f t="shared" si="93"/>
        <v>123.17781497215395</v>
      </c>
      <c r="S355" s="2">
        <f t="shared" si="92"/>
        <v>7110.1339103401515</v>
      </c>
      <c r="T355" s="2">
        <f t="shared" si="94"/>
        <v>0</v>
      </c>
      <c r="U355">
        <f t="shared" si="95"/>
        <v>3</v>
      </c>
    </row>
    <row r="356" spans="2:21" x14ac:dyDescent="0.15">
      <c r="B356" s="1">
        <v>37425</v>
      </c>
      <c r="C356" s="2">
        <f t="shared" si="80"/>
        <v>6</v>
      </c>
      <c r="D356" s="2">
        <f t="shared" si="83"/>
        <v>18</v>
      </c>
      <c r="E356" s="2">
        <f t="shared" si="81"/>
        <v>2</v>
      </c>
      <c r="F356" s="2">
        <f t="shared" si="84"/>
        <v>51</v>
      </c>
      <c r="G356" t="s">
        <v>357</v>
      </c>
      <c r="H356">
        <v>358</v>
      </c>
      <c r="I356">
        <f t="shared" si="85"/>
        <v>0</v>
      </c>
      <c r="J356">
        <f t="shared" si="86"/>
        <v>0</v>
      </c>
      <c r="K356">
        <f t="shared" si="87"/>
        <v>0</v>
      </c>
      <c r="L356">
        <v>0</v>
      </c>
      <c r="M356">
        <f t="shared" si="88"/>
        <v>0</v>
      </c>
      <c r="N356">
        <f t="shared" si="89"/>
        <v>0</v>
      </c>
      <c r="O356">
        <f t="shared" si="90"/>
        <v>0</v>
      </c>
      <c r="P356" s="2">
        <f t="shared" si="82"/>
        <v>290.83247156164572</v>
      </c>
      <c r="Q356" s="2">
        <f t="shared" si="91"/>
        <v>67.167528438354282</v>
      </c>
      <c r="R356" s="2">
        <f t="shared" si="93"/>
        <v>84.321609984274801</v>
      </c>
      <c r="S356" s="2">
        <f t="shared" si="92"/>
        <v>4511.4768765171311</v>
      </c>
      <c r="T356" s="2">
        <f t="shared" si="94"/>
        <v>0</v>
      </c>
      <c r="U356">
        <f t="shared" si="95"/>
        <v>4</v>
      </c>
    </row>
    <row r="357" spans="2:21" x14ac:dyDescent="0.15">
      <c r="B357" s="1">
        <v>37426</v>
      </c>
      <c r="C357" s="2">
        <f t="shared" si="80"/>
        <v>6</v>
      </c>
      <c r="D357" s="2">
        <f t="shared" si="83"/>
        <v>19</v>
      </c>
      <c r="E357" s="2">
        <f t="shared" si="81"/>
        <v>3</v>
      </c>
      <c r="F357" s="2">
        <f t="shared" si="84"/>
        <v>51</v>
      </c>
      <c r="G357" t="s">
        <v>358</v>
      </c>
      <c r="H357">
        <v>303</v>
      </c>
      <c r="I357">
        <f t="shared" si="85"/>
        <v>0</v>
      </c>
      <c r="J357">
        <f t="shared" si="86"/>
        <v>0</v>
      </c>
      <c r="K357">
        <f t="shared" si="87"/>
        <v>0</v>
      </c>
      <c r="L357">
        <v>0</v>
      </c>
      <c r="M357">
        <f t="shared" si="88"/>
        <v>0</v>
      </c>
      <c r="N357">
        <f t="shared" si="89"/>
        <v>0</v>
      </c>
      <c r="O357">
        <f t="shared" si="90"/>
        <v>0</v>
      </c>
      <c r="P357" s="2">
        <f t="shared" si="82"/>
        <v>324.84663795429788</v>
      </c>
      <c r="Q357" s="2">
        <f t="shared" si="91"/>
        <v>-21.846637954297876</v>
      </c>
      <c r="R357" s="2">
        <f t="shared" si="93"/>
        <v>67.167528438354282</v>
      </c>
      <c r="S357" s="2">
        <f t="shared" si="92"/>
        <v>477.27558990616848</v>
      </c>
      <c r="T357" s="2">
        <f t="shared" si="94"/>
        <v>1</v>
      </c>
      <c r="U357">
        <f t="shared" si="95"/>
        <v>1</v>
      </c>
    </row>
    <row r="358" spans="2:21" x14ac:dyDescent="0.15">
      <c r="B358" s="1">
        <v>37427</v>
      </c>
      <c r="C358" s="2">
        <f t="shared" si="80"/>
        <v>6</v>
      </c>
      <c r="D358" s="2">
        <f t="shared" si="83"/>
        <v>20</v>
      </c>
      <c r="E358" s="2">
        <f t="shared" si="81"/>
        <v>4</v>
      </c>
      <c r="F358" s="2">
        <f t="shared" si="84"/>
        <v>52</v>
      </c>
      <c r="G358" t="s">
        <v>359</v>
      </c>
      <c r="H358">
        <v>427</v>
      </c>
      <c r="I358">
        <f t="shared" si="85"/>
        <v>0</v>
      </c>
      <c r="J358">
        <f t="shared" si="86"/>
        <v>0</v>
      </c>
      <c r="K358">
        <f t="shared" si="87"/>
        <v>0</v>
      </c>
      <c r="L358">
        <v>0</v>
      </c>
      <c r="M358">
        <f t="shared" si="88"/>
        <v>0</v>
      </c>
      <c r="N358">
        <f t="shared" si="89"/>
        <v>0</v>
      </c>
      <c r="O358">
        <f t="shared" si="90"/>
        <v>0</v>
      </c>
      <c r="P358" s="2">
        <f t="shared" si="82"/>
        <v>403.65696300249624</v>
      </c>
      <c r="Q358" s="2">
        <f t="shared" si="91"/>
        <v>23.343036997503759</v>
      </c>
      <c r="R358" s="2">
        <f t="shared" si="93"/>
        <v>-21.846637954297876</v>
      </c>
      <c r="S358" s="2">
        <f t="shared" si="92"/>
        <v>544.89737626682927</v>
      </c>
      <c r="T358" s="2">
        <f t="shared" si="94"/>
        <v>1</v>
      </c>
      <c r="U358">
        <f t="shared" si="95"/>
        <v>1</v>
      </c>
    </row>
    <row r="359" spans="2:21" x14ac:dyDescent="0.15">
      <c r="B359" s="1">
        <v>37428</v>
      </c>
      <c r="C359" s="2">
        <f t="shared" si="80"/>
        <v>6</v>
      </c>
      <c r="D359" s="2">
        <f t="shared" si="83"/>
        <v>21</v>
      </c>
      <c r="E359" s="2">
        <f t="shared" si="81"/>
        <v>5</v>
      </c>
      <c r="F359" s="2">
        <f t="shared" si="84"/>
        <v>52</v>
      </c>
      <c r="G359" t="s">
        <v>360</v>
      </c>
      <c r="H359">
        <v>529</v>
      </c>
      <c r="I359">
        <f t="shared" si="85"/>
        <v>0</v>
      </c>
      <c r="J359">
        <f t="shared" si="86"/>
        <v>0</v>
      </c>
      <c r="K359">
        <f t="shared" si="87"/>
        <v>0</v>
      </c>
      <c r="L359">
        <v>0</v>
      </c>
      <c r="M359">
        <f t="shared" si="88"/>
        <v>0</v>
      </c>
      <c r="N359">
        <f t="shared" si="89"/>
        <v>0</v>
      </c>
      <c r="O359">
        <f t="shared" si="90"/>
        <v>0</v>
      </c>
      <c r="P359" s="2">
        <f t="shared" si="82"/>
        <v>587.88380825631975</v>
      </c>
      <c r="Q359" s="2">
        <f t="shared" si="91"/>
        <v>-58.883808256319753</v>
      </c>
      <c r="R359" s="2">
        <f t="shared" si="93"/>
        <v>23.343036997503759</v>
      </c>
      <c r="S359" s="2">
        <f t="shared" si="92"/>
        <v>3467.3028747670305</v>
      </c>
      <c r="T359" s="2">
        <f t="shared" si="94"/>
        <v>1</v>
      </c>
      <c r="U359">
        <f t="shared" si="95"/>
        <v>1</v>
      </c>
    </row>
    <row r="360" spans="2:21" x14ac:dyDescent="0.15">
      <c r="B360" s="1">
        <v>37429</v>
      </c>
      <c r="C360" s="2">
        <f t="shared" si="80"/>
        <v>6</v>
      </c>
      <c r="D360" s="2">
        <f t="shared" si="83"/>
        <v>22</v>
      </c>
      <c r="E360" s="2">
        <f t="shared" si="81"/>
        <v>6</v>
      </c>
      <c r="F360" s="2">
        <f t="shared" si="84"/>
        <v>52</v>
      </c>
      <c r="G360" t="s">
        <v>361</v>
      </c>
      <c r="H360">
        <v>646</v>
      </c>
      <c r="I360">
        <f t="shared" si="85"/>
        <v>0</v>
      </c>
      <c r="J360">
        <f t="shared" si="86"/>
        <v>0</v>
      </c>
      <c r="K360">
        <f t="shared" si="87"/>
        <v>0</v>
      </c>
      <c r="L360">
        <v>0</v>
      </c>
      <c r="M360">
        <f t="shared" si="88"/>
        <v>0</v>
      </c>
      <c r="N360">
        <f t="shared" si="89"/>
        <v>0</v>
      </c>
      <c r="O360">
        <f t="shared" si="90"/>
        <v>0</v>
      </c>
      <c r="P360" s="2">
        <f t="shared" si="82"/>
        <v>639.27902369605863</v>
      </c>
      <c r="Q360" s="2">
        <f t="shared" si="91"/>
        <v>6.7209763039413701</v>
      </c>
      <c r="R360" s="2">
        <f t="shared" si="93"/>
        <v>-58.883808256319753</v>
      </c>
      <c r="S360" s="2">
        <f t="shared" si="92"/>
        <v>45.171522478141398</v>
      </c>
      <c r="T360" s="2">
        <f t="shared" si="94"/>
        <v>1</v>
      </c>
      <c r="U360">
        <f t="shared" si="95"/>
        <v>1</v>
      </c>
    </row>
    <row r="361" spans="2:21" x14ac:dyDescent="0.15">
      <c r="B361" s="1">
        <v>37430</v>
      </c>
      <c r="C361" s="2">
        <f t="shared" si="80"/>
        <v>6</v>
      </c>
      <c r="D361" s="2">
        <f t="shared" si="83"/>
        <v>23</v>
      </c>
      <c r="E361" s="2">
        <f t="shared" si="81"/>
        <v>7</v>
      </c>
      <c r="F361" s="2">
        <f t="shared" si="84"/>
        <v>52</v>
      </c>
      <c r="G361" t="s">
        <v>362</v>
      </c>
      <c r="H361">
        <v>475</v>
      </c>
      <c r="I361">
        <f t="shared" si="85"/>
        <v>0</v>
      </c>
      <c r="J361">
        <f t="shared" si="86"/>
        <v>0</v>
      </c>
      <c r="K361">
        <f t="shared" si="87"/>
        <v>0</v>
      </c>
      <c r="L361">
        <v>0</v>
      </c>
      <c r="M361">
        <f t="shared" si="88"/>
        <v>0</v>
      </c>
      <c r="N361">
        <f t="shared" si="89"/>
        <v>0</v>
      </c>
      <c r="O361">
        <f t="shared" si="90"/>
        <v>0</v>
      </c>
      <c r="P361" s="2">
        <f t="shared" si="82"/>
        <v>440.07216390333031</v>
      </c>
      <c r="Q361" s="2">
        <f t="shared" si="91"/>
        <v>34.927836096669694</v>
      </c>
      <c r="R361" s="2">
        <f t="shared" si="93"/>
        <v>6.7209763039413701</v>
      </c>
      <c r="S361" s="2">
        <f t="shared" si="92"/>
        <v>1219.9537343958225</v>
      </c>
      <c r="T361" s="2">
        <f t="shared" si="94"/>
        <v>0</v>
      </c>
      <c r="U361">
        <f t="shared" si="95"/>
        <v>2</v>
      </c>
    </row>
    <row r="362" spans="2:21" x14ac:dyDescent="0.15">
      <c r="B362" s="1">
        <v>37431</v>
      </c>
      <c r="C362" s="2">
        <f t="shared" si="80"/>
        <v>6</v>
      </c>
      <c r="D362" s="2">
        <f t="shared" si="83"/>
        <v>24</v>
      </c>
      <c r="E362" s="2">
        <f t="shared" si="81"/>
        <v>1</v>
      </c>
      <c r="F362" s="2">
        <f t="shared" si="84"/>
        <v>52</v>
      </c>
      <c r="G362" t="s">
        <v>363</v>
      </c>
      <c r="H362">
        <v>359</v>
      </c>
      <c r="I362">
        <f t="shared" si="85"/>
        <v>0</v>
      </c>
      <c r="J362">
        <f t="shared" si="86"/>
        <v>0</v>
      </c>
      <c r="K362">
        <f t="shared" si="87"/>
        <v>0</v>
      </c>
      <c r="L362">
        <v>0</v>
      </c>
      <c r="M362">
        <f t="shared" si="88"/>
        <v>0</v>
      </c>
      <c r="N362">
        <f t="shared" si="89"/>
        <v>0</v>
      </c>
      <c r="O362">
        <f t="shared" si="90"/>
        <v>0</v>
      </c>
      <c r="P362" s="2">
        <f t="shared" si="82"/>
        <v>327.92836889120946</v>
      </c>
      <c r="Q362" s="2">
        <f t="shared" si="91"/>
        <v>31.071631108790541</v>
      </c>
      <c r="R362" s="2">
        <f t="shared" si="93"/>
        <v>34.927836096669694</v>
      </c>
      <c r="S362" s="2">
        <f t="shared" si="92"/>
        <v>965.44625976076009</v>
      </c>
      <c r="T362" s="2">
        <f t="shared" si="94"/>
        <v>0</v>
      </c>
      <c r="U362">
        <f t="shared" si="95"/>
        <v>3</v>
      </c>
    </row>
    <row r="363" spans="2:21" x14ac:dyDescent="0.15">
      <c r="B363" s="1">
        <v>37432</v>
      </c>
      <c r="C363" s="2">
        <f t="shared" si="80"/>
        <v>6</v>
      </c>
      <c r="D363" s="2">
        <f t="shared" si="83"/>
        <v>25</v>
      </c>
      <c r="E363" s="2">
        <f t="shared" si="81"/>
        <v>2</v>
      </c>
      <c r="F363" s="2">
        <f t="shared" si="84"/>
        <v>52</v>
      </c>
      <c r="G363" t="s">
        <v>364</v>
      </c>
      <c r="H363">
        <v>382</v>
      </c>
      <c r="I363">
        <f t="shared" si="85"/>
        <v>0</v>
      </c>
      <c r="J363">
        <f t="shared" si="86"/>
        <v>0</v>
      </c>
      <c r="K363">
        <f t="shared" si="87"/>
        <v>0</v>
      </c>
      <c r="L363">
        <v>0</v>
      </c>
      <c r="M363">
        <f t="shared" si="88"/>
        <v>0</v>
      </c>
      <c r="N363">
        <f t="shared" si="89"/>
        <v>0</v>
      </c>
      <c r="O363">
        <f t="shared" si="90"/>
        <v>0</v>
      </c>
      <c r="P363" s="2">
        <f t="shared" si="82"/>
        <v>346.08245043712998</v>
      </c>
      <c r="Q363" s="2">
        <f t="shared" si="91"/>
        <v>35.917549562870022</v>
      </c>
      <c r="R363" s="2">
        <f t="shared" si="93"/>
        <v>31.071631108790541</v>
      </c>
      <c r="S363" s="2">
        <f t="shared" si="92"/>
        <v>1290.0703666012246</v>
      </c>
      <c r="T363" s="2">
        <f t="shared" si="94"/>
        <v>0</v>
      </c>
      <c r="U363">
        <f t="shared" si="95"/>
        <v>4</v>
      </c>
    </row>
    <row r="364" spans="2:21" x14ac:dyDescent="0.15">
      <c r="B364" s="1">
        <v>37433</v>
      </c>
      <c r="C364" s="2">
        <f t="shared" si="80"/>
        <v>6</v>
      </c>
      <c r="D364" s="2">
        <f t="shared" si="83"/>
        <v>26</v>
      </c>
      <c r="E364" s="2">
        <f t="shared" si="81"/>
        <v>3</v>
      </c>
      <c r="F364" s="2">
        <f t="shared" si="84"/>
        <v>52</v>
      </c>
      <c r="G364" t="s">
        <v>365</v>
      </c>
      <c r="H364">
        <v>376</v>
      </c>
      <c r="I364">
        <f t="shared" si="85"/>
        <v>0</v>
      </c>
      <c r="J364">
        <f t="shared" si="86"/>
        <v>0</v>
      </c>
      <c r="K364">
        <f t="shared" si="87"/>
        <v>0</v>
      </c>
      <c r="L364">
        <v>0</v>
      </c>
      <c r="M364">
        <f t="shared" si="88"/>
        <v>0</v>
      </c>
      <c r="N364">
        <f t="shared" si="89"/>
        <v>0</v>
      </c>
      <c r="O364">
        <f t="shared" si="90"/>
        <v>0</v>
      </c>
      <c r="P364" s="2">
        <f t="shared" si="82"/>
        <v>380.09661682978219</v>
      </c>
      <c r="Q364" s="2">
        <f t="shared" si="91"/>
        <v>-4.0966168297821923</v>
      </c>
      <c r="R364" s="2">
        <f t="shared" si="93"/>
        <v>35.917549562870022</v>
      </c>
      <c r="S364" s="2">
        <f t="shared" si="92"/>
        <v>16.782269450054699</v>
      </c>
      <c r="T364" s="2">
        <f t="shared" si="94"/>
        <v>1</v>
      </c>
      <c r="U364">
        <f t="shared" si="95"/>
        <v>1</v>
      </c>
    </row>
    <row r="365" spans="2:21" x14ac:dyDescent="0.15">
      <c r="B365" s="1">
        <v>37434</v>
      </c>
      <c r="C365" s="2">
        <f t="shared" si="80"/>
        <v>6</v>
      </c>
      <c r="D365" s="2">
        <f t="shared" si="83"/>
        <v>27</v>
      </c>
      <c r="E365" s="2">
        <f t="shared" si="81"/>
        <v>4</v>
      </c>
      <c r="F365" s="2">
        <f t="shared" si="84"/>
        <v>1</v>
      </c>
      <c r="G365" t="s">
        <v>2</v>
      </c>
      <c r="H365">
        <v>356</v>
      </c>
      <c r="I365">
        <f t="shared" si="85"/>
        <v>0</v>
      </c>
      <c r="J365">
        <f t="shared" si="86"/>
        <v>0</v>
      </c>
      <c r="K365">
        <f t="shared" si="87"/>
        <v>0</v>
      </c>
      <c r="L365">
        <v>0</v>
      </c>
      <c r="M365">
        <f t="shared" si="88"/>
        <v>0</v>
      </c>
      <c r="N365">
        <f t="shared" si="89"/>
        <v>0</v>
      </c>
      <c r="O365">
        <f t="shared" si="90"/>
        <v>0</v>
      </c>
      <c r="P365" s="2">
        <f t="shared" si="82"/>
        <v>330.24600175115836</v>
      </c>
      <c r="Q365" s="2">
        <f t="shared" si="91"/>
        <v>25.75399824884164</v>
      </c>
      <c r="R365" s="2">
        <f t="shared" si="93"/>
        <v>-4.0966168297821923</v>
      </c>
      <c r="S365" s="2">
        <f t="shared" si="92"/>
        <v>663.26842580133825</v>
      </c>
      <c r="T365" s="2">
        <f t="shared" si="94"/>
        <v>1</v>
      </c>
      <c r="U365">
        <f t="shared" si="95"/>
        <v>1</v>
      </c>
    </row>
    <row r="366" spans="2:21" x14ac:dyDescent="0.15">
      <c r="B366" s="1">
        <v>37435</v>
      </c>
      <c r="C366" s="2">
        <f t="shared" si="80"/>
        <v>6</v>
      </c>
      <c r="D366" s="2">
        <f t="shared" si="83"/>
        <v>28</v>
      </c>
      <c r="E366" s="2">
        <f t="shared" si="81"/>
        <v>5</v>
      </c>
      <c r="F366" s="2">
        <f t="shared" si="84"/>
        <v>1</v>
      </c>
      <c r="G366" t="s">
        <v>3</v>
      </c>
      <c r="H366">
        <v>540</v>
      </c>
      <c r="I366">
        <f t="shared" si="85"/>
        <v>0</v>
      </c>
      <c r="J366">
        <f t="shared" si="86"/>
        <v>0</v>
      </c>
      <c r="K366">
        <f t="shared" si="87"/>
        <v>0</v>
      </c>
      <c r="L366">
        <v>0</v>
      </c>
      <c r="M366">
        <f t="shared" si="88"/>
        <v>0</v>
      </c>
      <c r="N366">
        <f t="shared" si="89"/>
        <v>0</v>
      </c>
      <c r="O366">
        <f t="shared" si="90"/>
        <v>0</v>
      </c>
      <c r="P366" s="2">
        <f t="shared" si="82"/>
        <v>514.47284700498199</v>
      </c>
      <c r="Q366" s="2">
        <f t="shared" si="91"/>
        <v>25.527152995018014</v>
      </c>
      <c r="R366" s="2">
        <f t="shared" si="93"/>
        <v>25.75399824884164</v>
      </c>
      <c r="S366" s="2">
        <f t="shared" si="92"/>
        <v>651.63554003105719</v>
      </c>
      <c r="T366" s="2">
        <f t="shared" si="94"/>
        <v>0</v>
      </c>
      <c r="U366">
        <f t="shared" si="95"/>
        <v>2</v>
      </c>
    </row>
    <row r="367" spans="2:21" x14ac:dyDescent="0.15">
      <c r="B367" s="1">
        <v>37436</v>
      </c>
      <c r="C367" s="2">
        <f t="shared" si="80"/>
        <v>6</v>
      </c>
      <c r="D367" s="2">
        <f t="shared" si="83"/>
        <v>29</v>
      </c>
      <c r="E367" s="2">
        <f t="shared" si="81"/>
        <v>6</v>
      </c>
      <c r="F367" s="2">
        <f t="shared" si="84"/>
        <v>1</v>
      </c>
      <c r="G367" t="s">
        <v>4</v>
      </c>
      <c r="H367">
        <v>649</v>
      </c>
      <c r="I367">
        <f t="shared" si="85"/>
        <v>0</v>
      </c>
      <c r="J367">
        <f t="shared" si="86"/>
        <v>0</v>
      </c>
      <c r="K367">
        <f t="shared" si="87"/>
        <v>0</v>
      </c>
      <c r="L367">
        <v>0</v>
      </c>
      <c r="M367">
        <f t="shared" si="88"/>
        <v>0</v>
      </c>
      <c r="N367">
        <f t="shared" si="89"/>
        <v>0</v>
      </c>
      <c r="O367">
        <f t="shared" si="90"/>
        <v>0</v>
      </c>
      <c r="P367" s="2">
        <f t="shared" si="82"/>
        <v>565.86806244472075</v>
      </c>
      <c r="Q367" s="2">
        <f t="shared" si="91"/>
        <v>83.131937555279251</v>
      </c>
      <c r="R367" s="2">
        <f t="shared" si="93"/>
        <v>25.527152995018014</v>
      </c>
      <c r="S367" s="2">
        <f t="shared" si="92"/>
        <v>6910.9190416948486</v>
      </c>
      <c r="T367" s="2">
        <f t="shared" si="94"/>
        <v>0</v>
      </c>
      <c r="U367">
        <f t="shared" si="95"/>
        <v>3</v>
      </c>
    </row>
    <row r="368" spans="2:21" x14ac:dyDescent="0.15">
      <c r="B368" s="1">
        <v>37437</v>
      </c>
      <c r="C368" s="2">
        <f t="shared" si="80"/>
        <v>6</v>
      </c>
      <c r="D368" s="2">
        <f t="shared" si="83"/>
        <v>30</v>
      </c>
      <c r="E368" s="2">
        <f t="shared" si="81"/>
        <v>7</v>
      </c>
      <c r="F368" s="2">
        <f t="shared" si="84"/>
        <v>1</v>
      </c>
      <c r="G368" t="s">
        <v>5</v>
      </c>
      <c r="H368">
        <v>472</v>
      </c>
      <c r="I368">
        <f t="shared" si="85"/>
        <v>0</v>
      </c>
      <c r="J368">
        <f t="shared" si="86"/>
        <v>0</v>
      </c>
      <c r="K368">
        <f t="shared" si="87"/>
        <v>0</v>
      </c>
      <c r="L368">
        <v>0</v>
      </c>
      <c r="M368">
        <f t="shared" si="88"/>
        <v>0</v>
      </c>
      <c r="N368">
        <f t="shared" si="89"/>
        <v>0</v>
      </c>
      <c r="O368">
        <f t="shared" si="90"/>
        <v>0</v>
      </c>
      <c r="P368" s="2">
        <f t="shared" si="82"/>
        <v>366.66120265199243</v>
      </c>
      <c r="Q368" s="2">
        <f t="shared" si="91"/>
        <v>105.33879734800757</v>
      </c>
      <c r="R368" s="2">
        <f t="shared" si="93"/>
        <v>83.131937555279251</v>
      </c>
      <c r="S368" s="2">
        <f t="shared" si="92"/>
        <v>11096.262226724608</v>
      </c>
      <c r="T368" s="2">
        <f t="shared" si="94"/>
        <v>0</v>
      </c>
      <c r="U368">
        <f t="shared" si="95"/>
        <v>4</v>
      </c>
    </row>
    <row r="369" spans="2:21" x14ac:dyDescent="0.15">
      <c r="B369" s="1">
        <v>37438</v>
      </c>
      <c r="C369" s="2">
        <f t="shared" si="80"/>
        <v>7</v>
      </c>
      <c r="D369" s="2">
        <f t="shared" si="83"/>
        <v>1</v>
      </c>
      <c r="E369" s="2">
        <f t="shared" si="81"/>
        <v>1</v>
      </c>
      <c r="F369" s="2">
        <f t="shared" si="84"/>
        <v>1</v>
      </c>
      <c r="G369" t="s">
        <v>6</v>
      </c>
      <c r="H369">
        <v>333</v>
      </c>
      <c r="I369">
        <f t="shared" si="85"/>
        <v>0</v>
      </c>
      <c r="J369">
        <f t="shared" si="86"/>
        <v>0</v>
      </c>
      <c r="K369">
        <f t="shared" si="87"/>
        <v>0</v>
      </c>
      <c r="L369">
        <v>0</v>
      </c>
      <c r="M369">
        <f t="shared" si="88"/>
        <v>0</v>
      </c>
      <c r="N369">
        <f t="shared" si="89"/>
        <v>0</v>
      </c>
      <c r="O369">
        <f t="shared" si="90"/>
        <v>0</v>
      </c>
      <c r="P369" s="2">
        <f t="shared" si="82"/>
        <v>254.51740763987158</v>
      </c>
      <c r="Q369" s="2">
        <f t="shared" si="91"/>
        <v>78.482592360128422</v>
      </c>
      <c r="R369" s="2">
        <f t="shared" si="93"/>
        <v>105.33879734800757</v>
      </c>
      <c r="S369" s="2">
        <f t="shared" si="92"/>
        <v>6159.5173035660882</v>
      </c>
      <c r="T369" s="2">
        <f t="shared" si="94"/>
        <v>0</v>
      </c>
      <c r="U369">
        <f t="shared" si="95"/>
        <v>5</v>
      </c>
    </row>
    <row r="370" spans="2:21" x14ac:dyDescent="0.15">
      <c r="B370" s="1">
        <v>37439</v>
      </c>
      <c r="C370" s="2">
        <f t="shared" si="80"/>
        <v>7</v>
      </c>
      <c r="D370" s="2">
        <f t="shared" si="83"/>
        <v>2</v>
      </c>
      <c r="E370" s="2">
        <f t="shared" si="81"/>
        <v>2</v>
      </c>
      <c r="F370" s="2">
        <f t="shared" si="84"/>
        <v>1</v>
      </c>
      <c r="G370" t="s">
        <v>7</v>
      </c>
      <c r="H370">
        <v>383</v>
      </c>
      <c r="I370">
        <f t="shared" si="85"/>
        <v>0</v>
      </c>
      <c r="J370">
        <f t="shared" si="86"/>
        <v>0</v>
      </c>
      <c r="K370">
        <f t="shared" si="87"/>
        <v>0</v>
      </c>
      <c r="L370">
        <v>0</v>
      </c>
      <c r="M370">
        <f t="shared" si="88"/>
        <v>0</v>
      </c>
      <c r="N370">
        <f t="shared" si="89"/>
        <v>0</v>
      </c>
      <c r="O370">
        <f t="shared" si="90"/>
        <v>0</v>
      </c>
      <c r="P370" s="2">
        <f t="shared" si="82"/>
        <v>272.6714891857921</v>
      </c>
      <c r="Q370" s="2">
        <f t="shared" si="91"/>
        <v>110.3285108142079</v>
      </c>
      <c r="R370" s="2">
        <f t="shared" si="93"/>
        <v>78.482592360128422</v>
      </c>
      <c r="S370" s="2">
        <f t="shared" si="92"/>
        <v>12172.38029848079</v>
      </c>
      <c r="T370" s="2">
        <f t="shared" si="94"/>
        <v>0</v>
      </c>
      <c r="U370">
        <f t="shared" si="95"/>
        <v>6</v>
      </c>
    </row>
    <row r="371" spans="2:21" x14ac:dyDescent="0.15">
      <c r="B371" s="1">
        <v>37440</v>
      </c>
      <c r="C371" s="2">
        <f t="shared" si="80"/>
        <v>7</v>
      </c>
      <c r="D371" s="2">
        <f t="shared" si="83"/>
        <v>3</v>
      </c>
      <c r="E371" s="2">
        <f t="shared" si="81"/>
        <v>3</v>
      </c>
      <c r="F371" s="2">
        <f t="shared" si="84"/>
        <v>1</v>
      </c>
      <c r="G371" t="s">
        <v>8</v>
      </c>
      <c r="H371">
        <v>357</v>
      </c>
      <c r="I371">
        <f t="shared" si="85"/>
        <v>0</v>
      </c>
      <c r="J371">
        <f t="shared" si="86"/>
        <v>0</v>
      </c>
      <c r="K371">
        <f t="shared" si="87"/>
        <v>0</v>
      </c>
      <c r="L371">
        <v>0</v>
      </c>
      <c r="M371">
        <f t="shared" si="88"/>
        <v>0</v>
      </c>
      <c r="N371">
        <f t="shared" si="89"/>
        <v>0</v>
      </c>
      <c r="O371">
        <f t="shared" si="90"/>
        <v>0</v>
      </c>
      <c r="P371" s="2">
        <f t="shared" si="82"/>
        <v>306.68565557844431</v>
      </c>
      <c r="Q371" s="2">
        <f t="shared" si="91"/>
        <v>50.314344421555688</v>
      </c>
      <c r="R371" s="2">
        <f t="shared" si="93"/>
        <v>110.3285108142079</v>
      </c>
      <c r="S371" s="2">
        <f t="shared" si="92"/>
        <v>2531.5332545709321</v>
      </c>
      <c r="T371" s="2">
        <f t="shared" si="94"/>
        <v>0</v>
      </c>
      <c r="U371">
        <f t="shared" si="95"/>
        <v>7</v>
      </c>
    </row>
    <row r="372" spans="2:21" x14ac:dyDescent="0.15">
      <c r="B372" s="1">
        <v>37441</v>
      </c>
      <c r="C372" s="2">
        <f t="shared" si="80"/>
        <v>7</v>
      </c>
      <c r="D372" s="2">
        <f t="shared" si="83"/>
        <v>4</v>
      </c>
      <c r="E372" s="2">
        <f t="shared" si="81"/>
        <v>4</v>
      </c>
      <c r="F372" s="2">
        <f t="shared" si="84"/>
        <v>2</v>
      </c>
      <c r="G372" t="s">
        <v>9</v>
      </c>
      <c r="H372">
        <v>229</v>
      </c>
      <c r="I372">
        <f t="shared" si="85"/>
        <v>1</v>
      </c>
      <c r="J372">
        <f t="shared" si="86"/>
        <v>0</v>
      </c>
      <c r="K372">
        <f t="shared" si="87"/>
        <v>0</v>
      </c>
      <c r="L372">
        <v>0</v>
      </c>
      <c r="M372">
        <f t="shared" si="88"/>
        <v>0</v>
      </c>
      <c r="N372">
        <f t="shared" si="89"/>
        <v>0</v>
      </c>
      <c r="O372">
        <f t="shared" si="90"/>
        <v>0</v>
      </c>
      <c r="P372" s="2">
        <f t="shared" si="82"/>
        <v>194.26372423301967</v>
      </c>
      <c r="Q372" s="2">
        <f t="shared" si="91"/>
        <v>34.736275766980327</v>
      </c>
      <c r="R372" s="2">
        <f t="shared" si="93"/>
        <v>50.314344421555688</v>
      </c>
      <c r="S372" s="2">
        <f t="shared" si="92"/>
        <v>1206.6088541597048</v>
      </c>
      <c r="T372" s="2">
        <f t="shared" si="94"/>
        <v>0</v>
      </c>
      <c r="U372">
        <f t="shared" si="95"/>
        <v>8</v>
      </c>
    </row>
    <row r="373" spans="2:21" x14ac:dyDescent="0.15">
      <c r="B373" s="1">
        <v>37442</v>
      </c>
      <c r="C373" s="2">
        <f t="shared" si="80"/>
        <v>7</v>
      </c>
      <c r="D373" s="2">
        <f t="shared" si="83"/>
        <v>5</v>
      </c>
      <c r="E373" s="2">
        <f t="shared" si="81"/>
        <v>5</v>
      </c>
      <c r="F373" s="2">
        <f t="shared" si="84"/>
        <v>2</v>
      </c>
      <c r="G373" t="s">
        <v>10</v>
      </c>
      <c r="H373">
        <v>440</v>
      </c>
      <c r="I373">
        <f t="shared" si="85"/>
        <v>0</v>
      </c>
      <c r="J373">
        <f t="shared" si="86"/>
        <v>0</v>
      </c>
      <c r="K373">
        <f t="shared" si="87"/>
        <v>0</v>
      </c>
      <c r="L373">
        <v>0</v>
      </c>
      <c r="M373">
        <f t="shared" si="88"/>
        <v>0</v>
      </c>
      <c r="N373">
        <f t="shared" si="89"/>
        <v>0</v>
      </c>
      <c r="O373">
        <f t="shared" si="90"/>
        <v>0</v>
      </c>
      <c r="P373" s="2">
        <f t="shared" si="82"/>
        <v>515.36225679081372</v>
      </c>
      <c r="Q373" s="2">
        <f t="shared" si="91"/>
        <v>-75.362256790813717</v>
      </c>
      <c r="R373" s="2">
        <f t="shared" si="93"/>
        <v>34.736275766980327</v>
      </c>
      <c r="S373" s="2">
        <f t="shared" si="92"/>
        <v>5679.4697486045479</v>
      </c>
      <c r="T373" s="2">
        <f t="shared" si="94"/>
        <v>1</v>
      </c>
      <c r="U373">
        <f t="shared" si="95"/>
        <v>1</v>
      </c>
    </row>
    <row r="374" spans="2:21" x14ac:dyDescent="0.15">
      <c r="B374" s="1">
        <v>37443</v>
      </c>
      <c r="C374" s="2">
        <f t="shared" si="80"/>
        <v>7</v>
      </c>
      <c r="D374" s="2">
        <f t="shared" si="83"/>
        <v>6</v>
      </c>
      <c r="E374" s="2">
        <f t="shared" si="81"/>
        <v>6</v>
      </c>
      <c r="F374" s="2">
        <f t="shared" si="84"/>
        <v>2</v>
      </c>
      <c r="G374" t="s">
        <v>11</v>
      </c>
      <c r="H374">
        <v>546</v>
      </c>
      <c r="I374">
        <f t="shared" si="85"/>
        <v>0</v>
      </c>
      <c r="J374">
        <f t="shared" si="86"/>
        <v>0</v>
      </c>
      <c r="K374">
        <f t="shared" si="87"/>
        <v>0</v>
      </c>
      <c r="L374">
        <v>0</v>
      </c>
      <c r="M374">
        <f t="shared" si="88"/>
        <v>0</v>
      </c>
      <c r="N374">
        <f t="shared" si="89"/>
        <v>0</v>
      </c>
      <c r="O374">
        <f t="shared" si="90"/>
        <v>0</v>
      </c>
      <c r="P374" s="2">
        <f t="shared" si="82"/>
        <v>566.75747223055259</v>
      </c>
      <c r="Q374" s="2">
        <f t="shared" si="91"/>
        <v>-20.757472230552594</v>
      </c>
      <c r="R374" s="2">
        <f t="shared" si="93"/>
        <v>-75.362256790813717</v>
      </c>
      <c r="S374" s="2">
        <f t="shared" si="92"/>
        <v>430.87265340216209</v>
      </c>
      <c r="T374" s="2">
        <f t="shared" si="94"/>
        <v>0</v>
      </c>
      <c r="U374">
        <f t="shared" si="95"/>
        <v>2</v>
      </c>
    </row>
    <row r="375" spans="2:21" x14ac:dyDescent="0.15">
      <c r="B375" s="1">
        <v>37444</v>
      </c>
      <c r="C375" s="2">
        <f t="shared" si="80"/>
        <v>7</v>
      </c>
      <c r="D375" s="2">
        <f t="shared" si="83"/>
        <v>7</v>
      </c>
      <c r="E375" s="2">
        <f t="shared" si="81"/>
        <v>7</v>
      </c>
      <c r="F375" s="2">
        <f t="shared" si="84"/>
        <v>2</v>
      </c>
      <c r="G375" t="s">
        <v>12</v>
      </c>
      <c r="H375">
        <v>340</v>
      </c>
      <c r="I375">
        <f t="shared" si="85"/>
        <v>0</v>
      </c>
      <c r="J375">
        <f t="shared" si="86"/>
        <v>0</v>
      </c>
      <c r="K375">
        <f t="shared" si="87"/>
        <v>0</v>
      </c>
      <c r="L375">
        <v>0</v>
      </c>
      <c r="M375">
        <f t="shared" si="88"/>
        <v>0</v>
      </c>
      <c r="N375">
        <f t="shared" si="89"/>
        <v>0</v>
      </c>
      <c r="O375">
        <f t="shared" si="90"/>
        <v>0</v>
      </c>
      <c r="P375" s="2">
        <f t="shared" si="82"/>
        <v>367.55061243782421</v>
      </c>
      <c r="Q375" s="2">
        <f t="shared" si="91"/>
        <v>-27.550612437824213</v>
      </c>
      <c r="R375" s="2">
        <f t="shared" si="93"/>
        <v>-20.757472230552594</v>
      </c>
      <c r="S375" s="2">
        <f t="shared" si="92"/>
        <v>759.0362456991943</v>
      </c>
      <c r="T375" s="2">
        <f t="shared" si="94"/>
        <v>0</v>
      </c>
      <c r="U375">
        <f t="shared" si="95"/>
        <v>3</v>
      </c>
    </row>
    <row r="376" spans="2:21" x14ac:dyDescent="0.15">
      <c r="B376" s="1">
        <v>37445</v>
      </c>
      <c r="C376" s="2">
        <f t="shared" si="80"/>
        <v>7</v>
      </c>
      <c r="D376" s="2">
        <f t="shared" si="83"/>
        <v>8</v>
      </c>
      <c r="E376" s="2">
        <f t="shared" si="81"/>
        <v>1</v>
      </c>
      <c r="F376" s="2">
        <f t="shared" si="84"/>
        <v>2</v>
      </c>
      <c r="G376" t="s">
        <v>13</v>
      </c>
      <c r="H376">
        <v>311</v>
      </c>
      <c r="I376">
        <f t="shared" si="85"/>
        <v>0</v>
      </c>
      <c r="J376">
        <f t="shared" si="86"/>
        <v>0</v>
      </c>
      <c r="K376">
        <f t="shared" si="87"/>
        <v>0</v>
      </c>
      <c r="L376">
        <v>0</v>
      </c>
      <c r="M376">
        <f t="shared" si="88"/>
        <v>0</v>
      </c>
      <c r="N376">
        <f t="shared" si="89"/>
        <v>0</v>
      </c>
      <c r="O376">
        <f t="shared" si="90"/>
        <v>0</v>
      </c>
      <c r="P376" s="2">
        <f t="shared" si="82"/>
        <v>255.40681742570337</v>
      </c>
      <c r="Q376" s="2">
        <f t="shared" si="91"/>
        <v>55.593182574296634</v>
      </c>
      <c r="R376" s="2">
        <f t="shared" si="93"/>
        <v>-27.550612437824213</v>
      </c>
      <c r="S376" s="2">
        <f t="shared" si="92"/>
        <v>3090.601948739079</v>
      </c>
      <c r="T376" s="2">
        <f t="shared" si="94"/>
        <v>1</v>
      </c>
      <c r="U376">
        <f t="shared" si="95"/>
        <v>1</v>
      </c>
    </row>
    <row r="377" spans="2:21" x14ac:dyDescent="0.15">
      <c r="B377" s="1">
        <v>37446</v>
      </c>
      <c r="C377" s="2">
        <f t="shared" si="80"/>
        <v>7</v>
      </c>
      <c r="D377" s="2">
        <f t="shared" si="83"/>
        <v>9</v>
      </c>
      <c r="E377" s="2">
        <f t="shared" si="81"/>
        <v>2</v>
      </c>
      <c r="F377" s="2">
        <f t="shared" si="84"/>
        <v>2</v>
      </c>
      <c r="G377" t="s">
        <v>14</v>
      </c>
      <c r="H377">
        <v>319</v>
      </c>
      <c r="I377">
        <f t="shared" si="85"/>
        <v>0</v>
      </c>
      <c r="J377">
        <f t="shared" si="86"/>
        <v>0</v>
      </c>
      <c r="K377">
        <f t="shared" si="87"/>
        <v>0</v>
      </c>
      <c r="L377">
        <v>0</v>
      </c>
      <c r="M377">
        <f t="shared" si="88"/>
        <v>0</v>
      </c>
      <c r="N377">
        <f t="shared" si="89"/>
        <v>0</v>
      </c>
      <c r="O377">
        <f t="shared" si="90"/>
        <v>0</v>
      </c>
      <c r="P377" s="2">
        <f t="shared" si="82"/>
        <v>273.56089897162389</v>
      </c>
      <c r="Q377" s="2">
        <f t="shared" si="91"/>
        <v>45.439101028376115</v>
      </c>
      <c r="R377" s="2">
        <f t="shared" si="93"/>
        <v>55.593182574296634</v>
      </c>
      <c r="S377" s="2">
        <f t="shared" si="92"/>
        <v>2064.7119022669713</v>
      </c>
      <c r="T377" s="2">
        <f t="shared" si="94"/>
        <v>0</v>
      </c>
      <c r="U377">
        <f t="shared" si="95"/>
        <v>2</v>
      </c>
    </row>
    <row r="378" spans="2:21" x14ac:dyDescent="0.15">
      <c r="B378" s="1">
        <v>37447</v>
      </c>
      <c r="C378" s="2">
        <f t="shared" si="80"/>
        <v>7</v>
      </c>
      <c r="D378" s="2">
        <f t="shared" si="83"/>
        <v>10</v>
      </c>
      <c r="E378" s="2">
        <f t="shared" si="81"/>
        <v>3</v>
      </c>
      <c r="F378" s="2">
        <f t="shared" si="84"/>
        <v>2</v>
      </c>
      <c r="G378" t="s">
        <v>15</v>
      </c>
      <c r="H378">
        <v>358</v>
      </c>
      <c r="I378">
        <f t="shared" si="85"/>
        <v>0</v>
      </c>
      <c r="J378">
        <f t="shared" si="86"/>
        <v>0</v>
      </c>
      <c r="K378">
        <f t="shared" si="87"/>
        <v>0</v>
      </c>
      <c r="L378">
        <v>0</v>
      </c>
      <c r="M378">
        <f t="shared" si="88"/>
        <v>0</v>
      </c>
      <c r="N378">
        <f t="shared" si="89"/>
        <v>0</v>
      </c>
      <c r="O378">
        <f t="shared" si="90"/>
        <v>0</v>
      </c>
      <c r="P378" s="2">
        <f t="shared" si="82"/>
        <v>307.57506536427604</v>
      </c>
      <c r="Q378" s="2">
        <f t="shared" si="91"/>
        <v>50.424934635723957</v>
      </c>
      <c r="R378" s="2">
        <f t="shared" si="93"/>
        <v>45.439101028376115</v>
      </c>
      <c r="S378" s="2">
        <f t="shared" si="92"/>
        <v>2542.6740330170337</v>
      </c>
      <c r="T378" s="2">
        <f t="shared" si="94"/>
        <v>0</v>
      </c>
      <c r="U378">
        <f t="shared" si="95"/>
        <v>3</v>
      </c>
    </row>
    <row r="379" spans="2:21" x14ac:dyDescent="0.15">
      <c r="B379" s="1">
        <v>37448</v>
      </c>
      <c r="C379" s="2">
        <f t="shared" si="80"/>
        <v>7</v>
      </c>
      <c r="D379" s="2">
        <f t="shared" si="83"/>
        <v>11</v>
      </c>
      <c r="E379" s="2">
        <f t="shared" si="81"/>
        <v>4</v>
      </c>
      <c r="F379" s="2">
        <f t="shared" si="84"/>
        <v>3</v>
      </c>
      <c r="G379" t="s">
        <v>16</v>
      </c>
      <c r="H379">
        <v>333</v>
      </c>
      <c r="I379">
        <f t="shared" si="85"/>
        <v>0</v>
      </c>
      <c r="J379">
        <f t="shared" si="86"/>
        <v>0</v>
      </c>
      <c r="K379">
        <f t="shared" si="87"/>
        <v>0</v>
      </c>
      <c r="L379">
        <v>0</v>
      </c>
      <c r="M379">
        <f t="shared" si="88"/>
        <v>0</v>
      </c>
      <c r="N379">
        <f t="shared" si="89"/>
        <v>0</v>
      </c>
      <c r="O379">
        <f t="shared" si="90"/>
        <v>0</v>
      </c>
      <c r="P379" s="2">
        <f t="shared" si="82"/>
        <v>380.5065118657169</v>
      </c>
      <c r="Q379" s="2">
        <f t="shared" si="91"/>
        <v>-47.506511865716902</v>
      </c>
      <c r="R379" s="2">
        <f t="shared" si="93"/>
        <v>50.424934635723957</v>
      </c>
      <c r="S379" s="2">
        <f t="shared" si="92"/>
        <v>2256.8686696475006</v>
      </c>
      <c r="T379" s="2">
        <f t="shared" si="94"/>
        <v>1</v>
      </c>
      <c r="U379">
        <f t="shared" si="95"/>
        <v>1</v>
      </c>
    </row>
    <row r="380" spans="2:21" x14ac:dyDescent="0.15">
      <c r="B380" s="1">
        <v>37450</v>
      </c>
      <c r="C380" s="2">
        <f t="shared" si="80"/>
        <v>7</v>
      </c>
      <c r="D380" s="2">
        <f t="shared" si="83"/>
        <v>13</v>
      </c>
      <c r="E380" s="2">
        <f t="shared" si="81"/>
        <v>6</v>
      </c>
      <c r="F380" s="2">
        <f t="shared" si="84"/>
        <v>3</v>
      </c>
      <c r="G380" t="s">
        <v>18</v>
      </c>
      <c r="H380">
        <v>566</v>
      </c>
      <c r="I380">
        <f t="shared" si="85"/>
        <v>0</v>
      </c>
      <c r="J380">
        <f t="shared" si="86"/>
        <v>0</v>
      </c>
      <c r="K380">
        <f t="shared" si="87"/>
        <v>0</v>
      </c>
      <c r="L380">
        <v>0</v>
      </c>
      <c r="M380">
        <f t="shared" si="88"/>
        <v>0</v>
      </c>
      <c r="N380">
        <f t="shared" si="89"/>
        <v>0</v>
      </c>
      <c r="O380">
        <f t="shared" si="90"/>
        <v>0</v>
      </c>
      <c r="P380" s="2">
        <f t="shared" si="82"/>
        <v>616.12857255927929</v>
      </c>
      <c r="Q380" s="2">
        <f t="shared" si="91"/>
        <v>-50.128572559279291</v>
      </c>
      <c r="R380" s="2">
        <f t="shared" si="93"/>
        <v>-47.506511865716902</v>
      </c>
      <c r="S380" s="2">
        <f t="shared" si="92"/>
        <v>2512.8737868309286</v>
      </c>
      <c r="T380" s="2">
        <f t="shared" si="94"/>
        <v>0</v>
      </c>
      <c r="U380">
        <f t="shared" si="95"/>
        <v>2</v>
      </c>
    </row>
    <row r="381" spans="2:21" x14ac:dyDescent="0.15">
      <c r="B381" s="1">
        <v>37451</v>
      </c>
      <c r="C381" s="2">
        <f t="shared" si="80"/>
        <v>7</v>
      </c>
      <c r="D381" s="2">
        <f t="shared" si="83"/>
        <v>14</v>
      </c>
      <c r="E381" s="2">
        <f t="shared" si="81"/>
        <v>7</v>
      </c>
      <c r="F381" s="2">
        <f t="shared" si="84"/>
        <v>3</v>
      </c>
      <c r="G381" t="s">
        <v>19</v>
      </c>
      <c r="H381">
        <v>428</v>
      </c>
      <c r="I381">
        <f t="shared" si="85"/>
        <v>0</v>
      </c>
      <c r="J381">
        <f t="shared" si="86"/>
        <v>0</v>
      </c>
      <c r="K381">
        <f t="shared" si="87"/>
        <v>0</v>
      </c>
      <c r="L381">
        <v>0</v>
      </c>
      <c r="M381">
        <f t="shared" si="88"/>
        <v>0</v>
      </c>
      <c r="N381">
        <f t="shared" si="89"/>
        <v>0</v>
      </c>
      <c r="O381">
        <f t="shared" si="90"/>
        <v>0</v>
      </c>
      <c r="P381" s="2">
        <f t="shared" si="82"/>
        <v>416.92171276655097</v>
      </c>
      <c r="Q381" s="2">
        <f t="shared" si="91"/>
        <v>11.078287233449032</v>
      </c>
      <c r="R381" s="2">
        <f t="shared" si="93"/>
        <v>-50.128572559279291</v>
      </c>
      <c r="S381" s="2">
        <f t="shared" si="92"/>
        <v>122.72844802679981</v>
      </c>
      <c r="T381" s="2">
        <f t="shared" si="94"/>
        <v>1</v>
      </c>
      <c r="U381">
        <f t="shared" si="95"/>
        <v>1</v>
      </c>
    </row>
    <row r="382" spans="2:21" x14ac:dyDescent="0.15">
      <c r="B382" s="1">
        <v>37452</v>
      </c>
      <c r="C382" s="2">
        <f t="shared" si="80"/>
        <v>7</v>
      </c>
      <c r="D382" s="2">
        <f t="shared" si="83"/>
        <v>15</v>
      </c>
      <c r="E382" s="2">
        <f t="shared" si="81"/>
        <v>1</v>
      </c>
      <c r="F382" s="2">
        <f t="shared" si="84"/>
        <v>3</v>
      </c>
      <c r="G382" t="s">
        <v>20</v>
      </c>
      <c r="H382">
        <v>488</v>
      </c>
      <c r="I382">
        <f t="shared" si="85"/>
        <v>0</v>
      </c>
      <c r="J382">
        <f t="shared" si="86"/>
        <v>0</v>
      </c>
      <c r="K382">
        <f t="shared" si="87"/>
        <v>0</v>
      </c>
      <c r="L382">
        <v>0</v>
      </c>
      <c r="M382">
        <f t="shared" si="88"/>
        <v>0</v>
      </c>
      <c r="N382">
        <f t="shared" si="89"/>
        <v>0</v>
      </c>
      <c r="O382">
        <f t="shared" si="90"/>
        <v>0</v>
      </c>
      <c r="P382" s="2">
        <f t="shared" si="82"/>
        <v>304.77791775443012</v>
      </c>
      <c r="Q382" s="2">
        <f t="shared" si="91"/>
        <v>183.22208224556988</v>
      </c>
      <c r="R382" s="2">
        <f t="shared" si="93"/>
        <v>11.078287233449032</v>
      </c>
      <c r="S382" s="2">
        <f t="shared" si="92"/>
        <v>33570.331422402371</v>
      </c>
      <c r="T382" s="2">
        <f t="shared" si="94"/>
        <v>0</v>
      </c>
      <c r="U382">
        <f t="shared" si="95"/>
        <v>2</v>
      </c>
    </row>
    <row r="383" spans="2:21" x14ac:dyDescent="0.15">
      <c r="B383" s="1">
        <v>37453</v>
      </c>
      <c r="C383" s="2">
        <f t="shared" si="80"/>
        <v>7</v>
      </c>
      <c r="D383" s="2">
        <f t="shared" si="83"/>
        <v>16</v>
      </c>
      <c r="E383" s="2">
        <f t="shared" si="81"/>
        <v>2</v>
      </c>
      <c r="F383" s="2">
        <f t="shared" si="84"/>
        <v>3</v>
      </c>
      <c r="G383" t="s">
        <v>21</v>
      </c>
      <c r="H383">
        <v>411</v>
      </c>
      <c r="I383">
        <f t="shared" si="85"/>
        <v>0</v>
      </c>
      <c r="J383">
        <f t="shared" si="86"/>
        <v>0</v>
      </c>
      <c r="K383">
        <f t="shared" si="87"/>
        <v>0</v>
      </c>
      <c r="L383">
        <v>0</v>
      </c>
      <c r="M383">
        <f t="shared" si="88"/>
        <v>0</v>
      </c>
      <c r="N383">
        <f t="shared" si="89"/>
        <v>0</v>
      </c>
      <c r="O383">
        <f t="shared" si="90"/>
        <v>0</v>
      </c>
      <c r="P383" s="2">
        <f t="shared" si="82"/>
        <v>322.93199930035064</v>
      </c>
      <c r="Q383" s="2">
        <f t="shared" si="91"/>
        <v>88.06800069964936</v>
      </c>
      <c r="R383" s="2">
        <f t="shared" si="93"/>
        <v>183.22208224556988</v>
      </c>
      <c r="S383" s="2">
        <f t="shared" si="92"/>
        <v>7755.9727472334398</v>
      </c>
      <c r="T383" s="2">
        <f t="shared" si="94"/>
        <v>0</v>
      </c>
      <c r="U383">
        <f t="shared" si="95"/>
        <v>3</v>
      </c>
    </row>
    <row r="384" spans="2:21" x14ac:dyDescent="0.15">
      <c r="B384" s="1">
        <v>37454</v>
      </c>
      <c r="C384" s="2">
        <f t="shared" si="80"/>
        <v>7</v>
      </c>
      <c r="D384" s="2">
        <f t="shared" si="83"/>
        <v>17</v>
      </c>
      <c r="E384" s="2">
        <f t="shared" si="81"/>
        <v>3</v>
      </c>
      <c r="F384" s="2">
        <f t="shared" si="84"/>
        <v>3</v>
      </c>
      <c r="G384" t="s">
        <v>22</v>
      </c>
      <c r="H384">
        <v>378</v>
      </c>
      <c r="I384">
        <f t="shared" si="85"/>
        <v>0</v>
      </c>
      <c r="J384">
        <f t="shared" si="86"/>
        <v>0</v>
      </c>
      <c r="K384">
        <f t="shared" si="87"/>
        <v>0</v>
      </c>
      <c r="L384">
        <v>0</v>
      </c>
      <c r="M384">
        <f t="shared" si="88"/>
        <v>0</v>
      </c>
      <c r="N384">
        <f t="shared" si="89"/>
        <v>0</v>
      </c>
      <c r="O384">
        <f t="shared" si="90"/>
        <v>0</v>
      </c>
      <c r="P384" s="2">
        <f t="shared" si="82"/>
        <v>356.94616569300285</v>
      </c>
      <c r="Q384" s="2">
        <f t="shared" si="91"/>
        <v>21.053834306997146</v>
      </c>
      <c r="R384" s="2">
        <f t="shared" si="93"/>
        <v>88.06800069964936</v>
      </c>
      <c r="S384" s="2">
        <f t="shared" si="92"/>
        <v>443.26393902648999</v>
      </c>
      <c r="T384" s="2">
        <f t="shared" si="94"/>
        <v>0</v>
      </c>
      <c r="U384">
        <f t="shared" si="95"/>
        <v>4</v>
      </c>
    </row>
    <row r="385" spans="2:21" x14ac:dyDescent="0.15">
      <c r="B385" s="1">
        <v>37455</v>
      </c>
      <c r="C385" s="2">
        <f t="shared" ref="C385:C448" si="96">MONTH(B385)</f>
        <v>7</v>
      </c>
      <c r="D385" s="2">
        <f t="shared" si="83"/>
        <v>18</v>
      </c>
      <c r="E385" s="2">
        <f t="shared" ref="E385:E448" si="97">WEEKDAY(B385,2)</f>
        <v>4</v>
      </c>
      <c r="F385" s="2">
        <f t="shared" si="84"/>
        <v>4</v>
      </c>
      <c r="G385" t="s">
        <v>23</v>
      </c>
      <c r="H385">
        <v>421</v>
      </c>
      <c r="I385">
        <f t="shared" si="85"/>
        <v>0</v>
      </c>
      <c r="J385">
        <f t="shared" si="86"/>
        <v>0</v>
      </c>
      <c r="K385">
        <f t="shared" si="87"/>
        <v>0</v>
      </c>
      <c r="L385">
        <v>0</v>
      </c>
      <c r="M385">
        <f t="shared" si="88"/>
        <v>0</v>
      </c>
      <c r="N385">
        <f t="shared" si="89"/>
        <v>0</v>
      </c>
      <c r="O385">
        <f t="shared" si="90"/>
        <v>0</v>
      </c>
      <c r="P385" s="2">
        <f t="shared" si="82"/>
        <v>343.62840564307209</v>
      </c>
      <c r="Q385" s="2">
        <f t="shared" si="91"/>
        <v>77.371594356927915</v>
      </c>
      <c r="R385" s="2">
        <f t="shared" si="93"/>
        <v>21.053834306997146</v>
      </c>
      <c r="S385" s="2">
        <f t="shared" si="92"/>
        <v>5986.3636133329992</v>
      </c>
      <c r="T385" s="2">
        <f t="shared" si="94"/>
        <v>0</v>
      </c>
      <c r="U385">
        <f t="shared" si="95"/>
        <v>5</v>
      </c>
    </row>
    <row r="386" spans="2:21" x14ac:dyDescent="0.15">
      <c r="B386" s="1">
        <v>37456</v>
      </c>
      <c r="C386" s="2">
        <f t="shared" si="96"/>
        <v>7</v>
      </c>
      <c r="D386" s="2">
        <f t="shared" si="83"/>
        <v>19</v>
      </c>
      <c r="E386" s="2">
        <f t="shared" si="97"/>
        <v>5</v>
      </c>
      <c r="F386" s="2">
        <f t="shared" si="84"/>
        <v>4</v>
      </c>
      <c r="G386" t="s">
        <v>24</v>
      </c>
      <c r="H386">
        <v>511</v>
      </c>
      <c r="I386">
        <f t="shared" si="85"/>
        <v>0</v>
      </c>
      <c r="J386">
        <f t="shared" si="86"/>
        <v>0</v>
      </c>
      <c r="K386">
        <f t="shared" si="87"/>
        <v>0</v>
      </c>
      <c r="L386">
        <v>0</v>
      </c>
      <c r="M386">
        <f t="shared" si="88"/>
        <v>0</v>
      </c>
      <c r="N386">
        <f t="shared" si="89"/>
        <v>0</v>
      </c>
      <c r="O386">
        <f t="shared" si="90"/>
        <v>0</v>
      </c>
      <c r="P386" s="2">
        <f t="shared" si="82"/>
        <v>527.85525089689565</v>
      </c>
      <c r="Q386" s="2">
        <f t="shared" si="91"/>
        <v>-16.855250896895654</v>
      </c>
      <c r="R386" s="2">
        <f t="shared" si="93"/>
        <v>77.371594356927915</v>
      </c>
      <c r="S386" s="2">
        <f t="shared" si="92"/>
        <v>284.09948279730179</v>
      </c>
      <c r="T386" s="2">
        <f t="shared" si="94"/>
        <v>1</v>
      </c>
      <c r="U386">
        <f t="shared" si="95"/>
        <v>1</v>
      </c>
    </row>
    <row r="387" spans="2:21" x14ac:dyDescent="0.15">
      <c r="B387" s="1">
        <v>37457</v>
      </c>
      <c r="C387" s="2">
        <f t="shared" si="96"/>
        <v>7</v>
      </c>
      <c r="D387" s="2">
        <f t="shared" si="83"/>
        <v>20</v>
      </c>
      <c r="E387" s="2">
        <f t="shared" si="97"/>
        <v>6</v>
      </c>
      <c r="F387" s="2">
        <f t="shared" si="84"/>
        <v>4</v>
      </c>
      <c r="G387" t="s">
        <v>25</v>
      </c>
      <c r="H387">
        <v>587</v>
      </c>
      <c r="I387">
        <f t="shared" si="85"/>
        <v>0</v>
      </c>
      <c r="J387">
        <f t="shared" si="86"/>
        <v>0</v>
      </c>
      <c r="K387">
        <f t="shared" si="87"/>
        <v>0</v>
      </c>
      <c r="L387">
        <v>0</v>
      </c>
      <c r="M387">
        <f t="shared" si="88"/>
        <v>0</v>
      </c>
      <c r="N387">
        <f t="shared" si="89"/>
        <v>0</v>
      </c>
      <c r="O387">
        <f t="shared" si="90"/>
        <v>0</v>
      </c>
      <c r="P387" s="2">
        <f t="shared" ref="P387:P450" si="98">constant+VLOOKUP(F387,week,2)+VLOOKUP(E387,weekday,2)+$W$17*I387+$W$18*J387+$W$19*K387+L387*$W$20+M387*$W$21+N387*$W$22+O387*$W$23</f>
        <v>579.25046633663442</v>
      </c>
      <c r="Q387" s="2">
        <f t="shared" ref="Q387:Q450" si="99">H387-P387</f>
        <v>7.7495336633655825</v>
      </c>
      <c r="R387" s="2">
        <f t="shared" si="93"/>
        <v>-16.855250896895654</v>
      </c>
      <c r="S387" s="2">
        <f t="shared" ref="S387:S450" si="100">Q387^2</f>
        <v>60.055271999636382</v>
      </c>
      <c r="T387" s="2">
        <f t="shared" si="94"/>
        <v>1</v>
      </c>
      <c r="U387">
        <f t="shared" si="95"/>
        <v>1</v>
      </c>
    </row>
    <row r="388" spans="2:21" x14ac:dyDescent="0.15">
      <c r="B388" s="1">
        <v>37458</v>
      </c>
      <c r="C388" s="2">
        <f t="shared" si="96"/>
        <v>7</v>
      </c>
      <c r="D388" s="2">
        <f t="shared" ref="D388:D451" si="101">DAY(B388)</f>
        <v>21</v>
      </c>
      <c r="E388" s="2">
        <f t="shared" si="97"/>
        <v>7</v>
      </c>
      <c r="F388" s="2">
        <f t="shared" ref="F388:F451" si="102">VALUE(RIGHT(G388,2))</f>
        <v>4</v>
      </c>
      <c r="G388" t="s">
        <v>26</v>
      </c>
      <c r="H388">
        <v>326</v>
      </c>
      <c r="I388">
        <f t="shared" ref="I388:I451" si="103">IF(AND(C388=7,D388=4),1,0)</f>
        <v>0</v>
      </c>
      <c r="J388">
        <f t="shared" ref="J388:J451" si="104">IF(AND(C388=1,D388=1),1,0)</f>
        <v>0</v>
      </c>
      <c r="K388">
        <f t="shared" ref="K388:K451" si="105">IF(AND(C388=2,D388=14),1,0)</f>
        <v>0</v>
      </c>
      <c r="L388">
        <v>0</v>
      </c>
      <c r="M388">
        <f t="shared" ref="M388:M451" si="106">IF(AND(C388=12,D388=31),1,0)</f>
        <v>0</v>
      </c>
      <c r="N388">
        <f t="shared" ref="N388:N451" si="107">IF(AND(C388=10,D388=31),1,0)</f>
        <v>0</v>
      </c>
      <c r="O388">
        <f t="shared" ref="O388:O451" si="108">IF(AND(C388=12,D388=26),1,0)</f>
        <v>0</v>
      </c>
      <c r="P388" s="2">
        <f t="shared" si="98"/>
        <v>380.04360654390615</v>
      </c>
      <c r="Q388" s="2">
        <f t="shared" si="99"/>
        <v>-54.043606543906151</v>
      </c>
      <c r="R388" s="2">
        <f t="shared" si="93"/>
        <v>7.7495336633655825</v>
      </c>
      <c r="S388" s="2">
        <f t="shared" si="100"/>
        <v>2920.7114082725357</v>
      </c>
      <c r="T388" s="2">
        <f t="shared" si="94"/>
        <v>1</v>
      </c>
      <c r="U388">
        <f t="shared" si="95"/>
        <v>1</v>
      </c>
    </row>
    <row r="389" spans="2:21" x14ac:dyDescent="0.15">
      <c r="B389" s="1">
        <v>37459</v>
      </c>
      <c r="C389" s="2">
        <f t="shared" si="96"/>
        <v>7</v>
      </c>
      <c r="D389" s="2">
        <f t="shared" si="101"/>
        <v>22</v>
      </c>
      <c r="E389" s="2">
        <f t="shared" si="97"/>
        <v>1</v>
      </c>
      <c r="F389" s="2">
        <f t="shared" si="102"/>
        <v>4</v>
      </c>
      <c r="G389" t="s">
        <v>27</v>
      </c>
      <c r="H389">
        <v>334</v>
      </c>
      <c r="I389">
        <f t="shared" si="103"/>
        <v>0</v>
      </c>
      <c r="J389">
        <f t="shared" si="104"/>
        <v>0</v>
      </c>
      <c r="K389">
        <f t="shared" si="105"/>
        <v>0</v>
      </c>
      <c r="L389">
        <v>0</v>
      </c>
      <c r="M389">
        <f t="shared" si="106"/>
        <v>0</v>
      </c>
      <c r="N389">
        <f t="shared" si="107"/>
        <v>0</v>
      </c>
      <c r="O389">
        <f t="shared" si="108"/>
        <v>0</v>
      </c>
      <c r="P389" s="2">
        <f t="shared" si="98"/>
        <v>267.8998115317853</v>
      </c>
      <c r="Q389" s="2">
        <f t="shared" si="99"/>
        <v>66.100188468214697</v>
      </c>
      <c r="R389" s="2">
        <f t="shared" ref="R389:R452" si="109">Q388</f>
        <v>-54.043606543906151</v>
      </c>
      <c r="S389" s="2">
        <f t="shared" si="100"/>
        <v>4369.2349155335032</v>
      </c>
      <c r="T389" s="2">
        <f t="shared" ref="T389:T452" si="110">IF(Q389*Q388&lt;0,1,0)</f>
        <v>1</v>
      </c>
      <c r="U389">
        <f t="shared" ref="U389:U452" si="111">IF(Q388*Q389&gt;0,U388+1,1)</f>
        <v>1</v>
      </c>
    </row>
    <row r="390" spans="2:21" x14ac:dyDescent="0.15">
      <c r="B390" s="1">
        <v>37460</v>
      </c>
      <c r="C390" s="2">
        <f t="shared" si="96"/>
        <v>7</v>
      </c>
      <c r="D390" s="2">
        <f t="shared" si="101"/>
        <v>23</v>
      </c>
      <c r="E390" s="2">
        <f t="shared" si="97"/>
        <v>2</v>
      </c>
      <c r="F390" s="2">
        <f t="shared" si="102"/>
        <v>4</v>
      </c>
      <c r="G390" t="s">
        <v>28</v>
      </c>
      <c r="H390">
        <v>376</v>
      </c>
      <c r="I390">
        <f t="shared" si="103"/>
        <v>0</v>
      </c>
      <c r="J390">
        <f t="shared" si="104"/>
        <v>0</v>
      </c>
      <c r="K390">
        <f t="shared" si="105"/>
        <v>0</v>
      </c>
      <c r="L390">
        <v>0</v>
      </c>
      <c r="M390">
        <f t="shared" si="106"/>
        <v>0</v>
      </c>
      <c r="N390">
        <f t="shared" si="107"/>
        <v>0</v>
      </c>
      <c r="O390">
        <f t="shared" si="108"/>
        <v>0</v>
      </c>
      <c r="P390" s="2">
        <f t="shared" si="98"/>
        <v>286.05389307770582</v>
      </c>
      <c r="Q390" s="2">
        <f t="shared" si="99"/>
        <v>89.946106922294177</v>
      </c>
      <c r="R390" s="2">
        <f t="shared" si="109"/>
        <v>66.100188468214697</v>
      </c>
      <c r="S390" s="2">
        <f t="shared" si="100"/>
        <v>8090.3021504767767</v>
      </c>
      <c r="T390" s="2">
        <f t="shared" si="110"/>
        <v>0</v>
      </c>
      <c r="U390">
        <f t="shared" si="111"/>
        <v>2</v>
      </c>
    </row>
    <row r="391" spans="2:21" x14ac:dyDescent="0.15">
      <c r="B391" s="1">
        <v>37461</v>
      </c>
      <c r="C391" s="2">
        <f t="shared" si="96"/>
        <v>7</v>
      </c>
      <c r="D391" s="2">
        <f t="shared" si="101"/>
        <v>24</v>
      </c>
      <c r="E391" s="2">
        <f t="shared" si="97"/>
        <v>3</v>
      </c>
      <c r="F391" s="2">
        <f t="shared" si="102"/>
        <v>4</v>
      </c>
      <c r="G391" t="s">
        <v>29</v>
      </c>
      <c r="H391">
        <v>324</v>
      </c>
      <c r="I391">
        <f t="shared" si="103"/>
        <v>0</v>
      </c>
      <c r="J391">
        <f t="shared" si="104"/>
        <v>0</v>
      </c>
      <c r="K391">
        <f t="shared" si="105"/>
        <v>0</v>
      </c>
      <c r="L391">
        <v>0</v>
      </c>
      <c r="M391">
        <f t="shared" si="106"/>
        <v>0</v>
      </c>
      <c r="N391">
        <f t="shared" si="107"/>
        <v>0</v>
      </c>
      <c r="O391">
        <f t="shared" si="108"/>
        <v>0</v>
      </c>
      <c r="P391" s="2">
        <f t="shared" si="98"/>
        <v>320.06805947035798</v>
      </c>
      <c r="Q391" s="2">
        <f t="shared" si="99"/>
        <v>3.93194052964202</v>
      </c>
      <c r="R391" s="2">
        <f t="shared" si="109"/>
        <v>89.946106922294177</v>
      </c>
      <c r="S391" s="2">
        <f t="shared" si="100"/>
        <v>15.460156328641569</v>
      </c>
      <c r="T391" s="2">
        <f t="shared" si="110"/>
        <v>0</v>
      </c>
      <c r="U391">
        <f t="shared" si="111"/>
        <v>3</v>
      </c>
    </row>
    <row r="392" spans="2:21" x14ac:dyDescent="0.15">
      <c r="B392" s="1">
        <v>37462</v>
      </c>
      <c r="C392" s="2">
        <f t="shared" si="96"/>
        <v>7</v>
      </c>
      <c r="D392" s="2">
        <f t="shared" si="101"/>
        <v>25</v>
      </c>
      <c r="E392" s="2">
        <f t="shared" si="97"/>
        <v>4</v>
      </c>
      <c r="F392" s="2">
        <f t="shared" si="102"/>
        <v>5</v>
      </c>
      <c r="G392" t="s">
        <v>30</v>
      </c>
      <c r="H392">
        <v>331</v>
      </c>
      <c r="I392">
        <f t="shared" si="103"/>
        <v>0</v>
      </c>
      <c r="J392">
        <f t="shared" si="104"/>
        <v>0</v>
      </c>
      <c r="K392">
        <f t="shared" si="105"/>
        <v>0</v>
      </c>
      <c r="L392">
        <v>0</v>
      </c>
      <c r="M392">
        <f t="shared" si="106"/>
        <v>0</v>
      </c>
      <c r="N392">
        <f t="shared" si="107"/>
        <v>0</v>
      </c>
      <c r="O392">
        <f t="shared" si="108"/>
        <v>0</v>
      </c>
      <c r="P392" s="2">
        <f t="shared" si="98"/>
        <v>346.34268909443057</v>
      </c>
      <c r="Q392" s="2">
        <f t="shared" si="99"/>
        <v>-15.342689094430568</v>
      </c>
      <c r="R392" s="2">
        <f t="shared" si="109"/>
        <v>3.93194052964202</v>
      </c>
      <c r="S392" s="2">
        <f t="shared" si="100"/>
        <v>235.39810864835869</v>
      </c>
      <c r="T392" s="2">
        <f t="shared" si="110"/>
        <v>1</v>
      </c>
      <c r="U392">
        <f t="shared" si="111"/>
        <v>1</v>
      </c>
    </row>
    <row r="393" spans="2:21" x14ac:dyDescent="0.15">
      <c r="B393" s="1">
        <v>37463</v>
      </c>
      <c r="C393" s="2">
        <f t="shared" si="96"/>
        <v>7</v>
      </c>
      <c r="D393" s="2">
        <f t="shared" si="101"/>
        <v>26</v>
      </c>
      <c r="E393" s="2">
        <f t="shared" si="97"/>
        <v>5</v>
      </c>
      <c r="F393" s="2">
        <f t="shared" si="102"/>
        <v>5</v>
      </c>
      <c r="G393" t="s">
        <v>31</v>
      </c>
      <c r="H393">
        <v>555</v>
      </c>
      <c r="I393">
        <f t="shared" si="103"/>
        <v>0</v>
      </c>
      <c r="J393">
        <f t="shared" si="104"/>
        <v>0</v>
      </c>
      <c r="K393">
        <f t="shared" si="105"/>
        <v>0</v>
      </c>
      <c r="L393">
        <v>0</v>
      </c>
      <c r="M393">
        <f t="shared" si="106"/>
        <v>0</v>
      </c>
      <c r="N393">
        <f t="shared" si="107"/>
        <v>0</v>
      </c>
      <c r="O393">
        <f t="shared" si="108"/>
        <v>0</v>
      </c>
      <c r="P393" s="2">
        <f t="shared" si="98"/>
        <v>530.56953434825414</v>
      </c>
      <c r="Q393" s="2">
        <f t="shared" si="99"/>
        <v>24.430465651745862</v>
      </c>
      <c r="R393" s="2">
        <f t="shared" si="109"/>
        <v>-15.342689094430568</v>
      </c>
      <c r="S393" s="2">
        <f t="shared" si="100"/>
        <v>596.84765196113437</v>
      </c>
      <c r="T393" s="2">
        <f t="shared" si="110"/>
        <v>1</v>
      </c>
      <c r="U393">
        <f t="shared" si="111"/>
        <v>1</v>
      </c>
    </row>
    <row r="394" spans="2:21" x14ac:dyDescent="0.15">
      <c r="B394" s="1">
        <v>37464</v>
      </c>
      <c r="C394" s="2">
        <f t="shared" si="96"/>
        <v>7</v>
      </c>
      <c r="D394" s="2">
        <f t="shared" si="101"/>
        <v>27</v>
      </c>
      <c r="E394" s="2">
        <f t="shared" si="97"/>
        <v>6</v>
      </c>
      <c r="F394" s="2">
        <f t="shared" si="102"/>
        <v>5</v>
      </c>
      <c r="G394" t="s">
        <v>32</v>
      </c>
      <c r="H394">
        <v>594</v>
      </c>
      <c r="I394">
        <f t="shared" si="103"/>
        <v>0</v>
      </c>
      <c r="J394">
        <f t="shared" si="104"/>
        <v>0</v>
      </c>
      <c r="K394">
        <f t="shared" si="105"/>
        <v>0</v>
      </c>
      <c r="L394">
        <v>0</v>
      </c>
      <c r="M394">
        <f t="shared" si="106"/>
        <v>0</v>
      </c>
      <c r="N394">
        <f t="shared" si="107"/>
        <v>0</v>
      </c>
      <c r="O394">
        <f t="shared" si="108"/>
        <v>0</v>
      </c>
      <c r="P394" s="2">
        <f t="shared" si="98"/>
        <v>581.96474978799301</v>
      </c>
      <c r="Q394" s="2">
        <f t="shared" si="99"/>
        <v>12.035250212006986</v>
      </c>
      <c r="R394" s="2">
        <f t="shared" si="109"/>
        <v>24.430465651745862</v>
      </c>
      <c r="S394" s="2">
        <f t="shared" si="100"/>
        <v>144.84724766561419</v>
      </c>
      <c r="T394" s="2">
        <f t="shared" si="110"/>
        <v>0</v>
      </c>
      <c r="U394">
        <f t="shared" si="111"/>
        <v>2</v>
      </c>
    </row>
    <row r="395" spans="2:21" x14ac:dyDescent="0.15">
      <c r="B395" s="1">
        <v>37465</v>
      </c>
      <c r="C395" s="2">
        <f t="shared" si="96"/>
        <v>7</v>
      </c>
      <c r="D395" s="2">
        <f t="shared" si="101"/>
        <v>28</v>
      </c>
      <c r="E395" s="2">
        <f t="shared" si="97"/>
        <v>7</v>
      </c>
      <c r="F395" s="2">
        <f t="shared" si="102"/>
        <v>5</v>
      </c>
      <c r="G395" t="s">
        <v>33</v>
      </c>
      <c r="H395">
        <v>378</v>
      </c>
      <c r="I395">
        <f t="shared" si="103"/>
        <v>0</v>
      </c>
      <c r="J395">
        <f t="shared" si="104"/>
        <v>0</v>
      </c>
      <c r="K395">
        <f t="shared" si="105"/>
        <v>0</v>
      </c>
      <c r="L395">
        <v>0</v>
      </c>
      <c r="M395">
        <f t="shared" si="106"/>
        <v>0</v>
      </c>
      <c r="N395">
        <f t="shared" si="107"/>
        <v>0</v>
      </c>
      <c r="O395">
        <f t="shared" si="108"/>
        <v>0</v>
      </c>
      <c r="P395" s="2">
        <f t="shared" si="98"/>
        <v>382.75788999526463</v>
      </c>
      <c r="Q395" s="2">
        <f t="shared" si="99"/>
        <v>-4.7578899952646339</v>
      </c>
      <c r="R395" s="2">
        <f t="shared" si="109"/>
        <v>12.035250212006986</v>
      </c>
      <c r="S395" s="2">
        <f t="shared" si="100"/>
        <v>22.637517207039298</v>
      </c>
      <c r="T395" s="2">
        <f t="shared" si="110"/>
        <v>1</v>
      </c>
      <c r="U395">
        <f t="shared" si="111"/>
        <v>1</v>
      </c>
    </row>
    <row r="396" spans="2:21" x14ac:dyDescent="0.15">
      <c r="B396" s="1">
        <v>37466</v>
      </c>
      <c r="C396" s="2">
        <f t="shared" si="96"/>
        <v>7</v>
      </c>
      <c r="D396" s="2">
        <f t="shared" si="101"/>
        <v>29</v>
      </c>
      <c r="E396" s="2">
        <f t="shared" si="97"/>
        <v>1</v>
      </c>
      <c r="F396" s="2">
        <f t="shared" si="102"/>
        <v>5</v>
      </c>
      <c r="G396" t="s">
        <v>34</v>
      </c>
      <c r="H396">
        <v>277</v>
      </c>
      <c r="I396">
        <f t="shared" si="103"/>
        <v>0</v>
      </c>
      <c r="J396">
        <f t="shared" si="104"/>
        <v>0</v>
      </c>
      <c r="K396">
        <f t="shared" si="105"/>
        <v>0</v>
      </c>
      <c r="L396">
        <v>0</v>
      </c>
      <c r="M396">
        <f t="shared" si="106"/>
        <v>0</v>
      </c>
      <c r="N396">
        <f t="shared" si="107"/>
        <v>0</v>
      </c>
      <c r="O396">
        <f t="shared" si="108"/>
        <v>0</v>
      </c>
      <c r="P396" s="2">
        <f t="shared" si="98"/>
        <v>270.61409498314379</v>
      </c>
      <c r="Q396" s="2">
        <f t="shared" si="99"/>
        <v>6.3859050168562135</v>
      </c>
      <c r="R396" s="2">
        <f t="shared" si="109"/>
        <v>-4.7578899952646339</v>
      </c>
      <c r="S396" s="2">
        <f t="shared" si="100"/>
        <v>40.779782884309355</v>
      </c>
      <c r="T396" s="2">
        <f t="shared" si="110"/>
        <v>1</v>
      </c>
      <c r="U396">
        <f t="shared" si="111"/>
        <v>1</v>
      </c>
    </row>
    <row r="397" spans="2:21" x14ac:dyDescent="0.15">
      <c r="B397" s="1">
        <v>37467</v>
      </c>
      <c r="C397" s="2">
        <f t="shared" si="96"/>
        <v>7</v>
      </c>
      <c r="D397" s="2">
        <f t="shared" si="101"/>
        <v>30</v>
      </c>
      <c r="E397" s="2">
        <f t="shared" si="97"/>
        <v>2</v>
      </c>
      <c r="F397" s="2">
        <f t="shared" si="102"/>
        <v>5</v>
      </c>
      <c r="G397" t="s">
        <v>35</v>
      </c>
      <c r="H397">
        <v>390</v>
      </c>
      <c r="I397">
        <f t="shared" si="103"/>
        <v>0</v>
      </c>
      <c r="J397">
        <f t="shared" si="104"/>
        <v>0</v>
      </c>
      <c r="K397">
        <f t="shared" si="105"/>
        <v>0</v>
      </c>
      <c r="L397">
        <v>0</v>
      </c>
      <c r="M397">
        <f t="shared" si="106"/>
        <v>0</v>
      </c>
      <c r="N397">
        <f t="shared" si="107"/>
        <v>0</v>
      </c>
      <c r="O397">
        <f t="shared" si="108"/>
        <v>0</v>
      </c>
      <c r="P397" s="2">
        <f t="shared" si="98"/>
        <v>288.76817652906431</v>
      </c>
      <c r="Q397" s="2">
        <f t="shared" si="99"/>
        <v>101.23182347093569</v>
      </c>
      <c r="R397" s="2">
        <f t="shared" si="109"/>
        <v>6.3859050168562135</v>
      </c>
      <c r="S397" s="2">
        <f t="shared" si="100"/>
        <v>10247.882083250686</v>
      </c>
      <c r="T397" s="2">
        <f t="shared" si="110"/>
        <v>0</v>
      </c>
      <c r="U397">
        <f t="shared" si="111"/>
        <v>2</v>
      </c>
    </row>
    <row r="398" spans="2:21" x14ac:dyDescent="0.15">
      <c r="B398" s="1">
        <v>37468</v>
      </c>
      <c r="C398" s="2">
        <f t="shared" si="96"/>
        <v>7</v>
      </c>
      <c r="D398" s="2">
        <f t="shared" si="101"/>
        <v>31</v>
      </c>
      <c r="E398" s="2">
        <f t="shared" si="97"/>
        <v>3</v>
      </c>
      <c r="F398" s="2">
        <f t="shared" si="102"/>
        <v>5</v>
      </c>
      <c r="G398" t="s">
        <v>36</v>
      </c>
      <c r="H398">
        <v>351</v>
      </c>
      <c r="I398">
        <f t="shared" si="103"/>
        <v>0</v>
      </c>
      <c r="J398">
        <f t="shared" si="104"/>
        <v>0</v>
      </c>
      <c r="K398">
        <f t="shared" si="105"/>
        <v>0</v>
      </c>
      <c r="L398">
        <v>0</v>
      </c>
      <c r="M398">
        <f t="shared" si="106"/>
        <v>0</v>
      </c>
      <c r="N398">
        <f t="shared" si="107"/>
        <v>0</v>
      </c>
      <c r="O398">
        <f t="shared" si="108"/>
        <v>0</v>
      </c>
      <c r="P398" s="2">
        <f t="shared" si="98"/>
        <v>322.78234292171646</v>
      </c>
      <c r="Q398" s="2">
        <f t="shared" si="99"/>
        <v>28.217657078283537</v>
      </c>
      <c r="R398" s="2">
        <f t="shared" si="109"/>
        <v>101.23182347093569</v>
      </c>
      <c r="S398" s="2">
        <f t="shared" si="100"/>
        <v>796.23617098760496</v>
      </c>
      <c r="T398" s="2">
        <f t="shared" si="110"/>
        <v>0</v>
      </c>
      <c r="U398">
        <f t="shared" si="111"/>
        <v>3</v>
      </c>
    </row>
    <row r="399" spans="2:21" x14ac:dyDescent="0.15">
      <c r="B399" s="1">
        <v>37469</v>
      </c>
      <c r="C399" s="2">
        <f t="shared" si="96"/>
        <v>8</v>
      </c>
      <c r="D399" s="2">
        <f t="shared" si="101"/>
        <v>1</v>
      </c>
      <c r="E399" s="2">
        <f t="shared" si="97"/>
        <v>4</v>
      </c>
      <c r="F399" s="2">
        <f t="shared" si="102"/>
        <v>6</v>
      </c>
      <c r="G399" t="s">
        <v>37</v>
      </c>
      <c r="H399">
        <v>417</v>
      </c>
      <c r="I399">
        <f t="shared" si="103"/>
        <v>0</v>
      </c>
      <c r="J399">
        <f t="shared" si="104"/>
        <v>0</v>
      </c>
      <c r="K399">
        <f t="shared" si="105"/>
        <v>0</v>
      </c>
      <c r="L399">
        <v>0</v>
      </c>
      <c r="M399">
        <f t="shared" si="106"/>
        <v>0</v>
      </c>
      <c r="N399">
        <f t="shared" si="107"/>
        <v>0</v>
      </c>
      <c r="O399">
        <f t="shared" si="108"/>
        <v>0</v>
      </c>
      <c r="P399" s="2">
        <f t="shared" si="98"/>
        <v>365.91412006251147</v>
      </c>
      <c r="Q399" s="2">
        <f t="shared" si="99"/>
        <v>51.085879937488528</v>
      </c>
      <c r="R399" s="2">
        <f t="shared" si="109"/>
        <v>28.217657078283537</v>
      </c>
      <c r="S399" s="2">
        <f t="shared" si="100"/>
        <v>2609.7671289874929</v>
      </c>
      <c r="T399" s="2">
        <f t="shared" si="110"/>
        <v>0</v>
      </c>
      <c r="U399">
        <f t="shared" si="111"/>
        <v>4</v>
      </c>
    </row>
    <row r="400" spans="2:21" x14ac:dyDescent="0.15">
      <c r="B400" s="1">
        <v>37470</v>
      </c>
      <c r="C400" s="2">
        <f t="shared" si="96"/>
        <v>8</v>
      </c>
      <c r="D400" s="2">
        <f t="shared" si="101"/>
        <v>2</v>
      </c>
      <c r="E400" s="2">
        <f t="shared" si="97"/>
        <v>5</v>
      </c>
      <c r="F400" s="2">
        <f t="shared" si="102"/>
        <v>6</v>
      </c>
      <c r="G400" t="s">
        <v>38</v>
      </c>
      <c r="H400">
        <v>515</v>
      </c>
      <c r="I400">
        <f t="shared" si="103"/>
        <v>0</v>
      </c>
      <c r="J400">
        <f t="shared" si="104"/>
        <v>0</v>
      </c>
      <c r="K400">
        <f t="shared" si="105"/>
        <v>0</v>
      </c>
      <c r="L400">
        <v>0</v>
      </c>
      <c r="M400">
        <f t="shared" si="106"/>
        <v>0</v>
      </c>
      <c r="N400">
        <f t="shared" si="107"/>
        <v>0</v>
      </c>
      <c r="O400">
        <f t="shared" si="108"/>
        <v>0</v>
      </c>
      <c r="P400" s="2">
        <f t="shared" si="98"/>
        <v>550.14096531633504</v>
      </c>
      <c r="Q400" s="2">
        <f t="shared" si="99"/>
        <v>-35.140965316335041</v>
      </c>
      <c r="R400" s="2">
        <f t="shared" si="109"/>
        <v>51.085879937488528</v>
      </c>
      <c r="S400" s="2">
        <f t="shared" si="100"/>
        <v>1234.8874433638623</v>
      </c>
      <c r="T400" s="2">
        <f t="shared" si="110"/>
        <v>1</v>
      </c>
      <c r="U400">
        <f t="shared" si="111"/>
        <v>1</v>
      </c>
    </row>
    <row r="401" spans="2:21" x14ac:dyDescent="0.15">
      <c r="B401" s="1">
        <v>37471</v>
      </c>
      <c r="C401" s="2">
        <f t="shared" si="96"/>
        <v>8</v>
      </c>
      <c r="D401" s="2">
        <f t="shared" si="101"/>
        <v>3</v>
      </c>
      <c r="E401" s="2">
        <f t="shared" si="97"/>
        <v>6</v>
      </c>
      <c r="F401" s="2">
        <f t="shared" si="102"/>
        <v>6</v>
      </c>
      <c r="G401" t="s">
        <v>39</v>
      </c>
      <c r="H401">
        <v>614</v>
      </c>
      <c r="I401">
        <f t="shared" si="103"/>
        <v>0</v>
      </c>
      <c r="J401">
        <f t="shared" si="104"/>
        <v>0</v>
      </c>
      <c r="K401">
        <f t="shared" si="105"/>
        <v>0</v>
      </c>
      <c r="L401">
        <v>0</v>
      </c>
      <c r="M401">
        <f t="shared" si="106"/>
        <v>0</v>
      </c>
      <c r="N401">
        <f t="shared" si="107"/>
        <v>0</v>
      </c>
      <c r="O401">
        <f t="shared" si="108"/>
        <v>0</v>
      </c>
      <c r="P401" s="2">
        <f t="shared" si="98"/>
        <v>601.53618075607392</v>
      </c>
      <c r="Q401" s="2">
        <f t="shared" si="99"/>
        <v>12.463819243926082</v>
      </c>
      <c r="R401" s="2">
        <f t="shared" si="109"/>
        <v>-35.140965316335041</v>
      </c>
      <c r="S401" s="2">
        <f t="shared" si="100"/>
        <v>155.34679014526213</v>
      </c>
      <c r="T401" s="2">
        <f t="shared" si="110"/>
        <v>1</v>
      </c>
      <c r="U401">
        <f t="shared" si="111"/>
        <v>1</v>
      </c>
    </row>
    <row r="402" spans="2:21" x14ac:dyDescent="0.15">
      <c r="B402" s="1">
        <v>37472</v>
      </c>
      <c r="C402" s="2">
        <f t="shared" si="96"/>
        <v>8</v>
      </c>
      <c r="D402" s="2">
        <f t="shared" si="101"/>
        <v>4</v>
      </c>
      <c r="E402" s="2">
        <f t="shared" si="97"/>
        <v>7</v>
      </c>
      <c r="F402" s="2">
        <f t="shared" si="102"/>
        <v>6</v>
      </c>
      <c r="G402" t="s">
        <v>40</v>
      </c>
      <c r="H402">
        <v>373</v>
      </c>
      <c r="I402">
        <f t="shared" si="103"/>
        <v>0</v>
      </c>
      <c r="J402">
        <f t="shared" si="104"/>
        <v>0</v>
      </c>
      <c r="K402">
        <f t="shared" si="105"/>
        <v>0</v>
      </c>
      <c r="L402">
        <v>0</v>
      </c>
      <c r="M402">
        <f t="shared" si="106"/>
        <v>0</v>
      </c>
      <c r="N402">
        <f t="shared" si="107"/>
        <v>0</v>
      </c>
      <c r="O402">
        <f t="shared" si="108"/>
        <v>0</v>
      </c>
      <c r="P402" s="2">
        <f t="shared" si="98"/>
        <v>402.32932096334554</v>
      </c>
      <c r="Q402" s="2">
        <f t="shared" si="99"/>
        <v>-29.329320963345538</v>
      </c>
      <c r="R402" s="2">
        <f t="shared" si="109"/>
        <v>12.463819243926082</v>
      </c>
      <c r="S402" s="2">
        <f t="shared" si="100"/>
        <v>860.20906817093999</v>
      </c>
      <c r="T402" s="2">
        <f t="shared" si="110"/>
        <v>1</v>
      </c>
      <c r="U402">
        <f t="shared" si="111"/>
        <v>1</v>
      </c>
    </row>
    <row r="403" spans="2:21" x14ac:dyDescent="0.15">
      <c r="B403" s="1">
        <v>37473</v>
      </c>
      <c r="C403" s="2">
        <f t="shared" si="96"/>
        <v>8</v>
      </c>
      <c r="D403" s="2">
        <f t="shared" si="101"/>
        <v>5</v>
      </c>
      <c r="E403" s="2">
        <f t="shared" si="97"/>
        <v>1</v>
      </c>
      <c r="F403" s="2">
        <f t="shared" si="102"/>
        <v>6</v>
      </c>
      <c r="G403" t="s">
        <v>41</v>
      </c>
      <c r="H403">
        <v>306</v>
      </c>
      <c r="I403">
        <f t="shared" si="103"/>
        <v>0</v>
      </c>
      <c r="J403">
        <f t="shared" si="104"/>
        <v>0</v>
      </c>
      <c r="K403">
        <f t="shared" si="105"/>
        <v>0</v>
      </c>
      <c r="L403">
        <v>0</v>
      </c>
      <c r="M403">
        <f t="shared" si="106"/>
        <v>0</v>
      </c>
      <c r="N403">
        <f t="shared" si="107"/>
        <v>0</v>
      </c>
      <c r="O403">
        <f t="shared" si="108"/>
        <v>0</v>
      </c>
      <c r="P403" s="2">
        <f t="shared" si="98"/>
        <v>290.18552595122469</v>
      </c>
      <c r="Q403" s="2">
        <f t="shared" si="99"/>
        <v>15.81447404877531</v>
      </c>
      <c r="R403" s="2">
        <f t="shared" si="109"/>
        <v>-29.329320963345538</v>
      </c>
      <c r="S403" s="2">
        <f t="shared" si="100"/>
        <v>250.09758943938775</v>
      </c>
      <c r="T403" s="2">
        <f t="shared" si="110"/>
        <v>1</v>
      </c>
      <c r="U403">
        <f t="shared" si="111"/>
        <v>1</v>
      </c>
    </row>
    <row r="404" spans="2:21" x14ac:dyDescent="0.15">
      <c r="B404" s="1">
        <v>37474</v>
      </c>
      <c r="C404" s="2">
        <f t="shared" si="96"/>
        <v>8</v>
      </c>
      <c r="D404" s="2">
        <f t="shared" si="101"/>
        <v>6</v>
      </c>
      <c r="E404" s="2">
        <f t="shared" si="97"/>
        <v>2</v>
      </c>
      <c r="F404" s="2">
        <f t="shared" si="102"/>
        <v>6</v>
      </c>
      <c r="G404" t="s">
        <v>42</v>
      </c>
      <c r="H404">
        <v>372</v>
      </c>
      <c r="I404">
        <f t="shared" si="103"/>
        <v>0</v>
      </c>
      <c r="J404">
        <f t="shared" si="104"/>
        <v>0</v>
      </c>
      <c r="K404">
        <f t="shared" si="105"/>
        <v>0</v>
      </c>
      <c r="L404">
        <v>0</v>
      </c>
      <c r="M404">
        <f t="shared" si="106"/>
        <v>0</v>
      </c>
      <c r="N404">
        <f t="shared" si="107"/>
        <v>0</v>
      </c>
      <c r="O404">
        <f t="shared" si="108"/>
        <v>0</v>
      </c>
      <c r="P404" s="2">
        <f t="shared" si="98"/>
        <v>308.33960749714521</v>
      </c>
      <c r="Q404" s="2">
        <f t="shared" si="99"/>
        <v>63.660392502854791</v>
      </c>
      <c r="R404" s="2">
        <f t="shared" si="109"/>
        <v>15.81447404877531</v>
      </c>
      <c r="S404" s="2">
        <f t="shared" si="100"/>
        <v>4052.6455736175303</v>
      </c>
      <c r="T404" s="2">
        <f t="shared" si="110"/>
        <v>0</v>
      </c>
      <c r="U404">
        <f t="shared" si="111"/>
        <v>2</v>
      </c>
    </row>
    <row r="405" spans="2:21" x14ac:dyDescent="0.15">
      <c r="B405" s="1">
        <v>37475</v>
      </c>
      <c r="C405" s="2">
        <f t="shared" si="96"/>
        <v>8</v>
      </c>
      <c r="D405" s="2">
        <f t="shared" si="101"/>
        <v>7</v>
      </c>
      <c r="E405" s="2">
        <f t="shared" si="97"/>
        <v>3</v>
      </c>
      <c r="F405" s="2">
        <f t="shared" si="102"/>
        <v>6</v>
      </c>
      <c r="G405" t="s">
        <v>43</v>
      </c>
      <c r="H405">
        <v>385</v>
      </c>
      <c r="I405">
        <f t="shared" si="103"/>
        <v>0</v>
      </c>
      <c r="J405">
        <f t="shared" si="104"/>
        <v>0</v>
      </c>
      <c r="K405">
        <f t="shared" si="105"/>
        <v>0</v>
      </c>
      <c r="L405">
        <v>0</v>
      </c>
      <c r="M405">
        <f t="shared" si="106"/>
        <v>0</v>
      </c>
      <c r="N405">
        <f t="shared" si="107"/>
        <v>0</v>
      </c>
      <c r="O405">
        <f t="shared" si="108"/>
        <v>0</v>
      </c>
      <c r="P405" s="2">
        <f t="shared" si="98"/>
        <v>342.35377388979737</v>
      </c>
      <c r="Q405" s="2">
        <f t="shared" si="99"/>
        <v>42.646226110202633</v>
      </c>
      <c r="R405" s="2">
        <f t="shared" si="109"/>
        <v>63.660392502854791</v>
      </c>
      <c r="S405" s="2">
        <f t="shared" si="100"/>
        <v>1818.7006014425288</v>
      </c>
      <c r="T405" s="2">
        <f t="shared" si="110"/>
        <v>0</v>
      </c>
      <c r="U405">
        <f t="shared" si="111"/>
        <v>3</v>
      </c>
    </row>
    <row r="406" spans="2:21" x14ac:dyDescent="0.15">
      <c r="B406" s="1">
        <v>37476</v>
      </c>
      <c r="C406" s="2">
        <f t="shared" si="96"/>
        <v>8</v>
      </c>
      <c r="D406" s="2">
        <f t="shared" si="101"/>
        <v>8</v>
      </c>
      <c r="E406" s="2">
        <f t="shared" si="97"/>
        <v>4</v>
      </c>
      <c r="F406" s="2">
        <f t="shared" si="102"/>
        <v>7</v>
      </c>
      <c r="G406" t="s">
        <v>44</v>
      </c>
      <c r="H406">
        <v>384</v>
      </c>
      <c r="I406">
        <f t="shared" si="103"/>
        <v>0</v>
      </c>
      <c r="J406">
        <f t="shared" si="104"/>
        <v>0</v>
      </c>
      <c r="K406">
        <f t="shared" si="105"/>
        <v>0</v>
      </c>
      <c r="L406">
        <v>0</v>
      </c>
      <c r="M406">
        <f t="shared" si="106"/>
        <v>0</v>
      </c>
      <c r="N406">
        <f t="shared" si="107"/>
        <v>0</v>
      </c>
      <c r="O406">
        <f t="shared" si="108"/>
        <v>0</v>
      </c>
      <c r="P406" s="2">
        <f t="shared" si="98"/>
        <v>339.74269044660326</v>
      </c>
      <c r="Q406" s="2">
        <f t="shared" si="99"/>
        <v>44.257309553396738</v>
      </c>
      <c r="R406" s="2">
        <f t="shared" si="109"/>
        <v>42.646226110202633</v>
      </c>
      <c r="S406" s="2">
        <f t="shared" si="100"/>
        <v>1958.7094489051822</v>
      </c>
      <c r="T406" s="2">
        <f t="shared" si="110"/>
        <v>0</v>
      </c>
      <c r="U406">
        <f t="shared" si="111"/>
        <v>4</v>
      </c>
    </row>
    <row r="407" spans="2:21" x14ac:dyDescent="0.15">
      <c r="B407" s="1">
        <v>37477</v>
      </c>
      <c r="C407" s="2">
        <f t="shared" si="96"/>
        <v>8</v>
      </c>
      <c r="D407" s="2">
        <f t="shared" si="101"/>
        <v>9</v>
      </c>
      <c r="E407" s="2">
        <f t="shared" si="97"/>
        <v>5</v>
      </c>
      <c r="F407" s="2">
        <f t="shared" si="102"/>
        <v>7</v>
      </c>
      <c r="G407" t="s">
        <v>45</v>
      </c>
      <c r="H407">
        <v>509</v>
      </c>
      <c r="I407">
        <f t="shared" si="103"/>
        <v>0</v>
      </c>
      <c r="J407">
        <f t="shared" si="104"/>
        <v>0</v>
      </c>
      <c r="K407">
        <f t="shared" si="105"/>
        <v>0</v>
      </c>
      <c r="L407">
        <v>0</v>
      </c>
      <c r="M407">
        <f t="shared" si="106"/>
        <v>0</v>
      </c>
      <c r="N407">
        <f t="shared" si="107"/>
        <v>0</v>
      </c>
      <c r="O407">
        <f t="shared" si="108"/>
        <v>0</v>
      </c>
      <c r="P407" s="2">
        <f t="shared" si="98"/>
        <v>523.96953570042683</v>
      </c>
      <c r="Q407" s="2">
        <f t="shared" si="99"/>
        <v>-14.969535700426832</v>
      </c>
      <c r="R407" s="2">
        <f t="shared" si="109"/>
        <v>44.257309553396738</v>
      </c>
      <c r="S407" s="2">
        <f t="shared" si="100"/>
        <v>224.08699908635344</v>
      </c>
      <c r="T407" s="2">
        <f t="shared" si="110"/>
        <v>1</v>
      </c>
      <c r="U407">
        <f t="shared" si="111"/>
        <v>1</v>
      </c>
    </row>
    <row r="408" spans="2:21" x14ac:dyDescent="0.15">
      <c r="B408" s="1">
        <v>37478</v>
      </c>
      <c r="C408" s="2">
        <f t="shared" si="96"/>
        <v>8</v>
      </c>
      <c r="D408" s="2">
        <f t="shared" si="101"/>
        <v>10</v>
      </c>
      <c r="E408" s="2">
        <f t="shared" si="97"/>
        <v>6</v>
      </c>
      <c r="F408" s="2">
        <f t="shared" si="102"/>
        <v>7</v>
      </c>
      <c r="G408" t="s">
        <v>46</v>
      </c>
      <c r="H408">
        <v>570</v>
      </c>
      <c r="I408">
        <f t="shared" si="103"/>
        <v>0</v>
      </c>
      <c r="J408">
        <f t="shared" si="104"/>
        <v>0</v>
      </c>
      <c r="K408">
        <f t="shared" si="105"/>
        <v>0</v>
      </c>
      <c r="L408">
        <v>0</v>
      </c>
      <c r="M408">
        <f t="shared" si="106"/>
        <v>0</v>
      </c>
      <c r="N408">
        <f t="shared" si="107"/>
        <v>0</v>
      </c>
      <c r="O408">
        <f t="shared" si="108"/>
        <v>0</v>
      </c>
      <c r="P408" s="2">
        <f t="shared" si="98"/>
        <v>575.36475114016571</v>
      </c>
      <c r="Q408" s="2">
        <f t="shared" si="99"/>
        <v>-5.3647511401657084</v>
      </c>
      <c r="R408" s="2">
        <f t="shared" si="109"/>
        <v>-14.969535700426832</v>
      </c>
      <c r="S408" s="2">
        <f t="shared" si="100"/>
        <v>28.780554795909268</v>
      </c>
      <c r="T408" s="2">
        <f t="shared" si="110"/>
        <v>0</v>
      </c>
      <c r="U408">
        <f t="shared" si="111"/>
        <v>2</v>
      </c>
    </row>
    <row r="409" spans="2:21" x14ac:dyDescent="0.15">
      <c r="B409" s="1">
        <v>37479</v>
      </c>
      <c r="C409" s="2">
        <f t="shared" si="96"/>
        <v>8</v>
      </c>
      <c r="D409" s="2">
        <f t="shared" si="101"/>
        <v>11</v>
      </c>
      <c r="E409" s="2">
        <f t="shared" si="97"/>
        <v>7</v>
      </c>
      <c r="F409" s="2">
        <f t="shared" si="102"/>
        <v>7</v>
      </c>
      <c r="G409" t="s">
        <v>47</v>
      </c>
      <c r="H409">
        <v>389</v>
      </c>
      <c r="I409">
        <f t="shared" si="103"/>
        <v>0</v>
      </c>
      <c r="J409">
        <f t="shared" si="104"/>
        <v>0</v>
      </c>
      <c r="K409">
        <f t="shared" si="105"/>
        <v>0</v>
      </c>
      <c r="L409">
        <v>0</v>
      </c>
      <c r="M409">
        <f t="shared" si="106"/>
        <v>0</v>
      </c>
      <c r="N409">
        <f t="shared" si="107"/>
        <v>0</v>
      </c>
      <c r="O409">
        <f t="shared" si="108"/>
        <v>0</v>
      </c>
      <c r="P409" s="2">
        <f t="shared" si="98"/>
        <v>376.15789134743733</v>
      </c>
      <c r="Q409" s="2">
        <f t="shared" si="99"/>
        <v>12.842108652562672</v>
      </c>
      <c r="R409" s="2">
        <f t="shared" si="109"/>
        <v>-5.3647511401657084</v>
      </c>
      <c r="S409" s="2">
        <f t="shared" si="100"/>
        <v>164.91975464422504</v>
      </c>
      <c r="T409" s="2">
        <f t="shared" si="110"/>
        <v>1</v>
      </c>
      <c r="U409">
        <f t="shared" si="111"/>
        <v>1</v>
      </c>
    </row>
    <row r="410" spans="2:21" x14ac:dyDescent="0.15">
      <c r="B410" s="1">
        <v>37480</v>
      </c>
      <c r="C410" s="2">
        <f t="shared" si="96"/>
        <v>8</v>
      </c>
      <c r="D410" s="2">
        <f t="shared" si="101"/>
        <v>12</v>
      </c>
      <c r="E410" s="2">
        <f t="shared" si="97"/>
        <v>1</v>
      </c>
      <c r="F410" s="2">
        <f t="shared" si="102"/>
        <v>7</v>
      </c>
      <c r="G410" t="s">
        <v>48</v>
      </c>
      <c r="H410">
        <v>307</v>
      </c>
      <c r="I410">
        <f t="shared" si="103"/>
        <v>0</v>
      </c>
      <c r="J410">
        <f t="shared" si="104"/>
        <v>0</v>
      </c>
      <c r="K410">
        <f t="shared" si="105"/>
        <v>0</v>
      </c>
      <c r="L410">
        <v>0</v>
      </c>
      <c r="M410">
        <f t="shared" si="106"/>
        <v>0</v>
      </c>
      <c r="N410">
        <f t="shared" si="107"/>
        <v>0</v>
      </c>
      <c r="O410">
        <f t="shared" si="108"/>
        <v>0</v>
      </c>
      <c r="P410" s="2">
        <f t="shared" si="98"/>
        <v>264.01409633531648</v>
      </c>
      <c r="Q410" s="2">
        <f t="shared" si="99"/>
        <v>42.985903664683519</v>
      </c>
      <c r="R410" s="2">
        <f t="shared" si="109"/>
        <v>12.842108652562672</v>
      </c>
      <c r="S410" s="2">
        <f t="shared" si="100"/>
        <v>1847.787913869452</v>
      </c>
      <c r="T410" s="2">
        <f t="shared" si="110"/>
        <v>0</v>
      </c>
      <c r="U410">
        <f t="shared" si="111"/>
        <v>2</v>
      </c>
    </row>
    <row r="411" spans="2:21" x14ac:dyDescent="0.15">
      <c r="B411" s="1">
        <v>37481</v>
      </c>
      <c r="C411" s="2">
        <f t="shared" si="96"/>
        <v>8</v>
      </c>
      <c r="D411" s="2">
        <f t="shared" si="101"/>
        <v>13</v>
      </c>
      <c r="E411" s="2">
        <f t="shared" si="97"/>
        <v>2</v>
      </c>
      <c r="F411" s="2">
        <f t="shared" si="102"/>
        <v>7</v>
      </c>
      <c r="G411" t="s">
        <v>49</v>
      </c>
      <c r="H411">
        <v>333</v>
      </c>
      <c r="I411">
        <f t="shared" si="103"/>
        <v>0</v>
      </c>
      <c r="J411">
        <f t="shared" si="104"/>
        <v>0</v>
      </c>
      <c r="K411">
        <f t="shared" si="105"/>
        <v>0</v>
      </c>
      <c r="L411">
        <v>0</v>
      </c>
      <c r="M411">
        <f t="shared" si="106"/>
        <v>0</v>
      </c>
      <c r="N411">
        <f t="shared" si="107"/>
        <v>0</v>
      </c>
      <c r="O411">
        <f t="shared" si="108"/>
        <v>0</v>
      </c>
      <c r="P411" s="2">
        <f t="shared" si="98"/>
        <v>282.168177881237</v>
      </c>
      <c r="Q411" s="2">
        <f t="shared" si="99"/>
        <v>50.831822118763</v>
      </c>
      <c r="R411" s="2">
        <f t="shared" si="109"/>
        <v>42.985903664683519</v>
      </c>
      <c r="S411" s="2">
        <f t="shared" si="100"/>
        <v>2583.8741399135633</v>
      </c>
      <c r="T411" s="2">
        <f t="shared" si="110"/>
        <v>0</v>
      </c>
      <c r="U411">
        <f t="shared" si="111"/>
        <v>3</v>
      </c>
    </row>
    <row r="412" spans="2:21" x14ac:dyDescent="0.15">
      <c r="B412" s="1">
        <v>37482</v>
      </c>
      <c r="C412" s="2">
        <f t="shared" si="96"/>
        <v>8</v>
      </c>
      <c r="D412" s="2">
        <f t="shared" si="101"/>
        <v>14</v>
      </c>
      <c r="E412" s="2">
        <f t="shared" si="97"/>
        <v>3</v>
      </c>
      <c r="F412" s="2">
        <f t="shared" si="102"/>
        <v>7</v>
      </c>
      <c r="G412" t="s">
        <v>50</v>
      </c>
      <c r="H412">
        <v>370</v>
      </c>
      <c r="I412">
        <f t="shared" si="103"/>
        <v>0</v>
      </c>
      <c r="J412">
        <f t="shared" si="104"/>
        <v>0</v>
      </c>
      <c r="K412">
        <f t="shared" si="105"/>
        <v>0</v>
      </c>
      <c r="L412">
        <v>0</v>
      </c>
      <c r="M412">
        <f t="shared" si="106"/>
        <v>0</v>
      </c>
      <c r="N412">
        <f t="shared" si="107"/>
        <v>0</v>
      </c>
      <c r="O412">
        <f t="shared" si="108"/>
        <v>0</v>
      </c>
      <c r="P412" s="2">
        <f t="shared" si="98"/>
        <v>316.18234427388916</v>
      </c>
      <c r="Q412" s="2">
        <f t="shared" si="99"/>
        <v>53.817655726110843</v>
      </c>
      <c r="R412" s="2">
        <f t="shared" si="109"/>
        <v>50.831822118763</v>
      </c>
      <c r="S412" s="2">
        <f t="shared" si="100"/>
        <v>2896.3400678541911</v>
      </c>
      <c r="T412" s="2">
        <f t="shared" si="110"/>
        <v>0</v>
      </c>
      <c r="U412">
        <f t="shared" si="111"/>
        <v>4</v>
      </c>
    </row>
    <row r="413" spans="2:21" x14ac:dyDescent="0.15">
      <c r="B413" s="1">
        <v>37483</v>
      </c>
      <c r="C413" s="2">
        <f t="shared" si="96"/>
        <v>8</v>
      </c>
      <c r="D413" s="2">
        <f t="shared" si="101"/>
        <v>15</v>
      </c>
      <c r="E413" s="2">
        <f t="shared" si="97"/>
        <v>4</v>
      </c>
      <c r="F413" s="2">
        <f t="shared" si="102"/>
        <v>8</v>
      </c>
      <c r="G413" t="s">
        <v>51</v>
      </c>
      <c r="H413">
        <v>482</v>
      </c>
      <c r="I413">
        <f t="shared" si="103"/>
        <v>0</v>
      </c>
      <c r="J413">
        <f t="shared" si="104"/>
        <v>0</v>
      </c>
      <c r="K413">
        <f t="shared" si="105"/>
        <v>0</v>
      </c>
      <c r="L413">
        <v>0</v>
      </c>
      <c r="M413">
        <f t="shared" si="106"/>
        <v>0</v>
      </c>
      <c r="N413">
        <f t="shared" si="107"/>
        <v>0</v>
      </c>
      <c r="O413">
        <f t="shared" si="108"/>
        <v>0</v>
      </c>
      <c r="P413" s="2">
        <f t="shared" si="98"/>
        <v>352.57126427113633</v>
      </c>
      <c r="Q413" s="2">
        <f t="shared" si="99"/>
        <v>129.42873572886367</v>
      </c>
      <c r="R413" s="2">
        <f t="shared" si="109"/>
        <v>53.817655726110843</v>
      </c>
      <c r="S413" s="2">
        <f t="shared" si="100"/>
        <v>16751.797632372032</v>
      </c>
      <c r="T413" s="2">
        <f t="shared" si="110"/>
        <v>0</v>
      </c>
      <c r="U413">
        <f t="shared" si="111"/>
        <v>5</v>
      </c>
    </row>
    <row r="414" spans="2:21" x14ac:dyDescent="0.15">
      <c r="B414" s="1">
        <v>37484</v>
      </c>
      <c r="C414" s="2">
        <f t="shared" si="96"/>
        <v>8</v>
      </c>
      <c r="D414" s="2">
        <f t="shared" si="101"/>
        <v>16</v>
      </c>
      <c r="E414" s="2">
        <f t="shared" si="97"/>
        <v>5</v>
      </c>
      <c r="F414" s="2">
        <f t="shared" si="102"/>
        <v>8</v>
      </c>
      <c r="G414" t="s">
        <v>52</v>
      </c>
      <c r="H414">
        <v>467</v>
      </c>
      <c r="I414">
        <f t="shared" si="103"/>
        <v>0</v>
      </c>
      <c r="J414">
        <f t="shared" si="104"/>
        <v>0</v>
      </c>
      <c r="K414">
        <f t="shared" si="105"/>
        <v>0</v>
      </c>
      <c r="L414">
        <v>0</v>
      </c>
      <c r="M414">
        <f t="shared" si="106"/>
        <v>0</v>
      </c>
      <c r="N414">
        <f t="shared" si="107"/>
        <v>0</v>
      </c>
      <c r="O414">
        <f t="shared" si="108"/>
        <v>0</v>
      </c>
      <c r="P414" s="2">
        <f t="shared" si="98"/>
        <v>536.79810952495995</v>
      </c>
      <c r="Q414" s="2">
        <f t="shared" si="99"/>
        <v>-69.798109524959955</v>
      </c>
      <c r="R414" s="2">
        <f t="shared" si="109"/>
        <v>129.42873572886367</v>
      </c>
      <c r="S414" s="2">
        <f t="shared" si="100"/>
        <v>4871.776093258306</v>
      </c>
      <c r="T414" s="2">
        <f t="shared" si="110"/>
        <v>1</v>
      </c>
      <c r="U414">
        <f t="shared" si="111"/>
        <v>1</v>
      </c>
    </row>
    <row r="415" spans="2:21" x14ac:dyDescent="0.15">
      <c r="B415" s="1">
        <v>37485</v>
      </c>
      <c r="C415" s="2">
        <f t="shared" si="96"/>
        <v>8</v>
      </c>
      <c r="D415" s="2">
        <f t="shared" si="101"/>
        <v>17</v>
      </c>
      <c r="E415" s="2">
        <f t="shared" si="97"/>
        <v>6</v>
      </c>
      <c r="F415" s="2">
        <f t="shared" si="102"/>
        <v>8</v>
      </c>
      <c r="G415" t="s">
        <v>53</v>
      </c>
      <c r="H415">
        <v>670</v>
      </c>
      <c r="I415">
        <f t="shared" si="103"/>
        <v>0</v>
      </c>
      <c r="J415">
        <f t="shared" si="104"/>
        <v>0</v>
      </c>
      <c r="K415">
        <f t="shared" si="105"/>
        <v>0</v>
      </c>
      <c r="L415">
        <v>0</v>
      </c>
      <c r="M415">
        <f t="shared" si="106"/>
        <v>0</v>
      </c>
      <c r="N415">
        <f t="shared" si="107"/>
        <v>0</v>
      </c>
      <c r="O415">
        <f t="shared" si="108"/>
        <v>0</v>
      </c>
      <c r="P415" s="2">
        <f t="shared" si="98"/>
        <v>588.19332496469872</v>
      </c>
      <c r="Q415" s="2">
        <f t="shared" si="99"/>
        <v>81.806675035301282</v>
      </c>
      <c r="R415" s="2">
        <f t="shared" si="109"/>
        <v>-69.798109524959955</v>
      </c>
      <c r="S415" s="2">
        <f t="shared" si="100"/>
        <v>6692.3320803313864</v>
      </c>
      <c r="T415" s="2">
        <f t="shared" si="110"/>
        <v>1</v>
      </c>
      <c r="U415">
        <f t="shared" si="111"/>
        <v>1</v>
      </c>
    </row>
    <row r="416" spans="2:21" x14ac:dyDescent="0.15">
      <c r="B416" s="1">
        <v>37486</v>
      </c>
      <c r="C416" s="2">
        <f t="shared" si="96"/>
        <v>8</v>
      </c>
      <c r="D416" s="2">
        <f t="shared" si="101"/>
        <v>18</v>
      </c>
      <c r="E416" s="2">
        <f t="shared" si="97"/>
        <v>7</v>
      </c>
      <c r="F416" s="2">
        <f t="shared" si="102"/>
        <v>8</v>
      </c>
      <c r="G416" t="s">
        <v>54</v>
      </c>
      <c r="H416">
        <v>433</v>
      </c>
      <c r="I416">
        <f t="shared" si="103"/>
        <v>0</v>
      </c>
      <c r="J416">
        <f t="shared" si="104"/>
        <v>0</v>
      </c>
      <c r="K416">
        <f t="shared" si="105"/>
        <v>0</v>
      </c>
      <c r="L416">
        <v>0</v>
      </c>
      <c r="M416">
        <f t="shared" si="106"/>
        <v>0</v>
      </c>
      <c r="N416">
        <f t="shared" si="107"/>
        <v>0</v>
      </c>
      <c r="O416">
        <f t="shared" si="108"/>
        <v>0</v>
      </c>
      <c r="P416" s="2">
        <f t="shared" si="98"/>
        <v>388.98646517197039</v>
      </c>
      <c r="Q416" s="2">
        <f t="shared" si="99"/>
        <v>44.013534828029606</v>
      </c>
      <c r="R416" s="2">
        <f t="shared" si="109"/>
        <v>81.806675035301282</v>
      </c>
      <c r="S416" s="2">
        <f t="shared" si="100"/>
        <v>1937.191248058175</v>
      </c>
      <c r="T416" s="2">
        <f t="shared" si="110"/>
        <v>0</v>
      </c>
      <c r="U416">
        <f t="shared" si="111"/>
        <v>2</v>
      </c>
    </row>
    <row r="417" spans="2:21" x14ac:dyDescent="0.15">
      <c r="B417" s="1">
        <v>37487</v>
      </c>
      <c r="C417" s="2">
        <f t="shared" si="96"/>
        <v>8</v>
      </c>
      <c r="D417" s="2">
        <f t="shared" si="101"/>
        <v>19</v>
      </c>
      <c r="E417" s="2">
        <f t="shared" si="97"/>
        <v>1</v>
      </c>
      <c r="F417" s="2">
        <f t="shared" si="102"/>
        <v>8</v>
      </c>
      <c r="G417" t="s">
        <v>55</v>
      </c>
      <c r="H417">
        <v>304</v>
      </c>
      <c r="I417">
        <f t="shared" si="103"/>
        <v>0</v>
      </c>
      <c r="J417">
        <f t="shared" si="104"/>
        <v>0</v>
      </c>
      <c r="K417">
        <f t="shared" si="105"/>
        <v>0</v>
      </c>
      <c r="L417">
        <v>0</v>
      </c>
      <c r="M417">
        <f t="shared" si="106"/>
        <v>0</v>
      </c>
      <c r="N417">
        <f t="shared" si="107"/>
        <v>0</v>
      </c>
      <c r="O417">
        <f t="shared" si="108"/>
        <v>0</v>
      </c>
      <c r="P417" s="2">
        <f t="shared" si="98"/>
        <v>276.84267015984955</v>
      </c>
      <c r="Q417" s="2">
        <f t="shared" si="99"/>
        <v>27.157329840150453</v>
      </c>
      <c r="R417" s="2">
        <f t="shared" si="109"/>
        <v>44.013534828029606</v>
      </c>
      <c r="S417" s="2">
        <f t="shared" si="100"/>
        <v>737.52056404672624</v>
      </c>
      <c r="T417" s="2">
        <f t="shared" si="110"/>
        <v>0</v>
      </c>
      <c r="U417">
        <f t="shared" si="111"/>
        <v>3</v>
      </c>
    </row>
    <row r="418" spans="2:21" x14ac:dyDescent="0.15">
      <c r="B418" s="1">
        <v>37488</v>
      </c>
      <c r="C418" s="2">
        <f t="shared" si="96"/>
        <v>8</v>
      </c>
      <c r="D418" s="2">
        <f t="shared" si="101"/>
        <v>20</v>
      </c>
      <c r="E418" s="2">
        <f t="shared" si="97"/>
        <v>2</v>
      </c>
      <c r="F418" s="2">
        <f t="shared" si="102"/>
        <v>8</v>
      </c>
      <c r="G418" t="s">
        <v>56</v>
      </c>
      <c r="H418">
        <v>301</v>
      </c>
      <c r="I418">
        <f t="shared" si="103"/>
        <v>0</v>
      </c>
      <c r="J418">
        <f t="shared" si="104"/>
        <v>0</v>
      </c>
      <c r="K418">
        <f t="shared" si="105"/>
        <v>0</v>
      </c>
      <c r="L418">
        <v>0</v>
      </c>
      <c r="M418">
        <f t="shared" si="106"/>
        <v>0</v>
      </c>
      <c r="N418">
        <f t="shared" si="107"/>
        <v>0</v>
      </c>
      <c r="O418">
        <f t="shared" si="108"/>
        <v>0</v>
      </c>
      <c r="P418" s="2">
        <f t="shared" si="98"/>
        <v>294.99675170577007</v>
      </c>
      <c r="Q418" s="2">
        <f t="shared" si="99"/>
        <v>6.0032482942299339</v>
      </c>
      <c r="R418" s="2">
        <f t="shared" si="109"/>
        <v>27.157329840150453</v>
      </c>
      <c r="S418" s="2">
        <f t="shared" si="100"/>
        <v>36.038990082174614</v>
      </c>
      <c r="T418" s="2">
        <f t="shared" si="110"/>
        <v>0</v>
      </c>
      <c r="U418">
        <f t="shared" si="111"/>
        <v>4</v>
      </c>
    </row>
    <row r="419" spans="2:21" x14ac:dyDescent="0.15">
      <c r="B419" s="1">
        <v>37489</v>
      </c>
      <c r="C419" s="2">
        <f t="shared" si="96"/>
        <v>8</v>
      </c>
      <c r="D419" s="2">
        <f t="shared" si="101"/>
        <v>21</v>
      </c>
      <c r="E419" s="2">
        <f t="shared" si="97"/>
        <v>3</v>
      </c>
      <c r="F419" s="2">
        <f t="shared" si="102"/>
        <v>8</v>
      </c>
      <c r="G419" t="s">
        <v>57</v>
      </c>
      <c r="H419">
        <v>332</v>
      </c>
      <c r="I419">
        <f t="shared" si="103"/>
        <v>0</v>
      </c>
      <c r="J419">
        <f t="shared" si="104"/>
        <v>0</v>
      </c>
      <c r="K419">
        <f t="shared" si="105"/>
        <v>0</v>
      </c>
      <c r="L419">
        <v>0</v>
      </c>
      <c r="M419">
        <f t="shared" si="106"/>
        <v>0</v>
      </c>
      <c r="N419">
        <f t="shared" si="107"/>
        <v>0</v>
      </c>
      <c r="O419">
        <f t="shared" si="108"/>
        <v>0</v>
      </c>
      <c r="P419" s="2">
        <f t="shared" si="98"/>
        <v>329.01091809842228</v>
      </c>
      <c r="Q419" s="2">
        <f t="shared" si="99"/>
        <v>2.9890819015777197</v>
      </c>
      <c r="R419" s="2">
        <f t="shared" si="109"/>
        <v>6.0032482942299339</v>
      </c>
      <c r="S419" s="2">
        <f t="shared" si="100"/>
        <v>8.9346106143394763</v>
      </c>
      <c r="T419" s="2">
        <f t="shared" si="110"/>
        <v>0</v>
      </c>
      <c r="U419">
        <f t="shared" si="111"/>
        <v>5</v>
      </c>
    </row>
    <row r="420" spans="2:21" x14ac:dyDescent="0.15">
      <c r="B420" s="1">
        <v>37490</v>
      </c>
      <c r="C420" s="2">
        <f t="shared" si="96"/>
        <v>8</v>
      </c>
      <c r="D420" s="2">
        <f t="shared" si="101"/>
        <v>22</v>
      </c>
      <c r="E420" s="2">
        <f t="shared" si="97"/>
        <v>4</v>
      </c>
      <c r="F420" s="2">
        <f t="shared" si="102"/>
        <v>9</v>
      </c>
      <c r="G420" t="s">
        <v>58</v>
      </c>
      <c r="H420">
        <v>340</v>
      </c>
      <c r="I420">
        <f t="shared" si="103"/>
        <v>0</v>
      </c>
      <c r="J420">
        <f t="shared" si="104"/>
        <v>0</v>
      </c>
      <c r="K420">
        <f t="shared" si="105"/>
        <v>0</v>
      </c>
      <c r="L420">
        <v>0</v>
      </c>
      <c r="M420">
        <f t="shared" si="106"/>
        <v>0</v>
      </c>
      <c r="N420">
        <f t="shared" si="107"/>
        <v>0</v>
      </c>
      <c r="O420">
        <f t="shared" si="108"/>
        <v>0</v>
      </c>
      <c r="P420" s="2">
        <f t="shared" si="98"/>
        <v>323.05697036970531</v>
      </c>
      <c r="Q420" s="2">
        <f t="shared" si="99"/>
        <v>16.943029630294689</v>
      </c>
      <c r="R420" s="2">
        <f t="shared" si="109"/>
        <v>2.9890819015777197</v>
      </c>
      <c r="S420" s="2">
        <f t="shared" si="100"/>
        <v>287.06625305304379</v>
      </c>
      <c r="T420" s="2">
        <f t="shared" si="110"/>
        <v>0</v>
      </c>
      <c r="U420">
        <f t="shared" si="111"/>
        <v>6</v>
      </c>
    </row>
    <row r="421" spans="2:21" x14ac:dyDescent="0.15">
      <c r="B421" s="1">
        <v>37491</v>
      </c>
      <c r="C421" s="2">
        <f t="shared" si="96"/>
        <v>8</v>
      </c>
      <c r="D421" s="2">
        <f t="shared" si="101"/>
        <v>23</v>
      </c>
      <c r="E421" s="2">
        <f t="shared" si="97"/>
        <v>5</v>
      </c>
      <c r="F421" s="2">
        <f t="shared" si="102"/>
        <v>9</v>
      </c>
      <c r="G421" t="s">
        <v>59</v>
      </c>
      <c r="H421">
        <v>556</v>
      </c>
      <c r="I421">
        <f t="shared" si="103"/>
        <v>0</v>
      </c>
      <c r="J421">
        <f t="shared" si="104"/>
        <v>0</v>
      </c>
      <c r="K421">
        <f t="shared" si="105"/>
        <v>0</v>
      </c>
      <c r="L421">
        <v>0</v>
      </c>
      <c r="M421">
        <f t="shared" si="106"/>
        <v>0</v>
      </c>
      <c r="N421">
        <f t="shared" si="107"/>
        <v>0</v>
      </c>
      <c r="O421">
        <f t="shared" si="108"/>
        <v>0</v>
      </c>
      <c r="P421" s="2">
        <f t="shared" si="98"/>
        <v>507.28381562352888</v>
      </c>
      <c r="Q421" s="2">
        <f t="shared" si="99"/>
        <v>48.716184376471119</v>
      </c>
      <c r="R421" s="2">
        <f t="shared" si="109"/>
        <v>16.943029630294689</v>
      </c>
      <c r="S421" s="2">
        <f t="shared" si="100"/>
        <v>2373.2666202023288</v>
      </c>
      <c r="T421" s="2">
        <f t="shared" si="110"/>
        <v>0</v>
      </c>
      <c r="U421">
        <f t="shared" si="111"/>
        <v>7</v>
      </c>
    </row>
    <row r="422" spans="2:21" x14ac:dyDescent="0.15">
      <c r="B422" s="1">
        <v>37492</v>
      </c>
      <c r="C422" s="2">
        <f t="shared" si="96"/>
        <v>8</v>
      </c>
      <c r="D422" s="2">
        <f t="shared" si="101"/>
        <v>24</v>
      </c>
      <c r="E422" s="2">
        <f t="shared" si="97"/>
        <v>6</v>
      </c>
      <c r="F422" s="2">
        <f t="shared" si="102"/>
        <v>9</v>
      </c>
      <c r="G422" t="s">
        <v>60</v>
      </c>
      <c r="H422">
        <v>628</v>
      </c>
      <c r="I422">
        <f t="shared" si="103"/>
        <v>0</v>
      </c>
      <c r="J422">
        <f t="shared" si="104"/>
        <v>0</v>
      </c>
      <c r="K422">
        <f t="shared" si="105"/>
        <v>0</v>
      </c>
      <c r="L422">
        <v>0</v>
      </c>
      <c r="M422">
        <f t="shared" si="106"/>
        <v>0</v>
      </c>
      <c r="N422">
        <f t="shared" si="107"/>
        <v>0</v>
      </c>
      <c r="O422">
        <f t="shared" si="108"/>
        <v>0</v>
      </c>
      <c r="P422" s="2">
        <f t="shared" si="98"/>
        <v>558.67903106326776</v>
      </c>
      <c r="Q422" s="2">
        <f t="shared" si="99"/>
        <v>69.320968936732243</v>
      </c>
      <c r="R422" s="2">
        <f t="shared" si="109"/>
        <v>48.716184376471119</v>
      </c>
      <c r="S422" s="2">
        <f t="shared" si="100"/>
        <v>4805.3967343273962</v>
      </c>
      <c r="T422" s="2">
        <f t="shared" si="110"/>
        <v>0</v>
      </c>
      <c r="U422">
        <f t="shared" si="111"/>
        <v>8</v>
      </c>
    </row>
    <row r="423" spans="2:21" x14ac:dyDescent="0.15">
      <c r="B423" s="1">
        <v>37493</v>
      </c>
      <c r="C423" s="2">
        <f t="shared" si="96"/>
        <v>8</v>
      </c>
      <c r="D423" s="2">
        <f t="shared" si="101"/>
        <v>25</v>
      </c>
      <c r="E423" s="2">
        <f t="shared" si="97"/>
        <v>7</v>
      </c>
      <c r="F423" s="2">
        <f t="shared" si="102"/>
        <v>9</v>
      </c>
      <c r="G423" t="s">
        <v>61</v>
      </c>
      <c r="H423">
        <v>451</v>
      </c>
      <c r="I423">
        <f t="shared" si="103"/>
        <v>0</v>
      </c>
      <c r="J423">
        <f t="shared" si="104"/>
        <v>0</v>
      </c>
      <c r="K423">
        <f t="shared" si="105"/>
        <v>0</v>
      </c>
      <c r="L423">
        <v>0</v>
      </c>
      <c r="M423">
        <f t="shared" si="106"/>
        <v>0</v>
      </c>
      <c r="N423">
        <f t="shared" si="107"/>
        <v>0</v>
      </c>
      <c r="O423">
        <f t="shared" si="108"/>
        <v>0</v>
      </c>
      <c r="P423" s="2">
        <f t="shared" si="98"/>
        <v>359.47217127053938</v>
      </c>
      <c r="Q423" s="2">
        <f t="shared" si="99"/>
        <v>91.527828729460623</v>
      </c>
      <c r="R423" s="2">
        <f t="shared" si="109"/>
        <v>69.320968936732243</v>
      </c>
      <c r="S423" s="2">
        <f t="shared" si="100"/>
        <v>8377.3434319294774</v>
      </c>
      <c r="T423" s="2">
        <f t="shared" si="110"/>
        <v>0</v>
      </c>
      <c r="U423">
        <f t="shared" si="111"/>
        <v>9</v>
      </c>
    </row>
    <row r="424" spans="2:21" x14ac:dyDescent="0.15">
      <c r="B424" s="1">
        <v>37494</v>
      </c>
      <c r="C424" s="2">
        <f t="shared" si="96"/>
        <v>8</v>
      </c>
      <c r="D424" s="2">
        <f t="shared" si="101"/>
        <v>26</v>
      </c>
      <c r="E424" s="2">
        <f t="shared" si="97"/>
        <v>1</v>
      </c>
      <c r="F424" s="2">
        <f t="shared" si="102"/>
        <v>9</v>
      </c>
      <c r="G424" t="s">
        <v>62</v>
      </c>
      <c r="H424">
        <v>300</v>
      </c>
      <c r="I424">
        <f t="shared" si="103"/>
        <v>0</v>
      </c>
      <c r="J424">
        <f t="shared" si="104"/>
        <v>0</v>
      </c>
      <c r="K424">
        <f t="shared" si="105"/>
        <v>0</v>
      </c>
      <c r="L424">
        <v>0</v>
      </c>
      <c r="M424">
        <f t="shared" si="106"/>
        <v>0</v>
      </c>
      <c r="N424">
        <f t="shared" si="107"/>
        <v>0</v>
      </c>
      <c r="O424">
        <f t="shared" si="108"/>
        <v>0</v>
      </c>
      <c r="P424" s="2">
        <f t="shared" si="98"/>
        <v>247.32837625841853</v>
      </c>
      <c r="Q424" s="2">
        <f t="shared" si="99"/>
        <v>52.67162374158147</v>
      </c>
      <c r="R424" s="2">
        <f t="shared" si="109"/>
        <v>91.527828729460623</v>
      </c>
      <c r="S424" s="2">
        <f t="shared" si="100"/>
        <v>2774.2999475747288</v>
      </c>
      <c r="T424" s="2">
        <f t="shared" si="110"/>
        <v>0</v>
      </c>
      <c r="U424">
        <f t="shared" si="111"/>
        <v>10</v>
      </c>
    </row>
    <row r="425" spans="2:21" x14ac:dyDescent="0.15">
      <c r="B425" s="1">
        <v>37495</v>
      </c>
      <c r="C425" s="2">
        <f t="shared" si="96"/>
        <v>8</v>
      </c>
      <c r="D425" s="2">
        <f t="shared" si="101"/>
        <v>27</v>
      </c>
      <c r="E425" s="2">
        <f t="shared" si="97"/>
        <v>2</v>
      </c>
      <c r="F425" s="2">
        <f t="shared" si="102"/>
        <v>9</v>
      </c>
      <c r="G425" t="s">
        <v>63</v>
      </c>
      <c r="H425">
        <v>329</v>
      </c>
      <c r="I425">
        <f t="shared" si="103"/>
        <v>0</v>
      </c>
      <c r="J425">
        <f t="shared" si="104"/>
        <v>0</v>
      </c>
      <c r="K425">
        <f t="shared" si="105"/>
        <v>0</v>
      </c>
      <c r="L425">
        <v>0</v>
      </c>
      <c r="M425">
        <f t="shared" si="106"/>
        <v>0</v>
      </c>
      <c r="N425">
        <f t="shared" si="107"/>
        <v>0</v>
      </c>
      <c r="O425">
        <f t="shared" si="108"/>
        <v>0</v>
      </c>
      <c r="P425" s="2">
        <f t="shared" si="98"/>
        <v>265.48245780433905</v>
      </c>
      <c r="Q425" s="2">
        <f t="shared" si="99"/>
        <v>63.517542195660951</v>
      </c>
      <c r="R425" s="2">
        <f t="shared" si="109"/>
        <v>52.67162374158147</v>
      </c>
      <c r="S425" s="2">
        <f t="shared" si="100"/>
        <v>4034.4781665775695</v>
      </c>
      <c r="T425" s="2">
        <f t="shared" si="110"/>
        <v>0</v>
      </c>
      <c r="U425">
        <f t="shared" si="111"/>
        <v>11</v>
      </c>
    </row>
    <row r="426" spans="2:21" x14ac:dyDescent="0.15">
      <c r="B426" s="1">
        <v>37496</v>
      </c>
      <c r="C426" s="2">
        <f t="shared" si="96"/>
        <v>8</v>
      </c>
      <c r="D426" s="2">
        <f t="shared" si="101"/>
        <v>28</v>
      </c>
      <c r="E426" s="2">
        <f t="shared" si="97"/>
        <v>3</v>
      </c>
      <c r="F426" s="2">
        <f t="shared" si="102"/>
        <v>9</v>
      </c>
      <c r="G426" t="s">
        <v>64</v>
      </c>
      <c r="H426">
        <v>283</v>
      </c>
      <c r="I426">
        <f t="shared" si="103"/>
        <v>0</v>
      </c>
      <c r="J426">
        <f t="shared" si="104"/>
        <v>0</v>
      </c>
      <c r="K426">
        <f t="shared" si="105"/>
        <v>0</v>
      </c>
      <c r="L426">
        <v>0</v>
      </c>
      <c r="M426">
        <f t="shared" si="106"/>
        <v>0</v>
      </c>
      <c r="N426">
        <f t="shared" si="107"/>
        <v>0</v>
      </c>
      <c r="O426">
        <f t="shared" si="108"/>
        <v>0</v>
      </c>
      <c r="P426" s="2">
        <f t="shared" si="98"/>
        <v>299.49662419699121</v>
      </c>
      <c r="Q426" s="2">
        <f t="shared" si="99"/>
        <v>-16.496624196991206</v>
      </c>
      <c r="R426" s="2">
        <f t="shared" si="109"/>
        <v>63.517542195660951</v>
      </c>
      <c r="S426" s="2">
        <f t="shared" si="100"/>
        <v>272.13860989675578</v>
      </c>
      <c r="T426" s="2">
        <f t="shared" si="110"/>
        <v>1</v>
      </c>
      <c r="U426">
        <f t="shared" si="111"/>
        <v>1</v>
      </c>
    </row>
    <row r="427" spans="2:21" x14ac:dyDescent="0.15">
      <c r="B427" s="1">
        <v>37497</v>
      </c>
      <c r="C427" s="2">
        <f t="shared" si="96"/>
        <v>8</v>
      </c>
      <c r="D427" s="2">
        <f t="shared" si="101"/>
        <v>29</v>
      </c>
      <c r="E427" s="2">
        <f t="shared" si="97"/>
        <v>4</v>
      </c>
      <c r="F427" s="2">
        <f t="shared" si="102"/>
        <v>10</v>
      </c>
      <c r="G427" t="s">
        <v>65</v>
      </c>
      <c r="H427">
        <v>360</v>
      </c>
      <c r="I427">
        <f t="shared" si="103"/>
        <v>0</v>
      </c>
      <c r="J427">
        <f t="shared" si="104"/>
        <v>0</v>
      </c>
      <c r="K427">
        <f t="shared" si="105"/>
        <v>0</v>
      </c>
      <c r="L427">
        <v>0</v>
      </c>
      <c r="M427">
        <f t="shared" si="106"/>
        <v>0</v>
      </c>
      <c r="N427">
        <f t="shared" si="107"/>
        <v>0</v>
      </c>
      <c r="O427">
        <f t="shared" si="108"/>
        <v>0</v>
      </c>
      <c r="P427" s="2">
        <f t="shared" si="98"/>
        <v>329.68554508921392</v>
      </c>
      <c r="Q427" s="2">
        <f t="shared" si="99"/>
        <v>30.314454910786083</v>
      </c>
      <c r="R427" s="2">
        <f t="shared" si="109"/>
        <v>-16.496624196991206</v>
      </c>
      <c r="S427" s="2">
        <f t="shared" si="100"/>
        <v>918.96617653808244</v>
      </c>
      <c r="T427" s="2">
        <f t="shared" si="110"/>
        <v>1</v>
      </c>
      <c r="U427">
        <f t="shared" si="111"/>
        <v>1</v>
      </c>
    </row>
    <row r="428" spans="2:21" x14ac:dyDescent="0.15">
      <c r="B428" s="1">
        <v>37498</v>
      </c>
      <c r="C428" s="2">
        <f t="shared" si="96"/>
        <v>8</v>
      </c>
      <c r="D428" s="2">
        <f t="shared" si="101"/>
        <v>30</v>
      </c>
      <c r="E428" s="2">
        <f t="shared" si="97"/>
        <v>5</v>
      </c>
      <c r="F428" s="2">
        <f t="shared" si="102"/>
        <v>10</v>
      </c>
      <c r="G428" t="s">
        <v>66</v>
      </c>
      <c r="H428">
        <v>581</v>
      </c>
      <c r="I428">
        <f t="shared" si="103"/>
        <v>0</v>
      </c>
      <c r="J428">
        <f t="shared" si="104"/>
        <v>0</v>
      </c>
      <c r="K428">
        <f t="shared" si="105"/>
        <v>0</v>
      </c>
      <c r="L428">
        <v>0</v>
      </c>
      <c r="M428">
        <f t="shared" si="106"/>
        <v>0</v>
      </c>
      <c r="N428">
        <f t="shared" si="107"/>
        <v>0</v>
      </c>
      <c r="O428">
        <f t="shared" si="108"/>
        <v>0</v>
      </c>
      <c r="P428" s="2">
        <f t="shared" si="98"/>
        <v>513.91239034303749</v>
      </c>
      <c r="Q428" s="2">
        <f t="shared" si="99"/>
        <v>67.087609656962513</v>
      </c>
      <c r="R428" s="2">
        <f t="shared" si="109"/>
        <v>30.314454910786083</v>
      </c>
      <c r="S428" s="2">
        <f t="shared" si="100"/>
        <v>4500.7473694849696</v>
      </c>
      <c r="T428" s="2">
        <f t="shared" si="110"/>
        <v>0</v>
      </c>
      <c r="U428">
        <f t="shared" si="111"/>
        <v>2</v>
      </c>
    </row>
    <row r="429" spans="2:21" x14ac:dyDescent="0.15">
      <c r="B429" s="1">
        <v>37499</v>
      </c>
      <c r="C429" s="2">
        <f t="shared" si="96"/>
        <v>8</v>
      </c>
      <c r="D429" s="2">
        <f t="shared" si="101"/>
        <v>31</v>
      </c>
      <c r="E429" s="2">
        <f t="shared" si="97"/>
        <v>6</v>
      </c>
      <c r="F429" s="2">
        <f t="shared" si="102"/>
        <v>10</v>
      </c>
      <c r="G429" t="s">
        <v>67</v>
      </c>
      <c r="H429">
        <v>635</v>
      </c>
      <c r="I429">
        <f t="shared" si="103"/>
        <v>0</v>
      </c>
      <c r="J429">
        <f t="shared" si="104"/>
        <v>0</v>
      </c>
      <c r="K429">
        <f t="shared" si="105"/>
        <v>0</v>
      </c>
      <c r="L429">
        <v>0</v>
      </c>
      <c r="M429">
        <f t="shared" si="106"/>
        <v>0</v>
      </c>
      <c r="N429">
        <f t="shared" si="107"/>
        <v>0</v>
      </c>
      <c r="O429">
        <f t="shared" si="108"/>
        <v>0</v>
      </c>
      <c r="P429" s="2">
        <f t="shared" si="98"/>
        <v>565.30760578277636</v>
      </c>
      <c r="Q429" s="2">
        <f t="shared" si="99"/>
        <v>69.692394217223637</v>
      </c>
      <c r="R429" s="2">
        <f t="shared" si="109"/>
        <v>67.087609656962513</v>
      </c>
      <c r="S429" s="2">
        <f t="shared" si="100"/>
        <v>4857.0298117289067</v>
      </c>
      <c r="T429" s="2">
        <f t="shared" si="110"/>
        <v>0</v>
      </c>
      <c r="U429">
        <f t="shared" si="111"/>
        <v>3</v>
      </c>
    </row>
    <row r="430" spans="2:21" x14ac:dyDescent="0.15">
      <c r="B430" s="1">
        <v>37500</v>
      </c>
      <c r="C430" s="2">
        <f t="shared" si="96"/>
        <v>9</v>
      </c>
      <c r="D430" s="2">
        <f t="shared" si="101"/>
        <v>1</v>
      </c>
      <c r="E430" s="2">
        <f t="shared" si="97"/>
        <v>7</v>
      </c>
      <c r="F430" s="2">
        <f t="shared" si="102"/>
        <v>10</v>
      </c>
      <c r="G430" t="s">
        <v>68</v>
      </c>
      <c r="H430">
        <v>484</v>
      </c>
      <c r="I430">
        <f t="shared" si="103"/>
        <v>0</v>
      </c>
      <c r="J430">
        <f t="shared" si="104"/>
        <v>0</v>
      </c>
      <c r="K430">
        <f t="shared" si="105"/>
        <v>0</v>
      </c>
      <c r="L430">
        <v>0</v>
      </c>
      <c r="M430">
        <f t="shared" si="106"/>
        <v>0</v>
      </c>
      <c r="N430">
        <f t="shared" si="107"/>
        <v>0</v>
      </c>
      <c r="O430">
        <f t="shared" si="108"/>
        <v>0</v>
      </c>
      <c r="P430" s="2">
        <f t="shared" si="98"/>
        <v>366.10074599004798</v>
      </c>
      <c r="Q430" s="2">
        <f t="shared" si="99"/>
        <v>117.89925400995202</v>
      </c>
      <c r="R430" s="2">
        <f t="shared" si="109"/>
        <v>69.692394217223637</v>
      </c>
      <c r="S430" s="2">
        <f t="shared" si="100"/>
        <v>13900.234096103186</v>
      </c>
      <c r="T430" s="2">
        <f t="shared" si="110"/>
        <v>0</v>
      </c>
      <c r="U430">
        <f t="shared" si="111"/>
        <v>4</v>
      </c>
    </row>
    <row r="431" spans="2:21" x14ac:dyDescent="0.15">
      <c r="B431" s="1">
        <v>37501</v>
      </c>
      <c r="C431" s="2">
        <f t="shared" si="96"/>
        <v>9</v>
      </c>
      <c r="D431" s="2">
        <f t="shared" si="101"/>
        <v>2</v>
      </c>
      <c r="E431" s="2">
        <f t="shared" si="97"/>
        <v>1</v>
      </c>
      <c r="F431" s="2">
        <f t="shared" si="102"/>
        <v>10</v>
      </c>
      <c r="G431" t="s">
        <v>69</v>
      </c>
      <c r="H431">
        <v>473</v>
      </c>
      <c r="I431">
        <f t="shared" si="103"/>
        <v>0</v>
      </c>
      <c r="J431">
        <f t="shared" si="104"/>
        <v>0</v>
      </c>
      <c r="K431">
        <f t="shared" si="105"/>
        <v>0</v>
      </c>
      <c r="L431">
        <v>0</v>
      </c>
      <c r="M431">
        <f t="shared" si="106"/>
        <v>0</v>
      </c>
      <c r="N431">
        <f t="shared" si="107"/>
        <v>0</v>
      </c>
      <c r="O431">
        <f t="shared" si="108"/>
        <v>0</v>
      </c>
      <c r="P431" s="2">
        <f t="shared" si="98"/>
        <v>253.95695097792714</v>
      </c>
      <c r="Q431" s="2">
        <f t="shared" si="99"/>
        <v>219.04304902207286</v>
      </c>
      <c r="R431" s="2">
        <f t="shared" si="109"/>
        <v>117.89925400995202</v>
      </c>
      <c r="S431" s="2">
        <f t="shared" si="100"/>
        <v>47979.857324886216</v>
      </c>
      <c r="T431" s="2">
        <f t="shared" si="110"/>
        <v>0</v>
      </c>
      <c r="U431">
        <f t="shared" si="111"/>
        <v>5</v>
      </c>
    </row>
    <row r="432" spans="2:21" x14ac:dyDescent="0.15">
      <c r="B432" s="1">
        <v>37502</v>
      </c>
      <c r="C432" s="2">
        <f t="shared" si="96"/>
        <v>9</v>
      </c>
      <c r="D432" s="2">
        <f t="shared" si="101"/>
        <v>3</v>
      </c>
      <c r="E432" s="2">
        <f t="shared" si="97"/>
        <v>2</v>
      </c>
      <c r="F432" s="2">
        <f t="shared" si="102"/>
        <v>10</v>
      </c>
      <c r="G432" t="s">
        <v>70</v>
      </c>
      <c r="H432">
        <v>187</v>
      </c>
      <c r="I432">
        <f t="shared" si="103"/>
        <v>0</v>
      </c>
      <c r="J432">
        <f t="shared" si="104"/>
        <v>0</v>
      </c>
      <c r="K432">
        <f t="shared" si="105"/>
        <v>0</v>
      </c>
      <c r="L432">
        <v>0</v>
      </c>
      <c r="M432">
        <f t="shared" si="106"/>
        <v>0</v>
      </c>
      <c r="N432">
        <f t="shared" si="107"/>
        <v>0</v>
      </c>
      <c r="O432">
        <f t="shared" si="108"/>
        <v>0</v>
      </c>
      <c r="P432" s="2">
        <f t="shared" si="98"/>
        <v>272.11103252384765</v>
      </c>
      <c r="Q432" s="2">
        <f t="shared" si="99"/>
        <v>-85.111032523847655</v>
      </c>
      <c r="R432" s="2">
        <f t="shared" si="109"/>
        <v>219.04304902207286</v>
      </c>
      <c r="S432" s="2">
        <f t="shared" si="100"/>
        <v>7243.8878572754529</v>
      </c>
      <c r="T432" s="2">
        <f t="shared" si="110"/>
        <v>1</v>
      </c>
      <c r="U432">
        <f t="shared" si="111"/>
        <v>1</v>
      </c>
    </row>
    <row r="433" spans="2:21" x14ac:dyDescent="0.15">
      <c r="B433" s="1">
        <v>37503</v>
      </c>
      <c r="C433" s="2">
        <f t="shared" si="96"/>
        <v>9</v>
      </c>
      <c r="D433" s="2">
        <f t="shared" si="101"/>
        <v>4</v>
      </c>
      <c r="E433" s="2">
        <f t="shared" si="97"/>
        <v>3</v>
      </c>
      <c r="F433" s="2">
        <f t="shared" si="102"/>
        <v>10</v>
      </c>
      <c r="G433" t="s">
        <v>71</v>
      </c>
      <c r="H433">
        <v>294</v>
      </c>
      <c r="I433">
        <f t="shared" si="103"/>
        <v>0</v>
      </c>
      <c r="J433">
        <f t="shared" si="104"/>
        <v>0</v>
      </c>
      <c r="K433">
        <f t="shared" si="105"/>
        <v>0</v>
      </c>
      <c r="L433">
        <v>0</v>
      </c>
      <c r="M433">
        <f t="shared" si="106"/>
        <v>0</v>
      </c>
      <c r="N433">
        <f t="shared" si="107"/>
        <v>0</v>
      </c>
      <c r="O433">
        <f t="shared" si="108"/>
        <v>0</v>
      </c>
      <c r="P433" s="2">
        <f t="shared" si="98"/>
        <v>306.12519891649981</v>
      </c>
      <c r="Q433" s="2">
        <f t="shared" si="99"/>
        <v>-12.125198916499812</v>
      </c>
      <c r="R433" s="2">
        <f t="shared" si="109"/>
        <v>-85.111032523847655</v>
      </c>
      <c r="S433" s="2">
        <f t="shared" si="100"/>
        <v>147.02044876468821</v>
      </c>
      <c r="T433" s="2">
        <f t="shared" si="110"/>
        <v>0</v>
      </c>
      <c r="U433">
        <f t="shared" si="111"/>
        <v>2</v>
      </c>
    </row>
    <row r="434" spans="2:21" x14ac:dyDescent="0.15">
      <c r="B434" s="1">
        <v>37504</v>
      </c>
      <c r="C434" s="2">
        <f t="shared" si="96"/>
        <v>9</v>
      </c>
      <c r="D434" s="2">
        <f t="shared" si="101"/>
        <v>5</v>
      </c>
      <c r="E434" s="2">
        <f t="shared" si="97"/>
        <v>4</v>
      </c>
      <c r="F434" s="2">
        <f t="shared" si="102"/>
        <v>11</v>
      </c>
      <c r="G434" t="s">
        <v>72</v>
      </c>
      <c r="H434">
        <v>404</v>
      </c>
      <c r="I434">
        <f t="shared" si="103"/>
        <v>0</v>
      </c>
      <c r="J434">
        <f t="shared" si="104"/>
        <v>0</v>
      </c>
      <c r="K434">
        <f t="shared" si="105"/>
        <v>0</v>
      </c>
      <c r="L434">
        <v>0</v>
      </c>
      <c r="M434">
        <f t="shared" si="106"/>
        <v>0</v>
      </c>
      <c r="N434">
        <f t="shared" si="107"/>
        <v>0</v>
      </c>
      <c r="O434">
        <f t="shared" si="108"/>
        <v>0</v>
      </c>
      <c r="P434" s="2">
        <f t="shared" si="98"/>
        <v>323.885542675301</v>
      </c>
      <c r="Q434" s="2">
        <f t="shared" si="99"/>
        <v>80.114457324699003</v>
      </c>
      <c r="R434" s="2">
        <f t="shared" si="109"/>
        <v>-12.125198916499812</v>
      </c>
      <c r="S434" s="2">
        <f t="shared" si="100"/>
        <v>6418.326272431018</v>
      </c>
      <c r="T434" s="2">
        <f t="shared" si="110"/>
        <v>1</v>
      </c>
      <c r="U434">
        <f t="shared" si="111"/>
        <v>1</v>
      </c>
    </row>
    <row r="435" spans="2:21" x14ac:dyDescent="0.15">
      <c r="B435" s="1">
        <v>37505</v>
      </c>
      <c r="C435" s="2">
        <f t="shared" si="96"/>
        <v>9</v>
      </c>
      <c r="D435" s="2">
        <f t="shared" si="101"/>
        <v>6</v>
      </c>
      <c r="E435" s="2">
        <f t="shared" si="97"/>
        <v>5</v>
      </c>
      <c r="F435" s="2">
        <f t="shared" si="102"/>
        <v>11</v>
      </c>
      <c r="G435" t="s">
        <v>73</v>
      </c>
      <c r="H435">
        <v>659</v>
      </c>
      <c r="I435">
        <f t="shared" si="103"/>
        <v>0</v>
      </c>
      <c r="J435">
        <f t="shared" si="104"/>
        <v>0</v>
      </c>
      <c r="K435">
        <f t="shared" si="105"/>
        <v>0</v>
      </c>
      <c r="L435">
        <v>0</v>
      </c>
      <c r="M435">
        <f t="shared" si="106"/>
        <v>0</v>
      </c>
      <c r="N435">
        <f t="shared" si="107"/>
        <v>0</v>
      </c>
      <c r="O435">
        <f t="shared" si="108"/>
        <v>0</v>
      </c>
      <c r="P435" s="2">
        <f t="shared" si="98"/>
        <v>508.11238792912457</v>
      </c>
      <c r="Q435" s="2">
        <f t="shared" si="99"/>
        <v>150.88761207087543</v>
      </c>
      <c r="R435" s="2">
        <f t="shared" si="109"/>
        <v>80.114457324699003</v>
      </c>
      <c r="S435" s="2">
        <f t="shared" si="100"/>
        <v>22767.071476450994</v>
      </c>
      <c r="T435" s="2">
        <f t="shared" si="110"/>
        <v>0</v>
      </c>
      <c r="U435">
        <f t="shared" si="111"/>
        <v>2</v>
      </c>
    </row>
    <row r="436" spans="2:21" x14ac:dyDescent="0.15">
      <c r="B436" s="1">
        <v>37506</v>
      </c>
      <c r="C436" s="2">
        <f t="shared" si="96"/>
        <v>9</v>
      </c>
      <c r="D436" s="2">
        <f t="shared" si="101"/>
        <v>7</v>
      </c>
      <c r="E436" s="2">
        <f t="shared" si="97"/>
        <v>6</v>
      </c>
      <c r="F436" s="2">
        <f t="shared" si="102"/>
        <v>11</v>
      </c>
      <c r="G436" t="s">
        <v>74</v>
      </c>
      <c r="H436">
        <v>633</v>
      </c>
      <c r="I436">
        <f t="shared" si="103"/>
        <v>0</v>
      </c>
      <c r="J436">
        <f t="shared" si="104"/>
        <v>0</v>
      </c>
      <c r="K436">
        <f t="shared" si="105"/>
        <v>0</v>
      </c>
      <c r="L436">
        <v>0</v>
      </c>
      <c r="M436">
        <f t="shared" si="106"/>
        <v>0</v>
      </c>
      <c r="N436">
        <f t="shared" si="107"/>
        <v>0</v>
      </c>
      <c r="O436">
        <f t="shared" si="108"/>
        <v>0</v>
      </c>
      <c r="P436" s="2">
        <f t="shared" si="98"/>
        <v>559.50760336886333</v>
      </c>
      <c r="Q436" s="2">
        <f t="shared" si="99"/>
        <v>73.492396631136671</v>
      </c>
      <c r="R436" s="2">
        <f t="shared" si="109"/>
        <v>150.88761207087543</v>
      </c>
      <c r="S436" s="2">
        <f t="shared" si="100"/>
        <v>5401.1323625883088</v>
      </c>
      <c r="T436" s="2">
        <f t="shared" si="110"/>
        <v>0</v>
      </c>
      <c r="U436">
        <f t="shared" si="111"/>
        <v>3</v>
      </c>
    </row>
    <row r="437" spans="2:21" x14ac:dyDescent="0.15">
      <c r="B437" s="1">
        <v>37507</v>
      </c>
      <c r="C437" s="2">
        <f t="shared" si="96"/>
        <v>9</v>
      </c>
      <c r="D437" s="2">
        <f t="shared" si="101"/>
        <v>8</v>
      </c>
      <c r="E437" s="2">
        <f t="shared" si="97"/>
        <v>7</v>
      </c>
      <c r="F437" s="2">
        <f t="shared" si="102"/>
        <v>11</v>
      </c>
      <c r="G437" t="s">
        <v>75</v>
      </c>
      <c r="H437">
        <v>396</v>
      </c>
      <c r="I437">
        <f t="shared" si="103"/>
        <v>0</v>
      </c>
      <c r="J437">
        <f t="shared" si="104"/>
        <v>0</v>
      </c>
      <c r="K437">
        <f t="shared" si="105"/>
        <v>0</v>
      </c>
      <c r="L437">
        <v>0</v>
      </c>
      <c r="M437">
        <f t="shared" si="106"/>
        <v>0</v>
      </c>
      <c r="N437">
        <f t="shared" si="107"/>
        <v>0</v>
      </c>
      <c r="O437">
        <f t="shared" si="108"/>
        <v>0</v>
      </c>
      <c r="P437" s="2">
        <f t="shared" si="98"/>
        <v>360.30074357613506</v>
      </c>
      <c r="Q437" s="2">
        <f t="shared" si="99"/>
        <v>35.699256423864938</v>
      </c>
      <c r="R437" s="2">
        <f t="shared" si="109"/>
        <v>73.492396631136671</v>
      </c>
      <c r="S437" s="2">
        <f t="shared" si="100"/>
        <v>1274.436909216862</v>
      </c>
      <c r="T437" s="2">
        <f t="shared" si="110"/>
        <v>0</v>
      </c>
      <c r="U437">
        <f t="shared" si="111"/>
        <v>4</v>
      </c>
    </row>
    <row r="438" spans="2:21" x14ac:dyDescent="0.15">
      <c r="B438" s="1">
        <v>37508</v>
      </c>
      <c r="C438" s="2">
        <f t="shared" si="96"/>
        <v>9</v>
      </c>
      <c r="D438" s="2">
        <f t="shared" si="101"/>
        <v>9</v>
      </c>
      <c r="E438" s="2">
        <f t="shared" si="97"/>
        <v>1</v>
      </c>
      <c r="F438" s="2">
        <f t="shared" si="102"/>
        <v>11</v>
      </c>
      <c r="G438" t="s">
        <v>76</v>
      </c>
      <c r="H438">
        <v>257</v>
      </c>
      <c r="I438">
        <f t="shared" si="103"/>
        <v>0</v>
      </c>
      <c r="J438">
        <f t="shared" si="104"/>
        <v>0</v>
      </c>
      <c r="K438">
        <f t="shared" si="105"/>
        <v>0</v>
      </c>
      <c r="L438">
        <v>0</v>
      </c>
      <c r="M438">
        <f t="shared" si="106"/>
        <v>0</v>
      </c>
      <c r="N438">
        <f t="shared" si="107"/>
        <v>0</v>
      </c>
      <c r="O438">
        <f t="shared" si="108"/>
        <v>0</v>
      </c>
      <c r="P438" s="2">
        <f t="shared" si="98"/>
        <v>248.15694856401421</v>
      </c>
      <c r="Q438" s="2">
        <f t="shared" si="99"/>
        <v>8.8430514359857852</v>
      </c>
      <c r="R438" s="2">
        <f t="shared" si="109"/>
        <v>35.699256423864938</v>
      </c>
      <c r="S438" s="2">
        <f t="shared" si="100"/>
        <v>78.199558699490254</v>
      </c>
      <c r="T438" s="2">
        <f t="shared" si="110"/>
        <v>0</v>
      </c>
      <c r="U438">
        <f t="shared" si="111"/>
        <v>5</v>
      </c>
    </row>
    <row r="439" spans="2:21" x14ac:dyDescent="0.15">
      <c r="B439" s="1">
        <v>37509</v>
      </c>
      <c r="C439" s="2">
        <f t="shared" si="96"/>
        <v>9</v>
      </c>
      <c r="D439" s="2">
        <f t="shared" si="101"/>
        <v>10</v>
      </c>
      <c r="E439" s="2">
        <f t="shared" si="97"/>
        <v>2</v>
      </c>
      <c r="F439" s="2">
        <f t="shared" si="102"/>
        <v>11</v>
      </c>
      <c r="G439" t="s">
        <v>77</v>
      </c>
      <c r="H439">
        <v>324</v>
      </c>
      <c r="I439">
        <f t="shared" si="103"/>
        <v>0</v>
      </c>
      <c r="J439">
        <f t="shared" si="104"/>
        <v>0</v>
      </c>
      <c r="K439">
        <f t="shared" si="105"/>
        <v>0</v>
      </c>
      <c r="L439">
        <v>0</v>
      </c>
      <c r="M439">
        <f t="shared" si="106"/>
        <v>0</v>
      </c>
      <c r="N439">
        <f t="shared" si="107"/>
        <v>0</v>
      </c>
      <c r="O439">
        <f t="shared" si="108"/>
        <v>0</v>
      </c>
      <c r="P439" s="2">
        <f t="shared" si="98"/>
        <v>266.31103010993473</v>
      </c>
      <c r="Q439" s="2">
        <f t="shared" si="99"/>
        <v>57.688969890065266</v>
      </c>
      <c r="R439" s="2">
        <f t="shared" si="109"/>
        <v>8.8430514359857852</v>
      </c>
      <c r="S439" s="2">
        <f t="shared" si="100"/>
        <v>3328.0172469768568</v>
      </c>
      <c r="T439" s="2">
        <f t="shared" si="110"/>
        <v>0</v>
      </c>
      <c r="U439">
        <f t="shared" si="111"/>
        <v>6</v>
      </c>
    </row>
    <row r="440" spans="2:21" x14ac:dyDescent="0.15">
      <c r="B440" s="1">
        <v>37510</v>
      </c>
      <c r="C440" s="2">
        <f t="shared" si="96"/>
        <v>9</v>
      </c>
      <c r="D440" s="2">
        <f t="shared" si="101"/>
        <v>11</v>
      </c>
      <c r="E440" s="2">
        <f t="shared" si="97"/>
        <v>3</v>
      </c>
      <c r="F440" s="2">
        <f t="shared" si="102"/>
        <v>11</v>
      </c>
      <c r="G440" t="s">
        <v>78</v>
      </c>
      <c r="H440">
        <v>320</v>
      </c>
      <c r="I440">
        <f t="shared" si="103"/>
        <v>0</v>
      </c>
      <c r="J440">
        <f t="shared" si="104"/>
        <v>0</v>
      </c>
      <c r="K440">
        <f t="shared" si="105"/>
        <v>0</v>
      </c>
      <c r="L440">
        <v>0</v>
      </c>
      <c r="M440">
        <f t="shared" si="106"/>
        <v>0</v>
      </c>
      <c r="N440">
        <f t="shared" si="107"/>
        <v>0</v>
      </c>
      <c r="O440">
        <f t="shared" si="108"/>
        <v>0</v>
      </c>
      <c r="P440" s="2">
        <f t="shared" si="98"/>
        <v>300.32519650258689</v>
      </c>
      <c r="Q440" s="2">
        <f t="shared" si="99"/>
        <v>19.674803497413109</v>
      </c>
      <c r="R440" s="2">
        <f t="shared" si="109"/>
        <v>57.688969890065266</v>
      </c>
      <c r="S440" s="2">
        <f t="shared" si="100"/>
        <v>387.09789266181912</v>
      </c>
      <c r="T440" s="2">
        <f t="shared" si="110"/>
        <v>0</v>
      </c>
      <c r="U440">
        <f t="shared" si="111"/>
        <v>7</v>
      </c>
    </row>
    <row r="441" spans="2:21" x14ac:dyDescent="0.15">
      <c r="B441" s="1">
        <v>37511</v>
      </c>
      <c r="C441" s="2">
        <f t="shared" si="96"/>
        <v>9</v>
      </c>
      <c r="D441" s="2">
        <f t="shared" si="101"/>
        <v>12</v>
      </c>
      <c r="E441" s="2">
        <f t="shared" si="97"/>
        <v>4</v>
      </c>
      <c r="F441" s="2">
        <f t="shared" si="102"/>
        <v>12</v>
      </c>
      <c r="G441" t="s">
        <v>79</v>
      </c>
      <c r="H441">
        <v>330</v>
      </c>
      <c r="I441">
        <f t="shared" si="103"/>
        <v>0</v>
      </c>
      <c r="J441">
        <f t="shared" si="104"/>
        <v>0</v>
      </c>
      <c r="K441">
        <f t="shared" si="105"/>
        <v>0</v>
      </c>
      <c r="L441">
        <v>0</v>
      </c>
      <c r="M441">
        <f t="shared" si="106"/>
        <v>0</v>
      </c>
      <c r="N441">
        <f t="shared" si="107"/>
        <v>0</v>
      </c>
      <c r="O441">
        <f t="shared" si="108"/>
        <v>0</v>
      </c>
      <c r="P441" s="2">
        <f t="shared" si="98"/>
        <v>325.11411261150789</v>
      </c>
      <c r="Q441" s="2">
        <f t="shared" si="99"/>
        <v>4.8858873884921081</v>
      </c>
      <c r="R441" s="2">
        <f t="shared" si="109"/>
        <v>19.674803497413109</v>
      </c>
      <c r="S441" s="2">
        <f t="shared" si="100"/>
        <v>23.871895573026233</v>
      </c>
      <c r="T441" s="2">
        <f t="shared" si="110"/>
        <v>0</v>
      </c>
      <c r="U441">
        <f t="shared" si="111"/>
        <v>8</v>
      </c>
    </row>
    <row r="442" spans="2:21" x14ac:dyDescent="0.15">
      <c r="B442" s="1">
        <v>37512</v>
      </c>
      <c r="C442" s="2">
        <f t="shared" si="96"/>
        <v>9</v>
      </c>
      <c r="D442" s="2">
        <f t="shared" si="101"/>
        <v>13</v>
      </c>
      <c r="E442" s="2">
        <f t="shared" si="97"/>
        <v>5</v>
      </c>
      <c r="F442" s="2">
        <f t="shared" si="102"/>
        <v>12</v>
      </c>
      <c r="G442" t="s">
        <v>80</v>
      </c>
      <c r="H442">
        <v>591</v>
      </c>
      <c r="I442">
        <f t="shared" si="103"/>
        <v>0</v>
      </c>
      <c r="J442">
        <f t="shared" si="104"/>
        <v>0</v>
      </c>
      <c r="K442">
        <f t="shared" si="105"/>
        <v>0</v>
      </c>
      <c r="L442">
        <v>0</v>
      </c>
      <c r="M442">
        <f t="shared" si="106"/>
        <v>0</v>
      </c>
      <c r="N442">
        <f t="shared" si="107"/>
        <v>0</v>
      </c>
      <c r="O442">
        <f t="shared" si="108"/>
        <v>0</v>
      </c>
      <c r="P442" s="2">
        <f t="shared" si="98"/>
        <v>509.34095786533146</v>
      </c>
      <c r="Q442" s="2">
        <f t="shared" si="99"/>
        <v>81.659042134668539</v>
      </c>
      <c r="R442" s="2">
        <f t="shared" si="109"/>
        <v>4.8858873884921081</v>
      </c>
      <c r="S442" s="2">
        <f t="shared" si="100"/>
        <v>6668.1991623515714</v>
      </c>
      <c r="T442" s="2">
        <f t="shared" si="110"/>
        <v>0</v>
      </c>
      <c r="U442">
        <f t="shared" si="111"/>
        <v>9</v>
      </c>
    </row>
    <row r="443" spans="2:21" x14ac:dyDescent="0.15">
      <c r="B443" s="1">
        <v>37513</v>
      </c>
      <c r="C443" s="2">
        <f t="shared" si="96"/>
        <v>9</v>
      </c>
      <c r="D443" s="2">
        <f t="shared" si="101"/>
        <v>14</v>
      </c>
      <c r="E443" s="2">
        <f t="shared" si="97"/>
        <v>6</v>
      </c>
      <c r="F443" s="2">
        <f t="shared" si="102"/>
        <v>12</v>
      </c>
      <c r="G443" t="s">
        <v>81</v>
      </c>
      <c r="H443">
        <v>633</v>
      </c>
      <c r="I443">
        <f t="shared" si="103"/>
        <v>0</v>
      </c>
      <c r="J443">
        <f t="shared" si="104"/>
        <v>0</v>
      </c>
      <c r="K443">
        <f t="shared" si="105"/>
        <v>0</v>
      </c>
      <c r="L443">
        <v>0</v>
      </c>
      <c r="M443">
        <f t="shared" si="106"/>
        <v>0</v>
      </c>
      <c r="N443">
        <f t="shared" si="107"/>
        <v>0</v>
      </c>
      <c r="O443">
        <f t="shared" si="108"/>
        <v>0</v>
      </c>
      <c r="P443" s="2">
        <f t="shared" si="98"/>
        <v>560.73617330507022</v>
      </c>
      <c r="Q443" s="2">
        <f t="shared" si="99"/>
        <v>72.263826694929776</v>
      </c>
      <c r="R443" s="2">
        <f t="shared" si="109"/>
        <v>81.659042134668539</v>
      </c>
      <c r="S443" s="2">
        <f t="shared" si="100"/>
        <v>5222.0606485948456</v>
      </c>
      <c r="T443" s="2">
        <f t="shared" si="110"/>
        <v>0</v>
      </c>
      <c r="U443">
        <f t="shared" si="111"/>
        <v>10</v>
      </c>
    </row>
    <row r="444" spans="2:21" x14ac:dyDescent="0.15">
      <c r="B444" s="1">
        <v>37514</v>
      </c>
      <c r="C444" s="2">
        <f t="shared" si="96"/>
        <v>9</v>
      </c>
      <c r="D444" s="2">
        <f t="shared" si="101"/>
        <v>15</v>
      </c>
      <c r="E444" s="2">
        <f t="shared" si="97"/>
        <v>7</v>
      </c>
      <c r="F444" s="2">
        <f t="shared" si="102"/>
        <v>12</v>
      </c>
      <c r="G444" t="s">
        <v>82</v>
      </c>
      <c r="H444">
        <v>404</v>
      </c>
      <c r="I444">
        <f t="shared" si="103"/>
        <v>0</v>
      </c>
      <c r="J444">
        <f t="shared" si="104"/>
        <v>0</v>
      </c>
      <c r="K444">
        <f t="shared" si="105"/>
        <v>0</v>
      </c>
      <c r="L444">
        <v>0</v>
      </c>
      <c r="M444">
        <f t="shared" si="106"/>
        <v>0</v>
      </c>
      <c r="N444">
        <f t="shared" si="107"/>
        <v>0</v>
      </c>
      <c r="O444">
        <f t="shared" si="108"/>
        <v>0</v>
      </c>
      <c r="P444" s="2">
        <f t="shared" si="98"/>
        <v>361.52931351234196</v>
      </c>
      <c r="Q444" s="2">
        <f t="shared" si="99"/>
        <v>42.470686487658043</v>
      </c>
      <c r="R444" s="2">
        <f t="shared" si="109"/>
        <v>72.263826694929776</v>
      </c>
      <c r="S444" s="2">
        <f t="shared" si="100"/>
        <v>1803.7592107329394</v>
      </c>
      <c r="T444" s="2">
        <f t="shared" si="110"/>
        <v>0</v>
      </c>
      <c r="U444">
        <f t="shared" si="111"/>
        <v>11</v>
      </c>
    </row>
    <row r="445" spans="2:21" x14ac:dyDescent="0.15">
      <c r="B445" s="1">
        <v>37515</v>
      </c>
      <c r="C445" s="2">
        <f t="shared" si="96"/>
        <v>9</v>
      </c>
      <c r="D445" s="2">
        <f t="shared" si="101"/>
        <v>16</v>
      </c>
      <c r="E445" s="2">
        <f t="shared" si="97"/>
        <v>1</v>
      </c>
      <c r="F445" s="2">
        <f t="shared" si="102"/>
        <v>12</v>
      </c>
      <c r="G445" t="s">
        <v>83</v>
      </c>
      <c r="H445">
        <v>306</v>
      </c>
      <c r="I445">
        <f t="shared" si="103"/>
        <v>0</v>
      </c>
      <c r="J445">
        <f t="shared" si="104"/>
        <v>0</v>
      </c>
      <c r="K445">
        <f t="shared" si="105"/>
        <v>0</v>
      </c>
      <c r="L445">
        <v>0</v>
      </c>
      <c r="M445">
        <f t="shared" si="106"/>
        <v>0</v>
      </c>
      <c r="N445">
        <f t="shared" si="107"/>
        <v>0</v>
      </c>
      <c r="O445">
        <f t="shared" si="108"/>
        <v>0</v>
      </c>
      <c r="P445" s="2">
        <f t="shared" si="98"/>
        <v>249.38551850022111</v>
      </c>
      <c r="Q445" s="2">
        <f t="shared" si="99"/>
        <v>56.61448149977889</v>
      </c>
      <c r="R445" s="2">
        <f t="shared" si="109"/>
        <v>42.470686487658043</v>
      </c>
      <c r="S445" s="2">
        <f t="shared" si="100"/>
        <v>3205.1995154888064</v>
      </c>
      <c r="T445" s="2">
        <f t="shared" si="110"/>
        <v>0</v>
      </c>
      <c r="U445">
        <f t="shared" si="111"/>
        <v>12</v>
      </c>
    </row>
    <row r="446" spans="2:21" x14ac:dyDescent="0.15">
      <c r="B446" s="1">
        <v>37516</v>
      </c>
      <c r="C446" s="2">
        <f t="shared" si="96"/>
        <v>9</v>
      </c>
      <c r="D446" s="2">
        <f t="shared" si="101"/>
        <v>17</v>
      </c>
      <c r="E446" s="2">
        <f t="shared" si="97"/>
        <v>2</v>
      </c>
      <c r="F446" s="2">
        <f t="shared" si="102"/>
        <v>12</v>
      </c>
      <c r="G446" t="s">
        <v>84</v>
      </c>
      <c r="H446">
        <v>286</v>
      </c>
      <c r="I446">
        <f t="shared" si="103"/>
        <v>0</v>
      </c>
      <c r="J446">
        <f t="shared" si="104"/>
        <v>0</v>
      </c>
      <c r="K446">
        <f t="shared" si="105"/>
        <v>0</v>
      </c>
      <c r="L446">
        <v>0</v>
      </c>
      <c r="M446">
        <f t="shared" si="106"/>
        <v>0</v>
      </c>
      <c r="N446">
        <f t="shared" si="107"/>
        <v>0</v>
      </c>
      <c r="O446">
        <f t="shared" si="108"/>
        <v>0</v>
      </c>
      <c r="P446" s="2">
        <f t="shared" si="98"/>
        <v>267.53960004614163</v>
      </c>
      <c r="Q446" s="2">
        <f t="shared" si="99"/>
        <v>18.460399953858371</v>
      </c>
      <c r="R446" s="2">
        <f t="shared" si="109"/>
        <v>56.61448149977889</v>
      </c>
      <c r="S446" s="2">
        <f t="shared" si="100"/>
        <v>340.78636645641416</v>
      </c>
      <c r="T446" s="2">
        <f t="shared" si="110"/>
        <v>0</v>
      </c>
      <c r="U446">
        <f t="shared" si="111"/>
        <v>13</v>
      </c>
    </row>
    <row r="447" spans="2:21" x14ac:dyDescent="0.15">
      <c r="B447" s="1">
        <v>37517</v>
      </c>
      <c r="C447" s="2">
        <f t="shared" si="96"/>
        <v>9</v>
      </c>
      <c r="D447" s="2">
        <f t="shared" si="101"/>
        <v>18</v>
      </c>
      <c r="E447" s="2">
        <f t="shared" si="97"/>
        <v>3</v>
      </c>
      <c r="F447" s="2">
        <f t="shared" si="102"/>
        <v>12</v>
      </c>
      <c r="G447" t="s">
        <v>85</v>
      </c>
      <c r="H447">
        <v>297</v>
      </c>
      <c r="I447">
        <f t="shared" si="103"/>
        <v>0</v>
      </c>
      <c r="J447">
        <f t="shared" si="104"/>
        <v>0</v>
      </c>
      <c r="K447">
        <f t="shared" si="105"/>
        <v>0</v>
      </c>
      <c r="L447">
        <v>0</v>
      </c>
      <c r="M447">
        <f t="shared" si="106"/>
        <v>0</v>
      </c>
      <c r="N447">
        <f t="shared" si="107"/>
        <v>0</v>
      </c>
      <c r="O447">
        <f t="shared" si="108"/>
        <v>0</v>
      </c>
      <c r="P447" s="2">
        <f t="shared" si="98"/>
        <v>301.55376643879379</v>
      </c>
      <c r="Q447" s="2">
        <f t="shared" si="99"/>
        <v>-4.5537664387937866</v>
      </c>
      <c r="R447" s="2">
        <f t="shared" si="109"/>
        <v>18.460399953858371</v>
      </c>
      <c r="S447" s="2">
        <f t="shared" si="100"/>
        <v>20.736788779084645</v>
      </c>
      <c r="T447" s="2">
        <f t="shared" si="110"/>
        <v>1</v>
      </c>
      <c r="U447">
        <f t="shared" si="111"/>
        <v>1</v>
      </c>
    </row>
    <row r="448" spans="2:21" x14ac:dyDescent="0.15">
      <c r="B448" s="1">
        <v>37518</v>
      </c>
      <c r="C448" s="2">
        <f t="shared" si="96"/>
        <v>9</v>
      </c>
      <c r="D448" s="2">
        <f t="shared" si="101"/>
        <v>19</v>
      </c>
      <c r="E448" s="2">
        <f t="shared" si="97"/>
        <v>4</v>
      </c>
      <c r="F448" s="2">
        <f t="shared" si="102"/>
        <v>13</v>
      </c>
      <c r="G448" t="s">
        <v>86</v>
      </c>
      <c r="H448">
        <v>331</v>
      </c>
      <c r="I448">
        <f t="shared" si="103"/>
        <v>0</v>
      </c>
      <c r="J448">
        <f t="shared" si="104"/>
        <v>0</v>
      </c>
      <c r="K448">
        <f t="shared" si="105"/>
        <v>0</v>
      </c>
      <c r="L448">
        <v>0</v>
      </c>
      <c r="M448">
        <f t="shared" si="106"/>
        <v>0</v>
      </c>
      <c r="N448">
        <f t="shared" si="107"/>
        <v>0</v>
      </c>
      <c r="O448">
        <f t="shared" si="108"/>
        <v>0</v>
      </c>
      <c r="P448" s="2">
        <f t="shared" si="98"/>
        <v>321.91411004993739</v>
      </c>
      <c r="Q448" s="2">
        <f t="shared" si="99"/>
        <v>9.085889950062608</v>
      </c>
      <c r="R448" s="2">
        <f t="shared" si="109"/>
        <v>-4.5537664387937866</v>
      </c>
      <c r="S448" s="2">
        <f t="shared" si="100"/>
        <v>82.553396184648705</v>
      </c>
      <c r="T448" s="2">
        <f t="shared" si="110"/>
        <v>1</v>
      </c>
      <c r="U448">
        <f t="shared" si="111"/>
        <v>1</v>
      </c>
    </row>
    <row r="449" spans="2:21" x14ac:dyDescent="0.15">
      <c r="B449" s="1">
        <v>37519</v>
      </c>
      <c r="C449" s="2">
        <f t="shared" ref="C449:C512" si="112">MONTH(B449)</f>
        <v>9</v>
      </c>
      <c r="D449" s="2">
        <f t="shared" si="101"/>
        <v>20</v>
      </c>
      <c r="E449" s="2">
        <f t="shared" ref="E449:E512" si="113">WEEKDAY(B449,2)</f>
        <v>5</v>
      </c>
      <c r="F449" s="2">
        <f t="shared" si="102"/>
        <v>13</v>
      </c>
      <c r="G449" t="s">
        <v>87</v>
      </c>
      <c r="H449">
        <v>555</v>
      </c>
      <c r="I449">
        <f t="shared" si="103"/>
        <v>0</v>
      </c>
      <c r="J449">
        <f t="shared" si="104"/>
        <v>0</v>
      </c>
      <c r="K449">
        <f t="shared" si="105"/>
        <v>0</v>
      </c>
      <c r="L449">
        <v>0</v>
      </c>
      <c r="M449">
        <f t="shared" si="106"/>
        <v>0</v>
      </c>
      <c r="N449">
        <f t="shared" si="107"/>
        <v>0</v>
      </c>
      <c r="O449">
        <f t="shared" si="108"/>
        <v>0</v>
      </c>
      <c r="P449" s="2">
        <f t="shared" si="98"/>
        <v>506.14095530376096</v>
      </c>
      <c r="Q449" s="2">
        <f t="shared" si="99"/>
        <v>48.859044696239039</v>
      </c>
      <c r="R449" s="2">
        <f t="shared" si="109"/>
        <v>9.085889950062608</v>
      </c>
      <c r="S449" s="2">
        <f t="shared" si="100"/>
        <v>2387.2062486290843</v>
      </c>
      <c r="T449" s="2">
        <f t="shared" si="110"/>
        <v>0</v>
      </c>
      <c r="U449">
        <f t="shared" si="111"/>
        <v>2</v>
      </c>
    </row>
    <row r="450" spans="2:21" x14ac:dyDescent="0.15">
      <c r="B450" s="1">
        <v>37520</v>
      </c>
      <c r="C450" s="2">
        <f t="shared" si="112"/>
        <v>9</v>
      </c>
      <c r="D450" s="2">
        <f t="shared" si="101"/>
        <v>21</v>
      </c>
      <c r="E450" s="2">
        <f t="shared" si="113"/>
        <v>6</v>
      </c>
      <c r="F450" s="2">
        <f t="shared" si="102"/>
        <v>13</v>
      </c>
      <c r="G450" t="s">
        <v>88</v>
      </c>
      <c r="H450">
        <v>552</v>
      </c>
      <c r="I450">
        <f t="shared" si="103"/>
        <v>0</v>
      </c>
      <c r="J450">
        <f t="shared" si="104"/>
        <v>0</v>
      </c>
      <c r="K450">
        <f t="shared" si="105"/>
        <v>0</v>
      </c>
      <c r="L450">
        <v>0</v>
      </c>
      <c r="M450">
        <f t="shared" si="106"/>
        <v>0</v>
      </c>
      <c r="N450">
        <f t="shared" si="107"/>
        <v>0</v>
      </c>
      <c r="O450">
        <f t="shared" si="108"/>
        <v>0</v>
      </c>
      <c r="P450" s="2">
        <f t="shared" si="98"/>
        <v>557.53617074349972</v>
      </c>
      <c r="Q450" s="2">
        <f t="shared" si="99"/>
        <v>-5.5361707434997243</v>
      </c>
      <c r="R450" s="2">
        <f t="shared" si="109"/>
        <v>48.859044696239039</v>
      </c>
      <c r="S450" s="2">
        <f t="shared" si="100"/>
        <v>30.649186501182289</v>
      </c>
      <c r="T450" s="2">
        <f t="shared" si="110"/>
        <v>1</v>
      </c>
      <c r="U450">
        <f t="shared" si="111"/>
        <v>1</v>
      </c>
    </row>
    <row r="451" spans="2:21" x14ac:dyDescent="0.15">
      <c r="B451" s="1">
        <v>37521</v>
      </c>
      <c r="C451" s="2">
        <f t="shared" si="112"/>
        <v>9</v>
      </c>
      <c r="D451" s="2">
        <f t="shared" si="101"/>
        <v>22</v>
      </c>
      <c r="E451" s="2">
        <f t="shared" si="113"/>
        <v>7</v>
      </c>
      <c r="F451" s="2">
        <f t="shared" si="102"/>
        <v>13</v>
      </c>
      <c r="G451" t="s">
        <v>89</v>
      </c>
      <c r="H451">
        <v>335</v>
      </c>
      <c r="I451">
        <f t="shared" si="103"/>
        <v>0</v>
      </c>
      <c r="J451">
        <f t="shared" si="104"/>
        <v>0</v>
      </c>
      <c r="K451">
        <f t="shared" si="105"/>
        <v>0</v>
      </c>
      <c r="L451">
        <v>0</v>
      </c>
      <c r="M451">
        <f t="shared" si="106"/>
        <v>0</v>
      </c>
      <c r="N451">
        <f t="shared" si="107"/>
        <v>0</v>
      </c>
      <c r="O451">
        <f t="shared" si="108"/>
        <v>0</v>
      </c>
      <c r="P451" s="2">
        <f t="shared" ref="P451:P514" si="114">constant+VLOOKUP(F451,week,2)+VLOOKUP(E451,weekday,2)+$W$17*I451+$W$18*J451+$W$19*K451+L451*$W$20+M451*$W$21+N451*$W$22+O451*$W$23</f>
        <v>358.32931095077146</v>
      </c>
      <c r="Q451" s="2">
        <f t="shared" ref="Q451:Q514" si="115">H451-P451</f>
        <v>-23.329310950771458</v>
      </c>
      <c r="R451" s="2">
        <f t="shared" si="109"/>
        <v>-5.5361707434997243</v>
      </c>
      <c r="S451" s="2">
        <f t="shared" ref="S451:S514" si="116">Q451^2</f>
        <v>544.25674943778506</v>
      </c>
      <c r="T451" s="2">
        <f t="shared" si="110"/>
        <v>0</v>
      </c>
      <c r="U451">
        <f t="shared" si="111"/>
        <v>2</v>
      </c>
    </row>
    <row r="452" spans="2:21" x14ac:dyDescent="0.15">
      <c r="B452" s="1">
        <v>37522</v>
      </c>
      <c r="C452" s="2">
        <f t="shared" si="112"/>
        <v>9</v>
      </c>
      <c r="D452" s="2">
        <f t="shared" ref="D452:D515" si="117">DAY(B452)</f>
        <v>23</v>
      </c>
      <c r="E452" s="2">
        <f t="shared" si="113"/>
        <v>1</v>
      </c>
      <c r="F452" s="2">
        <f t="shared" ref="F452:F515" si="118">VALUE(RIGHT(G452,2))</f>
        <v>13</v>
      </c>
      <c r="G452" t="s">
        <v>90</v>
      </c>
      <c r="H452">
        <v>319</v>
      </c>
      <c r="I452">
        <f t="shared" ref="I452:I515" si="119">IF(AND(C452=7,D452=4),1,0)</f>
        <v>0</v>
      </c>
      <c r="J452">
        <f t="shared" ref="J452:J515" si="120">IF(AND(C452=1,D452=1),1,0)</f>
        <v>0</v>
      </c>
      <c r="K452">
        <f t="shared" ref="K452:K515" si="121">IF(AND(C452=2,D452=14),1,0)</f>
        <v>0</v>
      </c>
      <c r="L452">
        <v>0</v>
      </c>
      <c r="M452">
        <f t="shared" ref="M452:M515" si="122">IF(AND(C452=12,D452=31),1,0)</f>
        <v>0</v>
      </c>
      <c r="N452">
        <f t="shared" ref="N452:N515" si="123">IF(AND(C452=10,D452=31),1,0)</f>
        <v>0</v>
      </c>
      <c r="O452">
        <f t="shared" ref="O452:O515" si="124">IF(AND(C452=12,D452=26),1,0)</f>
        <v>0</v>
      </c>
      <c r="P452" s="2">
        <f t="shared" si="114"/>
        <v>246.18551593865061</v>
      </c>
      <c r="Q452" s="2">
        <f t="shared" si="115"/>
        <v>72.81448406134939</v>
      </c>
      <c r="R452" s="2">
        <f t="shared" si="109"/>
        <v>-23.329310950771458</v>
      </c>
      <c r="S452" s="2">
        <f t="shared" si="116"/>
        <v>5301.9490891205041</v>
      </c>
      <c r="T452" s="2">
        <f t="shared" si="110"/>
        <v>1</v>
      </c>
      <c r="U452">
        <f t="shared" si="111"/>
        <v>1</v>
      </c>
    </row>
    <row r="453" spans="2:21" x14ac:dyDescent="0.15">
      <c r="B453" s="1">
        <v>37523</v>
      </c>
      <c r="C453" s="2">
        <f t="shared" si="112"/>
        <v>9</v>
      </c>
      <c r="D453" s="2">
        <f t="shared" si="117"/>
        <v>24</v>
      </c>
      <c r="E453" s="2">
        <f t="shared" si="113"/>
        <v>2</v>
      </c>
      <c r="F453" s="2">
        <f t="shared" si="118"/>
        <v>13</v>
      </c>
      <c r="G453" t="s">
        <v>91</v>
      </c>
      <c r="H453">
        <v>292</v>
      </c>
      <c r="I453">
        <f t="shared" si="119"/>
        <v>0</v>
      </c>
      <c r="J453">
        <f t="shared" si="120"/>
        <v>0</v>
      </c>
      <c r="K453">
        <f t="shared" si="121"/>
        <v>0</v>
      </c>
      <c r="L453">
        <v>0</v>
      </c>
      <c r="M453">
        <f t="shared" si="122"/>
        <v>0</v>
      </c>
      <c r="N453">
        <f t="shared" si="123"/>
        <v>0</v>
      </c>
      <c r="O453">
        <f t="shared" si="124"/>
        <v>0</v>
      </c>
      <c r="P453" s="2">
        <f t="shared" si="114"/>
        <v>264.33959748457113</v>
      </c>
      <c r="Q453" s="2">
        <f t="shared" si="115"/>
        <v>27.660402515428871</v>
      </c>
      <c r="R453" s="2">
        <f t="shared" ref="R453:R516" si="125">Q452</f>
        <v>72.81448406134939</v>
      </c>
      <c r="S453" s="2">
        <f t="shared" si="116"/>
        <v>765.09786731554379</v>
      </c>
      <c r="T453" s="2">
        <f t="shared" ref="T453:T516" si="126">IF(Q453*Q452&lt;0,1,0)</f>
        <v>0</v>
      </c>
      <c r="U453">
        <f t="shared" ref="U453:U516" si="127">IF(Q452*Q453&gt;0,U452+1,1)</f>
        <v>2</v>
      </c>
    </row>
    <row r="454" spans="2:21" x14ac:dyDescent="0.15">
      <c r="B454" s="1">
        <v>37524</v>
      </c>
      <c r="C454" s="2">
        <f t="shared" si="112"/>
        <v>9</v>
      </c>
      <c r="D454" s="2">
        <f t="shared" si="117"/>
        <v>25</v>
      </c>
      <c r="E454" s="2">
        <f t="shared" si="113"/>
        <v>3</v>
      </c>
      <c r="F454" s="2">
        <f t="shared" si="118"/>
        <v>13</v>
      </c>
      <c r="G454" t="s">
        <v>92</v>
      </c>
      <c r="H454">
        <v>305</v>
      </c>
      <c r="I454">
        <f t="shared" si="119"/>
        <v>0</v>
      </c>
      <c r="J454">
        <f t="shared" si="120"/>
        <v>0</v>
      </c>
      <c r="K454">
        <f t="shared" si="121"/>
        <v>0</v>
      </c>
      <c r="L454">
        <v>0</v>
      </c>
      <c r="M454">
        <f t="shared" si="122"/>
        <v>0</v>
      </c>
      <c r="N454">
        <f t="shared" si="123"/>
        <v>0</v>
      </c>
      <c r="O454">
        <f t="shared" si="124"/>
        <v>0</v>
      </c>
      <c r="P454" s="2">
        <f t="shared" si="114"/>
        <v>298.35376387722329</v>
      </c>
      <c r="Q454" s="2">
        <f t="shared" si="115"/>
        <v>6.6462361227767133</v>
      </c>
      <c r="R454" s="2">
        <f t="shared" si="125"/>
        <v>27.660402515428871</v>
      </c>
      <c r="S454" s="2">
        <f t="shared" si="116"/>
        <v>44.172454599702036</v>
      </c>
      <c r="T454" s="2">
        <f t="shared" si="126"/>
        <v>0</v>
      </c>
      <c r="U454">
        <f t="shared" si="127"/>
        <v>3</v>
      </c>
    </row>
    <row r="455" spans="2:21" x14ac:dyDescent="0.15">
      <c r="B455" s="1">
        <v>37525</v>
      </c>
      <c r="C455" s="2">
        <f t="shared" si="112"/>
        <v>9</v>
      </c>
      <c r="D455" s="2">
        <f t="shared" si="117"/>
        <v>26</v>
      </c>
      <c r="E455" s="2">
        <f t="shared" si="113"/>
        <v>4</v>
      </c>
      <c r="F455" s="2">
        <f t="shared" si="118"/>
        <v>14</v>
      </c>
      <c r="G455" t="s">
        <v>93</v>
      </c>
      <c r="H455">
        <v>349</v>
      </c>
      <c r="I455">
        <f t="shared" si="119"/>
        <v>0</v>
      </c>
      <c r="J455">
        <f t="shared" si="120"/>
        <v>0</v>
      </c>
      <c r="K455">
        <f t="shared" si="121"/>
        <v>0</v>
      </c>
      <c r="L455">
        <v>0</v>
      </c>
      <c r="M455">
        <f t="shared" si="122"/>
        <v>0</v>
      </c>
      <c r="N455">
        <f t="shared" si="123"/>
        <v>0</v>
      </c>
      <c r="O455">
        <f t="shared" si="124"/>
        <v>0</v>
      </c>
      <c r="P455" s="2">
        <f t="shared" si="114"/>
        <v>339.25697412896352</v>
      </c>
      <c r="Q455" s="2">
        <f t="shared" si="115"/>
        <v>9.7430258710364797</v>
      </c>
      <c r="R455" s="2">
        <f t="shared" si="125"/>
        <v>6.6462361227767133</v>
      </c>
      <c r="S455" s="2">
        <f t="shared" si="116"/>
        <v>94.926553123686148</v>
      </c>
      <c r="T455" s="2">
        <f t="shared" si="126"/>
        <v>0</v>
      </c>
      <c r="U455">
        <f t="shared" si="127"/>
        <v>4</v>
      </c>
    </row>
    <row r="456" spans="2:21" x14ac:dyDescent="0.15">
      <c r="B456" s="1">
        <v>37526</v>
      </c>
      <c r="C456" s="2">
        <f t="shared" si="112"/>
        <v>9</v>
      </c>
      <c r="D456" s="2">
        <f t="shared" si="117"/>
        <v>27</v>
      </c>
      <c r="E456" s="2">
        <f t="shared" si="113"/>
        <v>5</v>
      </c>
      <c r="F456" s="2">
        <f t="shared" si="118"/>
        <v>14</v>
      </c>
      <c r="G456" t="s">
        <v>94</v>
      </c>
      <c r="H456">
        <v>581</v>
      </c>
      <c r="I456">
        <f t="shared" si="119"/>
        <v>0</v>
      </c>
      <c r="J456">
        <f t="shared" si="120"/>
        <v>0</v>
      </c>
      <c r="K456">
        <f t="shared" si="121"/>
        <v>0</v>
      </c>
      <c r="L456">
        <v>0</v>
      </c>
      <c r="M456">
        <f t="shared" si="122"/>
        <v>0</v>
      </c>
      <c r="N456">
        <f t="shared" si="123"/>
        <v>0</v>
      </c>
      <c r="O456">
        <f t="shared" si="124"/>
        <v>0</v>
      </c>
      <c r="P456" s="2">
        <f t="shared" si="114"/>
        <v>523.48381938278703</v>
      </c>
      <c r="Q456" s="2">
        <f t="shared" si="115"/>
        <v>57.516180617212967</v>
      </c>
      <c r="R456" s="2">
        <f t="shared" si="125"/>
        <v>9.7430258710364797</v>
      </c>
      <c r="S456" s="2">
        <f t="shared" si="116"/>
        <v>3308.1110327918645</v>
      </c>
      <c r="T456" s="2">
        <f t="shared" si="126"/>
        <v>0</v>
      </c>
      <c r="U456">
        <f t="shared" si="127"/>
        <v>5</v>
      </c>
    </row>
    <row r="457" spans="2:21" x14ac:dyDescent="0.15">
      <c r="B457" s="1">
        <v>37527</v>
      </c>
      <c r="C457" s="2">
        <f t="shared" si="112"/>
        <v>9</v>
      </c>
      <c r="D457" s="2">
        <f t="shared" si="117"/>
        <v>28</v>
      </c>
      <c r="E457" s="2">
        <f t="shared" si="113"/>
        <v>6</v>
      </c>
      <c r="F457" s="2">
        <f t="shared" si="118"/>
        <v>14</v>
      </c>
      <c r="G457" t="s">
        <v>95</v>
      </c>
      <c r="H457">
        <v>640</v>
      </c>
      <c r="I457">
        <f t="shared" si="119"/>
        <v>0</v>
      </c>
      <c r="J457">
        <f t="shared" si="120"/>
        <v>0</v>
      </c>
      <c r="K457">
        <f t="shared" si="121"/>
        <v>0</v>
      </c>
      <c r="L457">
        <v>0</v>
      </c>
      <c r="M457">
        <f t="shared" si="122"/>
        <v>0</v>
      </c>
      <c r="N457">
        <f t="shared" si="123"/>
        <v>0</v>
      </c>
      <c r="O457">
        <f t="shared" si="124"/>
        <v>0</v>
      </c>
      <c r="P457" s="2">
        <f t="shared" si="114"/>
        <v>574.87903482252591</v>
      </c>
      <c r="Q457" s="2">
        <f t="shared" si="115"/>
        <v>65.120965177474091</v>
      </c>
      <c r="R457" s="2">
        <f t="shared" si="125"/>
        <v>57.516180617212967</v>
      </c>
      <c r="S457" s="2">
        <f t="shared" si="116"/>
        <v>4240.7401056457929</v>
      </c>
      <c r="T457" s="2">
        <f t="shared" si="126"/>
        <v>0</v>
      </c>
      <c r="U457">
        <f t="shared" si="127"/>
        <v>6</v>
      </c>
    </row>
    <row r="458" spans="2:21" x14ac:dyDescent="0.15">
      <c r="B458" s="1">
        <v>37528</v>
      </c>
      <c r="C458" s="2">
        <f t="shared" si="112"/>
        <v>9</v>
      </c>
      <c r="D458" s="2">
        <f t="shared" si="117"/>
        <v>29</v>
      </c>
      <c r="E458" s="2">
        <f t="shared" si="113"/>
        <v>7</v>
      </c>
      <c r="F458" s="2">
        <f t="shared" si="118"/>
        <v>14</v>
      </c>
      <c r="G458" t="s">
        <v>96</v>
      </c>
      <c r="H458">
        <v>397</v>
      </c>
      <c r="I458">
        <f t="shared" si="119"/>
        <v>0</v>
      </c>
      <c r="J458">
        <f t="shared" si="120"/>
        <v>0</v>
      </c>
      <c r="K458">
        <f t="shared" si="121"/>
        <v>0</v>
      </c>
      <c r="L458">
        <v>0</v>
      </c>
      <c r="M458">
        <f t="shared" si="122"/>
        <v>0</v>
      </c>
      <c r="N458">
        <f t="shared" si="123"/>
        <v>0</v>
      </c>
      <c r="O458">
        <f t="shared" si="124"/>
        <v>0</v>
      </c>
      <c r="P458" s="2">
        <f t="shared" si="114"/>
        <v>375.67217502979759</v>
      </c>
      <c r="Q458" s="2">
        <f t="shared" si="115"/>
        <v>21.327824970202414</v>
      </c>
      <c r="R458" s="2">
        <f t="shared" si="125"/>
        <v>65.120965177474091</v>
      </c>
      <c r="S458" s="2">
        <f t="shared" si="116"/>
        <v>454.87611795958958</v>
      </c>
      <c r="T458" s="2">
        <f t="shared" si="126"/>
        <v>0</v>
      </c>
      <c r="U458">
        <f t="shared" si="127"/>
        <v>7</v>
      </c>
    </row>
    <row r="459" spans="2:21" x14ac:dyDescent="0.15">
      <c r="B459" s="1">
        <v>37529</v>
      </c>
      <c r="C459" s="2">
        <f t="shared" si="112"/>
        <v>9</v>
      </c>
      <c r="D459" s="2">
        <f t="shared" si="117"/>
        <v>30</v>
      </c>
      <c r="E459" s="2">
        <f t="shared" si="113"/>
        <v>1</v>
      </c>
      <c r="F459" s="2">
        <f t="shared" si="118"/>
        <v>14</v>
      </c>
      <c r="G459" t="s">
        <v>97</v>
      </c>
      <c r="H459">
        <v>257</v>
      </c>
      <c r="I459">
        <f t="shared" si="119"/>
        <v>0</v>
      </c>
      <c r="J459">
        <f t="shared" si="120"/>
        <v>0</v>
      </c>
      <c r="K459">
        <f t="shared" si="121"/>
        <v>0</v>
      </c>
      <c r="L459">
        <v>0</v>
      </c>
      <c r="M459">
        <f t="shared" si="122"/>
        <v>0</v>
      </c>
      <c r="N459">
        <f t="shared" si="123"/>
        <v>0</v>
      </c>
      <c r="O459">
        <f t="shared" si="124"/>
        <v>0</v>
      </c>
      <c r="P459" s="2">
        <f t="shared" si="114"/>
        <v>263.52838001767674</v>
      </c>
      <c r="Q459" s="2">
        <f t="shared" si="115"/>
        <v>-6.5283800176767386</v>
      </c>
      <c r="R459" s="2">
        <f t="shared" si="125"/>
        <v>21.327824970202414</v>
      </c>
      <c r="S459" s="2">
        <f t="shared" si="116"/>
        <v>42.619745655200937</v>
      </c>
      <c r="T459" s="2">
        <f t="shared" si="126"/>
        <v>1</v>
      </c>
      <c r="U459">
        <f t="shared" si="127"/>
        <v>1</v>
      </c>
    </row>
    <row r="460" spans="2:21" x14ac:dyDescent="0.15">
      <c r="B460" s="1">
        <v>37530</v>
      </c>
      <c r="C460" s="2">
        <f t="shared" si="112"/>
        <v>10</v>
      </c>
      <c r="D460" s="2">
        <f t="shared" si="117"/>
        <v>1</v>
      </c>
      <c r="E460" s="2">
        <f t="shared" si="113"/>
        <v>2</v>
      </c>
      <c r="F460" s="2">
        <f t="shared" si="118"/>
        <v>14</v>
      </c>
      <c r="G460" t="s">
        <v>98</v>
      </c>
      <c r="H460">
        <v>317</v>
      </c>
      <c r="I460">
        <f t="shared" si="119"/>
        <v>0</v>
      </c>
      <c r="J460">
        <f t="shared" si="120"/>
        <v>0</v>
      </c>
      <c r="K460">
        <f t="shared" si="121"/>
        <v>0</v>
      </c>
      <c r="L460">
        <v>0</v>
      </c>
      <c r="M460">
        <f t="shared" si="122"/>
        <v>0</v>
      </c>
      <c r="N460">
        <f t="shared" si="123"/>
        <v>0</v>
      </c>
      <c r="O460">
        <f t="shared" si="124"/>
        <v>0</v>
      </c>
      <c r="P460" s="2">
        <f t="shared" si="114"/>
        <v>281.68246156359726</v>
      </c>
      <c r="Q460" s="2">
        <f t="shared" si="115"/>
        <v>35.317538436402742</v>
      </c>
      <c r="R460" s="2">
        <f t="shared" si="125"/>
        <v>-6.5283800176767386</v>
      </c>
      <c r="S460" s="2">
        <f t="shared" si="116"/>
        <v>1247.3285212067851</v>
      </c>
      <c r="T460" s="2">
        <f t="shared" si="126"/>
        <v>1</v>
      </c>
      <c r="U460">
        <f t="shared" si="127"/>
        <v>1</v>
      </c>
    </row>
    <row r="461" spans="2:21" x14ac:dyDescent="0.15">
      <c r="B461" s="1">
        <v>37531</v>
      </c>
      <c r="C461" s="2">
        <f t="shared" si="112"/>
        <v>10</v>
      </c>
      <c r="D461" s="2">
        <f t="shared" si="117"/>
        <v>2</v>
      </c>
      <c r="E461" s="2">
        <f t="shared" si="113"/>
        <v>3</v>
      </c>
      <c r="F461" s="2">
        <f t="shared" si="118"/>
        <v>14</v>
      </c>
      <c r="G461" t="s">
        <v>99</v>
      </c>
      <c r="H461">
        <v>332</v>
      </c>
      <c r="I461">
        <f t="shared" si="119"/>
        <v>0</v>
      </c>
      <c r="J461">
        <f t="shared" si="120"/>
        <v>0</v>
      </c>
      <c r="K461">
        <f t="shared" si="121"/>
        <v>0</v>
      </c>
      <c r="L461">
        <v>0</v>
      </c>
      <c r="M461">
        <f t="shared" si="122"/>
        <v>0</v>
      </c>
      <c r="N461">
        <f t="shared" si="123"/>
        <v>0</v>
      </c>
      <c r="O461">
        <f t="shared" si="124"/>
        <v>0</v>
      </c>
      <c r="P461" s="2">
        <f t="shared" si="114"/>
        <v>315.69662795624947</v>
      </c>
      <c r="Q461" s="2">
        <f t="shared" si="115"/>
        <v>16.303372043750528</v>
      </c>
      <c r="R461" s="2">
        <f t="shared" si="125"/>
        <v>35.317538436402742</v>
      </c>
      <c r="S461" s="2">
        <f t="shared" si="116"/>
        <v>265.79993999694625</v>
      </c>
      <c r="T461" s="2">
        <f t="shared" si="126"/>
        <v>0</v>
      </c>
      <c r="U461">
        <f t="shared" si="127"/>
        <v>2</v>
      </c>
    </row>
    <row r="462" spans="2:21" x14ac:dyDescent="0.15">
      <c r="B462" s="1">
        <v>37532</v>
      </c>
      <c r="C462" s="2">
        <f t="shared" si="112"/>
        <v>10</v>
      </c>
      <c r="D462" s="2">
        <f t="shared" si="117"/>
        <v>3</v>
      </c>
      <c r="E462" s="2">
        <f t="shared" si="113"/>
        <v>4</v>
      </c>
      <c r="F462" s="2">
        <f t="shared" si="118"/>
        <v>15</v>
      </c>
      <c r="G462" t="s">
        <v>100</v>
      </c>
      <c r="H462">
        <v>354</v>
      </c>
      <c r="I462">
        <f t="shared" si="119"/>
        <v>0</v>
      </c>
      <c r="J462">
        <f t="shared" si="120"/>
        <v>0</v>
      </c>
      <c r="K462">
        <f t="shared" si="121"/>
        <v>0</v>
      </c>
      <c r="L462">
        <v>0</v>
      </c>
      <c r="M462">
        <f t="shared" si="122"/>
        <v>0</v>
      </c>
      <c r="N462">
        <f t="shared" si="123"/>
        <v>0</v>
      </c>
      <c r="O462">
        <f t="shared" si="124"/>
        <v>0</v>
      </c>
      <c r="P462" s="2">
        <f t="shared" si="114"/>
        <v>330.48554651835349</v>
      </c>
      <c r="Q462" s="2">
        <f t="shared" si="115"/>
        <v>23.514453481646513</v>
      </c>
      <c r="R462" s="2">
        <f t="shared" si="125"/>
        <v>16.303372043750528</v>
      </c>
      <c r="S462" s="2">
        <f t="shared" si="116"/>
        <v>552.92952254051784</v>
      </c>
      <c r="T462" s="2">
        <f t="shared" si="126"/>
        <v>0</v>
      </c>
      <c r="U462">
        <f t="shared" si="127"/>
        <v>3</v>
      </c>
    </row>
    <row r="463" spans="2:21" x14ac:dyDescent="0.15">
      <c r="B463" s="1">
        <v>37533</v>
      </c>
      <c r="C463" s="2">
        <f t="shared" si="112"/>
        <v>10</v>
      </c>
      <c r="D463" s="2">
        <f t="shared" si="117"/>
        <v>4</v>
      </c>
      <c r="E463" s="2">
        <f t="shared" si="113"/>
        <v>5</v>
      </c>
      <c r="F463" s="2">
        <f t="shared" si="118"/>
        <v>15</v>
      </c>
      <c r="G463" t="s">
        <v>101</v>
      </c>
      <c r="H463">
        <v>487</v>
      </c>
      <c r="I463">
        <f t="shared" si="119"/>
        <v>0</v>
      </c>
      <c r="J463">
        <f t="shared" si="120"/>
        <v>0</v>
      </c>
      <c r="K463">
        <f t="shared" si="121"/>
        <v>0</v>
      </c>
      <c r="L463">
        <v>0</v>
      </c>
      <c r="M463">
        <f t="shared" si="122"/>
        <v>0</v>
      </c>
      <c r="N463">
        <f t="shared" si="123"/>
        <v>0</v>
      </c>
      <c r="O463">
        <f t="shared" si="124"/>
        <v>0</v>
      </c>
      <c r="P463" s="2">
        <f t="shared" si="114"/>
        <v>514.71239177217706</v>
      </c>
      <c r="Q463" s="2">
        <f t="shared" si="115"/>
        <v>-27.712391772177057</v>
      </c>
      <c r="R463" s="2">
        <f t="shared" si="125"/>
        <v>23.514453481646513</v>
      </c>
      <c r="S463" s="2">
        <f t="shared" si="116"/>
        <v>767.97665773462666</v>
      </c>
      <c r="T463" s="2">
        <f t="shared" si="126"/>
        <v>1</v>
      </c>
      <c r="U463">
        <f t="shared" si="127"/>
        <v>1</v>
      </c>
    </row>
    <row r="464" spans="2:21" x14ac:dyDescent="0.15">
      <c r="B464" s="1">
        <v>37534</v>
      </c>
      <c r="C464" s="2">
        <f t="shared" si="112"/>
        <v>10</v>
      </c>
      <c r="D464" s="2">
        <f t="shared" si="117"/>
        <v>5</v>
      </c>
      <c r="E464" s="2">
        <f t="shared" si="113"/>
        <v>6</v>
      </c>
      <c r="F464" s="2">
        <f t="shared" si="118"/>
        <v>15</v>
      </c>
      <c r="G464" t="s">
        <v>102</v>
      </c>
      <c r="H464">
        <v>598</v>
      </c>
      <c r="I464">
        <f t="shared" si="119"/>
        <v>0</v>
      </c>
      <c r="J464">
        <f t="shared" si="120"/>
        <v>0</v>
      </c>
      <c r="K464">
        <f t="shared" si="121"/>
        <v>0</v>
      </c>
      <c r="L464">
        <v>0</v>
      </c>
      <c r="M464">
        <f t="shared" si="122"/>
        <v>0</v>
      </c>
      <c r="N464">
        <f t="shared" si="123"/>
        <v>0</v>
      </c>
      <c r="O464">
        <f t="shared" si="124"/>
        <v>0</v>
      </c>
      <c r="P464" s="2">
        <f t="shared" si="114"/>
        <v>566.10760721191582</v>
      </c>
      <c r="Q464" s="2">
        <f t="shared" si="115"/>
        <v>31.89239278808418</v>
      </c>
      <c r="R464" s="2">
        <f t="shared" si="125"/>
        <v>-27.712391772177057</v>
      </c>
      <c r="S464" s="2">
        <f t="shared" si="116"/>
        <v>1017.1247177494438</v>
      </c>
      <c r="T464" s="2">
        <f t="shared" si="126"/>
        <v>1</v>
      </c>
      <c r="U464">
        <f t="shared" si="127"/>
        <v>1</v>
      </c>
    </row>
    <row r="465" spans="2:21" x14ac:dyDescent="0.15">
      <c r="B465" s="1">
        <v>37535</v>
      </c>
      <c r="C465" s="2">
        <f t="shared" si="112"/>
        <v>10</v>
      </c>
      <c r="D465" s="2">
        <f t="shared" si="117"/>
        <v>6</v>
      </c>
      <c r="E465" s="2">
        <f t="shared" si="113"/>
        <v>7</v>
      </c>
      <c r="F465" s="2">
        <f t="shared" si="118"/>
        <v>15</v>
      </c>
      <c r="G465" t="s">
        <v>103</v>
      </c>
      <c r="H465">
        <v>373</v>
      </c>
      <c r="I465">
        <f t="shared" si="119"/>
        <v>0</v>
      </c>
      <c r="J465">
        <f t="shared" si="120"/>
        <v>0</v>
      </c>
      <c r="K465">
        <f t="shared" si="121"/>
        <v>0</v>
      </c>
      <c r="L465">
        <v>0</v>
      </c>
      <c r="M465">
        <f t="shared" si="122"/>
        <v>0</v>
      </c>
      <c r="N465">
        <f t="shared" si="123"/>
        <v>0</v>
      </c>
      <c r="O465">
        <f t="shared" si="124"/>
        <v>0</v>
      </c>
      <c r="P465" s="2">
        <f t="shared" si="114"/>
        <v>366.90074741918755</v>
      </c>
      <c r="Q465" s="2">
        <f t="shared" si="115"/>
        <v>6.0992525808124469</v>
      </c>
      <c r="R465" s="2">
        <f t="shared" si="125"/>
        <v>31.89239278808418</v>
      </c>
      <c r="S465" s="2">
        <f t="shared" si="116"/>
        <v>37.200882044547292</v>
      </c>
      <c r="T465" s="2">
        <f t="shared" si="126"/>
        <v>0</v>
      </c>
      <c r="U465">
        <f t="shared" si="127"/>
        <v>2</v>
      </c>
    </row>
    <row r="466" spans="2:21" x14ac:dyDescent="0.15">
      <c r="B466" s="1">
        <v>37536</v>
      </c>
      <c r="C466" s="2">
        <f t="shared" si="112"/>
        <v>10</v>
      </c>
      <c r="D466" s="2">
        <f t="shared" si="117"/>
        <v>7</v>
      </c>
      <c r="E466" s="2">
        <f t="shared" si="113"/>
        <v>1</v>
      </c>
      <c r="F466" s="2">
        <f t="shared" si="118"/>
        <v>15</v>
      </c>
      <c r="G466" t="s">
        <v>104</v>
      </c>
      <c r="H466">
        <v>284</v>
      </c>
      <c r="I466">
        <f t="shared" si="119"/>
        <v>0</v>
      </c>
      <c r="J466">
        <f t="shared" si="120"/>
        <v>0</v>
      </c>
      <c r="K466">
        <f t="shared" si="121"/>
        <v>0</v>
      </c>
      <c r="L466">
        <v>0</v>
      </c>
      <c r="M466">
        <f t="shared" si="122"/>
        <v>0</v>
      </c>
      <c r="N466">
        <f t="shared" si="123"/>
        <v>0</v>
      </c>
      <c r="O466">
        <f t="shared" si="124"/>
        <v>0</v>
      </c>
      <c r="P466" s="2">
        <f t="shared" si="114"/>
        <v>254.75695240706671</v>
      </c>
      <c r="Q466" s="2">
        <f t="shared" si="115"/>
        <v>29.243047592933294</v>
      </c>
      <c r="R466" s="2">
        <f t="shared" si="125"/>
        <v>6.0992525808124469</v>
      </c>
      <c r="S466" s="2">
        <f t="shared" si="116"/>
        <v>855.1558325225617</v>
      </c>
      <c r="T466" s="2">
        <f t="shared" si="126"/>
        <v>0</v>
      </c>
      <c r="U466">
        <f t="shared" si="127"/>
        <v>3</v>
      </c>
    </row>
    <row r="467" spans="2:21" x14ac:dyDescent="0.15">
      <c r="B467" s="1">
        <v>37537</v>
      </c>
      <c r="C467" s="2">
        <f t="shared" si="112"/>
        <v>10</v>
      </c>
      <c r="D467" s="2">
        <f t="shared" si="117"/>
        <v>8</v>
      </c>
      <c r="E467" s="2">
        <f t="shared" si="113"/>
        <v>2</v>
      </c>
      <c r="F467" s="2">
        <f t="shared" si="118"/>
        <v>15</v>
      </c>
      <c r="G467" t="s">
        <v>105</v>
      </c>
      <c r="H467">
        <v>285</v>
      </c>
      <c r="I467">
        <f t="shared" si="119"/>
        <v>0</v>
      </c>
      <c r="J467">
        <f t="shared" si="120"/>
        <v>0</v>
      </c>
      <c r="K467">
        <f t="shared" si="121"/>
        <v>0</v>
      </c>
      <c r="L467">
        <v>0</v>
      </c>
      <c r="M467">
        <f t="shared" si="122"/>
        <v>0</v>
      </c>
      <c r="N467">
        <f t="shared" si="123"/>
        <v>0</v>
      </c>
      <c r="O467">
        <f t="shared" si="124"/>
        <v>0</v>
      </c>
      <c r="P467" s="2">
        <f t="shared" si="114"/>
        <v>272.91103395298722</v>
      </c>
      <c r="Q467" s="2">
        <f t="shared" si="115"/>
        <v>12.088966047012775</v>
      </c>
      <c r="R467" s="2">
        <f t="shared" si="125"/>
        <v>29.243047592933294</v>
      </c>
      <c r="S467" s="2">
        <f t="shared" si="116"/>
        <v>146.14310008582768</v>
      </c>
      <c r="T467" s="2">
        <f t="shared" si="126"/>
        <v>0</v>
      </c>
      <c r="U467">
        <f t="shared" si="127"/>
        <v>4</v>
      </c>
    </row>
    <row r="468" spans="2:21" x14ac:dyDescent="0.15">
      <c r="B468" s="1">
        <v>37538</v>
      </c>
      <c r="C468" s="2">
        <f t="shared" si="112"/>
        <v>10</v>
      </c>
      <c r="D468" s="2">
        <f t="shared" si="117"/>
        <v>9</v>
      </c>
      <c r="E468" s="2">
        <f t="shared" si="113"/>
        <v>3</v>
      </c>
      <c r="F468" s="2">
        <f t="shared" si="118"/>
        <v>15</v>
      </c>
      <c r="G468" t="s">
        <v>106</v>
      </c>
      <c r="H468">
        <v>328</v>
      </c>
      <c r="I468">
        <f t="shared" si="119"/>
        <v>0</v>
      </c>
      <c r="J468">
        <f t="shared" si="120"/>
        <v>0</v>
      </c>
      <c r="K468">
        <f t="shared" si="121"/>
        <v>0</v>
      </c>
      <c r="L468">
        <v>0</v>
      </c>
      <c r="M468">
        <f t="shared" si="122"/>
        <v>0</v>
      </c>
      <c r="N468">
        <f t="shared" si="123"/>
        <v>0</v>
      </c>
      <c r="O468">
        <f t="shared" si="124"/>
        <v>0</v>
      </c>
      <c r="P468" s="2">
        <f t="shared" si="114"/>
        <v>306.92520034563938</v>
      </c>
      <c r="Q468" s="2">
        <f t="shared" si="115"/>
        <v>21.074799654360618</v>
      </c>
      <c r="R468" s="2">
        <f t="shared" si="125"/>
        <v>12.088966047012775</v>
      </c>
      <c r="S468" s="2">
        <f t="shared" si="116"/>
        <v>444.14718047143839</v>
      </c>
      <c r="T468" s="2">
        <f t="shared" si="126"/>
        <v>0</v>
      </c>
      <c r="U468">
        <f t="shared" si="127"/>
        <v>5</v>
      </c>
    </row>
    <row r="469" spans="2:21" x14ac:dyDescent="0.15">
      <c r="B469" s="1">
        <v>37539</v>
      </c>
      <c r="C469" s="2">
        <f t="shared" si="112"/>
        <v>10</v>
      </c>
      <c r="D469" s="2">
        <f t="shared" si="117"/>
        <v>10</v>
      </c>
      <c r="E469" s="2">
        <f t="shared" si="113"/>
        <v>4</v>
      </c>
      <c r="F469" s="2">
        <f t="shared" si="118"/>
        <v>16</v>
      </c>
      <c r="G469" t="s">
        <v>107</v>
      </c>
      <c r="H469">
        <v>392</v>
      </c>
      <c r="I469">
        <f t="shared" si="119"/>
        <v>0</v>
      </c>
      <c r="J469">
        <f t="shared" si="120"/>
        <v>0</v>
      </c>
      <c r="K469">
        <f t="shared" si="121"/>
        <v>0</v>
      </c>
      <c r="L469">
        <v>0</v>
      </c>
      <c r="M469">
        <f t="shared" si="122"/>
        <v>0</v>
      </c>
      <c r="N469">
        <f t="shared" si="123"/>
        <v>0</v>
      </c>
      <c r="O469">
        <f t="shared" si="124"/>
        <v>0</v>
      </c>
      <c r="P469" s="2">
        <f t="shared" si="114"/>
        <v>377.33554773139178</v>
      </c>
      <c r="Q469" s="2">
        <f t="shared" si="115"/>
        <v>14.664452268608215</v>
      </c>
      <c r="R469" s="2">
        <f t="shared" si="125"/>
        <v>21.074799654360618</v>
      </c>
      <c r="S469" s="2">
        <f t="shared" si="116"/>
        <v>215.04616033828864</v>
      </c>
      <c r="T469" s="2">
        <f t="shared" si="126"/>
        <v>0</v>
      </c>
      <c r="U469">
        <f t="shared" si="127"/>
        <v>6</v>
      </c>
    </row>
    <row r="470" spans="2:21" x14ac:dyDescent="0.15">
      <c r="B470" s="1">
        <v>37540</v>
      </c>
      <c r="C470" s="2">
        <f t="shared" si="112"/>
        <v>10</v>
      </c>
      <c r="D470" s="2">
        <f t="shared" si="117"/>
        <v>11</v>
      </c>
      <c r="E470" s="2">
        <f t="shared" si="113"/>
        <v>5</v>
      </c>
      <c r="F470" s="2">
        <f t="shared" si="118"/>
        <v>16</v>
      </c>
      <c r="G470" t="s">
        <v>108</v>
      </c>
      <c r="H470">
        <v>526</v>
      </c>
      <c r="I470">
        <f t="shared" si="119"/>
        <v>0</v>
      </c>
      <c r="J470">
        <f t="shared" si="120"/>
        <v>0</v>
      </c>
      <c r="K470">
        <f t="shared" si="121"/>
        <v>0</v>
      </c>
      <c r="L470">
        <v>0</v>
      </c>
      <c r="M470">
        <f t="shared" si="122"/>
        <v>0</v>
      </c>
      <c r="N470">
        <f t="shared" si="123"/>
        <v>0</v>
      </c>
      <c r="O470">
        <f t="shared" si="124"/>
        <v>0</v>
      </c>
      <c r="P470" s="2">
        <f t="shared" si="114"/>
        <v>561.56239298521541</v>
      </c>
      <c r="Q470" s="2">
        <f t="shared" si="115"/>
        <v>-35.562392985215411</v>
      </c>
      <c r="R470" s="2">
        <f t="shared" si="125"/>
        <v>14.664452268608215</v>
      </c>
      <c r="S470" s="2">
        <f t="shared" si="116"/>
        <v>1264.6837948348982</v>
      </c>
      <c r="T470" s="2">
        <f t="shared" si="126"/>
        <v>1</v>
      </c>
      <c r="U470">
        <f t="shared" si="127"/>
        <v>1</v>
      </c>
    </row>
    <row r="471" spans="2:21" x14ac:dyDescent="0.15">
      <c r="B471" s="1">
        <v>37541</v>
      </c>
      <c r="C471" s="2">
        <f t="shared" si="112"/>
        <v>10</v>
      </c>
      <c r="D471" s="2">
        <f t="shared" si="117"/>
        <v>12</v>
      </c>
      <c r="E471" s="2">
        <f t="shared" si="113"/>
        <v>6</v>
      </c>
      <c r="F471" s="2">
        <f t="shared" si="118"/>
        <v>16</v>
      </c>
      <c r="G471" t="s">
        <v>109</v>
      </c>
      <c r="H471">
        <v>648</v>
      </c>
      <c r="I471">
        <f t="shared" si="119"/>
        <v>0</v>
      </c>
      <c r="J471">
        <f t="shared" si="120"/>
        <v>0</v>
      </c>
      <c r="K471">
        <f t="shared" si="121"/>
        <v>0</v>
      </c>
      <c r="L471">
        <v>0</v>
      </c>
      <c r="M471">
        <f t="shared" si="122"/>
        <v>0</v>
      </c>
      <c r="N471">
        <f t="shared" si="123"/>
        <v>0</v>
      </c>
      <c r="O471">
        <f t="shared" si="124"/>
        <v>0</v>
      </c>
      <c r="P471" s="2">
        <f t="shared" si="114"/>
        <v>612.95760842495417</v>
      </c>
      <c r="Q471" s="2">
        <f t="shared" si="115"/>
        <v>35.042391575045826</v>
      </c>
      <c r="R471" s="2">
        <f t="shared" si="125"/>
        <v>-35.562392985215411</v>
      </c>
      <c r="S471" s="2">
        <f t="shared" si="116"/>
        <v>1227.9692072988428</v>
      </c>
      <c r="T471" s="2">
        <f t="shared" si="126"/>
        <v>1</v>
      </c>
      <c r="U471">
        <f t="shared" si="127"/>
        <v>1</v>
      </c>
    </row>
    <row r="472" spans="2:21" x14ac:dyDescent="0.15">
      <c r="B472" s="1">
        <v>37542</v>
      </c>
      <c r="C472" s="2">
        <f t="shared" si="112"/>
        <v>10</v>
      </c>
      <c r="D472" s="2">
        <f t="shared" si="117"/>
        <v>13</v>
      </c>
      <c r="E472" s="2">
        <f t="shared" si="113"/>
        <v>7</v>
      </c>
      <c r="F472" s="2">
        <f t="shared" si="118"/>
        <v>16</v>
      </c>
      <c r="G472" t="s">
        <v>110</v>
      </c>
      <c r="H472">
        <v>451</v>
      </c>
      <c r="I472">
        <f t="shared" si="119"/>
        <v>0</v>
      </c>
      <c r="J472">
        <f t="shared" si="120"/>
        <v>0</v>
      </c>
      <c r="K472">
        <f t="shared" si="121"/>
        <v>0</v>
      </c>
      <c r="L472">
        <v>0</v>
      </c>
      <c r="M472">
        <f t="shared" si="122"/>
        <v>0</v>
      </c>
      <c r="N472">
        <f t="shared" si="123"/>
        <v>0</v>
      </c>
      <c r="O472">
        <f t="shared" si="124"/>
        <v>0</v>
      </c>
      <c r="P472" s="2">
        <f t="shared" si="114"/>
        <v>413.75074863222585</v>
      </c>
      <c r="Q472" s="2">
        <f t="shared" si="115"/>
        <v>37.24925136777415</v>
      </c>
      <c r="R472" s="2">
        <f t="shared" si="125"/>
        <v>35.042391575045826</v>
      </c>
      <c r="S472" s="2">
        <f t="shared" si="116"/>
        <v>1387.5067274596245</v>
      </c>
      <c r="T472" s="2">
        <f t="shared" si="126"/>
        <v>0</v>
      </c>
      <c r="U472">
        <f t="shared" si="127"/>
        <v>2</v>
      </c>
    </row>
    <row r="473" spans="2:21" x14ac:dyDescent="0.15">
      <c r="B473" s="1">
        <v>37543</v>
      </c>
      <c r="C473" s="2">
        <f t="shared" si="112"/>
        <v>10</v>
      </c>
      <c r="D473" s="2">
        <f t="shared" si="117"/>
        <v>14</v>
      </c>
      <c r="E473" s="2">
        <f t="shared" si="113"/>
        <v>1</v>
      </c>
      <c r="F473" s="2">
        <f t="shared" si="118"/>
        <v>16</v>
      </c>
      <c r="G473" t="s">
        <v>111</v>
      </c>
      <c r="H473">
        <v>211</v>
      </c>
      <c r="I473">
        <f t="shared" si="119"/>
        <v>0</v>
      </c>
      <c r="J473">
        <f t="shared" si="120"/>
        <v>0</v>
      </c>
      <c r="K473">
        <f t="shared" si="121"/>
        <v>0</v>
      </c>
      <c r="L473">
        <v>0</v>
      </c>
      <c r="M473">
        <f t="shared" si="122"/>
        <v>0</v>
      </c>
      <c r="N473">
        <f t="shared" si="123"/>
        <v>0</v>
      </c>
      <c r="O473">
        <f t="shared" si="124"/>
        <v>0</v>
      </c>
      <c r="P473" s="2">
        <f t="shared" si="114"/>
        <v>301.606953620105</v>
      </c>
      <c r="Q473" s="2">
        <f t="shared" si="115"/>
        <v>-90.606953620105003</v>
      </c>
      <c r="R473" s="2">
        <f t="shared" si="125"/>
        <v>37.24925136777415</v>
      </c>
      <c r="S473" s="2">
        <f t="shared" si="116"/>
        <v>8209.6200443158596</v>
      </c>
      <c r="T473" s="2">
        <f t="shared" si="126"/>
        <v>1</v>
      </c>
      <c r="U473">
        <f t="shared" si="127"/>
        <v>1</v>
      </c>
    </row>
    <row r="474" spans="2:21" x14ac:dyDescent="0.15">
      <c r="B474" s="1">
        <v>37544</v>
      </c>
      <c r="C474" s="2">
        <f t="shared" si="112"/>
        <v>10</v>
      </c>
      <c r="D474" s="2">
        <f t="shared" si="117"/>
        <v>15</v>
      </c>
      <c r="E474" s="2">
        <f t="shared" si="113"/>
        <v>2</v>
      </c>
      <c r="F474" s="2">
        <f t="shared" si="118"/>
        <v>16</v>
      </c>
      <c r="G474" t="s">
        <v>112</v>
      </c>
      <c r="H474">
        <v>375</v>
      </c>
      <c r="I474">
        <f t="shared" si="119"/>
        <v>0</v>
      </c>
      <c r="J474">
        <f t="shared" si="120"/>
        <v>0</v>
      </c>
      <c r="K474">
        <f t="shared" si="121"/>
        <v>0</v>
      </c>
      <c r="L474">
        <v>0</v>
      </c>
      <c r="M474">
        <f t="shared" si="122"/>
        <v>0</v>
      </c>
      <c r="N474">
        <f t="shared" si="123"/>
        <v>0</v>
      </c>
      <c r="O474">
        <f t="shared" si="124"/>
        <v>0</v>
      </c>
      <c r="P474" s="2">
        <f t="shared" si="114"/>
        <v>319.76103516602552</v>
      </c>
      <c r="Q474" s="2">
        <f t="shared" si="115"/>
        <v>55.238964833974478</v>
      </c>
      <c r="R474" s="2">
        <f t="shared" si="125"/>
        <v>-90.606953620105003</v>
      </c>
      <c r="S474" s="2">
        <f t="shared" si="116"/>
        <v>3051.3432359290691</v>
      </c>
      <c r="T474" s="2">
        <f t="shared" si="126"/>
        <v>1</v>
      </c>
      <c r="U474">
        <f t="shared" si="127"/>
        <v>1</v>
      </c>
    </row>
    <row r="475" spans="2:21" x14ac:dyDescent="0.15">
      <c r="B475" s="1">
        <v>37545</v>
      </c>
      <c r="C475" s="2">
        <f t="shared" si="112"/>
        <v>10</v>
      </c>
      <c r="D475" s="2">
        <f t="shared" si="117"/>
        <v>16</v>
      </c>
      <c r="E475" s="2">
        <f t="shared" si="113"/>
        <v>3</v>
      </c>
      <c r="F475" s="2">
        <f t="shared" si="118"/>
        <v>16</v>
      </c>
      <c r="G475" t="s">
        <v>113</v>
      </c>
      <c r="H475">
        <v>363</v>
      </c>
      <c r="I475">
        <f t="shared" si="119"/>
        <v>0</v>
      </c>
      <c r="J475">
        <f t="shared" si="120"/>
        <v>0</v>
      </c>
      <c r="K475">
        <f t="shared" si="121"/>
        <v>0</v>
      </c>
      <c r="L475">
        <v>0</v>
      </c>
      <c r="M475">
        <f t="shared" si="122"/>
        <v>0</v>
      </c>
      <c r="N475">
        <f t="shared" si="123"/>
        <v>0</v>
      </c>
      <c r="O475">
        <f t="shared" si="124"/>
        <v>0</v>
      </c>
      <c r="P475" s="2">
        <f t="shared" si="114"/>
        <v>353.77520155867774</v>
      </c>
      <c r="Q475" s="2">
        <f t="shared" si="115"/>
        <v>9.2247984413222639</v>
      </c>
      <c r="R475" s="2">
        <f t="shared" si="125"/>
        <v>55.238964833974478</v>
      </c>
      <c r="S475" s="2">
        <f t="shared" si="116"/>
        <v>85.096906283021667</v>
      </c>
      <c r="T475" s="2">
        <f t="shared" si="126"/>
        <v>0</v>
      </c>
      <c r="U475">
        <f t="shared" si="127"/>
        <v>2</v>
      </c>
    </row>
    <row r="476" spans="2:21" x14ac:dyDescent="0.15">
      <c r="B476" s="1">
        <v>37546</v>
      </c>
      <c r="C476" s="2">
        <f t="shared" si="112"/>
        <v>10</v>
      </c>
      <c r="D476" s="2">
        <f t="shared" si="117"/>
        <v>17</v>
      </c>
      <c r="E476" s="2">
        <f t="shared" si="113"/>
        <v>4</v>
      </c>
      <c r="F476" s="2">
        <f t="shared" si="118"/>
        <v>17</v>
      </c>
      <c r="G476" t="s">
        <v>114</v>
      </c>
      <c r="H476">
        <v>418</v>
      </c>
      <c r="I476">
        <f t="shared" si="119"/>
        <v>0</v>
      </c>
      <c r="J476">
        <f t="shared" si="120"/>
        <v>0</v>
      </c>
      <c r="K476">
        <f t="shared" si="121"/>
        <v>0</v>
      </c>
      <c r="L476">
        <v>0</v>
      </c>
      <c r="M476">
        <f t="shared" si="122"/>
        <v>0</v>
      </c>
      <c r="N476">
        <f t="shared" si="123"/>
        <v>0</v>
      </c>
      <c r="O476">
        <f t="shared" si="124"/>
        <v>0</v>
      </c>
      <c r="P476" s="2">
        <f t="shared" si="114"/>
        <v>330.1212558856547</v>
      </c>
      <c r="Q476" s="2">
        <f t="shared" si="115"/>
        <v>87.878744114345295</v>
      </c>
      <c r="R476" s="2">
        <f t="shared" si="125"/>
        <v>9.2247984413222639</v>
      </c>
      <c r="S476" s="2">
        <f t="shared" si="116"/>
        <v>7722.6736671145782</v>
      </c>
      <c r="T476" s="2">
        <f t="shared" si="126"/>
        <v>0</v>
      </c>
      <c r="U476">
        <f t="shared" si="127"/>
        <v>3</v>
      </c>
    </row>
    <row r="477" spans="2:21" x14ac:dyDescent="0.15">
      <c r="B477" s="1">
        <v>37547</v>
      </c>
      <c r="C477" s="2">
        <f t="shared" si="112"/>
        <v>10</v>
      </c>
      <c r="D477" s="2">
        <f t="shared" si="117"/>
        <v>18</v>
      </c>
      <c r="E477" s="2">
        <f t="shared" si="113"/>
        <v>5</v>
      </c>
      <c r="F477" s="2">
        <f t="shared" si="118"/>
        <v>17</v>
      </c>
      <c r="G477" t="s">
        <v>115</v>
      </c>
      <c r="H477">
        <v>532</v>
      </c>
      <c r="I477">
        <f t="shared" si="119"/>
        <v>0</v>
      </c>
      <c r="J477">
        <f t="shared" si="120"/>
        <v>0</v>
      </c>
      <c r="K477">
        <f t="shared" si="121"/>
        <v>0</v>
      </c>
      <c r="L477">
        <v>0</v>
      </c>
      <c r="M477">
        <f t="shared" si="122"/>
        <v>0</v>
      </c>
      <c r="N477">
        <f t="shared" si="123"/>
        <v>0</v>
      </c>
      <c r="O477">
        <f t="shared" si="124"/>
        <v>0</v>
      </c>
      <c r="P477" s="2">
        <f t="shared" si="114"/>
        <v>514.34810113947833</v>
      </c>
      <c r="Q477" s="2">
        <f t="shared" si="115"/>
        <v>17.651898860521669</v>
      </c>
      <c r="R477" s="2">
        <f t="shared" si="125"/>
        <v>87.878744114345295</v>
      </c>
      <c r="S477" s="2">
        <f t="shared" si="116"/>
        <v>311.58953338208619</v>
      </c>
      <c r="T477" s="2">
        <f t="shared" si="126"/>
        <v>0</v>
      </c>
      <c r="U477">
        <f t="shared" si="127"/>
        <v>4</v>
      </c>
    </row>
    <row r="478" spans="2:21" x14ac:dyDescent="0.15">
      <c r="B478" s="1">
        <v>37548</v>
      </c>
      <c r="C478" s="2">
        <f t="shared" si="112"/>
        <v>10</v>
      </c>
      <c r="D478" s="2">
        <f t="shared" si="117"/>
        <v>19</v>
      </c>
      <c r="E478" s="2">
        <f t="shared" si="113"/>
        <v>6</v>
      </c>
      <c r="F478" s="2">
        <f t="shared" si="118"/>
        <v>17</v>
      </c>
      <c r="G478" t="s">
        <v>116</v>
      </c>
      <c r="H478">
        <v>634</v>
      </c>
      <c r="I478">
        <f t="shared" si="119"/>
        <v>0</v>
      </c>
      <c r="J478">
        <f t="shared" si="120"/>
        <v>0</v>
      </c>
      <c r="K478">
        <f t="shared" si="121"/>
        <v>0</v>
      </c>
      <c r="L478">
        <v>0</v>
      </c>
      <c r="M478">
        <f t="shared" si="122"/>
        <v>0</v>
      </c>
      <c r="N478">
        <f t="shared" si="123"/>
        <v>0</v>
      </c>
      <c r="O478">
        <f t="shared" si="124"/>
        <v>0</v>
      </c>
      <c r="P478" s="2">
        <f t="shared" si="114"/>
        <v>565.74331657921709</v>
      </c>
      <c r="Q478" s="2">
        <f t="shared" si="115"/>
        <v>68.256683420782906</v>
      </c>
      <c r="R478" s="2">
        <f t="shared" si="125"/>
        <v>17.651898860521669</v>
      </c>
      <c r="S478" s="2">
        <f t="shared" si="116"/>
        <v>4658.97483160498</v>
      </c>
      <c r="T478" s="2">
        <f t="shared" si="126"/>
        <v>0</v>
      </c>
      <c r="U478">
        <f t="shared" si="127"/>
        <v>5</v>
      </c>
    </row>
    <row r="479" spans="2:21" x14ac:dyDescent="0.15">
      <c r="B479" s="1">
        <v>37549</v>
      </c>
      <c r="C479" s="2">
        <f t="shared" si="112"/>
        <v>10</v>
      </c>
      <c r="D479" s="2">
        <f t="shared" si="117"/>
        <v>20</v>
      </c>
      <c r="E479" s="2">
        <f t="shared" si="113"/>
        <v>7</v>
      </c>
      <c r="F479" s="2">
        <f t="shared" si="118"/>
        <v>17</v>
      </c>
      <c r="G479" t="s">
        <v>117</v>
      </c>
      <c r="H479">
        <v>451</v>
      </c>
      <c r="I479">
        <f t="shared" si="119"/>
        <v>0</v>
      </c>
      <c r="J479">
        <f t="shared" si="120"/>
        <v>0</v>
      </c>
      <c r="K479">
        <f t="shared" si="121"/>
        <v>0</v>
      </c>
      <c r="L479">
        <v>0</v>
      </c>
      <c r="M479">
        <f t="shared" si="122"/>
        <v>0</v>
      </c>
      <c r="N479">
        <f t="shared" si="123"/>
        <v>0</v>
      </c>
      <c r="O479">
        <f t="shared" si="124"/>
        <v>0</v>
      </c>
      <c r="P479" s="2">
        <f t="shared" si="114"/>
        <v>366.53645678648877</v>
      </c>
      <c r="Q479" s="2">
        <f t="shared" si="115"/>
        <v>84.46354321351123</v>
      </c>
      <c r="R479" s="2">
        <f t="shared" si="125"/>
        <v>68.256683420782906</v>
      </c>
      <c r="S479" s="2">
        <f t="shared" si="116"/>
        <v>7134.0901321806787</v>
      </c>
      <c r="T479" s="2">
        <f t="shared" si="126"/>
        <v>0</v>
      </c>
      <c r="U479">
        <f t="shared" si="127"/>
        <v>6</v>
      </c>
    </row>
    <row r="480" spans="2:21" x14ac:dyDescent="0.15">
      <c r="B480" s="1">
        <v>37550</v>
      </c>
      <c r="C480" s="2">
        <f t="shared" si="112"/>
        <v>10</v>
      </c>
      <c r="D480" s="2">
        <f t="shared" si="117"/>
        <v>21</v>
      </c>
      <c r="E480" s="2">
        <f t="shared" si="113"/>
        <v>1</v>
      </c>
      <c r="F480" s="2">
        <f t="shared" si="118"/>
        <v>17</v>
      </c>
      <c r="G480" t="s">
        <v>118</v>
      </c>
      <c r="H480">
        <v>226</v>
      </c>
      <c r="I480">
        <f t="shared" si="119"/>
        <v>0</v>
      </c>
      <c r="J480">
        <f t="shared" si="120"/>
        <v>0</v>
      </c>
      <c r="K480">
        <f t="shared" si="121"/>
        <v>0</v>
      </c>
      <c r="L480">
        <v>0</v>
      </c>
      <c r="M480">
        <f t="shared" si="122"/>
        <v>0</v>
      </c>
      <c r="N480">
        <f t="shared" si="123"/>
        <v>0</v>
      </c>
      <c r="O480">
        <f t="shared" si="124"/>
        <v>0</v>
      </c>
      <c r="P480" s="2">
        <f t="shared" si="114"/>
        <v>254.39266177436792</v>
      </c>
      <c r="Q480" s="2">
        <f t="shared" si="115"/>
        <v>-28.392661774367923</v>
      </c>
      <c r="R480" s="2">
        <f t="shared" si="125"/>
        <v>84.46354321351123</v>
      </c>
      <c r="S480" s="2">
        <f t="shared" si="116"/>
        <v>806.14324263365347</v>
      </c>
      <c r="T480" s="2">
        <f t="shared" si="126"/>
        <v>1</v>
      </c>
      <c r="U480">
        <f t="shared" si="127"/>
        <v>1</v>
      </c>
    </row>
    <row r="481" spans="2:21" x14ac:dyDescent="0.15">
      <c r="B481" s="1">
        <v>37551</v>
      </c>
      <c r="C481" s="2">
        <f t="shared" si="112"/>
        <v>10</v>
      </c>
      <c r="D481" s="2">
        <f t="shared" si="117"/>
        <v>22</v>
      </c>
      <c r="E481" s="2">
        <f t="shared" si="113"/>
        <v>2</v>
      </c>
      <c r="F481" s="2">
        <f t="shared" si="118"/>
        <v>17</v>
      </c>
      <c r="G481" t="s">
        <v>119</v>
      </c>
      <c r="H481">
        <v>322</v>
      </c>
      <c r="I481">
        <f t="shared" si="119"/>
        <v>0</v>
      </c>
      <c r="J481">
        <f t="shared" si="120"/>
        <v>0</v>
      </c>
      <c r="K481">
        <f t="shared" si="121"/>
        <v>0</v>
      </c>
      <c r="L481">
        <v>0</v>
      </c>
      <c r="M481">
        <f t="shared" si="122"/>
        <v>0</v>
      </c>
      <c r="N481">
        <f t="shared" si="123"/>
        <v>0</v>
      </c>
      <c r="O481">
        <f t="shared" si="124"/>
        <v>0</v>
      </c>
      <c r="P481" s="2">
        <f t="shared" si="114"/>
        <v>272.54674332028844</v>
      </c>
      <c r="Q481" s="2">
        <f t="shared" si="115"/>
        <v>49.453256679711558</v>
      </c>
      <c r="R481" s="2">
        <f t="shared" si="125"/>
        <v>-28.392661774367923</v>
      </c>
      <c r="S481" s="2">
        <f t="shared" si="116"/>
        <v>2445.6245962294356</v>
      </c>
      <c r="T481" s="2">
        <f t="shared" si="126"/>
        <v>1</v>
      </c>
      <c r="U481">
        <f t="shared" si="127"/>
        <v>1</v>
      </c>
    </row>
    <row r="482" spans="2:21" x14ac:dyDescent="0.15">
      <c r="B482" s="1">
        <v>37552</v>
      </c>
      <c r="C482" s="2">
        <f t="shared" si="112"/>
        <v>10</v>
      </c>
      <c r="D482" s="2">
        <f t="shared" si="117"/>
        <v>23</v>
      </c>
      <c r="E482" s="2">
        <f t="shared" si="113"/>
        <v>3</v>
      </c>
      <c r="F482" s="2">
        <f t="shared" si="118"/>
        <v>17</v>
      </c>
      <c r="G482" t="s">
        <v>120</v>
      </c>
      <c r="H482">
        <v>404</v>
      </c>
      <c r="I482">
        <f t="shared" si="119"/>
        <v>0</v>
      </c>
      <c r="J482">
        <f t="shared" si="120"/>
        <v>0</v>
      </c>
      <c r="K482">
        <f t="shared" si="121"/>
        <v>0</v>
      </c>
      <c r="L482">
        <v>0</v>
      </c>
      <c r="M482">
        <f t="shared" si="122"/>
        <v>0</v>
      </c>
      <c r="N482">
        <f t="shared" si="123"/>
        <v>0</v>
      </c>
      <c r="O482">
        <f t="shared" si="124"/>
        <v>0</v>
      </c>
      <c r="P482" s="2">
        <f t="shared" si="114"/>
        <v>306.56090971294066</v>
      </c>
      <c r="Q482" s="2">
        <f t="shared" si="115"/>
        <v>97.439090287059344</v>
      </c>
      <c r="R482" s="2">
        <f t="shared" si="125"/>
        <v>49.453256679711558</v>
      </c>
      <c r="S482" s="2">
        <f t="shared" si="116"/>
        <v>9494.3763159697028</v>
      </c>
      <c r="T482" s="2">
        <f t="shared" si="126"/>
        <v>0</v>
      </c>
      <c r="U482">
        <f t="shared" si="127"/>
        <v>2</v>
      </c>
    </row>
    <row r="483" spans="2:21" x14ac:dyDescent="0.15">
      <c r="B483" s="1">
        <v>37553</v>
      </c>
      <c r="C483" s="2">
        <f t="shared" si="112"/>
        <v>10</v>
      </c>
      <c r="D483" s="2">
        <f t="shared" si="117"/>
        <v>24</v>
      </c>
      <c r="E483" s="2">
        <f t="shared" si="113"/>
        <v>4</v>
      </c>
      <c r="F483" s="2">
        <f t="shared" si="118"/>
        <v>18</v>
      </c>
      <c r="G483" t="s">
        <v>121</v>
      </c>
      <c r="H483">
        <v>363</v>
      </c>
      <c r="I483">
        <f t="shared" si="119"/>
        <v>0</v>
      </c>
      <c r="J483">
        <f t="shared" si="120"/>
        <v>0</v>
      </c>
      <c r="K483">
        <f t="shared" si="121"/>
        <v>0</v>
      </c>
      <c r="L483">
        <v>0</v>
      </c>
      <c r="M483">
        <f t="shared" si="122"/>
        <v>0</v>
      </c>
      <c r="N483">
        <f t="shared" si="123"/>
        <v>0</v>
      </c>
      <c r="O483">
        <f t="shared" si="124"/>
        <v>0</v>
      </c>
      <c r="P483" s="2">
        <f t="shared" si="114"/>
        <v>341.10607827613785</v>
      </c>
      <c r="Q483" s="2">
        <f t="shared" si="115"/>
        <v>21.89392172386215</v>
      </c>
      <c r="R483" s="2">
        <f t="shared" si="125"/>
        <v>97.439090287059344</v>
      </c>
      <c r="S483" s="2">
        <f t="shared" si="116"/>
        <v>479.34380845060298</v>
      </c>
      <c r="T483" s="2">
        <f t="shared" si="126"/>
        <v>0</v>
      </c>
      <c r="U483">
        <f t="shared" si="127"/>
        <v>3</v>
      </c>
    </row>
    <row r="484" spans="2:21" x14ac:dyDescent="0.15">
      <c r="B484" s="1">
        <v>37554</v>
      </c>
      <c r="C484" s="2">
        <f t="shared" si="112"/>
        <v>10</v>
      </c>
      <c r="D484" s="2">
        <f t="shared" si="117"/>
        <v>25</v>
      </c>
      <c r="E484" s="2">
        <f t="shared" si="113"/>
        <v>5</v>
      </c>
      <c r="F484" s="2">
        <f t="shared" si="118"/>
        <v>18</v>
      </c>
      <c r="G484" t="s">
        <v>122</v>
      </c>
      <c r="H484">
        <v>661</v>
      </c>
      <c r="I484">
        <f t="shared" si="119"/>
        <v>0</v>
      </c>
      <c r="J484">
        <f t="shared" si="120"/>
        <v>0</v>
      </c>
      <c r="K484">
        <f t="shared" si="121"/>
        <v>0</v>
      </c>
      <c r="L484">
        <v>0</v>
      </c>
      <c r="M484">
        <f t="shared" si="122"/>
        <v>0</v>
      </c>
      <c r="N484">
        <f t="shared" si="123"/>
        <v>0</v>
      </c>
      <c r="O484">
        <f t="shared" si="124"/>
        <v>0</v>
      </c>
      <c r="P484" s="2">
        <f t="shared" si="114"/>
        <v>525.33292352996136</v>
      </c>
      <c r="Q484" s="2">
        <f t="shared" si="115"/>
        <v>135.66707647003864</v>
      </c>
      <c r="R484" s="2">
        <f t="shared" si="125"/>
        <v>21.89392172386215</v>
      </c>
      <c r="S484" s="2">
        <f t="shared" si="116"/>
        <v>18405.555637927311</v>
      </c>
      <c r="T484" s="2">
        <f t="shared" si="126"/>
        <v>0</v>
      </c>
      <c r="U484">
        <f t="shared" si="127"/>
        <v>4</v>
      </c>
    </row>
    <row r="485" spans="2:21" x14ac:dyDescent="0.15">
      <c r="B485" s="1">
        <v>37555</v>
      </c>
      <c r="C485" s="2">
        <f t="shared" si="112"/>
        <v>10</v>
      </c>
      <c r="D485" s="2">
        <f t="shared" si="117"/>
        <v>26</v>
      </c>
      <c r="E485" s="2">
        <f t="shared" si="113"/>
        <v>6</v>
      </c>
      <c r="F485" s="2">
        <f t="shared" si="118"/>
        <v>18</v>
      </c>
      <c r="G485" t="s">
        <v>123</v>
      </c>
      <c r="H485">
        <v>607</v>
      </c>
      <c r="I485">
        <f t="shared" si="119"/>
        <v>0</v>
      </c>
      <c r="J485">
        <f t="shared" si="120"/>
        <v>0</v>
      </c>
      <c r="K485">
        <f t="shared" si="121"/>
        <v>0</v>
      </c>
      <c r="L485">
        <v>0</v>
      </c>
      <c r="M485">
        <f t="shared" si="122"/>
        <v>0</v>
      </c>
      <c r="N485">
        <f t="shared" si="123"/>
        <v>0</v>
      </c>
      <c r="O485">
        <f t="shared" si="124"/>
        <v>0</v>
      </c>
      <c r="P485" s="2">
        <f t="shared" si="114"/>
        <v>576.72813896970024</v>
      </c>
      <c r="Q485" s="2">
        <f t="shared" si="115"/>
        <v>30.27186103029976</v>
      </c>
      <c r="R485" s="2">
        <f t="shared" si="125"/>
        <v>135.66707647003864</v>
      </c>
      <c r="S485" s="2">
        <f t="shared" si="116"/>
        <v>916.38557023778128</v>
      </c>
      <c r="T485" s="2">
        <f t="shared" si="126"/>
        <v>0</v>
      </c>
      <c r="U485">
        <f t="shared" si="127"/>
        <v>5</v>
      </c>
    </row>
    <row r="486" spans="2:21" x14ac:dyDescent="0.15">
      <c r="B486" s="1">
        <v>37556</v>
      </c>
      <c r="C486" s="2">
        <f t="shared" si="112"/>
        <v>10</v>
      </c>
      <c r="D486" s="2">
        <f t="shared" si="117"/>
        <v>27</v>
      </c>
      <c r="E486" s="2">
        <f t="shared" si="113"/>
        <v>7</v>
      </c>
      <c r="F486" s="2">
        <f t="shared" si="118"/>
        <v>18</v>
      </c>
      <c r="G486" t="s">
        <v>124</v>
      </c>
      <c r="H486">
        <v>533</v>
      </c>
      <c r="I486">
        <f t="shared" si="119"/>
        <v>0</v>
      </c>
      <c r="J486">
        <f t="shared" si="120"/>
        <v>0</v>
      </c>
      <c r="K486">
        <f t="shared" si="121"/>
        <v>0</v>
      </c>
      <c r="L486">
        <v>0</v>
      </c>
      <c r="M486">
        <f t="shared" si="122"/>
        <v>0</v>
      </c>
      <c r="N486">
        <f t="shared" si="123"/>
        <v>0</v>
      </c>
      <c r="O486">
        <f t="shared" si="124"/>
        <v>0</v>
      </c>
      <c r="P486" s="2">
        <f t="shared" si="114"/>
        <v>377.52127917697192</v>
      </c>
      <c r="Q486" s="2">
        <f t="shared" si="115"/>
        <v>155.47872082302808</v>
      </c>
      <c r="R486" s="2">
        <f t="shared" si="125"/>
        <v>30.27186103029976</v>
      </c>
      <c r="S486" s="2">
        <f t="shared" si="116"/>
        <v>24173.632628765106</v>
      </c>
      <c r="T486" s="2">
        <f t="shared" si="126"/>
        <v>0</v>
      </c>
      <c r="U486">
        <f t="shared" si="127"/>
        <v>6</v>
      </c>
    </row>
    <row r="487" spans="2:21" x14ac:dyDescent="0.15">
      <c r="B487" s="1">
        <v>37557</v>
      </c>
      <c r="C487" s="2">
        <f t="shared" si="112"/>
        <v>10</v>
      </c>
      <c r="D487" s="2">
        <f t="shared" si="117"/>
        <v>28</v>
      </c>
      <c r="E487" s="2">
        <f t="shared" si="113"/>
        <v>1</v>
      </c>
      <c r="F487" s="2">
        <f t="shared" si="118"/>
        <v>18</v>
      </c>
      <c r="G487" t="s">
        <v>125</v>
      </c>
      <c r="H487">
        <v>221</v>
      </c>
      <c r="I487">
        <f t="shared" si="119"/>
        <v>0</v>
      </c>
      <c r="J487">
        <f t="shared" si="120"/>
        <v>0</v>
      </c>
      <c r="K487">
        <f t="shared" si="121"/>
        <v>0</v>
      </c>
      <c r="L487">
        <v>0</v>
      </c>
      <c r="M487">
        <f t="shared" si="122"/>
        <v>0</v>
      </c>
      <c r="N487">
        <f t="shared" si="123"/>
        <v>0</v>
      </c>
      <c r="O487">
        <f t="shared" si="124"/>
        <v>0</v>
      </c>
      <c r="P487" s="2">
        <f t="shared" si="114"/>
        <v>265.37748416485107</v>
      </c>
      <c r="Q487" s="2">
        <f t="shared" si="115"/>
        <v>-44.377484164851069</v>
      </c>
      <c r="R487" s="2">
        <f t="shared" si="125"/>
        <v>155.47872082302808</v>
      </c>
      <c r="S487" s="2">
        <f t="shared" si="116"/>
        <v>1969.3611008016073</v>
      </c>
      <c r="T487" s="2">
        <f t="shared" si="126"/>
        <v>1</v>
      </c>
      <c r="U487">
        <f t="shared" si="127"/>
        <v>1</v>
      </c>
    </row>
    <row r="488" spans="2:21" x14ac:dyDescent="0.15">
      <c r="B488" s="1">
        <v>37558</v>
      </c>
      <c r="C488" s="2">
        <f t="shared" si="112"/>
        <v>10</v>
      </c>
      <c r="D488" s="2">
        <f t="shared" si="117"/>
        <v>29</v>
      </c>
      <c r="E488" s="2">
        <f t="shared" si="113"/>
        <v>2</v>
      </c>
      <c r="F488" s="2">
        <f t="shared" si="118"/>
        <v>18</v>
      </c>
      <c r="G488" t="s">
        <v>126</v>
      </c>
      <c r="H488">
        <v>272</v>
      </c>
      <c r="I488">
        <f t="shared" si="119"/>
        <v>0</v>
      </c>
      <c r="J488">
        <f t="shared" si="120"/>
        <v>0</v>
      </c>
      <c r="K488">
        <f t="shared" si="121"/>
        <v>0</v>
      </c>
      <c r="L488">
        <v>0</v>
      </c>
      <c r="M488">
        <f t="shared" si="122"/>
        <v>0</v>
      </c>
      <c r="N488">
        <f t="shared" si="123"/>
        <v>0</v>
      </c>
      <c r="O488">
        <f t="shared" si="124"/>
        <v>0</v>
      </c>
      <c r="P488" s="2">
        <f t="shared" si="114"/>
        <v>283.53156571077159</v>
      </c>
      <c r="Q488" s="2">
        <f t="shared" si="115"/>
        <v>-11.531565710771588</v>
      </c>
      <c r="R488" s="2">
        <f t="shared" si="125"/>
        <v>-44.377484164851069</v>
      </c>
      <c r="S488" s="2">
        <f t="shared" si="116"/>
        <v>132.97700774184304</v>
      </c>
      <c r="T488" s="2">
        <f t="shared" si="126"/>
        <v>0</v>
      </c>
      <c r="U488">
        <f t="shared" si="127"/>
        <v>2</v>
      </c>
    </row>
    <row r="489" spans="2:21" x14ac:dyDescent="0.15">
      <c r="B489" s="1">
        <v>37559</v>
      </c>
      <c r="C489" s="2">
        <f t="shared" si="112"/>
        <v>10</v>
      </c>
      <c r="D489" s="2">
        <f t="shared" si="117"/>
        <v>30</v>
      </c>
      <c r="E489" s="2">
        <f t="shared" si="113"/>
        <v>3</v>
      </c>
      <c r="F489" s="2">
        <f t="shared" si="118"/>
        <v>18</v>
      </c>
      <c r="G489" t="s">
        <v>127</v>
      </c>
      <c r="H489">
        <v>293</v>
      </c>
      <c r="I489">
        <f t="shared" si="119"/>
        <v>0</v>
      </c>
      <c r="J489">
        <f t="shared" si="120"/>
        <v>0</v>
      </c>
      <c r="K489">
        <f t="shared" si="121"/>
        <v>0</v>
      </c>
      <c r="L489">
        <v>0</v>
      </c>
      <c r="M489">
        <f t="shared" si="122"/>
        <v>0</v>
      </c>
      <c r="N489">
        <f t="shared" si="123"/>
        <v>0</v>
      </c>
      <c r="O489">
        <f t="shared" si="124"/>
        <v>0</v>
      </c>
      <c r="P489" s="2">
        <f t="shared" si="114"/>
        <v>317.5457321034238</v>
      </c>
      <c r="Q489" s="2">
        <f t="shared" si="115"/>
        <v>-24.545732103423802</v>
      </c>
      <c r="R489" s="2">
        <f t="shared" si="125"/>
        <v>-11.531565710771588</v>
      </c>
      <c r="S489" s="2">
        <f t="shared" si="116"/>
        <v>602.49296449304984</v>
      </c>
      <c r="T489" s="2">
        <f t="shared" si="126"/>
        <v>0</v>
      </c>
      <c r="U489">
        <f t="shared" si="127"/>
        <v>3</v>
      </c>
    </row>
    <row r="490" spans="2:21" x14ac:dyDescent="0.15">
      <c r="B490" s="1">
        <v>37560</v>
      </c>
      <c r="C490" s="2">
        <f t="shared" si="112"/>
        <v>10</v>
      </c>
      <c r="D490" s="2">
        <f t="shared" si="117"/>
        <v>31</v>
      </c>
      <c r="E490" s="2">
        <f t="shared" si="113"/>
        <v>4</v>
      </c>
      <c r="F490" s="2">
        <f t="shared" si="118"/>
        <v>19</v>
      </c>
      <c r="G490" t="s">
        <v>128</v>
      </c>
      <c r="H490">
        <v>267</v>
      </c>
      <c r="I490">
        <f t="shared" si="119"/>
        <v>0</v>
      </c>
      <c r="J490">
        <f t="shared" si="120"/>
        <v>0</v>
      </c>
      <c r="K490">
        <f t="shared" si="121"/>
        <v>0</v>
      </c>
      <c r="L490">
        <v>0</v>
      </c>
      <c r="M490">
        <f t="shared" si="122"/>
        <v>0</v>
      </c>
      <c r="N490">
        <f t="shared" si="123"/>
        <v>1</v>
      </c>
      <c r="O490">
        <f t="shared" si="124"/>
        <v>0</v>
      </c>
      <c r="P490" s="2">
        <f t="shared" si="114"/>
        <v>214.14020013389174</v>
      </c>
      <c r="Q490" s="2">
        <f t="shared" si="115"/>
        <v>52.859799866108261</v>
      </c>
      <c r="R490" s="2">
        <f t="shared" si="125"/>
        <v>-24.545732103423802</v>
      </c>
      <c r="S490" s="2">
        <f t="shared" si="116"/>
        <v>2794.1584418850189</v>
      </c>
      <c r="T490" s="2">
        <f t="shared" si="126"/>
        <v>1</v>
      </c>
      <c r="U490">
        <f t="shared" si="127"/>
        <v>1</v>
      </c>
    </row>
    <row r="491" spans="2:21" x14ac:dyDescent="0.15">
      <c r="B491" s="1">
        <v>37561</v>
      </c>
      <c r="C491" s="2">
        <f t="shared" si="112"/>
        <v>11</v>
      </c>
      <c r="D491" s="2">
        <f t="shared" si="117"/>
        <v>1</v>
      </c>
      <c r="E491" s="2">
        <f t="shared" si="113"/>
        <v>5</v>
      </c>
      <c r="F491" s="2">
        <f t="shared" si="118"/>
        <v>19</v>
      </c>
      <c r="G491" t="s">
        <v>129</v>
      </c>
      <c r="H491">
        <v>606</v>
      </c>
      <c r="I491">
        <f t="shared" si="119"/>
        <v>0</v>
      </c>
      <c r="J491">
        <f t="shared" si="120"/>
        <v>0</v>
      </c>
      <c r="K491">
        <f t="shared" si="121"/>
        <v>0</v>
      </c>
      <c r="L491">
        <v>0</v>
      </c>
      <c r="M491">
        <f t="shared" si="122"/>
        <v>0</v>
      </c>
      <c r="N491">
        <f t="shared" si="123"/>
        <v>0</v>
      </c>
      <c r="O491">
        <f t="shared" si="124"/>
        <v>0</v>
      </c>
      <c r="P491" s="2">
        <f t="shared" si="114"/>
        <v>526.65435308989549</v>
      </c>
      <c r="Q491" s="2">
        <f t="shared" si="115"/>
        <v>79.345646910104506</v>
      </c>
      <c r="R491" s="2">
        <f t="shared" si="125"/>
        <v>52.859799866108261</v>
      </c>
      <c r="S491" s="2">
        <f t="shared" si="116"/>
        <v>6295.731683582977</v>
      </c>
      <c r="T491" s="2">
        <f t="shared" si="126"/>
        <v>0</v>
      </c>
      <c r="U491">
        <f t="shared" si="127"/>
        <v>2</v>
      </c>
    </row>
    <row r="492" spans="2:21" x14ac:dyDescent="0.15">
      <c r="B492" s="1">
        <v>37562</v>
      </c>
      <c r="C492" s="2">
        <f t="shared" si="112"/>
        <v>11</v>
      </c>
      <c r="D492" s="2">
        <f t="shared" si="117"/>
        <v>2</v>
      </c>
      <c r="E492" s="2">
        <f t="shared" si="113"/>
        <v>6</v>
      </c>
      <c r="F492" s="2">
        <f t="shared" si="118"/>
        <v>19</v>
      </c>
      <c r="G492" t="s">
        <v>130</v>
      </c>
      <c r="H492">
        <v>628</v>
      </c>
      <c r="I492">
        <f t="shared" si="119"/>
        <v>0</v>
      </c>
      <c r="J492">
        <f t="shared" si="120"/>
        <v>0</v>
      </c>
      <c r="K492">
        <f t="shared" si="121"/>
        <v>0</v>
      </c>
      <c r="L492">
        <v>0</v>
      </c>
      <c r="M492">
        <f t="shared" si="122"/>
        <v>0</v>
      </c>
      <c r="N492">
        <f t="shared" si="123"/>
        <v>0</v>
      </c>
      <c r="O492">
        <f t="shared" si="124"/>
        <v>0</v>
      </c>
      <c r="P492" s="2">
        <f t="shared" si="114"/>
        <v>578.04956852963437</v>
      </c>
      <c r="Q492" s="2">
        <f t="shared" si="115"/>
        <v>49.950431470365629</v>
      </c>
      <c r="R492" s="2">
        <f t="shared" si="125"/>
        <v>79.345646910104506</v>
      </c>
      <c r="S492" s="2">
        <f t="shared" si="116"/>
        <v>2495.0456040756931</v>
      </c>
      <c r="T492" s="2">
        <f t="shared" si="126"/>
        <v>0</v>
      </c>
      <c r="U492">
        <f t="shared" si="127"/>
        <v>3</v>
      </c>
    </row>
    <row r="493" spans="2:21" x14ac:dyDescent="0.15">
      <c r="B493" s="1">
        <v>37563</v>
      </c>
      <c r="C493" s="2">
        <f t="shared" si="112"/>
        <v>11</v>
      </c>
      <c r="D493" s="2">
        <f t="shared" si="117"/>
        <v>3</v>
      </c>
      <c r="E493" s="2">
        <f t="shared" si="113"/>
        <v>7</v>
      </c>
      <c r="F493" s="2">
        <f t="shared" si="118"/>
        <v>19</v>
      </c>
      <c r="G493" t="s">
        <v>131</v>
      </c>
      <c r="H493">
        <v>369</v>
      </c>
      <c r="I493">
        <f t="shared" si="119"/>
        <v>0</v>
      </c>
      <c r="J493">
        <f t="shared" si="120"/>
        <v>0</v>
      </c>
      <c r="K493">
        <f t="shared" si="121"/>
        <v>0</v>
      </c>
      <c r="L493">
        <v>0</v>
      </c>
      <c r="M493">
        <f t="shared" si="122"/>
        <v>0</v>
      </c>
      <c r="N493">
        <f t="shared" si="123"/>
        <v>0</v>
      </c>
      <c r="O493">
        <f t="shared" si="124"/>
        <v>0</v>
      </c>
      <c r="P493" s="2">
        <f t="shared" si="114"/>
        <v>378.84270873690599</v>
      </c>
      <c r="Q493" s="2">
        <f t="shared" si="115"/>
        <v>-9.8427087369059905</v>
      </c>
      <c r="R493" s="2">
        <f t="shared" si="125"/>
        <v>49.950431470365629</v>
      </c>
      <c r="S493" s="2">
        <f t="shared" si="116"/>
        <v>96.878915279565518</v>
      </c>
      <c r="T493" s="2">
        <f t="shared" si="126"/>
        <v>1</v>
      </c>
      <c r="U493">
        <f t="shared" si="127"/>
        <v>1</v>
      </c>
    </row>
    <row r="494" spans="2:21" x14ac:dyDescent="0.15">
      <c r="B494" s="1">
        <v>37564</v>
      </c>
      <c r="C494" s="2">
        <f t="shared" si="112"/>
        <v>11</v>
      </c>
      <c r="D494" s="2">
        <f t="shared" si="117"/>
        <v>4</v>
      </c>
      <c r="E494" s="2">
        <f t="shared" si="113"/>
        <v>1</v>
      </c>
      <c r="F494" s="2">
        <f t="shared" si="118"/>
        <v>19</v>
      </c>
      <c r="G494" t="s">
        <v>132</v>
      </c>
      <c r="H494">
        <v>205</v>
      </c>
      <c r="I494">
        <f t="shared" si="119"/>
        <v>0</v>
      </c>
      <c r="J494">
        <f t="shared" si="120"/>
        <v>0</v>
      </c>
      <c r="K494">
        <f t="shared" si="121"/>
        <v>0</v>
      </c>
      <c r="L494">
        <v>0</v>
      </c>
      <c r="M494">
        <f t="shared" si="122"/>
        <v>0</v>
      </c>
      <c r="N494">
        <f t="shared" si="123"/>
        <v>0</v>
      </c>
      <c r="O494">
        <f t="shared" si="124"/>
        <v>0</v>
      </c>
      <c r="P494" s="2">
        <f t="shared" si="114"/>
        <v>266.69891372478514</v>
      </c>
      <c r="Q494" s="2">
        <f t="shared" si="115"/>
        <v>-61.698913724785143</v>
      </c>
      <c r="R494" s="2">
        <f t="shared" si="125"/>
        <v>-9.8427087369059905</v>
      </c>
      <c r="S494" s="2">
        <f t="shared" si="116"/>
        <v>3806.7559548184804</v>
      </c>
      <c r="T494" s="2">
        <f t="shared" si="126"/>
        <v>0</v>
      </c>
      <c r="U494">
        <f t="shared" si="127"/>
        <v>2</v>
      </c>
    </row>
    <row r="495" spans="2:21" x14ac:dyDescent="0.15">
      <c r="B495" s="1">
        <v>37565</v>
      </c>
      <c r="C495" s="2">
        <f t="shared" si="112"/>
        <v>11</v>
      </c>
      <c r="D495" s="2">
        <f t="shared" si="117"/>
        <v>5</v>
      </c>
      <c r="E495" s="2">
        <f t="shared" si="113"/>
        <v>2</v>
      </c>
      <c r="F495" s="2">
        <f t="shared" si="118"/>
        <v>19</v>
      </c>
      <c r="G495" t="s">
        <v>133</v>
      </c>
      <c r="H495">
        <v>287</v>
      </c>
      <c r="I495">
        <f t="shared" si="119"/>
        <v>0</v>
      </c>
      <c r="J495">
        <f t="shared" si="120"/>
        <v>0</v>
      </c>
      <c r="K495">
        <f t="shared" si="121"/>
        <v>0</v>
      </c>
      <c r="L495">
        <v>0</v>
      </c>
      <c r="M495">
        <f t="shared" si="122"/>
        <v>0</v>
      </c>
      <c r="N495">
        <f t="shared" si="123"/>
        <v>0</v>
      </c>
      <c r="O495">
        <f t="shared" si="124"/>
        <v>0</v>
      </c>
      <c r="P495" s="2">
        <f t="shared" si="114"/>
        <v>284.85299527070566</v>
      </c>
      <c r="Q495" s="2">
        <f t="shared" si="115"/>
        <v>2.1470047292943377</v>
      </c>
      <c r="R495" s="2">
        <f t="shared" si="125"/>
        <v>-61.698913724785143</v>
      </c>
      <c r="S495" s="2">
        <f t="shared" si="116"/>
        <v>4.6096293076122521</v>
      </c>
      <c r="T495" s="2">
        <f t="shared" si="126"/>
        <v>1</v>
      </c>
      <c r="U495">
        <f t="shared" si="127"/>
        <v>1</v>
      </c>
    </row>
    <row r="496" spans="2:21" x14ac:dyDescent="0.15">
      <c r="B496" s="1">
        <v>37566</v>
      </c>
      <c r="C496" s="2">
        <f t="shared" si="112"/>
        <v>11</v>
      </c>
      <c r="D496" s="2">
        <f t="shared" si="117"/>
        <v>6</v>
      </c>
      <c r="E496" s="2">
        <f t="shared" si="113"/>
        <v>3</v>
      </c>
      <c r="F496" s="2">
        <f t="shared" si="118"/>
        <v>19</v>
      </c>
      <c r="G496" t="s">
        <v>134</v>
      </c>
      <c r="H496">
        <v>354</v>
      </c>
      <c r="I496">
        <f t="shared" si="119"/>
        <v>0</v>
      </c>
      <c r="J496">
        <f t="shared" si="120"/>
        <v>0</v>
      </c>
      <c r="K496">
        <f t="shared" si="121"/>
        <v>0</v>
      </c>
      <c r="L496">
        <v>0</v>
      </c>
      <c r="M496">
        <f t="shared" si="122"/>
        <v>0</v>
      </c>
      <c r="N496">
        <f t="shared" si="123"/>
        <v>0</v>
      </c>
      <c r="O496">
        <f t="shared" si="124"/>
        <v>0</v>
      </c>
      <c r="P496" s="2">
        <f t="shared" si="114"/>
        <v>318.86716166335782</v>
      </c>
      <c r="Q496" s="2">
        <f t="shared" si="115"/>
        <v>35.13283833664218</v>
      </c>
      <c r="R496" s="2">
        <f t="shared" si="125"/>
        <v>2.1470047292943377</v>
      </c>
      <c r="S496" s="2">
        <f t="shared" si="116"/>
        <v>1234.3163295886345</v>
      </c>
      <c r="T496" s="2">
        <f t="shared" si="126"/>
        <v>0</v>
      </c>
      <c r="U496">
        <f t="shared" si="127"/>
        <v>2</v>
      </c>
    </row>
    <row r="497" spans="2:21" x14ac:dyDescent="0.15">
      <c r="B497" s="1">
        <v>37567</v>
      </c>
      <c r="C497" s="2">
        <f t="shared" si="112"/>
        <v>11</v>
      </c>
      <c r="D497" s="2">
        <f t="shared" si="117"/>
        <v>7</v>
      </c>
      <c r="E497" s="2">
        <f t="shared" si="113"/>
        <v>4</v>
      </c>
      <c r="F497" s="2">
        <f t="shared" si="118"/>
        <v>20</v>
      </c>
      <c r="G497" t="s">
        <v>135</v>
      </c>
      <c r="H497">
        <v>489</v>
      </c>
      <c r="I497">
        <f t="shared" si="119"/>
        <v>0</v>
      </c>
      <c r="J497">
        <f t="shared" si="120"/>
        <v>0</v>
      </c>
      <c r="K497">
        <f t="shared" si="121"/>
        <v>0</v>
      </c>
      <c r="L497">
        <v>0</v>
      </c>
      <c r="M497">
        <f t="shared" si="122"/>
        <v>0</v>
      </c>
      <c r="N497">
        <f t="shared" si="123"/>
        <v>0</v>
      </c>
      <c r="O497">
        <f t="shared" si="124"/>
        <v>0</v>
      </c>
      <c r="P497" s="2">
        <f t="shared" si="114"/>
        <v>351.51412845142619</v>
      </c>
      <c r="Q497" s="2">
        <f t="shared" si="115"/>
        <v>137.48587154857381</v>
      </c>
      <c r="R497" s="2">
        <f t="shared" si="125"/>
        <v>35.13283833664218</v>
      </c>
      <c r="S497" s="2">
        <f t="shared" si="116"/>
        <v>18902.364875470939</v>
      </c>
      <c r="T497" s="2">
        <f t="shared" si="126"/>
        <v>0</v>
      </c>
      <c r="U497">
        <f t="shared" si="127"/>
        <v>3</v>
      </c>
    </row>
    <row r="498" spans="2:21" x14ac:dyDescent="0.15">
      <c r="B498" s="1">
        <v>37568</v>
      </c>
      <c r="C498" s="2">
        <f t="shared" si="112"/>
        <v>11</v>
      </c>
      <c r="D498" s="2">
        <f t="shared" si="117"/>
        <v>8</v>
      </c>
      <c r="E498" s="2">
        <f t="shared" si="113"/>
        <v>5</v>
      </c>
      <c r="F498" s="2">
        <f t="shared" si="118"/>
        <v>20</v>
      </c>
      <c r="G498" t="s">
        <v>136</v>
      </c>
      <c r="H498">
        <v>539</v>
      </c>
      <c r="I498">
        <f t="shared" si="119"/>
        <v>0</v>
      </c>
      <c r="J498">
        <f t="shared" si="120"/>
        <v>0</v>
      </c>
      <c r="K498">
        <f t="shared" si="121"/>
        <v>0</v>
      </c>
      <c r="L498">
        <v>0</v>
      </c>
      <c r="M498">
        <f t="shared" si="122"/>
        <v>0</v>
      </c>
      <c r="N498">
        <f t="shared" si="123"/>
        <v>0</v>
      </c>
      <c r="O498">
        <f t="shared" si="124"/>
        <v>0</v>
      </c>
      <c r="P498" s="2">
        <f t="shared" si="114"/>
        <v>535.74097370524976</v>
      </c>
      <c r="Q498" s="2">
        <f t="shared" si="115"/>
        <v>3.2590262947502424</v>
      </c>
      <c r="R498" s="2">
        <f t="shared" si="125"/>
        <v>137.48587154857381</v>
      </c>
      <c r="S498" s="2">
        <f t="shared" si="116"/>
        <v>10.621252389873494</v>
      </c>
      <c r="T498" s="2">
        <f t="shared" si="126"/>
        <v>0</v>
      </c>
      <c r="U498">
        <f t="shared" si="127"/>
        <v>4</v>
      </c>
    </row>
    <row r="499" spans="2:21" x14ac:dyDescent="0.15">
      <c r="B499" s="1">
        <v>37569</v>
      </c>
      <c r="C499" s="2">
        <f t="shared" si="112"/>
        <v>11</v>
      </c>
      <c r="D499" s="2">
        <f t="shared" si="117"/>
        <v>9</v>
      </c>
      <c r="E499" s="2">
        <f t="shared" si="113"/>
        <v>6</v>
      </c>
      <c r="F499" s="2">
        <f t="shared" si="118"/>
        <v>20</v>
      </c>
      <c r="G499" t="s">
        <v>137</v>
      </c>
      <c r="H499">
        <v>591</v>
      </c>
      <c r="I499">
        <f t="shared" si="119"/>
        <v>0</v>
      </c>
      <c r="J499">
        <f t="shared" si="120"/>
        <v>0</v>
      </c>
      <c r="K499">
        <f t="shared" si="121"/>
        <v>0</v>
      </c>
      <c r="L499">
        <v>0</v>
      </c>
      <c r="M499">
        <f t="shared" si="122"/>
        <v>0</v>
      </c>
      <c r="N499">
        <f t="shared" si="123"/>
        <v>0</v>
      </c>
      <c r="O499">
        <f t="shared" si="124"/>
        <v>0</v>
      </c>
      <c r="P499" s="2">
        <f t="shared" si="114"/>
        <v>587.13618914498852</v>
      </c>
      <c r="Q499" s="2">
        <f t="shared" si="115"/>
        <v>3.8638108550114794</v>
      </c>
      <c r="R499" s="2">
        <f t="shared" si="125"/>
        <v>3.2590262947502424</v>
      </c>
      <c r="S499" s="2">
        <f t="shared" si="116"/>
        <v>14.929034323304538</v>
      </c>
      <c r="T499" s="2">
        <f t="shared" si="126"/>
        <v>0</v>
      </c>
      <c r="U499">
        <f t="shared" si="127"/>
        <v>5</v>
      </c>
    </row>
    <row r="500" spans="2:21" x14ac:dyDescent="0.15">
      <c r="B500" s="1">
        <v>37570</v>
      </c>
      <c r="C500" s="2">
        <f t="shared" si="112"/>
        <v>11</v>
      </c>
      <c r="D500" s="2">
        <f t="shared" si="117"/>
        <v>10</v>
      </c>
      <c r="E500" s="2">
        <f t="shared" si="113"/>
        <v>7</v>
      </c>
      <c r="F500" s="2">
        <f t="shared" si="118"/>
        <v>20</v>
      </c>
      <c r="G500" t="s">
        <v>138</v>
      </c>
      <c r="H500">
        <v>405</v>
      </c>
      <c r="I500">
        <f t="shared" si="119"/>
        <v>0</v>
      </c>
      <c r="J500">
        <f t="shared" si="120"/>
        <v>0</v>
      </c>
      <c r="K500">
        <f t="shared" si="121"/>
        <v>0</v>
      </c>
      <c r="L500">
        <v>0</v>
      </c>
      <c r="M500">
        <f t="shared" si="122"/>
        <v>0</v>
      </c>
      <c r="N500">
        <f t="shared" si="123"/>
        <v>0</v>
      </c>
      <c r="O500">
        <f t="shared" si="124"/>
        <v>0</v>
      </c>
      <c r="P500" s="2">
        <f t="shared" si="114"/>
        <v>387.92932935226025</v>
      </c>
      <c r="Q500" s="2">
        <f t="shared" si="115"/>
        <v>17.070670647739746</v>
      </c>
      <c r="R500" s="2">
        <f t="shared" si="125"/>
        <v>3.8638108550114794</v>
      </c>
      <c r="S500" s="2">
        <f t="shared" si="116"/>
        <v>291.40779636360332</v>
      </c>
      <c r="T500" s="2">
        <f t="shared" si="126"/>
        <v>0</v>
      </c>
      <c r="U500">
        <f t="shared" si="127"/>
        <v>6</v>
      </c>
    </row>
    <row r="501" spans="2:21" x14ac:dyDescent="0.15">
      <c r="B501" s="1">
        <v>37571</v>
      </c>
      <c r="C501" s="2">
        <f t="shared" si="112"/>
        <v>11</v>
      </c>
      <c r="D501" s="2">
        <f t="shared" si="117"/>
        <v>11</v>
      </c>
      <c r="E501" s="2">
        <f t="shared" si="113"/>
        <v>1</v>
      </c>
      <c r="F501" s="2">
        <f t="shared" si="118"/>
        <v>20</v>
      </c>
      <c r="G501" t="s">
        <v>139</v>
      </c>
      <c r="H501">
        <v>274</v>
      </c>
      <c r="I501">
        <f t="shared" si="119"/>
        <v>0</v>
      </c>
      <c r="J501">
        <f t="shared" si="120"/>
        <v>0</v>
      </c>
      <c r="K501">
        <f t="shared" si="121"/>
        <v>0</v>
      </c>
      <c r="L501">
        <v>0</v>
      </c>
      <c r="M501">
        <f t="shared" si="122"/>
        <v>0</v>
      </c>
      <c r="N501">
        <f t="shared" si="123"/>
        <v>0</v>
      </c>
      <c r="O501">
        <f t="shared" si="124"/>
        <v>0</v>
      </c>
      <c r="P501" s="2">
        <f t="shared" si="114"/>
        <v>275.78553434013941</v>
      </c>
      <c r="Q501" s="2">
        <f t="shared" si="115"/>
        <v>-1.7855343401394066</v>
      </c>
      <c r="R501" s="2">
        <f t="shared" si="125"/>
        <v>17.070670647739746</v>
      </c>
      <c r="S501" s="2">
        <f t="shared" si="116"/>
        <v>3.1881328798170663</v>
      </c>
      <c r="T501" s="2">
        <f t="shared" si="126"/>
        <v>1</v>
      </c>
      <c r="U501">
        <f t="shared" si="127"/>
        <v>1</v>
      </c>
    </row>
    <row r="502" spans="2:21" x14ac:dyDescent="0.15">
      <c r="B502" s="1">
        <v>37572</v>
      </c>
      <c r="C502" s="2">
        <f t="shared" si="112"/>
        <v>11</v>
      </c>
      <c r="D502" s="2">
        <f t="shared" si="117"/>
        <v>12</v>
      </c>
      <c r="E502" s="2">
        <f t="shared" si="113"/>
        <v>2</v>
      </c>
      <c r="F502" s="2">
        <f t="shared" si="118"/>
        <v>20</v>
      </c>
      <c r="G502" t="s">
        <v>140</v>
      </c>
      <c r="H502">
        <v>273</v>
      </c>
      <c r="I502">
        <f t="shared" si="119"/>
        <v>0</v>
      </c>
      <c r="J502">
        <f t="shared" si="120"/>
        <v>0</v>
      </c>
      <c r="K502">
        <f t="shared" si="121"/>
        <v>0</v>
      </c>
      <c r="L502">
        <v>0</v>
      </c>
      <c r="M502">
        <f t="shared" si="122"/>
        <v>0</v>
      </c>
      <c r="N502">
        <f t="shared" si="123"/>
        <v>0</v>
      </c>
      <c r="O502">
        <f t="shared" si="124"/>
        <v>0</v>
      </c>
      <c r="P502" s="2">
        <f t="shared" si="114"/>
        <v>293.93961588605993</v>
      </c>
      <c r="Q502" s="2">
        <f t="shared" si="115"/>
        <v>-20.939615886059926</v>
      </c>
      <c r="R502" s="2">
        <f t="shared" si="125"/>
        <v>-1.7855343401394066</v>
      </c>
      <c r="S502" s="2">
        <f t="shared" si="116"/>
        <v>438.46751345573318</v>
      </c>
      <c r="T502" s="2">
        <f t="shared" si="126"/>
        <v>0</v>
      </c>
      <c r="U502">
        <f t="shared" si="127"/>
        <v>2</v>
      </c>
    </row>
    <row r="503" spans="2:21" x14ac:dyDescent="0.15">
      <c r="B503" s="1">
        <v>37573</v>
      </c>
      <c r="C503" s="2">
        <f t="shared" si="112"/>
        <v>11</v>
      </c>
      <c r="D503" s="2">
        <f t="shared" si="117"/>
        <v>13</v>
      </c>
      <c r="E503" s="2">
        <f t="shared" si="113"/>
        <v>3</v>
      </c>
      <c r="F503" s="2">
        <f t="shared" si="118"/>
        <v>20</v>
      </c>
      <c r="G503" t="s">
        <v>141</v>
      </c>
      <c r="H503">
        <v>346</v>
      </c>
      <c r="I503">
        <f t="shared" si="119"/>
        <v>0</v>
      </c>
      <c r="J503">
        <f t="shared" si="120"/>
        <v>0</v>
      </c>
      <c r="K503">
        <f t="shared" si="121"/>
        <v>0</v>
      </c>
      <c r="L503">
        <v>0</v>
      </c>
      <c r="M503">
        <f t="shared" si="122"/>
        <v>0</v>
      </c>
      <c r="N503">
        <f t="shared" si="123"/>
        <v>0</v>
      </c>
      <c r="O503">
        <f t="shared" si="124"/>
        <v>0</v>
      </c>
      <c r="P503" s="2">
        <f t="shared" si="114"/>
        <v>327.95378227871208</v>
      </c>
      <c r="Q503" s="2">
        <f t="shared" si="115"/>
        <v>18.046217721287917</v>
      </c>
      <c r="R503" s="2">
        <f t="shared" si="125"/>
        <v>-20.939615886059926</v>
      </c>
      <c r="S503" s="2">
        <f t="shared" si="116"/>
        <v>325.66597404412607</v>
      </c>
      <c r="T503" s="2">
        <f t="shared" si="126"/>
        <v>1</v>
      </c>
      <c r="U503">
        <f t="shared" si="127"/>
        <v>1</v>
      </c>
    </row>
    <row r="504" spans="2:21" x14ac:dyDescent="0.15">
      <c r="B504" s="1">
        <v>37574</v>
      </c>
      <c r="C504" s="2">
        <f t="shared" si="112"/>
        <v>11</v>
      </c>
      <c r="D504" s="2">
        <f t="shared" si="117"/>
        <v>14</v>
      </c>
      <c r="E504" s="2">
        <f t="shared" si="113"/>
        <v>4</v>
      </c>
      <c r="F504" s="2">
        <f t="shared" si="118"/>
        <v>21</v>
      </c>
      <c r="G504" t="s">
        <v>142</v>
      </c>
      <c r="H504">
        <v>310</v>
      </c>
      <c r="I504">
        <f t="shared" si="119"/>
        <v>0</v>
      </c>
      <c r="J504">
        <f t="shared" si="120"/>
        <v>0</v>
      </c>
      <c r="K504">
        <f t="shared" si="121"/>
        <v>0</v>
      </c>
      <c r="L504">
        <v>0</v>
      </c>
      <c r="M504">
        <f t="shared" si="122"/>
        <v>0</v>
      </c>
      <c r="N504">
        <f t="shared" si="123"/>
        <v>0</v>
      </c>
      <c r="O504">
        <f t="shared" si="124"/>
        <v>0</v>
      </c>
      <c r="P504" s="2">
        <f t="shared" si="114"/>
        <v>374.76411860902755</v>
      </c>
      <c r="Q504" s="2">
        <f t="shared" si="115"/>
        <v>-64.764118609027548</v>
      </c>
      <c r="R504" s="2">
        <f t="shared" si="125"/>
        <v>18.046217721287917</v>
      </c>
      <c r="S504" s="2">
        <f t="shared" si="116"/>
        <v>4194.3910592041884</v>
      </c>
      <c r="T504" s="2">
        <f t="shared" si="126"/>
        <v>1</v>
      </c>
      <c r="U504">
        <f t="shared" si="127"/>
        <v>1</v>
      </c>
    </row>
    <row r="505" spans="2:21" x14ac:dyDescent="0.15">
      <c r="B505" s="1">
        <v>37575</v>
      </c>
      <c r="C505" s="2">
        <f t="shared" si="112"/>
        <v>11</v>
      </c>
      <c r="D505" s="2">
        <f t="shared" si="117"/>
        <v>15</v>
      </c>
      <c r="E505" s="2">
        <f t="shared" si="113"/>
        <v>5</v>
      </c>
      <c r="F505" s="2">
        <f t="shared" si="118"/>
        <v>21</v>
      </c>
      <c r="G505" t="s">
        <v>143</v>
      </c>
      <c r="H505">
        <v>572</v>
      </c>
      <c r="I505">
        <f t="shared" si="119"/>
        <v>0</v>
      </c>
      <c r="J505">
        <f t="shared" si="120"/>
        <v>0</v>
      </c>
      <c r="K505">
        <f t="shared" si="121"/>
        <v>0</v>
      </c>
      <c r="L505">
        <v>0</v>
      </c>
      <c r="M505">
        <f t="shared" si="122"/>
        <v>0</v>
      </c>
      <c r="N505">
        <f t="shared" si="123"/>
        <v>0</v>
      </c>
      <c r="O505">
        <f t="shared" si="124"/>
        <v>0</v>
      </c>
      <c r="P505" s="2">
        <f t="shared" si="114"/>
        <v>558.99096386285112</v>
      </c>
      <c r="Q505" s="2">
        <f t="shared" si="115"/>
        <v>13.009036137148883</v>
      </c>
      <c r="R505" s="2">
        <f t="shared" si="125"/>
        <v>-64.764118609027548</v>
      </c>
      <c r="S505" s="2">
        <f t="shared" si="116"/>
        <v>169.23502121764551</v>
      </c>
      <c r="T505" s="2">
        <f t="shared" si="126"/>
        <v>1</v>
      </c>
      <c r="U505">
        <f t="shared" si="127"/>
        <v>1</v>
      </c>
    </row>
    <row r="506" spans="2:21" x14ac:dyDescent="0.15">
      <c r="B506" s="1">
        <v>37576</v>
      </c>
      <c r="C506" s="2">
        <f t="shared" si="112"/>
        <v>11</v>
      </c>
      <c r="D506" s="2">
        <f t="shared" si="117"/>
        <v>16</v>
      </c>
      <c r="E506" s="2">
        <f t="shared" si="113"/>
        <v>6</v>
      </c>
      <c r="F506" s="2">
        <f t="shared" si="118"/>
        <v>21</v>
      </c>
      <c r="G506" t="s">
        <v>144</v>
      </c>
      <c r="H506">
        <v>616</v>
      </c>
      <c r="I506">
        <f t="shared" si="119"/>
        <v>0</v>
      </c>
      <c r="J506">
        <f t="shared" si="120"/>
        <v>0</v>
      </c>
      <c r="K506">
        <f t="shared" si="121"/>
        <v>0</v>
      </c>
      <c r="L506">
        <v>0</v>
      </c>
      <c r="M506">
        <f t="shared" si="122"/>
        <v>0</v>
      </c>
      <c r="N506">
        <f t="shared" si="123"/>
        <v>0</v>
      </c>
      <c r="O506">
        <f t="shared" si="124"/>
        <v>0</v>
      </c>
      <c r="P506" s="2">
        <f t="shared" si="114"/>
        <v>610.38617930258988</v>
      </c>
      <c r="Q506" s="2">
        <f t="shared" si="115"/>
        <v>5.6138206974101195</v>
      </c>
      <c r="R506" s="2">
        <f t="shared" si="125"/>
        <v>13.009036137148883</v>
      </c>
      <c r="S506" s="2">
        <f t="shared" si="116"/>
        <v>31.514982822670241</v>
      </c>
      <c r="T506" s="2">
        <f t="shared" si="126"/>
        <v>0</v>
      </c>
      <c r="U506">
        <f t="shared" si="127"/>
        <v>2</v>
      </c>
    </row>
    <row r="507" spans="2:21" x14ac:dyDescent="0.15">
      <c r="B507" s="1">
        <v>37577</v>
      </c>
      <c r="C507" s="2">
        <f t="shared" si="112"/>
        <v>11</v>
      </c>
      <c r="D507" s="2">
        <f t="shared" si="117"/>
        <v>17</v>
      </c>
      <c r="E507" s="2">
        <f t="shared" si="113"/>
        <v>7</v>
      </c>
      <c r="F507" s="2">
        <f t="shared" si="118"/>
        <v>21</v>
      </c>
      <c r="G507" t="s">
        <v>145</v>
      </c>
      <c r="H507">
        <v>466</v>
      </c>
      <c r="I507">
        <f t="shared" si="119"/>
        <v>0</v>
      </c>
      <c r="J507">
        <f t="shared" si="120"/>
        <v>0</v>
      </c>
      <c r="K507">
        <f t="shared" si="121"/>
        <v>0</v>
      </c>
      <c r="L507">
        <v>0</v>
      </c>
      <c r="M507">
        <f t="shared" si="122"/>
        <v>0</v>
      </c>
      <c r="N507">
        <f t="shared" si="123"/>
        <v>0</v>
      </c>
      <c r="O507">
        <f t="shared" si="124"/>
        <v>0</v>
      </c>
      <c r="P507" s="2">
        <f t="shared" si="114"/>
        <v>411.17931950986161</v>
      </c>
      <c r="Q507" s="2">
        <f t="shared" si="115"/>
        <v>54.820680490138386</v>
      </c>
      <c r="R507" s="2">
        <f t="shared" si="125"/>
        <v>5.6138206974101195</v>
      </c>
      <c r="S507" s="2">
        <f t="shared" si="116"/>
        <v>3005.3070094018394</v>
      </c>
      <c r="T507" s="2">
        <f t="shared" si="126"/>
        <v>0</v>
      </c>
      <c r="U507">
        <f t="shared" si="127"/>
        <v>3</v>
      </c>
    </row>
    <row r="508" spans="2:21" x14ac:dyDescent="0.15">
      <c r="B508" s="1">
        <v>37578</v>
      </c>
      <c r="C508" s="2">
        <f t="shared" si="112"/>
        <v>11</v>
      </c>
      <c r="D508" s="2">
        <f t="shared" si="117"/>
        <v>18</v>
      </c>
      <c r="E508" s="2">
        <f t="shared" si="113"/>
        <v>1</v>
      </c>
      <c r="F508" s="2">
        <f t="shared" si="118"/>
        <v>21</v>
      </c>
      <c r="G508" t="s">
        <v>146</v>
      </c>
      <c r="H508">
        <v>194</v>
      </c>
      <c r="I508">
        <f t="shared" si="119"/>
        <v>0</v>
      </c>
      <c r="J508">
        <f t="shared" si="120"/>
        <v>0</v>
      </c>
      <c r="K508">
        <f t="shared" si="121"/>
        <v>0</v>
      </c>
      <c r="L508">
        <v>0</v>
      </c>
      <c r="M508">
        <f t="shared" si="122"/>
        <v>0</v>
      </c>
      <c r="N508">
        <f t="shared" si="123"/>
        <v>0</v>
      </c>
      <c r="O508">
        <f t="shared" si="124"/>
        <v>0</v>
      </c>
      <c r="P508" s="2">
        <f t="shared" si="114"/>
        <v>299.03552449774077</v>
      </c>
      <c r="Q508" s="2">
        <f t="shared" si="115"/>
        <v>-105.03552449774077</v>
      </c>
      <c r="R508" s="2">
        <f t="shared" si="125"/>
        <v>54.820680490138386</v>
      </c>
      <c r="S508" s="2">
        <f t="shared" si="116"/>
        <v>11032.4614065155</v>
      </c>
      <c r="T508" s="2">
        <f t="shared" si="126"/>
        <v>1</v>
      </c>
      <c r="U508">
        <f t="shared" si="127"/>
        <v>1</v>
      </c>
    </row>
    <row r="509" spans="2:21" x14ac:dyDescent="0.15">
      <c r="B509" s="1">
        <v>37579</v>
      </c>
      <c r="C509" s="2">
        <f t="shared" si="112"/>
        <v>11</v>
      </c>
      <c r="D509" s="2">
        <f t="shared" si="117"/>
        <v>19</v>
      </c>
      <c r="E509" s="2">
        <f t="shared" si="113"/>
        <v>2</v>
      </c>
      <c r="F509" s="2">
        <f t="shared" si="118"/>
        <v>21</v>
      </c>
      <c r="G509" t="s">
        <v>147</v>
      </c>
      <c r="H509">
        <v>310</v>
      </c>
      <c r="I509">
        <f t="shared" si="119"/>
        <v>0</v>
      </c>
      <c r="J509">
        <f t="shared" si="120"/>
        <v>0</v>
      </c>
      <c r="K509">
        <f t="shared" si="121"/>
        <v>0</v>
      </c>
      <c r="L509">
        <v>0</v>
      </c>
      <c r="M509">
        <f t="shared" si="122"/>
        <v>0</v>
      </c>
      <c r="N509">
        <f t="shared" si="123"/>
        <v>0</v>
      </c>
      <c r="O509">
        <f t="shared" si="124"/>
        <v>0</v>
      </c>
      <c r="P509" s="2">
        <f t="shared" si="114"/>
        <v>317.18960604366129</v>
      </c>
      <c r="Q509" s="2">
        <f t="shared" si="115"/>
        <v>-7.1896060436612856</v>
      </c>
      <c r="R509" s="2">
        <f t="shared" si="125"/>
        <v>-105.03552449774077</v>
      </c>
      <c r="S509" s="2">
        <f t="shared" si="116"/>
        <v>51.690435063050884</v>
      </c>
      <c r="T509" s="2">
        <f t="shared" si="126"/>
        <v>0</v>
      </c>
      <c r="U509">
        <f t="shared" si="127"/>
        <v>2</v>
      </c>
    </row>
    <row r="510" spans="2:21" x14ac:dyDescent="0.15">
      <c r="B510" s="1">
        <v>37580</v>
      </c>
      <c r="C510" s="2">
        <f t="shared" si="112"/>
        <v>11</v>
      </c>
      <c r="D510" s="2">
        <f t="shared" si="117"/>
        <v>20</v>
      </c>
      <c r="E510" s="2">
        <f t="shared" si="113"/>
        <v>3</v>
      </c>
      <c r="F510" s="2">
        <f t="shared" si="118"/>
        <v>21</v>
      </c>
      <c r="G510" t="s">
        <v>148</v>
      </c>
      <c r="H510">
        <v>282</v>
      </c>
      <c r="I510">
        <f t="shared" si="119"/>
        <v>0</v>
      </c>
      <c r="J510">
        <f t="shared" si="120"/>
        <v>0</v>
      </c>
      <c r="K510">
        <f t="shared" si="121"/>
        <v>0</v>
      </c>
      <c r="L510">
        <v>0</v>
      </c>
      <c r="M510">
        <f t="shared" si="122"/>
        <v>0</v>
      </c>
      <c r="N510">
        <f t="shared" si="123"/>
        <v>0</v>
      </c>
      <c r="O510">
        <f t="shared" si="124"/>
        <v>0</v>
      </c>
      <c r="P510" s="2">
        <f t="shared" si="114"/>
        <v>351.20377243631344</v>
      </c>
      <c r="Q510" s="2">
        <f t="shared" si="115"/>
        <v>-69.203772436313443</v>
      </c>
      <c r="R510" s="2">
        <f t="shared" si="125"/>
        <v>-7.1896060436612856</v>
      </c>
      <c r="S510" s="2">
        <f t="shared" si="116"/>
        <v>4789.1621194170566</v>
      </c>
      <c r="T510" s="2">
        <f t="shared" si="126"/>
        <v>0</v>
      </c>
      <c r="U510">
        <f t="shared" si="127"/>
        <v>3</v>
      </c>
    </row>
    <row r="511" spans="2:21" x14ac:dyDescent="0.15">
      <c r="B511" s="1">
        <v>37581</v>
      </c>
      <c r="C511" s="2">
        <f t="shared" si="112"/>
        <v>11</v>
      </c>
      <c r="D511" s="2">
        <f t="shared" si="117"/>
        <v>21</v>
      </c>
      <c r="E511" s="2">
        <f t="shared" si="113"/>
        <v>4</v>
      </c>
      <c r="F511" s="2">
        <f t="shared" si="118"/>
        <v>22</v>
      </c>
      <c r="G511" t="s">
        <v>149</v>
      </c>
      <c r="H511">
        <v>264</v>
      </c>
      <c r="I511">
        <f t="shared" si="119"/>
        <v>0</v>
      </c>
      <c r="J511">
        <f t="shared" si="120"/>
        <v>0</v>
      </c>
      <c r="K511">
        <f t="shared" si="121"/>
        <v>0</v>
      </c>
      <c r="L511">
        <v>0</v>
      </c>
      <c r="M511">
        <f t="shared" si="122"/>
        <v>0</v>
      </c>
      <c r="N511">
        <f t="shared" si="123"/>
        <v>0</v>
      </c>
      <c r="O511">
        <f t="shared" si="124"/>
        <v>0</v>
      </c>
      <c r="P511" s="2">
        <f t="shared" si="114"/>
        <v>356.51513792431791</v>
      </c>
      <c r="Q511" s="2">
        <f t="shared" si="115"/>
        <v>-92.515137924317912</v>
      </c>
      <c r="R511" s="2">
        <f t="shared" si="125"/>
        <v>-69.203772436313443</v>
      </c>
      <c r="S511" s="2">
        <f t="shared" si="116"/>
        <v>8559.0507451555659</v>
      </c>
      <c r="T511" s="2">
        <f t="shared" si="126"/>
        <v>0</v>
      </c>
      <c r="U511">
        <f t="shared" si="127"/>
        <v>4</v>
      </c>
    </row>
    <row r="512" spans="2:21" x14ac:dyDescent="0.15">
      <c r="B512" s="1">
        <v>37582</v>
      </c>
      <c r="C512" s="2">
        <f t="shared" si="112"/>
        <v>11</v>
      </c>
      <c r="D512" s="2">
        <f t="shared" si="117"/>
        <v>22</v>
      </c>
      <c r="E512" s="2">
        <f t="shared" si="113"/>
        <v>5</v>
      </c>
      <c r="F512" s="2">
        <f t="shared" si="118"/>
        <v>22</v>
      </c>
      <c r="G512" t="s">
        <v>150</v>
      </c>
      <c r="H512">
        <v>566</v>
      </c>
      <c r="I512">
        <f t="shared" si="119"/>
        <v>0</v>
      </c>
      <c r="J512">
        <f t="shared" si="120"/>
        <v>0</v>
      </c>
      <c r="K512">
        <f t="shared" si="121"/>
        <v>0</v>
      </c>
      <c r="L512">
        <v>0</v>
      </c>
      <c r="M512">
        <f t="shared" si="122"/>
        <v>0</v>
      </c>
      <c r="N512">
        <f t="shared" si="123"/>
        <v>0</v>
      </c>
      <c r="O512">
        <f t="shared" si="124"/>
        <v>0</v>
      </c>
      <c r="P512" s="2">
        <f t="shared" si="114"/>
        <v>540.74198317814148</v>
      </c>
      <c r="Q512" s="2">
        <f t="shared" si="115"/>
        <v>25.258016821858519</v>
      </c>
      <c r="R512" s="2">
        <f t="shared" si="125"/>
        <v>-92.515137924317912</v>
      </c>
      <c r="S512" s="2">
        <f t="shared" si="116"/>
        <v>637.96741377328794</v>
      </c>
      <c r="T512" s="2">
        <f t="shared" si="126"/>
        <v>1</v>
      </c>
      <c r="U512">
        <f t="shared" si="127"/>
        <v>1</v>
      </c>
    </row>
    <row r="513" spans="2:21" x14ac:dyDescent="0.15">
      <c r="B513" s="1">
        <v>37583</v>
      </c>
      <c r="C513" s="2">
        <f t="shared" ref="C513:C574" si="128">MONTH(B513)</f>
        <v>11</v>
      </c>
      <c r="D513" s="2">
        <f t="shared" si="117"/>
        <v>23</v>
      </c>
      <c r="E513" s="2">
        <f t="shared" ref="E513:E574" si="129">WEEKDAY(B513,2)</f>
        <v>6</v>
      </c>
      <c r="F513" s="2">
        <f t="shared" si="118"/>
        <v>22</v>
      </c>
      <c r="G513" t="s">
        <v>151</v>
      </c>
      <c r="H513">
        <v>636</v>
      </c>
      <c r="I513">
        <f t="shared" si="119"/>
        <v>0</v>
      </c>
      <c r="J513">
        <f t="shared" si="120"/>
        <v>0</v>
      </c>
      <c r="K513">
        <f t="shared" si="121"/>
        <v>0</v>
      </c>
      <c r="L513">
        <v>0</v>
      </c>
      <c r="M513">
        <f t="shared" si="122"/>
        <v>0</v>
      </c>
      <c r="N513">
        <f t="shared" si="123"/>
        <v>0</v>
      </c>
      <c r="O513">
        <f t="shared" si="124"/>
        <v>0</v>
      </c>
      <c r="P513" s="2">
        <f t="shared" si="114"/>
        <v>592.13719861788036</v>
      </c>
      <c r="Q513" s="2">
        <f t="shared" si="115"/>
        <v>43.862801382119642</v>
      </c>
      <c r="R513" s="2">
        <f t="shared" si="125"/>
        <v>25.258016821858519</v>
      </c>
      <c r="S513" s="2">
        <f t="shared" si="116"/>
        <v>1923.9453450872768</v>
      </c>
      <c r="T513" s="2">
        <f t="shared" si="126"/>
        <v>0</v>
      </c>
      <c r="U513">
        <f t="shared" si="127"/>
        <v>2</v>
      </c>
    </row>
    <row r="514" spans="2:21" x14ac:dyDescent="0.15">
      <c r="B514" s="1">
        <v>37584</v>
      </c>
      <c r="C514" s="2">
        <f t="shared" si="128"/>
        <v>11</v>
      </c>
      <c r="D514" s="2">
        <f t="shared" si="117"/>
        <v>24</v>
      </c>
      <c r="E514" s="2">
        <f t="shared" si="129"/>
        <v>7</v>
      </c>
      <c r="F514" s="2">
        <f t="shared" si="118"/>
        <v>22</v>
      </c>
      <c r="G514" t="s">
        <v>152</v>
      </c>
      <c r="H514">
        <v>363</v>
      </c>
      <c r="I514">
        <f t="shared" si="119"/>
        <v>0</v>
      </c>
      <c r="J514">
        <f t="shared" si="120"/>
        <v>0</v>
      </c>
      <c r="K514">
        <f t="shared" si="121"/>
        <v>0</v>
      </c>
      <c r="L514">
        <v>0</v>
      </c>
      <c r="M514">
        <f t="shared" si="122"/>
        <v>0</v>
      </c>
      <c r="N514">
        <f t="shared" si="123"/>
        <v>0</v>
      </c>
      <c r="O514">
        <f t="shared" si="124"/>
        <v>0</v>
      </c>
      <c r="P514" s="2">
        <f t="shared" si="114"/>
        <v>392.93033882515198</v>
      </c>
      <c r="Q514" s="2">
        <f t="shared" si="115"/>
        <v>-29.930338825151978</v>
      </c>
      <c r="R514" s="2">
        <f t="shared" si="125"/>
        <v>43.862801382119642</v>
      </c>
      <c r="S514" s="2">
        <f t="shared" si="116"/>
        <v>895.82518218839982</v>
      </c>
      <c r="T514" s="2">
        <f t="shared" si="126"/>
        <v>1</v>
      </c>
      <c r="U514">
        <f t="shared" si="127"/>
        <v>1</v>
      </c>
    </row>
    <row r="515" spans="2:21" x14ac:dyDescent="0.15">
      <c r="B515" s="1">
        <v>37585</v>
      </c>
      <c r="C515" s="2">
        <f t="shared" si="128"/>
        <v>11</v>
      </c>
      <c r="D515" s="2">
        <f t="shared" si="117"/>
        <v>25</v>
      </c>
      <c r="E515" s="2">
        <f t="shared" si="129"/>
        <v>1</v>
      </c>
      <c r="F515" s="2">
        <f t="shared" si="118"/>
        <v>22</v>
      </c>
      <c r="G515" t="s">
        <v>153</v>
      </c>
      <c r="H515">
        <v>246</v>
      </c>
      <c r="I515">
        <f t="shared" si="119"/>
        <v>0</v>
      </c>
      <c r="J515">
        <f t="shared" si="120"/>
        <v>0</v>
      </c>
      <c r="K515">
        <f t="shared" si="121"/>
        <v>0</v>
      </c>
      <c r="L515">
        <v>0</v>
      </c>
      <c r="M515">
        <f t="shared" si="122"/>
        <v>0</v>
      </c>
      <c r="N515">
        <f t="shared" si="123"/>
        <v>0</v>
      </c>
      <c r="O515">
        <f t="shared" si="124"/>
        <v>0</v>
      </c>
      <c r="P515" s="2">
        <f t="shared" ref="P515:P578" si="130">constant+VLOOKUP(F515,week,2)+VLOOKUP(E515,weekday,2)+$W$17*I515+$W$18*J515+$W$19*K515+L515*$W$20+M515*$W$21+N515*$W$22+O515*$W$23</f>
        <v>280.78654381303113</v>
      </c>
      <c r="Q515" s="2">
        <f t="shared" ref="Q515:Q578" si="131">H515-P515</f>
        <v>-34.78654381303113</v>
      </c>
      <c r="R515" s="2">
        <f t="shared" si="125"/>
        <v>-29.930338825151978</v>
      </c>
      <c r="S515" s="2">
        <f t="shared" ref="S515:S578" si="132">Q515^2</f>
        <v>1210.1036304559343</v>
      </c>
      <c r="T515" s="2">
        <f t="shared" si="126"/>
        <v>0</v>
      </c>
      <c r="U515">
        <f t="shared" si="127"/>
        <v>2</v>
      </c>
    </row>
    <row r="516" spans="2:21" x14ac:dyDescent="0.15">
      <c r="B516" s="1">
        <v>37586</v>
      </c>
      <c r="C516" s="2">
        <f t="shared" si="128"/>
        <v>11</v>
      </c>
      <c r="D516" s="2">
        <f t="shared" ref="D516:D579" si="133">DAY(B516)</f>
        <v>26</v>
      </c>
      <c r="E516" s="2">
        <f t="shared" si="129"/>
        <v>2</v>
      </c>
      <c r="F516" s="2">
        <f t="shared" ref="F516:F579" si="134">VALUE(RIGHT(G516,2))</f>
        <v>22</v>
      </c>
      <c r="G516" t="s">
        <v>154</v>
      </c>
      <c r="H516">
        <v>393</v>
      </c>
      <c r="I516">
        <f t="shared" ref="I516:I579" si="135">IF(AND(C516=7,D516=4),1,0)</f>
        <v>0</v>
      </c>
      <c r="J516">
        <f t="shared" ref="J516:J579" si="136">IF(AND(C516=1,D516=1),1,0)</f>
        <v>0</v>
      </c>
      <c r="K516">
        <f t="shared" ref="K516:K579" si="137">IF(AND(C516=2,D516=14),1,0)</f>
        <v>0</v>
      </c>
      <c r="L516">
        <v>0</v>
      </c>
      <c r="M516">
        <f t="shared" ref="M516:M579" si="138">IF(AND(C516=12,D516=31),1,0)</f>
        <v>0</v>
      </c>
      <c r="N516">
        <f t="shared" ref="N516:N579" si="139">IF(AND(C516=10,D516=31),1,0)</f>
        <v>0</v>
      </c>
      <c r="O516">
        <f t="shared" ref="O516:O579" si="140">IF(AND(C516=12,D516=26),1,0)</f>
        <v>0</v>
      </c>
      <c r="P516" s="2">
        <f t="shared" si="130"/>
        <v>298.94062535895165</v>
      </c>
      <c r="Q516" s="2">
        <f t="shared" si="131"/>
        <v>94.05937464104835</v>
      </c>
      <c r="R516" s="2">
        <f t="shared" si="125"/>
        <v>-34.78654381303113</v>
      </c>
      <c r="S516" s="2">
        <f t="shared" si="132"/>
        <v>8847.1659578650888</v>
      </c>
      <c r="T516" s="2">
        <f t="shared" si="126"/>
        <v>1</v>
      </c>
      <c r="U516">
        <f t="shared" si="127"/>
        <v>1</v>
      </c>
    </row>
    <row r="517" spans="2:21" x14ac:dyDescent="0.15">
      <c r="B517" s="1">
        <v>37587</v>
      </c>
      <c r="C517" s="2">
        <f t="shared" si="128"/>
        <v>11</v>
      </c>
      <c r="D517" s="2">
        <f t="shared" si="133"/>
        <v>27</v>
      </c>
      <c r="E517" s="2">
        <f t="shared" si="129"/>
        <v>3</v>
      </c>
      <c r="F517" s="2">
        <f t="shared" si="134"/>
        <v>22</v>
      </c>
      <c r="G517" t="s">
        <v>155</v>
      </c>
      <c r="H517">
        <v>459</v>
      </c>
      <c r="I517">
        <f t="shared" si="135"/>
        <v>0</v>
      </c>
      <c r="J517">
        <f t="shared" si="136"/>
        <v>0</v>
      </c>
      <c r="K517">
        <f t="shared" si="137"/>
        <v>0</v>
      </c>
      <c r="L517">
        <v>0</v>
      </c>
      <c r="M517">
        <f t="shared" si="138"/>
        <v>0</v>
      </c>
      <c r="N517">
        <f t="shared" si="139"/>
        <v>0</v>
      </c>
      <c r="O517">
        <f t="shared" si="140"/>
        <v>0</v>
      </c>
      <c r="P517" s="2">
        <f t="shared" si="130"/>
        <v>332.95479175160381</v>
      </c>
      <c r="Q517" s="2">
        <f t="shared" si="131"/>
        <v>126.04520824839619</v>
      </c>
      <c r="R517" s="2">
        <f t="shared" ref="R517:R580" si="141">Q516</f>
        <v>94.05937464104835</v>
      </c>
      <c r="S517" s="2">
        <f t="shared" si="132"/>
        <v>15887.394522381564</v>
      </c>
      <c r="T517" s="2">
        <f t="shared" ref="T517:T580" si="142">IF(Q517*Q516&lt;0,1,0)</f>
        <v>0</v>
      </c>
      <c r="U517">
        <f t="shared" ref="U517:U580" si="143">IF(Q516*Q517&gt;0,U516+1,1)</f>
        <v>2</v>
      </c>
    </row>
    <row r="518" spans="2:21" x14ac:dyDescent="0.15">
      <c r="B518" s="1">
        <v>37589</v>
      </c>
      <c r="C518" s="2">
        <f t="shared" si="128"/>
        <v>11</v>
      </c>
      <c r="D518" s="2">
        <f t="shared" si="133"/>
        <v>29</v>
      </c>
      <c r="E518" s="2">
        <f t="shared" si="129"/>
        <v>5</v>
      </c>
      <c r="F518" s="2">
        <f t="shared" si="134"/>
        <v>23</v>
      </c>
      <c r="G518" t="s">
        <v>157</v>
      </c>
      <c r="H518">
        <v>453</v>
      </c>
      <c r="I518">
        <f t="shared" si="135"/>
        <v>0</v>
      </c>
      <c r="J518">
        <f t="shared" si="136"/>
        <v>0</v>
      </c>
      <c r="K518">
        <f t="shared" si="137"/>
        <v>0</v>
      </c>
      <c r="L518">
        <v>0</v>
      </c>
      <c r="M518">
        <f t="shared" si="138"/>
        <v>0</v>
      </c>
      <c r="N518">
        <f t="shared" si="139"/>
        <v>0</v>
      </c>
      <c r="O518">
        <f t="shared" si="140"/>
        <v>0</v>
      </c>
      <c r="P518" s="2">
        <f t="shared" si="130"/>
        <v>542.31891326942787</v>
      </c>
      <c r="Q518" s="2">
        <f t="shared" si="131"/>
        <v>-89.318913269427867</v>
      </c>
      <c r="R518" s="2">
        <f t="shared" si="141"/>
        <v>126.04520824839619</v>
      </c>
      <c r="S518" s="2">
        <f t="shared" si="132"/>
        <v>7977.8682676315775</v>
      </c>
      <c r="T518" s="2">
        <f t="shared" si="142"/>
        <v>1</v>
      </c>
      <c r="U518">
        <f t="shared" si="143"/>
        <v>1</v>
      </c>
    </row>
    <row r="519" spans="2:21" x14ac:dyDescent="0.15">
      <c r="B519" s="1">
        <v>37590</v>
      </c>
      <c r="C519" s="2">
        <f t="shared" si="128"/>
        <v>11</v>
      </c>
      <c r="D519" s="2">
        <f t="shared" si="133"/>
        <v>30</v>
      </c>
      <c r="E519" s="2">
        <f t="shared" si="129"/>
        <v>6</v>
      </c>
      <c r="F519" s="2">
        <f t="shared" si="134"/>
        <v>23</v>
      </c>
      <c r="G519" t="s">
        <v>158</v>
      </c>
      <c r="H519">
        <v>620</v>
      </c>
      <c r="I519">
        <f t="shared" si="135"/>
        <v>0</v>
      </c>
      <c r="J519">
        <f t="shared" si="136"/>
        <v>0</v>
      </c>
      <c r="K519">
        <f t="shared" si="137"/>
        <v>0</v>
      </c>
      <c r="L519">
        <v>0</v>
      </c>
      <c r="M519">
        <f t="shared" si="138"/>
        <v>0</v>
      </c>
      <c r="N519">
        <f t="shared" si="139"/>
        <v>0</v>
      </c>
      <c r="O519">
        <f t="shared" si="140"/>
        <v>0</v>
      </c>
      <c r="P519" s="2">
        <f t="shared" si="130"/>
        <v>593.71412870916674</v>
      </c>
      <c r="Q519" s="2">
        <f t="shared" si="131"/>
        <v>26.285871290833256</v>
      </c>
      <c r="R519" s="2">
        <f t="shared" si="141"/>
        <v>-89.318913269427867</v>
      </c>
      <c r="S519" s="2">
        <f t="shared" si="132"/>
        <v>690.94702951825195</v>
      </c>
      <c r="T519" s="2">
        <f t="shared" si="142"/>
        <v>1</v>
      </c>
      <c r="U519">
        <f t="shared" si="143"/>
        <v>1</v>
      </c>
    </row>
    <row r="520" spans="2:21" x14ac:dyDescent="0.15">
      <c r="B520" s="1">
        <v>37591</v>
      </c>
      <c r="C520" s="2">
        <f t="shared" si="128"/>
        <v>12</v>
      </c>
      <c r="D520" s="2">
        <f t="shared" si="133"/>
        <v>1</v>
      </c>
      <c r="E520" s="2">
        <f t="shared" si="129"/>
        <v>7</v>
      </c>
      <c r="F520" s="2">
        <f t="shared" si="134"/>
        <v>23</v>
      </c>
      <c r="G520" t="s">
        <v>159</v>
      </c>
      <c r="H520">
        <v>393</v>
      </c>
      <c r="I520">
        <f t="shared" si="135"/>
        <v>0</v>
      </c>
      <c r="J520">
        <f t="shared" si="136"/>
        <v>0</v>
      </c>
      <c r="K520">
        <f t="shared" si="137"/>
        <v>0</v>
      </c>
      <c r="L520">
        <v>0</v>
      </c>
      <c r="M520">
        <f t="shared" si="138"/>
        <v>0</v>
      </c>
      <c r="N520">
        <f t="shared" si="139"/>
        <v>0</v>
      </c>
      <c r="O520">
        <f t="shared" si="140"/>
        <v>0</v>
      </c>
      <c r="P520" s="2">
        <f t="shared" si="130"/>
        <v>394.50726891643836</v>
      </c>
      <c r="Q520" s="2">
        <f t="shared" si="131"/>
        <v>-1.5072689164383632</v>
      </c>
      <c r="R520" s="2">
        <f t="shared" si="141"/>
        <v>26.285871290833256</v>
      </c>
      <c r="S520" s="2">
        <f t="shared" si="132"/>
        <v>2.2718595864612778</v>
      </c>
      <c r="T520" s="2">
        <f t="shared" si="142"/>
        <v>1</v>
      </c>
      <c r="U520">
        <f t="shared" si="143"/>
        <v>1</v>
      </c>
    </row>
    <row r="521" spans="2:21" x14ac:dyDescent="0.15">
      <c r="B521" s="1">
        <v>37592</v>
      </c>
      <c r="C521" s="2">
        <f t="shared" si="128"/>
        <v>12</v>
      </c>
      <c r="D521" s="2">
        <f t="shared" si="133"/>
        <v>2</v>
      </c>
      <c r="E521" s="2">
        <f t="shared" si="129"/>
        <v>1</v>
      </c>
      <c r="F521" s="2">
        <f t="shared" si="134"/>
        <v>23</v>
      </c>
      <c r="G521" t="s">
        <v>160</v>
      </c>
      <c r="H521">
        <v>273</v>
      </c>
      <c r="I521">
        <f t="shared" si="135"/>
        <v>0</v>
      </c>
      <c r="J521">
        <f t="shared" si="136"/>
        <v>0</v>
      </c>
      <c r="K521">
        <f t="shared" si="137"/>
        <v>0</v>
      </c>
      <c r="L521">
        <v>0</v>
      </c>
      <c r="M521">
        <f t="shared" si="138"/>
        <v>0</v>
      </c>
      <c r="N521">
        <f t="shared" si="139"/>
        <v>0</v>
      </c>
      <c r="O521">
        <f t="shared" si="140"/>
        <v>0</v>
      </c>
      <c r="P521" s="2">
        <f t="shared" si="130"/>
        <v>282.36347390431752</v>
      </c>
      <c r="Q521" s="2">
        <f t="shared" si="131"/>
        <v>-9.3634739043175159</v>
      </c>
      <c r="R521" s="2">
        <f t="shared" si="141"/>
        <v>-1.5072689164383632</v>
      </c>
      <c r="S521" s="2">
        <f t="shared" si="132"/>
        <v>87.674643556835107</v>
      </c>
      <c r="T521" s="2">
        <f t="shared" si="142"/>
        <v>0</v>
      </c>
      <c r="U521">
        <f t="shared" si="143"/>
        <v>2</v>
      </c>
    </row>
    <row r="522" spans="2:21" x14ac:dyDescent="0.15">
      <c r="B522" s="1">
        <v>37593</v>
      </c>
      <c r="C522" s="2">
        <f t="shared" si="128"/>
        <v>12</v>
      </c>
      <c r="D522" s="2">
        <f t="shared" si="133"/>
        <v>3</v>
      </c>
      <c r="E522" s="2">
        <f t="shared" si="129"/>
        <v>2</v>
      </c>
      <c r="F522" s="2">
        <f t="shared" si="134"/>
        <v>23</v>
      </c>
      <c r="G522" t="s">
        <v>161</v>
      </c>
      <c r="H522">
        <v>305</v>
      </c>
      <c r="I522">
        <f t="shared" si="135"/>
        <v>0</v>
      </c>
      <c r="J522">
        <f t="shared" si="136"/>
        <v>0</v>
      </c>
      <c r="K522">
        <f t="shared" si="137"/>
        <v>0</v>
      </c>
      <c r="L522">
        <v>0</v>
      </c>
      <c r="M522">
        <f t="shared" si="138"/>
        <v>0</v>
      </c>
      <c r="N522">
        <f t="shared" si="139"/>
        <v>0</v>
      </c>
      <c r="O522">
        <f t="shared" si="140"/>
        <v>0</v>
      </c>
      <c r="P522" s="2">
        <f t="shared" si="130"/>
        <v>300.51755545023804</v>
      </c>
      <c r="Q522" s="2">
        <f t="shared" si="131"/>
        <v>4.4824445497619649</v>
      </c>
      <c r="R522" s="2">
        <f t="shared" si="141"/>
        <v>-9.3634739043175159</v>
      </c>
      <c r="S522" s="2">
        <f t="shared" si="132"/>
        <v>20.092309141690745</v>
      </c>
      <c r="T522" s="2">
        <f t="shared" si="142"/>
        <v>1</v>
      </c>
      <c r="U522">
        <f t="shared" si="143"/>
        <v>1</v>
      </c>
    </row>
    <row r="523" spans="2:21" x14ac:dyDescent="0.15">
      <c r="B523" s="1">
        <v>37594</v>
      </c>
      <c r="C523" s="2">
        <f t="shared" si="128"/>
        <v>12</v>
      </c>
      <c r="D523" s="2">
        <f t="shared" si="133"/>
        <v>4</v>
      </c>
      <c r="E523" s="2">
        <f t="shared" si="129"/>
        <v>3</v>
      </c>
      <c r="F523" s="2">
        <f t="shared" si="134"/>
        <v>23</v>
      </c>
      <c r="G523" t="s">
        <v>162</v>
      </c>
      <c r="H523">
        <v>321</v>
      </c>
      <c r="I523">
        <f t="shared" si="135"/>
        <v>0</v>
      </c>
      <c r="J523">
        <f t="shared" si="136"/>
        <v>0</v>
      </c>
      <c r="K523">
        <f t="shared" si="137"/>
        <v>0</v>
      </c>
      <c r="L523">
        <v>0</v>
      </c>
      <c r="M523">
        <f t="shared" si="138"/>
        <v>0</v>
      </c>
      <c r="N523">
        <f t="shared" si="139"/>
        <v>0</v>
      </c>
      <c r="O523">
        <f t="shared" si="140"/>
        <v>0</v>
      </c>
      <c r="P523" s="2">
        <f t="shared" si="130"/>
        <v>334.53172184289019</v>
      </c>
      <c r="Q523" s="2">
        <f t="shared" si="131"/>
        <v>-13.531721842890192</v>
      </c>
      <c r="R523" s="2">
        <f t="shared" si="141"/>
        <v>4.4824445497619649</v>
      </c>
      <c r="S523" s="2">
        <f t="shared" si="132"/>
        <v>183.10749603335154</v>
      </c>
      <c r="T523" s="2">
        <f t="shared" si="142"/>
        <v>1</v>
      </c>
      <c r="U523">
        <f t="shared" si="143"/>
        <v>1</v>
      </c>
    </row>
    <row r="524" spans="2:21" x14ac:dyDescent="0.15">
      <c r="B524" s="1">
        <v>37595</v>
      </c>
      <c r="C524" s="2">
        <f t="shared" si="128"/>
        <v>12</v>
      </c>
      <c r="D524" s="2">
        <f t="shared" si="133"/>
        <v>5</v>
      </c>
      <c r="E524" s="2">
        <f t="shared" si="129"/>
        <v>4</v>
      </c>
      <c r="F524" s="2">
        <f t="shared" si="134"/>
        <v>24</v>
      </c>
      <c r="G524" t="s">
        <v>163</v>
      </c>
      <c r="H524">
        <v>326</v>
      </c>
      <c r="I524">
        <f t="shared" si="135"/>
        <v>0</v>
      </c>
      <c r="J524">
        <f t="shared" si="136"/>
        <v>0</v>
      </c>
      <c r="K524">
        <f t="shared" si="137"/>
        <v>0</v>
      </c>
      <c r="L524">
        <v>0</v>
      </c>
      <c r="M524">
        <f t="shared" si="138"/>
        <v>0</v>
      </c>
      <c r="N524">
        <f t="shared" si="139"/>
        <v>0</v>
      </c>
      <c r="O524">
        <f t="shared" si="140"/>
        <v>0</v>
      </c>
      <c r="P524" s="2">
        <f t="shared" si="130"/>
        <v>400.01410596384613</v>
      </c>
      <c r="Q524" s="2">
        <f t="shared" si="131"/>
        <v>-74.014105963846134</v>
      </c>
      <c r="R524" s="2">
        <f t="shared" si="141"/>
        <v>-13.531721842890192</v>
      </c>
      <c r="S524" s="2">
        <f t="shared" si="132"/>
        <v>5478.0878816274435</v>
      </c>
      <c r="T524" s="2">
        <f t="shared" si="142"/>
        <v>0</v>
      </c>
      <c r="U524">
        <f t="shared" si="143"/>
        <v>2</v>
      </c>
    </row>
    <row r="525" spans="2:21" x14ac:dyDescent="0.15">
      <c r="B525" s="1">
        <v>37596</v>
      </c>
      <c r="C525" s="2">
        <f t="shared" si="128"/>
        <v>12</v>
      </c>
      <c r="D525" s="2">
        <f t="shared" si="133"/>
        <v>6</v>
      </c>
      <c r="E525" s="2">
        <f t="shared" si="129"/>
        <v>5</v>
      </c>
      <c r="F525" s="2">
        <f t="shared" si="134"/>
        <v>24</v>
      </c>
      <c r="G525" t="s">
        <v>164</v>
      </c>
      <c r="H525">
        <v>621</v>
      </c>
      <c r="I525">
        <f t="shared" si="135"/>
        <v>0</v>
      </c>
      <c r="J525">
        <f t="shared" si="136"/>
        <v>0</v>
      </c>
      <c r="K525">
        <f t="shared" si="137"/>
        <v>0</v>
      </c>
      <c r="L525">
        <v>0</v>
      </c>
      <c r="M525">
        <f t="shared" si="138"/>
        <v>0</v>
      </c>
      <c r="N525">
        <f t="shared" si="139"/>
        <v>0</v>
      </c>
      <c r="O525">
        <f t="shared" si="140"/>
        <v>0</v>
      </c>
      <c r="P525" s="2">
        <f t="shared" si="130"/>
        <v>584.2409512176697</v>
      </c>
      <c r="Q525" s="2">
        <f t="shared" si="131"/>
        <v>36.759048782330296</v>
      </c>
      <c r="R525" s="2">
        <f t="shared" si="141"/>
        <v>-74.014105963846134</v>
      </c>
      <c r="S525" s="2">
        <f t="shared" si="132"/>
        <v>1351.2276673817385</v>
      </c>
      <c r="T525" s="2">
        <f t="shared" si="142"/>
        <v>1</v>
      </c>
      <c r="U525">
        <f t="shared" si="143"/>
        <v>1</v>
      </c>
    </row>
    <row r="526" spans="2:21" x14ac:dyDescent="0.15">
      <c r="B526" s="1">
        <v>37597</v>
      </c>
      <c r="C526" s="2">
        <f t="shared" si="128"/>
        <v>12</v>
      </c>
      <c r="D526" s="2">
        <f t="shared" si="133"/>
        <v>7</v>
      </c>
      <c r="E526" s="2">
        <f t="shared" si="129"/>
        <v>6</v>
      </c>
      <c r="F526" s="2">
        <f t="shared" si="134"/>
        <v>24</v>
      </c>
      <c r="G526" t="s">
        <v>165</v>
      </c>
      <c r="H526">
        <v>664</v>
      </c>
      <c r="I526">
        <f t="shared" si="135"/>
        <v>0</v>
      </c>
      <c r="J526">
        <f t="shared" si="136"/>
        <v>0</v>
      </c>
      <c r="K526">
        <f t="shared" si="137"/>
        <v>0</v>
      </c>
      <c r="L526">
        <v>0</v>
      </c>
      <c r="M526">
        <f t="shared" si="138"/>
        <v>0</v>
      </c>
      <c r="N526">
        <f t="shared" si="139"/>
        <v>0</v>
      </c>
      <c r="O526">
        <f t="shared" si="140"/>
        <v>0</v>
      </c>
      <c r="P526" s="2">
        <f t="shared" si="130"/>
        <v>635.63616665740847</v>
      </c>
      <c r="Q526" s="2">
        <f t="shared" si="131"/>
        <v>28.363833342591533</v>
      </c>
      <c r="R526" s="2">
        <f t="shared" si="141"/>
        <v>36.759048782330296</v>
      </c>
      <c r="S526" s="2">
        <f t="shared" si="132"/>
        <v>804.50704188630721</v>
      </c>
      <c r="T526" s="2">
        <f t="shared" si="142"/>
        <v>0</v>
      </c>
      <c r="U526">
        <f t="shared" si="143"/>
        <v>2</v>
      </c>
    </row>
    <row r="527" spans="2:21" x14ac:dyDescent="0.15">
      <c r="B527" s="1">
        <v>37598</v>
      </c>
      <c r="C527" s="2">
        <f t="shared" si="128"/>
        <v>12</v>
      </c>
      <c r="D527" s="2">
        <f t="shared" si="133"/>
        <v>8</v>
      </c>
      <c r="E527" s="2">
        <f t="shared" si="129"/>
        <v>7</v>
      </c>
      <c r="F527" s="2">
        <f t="shared" si="134"/>
        <v>24</v>
      </c>
      <c r="G527" t="s">
        <v>166</v>
      </c>
      <c r="H527">
        <v>522</v>
      </c>
      <c r="I527">
        <f t="shared" si="135"/>
        <v>0</v>
      </c>
      <c r="J527">
        <f t="shared" si="136"/>
        <v>0</v>
      </c>
      <c r="K527">
        <f t="shared" si="137"/>
        <v>0</v>
      </c>
      <c r="L527">
        <v>0</v>
      </c>
      <c r="M527">
        <f t="shared" si="138"/>
        <v>0</v>
      </c>
      <c r="N527">
        <f t="shared" si="139"/>
        <v>0</v>
      </c>
      <c r="O527">
        <f t="shared" si="140"/>
        <v>0</v>
      </c>
      <c r="P527" s="2">
        <f t="shared" si="130"/>
        <v>436.4293068646802</v>
      </c>
      <c r="Q527" s="2">
        <f t="shared" si="131"/>
        <v>85.5706931353198</v>
      </c>
      <c r="R527" s="2">
        <f t="shared" si="141"/>
        <v>28.363833342591533</v>
      </c>
      <c r="S527" s="2">
        <f t="shared" si="132"/>
        <v>7322.3435236590676</v>
      </c>
      <c r="T527" s="2">
        <f t="shared" si="142"/>
        <v>0</v>
      </c>
      <c r="U527">
        <f t="shared" si="143"/>
        <v>3</v>
      </c>
    </row>
    <row r="528" spans="2:21" x14ac:dyDescent="0.15">
      <c r="B528" s="1">
        <v>37599</v>
      </c>
      <c r="C528" s="2">
        <f t="shared" si="128"/>
        <v>12</v>
      </c>
      <c r="D528" s="2">
        <f t="shared" si="133"/>
        <v>9</v>
      </c>
      <c r="E528" s="2">
        <f t="shared" si="129"/>
        <v>1</v>
      </c>
      <c r="F528" s="2">
        <f t="shared" si="134"/>
        <v>24</v>
      </c>
      <c r="G528" t="s">
        <v>167</v>
      </c>
      <c r="H528">
        <v>243</v>
      </c>
      <c r="I528">
        <f t="shared" si="135"/>
        <v>0</v>
      </c>
      <c r="J528">
        <f t="shared" si="136"/>
        <v>0</v>
      </c>
      <c r="K528">
        <f t="shared" si="137"/>
        <v>0</v>
      </c>
      <c r="L528">
        <v>0</v>
      </c>
      <c r="M528">
        <f t="shared" si="138"/>
        <v>0</v>
      </c>
      <c r="N528">
        <f t="shared" si="139"/>
        <v>0</v>
      </c>
      <c r="O528">
        <f t="shared" si="140"/>
        <v>0</v>
      </c>
      <c r="P528" s="2">
        <f t="shared" si="130"/>
        <v>324.28551185255935</v>
      </c>
      <c r="Q528" s="2">
        <f t="shared" si="131"/>
        <v>-81.285511852559353</v>
      </c>
      <c r="R528" s="2">
        <f t="shared" si="141"/>
        <v>85.5706931353198</v>
      </c>
      <c r="S528" s="2">
        <f t="shared" si="132"/>
        <v>6607.3344371325666</v>
      </c>
      <c r="T528" s="2">
        <f t="shared" si="142"/>
        <v>1</v>
      </c>
      <c r="U528">
        <f t="shared" si="143"/>
        <v>1</v>
      </c>
    </row>
    <row r="529" spans="2:21" x14ac:dyDescent="0.15">
      <c r="B529" s="1">
        <v>37600</v>
      </c>
      <c r="C529" s="2">
        <f t="shared" si="128"/>
        <v>12</v>
      </c>
      <c r="D529" s="2">
        <f t="shared" si="133"/>
        <v>10</v>
      </c>
      <c r="E529" s="2">
        <f t="shared" si="129"/>
        <v>2</v>
      </c>
      <c r="F529" s="2">
        <f t="shared" si="134"/>
        <v>24</v>
      </c>
      <c r="G529" t="s">
        <v>168</v>
      </c>
      <c r="H529">
        <v>264</v>
      </c>
      <c r="I529">
        <f t="shared" si="135"/>
        <v>0</v>
      </c>
      <c r="J529">
        <f t="shared" si="136"/>
        <v>0</v>
      </c>
      <c r="K529">
        <f t="shared" si="137"/>
        <v>0</v>
      </c>
      <c r="L529">
        <v>0</v>
      </c>
      <c r="M529">
        <f t="shared" si="138"/>
        <v>0</v>
      </c>
      <c r="N529">
        <f t="shared" si="139"/>
        <v>0</v>
      </c>
      <c r="O529">
        <f t="shared" si="140"/>
        <v>0</v>
      </c>
      <c r="P529" s="2">
        <f t="shared" si="130"/>
        <v>342.43959339847987</v>
      </c>
      <c r="Q529" s="2">
        <f t="shared" si="131"/>
        <v>-78.439593398479872</v>
      </c>
      <c r="R529" s="2">
        <f t="shared" si="141"/>
        <v>-81.285511852559353</v>
      </c>
      <c r="S529" s="2">
        <f t="shared" si="132"/>
        <v>6152.7698125188472</v>
      </c>
      <c r="T529" s="2">
        <f t="shared" si="142"/>
        <v>0</v>
      </c>
      <c r="U529">
        <f t="shared" si="143"/>
        <v>2</v>
      </c>
    </row>
    <row r="530" spans="2:21" x14ac:dyDescent="0.15">
      <c r="B530" s="1">
        <v>37601</v>
      </c>
      <c r="C530" s="2">
        <f t="shared" si="128"/>
        <v>12</v>
      </c>
      <c r="D530" s="2">
        <f t="shared" si="133"/>
        <v>11</v>
      </c>
      <c r="E530" s="2">
        <f t="shared" si="129"/>
        <v>3</v>
      </c>
      <c r="F530" s="2">
        <f t="shared" si="134"/>
        <v>24</v>
      </c>
      <c r="G530" t="s">
        <v>169</v>
      </c>
      <c r="H530">
        <v>323</v>
      </c>
      <c r="I530">
        <f t="shared" si="135"/>
        <v>0</v>
      </c>
      <c r="J530">
        <f t="shared" si="136"/>
        <v>0</v>
      </c>
      <c r="K530">
        <f t="shared" si="137"/>
        <v>0</v>
      </c>
      <c r="L530">
        <v>0</v>
      </c>
      <c r="M530">
        <f t="shared" si="138"/>
        <v>0</v>
      </c>
      <c r="N530">
        <f t="shared" si="139"/>
        <v>0</v>
      </c>
      <c r="O530">
        <f t="shared" si="140"/>
        <v>0</v>
      </c>
      <c r="P530" s="2">
        <f t="shared" si="130"/>
        <v>376.45375979113203</v>
      </c>
      <c r="Q530" s="2">
        <f t="shared" si="131"/>
        <v>-53.453759791132029</v>
      </c>
      <c r="R530" s="2">
        <f t="shared" si="141"/>
        <v>-78.439593398479872</v>
      </c>
      <c r="S530" s="2">
        <f t="shared" si="132"/>
        <v>2857.3044358080433</v>
      </c>
      <c r="T530" s="2">
        <f t="shared" si="142"/>
        <v>0</v>
      </c>
      <c r="U530">
        <f t="shared" si="143"/>
        <v>3</v>
      </c>
    </row>
    <row r="531" spans="2:21" x14ac:dyDescent="0.15">
      <c r="B531" s="1">
        <v>37602</v>
      </c>
      <c r="C531" s="2">
        <f t="shared" si="128"/>
        <v>12</v>
      </c>
      <c r="D531" s="2">
        <f t="shared" si="133"/>
        <v>12</v>
      </c>
      <c r="E531" s="2">
        <f t="shared" si="129"/>
        <v>4</v>
      </c>
      <c r="F531" s="2">
        <f t="shared" si="134"/>
        <v>25</v>
      </c>
      <c r="G531" t="s">
        <v>170</v>
      </c>
      <c r="H531">
        <v>372</v>
      </c>
      <c r="I531">
        <f t="shared" si="135"/>
        <v>0</v>
      </c>
      <c r="J531">
        <f t="shared" si="136"/>
        <v>0</v>
      </c>
      <c r="K531">
        <f t="shared" si="137"/>
        <v>0</v>
      </c>
      <c r="L531">
        <v>0</v>
      </c>
      <c r="M531">
        <f t="shared" si="138"/>
        <v>0</v>
      </c>
      <c r="N531">
        <f t="shared" si="139"/>
        <v>0</v>
      </c>
      <c r="O531">
        <f t="shared" si="140"/>
        <v>0</v>
      </c>
      <c r="P531" s="2">
        <f t="shared" si="130"/>
        <v>405.44267613198599</v>
      </c>
      <c r="Q531" s="2">
        <f t="shared" si="131"/>
        <v>-33.442676131985991</v>
      </c>
      <c r="R531" s="2">
        <f t="shared" si="141"/>
        <v>-53.453759791132029</v>
      </c>
      <c r="S531" s="2">
        <f t="shared" si="132"/>
        <v>1118.4125868689055</v>
      </c>
      <c r="T531" s="2">
        <f t="shared" si="142"/>
        <v>0</v>
      </c>
      <c r="U531">
        <f t="shared" si="143"/>
        <v>4</v>
      </c>
    </row>
    <row r="532" spans="2:21" x14ac:dyDescent="0.15">
      <c r="B532" s="1">
        <v>37603</v>
      </c>
      <c r="C532" s="2">
        <f t="shared" si="128"/>
        <v>12</v>
      </c>
      <c r="D532" s="2">
        <f t="shared" si="133"/>
        <v>13</v>
      </c>
      <c r="E532" s="2">
        <f t="shared" si="129"/>
        <v>5</v>
      </c>
      <c r="F532" s="2">
        <f t="shared" si="134"/>
        <v>25</v>
      </c>
      <c r="G532" t="s">
        <v>171</v>
      </c>
      <c r="H532">
        <v>593</v>
      </c>
      <c r="I532">
        <f t="shared" si="135"/>
        <v>0</v>
      </c>
      <c r="J532">
        <f t="shared" si="136"/>
        <v>0</v>
      </c>
      <c r="K532">
        <f t="shared" si="137"/>
        <v>0</v>
      </c>
      <c r="L532">
        <v>0</v>
      </c>
      <c r="M532">
        <f t="shared" si="138"/>
        <v>0</v>
      </c>
      <c r="N532">
        <f t="shared" si="139"/>
        <v>0</v>
      </c>
      <c r="O532">
        <f t="shared" si="140"/>
        <v>0</v>
      </c>
      <c r="P532" s="2">
        <f t="shared" si="130"/>
        <v>589.6695213858095</v>
      </c>
      <c r="Q532" s="2">
        <f t="shared" si="131"/>
        <v>3.330478614190497</v>
      </c>
      <c r="R532" s="2">
        <f t="shared" si="141"/>
        <v>-33.442676131985991</v>
      </c>
      <c r="S532" s="2">
        <f t="shared" si="132"/>
        <v>11.092087799580254</v>
      </c>
      <c r="T532" s="2">
        <f t="shared" si="142"/>
        <v>1</v>
      </c>
      <c r="U532">
        <f t="shared" si="143"/>
        <v>1</v>
      </c>
    </row>
    <row r="533" spans="2:21" x14ac:dyDescent="0.15">
      <c r="B533" s="1">
        <v>37604</v>
      </c>
      <c r="C533" s="2">
        <f t="shared" si="128"/>
        <v>12</v>
      </c>
      <c r="D533" s="2">
        <f t="shared" si="133"/>
        <v>14</v>
      </c>
      <c r="E533" s="2">
        <f t="shared" si="129"/>
        <v>6</v>
      </c>
      <c r="F533" s="2">
        <f t="shared" si="134"/>
        <v>25</v>
      </c>
      <c r="G533" t="s">
        <v>172</v>
      </c>
      <c r="H533">
        <v>692</v>
      </c>
      <c r="I533">
        <f t="shared" si="135"/>
        <v>0</v>
      </c>
      <c r="J533">
        <f t="shared" si="136"/>
        <v>0</v>
      </c>
      <c r="K533">
        <f t="shared" si="137"/>
        <v>0</v>
      </c>
      <c r="L533">
        <v>0</v>
      </c>
      <c r="M533">
        <f t="shared" si="138"/>
        <v>0</v>
      </c>
      <c r="N533">
        <f t="shared" si="139"/>
        <v>0</v>
      </c>
      <c r="O533">
        <f t="shared" si="140"/>
        <v>0</v>
      </c>
      <c r="P533" s="2">
        <f t="shared" si="130"/>
        <v>641.06473682554838</v>
      </c>
      <c r="Q533" s="2">
        <f t="shared" si="131"/>
        <v>50.93526317445162</v>
      </c>
      <c r="R533" s="2">
        <f t="shared" si="141"/>
        <v>3.330478614190497</v>
      </c>
      <c r="S533" s="2">
        <f t="shared" si="132"/>
        <v>2594.4010346506475</v>
      </c>
      <c r="T533" s="2">
        <f t="shared" si="142"/>
        <v>0</v>
      </c>
      <c r="U533">
        <f t="shared" si="143"/>
        <v>2</v>
      </c>
    </row>
    <row r="534" spans="2:21" x14ac:dyDescent="0.15">
      <c r="B534" s="1">
        <v>37605</v>
      </c>
      <c r="C534" s="2">
        <f t="shared" si="128"/>
        <v>12</v>
      </c>
      <c r="D534" s="2">
        <f t="shared" si="133"/>
        <v>15</v>
      </c>
      <c r="E534" s="2">
        <f t="shared" si="129"/>
        <v>7</v>
      </c>
      <c r="F534" s="2">
        <f t="shared" si="134"/>
        <v>25</v>
      </c>
      <c r="G534" t="s">
        <v>173</v>
      </c>
      <c r="H534">
        <v>498</v>
      </c>
      <c r="I534">
        <f t="shared" si="135"/>
        <v>0</v>
      </c>
      <c r="J534">
        <f t="shared" si="136"/>
        <v>0</v>
      </c>
      <c r="K534">
        <f t="shared" si="137"/>
        <v>0</v>
      </c>
      <c r="L534">
        <v>0</v>
      </c>
      <c r="M534">
        <f t="shared" si="138"/>
        <v>0</v>
      </c>
      <c r="N534">
        <f t="shared" si="139"/>
        <v>0</v>
      </c>
      <c r="O534">
        <f t="shared" si="140"/>
        <v>0</v>
      </c>
      <c r="P534" s="2">
        <f t="shared" si="130"/>
        <v>441.85787703282006</v>
      </c>
      <c r="Q534" s="2">
        <f t="shared" si="131"/>
        <v>56.142122967179944</v>
      </c>
      <c r="R534" s="2">
        <f t="shared" si="141"/>
        <v>50.93526317445162</v>
      </c>
      <c r="S534" s="2">
        <f t="shared" si="132"/>
        <v>3151.9379712619539</v>
      </c>
      <c r="T534" s="2">
        <f t="shared" si="142"/>
        <v>0</v>
      </c>
      <c r="U534">
        <f t="shared" si="143"/>
        <v>3</v>
      </c>
    </row>
    <row r="535" spans="2:21" x14ac:dyDescent="0.15">
      <c r="B535" s="1">
        <v>37606</v>
      </c>
      <c r="C535" s="2">
        <f t="shared" si="128"/>
        <v>12</v>
      </c>
      <c r="D535" s="2">
        <f t="shared" si="133"/>
        <v>16</v>
      </c>
      <c r="E535" s="2">
        <f t="shared" si="129"/>
        <v>1</v>
      </c>
      <c r="F535" s="2">
        <f t="shared" si="134"/>
        <v>25</v>
      </c>
      <c r="G535" t="s">
        <v>174</v>
      </c>
      <c r="H535">
        <v>298</v>
      </c>
      <c r="I535">
        <f t="shared" si="135"/>
        <v>0</v>
      </c>
      <c r="J535">
        <f t="shared" si="136"/>
        <v>0</v>
      </c>
      <c r="K535">
        <f t="shared" si="137"/>
        <v>0</v>
      </c>
      <c r="L535">
        <v>0</v>
      </c>
      <c r="M535">
        <f t="shared" si="138"/>
        <v>0</v>
      </c>
      <c r="N535">
        <f t="shared" si="139"/>
        <v>0</v>
      </c>
      <c r="O535">
        <f t="shared" si="140"/>
        <v>0</v>
      </c>
      <c r="P535" s="2">
        <f t="shared" si="130"/>
        <v>329.71408202069921</v>
      </c>
      <c r="Q535" s="2">
        <f t="shared" si="131"/>
        <v>-31.714082020699209</v>
      </c>
      <c r="R535" s="2">
        <f t="shared" si="141"/>
        <v>56.142122967179944</v>
      </c>
      <c r="S535" s="2">
        <f t="shared" si="132"/>
        <v>1005.7829984156368</v>
      </c>
      <c r="T535" s="2">
        <f t="shared" si="142"/>
        <v>1</v>
      </c>
      <c r="U535">
        <f t="shared" si="143"/>
        <v>1</v>
      </c>
    </row>
    <row r="536" spans="2:21" x14ac:dyDescent="0.15">
      <c r="B536" s="1">
        <v>37607</v>
      </c>
      <c r="C536" s="2">
        <f t="shared" si="128"/>
        <v>12</v>
      </c>
      <c r="D536" s="2">
        <f t="shared" si="133"/>
        <v>17</v>
      </c>
      <c r="E536" s="2">
        <f t="shared" si="129"/>
        <v>2</v>
      </c>
      <c r="F536" s="2">
        <f t="shared" si="134"/>
        <v>25</v>
      </c>
      <c r="G536" t="s">
        <v>175</v>
      </c>
      <c r="H536">
        <v>282</v>
      </c>
      <c r="I536">
        <f t="shared" si="135"/>
        <v>0</v>
      </c>
      <c r="J536">
        <f t="shared" si="136"/>
        <v>0</v>
      </c>
      <c r="K536">
        <f t="shared" si="137"/>
        <v>0</v>
      </c>
      <c r="L536">
        <v>0</v>
      </c>
      <c r="M536">
        <f t="shared" si="138"/>
        <v>0</v>
      </c>
      <c r="N536">
        <f t="shared" si="139"/>
        <v>0</v>
      </c>
      <c r="O536">
        <f t="shared" si="140"/>
        <v>0</v>
      </c>
      <c r="P536" s="2">
        <f t="shared" si="130"/>
        <v>347.86816356661973</v>
      </c>
      <c r="Q536" s="2">
        <f t="shared" si="131"/>
        <v>-65.868163566619728</v>
      </c>
      <c r="R536" s="2">
        <f t="shared" si="141"/>
        <v>-31.714082020699209</v>
      </c>
      <c r="S536" s="2">
        <f t="shared" si="132"/>
        <v>4338.6149716389709</v>
      </c>
      <c r="T536" s="2">
        <f t="shared" si="142"/>
        <v>0</v>
      </c>
      <c r="U536">
        <f t="shared" si="143"/>
        <v>2</v>
      </c>
    </row>
    <row r="537" spans="2:21" x14ac:dyDescent="0.15">
      <c r="B537" s="1">
        <v>37608</v>
      </c>
      <c r="C537" s="2">
        <f t="shared" si="128"/>
        <v>12</v>
      </c>
      <c r="D537" s="2">
        <f t="shared" si="133"/>
        <v>18</v>
      </c>
      <c r="E537" s="2">
        <f t="shared" si="129"/>
        <v>3</v>
      </c>
      <c r="F537" s="2">
        <f t="shared" si="134"/>
        <v>25</v>
      </c>
      <c r="G537" t="s">
        <v>176</v>
      </c>
      <c r="H537">
        <v>379</v>
      </c>
      <c r="I537">
        <f t="shared" si="135"/>
        <v>0</v>
      </c>
      <c r="J537">
        <f t="shared" si="136"/>
        <v>0</v>
      </c>
      <c r="K537">
        <f t="shared" si="137"/>
        <v>0</v>
      </c>
      <c r="L537">
        <v>0</v>
      </c>
      <c r="M537">
        <f t="shared" si="138"/>
        <v>0</v>
      </c>
      <c r="N537">
        <f t="shared" si="139"/>
        <v>0</v>
      </c>
      <c r="O537">
        <f t="shared" si="140"/>
        <v>0</v>
      </c>
      <c r="P537" s="2">
        <f t="shared" si="130"/>
        <v>381.88232995927194</v>
      </c>
      <c r="Q537" s="2">
        <f t="shared" si="131"/>
        <v>-2.8823299592719422</v>
      </c>
      <c r="R537" s="2">
        <f t="shared" si="141"/>
        <v>-65.868163566619728</v>
      </c>
      <c r="S537" s="2">
        <f t="shared" si="132"/>
        <v>8.3078259941165964</v>
      </c>
      <c r="T537" s="2">
        <f t="shared" si="142"/>
        <v>0</v>
      </c>
      <c r="U537">
        <f t="shared" si="143"/>
        <v>3</v>
      </c>
    </row>
    <row r="538" spans="2:21" x14ac:dyDescent="0.15">
      <c r="B538" s="1">
        <v>37609</v>
      </c>
      <c r="C538" s="2">
        <f t="shared" si="128"/>
        <v>12</v>
      </c>
      <c r="D538" s="2">
        <f t="shared" si="133"/>
        <v>19</v>
      </c>
      <c r="E538" s="2">
        <f t="shared" si="129"/>
        <v>4</v>
      </c>
      <c r="F538" s="2">
        <f t="shared" si="134"/>
        <v>26</v>
      </c>
      <c r="G538" t="s">
        <v>177</v>
      </c>
      <c r="H538">
        <v>481</v>
      </c>
      <c r="I538">
        <f t="shared" si="135"/>
        <v>0</v>
      </c>
      <c r="J538">
        <f t="shared" si="136"/>
        <v>0</v>
      </c>
      <c r="K538">
        <f t="shared" si="137"/>
        <v>0</v>
      </c>
      <c r="L538">
        <v>0</v>
      </c>
      <c r="M538">
        <f t="shared" si="138"/>
        <v>0</v>
      </c>
      <c r="N538">
        <f t="shared" si="139"/>
        <v>0</v>
      </c>
      <c r="O538">
        <f t="shared" si="140"/>
        <v>0</v>
      </c>
      <c r="P538" s="2">
        <f t="shared" si="130"/>
        <v>489.27510586763054</v>
      </c>
      <c r="Q538" s="2">
        <f t="shared" si="131"/>
        <v>-8.2751058676305433</v>
      </c>
      <c r="R538" s="2">
        <f t="shared" si="141"/>
        <v>-2.8823299592719422</v>
      </c>
      <c r="S538" s="2">
        <f t="shared" si="132"/>
        <v>68.477377120493443</v>
      </c>
      <c r="T538" s="2">
        <f t="shared" si="142"/>
        <v>0</v>
      </c>
      <c r="U538">
        <f t="shared" si="143"/>
        <v>4</v>
      </c>
    </row>
    <row r="539" spans="2:21" x14ac:dyDescent="0.15">
      <c r="B539" s="1">
        <v>37610</v>
      </c>
      <c r="C539" s="2">
        <f t="shared" si="128"/>
        <v>12</v>
      </c>
      <c r="D539" s="2">
        <f t="shared" si="133"/>
        <v>20</v>
      </c>
      <c r="E539" s="2">
        <f t="shared" si="129"/>
        <v>5</v>
      </c>
      <c r="F539" s="2">
        <f t="shared" si="134"/>
        <v>26</v>
      </c>
      <c r="G539" t="s">
        <v>178</v>
      </c>
      <c r="H539">
        <v>577</v>
      </c>
      <c r="I539">
        <f t="shared" si="135"/>
        <v>0</v>
      </c>
      <c r="J539">
        <f t="shared" si="136"/>
        <v>0</v>
      </c>
      <c r="K539">
        <f t="shared" si="137"/>
        <v>0</v>
      </c>
      <c r="L539">
        <v>0</v>
      </c>
      <c r="M539">
        <f t="shared" si="138"/>
        <v>0</v>
      </c>
      <c r="N539">
        <f t="shared" si="139"/>
        <v>0</v>
      </c>
      <c r="O539">
        <f t="shared" si="140"/>
        <v>0</v>
      </c>
      <c r="P539" s="2">
        <f t="shared" si="130"/>
        <v>673.50195112145411</v>
      </c>
      <c r="Q539" s="2">
        <f t="shared" si="131"/>
        <v>-96.501951121454113</v>
      </c>
      <c r="R539" s="2">
        <f t="shared" si="141"/>
        <v>-8.2751058676305433</v>
      </c>
      <c r="S539" s="2">
        <f t="shared" si="132"/>
        <v>9312.6265702475193</v>
      </c>
      <c r="T539" s="2">
        <f t="shared" si="142"/>
        <v>0</v>
      </c>
      <c r="U539">
        <f t="shared" si="143"/>
        <v>5</v>
      </c>
    </row>
    <row r="540" spans="2:21" x14ac:dyDescent="0.15">
      <c r="B540" s="1">
        <v>37611</v>
      </c>
      <c r="C540" s="2">
        <f t="shared" si="128"/>
        <v>12</v>
      </c>
      <c r="D540" s="2">
        <f t="shared" si="133"/>
        <v>21</v>
      </c>
      <c r="E540" s="2">
        <f t="shared" si="129"/>
        <v>6</v>
      </c>
      <c r="F540" s="2">
        <f t="shared" si="134"/>
        <v>26</v>
      </c>
      <c r="G540" t="s">
        <v>179</v>
      </c>
      <c r="H540">
        <v>613</v>
      </c>
      <c r="I540">
        <f t="shared" si="135"/>
        <v>0</v>
      </c>
      <c r="J540">
        <f t="shared" si="136"/>
        <v>0</v>
      </c>
      <c r="K540">
        <f t="shared" si="137"/>
        <v>0</v>
      </c>
      <c r="L540">
        <v>0</v>
      </c>
      <c r="M540">
        <f t="shared" si="138"/>
        <v>0</v>
      </c>
      <c r="N540">
        <f t="shared" si="139"/>
        <v>0</v>
      </c>
      <c r="O540">
        <f t="shared" si="140"/>
        <v>0</v>
      </c>
      <c r="P540" s="2">
        <f t="shared" si="130"/>
        <v>724.89716656119299</v>
      </c>
      <c r="Q540" s="2">
        <f t="shared" si="131"/>
        <v>-111.89716656119299</v>
      </c>
      <c r="R540" s="2">
        <f t="shared" si="141"/>
        <v>-96.501951121454113</v>
      </c>
      <c r="S540" s="2">
        <f t="shared" si="132"/>
        <v>12520.975884423366</v>
      </c>
      <c r="T540" s="2">
        <f t="shared" si="142"/>
        <v>0</v>
      </c>
      <c r="U540">
        <f t="shared" si="143"/>
        <v>6</v>
      </c>
    </row>
    <row r="541" spans="2:21" x14ac:dyDescent="0.15">
      <c r="B541" s="1">
        <v>37612</v>
      </c>
      <c r="C541" s="2">
        <f t="shared" si="128"/>
        <v>12</v>
      </c>
      <c r="D541" s="2">
        <f t="shared" si="133"/>
        <v>22</v>
      </c>
      <c r="E541" s="2">
        <f t="shared" si="129"/>
        <v>7</v>
      </c>
      <c r="F541" s="2">
        <f t="shared" si="134"/>
        <v>26</v>
      </c>
      <c r="G541" t="s">
        <v>180</v>
      </c>
      <c r="H541">
        <v>436</v>
      </c>
      <c r="I541">
        <f t="shared" si="135"/>
        <v>0</v>
      </c>
      <c r="J541">
        <f t="shared" si="136"/>
        <v>0</v>
      </c>
      <c r="K541">
        <f t="shared" si="137"/>
        <v>0</v>
      </c>
      <c r="L541">
        <v>0</v>
      </c>
      <c r="M541">
        <f t="shared" si="138"/>
        <v>0</v>
      </c>
      <c r="N541">
        <f t="shared" si="139"/>
        <v>0</v>
      </c>
      <c r="O541">
        <f t="shared" si="140"/>
        <v>0</v>
      </c>
      <c r="P541" s="2">
        <f t="shared" si="130"/>
        <v>525.69030676846467</v>
      </c>
      <c r="Q541" s="2">
        <f t="shared" si="131"/>
        <v>-89.690306768464666</v>
      </c>
      <c r="R541" s="2">
        <f t="shared" si="141"/>
        <v>-111.89716656119299</v>
      </c>
      <c r="S541" s="2">
        <f t="shared" si="132"/>
        <v>8044.3511282212985</v>
      </c>
      <c r="T541" s="2">
        <f t="shared" si="142"/>
        <v>0</v>
      </c>
      <c r="U541">
        <f t="shared" si="143"/>
        <v>7</v>
      </c>
    </row>
    <row r="542" spans="2:21" x14ac:dyDescent="0.15">
      <c r="B542" s="1">
        <v>37613</v>
      </c>
      <c r="C542" s="2">
        <f t="shared" si="128"/>
        <v>12</v>
      </c>
      <c r="D542" s="2">
        <f t="shared" si="133"/>
        <v>23</v>
      </c>
      <c r="E542" s="2">
        <f t="shared" si="129"/>
        <v>1</v>
      </c>
      <c r="F542" s="2">
        <f t="shared" si="134"/>
        <v>26</v>
      </c>
      <c r="G542" t="s">
        <v>181</v>
      </c>
      <c r="H542">
        <v>550</v>
      </c>
      <c r="I542">
        <f t="shared" si="135"/>
        <v>0</v>
      </c>
      <c r="J542">
        <f t="shared" si="136"/>
        <v>0</v>
      </c>
      <c r="K542">
        <f t="shared" si="137"/>
        <v>0</v>
      </c>
      <c r="L542">
        <v>0</v>
      </c>
      <c r="M542">
        <f t="shared" si="138"/>
        <v>0</v>
      </c>
      <c r="N542">
        <f t="shared" si="139"/>
        <v>0</v>
      </c>
      <c r="O542">
        <f t="shared" si="140"/>
        <v>0</v>
      </c>
      <c r="P542" s="2">
        <f t="shared" si="130"/>
        <v>413.54651175634376</v>
      </c>
      <c r="Q542" s="2">
        <f t="shared" si="131"/>
        <v>136.45348824365624</v>
      </c>
      <c r="R542" s="2">
        <f t="shared" si="141"/>
        <v>-89.690306768464666</v>
      </c>
      <c r="S542" s="2">
        <f t="shared" si="132"/>
        <v>18619.55445386163</v>
      </c>
      <c r="T542" s="2">
        <f t="shared" si="142"/>
        <v>1</v>
      </c>
      <c r="U542">
        <f t="shared" si="143"/>
        <v>1</v>
      </c>
    </row>
    <row r="543" spans="2:21" x14ac:dyDescent="0.15">
      <c r="B543" s="1">
        <v>37614</v>
      </c>
      <c r="C543" s="2">
        <f t="shared" si="128"/>
        <v>12</v>
      </c>
      <c r="D543" s="2">
        <f t="shared" si="133"/>
        <v>24</v>
      </c>
      <c r="E543" s="2">
        <f t="shared" si="129"/>
        <v>2</v>
      </c>
      <c r="F543" s="2">
        <f t="shared" si="134"/>
        <v>26</v>
      </c>
      <c r="G543" t="s">
        <v>182</v>
      </c>
      <c r="H543">
        <v>664</v>
      </c>
      <c r="I543">
        <f t="shared" si="135"/>
        <v>0</v>
      </c>
      <c r="J543">
        <f t="shared" si="136"/>
        <v>0</v>
      </c>
      <c r="K543">
        <f t="shared" si="137"/>
        <v>0</v>
      </c>
      <c r="L543">
        <v>0</v>
      </c>
      <c r="M543">
        <f t="shared" si="138"/>
        <v>0</v>
      </c>
      <c r="N543">
        <f t="shared" si="139"/>
        <v>0</v>
      </c>
      <c r="O543">
        <f t="shared" si="140"/>
        <v>0</v>
      </c>
      <c r="P543" s="2">
        <f t="shared" si="130"/>
        <v>431.70059330226428</v>
      </c>
      <c r="Q543" s="2">
        <f t="shared" si="131"/>
        <v>232.29940669773572</v>
      </c>
      <c r="R543" s="2">
        <f t="shared" si="141"/>
        <v>136.45348824365624</v>
      </c>
      <c r="S543" s="2">
        <f t="shared" si="132"/>
        <v>53963.014352120023</v>
      </c>
      <c r="T543" s="2">
        <f t="shared" si="142"/>
        <v>0</v>
      </c>
      <c r="U543">
        <f t="shared" si="143"/>
        <v>2</v>
      </c>
    </row>
    <row r="544" spans="2:21" x14ac:dyDescent="0.15">
      <c r="B544" s="1">
        <v>37616</v>
      </c>
      <c r="C544" s="2">
        <f t="shared" si="128"/>
        <v>12</v>
      </c>
      <c r="D544" s="2">
        <f t="shared" si="133"/>
        <v>26</v>
      </c>
      <c r="E544" s="2">
        <f t="shared" si="129"/>
        <v>4</v>
      </c>
      <c r="F544" s="2">
        <f t="shared" si="134"/>
        <v>27</v>
      </c>
      <c r="G544" t="s">
        <v>184</v>
      </c>
      <c r="H544">
        <v>495</v>
      </c>
      <c r="I544">
        <f t="shared" si="135"/>
        <v>0</v>
      </c>
      <c r="J544">
        <f t="shared" si="136"/>
        <v>0</v>
      </c>
      <c r="K544">
        <f t="shared" si="137"/>
        <v>0</v>
      </c>
      <c r="L544">
        <v>0</v>
      </c>
      <c r="M544">
        <f t="shared" si="138"/>
        <v>0</v>
      </c>
      <c r="N544">
        <f t="shared" si="139"/>
        <v>0</v>
      </c>
      <c r="O544">
        <f t="shared" si="140"/>
        <v>1</v>
      </c>
      <c r="P544" s="2">
        <f t="shared" si="130"/>
        <v>348.18194787693091</v>
      </c>
      <c r="Q544" s="2">
        <f t="shared" si="131"/>
        <v>146.81805212306909</v>
      </c>
      <c r="R544" s="2">
        <f t="shared" si="141"/>
        <v>232.29940669773572</v>
      </c>
      <c r="S544" s="2">
        <f t="shared" si="132"/>
        <v>21555.540429212233</v>
      </c>
      <c r="T544" s="2">
        <f t="shared" si="142"/>
        <v>0</v>
      </c>
      <c r="U544">
        <f t="shared" si="143"/>
        <v>3</v>
      </c>
    </row>
    <row r="545" spans="2:21" x14ac:dyDescent="0.15">
      <c r="B545" s="1">
        <v>37617</v>
      </c>
      <c r="C545" s="2">
        <f t="shared" si="128"/>
        <v>12</v>
      </c>
      <c r="D545" s="2">
        <f t="shared" si="133"/>
        <v>27</v>
      </c>
      <c r="E545" s="2">
        <f t="shared" si="129"/>
        <v>5</v>
      </c>
      <c r="F545" s="2">
        <f t="shared" si="134"/>
        <v>27</v>
      </c>
      <c r="G545" t="s">
        <v>185</v>
      </c>
      <c r="H545">
        <v>502</v>
      </c>
      <c r="I545">
        <f t="shared" si="135"/>
        <v>0</v>
      </c>
      <c r="J545">
        <f t="shared" si="136"/>
        <v>0</v>
      </c>
      <c r="K545">
        <f t="shared" si="137"/>
        <v>0</v>
      </c>
      <c r="L545">
        <v>0</v>
      </c>
      <c r="M545">
        <f t="shared" si="138"/>
        <v>0</v>
      </c>
      <c r="N545">
        <f t="shared" si="139"/>
        <v>0</v>
      </c>
      <c r="O545">
        <f t="shared" si="140"/>
        <v>0</v>
      </c>
      <c r="P545" s="2">
        <f t="shared" si="130"/>
        <v>573.40671400921588</v>
      </c>
      <c r="Q545" s="2">
        <f t="shared" si="131"/>
        <v>-71.406714009215875</v>
      </c>
      <c r="R545" s="2">
        <f t="shared" si="141"/>
        <v>146.81805212306909</v>
      </c>
      <c r="S545" s="2">
        <f t="shared" si="132"/>
        <v>5098.9188055939467</v>
      </c>
      <c r="T545" s="2">
        <f t="shared" si="142"/>
        <v>1</v>
      </c>
      <c r="U545">
        <f t="shared" si="143"/>
        <v>1</v>
      </c>
    </row>
    <row r="546" spans="2:21" x14ac:dyDescent="0.15">
      <c r="B546" s="1">
        <v>37618</v>
      </c>
      <c r="C546" s="2">
        <f t="shared" si="128"/>
        <v>12</v>
      </c>
      <c r="D546" s="2">
        <f t="shared" si="133"/>
        <v>28</v>
      </c>
      <c r="E546" s="2">
        <f t="shared" si="129"/>
        <v>6</v>
      </c>
      <c r="F546" s="2">
        <f t="shared" si="134"/>
        <v>27</v>
      </c>
      <c r="G546" t="s">
        <v>186</v>
      </c>
      <c r="H546">
        <v>663</v>
      </c>
      <c r="I546">
        <f t="shared" si="135"/>
        <v>0</v>
      </c>
      <c r="J546">
        <f t="shared" si="136"/>
        <v>0</v>
      </c>
      <c r="K546">
        <f t="shared" si="137"/>
        <v>0</v>
      </c>
      <c r="L546">
        <v>0</v>
      </c>
      <c r="M546">
        <f t="shared" si="138"/>
        <v>0</v>
      </c>
      <c r="N546">
        <f t="shared" si="139"/>
        <v>0</v>
      </c>
      <c r="O546">
        <f t="shared" si="140"/>
        <v>0</v>
      </c>
      <c r="P546" s="2">
        <f t="shared" si="130"/>
        <v>624.80192944895464</v>
      </c>
      <c r="Q546" s="2">
        <f t="shared" si="131"/>
        <v>38.198070551045362</v>
      </c>
      <c r="R546" s="2">
        <f t="shared" si="141"/>
        <v>-71.406714009215875</v>
      </c>
      <c r="S546" s="2">
        <f t="shared" si="132"/>
        <v>1459.0925938226389</v>
      </c>
      <c r="T546" s="2">
        <f t="shared" si="142"/>
        <v>1</v>
      </c>
      <c r="U546">
        <f t="shared" si="143"/>
        <v>1</v>
      </c>
    </row>
    <row r="547" spans="2:21" x14ac:dyDescent="0.15">
      <c r="B547" s="1">
        <v>37619</v>
      </c>
      <c r="C547" s="2">
        <f t="shared" si="128"/>
        <v>12</v>
      </c>
      <c r="D547" s="2">
        <f t="shared" si="133"/>
        <v>29</v>
      </c>
      <c r="E547" s="2">
        <f t="shared" si="129"/>
        <v>7</v>
      </c>
      <c r="F547" s="2">
        <f t="shared" si="134"/>
        <v>27</v>
      </c>
      <c r="G547" t="s">
        <v>187</v>
      </c>
      <c r="H547">
        <v>443</v>
      </c>
      <c r="I547">
        <f t="shared" si="135"/>
        <v>0</v>
      </c>
      <c r="J547">
        <f t="shared" si="136"/>
        <v>0</v>
      </c>
      <c r="K547">
        <f t="shared" si="137"/>
        <v>0</v>
      </c>
      <c r="L547">
        <v>0</v>
      </c>
      <c r="M547">
        <f t="shared" si="138"/>
        <v>0</v>
      </c>
      <c r="N547">
        <f t="shared" si="139"/>
        <v>0</v>
      </c>
      <c r="O547">
        <f t="shared" si="140"/>
        <v>0</v>
      </c>
      <c r="P547" s="2">
        <f t="shared" si="130"/>
        <v>425.59506965622631</v>
      </c>
      <c r="Q547" s="2">
        <f t="shared" si="131"/>
        <v>17.404930343773685</v>
      </c>
      <c r="R547" s="2">
        <f t="shared" si="141"/>
        <v>38.198070551045362</v>
      </c>
      <c r="S547" s="2">
        <f t="shared" si="132"/>
        <v>302.931600271614</v>
      </c>
      <c r="T547" s="2">
        <f t="shared" si="142"/>
        <v>0</v>
      </c>
      <c r="U547">
        <f t="shared" si="143"/>
        <v>2</v>
      </c>
    </row>
    <row r="548" spans="2:21" x14ac:dyDescent="0.15">
      <c r="B548" s="1">
        <v>37620</v>
      </c>
      <c r="C548" s="2">
        <f t="shared" si="128"/>
        <v>12</v>
      </c>
      <c r="D548" s="2">
        <f t="shared" si="133"/>
        <v>30</v>
      </c>
      <c r="E548" s="2">
        <f t="shared" si="129"/>
        <v>1</v>
      </c>
      <c r="F548" s="2">
        <f t="shared" si="134"/>
        <v>27</v>
      </c>
      <c r="G548" t="s">
        <v>188</v>
      </c>
      <c r="H548">
        <v>379</v>
      </c>
      <c r="I548">
        <f t="shared" si="135"/>
        <v>0</v>
      </c>
      <c r="J548">
        <f t="shared" si="136"/>
        <v>0</v>
      </c>
      <c r="K548">
        <f t="shared" si="137"/>
        <v>0</v>
      </c>
      <c r="L548">
        <v>0</v>
      </c>
      <c r="M548">
        <f t="shared" si="138"/>
        <v>0</v>
      </c>
      <c r="N548">
        <f t="shared" si="139"/>
        <v>0</v>
      </c>
      <c r="O548">
        <f t="shared" si="140"/>
        <v>0</v>
      </c>
      <c r="P548" s="2">
        <f t="shared" si="130"/>
        <v>313.45127464410547</v>
      </c>
      <c r="Q548" s="2">
        <f t="shared" si="131"/>
        <v>65.548725355894533</v>
      </c>
      <c r="R548" s="2">
        <f t="shared" si="141"/>
        <v>17.404930343773685</v>
      </c>
      <c r="S548" s="2">
        <f t="shared" si="132"/>
        <v>4296.6353957824904</v>
      </c>
      <c r="T548" s="2">
        <f t="shared" si="142"/>
        <v>0</v>
      </c>
      <c r="U548">
        <f t="shared" si="143"/>
        <v>3</v>
      </c>
    </row>
    <row r="549" spans="2:21" x14ac:dyDescent="0.15">
      <c r="B549" s="1">
        <v>37621</v>
      </c>
      <c r="C549" s="2">
        <f t="shared" si="128"/>
        <v>12</v>
      </c>
      <c r="D549" s="2">
        <f t="shared" si="133"/>
        <v>31</v>
      </c>
      <c r="E549" s="2">
        <f t="shared" si="129"/>
        <v>2</v>
      </c>
      <c r="F549" s="2">
        <f t="shared" si="134"/>
        <v>27</v>
      </c>
      <c r="G549" t="s">
        <v>189</v>
      </c>
      <c r="H549">
        <v>739</v>
      </c>
      <c r="I549">
        <f t="shared" si="135"/>
        <v>0</v>
      </c>
      <c r="J549">
        <f t="shared" si="136"/>
        <v>0</v>
      </c>
      <c r="K549">
        <f t="shared" si="137"/>
        <v>0</v>
      </c>
      <c r="L549">
        <v>0</v>
      </c>
      <c r="M549">
        <f t="shared" si="138"/>
        <v>1</v>
      </c>
      <c r="N549">
        <f t="shared" si="139"/>
        <v>0</v>
      </c>
      <c r="O549">
        <f t="shared" si="140"/>
        <v>0</v>
      </c>
      <c r="P549" s="2">
        <f t="shared" si="130"/>
        <v>595.33469710914187</v>
      </c>
      <c r="Q549" s="2">
        <f t="shared" si="131"/>
        <v>143.66530289085813</v>
      </c>
      <c r="R549" s="2">
        <f t="shared" si="141"/>
        <v>65.548725355894533</v>
      </c>
      <c r="S549" s="2">
        <f t="shared" si="132"/>
        <v>20639.719254722007</v>
      </c>
      <c r="T549" s="2">
        <f t="shared" si="142"/>
        <v>0</v>
      </c>
      <c r="U549">
        <f t="shared" si="143"/>
        <v>4</v>
      </c>
    </row>
    <row r="550" spans="2:21" x14ac:dyDescent="0.15">
      <c r="B550" s="1">
        <v>37622</v>
      </c>
      <c r="C550" s="2">
        <f t="shared" si="128"/>
        <v>1</v>
      </c>
      <c r="D550" s="2">
        <f t="shared" si="133"/>
        <v>1</v>
      </c>
      <c r="E550" s="2">
        <f t="shared" si="129"/>
        <v>3</v>
      </c>
      <c r="F550" s="2">
        <f t="shared" si="134"/>
        <v>27</v>
      </c>
      <c r="G550" t="s">
        <v>190</v>
      </c>
      <c r="H550">
        <v>332</v>
      </c>
      <c r="I550">
        <f t="shared" si="135"/>
        <v>0</v>
      </c>
      <c r="J550">
        <f t="shared" si="136"/>
        <v>1</v>
      </c>
      <c r="K550">
        <f t="shared" si="137"/>
        <v>0</v>
      </c>
      <c r="L550">
        <v>0</v>
      </c>
      <c r="M550">
        <f t="shared" si="138"/>
        <v>0</v>
      </c>
      <c r="N550">
        <f t="shared" si="139"/>
        <v>0</v>
      </c>
      <c r="O550">
        <f t="shared" si="140"/>
        <v>0</v>
      </c>
      <c r="P550" s="2">
        <f t="shared" si="130"/>
        <v>328.82522010184357</v>
      </c>
      <c r="Q550" s="2">
        <f t="shared" si="131"/>
        <v>3.1747798981564301</v>
      </c>
      <c r="R550" s="2">
        <f t="shared" si="141"/>
        <v>143.66530289085813</v>
      </c>
      <c r="S550" s="2">
        <f t="shared" si="132"/>
        <v>10.079227401738153</v>
      </c>
      <c r="T550" s="2">
        <f t="shared" si="142"/>
        <v>0</v>
      </c>
      <c r="U550">
        <f t="shared" si="143"/>
        <v>5</v>
      </c>
    </row>
    <row r="551" spans="2:21" x14ac:dyDescent="0.15">
      <c r="B551" s="1">
        <v>37623</v>
      </c>
      <c r="C551" s="2">
        <f t="shared" si="128"/>
        <v>1</v>
      </c>
      <c r="D551" s="2">
        <f t="shared" si="133"/>
        <v>2</v>
      </c>
      <c r="E551" s="2">
        <f t="shared" si="129"/>
        <v>4</v>
      </c>
      <c r="F551" s="2">
        <f t="shared" si="134"/>
        <v>28</v>
      </c>
      <c r="G551" t="s">
        <v>191</v>
      </c>
      <c r="H551">
        <v>394</v>
      </c>
      <c r="I551">
        <f t="shared" si="135"/>
        <v>0</v>
      </c>
      <c r="J551">
        <f t="shared" si="136"/>
        <v>0</v>
      </c>
      <c r="K551">
        <f t="shared" si="137"/>
        <v>0</v>
      </c>
      <c r="L551">
        <v>0</v>
      </c>
      <c r="M551">
        <f t="shared" si="138"/>
        <v>0</v>
      </c>
      <c r="N551">
        <f t="shared" si="139"/>
        <v>0</v>
      </c>
      <c r="O551">
        <f t="shared" si="140"/>
        <v>0</v>
      </c>
      <c r="P551" s="2">
        <f t="shared" si="130"/>
        <v>378.14960035726648</v>
      </c>
      <c r="Q551" s="2">
        <f t="shared" si="131"/>
        <v>15.850399642733521</v>
      </c>
      <c r="R551" s="2">
        <f t="shared" si="141"/>
        <v>3.1747798981564301</v>
      </c>
      <c r="S551" s="2">
        <f t="shared" si="132"/>
        <v>251.23516883436693</v>
      </c>
      <c r="T551" s="2">
        <f t="shared" si="142"/>
        <v>0</v>
      </c>
      <c r="U551">
        <f t="shared" si="143"/>
        <v>6</v>
      </c>
    </row>
    <row r="552" spans="2:21" x14ac:dyDescent="0.15">
      <c r="B552" s="1">
        <v>37624</v>
      </c>
      <c r="C552" s="2">
        <f t="shared" si="128"/>
        <v>1</v>
      </c>
      <c r="D552" s="2">
        <f t="shared" si="133"/>
        <v>3</v>
      </c>
      <c r="E552" s="2">
        <f t="shared" si="129"/>
        <v>5</v>
      </c>
      <c r="F552" s="2">
        <f t="shared" si="134"/>
        <v>28</v>
      </c>
      <c r="G552" t="s">
        <v>192</v>
      </c>
      <c r="H552">
        <v>501</v>
      </c>
      <c r="I552">
        <f t="shared" si="135"/>
        <v>0</v>
      </c>
      <c r="J552">
        <f t="shared" si="136"/>
        <v>0</v>
      </c>
      <c r="K552">
        <f t="shared" si="137"/>
        <v>0</v>
      </c>
      <c r="L552">
        <v>0</v>
      </c>
      <c r="M552">
        <f t="shared" si="138"/>
        <v>0</v>
      </c>
      <c r="N552">
        <f t="shared" si="139"/>
        <v>0</v>
      </c>
      <c r="O552">
        <f t="shared" si="140"/>
        <v>0</v>
      </c>
      <c r="P552" s="2">
        <f t="shared" si="130"/>
        <v>562.37644561109005</v>
      </c>
      <c r="Q552" s="2">
        <f t="shared" si="131"/>
        <v>-61.376445611090048</v>
      </c>
      <c r="R552" s="2">
        <f t="shared" si="141"/>
        <v>15.850399642733521</v>
      </c>
      <c r="S552" s="2">
        <f t="shared" si="132"/>
        <v>3767.0680758510948</v>
      </c>
      <c r="T552" s="2">
        <f t="shared" si="142"/>
        <v>1</v>
      </c>
      <c r="U552">
        <f t="shared" si="143"/>
        <v>1</v>
      </c>
    </row>
    <row r="553" spans="2:21" x14ac:dyDescent="0.15">
      <c r="B553" s="1">
        <v>37625</v>
      </c>
      <c r="C553" s="2">
        <f t="shared" si="128"/>
        <v>1</v>
      </c>
      <c r="D553" s="2">
        <f t="shared" si="133"/>
        <v>4</v>
      </c>
      <c r="E553" s="2">
        <f t="shared" si="129"/>
        <v>6</v>
      </c>
      <c r="F553" s="2">
        <f t="shared" si="134"/>
        <v>28</v>
      </c>
      <c r="G553" t="s">
        <v>193</v>
      </c>
      <c r="H553">
        <v>631</v>
      </c>
      <c r="I553">
        <f t="shared" si="135"/>
        <v>0</v>
      </c>
      <c r="J553">
        <f t="shared" si="136"/>
        <v>0</v>
      </c>
      <c r="K553">
        <f t="shared" si="137"/>
        <v>0</v>
      </c>
      <c r="L553">
        <v>0</v>
      </c>
      <c r="M553">
        <f t="shared" si="138"/>
        <v>0</v>
      </c>
      <c r="N553">
        <f t="shared" si="139"/>
        <v>0</v>
      </c>
      <c r="O553">
        <f t="shared" si="140"/>
        <v>0</v>
      </c>
      <c r="P553" s="2">
        <f t="shared" si="130"/>
        <v>613.77166105082892</v>
      </c>
      <c r="Q553" s="2">
        <f t="shared" si="131"/>
        <v>17.228338949171075</v>
      </c>
      <c r="R553" s="2">
        <f t="shared" si="141"/>
        <v>-61.376445611090048</v>
      </c>
      <c r="S553" s="2">
        <f t="shared" si="132"/>
        <v>296.81566294752508</v>
      </c>
      <c r="T553" s="2">
        <f t="shared" si="142"/>
        <v>1</v>
      </c>
      <c r="U553">
        <f t="shared" si="143"/>
        <v>1</v>
      </c>
    </row>
    <row r="554" spans="2:21" x14ac:dyDescent="0.15">
      <c r="B554" s="1">
        <v>37626</v>
      </c>
      <c r="C554" s="2">
        <f t="shared" si="128"/>
        <v>1</v>
      </c>
      <c r="D554" s="2">
        <f t="shared" si="133"/>
        <v>5</v>
      </c>
      <c r="E554" s="2">
        <f t="shared" si="129"/>
        <v>7</v>
      </c>
      <c r="F554" s="2">
        <f t="shared" si="134"/>
        <v>28</v>
      </c>
      <c r="G554" t="s">
        <v>194</v>
      </c>
      <c r="H554">
        <v>373</v>
      </c>
      <c r="I554">
        <f t="shared" si="135"/>
        <v>0</v>
      </c>
      <c r="J554">
        <f t="shared" si="136"/>
        <v>0</v>
      </c>
      <c r="K554">
        <f t="shared" si="137"/>
        <v>0</v>
      </c>
      <c r="L554">
        <v>0</v>
      </c>
      <c r="M554">
        <f t="shared" si="138"/>
        <v>0</v>
      </c>
      <c r="N554">
        <f t="shared" si="139"/>
        <v>0</v>
      </c>
      <c r="O554">
        <f t="shared" si="140"/>
        <v>0</v>
      </c>
      <c r="P554" s="2">
        <f t="shared" si="130"/>
        <v>414.56480125810054</v>
      </c>
      <c r="Q554" s="2">
        <f t="shared" si="131"/>
        <v>-41.564801258100545</v>
      </c>
      <c r="R554" s="2">
        <f t="shared" si="141"/>
        <v>17.228338949171075</v>
      </c>
      <c r="S554" s="2">
        <f t="shared" si="132"/>
        <v>1727.6327036253965</v>
      </c>
      <c r="T554" s="2">
        <f t="shared" si="142"/>
        <v>1</v>
      </c>
      <c r="U554">
        <f t="shared" si="143"/>
        <v>1</v>
      </c>
    </row>
    <row r="555" spans="2:21" x14ac:dyDescent="0.15">
      <c r="B555" s="1">
        <v>37627</v>
      </c>
      <c r="C555" s="2">
        <f t="shared" si="128"/>
        <v>1</v>
      </c>
      <c r="D555" s="2">
        <f t="shared" si="133"/>
        <v>6</v>
      </c>
      <c r="E555" s="2">
        <f t="shared" si="129"/>
        <v>1</v>
      </c>
      <c r="F555" s="2">
        <f t="shared" si="134"/>
        <v>28</v>
      </c>
      <c r="G555" t="s">
        <v>195</v>
      </c>
      <c r="H555">
        <v>313</v>
      </c>
      <c r="I555">
        <f t="shared" si="135"/>
        <v>0</v>
      </c>
      <c r="J555">
        <f t="shared" si="136"/>
        <v>0</v>
      </c>
      <c r="K555">
        <f t="shared" si="137"/>
        <v>0</v>
      </c>
      <c r="L555">
        <v>0</v>
      </c>
      <c r="M555">
        <f t="shared" si="138"/>
        <v>0</v>
      </c>
      <c r="N555">
        <f t="shared" si="139"/>
        <v>0</v>
      </c>
      <c r="O555">
        <f t="shared" si="140"/>
        <v>0</v>
      </c>
      <c r="P555" s="2">
        <f t="shared" si="130"/>
        <v>302.4210062459797</v>
      </c>
      <c r="Q555" s="2">
        <f t="shared" si="131"/>
        <v>10.578993754020303</v>
      </c>
      <c r="R555" s="2">
        <f t="shared" si="141"/>
        <v>-41.564801258100545</v>
      </c>
      <c r="S555" s="2">
        <f t="shared" si="132"/>
        <v>111.91510884760058</v>
      </c>
      <c r="T555" s="2">
        <f t="shared" si="142"/>
        <v>1</v>
      </c>
      <c r="U555">
        <f t="shared" si="143"/>
        <v>1</v>
      </c>
    </row>
    <row r="556" spans="2:21" x14ac:dyDescent="0.15">
      <c r="B556" s="1">
        <v>37628</v>
      </c>
      <c r="C556" s="2">
        <f t="shared" si="128"/>
        <v>1</v>
      </c>
      <c r="D556" s="2">
        <f t="shared" si="133"/>
        <v>7</v>
      </c>
      <c r="E556" s="2">
        <f t="shared" si="129"/>
        <v>2</v>
      </c>
      <c r="F556" s="2">
        <f t="shared" si="134"/>
        <v>28</v>
      </c>
      <c r="G556" t="s">
        <v>196</v>
      </c>
      <c r="H556">
        <v>246</v>
      </c>
      <c r="I556">
        <f t="shared" si="135"/>
        <v>0</v>
      </c>
      <c r="J556">
        <f t="shared" si="136"/>
        <v>0</v>
      </c>
      <c r="K556">
        <f t="shared" si="137"/>
        <v>0</v>
      </c>
      <c r="L556">
        <v>0</v>
      </c>
      <c r="M556">
        <f t="shared" si="138"/>
        <v>0</v>
      </c>
      <c r="N556">
        <f t="shared" si="139"/>
        <v>0</v>
      </c>
      <c r="O556">
        <f t="shared" si="140"/>
        <v>0</v>
      </c>
      <c r="P556" s="2">
        <f t="shared" si="130"/>
        <v>320.57508779190022</v>
      </c>
      <c r="Q556" s="2">
        <f t="shared" si="131"/>
        <v>-74.575087791900216</v>
      </c>
      <c r="R556" s="2">
        <f t="shared" si="141"/>
        <v>10.578993754020303</v>
      </c>
      <c r="S556" s="2">
        <f t="shared" si="132"/>
        <v>5561.4437191696243</v>
      </c>
      <c r="T556" s="2">
        <f t="shared" si="142"/>
        <v>1</v>
      </c>
      <c r="U556">
        <f t="shared" si="143"/>
        <v>1</v>
      </c>
    </row>
    <row r="557" spans="2:21" x14ac:dyDescent="0.15">
      <c r="B557" s="1">
        <v>37629</v>
      </c>
      <c r="C557" s="2">
        <f t="shared" si="128"/>
        <v>1</v>
      </c>
      <c r="D557" s="2">
        <f t="shared" si="133"/>
        <v>8</v>
      </c>
      <c r="E557" s="2">
        <f t="shared" si="129"/>
        <v>3</v>
      </c>
      <c r="F557" s="2">
        <f t="shared" si="134"/>
        <v>28</v>
      </c>
      <c r="G557" t="s">
        <v>197</v>
      </c>
      <c r="H557">
        <v>331</v>
      </c>
      <c r="I557">
        <f t="shared" si="135"/>
        <v>0</v>
      </c>
      <c r="J557">
        <f t="shared" si="136"/>
        <v>0</v>
      </c>
      <c r="K557">
        <f t="shared" si="137"/>
        <v>0</v>
      </c>
      <c r="L557">
        <v>0</v>
      </c>
      <c r="M557">
        <f t="shared" si="138"/>
        <v>0</v>
      </c>
      <c r="N557">
        <f t="shared" si="139"/>
        <v>0</v>
      </c>
      <c r="O557">
        <f t="shared" si="140"/>
        <v>0</v>
      </c>
      <c r="P557" s="2">
        <f t="shared" si="130"/>
        <v>354.58925418455237</v>
      </c>
      <c r="Q557" s="2">
        <f t="shared" si="131"/>
        <v>-23.589254184552374</v>
      </c>
      <c r="R557" s="2">
        <f t="shared" si="141"/>
        <v>-74.575087791900216</v>
      </c>
      <c r="S557" s="2">
        <f t="shared" si="132"/>
        <v>556.4529129834217</v>
      </c>
      <c r="T557" s="2">
        <f t="shared" si="142"/>
        <v>0</v>
      </c>
      <c r="U557">
        <f t="shared" si="143"/>
        <v>2</v>
      </c>
    </row>
    <row r="558" spans="2:21" x14ac:dyDescent="0.15">
      <c r="B558" s="1">
        <v>37630</v>
      </c>
      <c r="C558" s="2">
        <f t="shared" si="128"/>
        <v>1</v>
      </c>
      <c r="D558" s="2">
        <f t="shared" si="133"/>
        <v>9</v>
      </c>
      <c r="E558" s="2">
        <f t="shared" si="129"/>
        <v>4</v>
      </c>
      <c r="F558" s="2">
        <f t="shared" si="134"/>
        <v>29</v>
      </c>
      <c r="G558" t="s">
        <v>198</v>
      </c>
      <c r="H558">
        <v>385</v>
      </c>
      <c r="I558">
        <f t="shared" si="135"/>
        <v>0</v>
      </c>
      <c r="J558">
        <f t="shared" si="136"/>
        <v>0</v>
      </c>
      <c r="K558">
        <f t="shared" si="137"/>
        <v>0</v>
      </c>
      <c r="L558">
        <v>0</v>
      </c>
      <c r="M558">
        <f t="shared" si="138"/>
        <v>0</v>
      </c>
      <c r="N558">
        <f t="shared" si="139"/>
        <v>0</v>
      </c>
      <c r="O558">
        <f t="shared" si="140"/>
        <v>0</v>
      </c>
      <c r="P558" s="2">
        <f t="shared" si="130"/>
        <v>395.72839551190197</v>
      </c>
      <c r="Q558" s="2">
        <f t="shared" si="131"/>
        <v>-10.728395511901965</v>
      </c>
      <c r="R558" s="2">
        <f t="shared" si="141"/>
        <v>-23.589254184552374</v>
      </c>
      <c r="S558" s="2">
        <f t="shared" si="132"/>
        <v>115.09847025979823</v>
      </c>
      <c r="T558" s="2">
        <f t="shared" si="142"/>
        <v>0</v>
      </c>
      <c r="U558">
        <f t="shared" si="143"/>
        <v>3</v>
      </c>
    </row>
    <row r="559" spans="2:21" x14ac:dyDescent="0.15">
      <c r="B559" s="1">
        <v>37631</v>
      </c>
      <c r="C559" s="2">
        <f t="shared" si="128"/>
        <v>1</v>
      </c>
      <c r="D559" s="2">
        <f t="shared" si="133"/>
        <v>10</v>
      </c>
      <c r="E559" s="2">
        <f t="shared" si="129"/>
        <v>5</v>
      </c>
      <c r="F559" s="2">
        <f t="shared" si="134"/>
        <v>29</v>
      </c>
      <c r="G559" t="s">
        <v>199</v>
      </c>
      <c r="H559">
        <v>613</v>
      </c>
      <c r="I559">
        <f t="shared" si="135"/>
        <v>0</v>
      </c>
      <c r="J559">
        <f t="shared" si="136"/>
        <v>0</v>
      </c>
      <c r="K559">
        <f t="shared" si="137"/>
        <v>0</v>
      </c>
      <c r="L559">
        <v>0</v>
      </c>
      <c r="M559">
        <f t="shared" si="138"/>
        <v>0</v>
      </c>
      <c r="N559">
        <f t="shared" si="139"/>
        <v>0</v>
      </c>
      <c r="O559">
        <f t="shared" si="140"/>
        <v>0</v>
      </c>
      <c r="P559" s="2">
        <f t="shared" si="130"/>
        <v>579.95524076572553</v>
      </c>
      <c r="Q559" s="2">
        <f t="shared" si="131"/>
        <v>33.044759234274466</v>
      </c>
      <c r="R559" s="2">
        <f t="shared" si="141"/>
        <v>-10.728395511901965</v>
      </c>
      <c r="S559" s="2">
        <f t="shared" si="132"/>
        <v>1091.9561128511675</v>
      </c>
      <c r="T559" s="2">
        <f t="shared" si="142"/>
        <v>1</v>
      </c>
      <c r="U559">
        <f t="shared" si="143"/>
        <v>1</v>
      </c>
    </row>
    <row r="560" spans="2:21" x14ac:dyDescent="0.15">
      <c r="B560" s="1">
        <v>37632</v>
      </c>
      <c r="C560" s="2">
        <f t="shared" si="128"/>
        <v>1</v>
      </c>
      <c r="D560" s="2">
        <f t="shared" si="133"/>
        <v>11</v>
      </c>
      <c r="E560" s="2">
        <f t="shared" si="129"/>
        <v>6</v>
      </c>
      <c r="F560" s="2">
        <f t="shared" si="134"/>
        <v>29</v>
      </c>
      <c r="G560" t="s">
        <v>200</v>
      </c>
      <c r="H560">
        <v>614</v>
      </c>
      <c r="I560">
        <f t="shared" si="135"/>
        <v>0</v>
      </c>
      <c r="J560">
        <f t="shared" si="136"/>
        <v>0</v>
      </c>
      <c r="K560">
        <f t="shared" si="137"/>
        <v>0</v>
      </c>
      <c r="L560">
        <v>0</v>
      </c>
      <c r="M560">
        <f t="shared" si="138"/>
        <v>0</v>
      </c>
      <c r="N560">
        <f t="shared" si="139"/>
        <v>0</v>
      </c>
      <c r="O560">
        <f t="shared" si="140"/>
        <v>0</v>
      </c>
      <c r="P560" s="2">
        <f t="shared" si="130"/>
        <v>631.3504562054643</v>
      </c>
      <c r="Q560" s="2">
        <f t="shared" si="131"/>
        <v>-17.350456205464297</v>
      </c>
      <c r="R560" s="2">
        <f t="shared" si="141"/>
        <v>33.044759234274466</v>
      </c>
      <c r="S560" s="2">
        <f t="shared" si="132"/>
        <v>301.03833053773457</v>
      </c>
      <c r="T560" s="2">
        <f t="shared" si="142"/>
        <v>1</v>
      </c>
      <c r="U560">
        <f t="shared" si="143"/>
        <v>1</v>
      </c>
    </row>
    <row r="561" spans="2:21" x14ac:dyDescent="0.15">
      <c r="B561" s="1">
        <v>37633</v>
      </c>
      <c r="C561" s="2">
        <f t="shared" si="128"/>
        <v>1</v>
      </c>
      <c r="D561" s="2">
        <f t="shared" si="133"/>
        <v>12</v>
      </c>
      <c r="E561" s="2">
        <f t="shared" si="129"/>
        <v>7</v>
      </c>
      <c r="F561" s="2">
        <f t="shared" si="134"/>
        <v>29</v>
      </c>
      <c r="G561" t="s">
        <v>201</v>
      </c>
      <c r="H561">
        <v>296</v>
      </c>
      <c r="I561">
        <f t="shared" si="135"/>
        <v>0</v>
      </c>
      <c r="J561">
        <f t="shared" si="136"/>
        <v>0</v>
      </c>
      <c r="K561">
        <f t="shared" si="137"/>
        <v>0</v>
      </c>
      <c r="L561">
        <v>0</v>
      </c>
      <c r="M561">
        <f t="shared" si="138"/>
        <v>0</v>
      </c>
      <c r="N561">
        <f t="shared" si="139"/>
        <v>0</v>
      </c>
      <c r="O561">
        <f t="shared" si="140"/>
        <v>0</v>
      </c>
      <c r="P561" s="2">
        <f t="shared" si="130"/>
        <v>432.14359641273603</v>
      </c>
      <c r="Q561" s="2">
        <f t="shared" si="131"/>
        <v>-136.14359641273603</v>
      </c>
      <c r="R561" s="2">
        <f t="shared" si="141"/>
        <v>-17.350456205464297</v>
      </c>
      <c r="S561" s="2">
        <f t="shared" si="132"/>
        <v>18535.078844193951</v>
      </c>
      <c r="T561" s="2">
        <f t="shared" si="142"/>
        <v>0</v>
      </c>
      <c r="U561">
        <f t="shared" si="143"/>
        <v>2</v>
      </c>
    </row>
    <row r="562" spans="2:21" x14ac:dyDescent="0.15">
      <c r="B562" s="1">
        <v>37634</v>
      </c>
      <c r="C562" s="2">
        <f t="shared" si="128"/>
        <v>1</v>
      </c>
      <c r="D562" s="2">
        <f t="shared" si="133"/>
        <v>13</v>
      </c>
      <c r="E562" s="2">
        <f t="shared" si="129"/>
        <v>1</v>
      </c>
      <c r="F562" s="2">
        <f t="shared" si="134"/>
        <v>29</v>
      </c>
      <c r="G562" t="s">
        <v>202</v>
      </c>
      <c r="H562">
        <v>260</v>
      </c>
      <c r="I562">
        <f t="shared" si="135"/>
        <v>0</v>
      </c>
      <c r="J562">
        <f t="shared" si="136"/>
        <v>0</v>
      </c>
      <c r="K562">
        <f t="shared" si="137"/>
        <v>0</v>
      </c>
      <c r="L562">
        <v>0</v>
      </c>
      <c r="M562">
        <f t="shared" si="138"/>
        <v>0</v>
      </c>
      <c r="N562">
        <f t="shared" si="139"/>
        <v>0</v>
      </c>
      <c r="O562">
        <f t="shared" si="140"/>
        <v>0</v>
      </c>
      <c r="P562" s="2">
        <f t="shared" si="130"/>
        <v>319.99980140061518</v>
      </c>
      <c r="Q562" s="2">
        <f t="shared" si="131"/>
        <v>-59.999801400615183</v>
      </c>
      <c r="R562" s="2">
        <f t="shared" si="141"/>
        <v>-136.14359641273603</v>
      </c>
      <c r="S562" s="2">
        <f t="shared" si="132"/>
        <v>3599.9761681132636</v>
      </c>
      <c r="T562" s="2">
        <f t="shared" si="142"/>
        <v>0</v>
      </c>
      <c r="U562">
        <f t="shared" si="143"/>
        <v>3</v>
      </c>
    </row>
    <row r="563" spans="2:21" x14ac:dyDescent="0.15">
      <c r="B563" s="1">
        <v>37635</v>
      </c>
      <c r="C563" s="2">
        <f t="shared" si="128"/>
        <v>1</v>
      </c>
      <c r="D563" s="2">
        <f t="shared" si="133"/>
        <v>14</v>
      </c>
      <c r="E563" s="2">
        <f t="shared" si="129"/>
        <v>2</v>
      </c>
      <c r="F563" s="2">
        <f t="shared" si="134"/>
        <v>29</v>
      </c>
      <c r="G563" t="s">
        <v>203</v>
      </c>
      <c r="H563">
        <v>335</v>
      </c>
      <c r="I563">
        <f t="shared" si="135"/>
        <v>0</v>
      </c>
      <c r="J563">
        <f t="shared" si="136"/>
        <v>0</v>
      </c>
      <c r="K563">
        <f t="shared" si="137"/>
        <v>0</v>
      </c>
      <c r="L563">
        <v>0</v>
      </c>
      <c r="M563">
        <f t="shared" si="138"/>
        <v>0</v>
      </c>
      <c r="N563">
        <f t="shared" si="139"/>
        <v>0</v>
      </c>
      <c r="O563">
        <f t="shared" si="140"/>
        <v>0</v>
      </c>
      <c r="P563" s="2">
        <f t="shared" si="130"/>
        <v>338.1538829465357</v>
      </c>
      <c r="Q563" s="2">
        <f t="shared" si="131"/>
        <v>-3.1538829465357026</v>
      </c>
      <c r="R563" s="2">
        <f t="shared" si="141"/>
        <v>-59.999801400615183</v>
      </c>
      <c r="S563" s="2">
        <f t="shared" si="132"/>
        <v>9.9469776404487256</v>
      </c>
      <c r="T563" s="2">
        <f t="shared" si="142"/>
        <v>0</v>
      </c>
      <c r="U563">
        <f t="shared" si="143"/>
        <v>4</v>
      </c>
    </row>
    <row r="564" spans="2:21" x14ac:dyDescent="0.15">
      <c r="B564" s="1">
        <v>37636</v>
      </c>
      <c r="C564" s="2">
        <f t="shared" si="128"/>
        <v>1</v>
      </c>
      <c r="D564" s="2">
        <f t="shared" si="133"/>
        <v>15</v>
      </c>
      <c r="E564" s="2">
        <f t="shared" si="129"/>
        <v>3</v>
      </c>
      <c r="F564" s="2">
        <f t="shared" si="134"/>
        <v>29</v>
      </c>
      <c r="G564" t="s">
        <v>204</v>
      </c>
      <c r="H564">
        <v>234</v>
      </c>
      <c r="I564">
        <f t="shared" si="135"/>
        <v>0</v>
      </c>
      <c r="J564">
        <f t="shared" si="136"/>
        <v>0</v>
      </c>
      <c r="K564">
        <f t="shared" si="137"/>
        <v>0</v>
      </c>
      <c r="L564">
        <v>0</v>
      </c>
      <c r="M564">
        <f t="shared" si="138"/>
        <v>0</v>
      </c>
      <c r="N564">
        <f t="shared" si="139"/>
        <v>0</v>
      </c>
      <c r="O564">
        <f t="shared" si="140"/>
        <v>0</v>
      </c>
      <c r="P564" s="2">
        <f t="shared" si="130"/>
        <v>372.16804933918786</v>
      </c>
      <c r="Q564" s="2">
        <f t="shared" si="131"/>
        <v>-138.16804933918786</v>
      </c>
      <c r="R564" s="2">
        <f t="shared" si="141"/>
        <v>-3.1538829465357026</v>
      </c>
      <c r="S564" s="2">
        <f t="shared" si="132"/>
        <v>19090.40985819625</v>
      </c>
      <c r="T564" s="2">
        <f t="shared" si="142"/>
        <v>0</v>
      </c>
      <c r="U564">
        <f t="shared" si="143"/>
        <v>5</v>
      </c>
    </row>
    <row r="565" spans="2:21" x14ac:dyDescent="0.15">
      <c r="B565" s="1">
        <v>37637</v>
      </c>
      <c r="C565" s="2">
        <f t="shared" si="128"/>
        <v>1</v>
      </c>
      <c r="D565" s="2">
        <f t="shared" si="133"/>
        <v>16</v>
      </c>
      <c r="E565" s="2">
        <f t="shared" si="129"/>
        <v>4</v>
      </c>
      <c r="F565" s="2">
        <f t="shared" si="134"/>
        <v>30</v>
      </c>
      <c r="G565" t="s">
        <v>205</v>
      </c>
      <c r="H565">
        <v>375</v>
      </c>
      <c r="I565">
        <f t="shared" si="135"/>
        <v>0</v>
      </c>
      <c r="J565">
        <f t="shared" si="136"/>
        <v>0</v>
      </c>
      <c r="K565">
        <f t="shared" si="137"/>
        <v>0</v>
      </c>
      <c r="L565">
        <v>0</v>
      </c>
      <c r="M565">
        <f t="shared" si="138"/>
        <v>0</v>
      </c>
      <c r="N565">
        <f t="shared" si="139"/>
        <v>0</v>
      </c>
      <c r="O565">
        <f t="shared" si="140"/>
        <v>0</v>
      </c>
      <c r="P565" s="2">
        <f t="shared" si="130"/>
        <v>390.87125574394116</v>
      </c>
      <c r="Q565" s="2">
        <f t="shared" si="131"/>
        <v>-15.871255743941163</v>
      </c>
      <c r="R565" s="2">
        <f t="shared" si="141"/>
        <v>-138.16804933918786</v>
      </c>
      <c r="S565" s="2">
        <f t="shared" si="132"/>
        <v>251.89675888958536</v>
      </c>
      <c r="T565" s="2">
        <f t="shared" si="142"/>
        <v>0</v>
      </c>
      <c r="U565">
        <f t="shared" si="143"/>
        <v>6</v>
      </c>
    </row>
    <row r="566" spans="2:21" x14ac:dyDescent="0.15">
      <c r="B566" s="1">
        <v>37638</v>
      </c>
      <c r="C566" s="2">
        <f t="shared" si="128"/>
        <v>1</v>
      </c>
      <c r="D566" s="2">
        <f t="shared" si="133"/>
        <v>17</v>
      </c>
      <c r="E566" s="2">
        <f t="shared" si="129"/>
        <v>5</v>
      </c>
      <c r="F566" s="2">
        <f t="shared" si="134"/>
        <v>30</v>
      </c>
      <c r="G566" t="s">
        <v>206</v>
      </c>
      <c r="H566">
        <v>623</v>
      </c>
      <c r="I566">
        <f t="shared" si="135"/>
        <v>0</v>
      </c>
      <c r="J566">
        <f t="shared" si="136"/>
        <v>0</v>
      </c>
      <c r="K566">
        <f t="shared" si="137"/>
        <v>0</v>
      </c>
      <c r="L566">
        <v>0</v>
      </c>
      <c r="M566">
        <f t="shared" si="138"/>
        <v>0</v>
      </c>
      <c r="N566">
        <f t="shared" si="139"/>
        <v>0</v>
      </c>
      <c r="O566">
        <f t="shared" si="140"/>
        <v>0</v>
      </c>
      <c r="P566" s="2">
        <f t="shared" si="130"/>
        <v>575.09810099776473</v>
      </c>
      <c r="Q566" s="2">
        <f t="shared" si="131"/>
        <v>47.901899002235268</v>
      </c>
      <c r="R566" s="2">
        <f t="shared" si="141"/>
        <v>-15.871255743941163</v>
      </c>
      <c r="S566" s="2">
        <f t="shared" si="132"/>
        <v>2294.5919280203484</v>
      </c>
      <c r="T566" s="2">
        <f t="shared" si="142"/>
        <v>1</v>
      </c>
      <c r="U566">
        <f t="shared" si="143"/>
        <v>1</v>
      </c>
    </row>
    <row r="567" spans="2:21" x14ac:dyDescent="0.15">
      <c r="B567" s="1">
        <v>37639</v>
      </c>
      <c r="C567" s="2">
        <f t="shared" si="128"/>
        <v>1</v>
      </c>
      <c r="D567" s="2">
        <f t="shared" si="133"/>
        <v>18</v>
      </c>
      <c r="E567" s="2">
        <f t="shared" si="129"/>
        <v>6</v>
      </c>
      <c r="F567" s="2">
        <f t="shared" si="134"/>
        <v>30</v>
      </c>
      <c r="G567" t="s">
        <v>207</v>
      </c>
      <c r="H567">
        <v>639</v>
      </c>
      <c r="I567">
        <f t="shared" si="135"/>
        <v>0</v>
      </c>
      <c r="J567">
        <f t="shared" si="136"/>
        <v>0</v>
      </c>
      <c r="K567">
        <f t="shared" si="137"/>
        <v>0</v>
      </c>
      <c r="L567">
        <v>0</v>
      </c>
      <c r="M567">
        <f t="shared" si="138"/>
        <v>0</v>
      </c>
      <c r="N567">
        <f t="shared" si="139"/>
        <v>0</v>
      </c>
      <c r="O567">
        <f t="shared" si="140"/>
        <v>0</v>
      </c>
      <c r="P567" s="2">
        <f t="shared" si="130"/>
        <v>626.49331643750361</v>
      </c>
      <c r="Q567" s="2">
        <f t="shared" si="131"/>
        <v>12.506683562496391</v>
      </c>
      <c r="R567" s="2">
        <f t="shared" si="141"/>
        <v>47.901899002235268</v>
      </c>
      <c r="S567" s="2">
        <f t="shared" si="132"/>
        <v>156.41713373241743</v>
      </c>
      <c r="T567" s="2">
        <f t="shared" si="142"/>
        <v>0</v>
      </c>
      <c r="U567">
        <f t="shared" si="143"/>
        <v>2</v>
      </c>
    </row>
    <row r="568" spans="2:21" x14ac:dyDescent="0.15">
      <c r="B568" s="1">
        <v>37640</v>
      </c>
      <c r="C568" s="2">
        <f t="shared" si="128"/>
        <v>1</v>
      </c>
      <c r="D568" s="2">
        <f t="shared" si="133"/>
        <v>19</v>
      </c>
      <c r="E568" s="2">
        <f t="shared" si="129"/>
        <v>7</v>
      </c>
      <c r="F568" s="2">
        <f t="shared" si="134"/>
        <v>30</v>
      </c>
      <c r="G568" t="s">
        <v>208</v>
      </c>
      <c r="H568">
        <v>442</v>
      </c>
      <c r="I568">
        <f t="shared" si="135"/>
        <v>0</v>
      </c>
      <c r="J568">
        <f t="shared" si="136"/>
        <v>0</v>
      </c>
      <c r="K568">
        <f t="shared" si="137"/>
        <v>0</v>
      </c>
      <c r="L568">
        <v>0</v>
      </c>
      <c r="M568">
        <f t="shared" si="138"/>
        <v>0</v>
      </c>
      <c r="N568">
        <f t="shared" si="139"/>
        <v>0</v>
      </c>
      <c r="O568">
        <f t="shared" si="140"/>
        <v>0</v>
      </c>
      <c r="P568" s="2">
        <f t="shared" si="130"/>
        <v>427.28645664477523</v>
      </c>
      <c r="Q568" s="2">
        <f t="shared" si="131"/>
        <v>14.713543355224772</v>
      </c>
      <c r="R568" s="2">
        <f t="shared" si="141"/>
        <v>12.506683562496391</v>
      </c>
      <c r="S568" s="2">
        <f t="shared" si="132"/>
        <v>216.48835806607903</v>
      </c>
      <c r="T568" s="2">
        <f t="shared" si="142"/>
        <v>0</v>
      </c>
      <c r="U568">
        <f t="shared" si="143"/>
        <v>3</v>
      </c>
    </row>
    <row r="569" spans="2:21" x14ac:dyDescent="0.15">
      <c r="B569" s="1">
        <v>37641</v>
      </c>
      <c r="C569" s="2">
        <f t="shared" si="128"/>
        <v>1</v>
      </c>
      <c r="D569" s="2">
        <f t="shared" si="133"/>
        <v>20</v>
      </c>
      <c r="E569" s="2">
        <f t="shared" si="129"/>
        <v>1</v>
      </c>
      <c r="F569" s="2">
        <f t="shared" si="134"/>
        <v>30</v>
      </c>
      <c r="G569" t="s">
        <v>209</v>
      </c>
      <c r="H569">
        <v>360</v>
      </c>
      <c r="I569">
        <f t="shared" si="135"/>
        <v>0</v>
      </c>
      <c r="J569">
        <f t="shared" si="136"/>
        <v>0</v>
      </c>
      <c r="K569">
        <f t="shared" si="137"/>
        <v>0</v>
      </c>
      <c r="L569">
        <v>0</v>
      </c>
      <c r="M569">
        <f t="shared" si="138"/>
        <v>0</v>
      </c>
      <c r="N569">
        <f t="shared" si="139"/>
        <v>0</v>
      </c>
      <c r="O569">
        <f t="shared" si="140"/>
        <v>0</v>
      </c>
      <c r="P569" s="2">
        <f t="shared" si="130"/>
        <v>315.14266163265438</v>
      </c>
      <c r="Q569" s="2">
        <f t="shared" si="131"/>
        <v>44.857338367345619</v>
      </c>
      <c r="R569" s="2">
        <f t="shared" si="141"/>
        <v>14.713543355224772</v>
      </c>
      <c r="S569" s="2">
        <f t="shared" si="132"/>
        <v>2012.1808054025373</v>
      </c>
      <c r="T569" s="2">
        <f t="shared" si="142"/>
        <v>0</v>
      </c>
      <c r="U569">
        <f t="shared" si="143"/>
        <v>4</v>
      </c>
    </row>
    <row r="570" spans="2:21" x14ac:dyDescent="0.15">
      <c r="B570" s="1">
        <v>37642</v>
      </c>
      <c r="C570" s="2">
        <f t="shared" si="128"/>
        <v>1</v>
      </c>
      <c r="D570" s="2">
        <f t="shared" si="133"/>
        <v>21</v>
      </c>
      <c r="E570" s="2">
        <f t="shared" si="129"/>
        <v>2</v>
      </c>
      <c r="F570" s="2">
        <f t="shared" si="134"/>
        <v>30</v>
      </c>
      <c r="G570" t="s">
        <v>210</v>
      </c>
      <c r="H570">
        <v>268</v>
      </c>
      <c r="I570">
        <f t="shared" si="135"/>
        <v>0</v>
      </c>
      <c r="J570">
        <f t="shared" si="136"/>
        <v>0</v>
      </c>
      <c r="K570">
        <f t="shared" si="137"/>
        <v>0</v>
      </c>
      <c r="L570">
        <v>0</v>
      </c>
      <c r="M570">
        <f t="shared" si="138"/>
        <v>0</v>
      </c>
      <c r="N570">
        <f t="shared" si="139"/>
        <v>0</v>
      </c>
      <c r="O570">
        <f t="shared" si="140"/>
        <v>0</v>
      </c>
      <c r="P570" s="2">
        <f t="shared" si="130"/>
        <v>333.2967431785749</v>
      </c>
      <c r="Q570" s="2">
        <f t="shared" si="131"/>
        <v>-65.2967431785749</v>
      </c>
      <c r="R570" s="2">
        <f t="shared" si="141"/>
        <v>44.857338367345619</v>
      </c>
      <c r="S570" s="2">
        <f t="shared" si="132"/>
        <v>4263.6646697287679</v>
      </c>
      <c r="T570" s="2">
        <f t="shared" si="142"/>
        <v>1</v>
      </c>
      <c r="U570">
        <f t="shared" si="143"/>
        <v>1</v>
      </c>
    </row>
    <row r="571" spans="2:21" x14ac:dyDescent="0.15">
      <c r="B571" s="1">
        <v>37643</v>
      </c>
      <c r="C571" s="2">
        <f t="shared" si="128"/>
        <v>1</v>
      </c>
      <c r="D571" s="2">
        <f t="shared" si="133"/>
        <v>22</v>
      </c>
      <c r="E571" s="2">
        <f t="shared" si="129"/>
        <v>3</v>
      </c>
      <c r="F571" s="2">
        <f t="shared" si="134"/>
        <v>30</v>
      </c>
      <c r="G571" t="s">
        <v>211</v>
      </c>
      <c r="H571">
        <v>283</v>
      </c>
      <c r="I571">
        <f t="shared" si="135"/>
        <v>0</v>
      </c>
      <c r="J571">
        <f t="shared" si="136"/>
        <v>0</v>
      </c>
      <c r="K571">
        <f t="shared" si="137"/>
        <v>0</v>
      </c>
      <c r="L571">
        <v>0</v>
      </c>
      <c r="M571">
        <f t="shared" si="138"/>
        <v>0</v>
      </c>
      <c r="N571">
        <f t="shared" si="139"/>
        <v>0</v>
      </c>
      <c r="O571">
        <f t="shared" si="140"/>
        <v>0</v>
      </c>
      <c r="P571" s="2">
        <f t="shared" si="130"/>
        <v>367.31090957122706</v>
      </c>
      <c r="Q571" s="2">
        <f t="shared" si="131"/>
        <v>-84.310909571227057</v>
      </c>
      <c r="R571" s="2">
        <f t="shared" si="141"/>
        <v>-65.2967431785749</v>
      </c>
      <c r="S571" s="2">
        <f t="shared" si="132"/>
        <v>7108.3294727276261</v>
      </c>
      <c r="T571" s="2">
        <f t="shared" si="142"/>
        <v>0</v>
      </c>
      <c r="U571">
        <f t="shared" si="143"/>
        <v>2</v>
      </c>
    </row>
    <row r="572" spans="2:21" x14ac:dyDescent="0.15">
      <c r="B572" s="1">
        <v>37644</v>
      </c>
      <c r="C572" s="2">
        <f t="shared" si="128"/>
        <v>1</v>
      </c>
      <c r="D572" s="2">
        <f t="shared" si="133"/>
        <v>23</v>
      </c>
      <c r="E572" s="2">
        <f t="shared" si="129"/>
        <v>4</v>
      </c>
      <c r="F572" s="2">
        <f t="shared" si="134"/>
        <v>31</v>
      </c>
      <c r="G572" t="s">
        <v>212</v>
      </c>
      <c r="H572">
        <v>421</v>
      </c>
      <c r="I572">
        <f t="shared" si="135"/>
        <v>0</v>
      </c>
      <c r="J572">
        <f t="shared" si="136"/>
        <v>0</v>
      </c>
      <c r="K572">
        <f t="shared" si="137"/>
        <v>0</v>
      </c>
      <c r="L572">
        <v>0</v>
      </c>
      <c r="M572">
        <f t="shared" si="138"/>
        <v>0</v>
      </c>
      <c r="N572">
        <f t="shared" si="139"/>
        <v>0</v>
      </c>
      <c r="O572">
        <f t="shared" si="140"/>
        <v>0</v>
      </c>
      <c r="P572" s="2">
        <f t="shared" si="130"/>
        <v>360.01410924581643</v>
      </c>
      <c r="Q572" s="2">
        <f t="shared" si="131"/>
        <v>60.985890754183572</v>
      </c>
      <c r="R572" s="2">
        <f t="shared" si="141"/>
        <v>-84.310909571227057</v>
      </c>
      <c r="S572" s="2">
        <f t="shared" si="132"/>
        <v>3719.2788710812133</v>
      </c>
      <c r="T572" s="2">
        <f t="shared" si="142"/>
        <v>1</v>
      </c>
      <c r="U572">
        <f t="shared" si="143"/>
        <v>1</v>
      </c>
    </row>
    <row r="573" spans="2:21" x14ac:dyDescent="0.15">
      <c r="B573" s="1">
        <v>37645</v>
      </c>
      <c r="C573" s="2">
        <f t="shared" si="128"/>
        <v>1</v>
      </c>
      <c r="D573" s="2">
        <f t="shared" si="133"/>
        <v>24</v>
      </c>
      <c r="E573" s="2">
        <f t="shared" si="129"/>
        <v>5</v>
      </c>
      <c r="F573" s="2">
        <f t="shared" si="134"/>
        <v>31</v>
      </c>
      <c r="G573" t="s">
        <v>213</v>
      </c>
      <c r="H573">
        <v>552</v>
      </c>
      <c r="I573">
        <f t="shared" si="135"/>
        <v>0</v>
      </c>
      <c r="J573">
        <f t="shared" si="136"/>
        <v>0</v>
      </c>
      <c r="K573">
        <f t="shared" si="137"/>
        <v>0</v>
      </c>
      <c r="L573">
        <v>0</v>
      </c>
      <c r="M573">
        <f t="shared" si="138"/>
        <v>0</v>
      </c>
      <c r="N573">
        <f t="shared" si="139"/>
        <v>0</v>
      </c>
      <c r="O573">
        <f t="shared" si="140"/>
        <v>0</v>
      </c>
      <c r="P573" s="2">
        <f t="shared" si="130"/>
        <v>544.24095449964</v>
      </c>
      <c r="Q573" s="2">
        <f t="shared" si="131"/>
        <v>7.7590455003600027</v>
      </c>
      <c r="R573" s="2">
        <f t="shared" si="141"/>
        <v>60.985890754183572</v>
      </c>
      <c r="S573" s="2">
        <f t="shared" si="132"/>
        <v>60.202787076656804</v>
      </c>
      <c r="T573" s="2">
        <f t="shared" si="142"/>
        <v>0</v>
      </c>
      <c r="U573">
        <f t="shared" si="143"/>
        <v>2</v>
      </c>
    </row>
    <row r="574" spans="2:21" x14ac:dyDescent="0.15">
      <c r="B574" s="1">
        <v>37646</v>
      </c>
      <c r="C574" s="2">
        <f t="shared" si="128"/>
        <v>1</v>
      </c>
      <c r="D574" s="2">
        <f t="shared" si="133"/>
        <v>25</v>
      </c>
      <c r="E574" s="2">
        <f t="shared" si="129"/>
        <v>6</v>
      </c>
      <c r="F574" s="2">
        <f t="shared" si="134"/>
        <v>31</v>
      </c>
      <c r="G574" t="s">
        <v>214</v>
      </c>
      <c r="H574">
        <v>618</v>
      </c>
      <c r="I574">
        <f t="shared" si="135"/>
        <v>0</v>
      </c>
      <c r="J574">
        <f t="shared" si="136"/>
        <v>0</v>
      </c>
      <c r="K574">
        <f t="shared" si="137"/>
        <v>0</v>
      </c>
      <c r="L574">
        <v>0</v>
      </c>
      <c r="M574">
        <f t="shared" si="138"/>
        <v>0</v>
      </c>
      <c r="N574">
        <f t="shared" si="139"/>
        <v>0</v>
      </c>
      <c r="O574">
        <f t="shared" si="140"/>
        <v>0</v>
      </c>
      <c r="P574" s="2">
        <f t="shared" si="130"/>
        <v>595.63616993937876</v>
      </c>
      <c r="Q574" s="2">
        <f t="shared" si="131"/>
        <v>22.36383006062124</v>
      </c>
      <c r="R574" s="2">
        <f t="shared" si="141"/>
        <v>7.7590455003600027</v>
      </c>
      <c r="S574" s="2">
        <f t="shared" si="132"/>
        <v>500.14089498034622</v>
      </c>
      <c r="T574" s="2">
        <f t="shared" si="142"/>
        <v>0</v>
      </c>
      <c r="U574">
        <f t="shared" si="143"/>
        <v>3</v>
      </c>
    </row>
    <row r="575" spans="2:21" x14ac:dyDescent="0.15">
      <c r="B575" s="1">
        <v>37647</v>
      </c>
      <c r="C575" s="2">
        <f t="shared" ref="C575:C638" si="144">MONTH(B575)</f>
        <v>1</v>
      </c>
      <c r="D575" s="2">
        <f t="shared" si="133"/>
        <v>26</v>
      </c>
      <c r="E575" s="2">
        <f t="shared" ref="E575:E638" si="145">WEEKDAY(B575,2)</f>
        <v>7</v>
      </c>
      <c r="F575" s="2">
        <f t="shared" si="134"/>
        <v>31</v>
      </c>
      <c r="G575" t="s">
        <v>215</v>
      </c>
      <c r="H575">
        <v>189</v>
      </c>
      <c r="I575">
        <f t="shared" si="135"/>
        <v>0</v>
      </c>
      <c r="J575">
        <f t="shared" si="136"/>
        <v>0</v>
      </c>
      <c r="K575">
        <f t="shared" si="137"/>
        <v>0</v>
      </c>
      <c r="L575">
        <v>0</v>
      </c>
      <c r="M575">
        <f t="shared" si="138"/>
        <v>0</v>
      </c>
      <c r="N575">
        <f t="shared" si="139"/>
        <v>0</v>
      </c>
      <c r="O575">
        <f t="shared" si="140"/>
        <v>0</v>
      </c>
      <c r="P575" s="2">
        <f t="shared" si="130"/>
        <v>396.42931014665049</v>
      </c>
      <c r="Q575" s="2">
        <f t="shared" si="131"/>
        <v>-207.42931014665049</v>
      </c>
      <c r="R575" s="2">
        <f t="shared" si="141"/>
        <v>22.36383006062124</v>
      </c>
      <c r="S575" s="2">
        <f t="shared" si="132"/>
        <v>43026.91870791532</v>
      </c>
      <c r="T575" s="2">
        <f t="shared" si="142"/>
        <v>1</v>
      </c>
      <c r="U575">
        <f t="shared" si="143"/>
        <v>1</v>
      </c>
    </row>
    <row r="576" spans="2:21" x14ac:dyDescent="0.15">
      <c r="B576" s="1">
        <v>37648</v>
      </c>
      <c r="C576" s="2">
        <f t="shared" si="144"/>
        <v>1</v>
      </c>
      <c r="D576" s="2">
        <f t="shared" si="133"/>
        <v>27</v>
      </c>
      <c r="E576" s="2">
        <f t="shared" si="145"/>
        <v>1</v>
      </c>
      <c r="F576" s="2">
        <f t="shared" si="134"/>
        <v>31</v>
      </c>
      <c r="G576" t="s">
        <v>216</v>
      </c>
      <c r="H576">
        <v>214</v>
      </c>
      <c r="I576">
        <f t="shared" si="135"/>
        <v>0</v>
      </c>
      <c r="J576">
        <f t="shared" si="136"/>
        <v>0</v>
      </c>
      <c r="K576">
        <f t="shared" si="137"/>
        <v>0</v>
      </c>
      <c r="L576">
        <v>0</v>
      </c>
      <c r="M576">
        <f t="shared" si="138"/>
        <v>0</v>
      </c>
      <c r="N576">
        <f t="shared" si="139"/>
        <v>0</v>
      </c>
      <c r="O576">
        <f t="shared" si="140"/>
        <v>0</v>
      </c>
      <c r="P576" s="2">
        <f t="shared" si="130"/>
        <v>284.28551513452965</v>
      </c>
      <c r="Q576" s="2">
        <f t="shared" si="131"/>
        <v>-70.285515134529646</v>
      </c>
      <c r="R576" s="2">
        <f t="shared" si="141"/>
        <v>-207.42931014665049</v>
      </c>
      <c r="S576" s="2">
        <f t="shared" si="132"/>
        <v>4940.053637726196</v>
      </c>
      <c r="T576" s="2">
        <f t="shared" si="142"/>
        <v>0</v>
      </c>
      <c r="U576">
        <f t="shared" si="143"/>
        <v>2</v>
      </c>
    </row>
    <row r="577" spans="2:21" x14ac:dyDescent="0.15">
      <c r="B577" s="1">
        <v>37649</v>
      </c>
      <c r="C577" s="2">
        <f t="shared" si="144"/>
        <v>1</v>
      </c>
      <c r="D577" s="2">
        <f t="shared" si="133"/>
        <v>28</v>
      </c>
      <c r="E577" s="2">
        <f t="shared" si="145"/>
        <v>2</v>
      </c>
      <c r="F577" s="2">
        <f t="shared" si="134"/>
        <v>31</v>
      </c>
      <c r="G577" t="s">
        <v>217</v>
      </c>
      <c r="H577">
        <v>185</v>
      </c>
      <c r="I577">
        <f t="shared" si="135"/>
        <v>0</v>
      </c>
      <c r="J577">
        <f t="shared" si="136"/>
        <v>0</v>
      </c>
      <c r="K577">
        <f t="shared" si="137"/>
        <v>0</v>
      </c>
      <c r="L577">
        <v>0</v>
      </c>
      <c r="M577">
        <f t="shared" si="138"/>
        <v>0</v>
      </c>
      <c r="N577">
        <f t="shared" si="139"/>
        <v>0</v>
      </c>
      <c r="O577">
        <f t="shared" si="140"/>
        <v>0</v>
      </c>
      <c r="P577" s="2">
        <f t="shared" si="130"/>
        <v>302.43959668045017</v>
      </c>
      <c r="Q577" s="2">
        <f t="shared" si="131"/>
        <v>-117.43959668045017</v>
      </c>
      <c r="R577" s="2">
        <f t="shared" si="141"/>
        <v>-70.285515134529646</v>
      </c>
      <c r="S577" s="2">
        <f t="shared" si="132"/>
        <v>13792.058868466802</v>
      </c>
      <c r="T577" s="2">
        <f t="shared" si="142"/>
        <v>0</v>
      </c>
      <c r="U577">
        <f t="shared" si="143"/>
        <v>3</v>
      </c>
    </row>
    <row r="578" spans="2:21" x14ac:dyDescent="0.15">
      <c r="B578" s="1">
        <v>37650</v>
      </c>
      <c r="C578" s="2">
        <f t="shared" si="144"/>
        <v>1</v>
      </c>
      <c r="D578" s="2">
        <f t="shared" si="133"/>
        <v>29</v>
      </c>
      <c r="E578" s="2">
        <f t="shared" si="145"/>
        <v>3</v>
      </c>
      <c r="F578" s="2">
        <f t="shared" si="134"/>
        <v>31</v>
      </c>
      <c r="G578" t="s">
        <v>218</v>
      </c>
      <c r="H578">
        <v>321</v>
      </c>
      <c r="I578">
        <f t="shared" si="135"/>
        <v>0</v>
      </c>
      <c r="J578">
        <f t="shared" si="136"/>
        <v>0</v>
      </c>
      <c r="K578">
        <f t="shared" si="137"/>
        <v>0</v>
      </c>
      <c r="L578">
        <v>0</v>
      </c>
      <c r="M578">
        <f t="shared" si="138"/>
        <v>0</v>
      </c>
      <c r="N578">
        <f t="shared" si="139"/>
        <v>0</v>
      </c>
      <c r="O578">
        <f t="shared" si="140"/>
        <v>0</v>
      </c>
      <c r="P578" s="2">
        <f t="shared" si="130"/>
        <v>336.45376307310232</v>
      </c>
      <c r="Q578" s="2">
        <f t="shared" si="131"/>
        <v>-15.453763073102323</v>
      </c>
      <c r="R578" s="2">
        <f t="shared" si="141"/>
        <v>-117.43959668045017</v>
      </c>
      <c r="S578" s="2">
        <f t="shared" si="132"/>
        <v>238.81879311958096</v>
      </c>
      <c r="T578" s="2">
        <f t="shared" si="142"/>
        <v>0</v>
      </c>
      <c r="U578">
        <f t="shared" si="143"/>
        <v>4</v>
      </c>
    </row>
    <row r="579" spans="2:21" x14ac:dyDescent="0.15">
      <c r="B579" s="1">
        <v>37651</v>
      </c>
      <c r="C579" s="2">
        <f t="shared" si="144"/>
        <v>1</v>
      </c>
      <c r="D579" s="2">
        <f t="shared" si="133"/>
        <v>30</v>
      </c>
      <c r="E579" s="2">
        <f t="shared" si="145"/>
        <v>4</v>
      </c>
      <c r="F579" s="2">
        <f t="shared" si="134"/>
        <v>32</v>
      </c>
      <c r="G579" t="s">
        <v>219</v>
      </c>
      <c r="H579">
        <v>299</v>
      </c>
      <c r="I579">
        <f t="shared" si="135"/>
        <v>0</v>
      </c>
      <c r="J579">
        <f t="shared" si="136"/>
        <v>0</v>
      </c>
      <c r="K579">
        <f t="shared" si="137"/>
        <v>0</v>
      </c>
      <c r="L579">
        <v>0</v>
      </c>
      <c r="M579">
        <f t="shared" si="138"/>
        <v>0</v>
      </c>
      <c r="N579">
        <f t="shared" si="139"/>
        <v>0</v>
      </c>
      <c r="O579">
        <f t="shared" si="140"/>
        <v>0</v>
      </c>
      <c r="P579" s="2">
        <f t="shared" ref="P579:P642" si="146">constant+VLOOKUP(F579,week,2)+VLOOKUP(E579,weekday,2)+$W$17*I579+$W$18*J579+$W$19*K579+L579*$W$20+M579*$W$21+N579*$W$22+O579*$W$23</f>
        <v>330.62125667573486</v>
      </c>
      <c r="Q579" s="2">
        <f t="shared" ref="Q579:Q642" si="147">H579-P579</f>
        <v>-31.621256675734855</v>
      </c>
      <c r="R579" s="2">
        <f t="shared" si="141"/>
        <v>-15.453763073102323</v>
      </c>
      <c r="S579" s="2">
        <f t="shared" ref="S579:S642" si="148">Q579^2</f>
        <v>999.9038737527062</v>
      </c>
      <c r="T579" s="2">
        <f t="shared" si="142"/>
        <v>0</v>
      </c>
      <c r="U579">
        <f t="shared" si="143"/>
        <v>5</v>
      </c>
    </row>
    <row r="580" spans="2:21" x14ac:dyDescent="0.15">
      <c r="B580" s="1">
        <v>37652</v>
      </c>
      <c r="C580" s="2">
        <f t="shared" si="144"/>
        <v>1</v>
      </c>
      <c r="D580" s="2">
        <f t="shared" ref="D580:D643" si="149">DAY(B580)</f>
        <v>31</v>
      </c>
      <c r="E580" s="2">
        <f t="shared" si="145"/>
        <v>5</v>
      </c>
      <c r="F580" s="2">
        <f t="shared" ref="F580:F643" si="150">VALUE(RIGHT(G580,2))</f>
        <v>32</v>
      </c>
      <c r="G580" t="s">
        <v>220</v>
      </c>
      <c r="H580">
        <v>575</v>
      </c>
      <c r="I580">
        <f t="shared" ref="I580:I643" si="151">IF(AND(C580=7,D580=4),1,0)</f>
        <v>0</v>
      </c>
      <c r="J580">
        <f t="shared" ref="J580:J643" si="152">IF(AND(C580=1,D580=1),1,0)</f>
        <v>0</v>
      </c>
      <c r="K580">
        <f t="shared" ref="K580:K643" si="153">IF(AND(C580=2,D580=14),1,0)</f>
        <v>0</v>
      </c>
      <c r="L580">
        <v>0</v>
      </c>
      <c r="M580">
        <f t="shared" ref="M580:M643" si="154">IF(AND(C580=12,D580=31),1,0)</f>
        <v>0</v>
      </c>
      <c r="N580">
        <f t="shared" ref="N580:N643" si="155">IF(AND(C580=10,D580=31),1,0)</f>
        <v>0</v>
      </c>
      <c r="O580">
        <f t="shared" ref="O580:O643" si="156">IF(AND(C580=12,D580=26),1,0)</f>
        <v>0</v>
      </c>
      <c r="P580" s="2">
        <f t="shared" si="146"/>
        <v>514.84810192955842</v>
      </c>
      <c r="Q580" s="2">
        <f t="shared" si="147"/>
        <v>60.151898070441575</v>
      </c>
      <c r="R580" s="2">
        <f t="shared" si="141"/>
        <v>-31.621256675734855</v>
      </c>
      <c r="S580" s="2">
        <f t="shared" si="148"/>
        <v>3618.2508414767931</v>
      </c>
      <c r="T580" s="2">
        <f t="shared" si="142"/>
        <v>1</v>
      </c>
      <c r="U580">
        <f t="shared" si="143"/>
        <v>1</v>
      </c>
    </row>
    <row r="581" spans="2:21" x14ac:dyDescent="0.15">
      <c r="B581" s="1">
        <v>37653</v>
      </c>
      <c r="C581" s="2">
        <f t="shared" si="144"/>
        <v>2</v>
      </c>
      <c r="D581" s="2">
        <f t="shared" si="149"/>
        <v>1</v>
      </c>
      <c r="E581" s="2">
        <f t="shared" si="145"/>
        <v>6</v>
      </c>
      <c r="F581" s="2">
        <f t="shared" si="150"/>
        <v>32</v>
      </c>
      <c r="G581" t="s">
        <v>221</v>
      </c>
      <c r="H581">
        <v>602</v>
      </c>
      <c r="I581">
        <f t="shared" si="151"/>
        <v>0</v>
      </c>
      <c r="J581">
        <f t="shared" si="152"/>
        <v>0</v>
      </c>
      <c r="K581">
        <f t="shared" si="153"/>
        <v>0</v>
      </c>
      <c r="L581">
        <v>0</v>
      </c>
      <c r="M581">
        <f t="shared" si="154"/>
        <v>0</v>
      </c>
      <c r="N581">
        <f t="shared" si="155"/>
        <v>0</v>
      </c>
      <c r="O581">
        <f t="shared" si="156"/>
        <v>0</v>
      </c>
      <c r="P581" s="2">
        <f t="shared" si="146"/>
        <v>566.2433173692973</v>
      </c>
      <c r="Q581" s="2">
        <f t="shared" si="147"/>
        <v>35.756682630702699</v>
      </c>
      <c r="R581" s="2">
        <f t="shared" ref="R581:R644" si="157">Q580</f>
        <v>60.151898070441575</v>
      </c>
      <c r="S581" s="2">
        <f t="shared" si="148"/>
        <v>1278.540352752796</v>
      </c>
      <c r="T581" s="2">
        <f t="shared" ref="T581:T644" si="158">IF(Q581*Q580&lt;0,1,0)</f>
        <v>0</v>
      </c>
      <c r="U581">
        <f t="shared" ref="U581:U644" si="159">IF(Q580*Q581&gt;0,U580+1,1)</f>
        <v>2</v>
      </c>
    </row>
    <row r="582" spans="2:21" x14ac:dyDescent="0.15">
      <c r="B582" s="1">
        <v>37654</v>
      </c>
      <c r="C582" s="2">
        <f t="shared" si="144"/>
        <v>2</v>
      </c>
      <c r="D582" s="2">
        <f t="shared" si="149"/>
        <v>2</v>
      </c>
      <c r="E582" s="2">
        <f t="shared" si="145"/>
        <v>7</v>
      </c>
      <c r="F582" s="2">
        <f t="shared" si="150"/>
        <v>32</v>
      </c>
      <c r="G582" t="s">
        <v>222</v>
      </c>
      <c r="H582">
        <v>485</v>
      </c>
      <c r="I582">
        <f t="shared" si="151"/>
        <v>0</v>
      </c>
      <c r="J582">
        <f t="shared" si="152"/>
        <v>0</v>
      </c>
      <c r="K582">
        <f t="shared" si="153"/>
        <v>0</v>
      </c>
      <c r="L582">
        <v>0</v>
      </c>
      <c r="M582">
        <f t="shared" si="154"/>
        <v>0</v>
      </c>
      <c r="N582">
        <f t="shared" si="155"/>
        <v>0</v>
      </c>
      <c r="O582">
        <f t="shared" si="156"/>
        <v>0</v>
      </c>
      <c r="P582" s="2">
        <f t="shared" si="146"/>
        <v>367.03645757656892</v>
      </c>
      <c r="Q582" s="2">
        <f t="shared" si="147"/>
        <v>117.96354242343108</v>
      </c>
      <c r="R582" s="2">
        <f t="shared" si="157"/>
        <v>35.756682630702699</v>
      </c>
      <c r="S582" s="2">
        <f t="shared" si="148"/>
        <v>13915.397341084625</v>
      </c>
      <c r="T582" s="2">
        <f t="shared" si="158"/>
        <v>0</v>
      </c>
      <c r="U582">
        <f t="shared" si="159"/>
        <v>3</v>
      </c>
    </row>
    <row r="583" spans="2:21" x14ac:dyDescent="0.15">
      <c r="B583" s="1">
        <v>37655</v>
      </c>
      <c r="C583" s="2">
        <f t="shared" si="144"/>
        <v>2</v>
      </c>
      <c r="D583" s="2">
        <f t="shared" si="149"/>
        <v>3</v>
      </c>
      <c r="E583" s="2">
        <f t="shared" si="145"/>
        <v>1</v>
      </c>
      <c r="F583" s="2">
        <f t="shared" si="150"/>
        <v>32</v>
      </c>
      <c r="G583" t="s">
        <v>223</v>
      </c>
      <c r="H583">
        <v>235</v>
      </c>
      <c r="I583">
        <f t="shared" si="151"/>
        <v>0</v>
      </c>
      <c r="J583">
        <f t="shared" si="152"/>
        <v>0</v>
      </c>
      <c r="K583">
        <f t="shared" si="153"/>
        <v>0</v>
      </c>
      <c r="L583">
        <v>0</v>
      </c>
      <c r="M583">
        <f t="shared" si="154"/>
        <v>0</v>
      </c>
      <c r="N583">
        <f t="shared" si="155"/>
        <v>0</v>
      </c>
      <c r="O583">
        <f t="shared" si="156"/>
        <v>0</v>
      </c>
      <c r="P583" s="2">
        <f t="shared" si="146"/>
        <v>254.89266256444807</v>
      </c>
      <c r="Q583" s="2">
        <f t="shared" si="147"/>
        <v>-19.892662564448074</v>
      </c>
      <c r="R583" s="2">
        <f t="shared" si="157"/>
        <v>117.96354242343108</v>
      </c>
      <c r="S583" s="2">
        <f t="shared" si="148"/>
        <v>395.71802390299382</v>
      </c>
      <c r="T583" s="2">
        <f t="shared" si="158"/>
        <v>1</v>
      </c>
      <c r="U583">
        <f t="shared" si="159"/>
        <v>1</v>
      </c>
    </row>
    <row r="584" spans="2:21" x14ac:dyDescent="0.15">
      <c r="B584" s="1">
        <v>37656</v>
      </c>
      <c r="C584" s="2">
        <f t="shared" si="144"/>
        <v>2</v>
      </c>
      <c r="D584" s="2">
        <f t="shared" si="149"/>
        <v>4</v>
      </c>
      <c r="E584" s="2">
        <f t="shared" si="145"/>
        <v>2</v>
      </c>
      <c r="F584" s="2">
        <f t="shared" si="150"/>
        <v>32</v>
      </c>
      <c r="G584" t="s">
        <v>224</v>
      </c>
      <c r="H584">
        <v>276</v>
      </c>
      <c r="I584">
        <f t="shared" si="151"/>
        <v>0</v>
      </c>
      <c r="J584">
        <f t="shared" si="152"/>
        <v>0</v>
      </c>
      <c r="K584">
        <f t="shared" si="153"/>
        <v>0</v>
      </c>
      <c r="L584">
        <v>0</v>
      </c>
      <c r="M584">
        <f t="shared" si="154"/>
        <v>0</v>
      </c>
      <c r="N584">
        <f t="shared" si="155"/>
        <v>0</v>
      </c>
      <c r="O584">
        <f t="shared" si="156"/>
        <v>0</v>
      </c>
      <c r="P584" s="2">
        <f t="shared" si="146"/>
        <v>273.04674411036859</v>
      </c>
      <c r="Q584" s="2">
        <f t="shared" si="147"/>
        <v>2.9532558896314072</v>
      </c>
      <c r="R584" s="2">
        <f t="shared" si="157"/>
        <v>-19.892662564448074</v>
      </c>
      <c r="S584" s="2">
        <f t="shared" si="148"/>
        <v>8.7217203496425935</v>
      </c>
      <c r="T584" s="2">
        <f t="shared" si="158"/>
        <v>1</v>
      </c>
      <c r="U584">
        <f t="shared" si="159"/>
        <v>1</v>
      </c>
    </row>
    <row r="585" spans="2:21" x14ac:dyDescent="0.15">
      <c r="B585" s="1">
        <v>37657</v>
      </c>
      <c r="C585" s="2">
        <f t="shared" si="144"/>
        <v>2</v>
      </c>
      <c r="D585" s="2">
        <f t="shared" si="149"/>
        <v>5</v>
      </c>
      <c r="E585" s="2">
        <f t="shared" si="145"/>
        <v>3</v>
      </c>
      <c r="F585" s="2">
        <f t="shared" si="150"/>
        <v>32</v>
      </c>
      <c r="G585" t="s">
        <v>225</v>
      </c>
      <c r="H585">
        <v>265</v>
      </c>
      <c r="I585">
        <f t="shared" si="151"/>
        <v>0</v>
      </c>
      <c r="J585">
        <f t="shared" si="152"/>
        <v>0</v>
      </c>
      <c r="K585">
        <f t="shared" si="153"/>
        <v>0</v>
      </c>
      <c r="L585">
        <v>0</v>
      </c>
      <c r="M585">
        <f t="shared" si="154"/>
        <v>0</v>
      </c>
      <c r="N585">
        <f t="shared" si="155"/>
        <v>0</v>
      </c>
      <c r="O585">
        <f t="shared" si="156"/>
        <v>0</v>
      </c>
      <c r="P585" s="2">
        <f t="shared" si="146"/>
        <v>307.06091050302075</v>
      </c>
      <c r="Q585" s="2">
        <f t="shared" si="147"/>
        <v>-42.06091050302075</v>
      </c>
      <c r="R585" s="2">
        <f t="shared" si="157"/>
        <v>2.9532558896314072</v>
      </c>
      <c r="S585" s="2">
        <f t="shared" si="148"/>
        <v>1769.1201923431213</v>
      </c>
      <c r="T585" s="2">
        <f t="shared" si="158"/>
        <v>1</v>
      </c>
      <c r="U585">
        <f t="shared" si="159"/>
        <v>1</v>
      </c>
    </row>
    <row r="586" spans="2:21" x14ac:dyDescent="0.15">
      <c r="B586" s="1">
        <v>37658</v>
      </c>
      <c r="C586" s="2">
        <f t="shared" si="144"/>
        <v>2</v>
      </c>
      <c r="D586" s="2">
        <f t="shared" si="149"/>
        <v>6</v>
      </c>
      <c r="E586" s="2">
        <f t="shared" si="145"/>
        <v>4</v>
      </c>
      <c r="F586" s="2">
        <f t="shared" si="150"/>
        <v>33</v>
      </c>
      <c r="G586" t="s">
        <v>226</v>
      </c>
      <c r="H586">
        <v>308</v>
      </c>
      <c r="I586">
        <f t="shared" si="151"/>
        <v>0</v>
      </c>
      <c r="J586">
        <f t="shared" si="152"/>
        <v>0</v>
      </c>
      <c r="K586">
        <f t="shared" si="153"/>
        <v>0</v>
      </c>
      <c r="L586">
        <v>0</v>
      </c>
      <c r="M586">
        <f t="shared" si="154"/>
        <v>0</v>
      </c>
      <c r="N586">
        <f t="shared" si="155"/>
        <v>0</v>
      </c>
      <c r="O586">
        <f t="shared" si="156"/>
        <v>0</v>
      </c>
      <c r="P586" s="2">
        <f t="shared" si="146"/>
        <v>377.55366634065734</v>
      </c>
      <c r="Q586" s="2">
        <f t="shared" si="147"/>
        <v>-69.553666340657344</v>
      </c>
      <c r="R586" s="2">
        <f t="shared" si="157"/>
        <v>-42.06091050302075</v>
      </c>
      <c r="S586" s="2">
        <f t="shared" si="148"/>
        <v>4837.7125014274907</v>
      </c>
      <c r="T586" s="2">
        <f t="shared" si="158"/>
        <v>0</v>
      </c>
      <c r="U586">
        <f t="shared" si="159"/>
        <v>2</v>
      </c>
    </row>
    <row r="587" spans="2:21" x14ac:dyDescent="0.15">
      <c r="B587" s="1">
        <v>37659</v>
      </c>
      <c r="C587" s="2">
        <f t="shared" si="144"/>
        <v>2</v>
      </c>
      <c r="D587" s="2">
        <f t="shared" si="149"/>
        <v>7</v>
      </c>
      <c r="E587" s="2">
        <f t="shared" si="145"/>
        <v>5</v>
      </c>
      <c r="F587" s="2">
        <f t="shared" si="150"/>
        <v>33</v>
      </c>
      <c r="G587" t="s">
        <v>227</v>
      </c>
      <c r="H587">
        <v>581</v>
      </c>
      <c r="I587">
        <f t="shared" si="151"/>
        <v>0</v>
      </c>
      <c r="J587">
        <f t="shared" si="152"/>
        <v>0</v>
      </c>
      <c r="K587">
        <f t="shared" si="153"/>
        <v>0</v>
      </c>
      <c r="L587">
        <v>0</v>
      </c>
      <c r="M587">
        <f t="shared" si="154"/>
        <v>0</v>
      </c>
      <c r="N587">
        <f t="shared" si="155"/>
        <v>0</v>
      </c>
      <c r="O587">
        <f t="shared" si="156"/>
        <v>0</v>
      </c>
      <c r="P587" s="2">
        <f t="shared" si="146"/>
        <v>561.78051159448091</v>
      </c>
      <c r="Q587" s="2">
        <f t="shared" si="147"/>
        <v>19.219488405519087</v>
      </c>
      <c r="R587" s="2">
        <f t="shared" si="157"/>
        <v>-69.553666340657344</v>
      </c>
      <c r="S587" s="2">
        <f t="shared" si="148"/>
        <v>369.38873456988262</v>
      </c>
      <c r="T587" s="2">
        <f t="shared" si="158"/>
        <v>1</v>
      </c>
      <c r="U587">
        <f t="shared" si="159"/>
        <v>1</v>
      </c>
    </row>
    <row r="588" spans="2:21" x14ac:dyDescent="0.15">
      <c r="B588" s="1">
        <v>37660</v>
      </c>
      <c r="C588" s="2">
        <f t="shared" si="144"/>
        <v>2</v>
      </c>
      <c r="D588" s="2">
        <f t="shared" si="149"/>
        <v>8</v>
      </c>
      <c r="E588" s="2">
        <f t="shared" si="145"/>
        <v>6</v>
      </c>
      <c r="F588" s="2">
        <f t="shared" si="150"/>
        <v>33</v>
      </c>
      <c r="G588" t="s">
        <v>228</v>
      </c>
      <c r="H588">
        <v>650</v>
      </c>
      <c r="I588">
        <f t="shared" si="151"/>
        <v>0</v>
      </c>
      <c r="J588">
        <f t="shared" si="152"/>
        <v>0</v>
      </c>
      <c r="K588">
        <f t="shared" si="153"/>
        <v>0</v>
      </c>
      <c r="L588">
        <v>0</v>
      </c>
      <c r="M588">
        <f t="shared" si="154"/>
        <v>0</v>
      </c>
      <c r="N588">
        <f t="shared" si="155"/>
        <v>0</v>
      </c>
      <c r="O588">
        <f t="shared" si="156"/>
        <v>0</v>
      </c>
      <c r="P588" s="2">
        <f t="shared" si="146"/>
        <v>613.17572703421979</v>
      </c>
      <c r="Q588" s="2">
        <f t="shared" si="147"/>
        <v>36.82427296578021</v>
      </c>
      <c r="R588" s="2">
        <f t="shared" si="157"/>
        <v>19.219488405519087</v>
      </c>
      <c r="S588" s="2">
        <f t="shared" si="148"/>
        <v>1356.0270794582912</v>
      </c>
      <c r="T588" s="2">
        <f t="shared" si="158"/>
        <v>0</v>
      </c>
      <c r="U588">
        <f t="shared" si="159"/>
        <v>2</v>
      </c>
    </row>
    <row r="589" spans="2:21" x14ac:dyDescent="0.15">
      <c r="B589" s="1">
        <v>37661</v>
      </c>
      <c r="C589" s="2">
        <f t="shared" si="144"/>
        <v>2</v>
      </c>
      <c r="D589" s="2">
        <f t="shared" si="149"/>
        <v>9</v>
      </c>
      <c r="E589" s="2">
        <f t="shared" si="145"/>
        <v>7</v>
      </c>
      <c r="F589" s="2">
        <f t="shared" si="150"/>
        <v>33</v>
      </c>
      <c r="G589" t="s">
        <v>229</v>
      </c>
      <c r="H589">
        <v>442</v>
      </c>
      <c r="I589">
        <f t="shared" si="151"/>
        <v>0</v>
      </c>
      <c r="J589">
        <f t="shared" si="152"/>
        <v>0</v>
      </c>
      <c r="K589">
        <f t="shared" si="153"/>
        <v>0</v>
      </c>
      <c r="L589">
        <v>0</v>
      </c>
      <c r="M589">
        <f t="shared" si="154"/>
        <v>0</v>
      </c>
      <c r="N589">
        <f t="shared" si="155"/>
        <v>0</v>
      </c>
      <c r="O589">
        <f t="shared" si="156"/>
        <v>0</v>
      </c>
      <c r="P589" s="2">
        <f t="shared" si="146"/>
        <v>413.96886724149141</v>
      </c>
      <c r="Q589" s="2">
        <f t="shared" si="147"/>
        <v>28.031132758508591</v>
      </c>
      <c r="R589" s="2">
        <f t="shared" si="157"/>
        <v>36.82427296578021</v>
      </c>
      <c r="S589" s="2">
        <f t="shared" si="148"/>
        <v>785.74440372513345</v>
      </c>
      <c r="T589" s="2">
        <f t="shared" si="158"/>
        <v>0</v>
      </c>
      <c r="U589">
        <f t="shared" si="159"/>
        <v>3</v>
      </c>
    </row>
    <row r="590" spans="2:21" x14ac:dyDescent="0.15">
      <c r="B590" s="1">
        <v>37662</v>
      </c>
      <c r="C590" s="2">
        <f t="shared" si="144"/>
        <v>2</v>
      </c>
      <c r="D590" s="2">
        <f t="shared" si="149"/>
        <v>10</v>
      </c>
      <c r="E590" s="2">
        <f t="shared" si="145"/>
        <v>1</v>
      </c>
      <c r="F590" s="2">
        <f t="shared" si="150"/>
        <v>33</v>
      </c>
      <c r="G590" t="s">
        <v>230</v>
      </c>
      <c r="H590">
        <v>243</v>
      </c>
      <c r="I590">
        <f t="shared" si="151"/>
        <v>0</v>
      </c>
      <c r="J590">
        <f t="shared" si="152"/>
        <v>0</v>
      </c>
      <c r="K590">
        <f t="shared" si="153"/>
        <v>0</v>
      </c>
      <c r="L590">
        <v>0</v>
      </c>
      <c r="M590">
        <f t="shared" si="154"/>
        <v>0</v>
      </c>
      <c r="N590">
        <f t="shared" si="155"/>
        <v>0</v>
      </c>
      <c r="O590">
        <f t="shared" si="156"/>
        <v>0</v>
      </c>
      <c r="P590" s="2">
        <f t="shared" si="146"/>
        <v>301.82507222937056</v>
      </c>
      <c r="Q590" s="2">
        <f t="shared" si="147"/>
        <v>-58.825072229370562</v>
      </c>
      <c r="R590" s="2">
        <f t="shared" si="157"/>
        <v>28.031132758508591</v>
      </c>
      <c r="S590" s="2">
        <f t="shared" si="148"/>
        <v>3460.3891227906638</v>
      </c>
      <c r="T590" s="2">
        <f t="shared" si="158"/>
        <v>1</v>
      </c>
      <c r="U590">
        <f t="shared" si="159"/>
        <v>1</v>
      </c>
    </row>
    <row r="591" spans="2:21" x14ac:dyDescent="0.15">
      <c r="B591" s="1">
        <v>37663</v>
      </c>
      <c r="C591" s="2">
        <f t="shared" si="144"/>
        <v>2</v>
      </c>
      <c r="D591" s="2">
        <f t="shared" si="149"/>
        <v>11</v>
      </c>
      <c r="E591" s="2">
        <f t="shared" si="145"/>
        <v>2</v>
      </c>
      <c r="F591" s="2">
        <f t="shared" si="150"/>
        <v>33</v>
      </c>
      <c r="G591" t="s">
        <v>231</v>
      </c>
      <c r="H591">
        <v>276</v>
      </c>
      <c r="I591">
        <f t="shared" si="151"/>
        <v>0</v>
      </c>
      <c r="J591">
        <f t="shared" si="152"/>
        <v>0</v>
      </c>
      <c r="K591">
        <f t="shared" si="153"/>
        <v>0</v>
      </c>
      <c r="L591">
        <v>0</v>
      </c>
      <c r="M591">
        <f t="shared" si="154"/>
        <v>0</v>
      </c>
      <c r="N591">
        <f t="shared" si="155"/>
        <v>0</v>
      </c>
      <c r="O591">
        <f t="shared" si="156"/>
        <v>0</v>
      </c>
      <c r="P591" s="2">
        <f t="shared" si="146"/>
        <v>319.97915377529108</v>
      </c>
      <c r="Q591" s="2">
        <f t="shared" si="147"/>
        <v>-43.979153775291081</v>
      </c>
      <c r="R591" s="2">
        <f t="shared" si="157"/>
        <v>-58.825072229370562</v>
      </c>
      <c r="S591" s="2">
        <f t="shared" si="148"/>
        <v>1934.1659667906997</v>
      </c>
      <c r="T591" s="2">
        <f t="shared" si="158"/>
        <v>0</v>
      </c>
      <c r="U591">
        <f t="shared" si="159"/>
        <v>2</v>
      </c>
    </row>
    <row r="592" spans="2:21" x14ac:dyDescent="0.15">
      <c r="B592" s="1">
        <v>37664</v>
      </c>
      <c r="C592" s="2">
        <f t="shared" si="144"/>
        <v>2</v>
      </c>
      <c r="D592" s="2">
        <f t="shared" si="149"/>
        <v>12</v>
      </c>
      <c r="E592" s="2">
        <f t="shared" si="145"/>
        <v>3</v>
      </c>
      <c r="F592" s="2">
        <f t="shared" si="150"/>
        <v>33</v>
      </c>
      <c r="G592" t="s">
        <v>232</v>
      </c>
      <c r="H592">
        <v>271</v>
      </c>
      <c r="I592">
        <f t="shared" si="151"/>
        <v>0</v>
      </c>
      <c r="J592">
        <f t="shared" si="152"/>
        <v>0</v>
      </c>
      <c r="K592">
        <f t="shared" si="153"/>
        <v>0</v>
      </c>
      <c r="L592">
        <v>0</v>
      </c>
      <c r="M592">
        <f t="shared" si="154"/>
        <v>0</v>
      </c>
      <c r="N592">
        <f t="shared" si="155"/>
        <v>0</v>
      </c>
      <c r="O592">
        <f t="shared" si="156"/>
        <v>0</v>
      </c>
      <c r="P592" s="2">
        <f t="shared" si="146"/>
        <v>353.99332016794324</v>
      </c>
      <c r="Q592" s="2">
        <f t="shared" si="147"/>
        <v>-82.993320167943239</v>
      </c>
      <c r="R592" s="2">
        <f t="shared" si="157"/>
        <v>-43.979153775291081</v>
      </c>
      <c r="S592" s="2">
        <f t="shared" si="148"/>
        <v>6887.8911924987342</v>
      </c>
      <c r="T592" s="2">
        <f t="shared" si="158"/>
        <v>0</v>
      </c>
      <c r="U592">
        <f t="shared" si="159"/>
        <v>3</v>
      </c>
    </row>
    <row r="593" spans="2:21" x14ac:dyDescent="0.15">
      <c r="B593" s="1">
        <v>37665</v>
      </c>
      <c r="C593" s="2">
        <f t="shared" si="144"/>
        <v>2</v>
      </c>
      <c r="D593" s="2">
        <f t="shared" si="149"/>
        <v>13</v>
      </c>
      <c r="E593" s="2">
        <f t="shared" si="145"/>
        <v>4</v>
      </c>
      <c r="F593" s="2">
        <f t="shared" si="150"/>
        <v>34</v>
      </c>
      <c r="G593" t="s">
        <v>233</v>
      </c>
      <c r="H593">
        <v>357</v>
      </c>
      <c r="I593">
        <f t="shared" si="151"/>
        <v>0</v>
      </c>
      <c r="J593">
        <f t="shared" si="152"/>
        <v>0</v>
      </c>
      <c r="K593">
        <f t="shared" si="153"/>
        <v>0</v>
      </c>
      <c r="L593">
        <v>0</v>
      </c>
      <c r="M593">
        <f t="shared" si="154"/>
        <v>0</v>
      </c>
      <c r="N593">
        <f t="shared" si="155"/>
        <v>0</v>
      </c>
      <c r="O593">
        <f t="shared" si="156"/>
        <v>0</v>
      </c>
      <c r="P593" s="2">
        <f t="shared" si="146"/>
        <v>384.91848247036</v>
      </c>
      <c r="Q593" s="2">
        <f t="shared" si="147"/>
        <v>-27.918482470360004</v>
      </c>
      <c r="R593" s="2">
        <f t="shared" si="157"/>
        <v>-82.993320167943239</v>
      </c>
      <c r="S593" s="2">
        <f t="shared" si="148"/>
        <v>779.44166344779887</v>
      </c>
      <c r="T593" s="2">
        <f t="shared" si="158"/>
        <v>0</v>
      </c>
      <c r="U593">
        <f t="shared" si="159"/>
        <v>4</v>
      </c>
    </row>
    <row r="594" spans="2:21" x14ac:dyDescent="0.15">
      <c r="B594" s="1">
        <v>37666</v>
      </c>
      <c r="C594" s="2">
        <f t="shared" si="144"/>
        <v>2</v>
      </c>
      <c r="D594" s="2">
        <f t="shared" si="149"/>
        <v>14</v>
      </c>
      <c r="E594" s="2">
        <f t="shared" si="145"/>
        <v>5</v>
      </c>
      <c r="F594" s="2">
        <f t="shared" si="150"/>
        <v>34</v>
      </c>
      <c r="G594" t="s">
        <v>234</v>
      </c>
      <c r="H594">
        <v>904</v>
      </c>
      <c r="I594">
        <f t="shared" si="151"/>
        <v>0</v>
      </c>
      <c r="J594">
        <f t="shared" si="152"/>
        <v>0</v>
      </c>
      <c r="K594">
        <f t="shared" si="153"/>
        <v>1</v>
      </c>
      <c r="L594">
        <v>0</v>
      </c>
      <c r="M594">
        <f t="shared" si="154"/>
        <v>0</v>
      </c>
      <c r="N594">
        <f t="shared" si="155"/>
        <v>0</v>
      </c>
      <c r="O594">
        <f t="shared" si="156"/>
        <v>0</v>
      </c>
      <c r="P594" s="2">
        <f t="shared" si="146"/>
        <v>937.03799536736688</v>
      </c>
      <c r="Q594" s="2">
        <f t="shared" si="147"/>
        <v>-33.037995367366875</v>
      </c>
      <c r="R594" s="2">
        <f t="shared" si="157"/>
        <v>-27.918482470360004</v>
      </c>
      <c r="S594" s="2">
        <f t="shared" si="148"/>
        <v>1091.5091378941552</v>
      </c>
      <c r="T594" s="2">
        <f t="shared" si="158"/>
        <v>0</v>
      </c>
      <c r="U594">
        <f t="shared" si="159"/>
        <v>5</v>
      </c>
    </row>
    <row r="595" spans="2:21" x14ac:dyDescent="0.15">
      <c r="B595" s="1">
        <v>37667</v>
      </c>
      <c r="C595" s="2">
        <f t="shared" si="144"/>
        <v>2</v>
      </c>
      <c r="D595" s="2">
        <f t="shared" si="149"/>
        <v>15</v>
      </c>
      <c r="E595" s="2">
        <f t="shared" si="145"/>
        <v>6</v>
      </c>
      <c r="F595" s="2">
        <f t="shared" si="150"/>
        <v>34</v>
      </c>
      <c r="G595" t="s">
        <v>235</v>
      </c>
      <c r="H595">
        <v>736</v>
      </c>
      <c r="I595">
        <f t="shared" si="151"/>
        <v>0</v>
      </c>
      <c r="J595">
        <f t="shared" si="152"/>
        <v>0</v>
      </c>
      <c r="K595">
        <f t="shared" si="153"/>
        <v>0</v>
      </c>
      <c r="L595">
        <v>0</v>
      </c>
      <c r="M595">
        <f t="shared" si="154"/>
        <v>0</v>
      </c>
      <c r="N595">
        <f t="shared" si="155"/>
        <v>0</v>
      </c>
      <c r="O595">
        <f t="shared" si="156"/>
        <v>0</v>
      </c>
      <c r="P595" s="2">
        <f t="shared" si="146"/>
        <v>620.54054316392239</v>
      </c>
      <c r="Q595" s="2">
        <f t="shared" si="147"/>
        <v>115.45945683607761</v>
      </c>
      <c r="R595" s="2">
        <f t="shared" si="157"/>
        <v>-33.037995367366875</v>
      </c>
      <c r="S595" s="2">
        <f t="shared" si="148"/>
        <v>13330.886172882068</v>
      </c>
      <c r="T595" s="2">
        <f t="shared" si="158"/>
        <v>1</v>
      </c>
      <c r="U595">
        <f t="shared" si="159"/>
        <v>1</v>
      </c>
    </row>
    <row r="596" spans="2:21" x14ac:dyDescent="0.15">
      <c r="B596" s="1">
        <v>37668</v>
      </c>
      <c r="C596" s="2">
        <f t="shared" si="144"/>
        <v>2</v>
      </c>
      <c r="D596" s="2">
        <f t="shared" si="149"/>
        <v>16</v>
      </c>
      <c r="E596" s="2">
        <f t="shared" si="145"/>
        <v>7</v>
      </c>
      <c r="F596" s="2">
        <f t="shared" si="150"/>
        <v>34</v>
      </c>
      <c r="G596" t="s">
        <v>236</v>
      </c>
      <c r="H596">
        <v>514</v>
      </c>
      <c r="I596">
        <f t="shared" si="151"/>
        <v>0</v>
      </c>
      <c r="J596">
        <f t="shared" si="152"/>
        <v>0</v>
      </c>
      <c r="K596">
        <f t="shared" si="153"/>
        <v>0</v>
      </c>
      <c r="L596">
        <v>0</v>
      </c>
      <c r="M596">
        <f t="shared" si="154"/>
        <v>0</v>
      </c>
      <c r="N596">
        <f t="shared" si="155"/>
        <v>0</v>
      </c>
      <c r="O596">
        <f t="shared" si="156"/>
        <v>0</v>
      </c>
      <c r="P596" s="2">
        <f t="shared" si="146"/>
        <v>421.33368337119407</v>
      </c>
      <c r="Q596" s="2">
        <f t="shared" si="147"/>
        <v>92.66631662880593</v>
      </c>
      <c r="R596" s="2">
        <f t="shared" si="157"/>
        <v>115.45945683607761</v>
      </c>
      <c r="S596" s="2">
        <f t="shared" si="148"/>
        <v>8587.0462375501138</v>
      </c>
      <c r="T596" s="2">
        <f t="shared" si="158"/>
        <v>0</v>
      </c>
      <c r="U596">
        <f t="shared" si="159"/>
        <v>2</v>
      </c>
    </row>
    <row r="597" spans="2:21" x14ac:dyDescent="0.15">
      <c r="B597" s="1">
        <v>37669</v>
      </c>
      <c r="C597" s="2">
        <f t="shared" si="144"/>
        <v>2</v>
      </c>
      <c r="D597" s="2">
        <f t="shared" si="149"/>
        <v>17</v>
      </c>
      <c r="E597" s="2">
        <f t="shared" si="145"/>
        <v>1</v>
      </c>
      <c r="F597" s="2">
        <f t="shared" si="150"/>
        <v>34</v>
      </c>
      <c r="G597" t="s">
        <v>237</v>
      </c>
      <c r="H597">
        <v>347</v>
      </c>
      <c r="I597">
        <f t="shared" si="151"/>
        <v>0</v>
      </c>
      <c r="J597">
        <f t="shared" si="152"/>
        <v>0</v>
      </c>
      <c r="K597">
        <f t="shared" si="153"/>
        <v>0</v>
      </c>
      <c r="L597">
        <v>0</v>
      </c>
      <c r="M597">
        <f t="shared" si="154"/>
        <v>0</v>
      </c>
      <c r="N597">
        <f t="shared" si="155"/>
        <v>0</v>
      </c>
      <c r="O597">
        <f t="shared" si="156"/>
        <v>0</v>
      </c>
      <c r="P597" s="2">
        <f t="shared" si="146"/>
        <v>309.18988835907322</v>
      </c>
      <c r="Q597" s="2">
        <f t="shared" si="147"/>
        <v>37.810111640926777</v>
      </c>
      <c r="R597" s="2">
        <f t="shared" si="157"/>
        <v>92.66631662880593</v>
      </c>
      <c r="S597" s="2">
        <f t="shared" si="148"/>
        <v>1429.6045422993466</v>
      </c>
      <c r="T597" s="2">
        <f t="shared" si="158"/>
        <v>0</v>
      </c>
      <c r="U597">
        <f t="shared" si="159"/>
        <v>3</v>
      </c>
    </row>
    <row r="598" spans="2:21" x14ac:dyDescent="0.15">
      <c r="B598" s="1">
        <v>37670</v>
      </c>
      <c r="C598" s="2">
        <f t="shared" si="144"/>
        <v>2</v>
      </c>
      <c r="D598" s="2">
        <f t="shared" si="149"/>
        <v>18</v>
      </c>
      <c r="E598" s="2">
        <f t="shared" si="145"/>
        <v>2</v>
      </c>
      <c r="F598" s="2">
        <f t="shared" si="150"/>
        <v>34</v>
      </c>
      <c r="G598" t="s">
        <v>238</v>
      </c>
      <c r="H598">
        <v>265</v>
      </c>
      <c r="I598">
        <f t="shared" si="151"/>
        <v>0</v>
      </c>
      <c r="J598">
        <f t="shared" si="152"/>
        <v>0</v>
      </c>
      <c r="K598">
        <f t="shared" si="153"/>
        <v>0</v>
      </c>
      <c r="L598">
        <v>0</v>
      </c>
      <c r="M598">
        <f t="shared" si="154"/>
        <v>0</v>
      </c>
      <c r="N598">
        <f t="shared" si="155"/>
        <v>0</v>
      </c>
      <c r="O598">
        <f t="shared" si="156"/>
        <v>0</v>
      </c>
      <c r="P598" s="2">
        <f t="shared" si="146"/>
        <v>327.34396990499374</v>
      </c>
      <c r="Q598" s="2">
        <f t="shared" si="147"/>
        <v>-62.343969904993742</v>
      </c>
      <c r="R598" s="2">
        <f t="shared" si="157"/>
        <v>37.810111640926777</v>
      </c>
      <c r="S598" s="2">
        <f t="shared" si="148"/>
        <v>3886.7705835147653</v>
      </c>
      <c r="T598" s="2">
        <f t="shared" si="158"/>
        <v>1</v>
      </c>
      <c r="U598">
        <f t="shared" si="159"/>
        <v>1</v>
      </c>
    </row>
    <row r="599" spans="2:21" x14ac:dyDescent="0.15">
      <c r="B599" s="1">
        <v>37671</v>
      </c>
      <c r="C599" s="2">
        <f t="shared" si="144"/>
        <v>2</v>
      </c>
      <c r="D599" s="2">
        <f t="shared" si="149"/>
        <v>19</v>
      </c>
      <c r="E599" s="2">
        <f t="shared" si="145"/>
        <v>3</v>
      </c>
      <c r="F599" s="2">
        <f t="shared" si="150"/>
        <v>34</v>
      </c>
      <c r="G599" t="s">
        <v>239</v>
      </c>
      <c r="H599">
        <v>287</v>
      </c>
      <c r="I599">
        <f t="shared" si="151"/>
        <v>0</v>
      </c>
      <c r="J599">
        <f t="shared" si="152"/>
        <v>0</v>
      </c>
      <c r="K599">
        <f t="shared" si="153"/>
        <v>0</v>
      </c>
      <c r="L599">
        <v>0</v>
      </c>
      <c r="M599">
        <f t="shared" si="154"/>
        <v>0</v>
      </c>
      <c r="N599">
        <f t="shared" si="155"/>
        <v>0</v>
      </c>
      <c r="O599">
        <f t="shared" si="156"/>
        <v>0</v>
      </c>
      <c r="P599" s="2">
        <f t="shared" si="146"/>
        <v>361.35813629764596</v>
      </c>
      <c r="Q599" s="2">
        <f t="shared" si="147"/>
        <v>-74.358136297645956</v>
      </c>
      <c r="R599" s="2">
        <f t="shared" si="157"/>
        <v>-62.343969904993742</v>
      </c>
      <c r="S599" s="2">
        <f t="shared" si="148"/>
        <v>5529.1324336592934</v>
      </c>
      <c r="T599" s="2">
        <f t="shared" si="158"/>
        <v>0</v>
      </c>
      <c r="U599">
        <f t="shared" si="159"/>
        <v>2</v>
      </c>
    </row>
    <row r="600" spans="2:21" x14ac:dyDescent="0.15">
      <c r="B600" s="1">
        <v>37672</v>
      </c>
      <c r="C600" s="2">
        <f t="shared" si="144"/>
        <v>2</v>
      </c>
      <c r="D600" s="2">
        <f t="shared" si="149"/>
        <v>20</v>
      </c>
      <c r="E600" s="2">
        <f t="shared" si="145"/>
        <v>4</v>
      </c>
      <c r="F600" s="2">
        <f t="shared" si="150"/>
        <v>35</v>
      </c>
      <c r="G600" t="s">
        <v>240</v>
      </c>
      <c r="H600">
        <v>364</v>
      </c>
      <c r="I600">
        <f t="shared" si="151"/>
        <v>0</v>
      </c>
      <c r="J600">
        <f t="shared" si="152"/>
        <v>0</v>
      </c>
      <c r="K600">
        <f t="shared" si="153"/>
        <v>0</v>
      </c>
      <c r="L600">
        <v>0</v>
      </c>
      <c r="M600">
        <f t="shared" si="154"/>
        <v>0</v>
      </c>
      <c r="N600">
        <f t="shared" si="155"/>
        <v>0</v>
      </c>
      <c r="O600">
        <f t="shared" si="156"/>
        <v>0</v>
      </c>
      <c r="P600" s="2">
        <f t="shared" si="146"/>
        <v>361.69269456125585</v>
      </c>
      <c r="Q600" s="2">
        <f t="shared" si="147"/>
        <v>2.3073054387441516</v>
      </c>
      <c r="R600" s="2">
        <f t="shared" si="157"/>
        <v>-74.358136297645956</v>
      </c>
      <c r="S600" s="2">
        <f t="shared" si="148"/>
        <v>5.3236583876583419</v>
      </c>
      <c r="T600" s="2">
        <f t="shared" si="158"/>
        <v>1</v>
      </c>
      <c r="U600">
        <f t="shared" si="159"/>
        <v>1</v>
      </c>
    </row>
    <row r="601" spans="2:21" x14ac:dyDescent="0.15">
      <c r="B601" s="1">
        <v>37673</v>
      </c>
      <c r="C601" s="2">
        <f t="shared" si="144"/>
        <v>2</v>
      </c>
      <c r="D601" s="2">
        <f t="shared" si="149"/>
        <v>21</v>
      </c>
      <c r="E601" s="2">
        <f t="shared" si="145"/>
        <v>5</v>
      </c>
      <c r="F601" s="2">
        <f t="shared" si="150"/>
        <v>35</v>
      </c>
      <c r="G601" t="s">
        <v>241</v>
      </c>
      <c r="H601">
        <v>620</v>
      </c>
      <c r="I601">
        <f t="shared" si="151"/>
        <v>0</v>
      </c>
      <c r="J601">
        <f t="shared" si="152"/>
        <v>0</v>
      </c>
      <c r="K601">
        <f t="shared" si="153"/>
        <v>0</v>
      </c>
      <c r="L601">
        <v>0</v>
      </c>
      <c r="M601">
        <f t="shared" si="154"/>
        <v>0</v>
      </c>
      <c r="N601">
        <f t="shared" si="155"/>
        <v>0</v>
      </c>
      <c r="O601">
        <f t="shared" si="156"/>
        <v>0</v>
      </c>
      <c r="P601" s="2">
        <f t="shared" si="146"/>
        <v>545.91953981507936</v>
      </c>
      <c r="Q601" s="2">
        <f t="shared" si="147"/>
        <v>74.080460184920639</v>
      </c>
      <c r="R601" s="2">
        <f t="shared" si="157"/>
        <v>2.3073054387441516</v>
      </c>
      <c r="S601" s="2">
        <f t="shared" si="148"/>
        <v>5487.9145812096122</v>
      </c>
      <c r="T601" s="2">
        <f t="shared" si="158"/>
        <v>0</v>
      </c>
      <c r="U601">
        <f t="shared" si="159"/>
        <v>2</v>
      </c>
    </row>
    <row r="602" spans="2:21" x14ac:dyDescent="0.15">
      <c r="B602" s="1">
        <v>37674</v>
      </c>
      <c r="C602" s="2">
        <f t="shared" si="144"/>
        <v>2</v>
      </c>
      <c r="D602" s="2">
        <f t="shared" si="149"/>
        <v>22</v>
      </c>
      <c r="E602" s="2">
        <f t="shared" si="145"/>
        <v>6</v>
      </c>
      <c r="F602" s="2">
        <f t="shared" si="150"/>
        <v>35</v>
      </c>
      <c r="G602" t="s">
        <v>242</v>
      </c>
      <c r="H602">
        <v>732</v>
      </c>
      <c r="I602">
        <f t="shared" si="151"/>
        <v>0</v>
      </c>
      <c r="J602">
        <f t="shared" si="152"/>
        <v>0</v>
      </c>
      <c r="K602">
        <f t="shared" si="153"/>
        <v>0</v>
      </c>
      <c r="L602">
        <v>0</v>
      </c>
      <c r="M602">
        <f t="shared" si="154"/>
        <v>0</v>
      </c>
      <c r="N602">
        <f t="shared" si="155"/>
        <v>0</v>
      </c>
      <c r="O602">
        <f t="shared" si="156"/>
        <v>0</v>
      </c>
      <c r="P602" s="2">
        <f t="shared" si="146"/>
        <v>597.31475525481824</v>
      </c>
      <c r="Q602" s="2">
        <f t="shared" si="147"/>
        <v>134.68524474518176</v>
      </c>
      <c r="R602" s="2">
        <f t="shared" si="157"/>
        <v>74.080460184920639</v>
      </c>
      <c r="S602" s="2">
        <f t="shared" si="148"/>
        <v>18140.115152069513</v>
      </c>
      <c r="T602" s="2">
        <f t="shared" si="158"/>
        <v>0</v>
      </c>
      <c r="U602">
        <f t="shared" si="159"/>
        <v>3</v>
      </c>
    </row>
    <row r="603" spans="2:21" x14ac:dyDescent="0.15">
      <c r="B603" s="1">
        <v>37675</v>
      </c>
      <c r="C603" s="2">
        <f t="shared" si="144"/>
        <v>2</v>
      </c>
      <c r="D603" s="2">
        <f t="shared" si="149"/>
        <v>23</v>
      </c>
      <c r="E603" s="2">
        <f t="shared" si="145"/>
        <v>7</v>
      </c>
      <c r="F603" s="2">
        <f t="shared" si="150"/>
        <v>35</v>
      </c>
      <c r="G603" t="s">
        <v>243</v>
      </c>
      <c r="H603">
        <v>455</v>
      </c>
      <c r="I603">
        <f t="shared" si="151"/>
        <v>0</v>
      </c>
      <c r="J603">
        <f t="shared" si="152"/>
        <v>0</v>
      </c>
      <c r="K603">
        <f t="shared" si="153"/>
        <v>0</v>
      </c>
      <c r="L603">
        <v>0</v>
      </c>
      <c r="M603">
        <f t="shared" si="154"/>
        <v>0</v>
      </c>
      <c r="N603">
        <f t="shared" si="155"/>
        <v>0</v>
      </c>
      <c r="O603">
        <f t="shared" si="156"/>
        <v>0</v>
      </c>
      <c r="P603" s="2">
        <f t="shared" si="146"/>
        <v>398.10789546208991</v>
      </c>
      <c r="Q603" s="2">
        <f t="shared" si="147"/>
        <v>56.892104537910086</v>
      </c>
      <c r="R603" s="2">
        <f t="shared" si="157"/>
        <v>134.68524474518176</v>
      </c>
      <c r="S603" s="2">
        <f t="shared" si="148"/>
        <v>3236.7115587524895</v>
      </c>
      <c r="T603" s="2">
        <f t="shared" si="158"/>
        <v>0</v>
      </c>
      <c r="U603">
        <f t="shared" si="159"/>
        <v>4</v>
      </c>
    </row>
    <row r="604" spans="2:21" x14ac:dyDescent="0.15">
      <c r="B604" s="1">
        <v>37676</v>
      </c>
      <c r="C604" s="2">
        <f t="shared" si="144"/>
        <v>2</v>
      </c>
      <c r="D604" s="2">
        <f t="shared" si="149"/>
        <v>24</v>
      </c>
      <c r="E604" s="2">
        <f t="shared" si="145"/>
        <v>1</v>
      </c>
      <c r="F604" s="2">
        <f t="shared" si="150"/>
        <v>35</v>
      </c>
      <c r="G604" t="s">
        <v>244</v>
      </c>
      <c r="H604">
        <v>112</v>
      </c>
      <c r="I604">
        <f t="shared" si="151"/>
        <v>0</v>
      </c>
      <c r="J604">
        <f t="shared" si="152"/>
        <v>0</v>
      </c>
      <c r="K604">
        <f t="shared" si="153"/>
        <v>0</v>
      </c>
      <c r="L604">
        <v>0</v>
      </c>
      <c r="M604">
        <f t="shared" si="154"/>
        <v>0</v>
      </c>
      <c r="N604">
        <f t="shared" si="155"/>
        <v>0</v>
      </c>
      <c r="O604">
        <f t="shared" si="156"/>
        <v>0</v>
      </c>
      <c r="P604" s="2">
        <f t="shared" si="146"/>
        <v>285.96410044996907</v>
      </c>
      <c r="Q604" s="2">
        <f t="shared" si="147"/>
        <v>-173.96410044996907</v>
      </c>
      <c r="R604" s="2">
        <f t="shared" si="157"/>
        <v>56.892104537910086</v>
      </c>
      <c r="S604" s="2">
        <f t="shared" si="148"/>
        <v>30263.508245366927</v>
      </c>
      <c r="T604" s="2">
        <f t="shared" si="158"/>
        <v>1</v>
      </c>
      <c r="U604">
        <f t="shared" si="159"/>
        <v>1</v>
      </c>
    </row>
    <row r="605" spans="2:21" x14ac:dyDescent="0.15">
      <c r="B605" s="1">
        <v>37677</v>
      </c>
      <c r="C605" s="2">
        <f t="shared" si="144"/>
        <v>2</v>
      </c>
      <c r="D605" s="2">
        <f t="shared" si="149"/>
        <v>25</v>
      </c>
      <c r="E605" s="2">
        <f t="shared" si="145"/>
        <v>2</v>
      </c>
      <c r="F605" s="2">
        <f t="shared" si="150"/>
        <v>35</v>
      </c>
      <c r="G605" t="s">
        <v>245</v>
      </c>
      <c r="H605">
        <v>10</v>
      </c>
      <c r="I605">
        <f t="shared" si="151"/>
        <v>0</v>
      </c>
      <c r="J605">
        <f t="shared" si="152"/>
        <v>0</v>
      </c>
      <c r="K605">
        <f t="shared" si="153"/>
        <v>0</v>
      </c>
      <c r="L605">
        <v>0</v>
      </c>
      <c r="M605">
        <f t="shared" si="154"/>
        <v>0</v>
      </c>
      <c r="N605">
        <f t="shared" si="155"/>
        <v>0</v>
      </c>
      <c r="O605">
        <f t="shared" si="156"/>
        <v>0</v>
      </c>
      <c r="P605" s="2">
        <f t="shared" si="146"/>
        <v>304.11818199588959</v>
      </c>
      <c r="Q605" s="2">
        <f t="shared" si="147"/>
        <v>-294.11818199588959</v>
      </c>
      <c r="R605" s="2">
        <f t="shared" si="157"/>
        <v>-173.96410044996907</v>
      </c>
      <c r="S605" s="2">
        <f t="shared" si="148"/>
        <v>86505.504980567232</v>
      </c>
      <c r="T605" s="2">
        <f t="shared" si="158"/>
        <v>0</v>
      </c>
      <c r="U605">
        <f t="shared" si="159"/>
        <v>2</v>
      </c>
    </row>
    <row r="606" spans="2:21" x14ac:dyDescent="0.15">
      <c r="B606" s="1">
        <v>37678</v>
      </c>
      <c r="C606" s="2">
        <f t="shared" si="144"/>
        <v>2</v>
      </c>
      <c r="D606" s="2">
        <f t="shared" si="149"/>
        <v>26</v>
      </c>
      <c r="E606" s="2">
        <f t="shared" si="145"/>
        <v>3</v>
      </c>
      <c r="F606" s="2">
        <f t="shared" si="150"/>
        <v>35</v>
      </c>
      <c r="G606" t="s">
        <v>246</v>
      </c>
      <c r="H606">
        <v>251</v>
      </c>
      <c r="I606">
        <f t="shared" si="151"/>
        <v>0</v>
      </c>
      <c r="J606">
        <f t="shared" si="152"/>
        <v>0</v>
      </c>
      <c r="K606">
        <f t="shared" si="153"/>
        <v>0</v>
      </c>
      <c r="L606">
        <v>0</v>
      </c>
      <c r="M606">
        <f t="shared" si="154"/>
        <v>0</v>
      </c>
      <c r="N606">
        <f t="shared" si="155"/>
        <v>0</v>
      </c>
      <c r="O606">
        <f t="shared" si="156"/>
        <v>0</v>
      </c>
      <c r="P606" s="2">
        <f t="shared" si="146"/>
        <v>338.1323483885418</v>
      </c>
      <c r="Q606" s="2">
        <f t="shared" si="147"/>
        <v>-87.1323483885418</v>
      </c>
      <c r="R606" s="2">
        <f t="shared" si="157"/>
        <v>-294.11818199588959</v>
      </c>
      <c r="S606" s="2">
        <f t="shared" si="148"/>
        <v>7592.0461357022232</v>
      </c>
      <c r="T606" s="2">
        <f t="shared" si="158"/>
        <v>0</v>
      </c>
      <c r="U606">
        <f t="shared" si="159"/>
        <v>3</v>
      </c>
    </row>
    <row r="607" spans="2:21" x14ac:dyDescent="0.15">
      <c r="B607" s="1">
        <v>37679</v>
      </c>
      <c r="C607" s="2">
        <f t="shared" si="144"/>
        <v>2</v>
      </c>
      <c r="D607" s="2">
        <f t="shared" si="149"/>
        <v>27</v>
      </c>
      <c r="E607" s="2">
        <f t="shared" si="145"/>
        <v>4</v>
      </c>
      <c r="F607" s="2">
        <f t="shared" si="150"/>
        <v>36</v>
      </c>
      <c r="G607" t="s">
        <v>247</v>
      </c>
      <c r="H607">
        <v>420</v>
      </c>
      <c r="I607">
        <f t="shared" si="151"/>
        <v>0</v>
      </c>
      <c r="J607">
        <f t="shared" si="152"/>
        <v>0</v>
      </c>
      <c r="K607">
        <f t="shared" si="153"/>
        <v>0</v>
      </c>
      <c r="L607">
        <v>0</v>
      </c>
      <c r="M607">
        <f t="shared" si="154"/>
        <v>0</v>
      </c>
      <c r="N607">
        <f t="shared" si="155"/>
        <v>0</v>
      </c>
      <c r="O607">
        <f t="shared" si="156"/>
        <v>0</v>
      </c>
      <c r="P607" s="2">
        <f t="shared" si="146"/>
        <v>406.19267631628514</v>
      </c>
      <c r="Q607" s="2">
        <f t="shared" si="147"/>
        <v>13.807323683714856</v>
      </c>
      <c r="R607" s="2">
        <f t="shared" si="157"/>
        <v>-87.1323483885418</v>
      </c>
      <c r="S607" s="2">
        <f t="shared" si="148"/>
        <v>190.64218730687318</v>
      </c>
      <c r="T607" s="2">
        <f t="shared" si="158"/>
        <v>1</v>
      </c>
      <c r="U607">
        <f t="shared" si="159"/>
        <v>1</v>
      </c>
    </row>
    <row r="608" spans="2:21" x14ac:dyDescent="0.15">
      <c r="B608" s="1">
        <v>37680</v>
      </c>
      <c r="C608" s="2">
        <f t="shared" si="144"/>
        <v>2</v>
      </c>
      <c r="D608" s="2">
        <f t="shared" si="149"/>
        <v>28</v>
      </c>
      <c r="E608" s="2">
        <f t="shared" si="145"/>
        <v>5</v>
      </c>
      <c r="F608" s="2">
        <f t="shared" si="150"/>
        <v>36</v>
      </c>
      <c r="G608" t="s">
        <v>248</v>
      </c>
      <c r="H608">
        <v>712</v>
      </c>
      <c r="I608">
        <f t="shared" si="151"/>
        <v>0</v>
      </c>
      <c r="J608">
        <f t="shared" si="152"/>
        <v>0</v>
      </c>
      <c r="K608">
        <f t="shared" si="153"/>
        <v>0</v>
      </c>
      <c r="L608">
        <v>0</v>
      </c>
      <c r="M608">
        <f t="shared" si="154"/>
        <v>0</v>
      </c>
      <c r="N608">
        <f t="shared" si="155"/>
        <v>0</v>
      </c>
      <c r="O608">
        <f t="shared" si="156"/>
        <v>0</v>
      </c>
      <c r="P608" s="2">
        <f t="shared" si="146"/>
        <v>590.41952157010871</v>
      </c>
      <c r="Q608" s="2">
        <f t="shared" si="147"/>
        <v>121.58047842989129</v>
      </c>
      <c r="R608" s="2">
        <f t="shared" si="157"/>
        <v>13.807323683714856</v>
      </c>
      <c r="S608" s="2">
        <f t="shared" si="148"/>
        <v>14781.812735241261</v>
      </c>
      <c r="T608" s="2">
        <f t="shared" si="158"/>
        <v>0</v>
      </c>
      <c r="U608">
        <f t="shared" si="159"/>
        <v>2</v>
      </c>
    </row>
    <row r="609" spans="2:21" x14ac:dyDescent="0.15">
      <c r="B609" s="1">
        <v>37681</v>
      </c>
      <c r="C609" s="2">
        <f t="shared" si="144"/>
        <v>3</v>
      </c>
      <c r="D609" s="2">
        <f t="shared" si="149"/>
        <v>1</v>
      </c>
      <c r="E609" s="2">
        <f t="shared" si="145"/>
        <v>6</v>
      </c>
      <c r="F609" s="2">
        <f t="shared" si="150"/>
        <v>36</v>
      </c>
      <c r="G609" t="s">
        <v>249</v>
      </c>
      <c r="H609">
        <v>734</v>
      </c>
      <c r="I609">
        <f t="shared" si="151"/>
        <v>0</v>
      </c>
      <c r="J609">
        <f t="shared" si="152"/>
        <v>0</v>
      </c>
      <c r="K609">
        <f t="shared" si="153"/>
        <v>0</v>
      </c>
      <c r="L609">
        <v>0</v>
      </c>
      <c r="M609">
        <f t="shared" si="154"/>
        <v>0</v>
      </c>
      <c r="N609">
        <f t="shared" si="155"/>
        <v>0</v>
      </c>
      <c r="O609">
        <f t="shared" si="156"/>
        <v>0</v>
      </c>
      <c r="P609" s="2">
        <f t="shared" si="146"/>
        <v>641.81473700984748</v>
      </c>
      <c r="Q609" s="2">
        <f t="shared" si="147"/>
        <v>92.185262990152523</v>
      </c>
      <c r="R609" s="2">
        <f t="shared" si="157"/>
        <v>121.58047842989129</v>
      </c>
      <c r="S609" s="2">
        <f t="shared" si="148"/>
        <v>8498.1227125635851</v>
      </c>
      <c r="T609" s="2">
        <f t="shared" si="158"/>
        <v>0</v>
      </c>
      <c r="U609">
        <f t="shared" si="159"/>
        <v>3</v>
      </c>
    </row>
    <row r="610" spans="2:21" x14ac:dyDescent="0.15">
      <c r="B610" s="1">
        <v>37682</v>
      </c>
      <c r="C610" s="2">
        <f t="shared" si="144"/>
        <v>3</v>
      </c>
      <c r="D610" s="2">
        <f t="shared" si="149"/>
        <v>2</v>
      </c>
      <c r="E610" s="2">
        <f t="shared" si="145"/>
        <v>7</v>
      </c>
      <c r="F610" s="2">
        <f t="shared" si="150"/>
        <v>36</v>
      </c>
      <c r="G610" t="s">
        <v>250</v>
      </c>
      <c r="H610">
        <v>438</v>
      </c>
      <c r="I610">
        <f t="shared" si="151"/>
        <v>0</v>
      </c>
      <c r="J610">
        <f t="shared" si="152"/>
        <v>0</v>
      </c>
      <c r="K610">
        <f t="shared" si="153"/>
        <v>0</v>
      </c>
      <c r="L610">
        <v>0</v>
      </c>
      <c r="M610">
        <f t="shared" si="154"/>
        <v>0</v>
      </c>
      <c r="N610">
        <f t="shared" si="155"/>
        <v>0</v>
      </c>
      <c r="O610">
        <f t="shared" si="156"/>
        <v>0</v>
      </c>
      <c r="P610" s="2">
        <f t="shared" si="146"/>
        <v>442.60787721711921</v>
      </c>
      <c r="Q610" s="2">
        <f t="shared" si="147"/>
        <v>-4.6078772171192099</v>
      </c>
      <c r="R610" s="2">
        <f t="shared" si="157"/>
        <v>92.185262990152523</v>
      </c>
      <c r="S610" s="2">
        <f t="shared" si="148"/>
        <v>21.232532448046275</v>
      </c>
      <c r="T610" s="2">
        <f t="shared" si="158"/>
        <v>1</v>
      </c>
      <c r="U610">
        <f t="shared" si="159"/>
        <v>1</v>
      </c>
    </row>
    <row r="611" spans="2:21" x14ac:dyDescent="0.15">
      <c r="B611" s="1">
        <v>37683</v>
      </c>
      <c r="C611" s="2">
        <f t="shared" si="144"/>
        <v>3</v>
      </c>
      <c r="D611" s="2">
        <f t="shared" si="149"/>
        <v>3</v>
      </c>
      <c r="E611" s="2">
        <f t="shared" si="145"/>
        <v>1</v>
      </c>
      <c r="F611" s="2">
        <f t="shared" si="150"/>
        <v>36</v>
      </c>
      <c r="G611" t="s">
        <v>251</v>
      </c>
      <c r="H611">
        <v>295</v>
      </c>
      <c r="I611">
        <f t="shared" si="151"/>
        <v>0</v>
      </c>
      <c r="J611">
        <f t="shared" si="152"/>
        <v>0</v>
      </c>
      <c r="K611">
        <f t="shared" si="153"/>
        <v>0</v>
      </c>
      <c r="L611">
        <v>0</v>
      </c>
      <c r="M611">
        <f t="shared" si="154"/>
        <v>0</v>
      </c>
      <c r="N611">
        <f t="shared" si="155"/>
        <v>0</v>
      </c>
      <c r="O611">
        <f t="shared" si="156"/>
        <v>0</v>
      </c>
      <c r="P611" s="2">
        <f t="shared" si="146"/>
        <v>330.46408220499836</v>
      </c>
      <c r="Q611" s="2">
        <f t="shared" si="147"/>
        <v>-35.464082204998363</v>
      </c>
      <c r="R611" s="2">
        <f t="shared" si="157"/>
        <v>-4.6078772171192099</v>
      </c>
      <c r="S611" s="2">
        <f t="shared" si="148"/>
        <v>1257.7011266428815</v>
      </c>
      <c r="T611" s="2">
        <f t="shared" si="158"/>
        <v>0</v>
      </c>
      <c r="U611">
        <f t="shared" si="159"/>
        <v>2</v>
      </c>
    </row>
    <row r="612" spans="2:21" x14ac:dyDescent="0.15">
      <c r="B612" s="1">
        <v>37684</v>
      </c>
      <c r="C612" s="2">
        <f t="shared" si="144"/>
        <v>3</v>
      </c>
      <c r="D612" s="2">
        <f t="shared" si="149"/>
        <v>4</v>
      </c>
      <c r="E612" s="2">
        <f t="shared" si="145"/>
        <v>2</v>
      </c>
      <c r="F612" s="2">
        <f t="shared" si="150"/>
        <v>36</v>
      </c>
      <c r="G612" t="s">
        <v>252</v>
      </c>
      <c r="H612">
        <v>323</v>
      </c>
      <c r="I612">
        <f t="shared" si="151"/>
        <v>0</v>
      </c>
      <c r="J612">
        <f t="shared" si="152"/>
        <v>0</v>
      </c>
      <c r="K612">
        <f t="shared" si="153"/>
        <v>0</v>
      </c>
      <c r="L612">
        <v>0</v>
      </c>
      <c r="M612">
        <f t="shared" si="154"/>
        <v>0</v>
      </c>
      <c r="N612">
        <f t="shared" si="155"/>
        <v>0</v>
      </c>
      <c r="O612">
        <f t="shared" si="156"/>
        <v>0</v>
      </c>
      <c r="P612" s="2">
        <f t="shared" si="146"/>
        <v>348.61816375091888</v>
      </c>
      <c r="Q612" s="2">
        <f t="shared" si="147"/>
        <v>-25.618163750918882</v>
      </c>
      <c r="R612" s="2">
        <f t="shared" si="157"/>
        <v>-35.464082204998363</v>
      </c>
      <c r="S612" s="2">
        <f t="shared" si="148"/>
        <v>656.29031396889422</v>
      </c>
      <c r="T612" s="2">
        <f t="shared" si="158"/>
        <v>0</v>
      </c>
      <c r="U612">
        <f t="shared" si="159"/>
        <v>3</v>
      </c>
    </row>
    <row r="613" spans="2:21" x14ac:dyDescent="0.15">
      <c r="B613" s="1">
        <v>37685</v>
      </c>
      <c r="C613" s="2">
        <f t="shared" si="144"/>
        <v>3</v>
      </c>
      <c r="D613" s="2">
        <f t="shared" si="149"/>
        <v>5</v>
      </c>
      <c r="E613" s="2">
        <f t="shared" si="145"/>
        <v>3</v>
      </c>
      <c r="F613" s="2">
        <f t="shared" si="150"/>
        <v>36</v>
      </c>
      <c r="G613" t="s">
        <v>253</v>
      </c>
      <c r="H613">
        <v>354</v>
      </c>
      <c r="I613">
        <f t="shared" si="151"/>
        <v>0</v>
      </c>
      <c r="J613">
        <f t="shared" si="152"/>
        <v>0</v>
      </c>
      <c r="K613">
        <f t="shared" si="153"/>
        <v>0</v>
      </c>
      <c r="L613">
        <v>0</v>
      </c>
      <c r="M613">
        <f t="shared" si="154"/>
        <v>0</v>
      </c>
      <c r="N613">
        <f t="shared" si="155"/>
        <v>0</v>
      </c>
      <c r="O613">
        <f t="shared" si="156"/>
        <v>0</v>
      </c>
      <c r="P613" s="2">
        <f t="shared" si="146"/>
        <v>382.63233014357104</v>
      </c>
      <c r="Q613" s="2">
        <f t="shared" si="147"/>
        <v>-28.632330143571039</v>
      </c>
      <c r="R613" s="2">
        <f t="shared" si="157"/>
        <v>-25.618163750918882</v>
      </c>
      <c r="S613" s="2">
        <f t="shared" si="148"/>
        <v>819.81032945044672</v>
      </c>
      <c r="T613" s="2">
        <f t="shared" si="158"/>
        <v>0</v>
      </c>
      <c r="U613">
        <f t="shared" si="159"/>
        <v>4</v>
      </c>
    </row>
    <row r="614" spans="2:21" x14ac:dyDescent="0.15">
      <c r="B614" s="1">
        <v>37686</v>
      </c>
      <c r="C614" s="2">
        <f t="shared" si="144"/>
        <v>3</v>
      </c>
      <c r="D614" s="2">
        <f t="shared" si="149"/>
        <v>6</v>
      </c>
      <c r="E614" s="2">
        <f t="shared" si="145"/>
        <v>4</v>
      </c>
      <c r="F614" s="2">
        <f t="shared" si="150"/>
        <v>37</v>
      </c>
      <c r="G614" t="s">
        <v>254</v>
      </c>
      <c r="H614">
        <v>361</v>
      </c>
      <c r="I614">
        <f t="shared" si="151"/>
        <v>0</v>
      </c>
      <c r="J614">
        <f t="shared" si="152"/>
        <v>0</v>
      </c>
      <c r="K614">
        <f t="shared" si="153"/>
        <v>0</v>
      </c>
      <c r="L614">
        <v>0</v>
      </c>
      <c r="M614">
        <f t="shared" si="154"/>
        <v>0</v>
      </c>
      <c r="N614">
        <f t="shared" si="155"/>
        <v>0</v>
      </c>
      <c r="O614">
        <f t="shared" si="156"/>
        <v>0</v>
      </c>
      <c r="P614" s="2">
        <f t="shared" si="146"/>
        <v>381.47840283400302</v>
      </c>
      <c r="Q614" s="2">
        <f t="shared" si="147"/>
        <v>-20.47840283400302</v>
      </c>
      <c r="R614" s="2">
        <f t="shared" si="157"/>
        <v>-28.632330143571039</v>
      </c>
      <c r="S614" s="2">
        <f t="shared" si="148"/>
        <v>419.36498263170296</v>
      </c>
      <c r="T614" s="2">
        <f t="shared" si="158"/>
        <v>0</v>
      </c>
      <c r="U614">
        <f t="shared" si="159"/>
        <v>5</v>
      </c>
    </row>
    <row r="615" spans="2:21" x14ac:dyDescent="0.15">
      <c r="B615" s="1">
        <v>37687</v>
      </c>
      <c r="C615" s="2">
        <f t="shared" si="144"/>
        <v>3</v>
      </c>
      <c r="D615" s="2">
        <f t="shared" si="149"/>
        <v>7</v>
      </c>
      <c r="E615" s="2">
        <f t="shared" si="145"/>
        <v>5</v>
      </c>
      <c r="F615" s="2">
        <f t="shared" si="150"/>
        <v>37</v>
      </c>
      <c r="G615" t="s">
        <v>255</v>
      </c>
      <c r="H615">
        <v>561</v>
      </c>
      <c r="I615">
        <f t="shared" si="151"/>
        <v>0</v>
      </c>
      <c r="J615">
        <f t="shared" si="152"/>
        <v>0</v>
      </c>
      <c r="K615">
        <f t="shared" si="153"/>
        <v>0</v>
      </c>
      <c r="L615">
        <v>0</v>
      </c>
      <c r="M615">
        <f t="shared" si="154"/>
        <v>0</v>
      </c>
      <c r="N615">
        <f t="shared" si="155"/>
        <v>0</v>
      </c>
      <c r="O615">
        <f t="shared" si="156"/>
        <v>0</v>
      </c>
      <c r="P615" s="2">
        <f t="shared" si="146"/>
        <v>565.70524808782659</v>
      </c>
      <c r="Q615" s="2">
        <f t="shared" si="147"/>
        <v>-4.7052480878265897</v>
      </c>
      <c r="R615" s="2">
        <f t="shared" si="157"/>
        <v>-20.47840283400302</v>
      </c>
      <c r="S615" s="2">
        <f t="shared" si="148"/>
        <v>22.139359567995779</v>
      </c>
      <c r="T615" s="2">
        <f t="shared" si="158"/>
        <v>0</v>
      </c>
      <c r="U615">
        <f t="shared" si="159"/>
        <v>6</v>
      </c>
    </row>
    <row r="616" spans="2:21" x14ac:dyDescent="0.15">
      <c r="B616" s="1">
        <v>37688</v>
      </c>
      <c r="C616" s="2">
        <f t="shared" si="144"/>
        <v>3</v>
      </c>
      <c r="D616" s="2">
        <f t="shared" si="149"/>
        <v>8</v>
      </c>
      <c r="E616" s="2">
        <f t="shared" si="145"/>
        <v>6</v>
      </c>
      <c r="F616" s="2">
        <f t="shared" si="150"/>
        <v>37</v>
      </c>
      <c r="G616" t="s">
        <v>256</v>
      </c>
      <c r="H616">
        <v>702</v>
      </c>
      <c r="I616">
        <f t="shared" si="151"/>
        <v>0</v>
      </c>
      <c r="J616">
        <f t="shared" si="152"/>
        <v>0</v>
      </c>
      <c r="K616">
        <f t="shared" si="153"/>
        <v>0</v>
      </c>
      <c r="L616">
        <v>0</v>
      </c>
      <c r="M616">
        <f t="shared" si="154"/>
        <v>0</v>
      </c>
      <c r="N616">
        <f t="shared" si="155"/>
        <v>0</v>
      </c>
      <c r="O616">
        <f t="shared" si="156"/>
        <v>0</v>
      </c>
      <c r="P616" s="2">
        <f t="shared" si="146"/>
        <v>617.10046352756535</v>
      </c>
      <c r="Q616" s="2">
        <f t="shared" si="147"/>
        <v>84.899536472434647</v>
      </c>
      <c r="R616" s="2">
        <f t="shared" si="157"/>
        <v>-4.7052480878265897</v>
      </c>
      <c r="S616" s="2">
        <f t="shared" si="148"/>
        <v>7207.9312932342609</v>
      </c>
      <c r="T616" s="2">
        <f t="shared" si="158"/>
        <v>1</v>
      </c>
      <c r="U616">
        <f t="shared" si="159"/>
        <v>1</v>
      </c>
    </row>
    <row r="617" spans="2:21" x14ac:dyDescent="0.15">
      <c r="B617" s="1">
        <v>37689</v>
      </c>
      <c r="C617" s="2">
        <f t="shared" si="144"/>
        <v>3</v>
      </c>
      <c r="D617" s="2">
        <f t="shared" si="149"/>
        <v>9</v>
      </c>
      <c r="E617" s="2">
        <f t="shared" si="145"/>
        <v>7</v>
      </c>
      <c r="F617" s="2">
        <f t="shared" si="150"/>
        <v>37</v>
      </c>
      <c r="G617" t="s">
        <v>257</v>
      </c>
      <c r="H617">
        <v>436</v>
      </c>
      <c r="I617">
        <f t="shared" si="151"/>
        <v>0</v>
      </c>
      <c r="J617">
        <f t="shared" si="152"/>
        <v>0</v>
      </c>
      <c r="K617">
        <f t="shared" si="153"/>
        <v>0</v>
      </c>
      <c r="L617">
        <v>0</v>
      </c>
      <c r="M617">
        <f t="shared" si="154"/>
        <v>0</v>
      </c>
      <c r="N617">
        <f t="shared" si="155"/>
        <v>0</v>
      </c>
      <c r="O617">
        <f t="shared" si="156"/>
        <v>0</v>
      </c>
      <c r="P617" s="2">
        <f t="shared" si="146"/>
        <v>417.89360373483709</v>
      </c>
      <c r="Q617" s="2">
        <f t="shared" si="147"/>
        <v>18.106396265162914</v>
      </c>
      <c r="R617" s="2">
        <f t="shared" si="157"/>
        <v>84.899536472434647</v>
      </c>
      <c r="S617" s="2">
        <f t="shared" si="148"/>
        <v>327.84158571110549</v>
      </c>
      <c r="T617" s="2">
        <f t="shared" si="158"/>
        <v>0</v>
      </c>
      <c r="U617">
        <f t="shared" si="159"/>
        <v>2</v>
      </c>
    </row>
    <row r="618" spans="2:21" x14ac:dyDescent="0.15">
      <c r="B618" s="1">
        <v>37690</v>
      </c>
      <c r="C618" s="2">
        <f t="shared" si="144"/>
        <v>3</v>
      </c>
      <c r="D618" s="2">
        <f t="shared" si="149"/>
        <v>10</v>
      </c>
      <c r="E618" s="2">
        <f t="shared" si="145"/>
        <v>1</v>
      </c>
      <c r="F618" s="2">
        <f t="shared" si="150"/>
        <v>37</v>
      </c>
      <c r="G618" t="s">
        <v>258</v>
      </c>
      <c r="H618">
        <v>275</v>
      </c>
      <c r="I618">
        <f t="shared" si="151"/>
        <v>0</v>
      </c>
      <c r="J618">
        <f t="shared" si="152"/>
        <v>0</v>
      </c>
      <c r="K618">
        <f t="shared" si="153"/>
        <v>0</v>
      </c>
      <c r="L618">
        <v>0</v>
      </c>
      <c r="M618">
        <f t="shared" si="154"/>
        <v>0</v>
      </c>
      <c r="N618">
        <f t="shared" si="155"/>
        <v>0</v>
      </c>
      <c r="O618">
        <f t="shared" si="156"/>
        <v>0</v>
      </c>
      <c r="P618" s="2">
        <f t="shared" si="146"/>
        <v>305.74980872271624</v>
      </c>
      <c r="Q618" s="2">
        <f t="shared" si="147"/>
        <v>-30.749808722716239</v>
      </c>
      <c r="R618" s="2">
        <f t="shared" si="157"/>
        <v>18.106396265162914</v>
      </c>
      <c r="S618" s="2">
        <f t="shared" si="148"/>
        <v>945.55073648363566</v>
      </c>
      <c r="T618" s="2">
        <f t="shared" si="158"/>
        <v>1</v>
      </c>
      <c r="U618">
        <f t="shared" si="159"/>
        <v>1</v>
      </c>
    </row>
    <row r="619" spans="2:21" x14ac:dyDescent="0.15">
      <c r="B619" s="1">
        <v>37691</v>
      </c>
      <c r="C619" s="2">
        <f t="shared" si="144"/>
        <v>3</v>
      </c>
      <c r="D619" s="2">
        <f t="shared" si="149"/>
        <v>11</v>
      </c>
      <c r="E619" s="2">
        <f t="shared" si="145"/>
        <v>2</v>
      </c>
      <c r="F619" s="2">
        <f t="shared" si="150"/>
        <v>37</v>
      </c>
      <c r="G619" t="s">
        <v>259</v>
      </c>
      <c r="H619">
        <v>402</v>
      </c>
      <c r="I619">
        <f t="shared" si="151"/>
        <v>0</v>
      </c>
      <c r="J619">
        <f t="shared" si="152"/>
        <v>0</v>
      </c>
      <c r="K619">
        <f t="shared" si="153"/>
        <v>0</v>
      </c>
      <c r="L619">
        <v>0</v>
      </c>
      <c r="M619">
        <f t="shared" si="154"/>
        <v>0</v>
      </c>
      <c r="N619">
        <f t="shared" si="155"/>
        <v>0</v>
      </c>
      <c r="O619">
        <f t="shared" si="156"/>
        <v>0</v>
      </c>
      <c r="P619" s="2">
        <f t="shared" si="146"/>
        <v>323.90389026863676</v>
      </c>
      <c r="Q619" s="2">
        <f t="shared" si="147"/>
        <v>78.096109731363242</v>
      </c>
      <c r="R619" s="2">
        <f t="shared" si="157"/>
        <v>-30.749808722716239</v>
      </c>
      <c r="S619" s="2">
        <f t="shared" si="148"/>
        <v>6099.0023551731283</v>
      </c>
      <c r="T619" s="2">
        <f t="shared" si="158"/>
        <v>1</v>
      </c>
      <c r="U619">
        <f t="shared" si="159"/>
        <v>1</v>
      </c>
    </row>
    <row r="620" spans="2:21" x14ac:dyDescent="0.15">
      <c r="B620" s="1">
        <v>37692</v>
      </c>
      <c r="C620" s="2">
        <f t="shared" si="144"/>
        <v>3</v>
      </c>
      <c r="D620" s="2">
        <f t="shared" si="149"/>
        <v>12</v>
      </c>
      <c r="E620" s="2">
        <f t="shared" si="145"/>
        <v>3</v>
      </c>
      <c r="F620" s="2">
        <f t="shared" si="150"/>
        <v>37</v>
      </c>
      <c r="G620" t="s">
        <v>260</v>
      </c>
      <c r="H620">
        <v>411</v>
      </c>
      <c r="I620">
        <f t="shared" si="151"/>
        <v>0</v>
      </c>
      <c r="J620">
        <f t="shared" si="152"/>
        <v>0</v>
      </c>
      <c r="K620">
        <f t="shared" si="153"/>
        <v>0</v>
      </c>
      <c r="L620">
        <v>0</v>
      </c>
      <c r="M620">
        <f t="shared" si="154"/>
        <v>0</v>
      </c>
      <c r="N620">
        <f t="shared" si="155"/>
        <v>0</v>
      </c>
      <c r="O620">
        <f t="shared" si="156"/>
        <v>0</v>
      </c>
      <c r="P620" s="2">
        <f t="shared" si="146"/>
        <v>357.91805666128892</v>
      </c>
      <c r="Q620" s="2">
        <f t="shared" si="147"/>
        <v>53.081943338711085</v>
      </c>
      <c r="R620" s="2">
        <f t="shared" si="157"/>
        <v>78.096109731363242</v>
      </c>
      <c r="S620" s="2">
        <f t="shared" si="148"/>
        <v>2817.6927086141341</v>
      </c>
      <c r="T620" s="2">
        <f t="shared" si="158"/>
        <v>0</v>
      </c>
      <c r="U620">
        <f t="shared" si="159"/>
        <v>2</v>
      </c>
    </row>
    <row r="621" spans="2:21" x14ac:dyDescent="0.15">
      <c r="B621" s="1">
        <v>37693</v>
      </c>
      <c r="C621" s="2">
        <f t="shared" si="144"/>
        <v>3</v>
      </c>
      <c r="D621" s="2">
        <f t="shared" si="149"/>
        <v>13</v>
      </c>
      <c r="E621" s="2">
        <f t="shared" si="145"/>
        <v>4</v>
      </c>
      <c r="F621" s="2">
        <f t="shared" si="150"/>
        <v>38</v>
      </c>
      <c r="G621" t="s">
        <v>261</v>
      </c>
      <c r="H621">
        <v>367</v>
      </c>
      <c r="I621">
        <f t="shared" si="151"/>
        <v>0</v>
      </c>
      <c r="J621">
        <f t="shared" si="152"/>
        <v>0</v>
      </c>
      <c r="K621">
        <f t="shared" si="153"/>
        <v>0</v>
      </c>
      <c r="L621">
        <v>0</v>
      </c>
      <c r="M621">
        <f t="shared" si="154"/>
        <v>0</v>
      </c>
      <c r="N621">
        <f t="shared" si="155"/>
        <v>0</v>
      </c>
      <c r="O621">
        <f t="shared" si="156"/>
        <v>0</v>
      </c>
      <c r="P621" s="2">
        <f t="shared" si="146"/>
        <v>370.72840473989248</v>
      </c>
      <c r="Q621" s="2">
        <f t="shared" si="147"/>
        <v>-3.7284047398924827</v>
      </c>
      <c r="R621" s="2">
        <f t="shared" si="157"/>
        <v>53.081943338711085</v>
      </c>
      <c r="S621" s="2">
        <f t="shared" si="148"/>
        <v>13.901001904452732</v>
      </c>
      <c r="T621" s="2">
        <f t="shared" si="158"/>
        <v>1</v>
      </c>
      <c r="U621">
        <f t="shared" si="159"/>
        <v>1</v>
      </c>
    </row>
    <row r="622" spans="2:21" x14ac:dyDescent="0.15">
      <c r="B622" s="1">
        <v>37694</v>
      </c>
      <c r="C622" s="2">
        <f t="shared" si="144"/>
        <v>3</v>
      </c>
      <c r="D622" s="2">
        <f t="shared" si="149"/>
        <v>14</v>
      </c>
      <c r="E622" s="2">
        <f t="shared" si="145"/>
        <v>5</v>
      </c>
      <c r="F622" s="2">
        <f t="shared" si="150"/>
        <v>38</v>
      </c>
      <c r="G622" t="s">
        <v>262</v>
      </c>
      <c r="H622">
        <v>578</v>
      </c>
      <c r="I622">
        <f t="shared" si="151"/>
        <v>0</v>
      </c>
      <c r="J622">
        <f t="shared" si="152"/>
        <v>0</v>
      </c>
      <c r="K622">
        <f t="shared" si="153"/>
        <v>0</v>
      </c>
      <c r="L622">
        <v>0</v>
      </c>
      <c r="M622">
        <f t="shared" si="154"/>
        <v>0</v>
      </c>
      <c r="N622">
        <f t="shared" si="155"/>
        <v>0</v>
      </c>
      <c r="O622">
        <f t="shared" si="156"/>
        <v>0</v>
      </c>
      <c r="P622" s="2">
        <f t="shared" si="146"/>
        <v>554.95524999371605</v>
      </c>
      <c r="Q622" s="2">
        <f t="shared" si="147"/>
        <v>23.044750006283948</v>
      </c>
      <c r="R622" s="2">
        <f t="shared" si="157"/>
        <v>-3.7284047398924827</v>
      </c>
      <c r="S622" s="2">
        <f t="shared" si="148"/>
        <v>531.06050285212405</v>
      </c>
      <c r="T622" s="2">
        <f t="shared" si="158"/>
        <v>1</v>
      </c>
      <c r="U622">
        <f t="shared" si="159"/>
        <v>1</v>
      </c>
    </row>
    <row r="623" spans="2:21" x14ac:dyDescent="0.15">
      <c r="B623" s="1">
        <v>37695</v>
      </c>
      <c r="C623" s="2">
        <f t="shared" si="144"/>
        <v>3</v>
      </c>
      <c r="D623" s="2">
        <f t="shared" si="149"/>
        <v>15</v>
      </c>
      <c r="E623" s="2">
        <f t="shared" si="145"/>
        <v>6</v>
      </c>
      <c r="F623" s="2">
        <f t="shared" si="150"/>
        <v>38</v>
      </c>
      <c r="G623" t="s">
        <v>263</v>
      </c>
      <c r="H623">
        <v>664</v>
      </c>
      <c r="I623">
        <f t="shared" si="151"/>
        <v>0</v>
      </c>
      <c r="J623">
        <f t="shared" si="152"/>
        <v>0</v>
      </c>
      <c r="K623">
        <f t="shared" si="153"/>
        <v>0</v>
      </c>
      <c r="L623">
        <v>0</v>
      </c>
      <c r="M623">
        <f t="shared" si="154"/>
        <v>0</v>
      </c>
      <c r="N623">
        <f t="shared" si="155"/>
        <v>0</v>
      </c>
      <c r="O623">
        <f t="shared" si="156"/>
        <v>0</v>
      </c>
      <c r="P623" s="2">
        <f t="shared" si="146"/>
        <v>606.35046543345493</v>
      </c>
      <c r="Q623" s="2">
        <f t="shared" si="147"/>
        <v>57.649534566545071</v>
      </c>
      <c r="R623" s="2">
        <f t="shared" si="157"/>
        <v>23.044750006283948</v>
      </c>
      <c r="S623" s="2">
        <f t="shared" si="148"/>
        <v>3323.4688357392752</v>
      </c>
      <c r="T623" s="2">
        <f t="shared" si="158"/>
        <v>0</v>
      </c>
      <c r="U623">
        <f t="shared" si="159"/>
        <v>2</v>
      </c>
    </row>
    <row r="624" spans="2:21" x14ac:dyDescent="0.15">
      <c r="B624" s="1">
        <v>37696</v>
      </c>
      <c r="C624" s="2">
        <f t="shared" si="144"/>
        <v>3</v>
      </c>
      <c r="D624" s="2">
        <f t="shared" si="149"/>
        <v>16</v>
      </c>
      <c r="E624" s="2">
        <f t="shared" si="145"/>
        <v>7</v>
      </c>
      <c r="F624" s="2">
        <f t="shared" si="150"/>
        <v>38</v>
      </c>
      <c r="G624" t="s">
        <v>264</v>
      </c>
      <c r="H624">
        <v>353</v>
      </c>
      <c r="I624">
        <f t="shared" si="151"/>
        <v>0</v>
      </c>
      <c r="J624">
        <f t="shared" si="152"/>
        <v>0</v>
      </c>
      <c r="K624">
        <f t="shared" si="153"/>
        <v>0</v>
      </c>
      <c r="L624">
        <v>0</v>
      </c>
      <c r="M624">
        <f t="shared" si="154"/>
        <v>0</v>
      </c>
      <c r="N624">
        <f t="shared" si="155"/>
        <v>0</v>
      </c>
      <c r="O624">
        <f t="shared" si="156"/>
        <v>0</v>
      </c>
      <c r="P624" s="2">
        <f t="shared" si="146"/>
        <v>407.14360564072655</v>
      </c>
      <c r="Q624" s="2">
        <f t="shared" si="147"/>
        <v>-54.143605640726548</v>
      </c>
      <c r="R624" s="2">
        <f t="shared" si="157"/>
        <v>57.649534566545071</v>
      </c>
      <c r="S624" s="2">
        <f t="shared" si="148"/>
        <v>2931.5300317785159</v>
      </c>
      <c r="T624" s="2">
        <f t="shared" si="158"/>
        <v>1</v>
      </c>
      <c r="U624">
        <f t="shared" si="159"/>
        <v>1</v>
      </c>
    </row>
    <row r="625" spans="2:21" x14ac:dyDescent="0.15">
      <c r="B625" s="1">
        <v>37697</v>
      </c>
      <c r="C625" s="2">
        <f t="shared" si="144"/>
        <v>3</v>
      </c>
      <c r="D625" s="2">
        <f t="shared" si="149"/>
        <v>17</v>
      </c>
      <c r="E625" s="2">
        <f t="shared" si="145"/>
        <v>1</v>
      </c>
      <c r="F625" s="2">
        <f t="shared" si="150"/>
        <v>38</v>
      </c>
      <c r="G625" t="s">
        <v>265</v>
      </c>
      <c r="H625">
        <v>265</v>
      </c>
      <c r="I625">
        <f t="shared" si="151"/>
        <v>0</v>
      </c>
      <c r="J625">
        <f t="shared" si="152"/>
        <v>0</v>
      </c>
      <c r="K625">
        <f t="shared" si="153"/>
        <v>0</v>
      </c>
      <c r="L625">
        <v>0</v>
      </c>
      <c r="M625">
        <f t="shared" si="154"/>
        <v>0</v>
      </c>
      <c r="N625">
        <f t="shared" si="155"/>
        <v>0</v>
      </c>
      <c r="O625">
        <f t="shared" si="156"/>
        <v>0</v>
      </c>
      <c r="P625" s="2">
        <f t="shared" si="146"/>
        <v>294.9998106286057</v>
      </c>
      <c r="Q625" s="2">
        <f t="shared" si="147"/>
        <v>-29.999810628605701</v>
      </c>
      <c r="R625" s="2">
        <f t="shared" si="157"/>
        <v>-54.143605640726548</v>
      </c>
      <c r="S625" s="2">
        <f t="shared" si="148"/>
        <v>899.98863775220354</v>
      </c>
      <c r="T625" s="2">
        <f t="shared" si="158"/>
        <v>0</v>
      </c>
      <c r="U625">
        <f t="shared" si="159"/>
        <v>2</v>
      </c>
    </row>
    <row r="626" spans="2:21" x14ac:dyDescent="0.15">
      <c r="B626" s="1">
        <v>37698</v>
      </c>
      <c r="C626" s="2">
        <f t="shared" si="144"/>
        <v>3</v>
      </c>
      <c r="D626" s="2">
        <f t="shared" si="149"/>
        <v>18</v>
      </c>
      <c r="E626" s="2">
        <f t="shared" si="145"/>
        <v>2</v>
      </c>
      <c r="F626" s="2">
        <f t="shared" si="150"/>
        <v>38</v>
      </c>
      <c r="G626" t="s">
        <v>266</v>
      </c>
      <c r="H626">
        <v>303</v>
      </c>
      <c r="I626">
        <f t="shared" si="151"/>
        <v>0</v>
      </c>
      <c r="J626">
        <f t="shared" si="152"/>
        <v>0</v>
      </c>
      <c r="K626">
        <f t="shared" si="153"/>
        <v>0</v>
      </c>
      <c r="L626">
        <v>0</v>
      </c>
      <c r="M626">
        <f t="shared" si="154"/>
        <v>0</v>
      </c>
      <c r="N626">
        <f t="shared" si="155"/>
        <v>0</v>
      </c>
      <c r="O626">
        <f t="shared" si="156"/>
        <v>0</v>
      </c>
      <c r="P626" s="2">
        <f t="shared" si="146"/>
        <v>313.15389217452622</v>
      </c>
      <c r="Q626" s="2">
        <f t="shared" si="147"/>
        <v>-10.15389217452622</v>
      </c>
      <c r="R626" s="2">
        <f t="shared" si="157"/>
        <v>-29.999810628605701</v>
      </c>
      <c r="S626" s="2">
        <f t="shared" si="148"/>
        <v>103.1015262919048</v>
      </c>
      <c r="T626" s="2">
        <f t="shared" si="158"/>
        <v>0</v>
      </c>
      <c r="U626">
        <f t="shared" si="159"/>
        <v>3</v>
      </c>
    </row>
    <row r="627" spans="2:21" x14ac:dyDescent="0.15">
      <c r="B627" s="1">
        <v>37699</v>
      </c>
      <c r="C627" s="2">
        <f t="shared" si="144"/>
        <v>3</v>
      </c>
      <c r="D627" s="2">
        <f t="shared" si="149"/>
        <v>19</v>
      </c>
      <c r="E627" s="2">
        <f t="shared" si="145"/>
        <v>3</v>
      </c>
      <c r="F627" s="2">
        <f t="shared" si="150"/>
        <v>38</v>
      </c>
      <c r="G627" t="s">
        <v>267</v>
      </c>
      <c r="H627">
        <v>328</v>
      </c>
      <c r="I627">
        <f t="shared" si="151"/>
        <v>0</v>
      </c>
      <c r="J627">
        <f t="shared" si="152"/>
        <v>0</v>
      </c>
      <c r="K627">
        <f t="shared" si="153"/>
        <v>0</v>
      </c>
      <c r="L627">
        <v>0</v>
      </c>
      <c r="M627">
        <f t="shared" si="154"/>
        <v>0</v>
      </c>
      <c r="N627">
        <f t="shared" si="155"/>
        <v>0</v>
      </c>
      <c r="O627">
        <f t="shared" si="156"/>
        <v>0</v>
      </c>
      <c r="P627" s="2">
        <f t="shared" si="146"/>
        <v>347.16805856717838</v>
      </c>
      <c r="Q627" s="2">
        <f t="shared" si="147"/>
        <v>-19.168058567178377</v>
      </c>
      <c r="R627" s="2">
        <f t="shared" si="157"/>
        <v>-10.15389217452622</v>
      </c>
      <c r="S627" s="2">
        <f t="shared" si="148"/>
        <v>367.41446923478037</v>
      </c>
      <c r="T627" s="2">
        <f t="shared" si="158"/>
        <v>0</v>
      </c>
      <c r="U627">
        <f t="shared" si="159"/>
        <v>4</v>
      </c>
    </row>
    <row r="628" spans="2:21" x14ac:dyDescent="0.15">
      <c r="B628" s="1">
        <v>37700</v>
      </c>
      <c r="C628" s="2">
        <f t="shared" si="144"/>
        <v>3</v>
      </c>
      <c r="D628" s="2">
        <f t="shared" si="149"/>
        <v>20</v>
      </c>
      <c r="E628" s="2">
        <f t="shared" si="145"/>
        <v>4</v>
      </c>
      <c r="F628" s="2">
        <f t="shared" si="150"/>
        <v>39</v>
      </c>
      <c r="G628" t="s">
        <v>268</v>
      </c>
      <c r="H628">
        <v>391</v>
      </c>
      <c r="I628">
        <f t="shared" si="151"/>
        <v>0</v>
      </c>
      <c r="J628">
        <f t="shared" si="152"/>
        <v>0</v>
      </c>
      <c r="K628">
        <f t="shared" si="153"/>
        <v>0</v>
      </c>
      <c r="L628">
        <v>0</v>
      </c>
      <c r="M628">
        <f t="shared" si="154"/>
        <v>0</v>
      </c>
      <c r="N628">
        <f t="shared" si="155"/>
        <v>0</v>
      </c>
      <c r="O628">
        <f t="shared" si="156"/>
        <v>0</v>
      </c>
      <c r="P628" s="2">
        <f t="shared" si="146"/>
        <v>378.44268869253909</v>
      </c>
      <c r="Q628" s="2">
        <f t="shared" si="147"/>
        <v>12.557311307460907</v>
      </c>
      <c r="R628" s="2">
        <f t="shared" si="157"/>
        <v>-19.168058567178377</v>
      </c>
      <c r="S628" s="2">
        <f t="shared" si="148"/>
        <v>157.68606727248556</v>
      </c>
      <c r="T628" s="2">
        <f t="shared" si="158"/>
        <v>1</v>
      </c>
      <c r="U628">
        <f t="shared" si="159"/>
        <v>1</v>
      </c>
    </row>
    <row r="629" spans="2:21" x14ac:dyDescent="0.15">
      <c r="B629" s="1">
        <v>37701</v>
      </c>
      <c r="C629" s="2">
        <f t="shared" si="144"/>
        <v>3</v>
      </c>
      <c r="D629" s="2">
        <f t="shared" si="149"/>
        <v>21</v>
      </c>
      <c r="E629" s="2">
        <f t="shared" si="145"/>
        <v>5</v>
      </c>
      <c r="F629" s="2">
        <f t="shared" si="150"/>
        <v>39</v>
      </c>
      <c r="G629" t="s">
        <v>269</v>
      </c>
      <c r="H629">
        <v>627</v>
      </c>
      <c r="I629">
        <f t="shared" si="151"/>
        <v>0</v>
      </c>
      <c r="J629">
        <f t="shared" si="152"/>
        <v>0</v>
      </c>
      <c r="K629">
        <f t="shared" si="153"/>
        <v>0</v>
      </c>
      <c r="L629">
        <v>0</v>
      </c>
      <c r="M629">
        <f t="shared" si="154"/>
        <v>0</v>
      </c>
      <c r="N629">
        <f t="shared" si="155"/>
        <v>0</v>
      </c>
      <c r="O629">
        <f t="shared" si="156"/>
        <v>0</v>
      </c>
      <c r="P629" s="2">
        <f t="shared" si="146"/>
        <v>562.66953394636266</v>
      </c>
      <c r="Q629" s="2">
        <f t="shared" si="147"/>
        <v>64.330466053637338</v>
      </c>
      <c r="R629" s="2">
        <f t="shared" si="157"/>
        <v>12.557311307460907</v>
      </c>
      <c r="S629" s="2">
        <f t="shared" si="148"/>
        <v>4138.4088626781859</v>
      </c>
      <c r="T629" s="2">
        <f t="shared" si="158"/>
        <v>0</v>
      </c>
      <c r="U629">
        <f t="shared" si="159"/>
        <v>2</v>
      </c>
    </row>
    <row r="630" spans="2:21" x14ac:dyDescent="0.15">
      <c r="B630" s="1">
        <v>37702</v>
      </c>
      <c r="C630" s="2">
        <f t="shared" si="144"/>
        <v>3</v>
      </c>
      <c r="D630" s="2">
        <f t="shared" si="149"/>
        <v>22</v>
      </c>
      <c r="E630" s="2">
        <f t="shared" si="145"/>
        <v>6</v>
      </c>
      <c r="F630" s="2">
        <f t="shared" si="150"/>
        <v>39</v>
      </c>
      <c r="G630" t="s">
        <v>270</v>
      </c>
      <c r="H630">
        <v>695</v>
      </c>
      <c r="I630">
        <f t="shared" si="151"/>
        <v>0</v>
      </c>
      <c r="J630">
        <f t="shared" si="152"/>
        <v>0</v>
      </c>
      <c r="K630">
        <f t="shared" si="153"/>
        <v>0</v>
      </c>
      <c r="L630">
        <v>0</v>
      </c>
      <c r="M630">
        <f t="shared" si="154"/>
        <v>0</v>
      </c>
      <c r="N630">
        <f t="shared" si="155"/>
        <v>0</v>
      </c>
      <c r="O630">
        <f t="shared" si="156"/>
        <v>0</v>
      </c>
      <c r="P630" s="2">
        <f t="shared" si="146"/>
        <v>614.06474938610154</v>
      </c>
      <c r="Q630" s="2">
        <f t="shared" si="147"/>
        <v>80.935250613898461</v>
      </c>
      <c r="R630" s="2">
        <f t="shared" si="157"/>
        <v>64.330466053637338</v>
      </c>
      <c r="S630" s="2">
        <f t="shared" si="148"/>
        <v>6550.5147919345509</v>
      </c>
      <c r="T630" s="2">
        <f t="shared" si="158"/>
        <v>0</v>
      </c>
      <c r="U630">
        <f t="shared" si="159"/>
        <v>3</v>
      </c>
    </row>
    <row r="631" spans="2:21" x14ac:dyDescent="0.15">
      <c r="B631" s="1">
        <v>37703</v>
      </c>
      <c r="C631" s="2">
        <f t="shared" si="144"/>
        <v>3</v>
      </c>
      <c r="D631" s="2">
        <f t="shared" si="149"/>
        <v>23</v>
      </c>
      <c r="E631" s="2">
        <f t="shared" si="145"/>
        <v>7</v>
      </c>
      <c r="F631" s="2">
        <f t="shared" si="150"/>
        <v>39</v>
      </c>
      <c r="G631" t="s">
        <v>271</v>
      </c>
      <c r="H631">
        <v>336</v>
      </c>
      <c r="I631">
        <f t="shared" si="151"/>
        <v>0</v>
      </c>
      <c r="J631">
        <f t="shared" si="152"/>
        <v>0</v>
      </c>
      <c r="K631">
        <f t="shared" si="153"/>
        <v>0</v>
      </c>
      <c r="L631">
        <v>0</v>
      </c>
      <c r="M631">
        <f t="shared" si="154"/>
        <v>0</v>
      </c>
      <c r="N631">
        <f t="shared" si="155"/>
        <v>0</v>
      </c>
      <c r="O631">
        <f t="shared" si="156"/>
        <v>0</v>
      </c>
      <c r="P631" s="2">
        <f t="shared" si="146"/>
        <v>414.85788959337316</v>
      </c>
      <c r="Q631" s="2">
        <f t="shared" si="147"/>
        <v>-78.857889593373159</v>
      </c>
      <c r="R631" s="2">
        <f t="shared" si="157"/>
        <v>80.935250613898461</v>
      </c>
      <c r="S631" s="2">
        <f t="shared" si="148"/>
        <v>6218.5667511206311</v>
      </c>
      <c r="T631" s="2">
        <f t="shared" si="158"/>
        <v>1</v>
      </c>
      <c r="U631">
        <f t="shared" si="159"/>
        <v>1</v>
      </c>
    </row>
    <row r="632" spans="2:21" x14ac:dyDescent="0.15">
      <c r="B632" s="1">
        <v>37704</v>
      </c>
      <c r="C632" s="2">
        <f t="shared" si="144"/>
        <v>3</v>
      </c>
      <c r="D632" s="2">
        <f t="shared" si="149"/>
        <v>24</v>
      </c>
      <c r="E632" s="2">
        <f t="shared" si="145"/>
        <v>1</v>
      </c>
      <c r="F632" s="2">
        <f t="shared" si="150"/>
        <v>39</v>
      </c>
      <c r="G632" t="s">
        <v>272</v>
      </c>
      <c r="H632">
        <v>264</v>
      </c>
      <c r="I632">
        <f t="shared" si="151"/>
        <v>0</v>
      </c>
      <c r="J632">
        <f t="shared" si="152"/>
        <v>0</v>
      </c>
      <c r="K632">
        <f t="shared" si="153"/>
        <v>0</v>
      </c>
      <c r="L632">
        <v>0</v>
      </c>
      <c r="M632">
        <f t="shared" si="154"/>
        <v>0</v>
      </c>
      <c r="N632">
        <f t="shared" si="155"/>
        <v>0</v>
      </c>
      <c r="O632">
        <f t="shared" si="156"/>
        <v>0</v>
      </c>
      <c r="P632" s="2">
        <f t="shared" si="146"/>
        <v>302.71409458125231</v>
      </c>
      <c r="Q632" s="2">
        <f t="shared" si="147"/>
        <v>-38.714094581252311</v>
      </c>
      <c r="R632" s="2">
        <f t="shared" si="157"/>
        <v>-78.857889593373159</v>
      </c>
      <c r="S632" s="2">
        <f t="shared" si="148"/>
        <v>1498.7811192461495</v>
      </c>
      <c r="T632" s="2">
        <f t="shared" si="158"/>
        <v>0</v>
      </c>
      <c r="U632">
        <f t="shared" si="159"/>
        <v>2</v>
      </c>
    </row>
    <row r="633" spans="2:21" x14ac:dyDescent="0.15">
      <c r="B633" s="1">
        <v>37705</v>
      </c>
      <c r="C633" s="2">
        <f t="shared" si="144"/>
        <v>3</v>
      </c>
      <c r="D633" s="2">
        <f t="shared" si="149"/>
        <v>25</v>
      </c>
      <c r="E633" s="2">
        <f t="shared" si="145"/>
        <v>2</v>
      </c>
      <c r="F633" s="2">
        <f t="shared" si="150"/>
        <v>39</v>
      </c>
      <c r="G633" t="s">
        <v>273</v>
      </c>
      <c r="H633">
        <v>396</v>
      </c>
      <c r="I633">
        <f t="shared" si="151"/>
        <v>0</v>
      </c>
      <c r="J633">
        <f t="shared" si="152"/>
        <v>0</v>
      </c>
      <c r="K633">
        <f t="shared" si="153"/>
        <v>0</v>
      </c>
      <c r="L633">
        <v>0</v>
      </c>
      <c r="M633">
        <f t="shared" si="154"/>
        <v>0</v>
      </c>
      <c r="N633">
        <f t="shared" si="155"/>
        <v>0</v>
      </c>
      <c r="O633">
        <f t="shared" si="156"/>
        <v>0</v>
      </c>
      <c r="P633" s="2">
        <f t="shared" si="146"/>
        <v>320.86817612717283</v>
      </c>
      <c r="Q633" s="2">
        <f t="shared" si="147"/>
        <v>75.131823872827169</v>
      </c>
      <c r="R633" s="2">
        <f t="shared" si="157"/>
        <v>-38.714094581252311</v>
      </c>
      <c r="S633" s="2">
        <f t="shared" si="148"/>
        <v>5644.7909584575227</v>
      </c>
      <c r="T633" s="2">
        <f t="shared" si="158"/>
        <v>1</v>
      </c>
      <c r="U633">
        <f t="shared" si="159"/>
        <v>1</v>
      </c>
    </row>
    <row r="634" spans="2:21" x14ac:dyDescent="0.15">
      <c r="B634" s="1">
        <v>37706</v>
      </c>
      <c r="C634" s="2">
        <f t="shared" si="144"/>
        <v>3</v>
      </c>
      <c r="D634" s="2">
        <f t="shared" si="149"/>
        <v>26</v>
      </c>
      <c r="E634" s="2">
        <f t="shared" si="145"/>
        <v>3</v>
      </c>
      <c r="F634" s="2">
        <f t="shared" si="150"/>
        <v>39</v>
      </c>
      <c r="G634" t="s">
        <v>274</v>
      </c>
      <c r="H634">
        <v>370</v>
      </c>
      <c r="I634">
        <f t="shared" si="151"/>
        <v>0</v>
      </c>
      <c r="J634">
        <f t="shared" si="152"/>
        <v>0</v>
      </c>
      <c r="K634">
        <f t="shared" si="153"/>
        <v>0</v>
      </c>
      <c r="L634">
        <v>0</v>
      </c>
      <c r="M634">
        <f t="shared" si="154"/>
        <v>0</v>
      </c>
      <c r="N634">
        <f t="shared" si="155"/>
        <v>0</v>
      </c>
      <c r="O634">
        <f t="shared" si="156"/>
        <v>0</v>
      </c>
      <c r="P634" s="2">
        <f t="shared" si="146"/>
        <v>354.88234251982499</v>
      </c>
      <c r="Q634" s="2">
        <f t="shared" si="147"/>
        <v>15.117657480175012</v>
      </c>
      <c r="R634" s="2">
        <f t="shared" si="157"/>
        <v>75.131823872827169</v>
      </c>
      <c r="S634" s="2">
        <f t="shared" si="148"/>
        <v>228.54356768789151</v>
      </c>
      <c r="T634" s="2">
        <f t="shared" si="158"/>
        <v>0</v>
      </c>
      <c r="U634">
        <f t="shared" si="159"/>
        <v>2</v>
      </c>
    </row>
    <row r="635" spans="2:21" x14ac:dyDescent="0.15">
      <c r="B635" s="1">
        <v>37707</v>
      </c>
      <c r="C635" s="2">
        <f t="shared" si="144"/>
        <v>3</v>
      </c>
      <c r="D635" s="2">
        <f t="shared" si="149"/>
        <v>27</v>
      </c>
      <c r="E635" s="2">
        <f t="shared" si="145"/>
        <v>4</v>
      </c>
      <c r="F635" s="2">
        <f t="shared" si="150"/>
        <v>40</v>
      </c>
      <c r="G635" t="s">
        <v>275</v>
      </c>
      <c r="H635">
        <v>400</v>
      </c>
      <c r="I635">
        <f t="shared" si="151"/>
        <v>0</v>
      </c>
      <c r="J635">
        <f t="shared" si="152"/>
        <v>0</v>
      </c>
      <c r="K635">
        <f t="shared" si="153"/>
        <v>0</v>
      </c>
      <c r="L635">
        <v>0</v>
      </c>
      <c r="M635">
        <f t="shared" si="154"/>
        <v>0</v>
      </c>
      <c r="N635">
        <f t="shared" si="155"/>
        <v>0</v>
      </c>
      <c r="O635">
        <f t="shared" si="156"/>
        <v>0</v>
      </c>
      <c r="P635" s="2">
        <f t="shared" si="146"/>
        <v>362.83555117030704</v>
      </c>
      <c r="Q635" s="2">
        <f t="shared" si="147"/>
        <v>37.164448829692958</v>
      </c>
      <c r="R635" s="2">
        <f t="shared" si="157"/>
        <v>15.117657480175012</v>
      </c>
      <c r="S635" s="2">
        <f t="shared" si="148"/>
        <v>1381.1962568148663</v>
      </c>
      <c r="T635" s="2">
        <f t="shared" si="158"/>
        <v>0</v>
      </c>
      <c r="U635">
        <f t="shared" si="159"/>
        <v>3</v>
      </c>
    </row>
    <row r="636" spans="2:21" x14ac:dyDescent="0.15">
      <c r="B636" s="1">
        <v>37708</v>
      </c>
      <c r="C636" s="2">
        <f t="shared" si="144"/>
        <v>3</v>
      </c>
      <c r="D636" s="2">
        <f t="shared" si="149"/>
        <v>28</v>
      </c>
      <c r="E636" s="2">
        <f t="shared" si="145"/>
        <v>5</v>
      </c>
      <c r="F636" s="2">
        <f t="shared" si="150"/>
        <v>40</v>
      </c>
      <c r="G636" t="s">
        <v>276</v>
      </c>
      <c r="H636">
        <v>630</v>
      </c>
      <c r="I636">
        <f t="shared" si="151"/>
        <v>0</v>
      </c>
      <c r="J636">
        <f t="shared" si="152"/>
        <v>0</v>
      </c>
      <c r="K636">
        <f t="shared" si="153"/>
        <v>0</v>
      </c>
      <c r="L636">
        <v>0</v>
      </c>
      <c r="M636">
        <f t="shared" si="154"/>
        <v>0</v>
      </c>
      <c r="N636">
        <f t="shared" si="155"/>
        <v>0</v>
      </c>
      <c r="O636">
        <f t="shared" si="156"/>
        <v>0</v>
      </c>
      <c r="P636" s="2">
        <f t="shared" si="146"/>
        <v>547.06239642413061</v>
      </c>
      <c r="Q636" s="2">
        <f t="shared" si="147"/>
        <v>82.937603575869389</v>
      </c>
      <c r="R636" s="2">
        <f t="shared" si="157"/>
        <v>37.164448829692958</v>
      </c>
      <c r="S636" s="2">
        <f t="shared" si="148"/>
        <v>6878.6460869080629</v>
      </c>
      <c r="T636" s="2">
        <f t="shared" si="158"/>
        <v>0</v>
      </c>
      <c r="U636">
        <f t="shared" si="159"/>
        <v>4</v>
      </c>
    </row>
    <row r="637" spans="2:21" x14ac:dyDescent="0.15">
      <c r="B637" s="1">
        <v>37709</v>
      </c>
      <c r="C637" s="2">
        <f t="shared" si="144"/>
        <v>3</v>
      </c>
      <c r="D637" s="2">
        <f t="shared" si="149"/>
        <v>29</v>
      </c>
      <c r="E637" s="2">
        <f t="shared" si="145"/>
        <v>6</v>
      </c>
      <c r="F637" s="2">
        <f t="shared" si="150"/>
        <v>40</v>
      </c>
      <c r="G637" t="s">
        <v>277</v>
      </c>
      <c r="H637">
        <v>716</v>
      </c>
      <c r="I637">
        <f t="shared" si="151"/>
        <v>0</v>
      </c>
      <c r="J637">
        <f t="shared" si="152"/>
        <v>0</v>
      </c>
      <c r="K637">
        <f t="shared" si="153"/>
        <v>0</v>
      </c>
      <c r="L637">
        <v>0</v>
      </c>
      <c r="M637">
        <f t="shared" si="154"/>
        <v>0</v>
      </c>
      <c r="N637">
        <f t="shared" si="155"/>
        <v>0</v>
      </c>
      <c r="O637">
        <f t="shared" si="156"/>
        <v>0</v>
      </c>
      <c r="P637" s="2">
        <f t="shared" si="146"/>
        <v>598.45761186386949</v>
      </c>
      <c r="Q637" s="2">
        <f t="shared" si="147"/>
        <v>117.54238813613051</v>
      </c>
      <c r="R637" s="2">
        <f t="shared" si="157"/>
        <v>82.937603575869389</v>
      </c>
      <c r="S637" s="2">
        <f t="shared" si="148"/>
        <v>13816.213008744755</v>
      </c>
      <c r="T637" s="2">
        <f t="shared" si="158"/>
        <v>0</v>
      </c>
      <c r="U637">
        <f t="shared" si="159"/>
        <v>5</v>
      </c>
    </row>
    <row r="638" spans="2:21" x14ac:dyDescent="0.15">
      <c r="B638" s="1">
        <v>37710</v>
      </c>
      <c r="C638" s="2">
        <f t="shared" si="144"/>
        <v>3</v>
      </c>
      <c r="D638" s="2">
        <f t="shared" si="149"/>
        <v>30</v>
      </c>
      <c r="E638" s="2">
        <f t="shared" si="145"/>
        <v>7</v>
      </c>
      <c r="F638" s="2">
        <f t="shared" si="150"/>
        <v>40</v>
      </c>
      <c r="G638" t="s">
        <v>278</v>
      </c>
      <c r="H638">
        <v>469</v>
      </c>
      <c r="I638">
        <f t="shared" si="151"/>
        <v>0</v>
      </c>
      <c r="J638">
        <f t="shared" si="152"/>
        <v>0</v>
      </c>
      <c r="K638">
        <f t="shared" si="153"/>
        <v>0</v>
      </c>
      <c r="L638">
        <v>0</v>
      </c>
      <c r="M638">
        <f t="shared" si="154"/>
        <v>0</v>
      </c>
      <c r="N638">
        <f t="shared" si="155"/>
        <v>0</v>
      </c>
      <c r="O638">
        <f t="shared" si="156"/>
        <v>0</v>
      </c>
      <c r="P638" s="2">
        <f t="shared" si="146"/>
        <v>399.25075207114111</v>
      </c>
      <c r="Q638" s="2">
        <f t="shared" si="147"/>
        <v>69.749247928858892</v>
      </c>
      <c r="R638" s="2">
        <f t="shared" si="157"/>
        <v>117.54238813613051</v>
      </c>
      <c r="S638" s="2">
        <f t="shared" si="148"/>
        <v>4864.9575866414261</v>
      </c>
      <c r="T638" s="2">
        <f t="shared" si="158"/>
        <v>0</v>
      </c>
      <c r="U638">
        <f t="shared" si="159"/>
        <v>6</v>
      </c>
    </row>
    <row r="639" spans="2:21" x14ac:dyDescent="0.15">
      <c r="B639" s="1">
        <v>37711</v>
      </c>
      <c r="C639" s="2">
        <f t="shared" ref="C639:C702" si="160">MONTH(B639)</f>
        <v>3</v>
      </c>
      <c r="D639" s="2">
        <f t="shared" si="149"/>
        <v>31</v>
      </c>
      <c r="E639" s="2">
        <f t="shared" ref="E639:E702" si="161">WEEKDAY(B639,2)</f>
        <v>1</v>
      </c>
      <c r="F639" s="2">
        <f t="shared" si="150"/>
        <v>40</v>
      </c>
      <c r="G639" t="s">
        <v>279</v>
      </c>
      <c r="H639">
        <v>236</v>
      </c>
      <c r="I639">
        <f t="shared" si="151"/>
        <v>0</v>
      </c>
      <c r="J639">
        <f t="shared" si="152"/>
        <v>0</v>
      </c>
      <c r="K639">
        <f t="shared" si="153"/>
        <v>0</v>
      </c>
      <c r="L639">
        <v>0</v>
      </c>
      <c r="M639">
        <f t="shared" si="154"/>
        <v>0</v>
      </c>
      <c r="N639">
        <f t="shared" si="155"/>
        <v>0</v>
      </c>
      <c r="O639">
        <f t="shared" si="156"/>
        <v>0</v>
      </c>
      <c r="P639" s="2">
        <f t="shared" si="146"/>
        <v>287.10695705902026</v>
      </c>
      <c r="Q639" s="2">
        <f t="shared" si="147"/>
        <v>-51.10695705902026</v>
      </c>
      <c r="R639" s="2">
        <f t="shared" si="157"/>
        <v>69.749247928858892</v>
      </c>
      <c r="S639" s="2">
        <f t="shared" si="148"/>
        <v>2611.9210598325408</v>
      </c>
      <c r="T639" s="2">
        <f t="shared" si="158"/>
        <v>1</v>
      </c>
      <c r="U639">
        <f t="shared" si="159"/>
        <v>1</v>
      </c>
    </row>
    <row r="640" spans="2:21" x14ac:dyDescent="0.15">
      <c r="B640" s="1">
        <v>37712</v>
      </c>
      <c r="C640" s="2">
        <f t="shared" si="160"/>
        <v>4</v>
      </c>
      <c r="D640" s="2">
        <f t="shared" si="149"/>
        <v>1</v>
      </c>
      <c r="E640" s="2">
        <f t="shared" si="161"/>
        <v>2</v>
      </c>
      <c r="F640" s="2">
        <f t="shared" si="150"/>
        <v>40</v>
      </c>
      <c r="G640" t="s">
        <v>280</v>
      </c>
      <c r="H640">
        <v>299</v>
      </c>
      <c r="I640">
        <f t="shared" si="151"/>
        <v>0</v>
      </c>
      <c r="J640">
        <f t="shared" si="152"/>
        <v>0</v>
      </c>
      <c r="K640">
        <f t="shared" si="153"/>
        <v>0</v>
      </c>
      <c r="L640">
        <v>0</v>
      </c>
      <c r="M640">
        <f t="shared" si="154"/>
        <v>0</v>
      </c>
      <c r="N640">
        <f t="shared" si="155"/>
        <v>0</v>
      </c>
      <c r="O640">
        <f t="shared" si="156"/>
        <v>0</v>
      </c>
      <c r="P640" s="2">
        <f t="shared" si="146"/>
        <v>305.26103860494078</v>
      </c>
      <c r="Q640" s="2">
        <f t="shared" si="147"/>
        <v>-6.2610386049407794</v>
      </c>
      <c r="R640" s="2">
        <f t="shared" si="157"/>
        <v>-51.10695705902026</v>
      </c>
      <c r="S640" s="2">
        <f t="shared" si="148"/>
        <v>39.200604412558782</v>
      </c>
      <c r="T640" s="2">
        <f t="shared" si="158"/>
        <v>0</v>
      </c>
      <c r="U640">
        <f t="shared" si="159"/>
        <v>2</v>
      </c>
    </row>
    <row r="641" spans="2:21" x14ac:dyDescent="0.15">
      <c r="B641" s="1">
        <v>37713</v>
      </c>
      <c r="C641" s="2">
        <f t="shared" si="160"/>
        <v>4</v>
      </c>
      <c r="D641" s="2">
        <f t="shared" si="149"/>
        <v>2</v>
      </c>
      <c r="E641" s="2">
        <f t="shared" si="161"/>
        <v>3</v>
      </c>
      <c r="F641" s="2">
        <f t="shared" si="150"/>
        <v>40</v>
      </c>
      <c r="G641" t="s">
        <v>281</v>
      </c>
      <c r="H641">
        <v>319</v>
      </c>
      <c r="I641">
        <f t="shared" si="151"/>
        <v>0</v>
      </c>
      <c r="J641">
        <f t="shared" si="152"/>
        <v>0</v>
      </c>
      <c r="K641">
        <f t="shared" si="153"/>
        <v>0</v>
      </c>
      <c r="L641">
        <v>0</v>
      </c>
      <c r="M641">
        <f t="shared" si="154"/>
        <v>0</v>
      </c>
      <c r="N641">
        <f t="shared" si="155"/>
        <v>0</v>
      </c>
      <c r="O641">
        <f t="shared" si="156"/>
        <v>0</v>
      </c>
      <c r="P641" s="2">
        <f t="shared" si="146"/>
        <v>339.27520499759294</v>
      </c>
      <c r="Q641" s="2">
        <f t="shared" si="147"/>
        <v>-20.275204997592937</v>
      </c>
      <c r="R641" s="2">
        <f t="shared" si="157"/>
        <v>-6.2610386049407794</v>
      </c>
      <c r="S641" s="2">
        <f t="shared" si="148"/>
        <v>411.08393769441761</v>
      </c>
      <c r="T641" s="2">
        <f t="shared" si="158"/>
        <v>0</v>
      </c>
      <c r="U641">
        <f t="shared" si="159"/>
        <v>3</v>
      </c>
    </row>
    <row r="642" spans="2:21" x14ac:dyDescent="0.15">
      <c r="B642" s="1">
        <v>37714</v>
      </c>
      <c r="C642" s="2">
        <f t="shared" si="160"/>
        <v>4</v>
      </c>
      <c r="D642" s="2">
        <f t="shared" si="149"/>
        <v>3</v>
      </c>
      <c r="E642" s="2">
        <f t="shared" si="161"/>
        <v>4</v>
      </c>
      <c r="F642" s="2">
        <f t="shared" si="150"/>
        <v>41</v>
      </c>
      <c r="G642" t="s">
        <v>282</v>
      </c>
      <c r="H642">
        <v>456</v>
      </c>
      <c r="I642">
        <f t="shared" si="151"/>
        <v>0</v>
      </c>
      <c r="J642">
        <f t="shared" si="152"/>
        <v>0</v>
      </c>
      <c r="K642">
        <f t="shared" si="153"/>
        <v>0</v>
      </c>
      <c r="L642">
        <v>0</v>
      </c>
      <c r="M642">
        <f t="shared" si="154"/>
        <v>0</v>
      </c>
      <c r="N642">
        <f t="shared" si="155"/>
        <v>0</v>
      </c>
      <c r="O642">
        <f t="shared" si="156"/>
        <v>0</v>
      </c>
      <c r="P642" s="2">
        <f t="shared" si="146"/>
        <v>350.01412094820768</v>
      </c>
      <c r="Q642" s="2">
        <f t="shared" si="147"/>
        <v>105.98587905179232</v>
      </c>
      <c r="R642" s="2">
        <f t="shared" si="157"/>
        <v>-20.275204997592937</v>
      </c>
      <c r="S642" s="2">
        <f t="shared" si="148"/>
        <v>11233.00655838115</v>
      </c>
      <c r="T642" s="2">
        <f t="shared" si="158"/>
        <v>1</v>
      </c>
      <c r="U642">
        <f t="shared" si="159"/>
        <v>1</v>
      </c>
    </row>
    <row r="643" spans="2:21" x14ac:dyDescent="0.15">
      <c r="B643" s="1">
        <v>37715</v>
      </c>
      <c r="C643" s="2">
        <f t="shared" si="160"/>
        <v>4</v>
      </c>
      <c r="D643" s="2">
        <f t="shared" si="149"/>
        <v>4</v>
      </c>
      <c r="E643" s="2">
        <f t="shared" si="161"/>
        <v>5</v>
      </c>
      <c r="F643" s="2">
        <f t="shared" si="150"/>
        <v>41</v>
      </c>
      <c r="G643" t="s">
        <v>283</v>
      </c>
      <c r="H643">
        <v>510</v>
      </c>
      <c r="I643">
        <f t="shared" si="151"/>
        <v>0</v>
      </c>
      <c r="J643">
        <f t="shared" si="152"/>
        <v>0</v>
      </c>
      <c r="K643">
        <f t="shared" si="153"/>
        <v>0</v>
      </c>
      <c r="L643">
        <v>0</v>
      </c>
      <c r="M643">
        <f t="shared" si="154"/>
        <v>0</v>
      </c>
      <c r="N643">
        <f t="shared" si="155"/>
        <v>0</v>
      </c>
      <c r="O643">
        <f t="shared" si="156"/>
        <v>0</v>
      </c>
      <c r="P643" s="2">
        <f t="shared" ref="P643:P706" si="162">constant+VLOOKUP(F643,week,2)+VLOOKUP(E643,weekday,2)+$W$17*I643+$W$18*J643+$W$19*K643+L643*$W$20+M643*$W$21+N643*$W$22+O643*$W$23</f>
        <v>534.24096620203125</v>
      </c>
      <c r="Q643" s="2">
        <f t="shared" ref="Q643:Q706" si="163">H643-P643</f>
        <v>-24.240966202031245</v>
      </c>
      <c r="R643" s="2">
        <f t="shared" si="157"/>
        <v>105.98587905179232</v>
      </c>
      <c r="S643" s="2">
        <f t="shared" ref="S643:S706" si="164">Q643^2</f>
        <v>587.62444240802108</v>
      </c>
      <c r="T643" s="2">
        <f t="shared" si="158"/>
        <v>1</v>
      </c>
      <c r="U643">
        <f t="shared" si="159"/>
        <v>1</v>
      </c>
    </row>
    <row r="644" spans="2:21" x14ac:dyDescent="0.15">
      <c r="B644" s="1">
        <v>37716</v>
      </c>
      <c r="C644" s="2">
        <f t="shared" si="160"/>
        <v>4</v>
      </c>
      <c r="D644" s="2">
        <f t="shared" ref="D644:D707" si="165">DAY(B644)</f>
        <v>5</v>
      </c>
      <c r="E644" s="2">
        <f t="shared" si="161"/>
        <v>6</v>
      </c>
      <c r="F644" s="2">
        <f t="shared" ref="F644:F707" si="166">VALUE(RIGHT(G644,2))</f>
        <v>41</v>
      </c>
      <c r="G644" t="s">
        <v>284</v>
      </c>
      <c r="H644">
        <v>519</v>
      </c>
      <c r="I644">
        <f t="shared" ref="I644:I707" si="167">IF(AND(C644=7,D644=4),1,0)</f>
        <v>0</v>
      </c>
      <c r="J644">
        <f t="shared" ref="J644:J707" si="168">IF(AND(C644=1,D644=1),1,0)</f>
        <v>0</v>
      </c>
      <c r="K644">
        <f t="shared" ref="K644:K707" si="169">IF(AND(C644=2,D644=14),1,0)</f>
        <v>0</v>
      </c>
      <c r="L644">
        <v>0</v>
      </c>
      <c r="M644">
        <f t="shared" ref="M644:M707" si="170">IF(AND(C644=12,D644=31),1,0)</f>
        <v>0</v>
      </c>
      <c r="N644">
        <f t="shared" ref="N644:N707" si="171">IF(AND(C644=10,D644=31),1,0)</f>
        <v>0</v>
      </c>
      <c r="O644">
        <f t="shared" ref="O644:O707" si="172">IF(AND(C644=12,D644=26),1,0)</f>
        <v>0</v>
      </c>
      <c r="P644" s="2">
        <f t="shared" si="162"/>
        <v>585.63618164177001</v>
      </c>
      <c r="Q644" s="2">
        <f t="shared" si="163"/>
        <v>-66.636181641770008</v>
      </c>
      <c r="R644" s="2">
        <f t="shared" si="157"/>
        <v>-24.240966202031245</v>
      </c>
      <c r="S644" s="2">
        <f t="shared" si="164"/>
        <v>4440.3807037949664</v>
      </c>
      <c r="T644" s="2">
        <f t="shared" si="158"/>
        <v>0</v>
      </c>
      <c r="U644">
        <f t="shared" si="159"/>
        <v>2</v>
      </c>
    </row>
    <row r="645" spans="2:21" x14ac:dyDescent="0.15">
      <c r="B645" s="1">
        <v>37717</v>
      </c>
      <c r="C645" s="2">
        <f t="shared" si="160"/>
        <v>4</v>
      </c>
      <c r="D645" s="2">
        <f t="shared" si="165"/>
        <v>6</v>
      </c>
      <c r="E645" s="2">
        <f t="shared" si="161"/>
        <v>7</v>
      </c>
      <c r="F645" s="2">
        <f t="shared" si="166"/>
        <v>41</v>
      </c>
      <c r="G645" t="s">
        <v>285</v>
      </c>
      <c r="H645">
        <v>325</v>
      </c>
      <c r="I645">
        <f t="shared" si="167"/>
        <v>0</v>
      </c>
      <c r="J645">
        <f t="shared" si="168"/>
        <v>0</v>
      </c>
      <c r="K645">
        <f t="shared" si="169"/>
        <v>0</v>
      </c>
      <c r="L645">
        <v>0</v>
      </c>
      <c r="M645">
        <f t="shared" si="170"/>
        <v>0</v>
      </c>
      <c r="N645">
        <f t="shared" si="171"/>
        <v>0</v>
      </c>
      <c r="O645">
        <f t="shared" si="172"/>
        <v>0</v>
      </c>
      <c r="P645" s="2">
        <f t="shared" si="162"/>
        <v>386.42932184904174</v>
      </c>
      <c r="Q645" s="2">
        <f t="shared" si="163"/>
        <v>-61.429321849041742</v>
      </c>
      <c r="R645" s="2">
        <f t="shared" ref="R645:R708" si="173">Q644</f>
        <v>-66.636181641770008</v>
      </c>
      <c r="S645" s="2">
        <f t="shared" si="164"/>
        <v>3773.561582833157</v>
      </c>
      <c r="T645" s="2">
        <f t="shared" ref="T645:T708" si="174">IF(Q645*Q644&lt;0,1,0)</f>
        <v>0</v>
      </c>
      <c r="U645">
        <f t="shared" ref="U645:U708" si="175">IF(Q644*Q645&gt;0,U644+1,1)</f>
        <v>3</v>
      </c>
    </row>
    <row r="646" spans="2:21" x14ac:dyDescent="0.15">
      <c r="B646" s="1">
        <v>37718</v>
      </c>
      <c r="C646" s="2">
        <f t="shared" si="160"/>
        <v>4</v>
      </c>
      <c r="D646" s="2">
        <f t="shared" si="165"/>
        <v>7</v>
      </c>
      <c r="E646" s="2">
        <f t="shared" si="161"/>
        <v>1</v>
      </c>
      <c r="F646" s="2">
        <f t="shared" si="166"/>
        <v>41</v>
      </c>
      <c r="G646" t="s">
        <v>286</v>
      </c>
      <c r="H646">
        <v>217</v>
      </c>
      <c r="I646">
        <f t="shared" si="167"/>
        <v>0</v>
      </c>
      <c r="J646">
        <f t="shared" si="168"/>
        <v>0</v>
      </c>
      <c r="K646">
        <f t="shared" si="169"/>
        <v>0</v>
      </c>
      <c r="L646">
        <v>0</v>
      </c>
      <c r="M646">
        <f t="shared" si="170"/>
        <v>0</v>
      </c>
      <c r="N646">
        <f t="shared" si="171"/>
        <v>0</v>
      </c>
      <c r="O646">
        <f t="shared" si="172"/>
        <v>0</v>
      </c>
      <c r="P646" s="2">
        <f t="shared" si="162"/>
        <v>274.28552683692089</v>
      </c>
      <c r="Q646" s="2">
        <f t="shared" si="163"/>
        <v>-57.285526836920894</v>
      </c>
      <c r="R646" s="2">
        <f t="shared" si="173"/>
        <v>-61.429321849041742</v>
      </c>
      <c r="S646" s="2">
        <f t="shared" si="164"/>
        <v>3281.6315849835842</v>
      </c>
      <c r="T646" s="2">
        <f t="shared" si="174"/>
        <v>0</v>
      </c>
      <c r="U646">
        <f t="shared" si="175"/>
        <v>4</v>
      </c>
    </row>
    <row r="647" spans="2:21" x14ac:dyDescent="0.15">
      <c r="B647" s="1">
        <v>37719</v>
      </c>
      <c r="C647" s="2">
        <f t="shared" si="160"/>
        <v>4</v>
      </c>
      <c r="D647" s="2">
        <f t="shared" si="165"/>
        <v>8</v>
      </c>
      <c r="E647" s="2">
        <f t="shared" si="161"/>
        <v>2</v>
      </c>
      <c r="F647" s="2">
        <f t="shared" si="166"/>
        <v>41</v>
      </c>
      <c r="G647" t="s">
        <v>287</v>
      </c>
      <c r="H647">
        <v>326</v>
      </c>
      <c r="I647">
        <f t="shared" si="167"/>
        <v>0</v>
      </c>
      <c r="J647">
        <f t="shared" si="168"/>
        <v>0</v>
      </c>
      <c r="K647">
        <f t="shared" si="169"/>
        <v>0</v>
      </c>
      <c r="L647">
        <v>0</v>
      </c>
      <c r="M647">
        <f t="shared" si="170"/>
        <v>0</v>
      </c>
      <c r="N647">
        <f t="shared" si="171"/>
        <v>0</v>
      </c>
      <c r="O647">
        <f t="shared" si="172"/>
        <v>0</v>
      </c>
      <c r="P647" s="2">
        <f t="shared" si="162"/>
        <v>292.43960838284141</v>
      </c>
      <c r="Q647" s="2">
        <f t="shared" si="163"/>
        <v>33.560391617158587</v>
      </c>
      <c r="R647" s="2">
        <f t="shared" si="173"/>
        <v>-57.285526836920894</v>
      </c>
      <c r="S647" s="2">
        <f t="shared" si="164"/>
        <v>1126.2998854970483</v>
      </c>
      <c r="T647" s="2">
        <f t="shared" si="174"/>
        <v>1</v>
      </c>
      <c r="U647">
        <f t="shared" si="175"/>
        <v>1</v>
      </c>
    </row>
    <row r="648" spans="2:21" x14ac:dyDescent="0.15">
      <c r="B648" s="1">
        <v>37720</v>
      </c>
      <c r="C648" s="2">
        <f t="shared" si="160"/>
        <v>4</v>
      </c>
      <c r="D648" s="2">
        <f t="shared" si="165"/>
        <v>9</v>
      </c>
      <c r="E648" s="2">
        <f t="shared" si="161"/>
        <v>3</v>
      </c>
      <c r="F648" s="2">
        <f t="shared" si="166"/>
        <v>41</v>
      </c>
      <c r="G648" t="s">
        <v>288</v>
      </c>
      <c r="H648">
        <v>312</v>
      </c>
      <c r="I648">
        <f t="shared" si="167"/>
        <v>0</v>
      </c>
      <c r="J648">
        <f t="shared" si="168"/>
        <v>0</v>
      </c>
      <c r="K648">
        <f t="shared" si="169"/>
        <v>0</v>
      </c>
      <c r="L648">
        <v>0</v>
      </c>
      <c r="M648">
        <f t="shared" si="170"/>
        <v>0</v>
      </c>
      <c r="N648">
        <f t="shared" si="171"/>
        <v>0</v>
      </c>
      <c r="O648">
        <f t="shared" si="172"/>
        <v>0</v>
      </c>
      <c r="P648" s="2">
        <f t="shared" si="162"/>
        <v>326.45377477549357</v>
      </c>
      <c r="Q648" s="2">
        <f t="shared" si="163"/>
        <v>-14.453774775493571</v>
      </c>
      <c r="R648" s="2">
        <f t="shared" si="173"/>
        <v>33.560391617158587</v>
      </c>
      <c r="S648" s="2">
        <f t="shared" si="164"/>
        <v>208.91160526069422</v>
      </c>
      <c r="T648" s="2">
        <f t="shared" si="174"/>
        <v>1</v>
      </c>
      <c r="U648">
        <f t="shared" si="175"/>
        <v>1</v>
      </c>
    </row>
    <row r="649" spans="2:21" x14ac:dyDescent="0.15">
      <c r="B649" s="1">
        <v>37721</v>
      </c>
      <c r="C649" s="2">
        <f t="shared" si="160"/>
        <v>4</v>
      </c>
      <c r="D649" s="2">
        <f t="shared" si="165"/>
        <v>10</v>
      </c>
      <c r="E649" s="2">
        <f t="shared" si="161"/>
        <v>4</v>
      </c>
      <c r="F649" s="2">
        <f t="shared" si="166"/>
        <v>42</v>
      </c>
      <c r="G649" t="s">
        <v>289</v>
      </c>
      <c r="H649">
        <v>324</v>
      </c>
      <c r="I649">
        <f t="shared" si="167"/>
        <v>0</v>
      </c>
      <c r="J649">
        <f t="shared" si="168"/>
        <v>0</v>
      </c>
      <c r="K649">
        <f t="shared" si="169"/>
        <v>0</v>
      </c>
      <c r="L649">
        <v>0</v>
      </c>
      <c r="M649">
        <f t="shared" si="170"/>
        <v>0</v>
      </c>
      <c r="N649">
        <f t="shared" si="171"/>
        <v>0</v>
      </c>
      <c r="O649">
        <f t="shared" si="172"/>
        <v>0</v>
      </c>
      <c r="P649" s="2">
        <f t="shared" si="162"/>
        <v>328.22839860415957</v>
      </c>
      <c r="Q649" s="2">
        <f t="shared" si="163"/>
        <v>-4.2283986041595654</v>
      </c>
      <c r="R649" s="2">
        <f t="shared" si="173"/>
        <v>-14.453774775493571</v>
      </c>
      <c r="S649" s="2">
        <f t="shared" si="164"/>
        <v>17.879354755658561</v>
      </c>
      <c r="T649" s="2">
        <f t="shared" si="174"/>
        <v>0</v>
      </c>
      <c r="U649">
        <f t="shared" si="175"/>
        <v>2</v>
      </c>
    </row>
    <row r="650" spans="2:21" x14ac:dyDescent="0.15">
      <c r="B650" s="1">
        <v>37722</v>
      </c>
      <c r="C650" s="2">
        <f t="shared" si="160"/>
        <v>4</v>
      </c>
      <c r="D650" s="2">
        <f t="shared" si="165"/>
        <v>11</v>
      </c>
      <c r="E650" s="2">
        <f t="shared" si="161"/>
        <v>5</v>
      </c>
      <c r="F650" s="2">
        <f t="shared" si="166"/>
        <v>42</v>
      </c>
      <c r="G650" t="s">
        <v>290</v>
      </c>
      <c r="H650">
        <v>560</v>
      </c>
      <c r="I650">
        <f t="shared" si="167"/>
        <v>0</v>
      </c>
      <c r="J650">
        <f t="shared" si="168"/>
        <v>0</v>
      </c>
      <c r="K650">
        <f t="shared" si="169"/>
        <v>0</v>
      </c>
      <c r="L650">
        <v>0</v>
      </c>
      <c r="M650">
        <f t="shared" si="170"/>
        <v>0</v>
      </c>
      <c r="N650">
        <f t="shared" si="171"/>
        <v>0</v>
      </c>
      <c r="O650">
        <f t="shared" si="172"/>
        <v>0</v>
      </c>
      <c r="P650" s="2">
        <f t="shared" si="162"/>
        <v>512.45524385798308</v>
      </c>
      <c r="Q650" s="2">
        <f t="shared" si="163"/>
        <v>47.544756142016922</v>
      </c>
      <c r="R650" s="2">
        <f t="shared" si="173"/>
        <v>-4.2283986041595654</v>
      </c>
      <c r="S650" s="2">
        <f t="shared" si="164"/>
        <v>2260.5038366038557</v>
      </c>
      <c r="T650" s="2">
        <f t="shared" si="174"/>
        <v>1</v>
      </c>
      <c r="U650">
        <f t="shared" si="175"/>
        <v>1</v>
      </c>
    </row>
    <row r="651" spans="2:21" x14ac:dyDescent="0.15">
      <c r="B651" s="1">
        <v>37723</v>
      </c>
      <c r="C651" s="2">
        <f t="shared" si="160"/>
        <v>4</v>
      </c>
      <c r="D651" s="2">
        <f t="shared" si="165"/>
        <v>12</v>
      </c>
      <c r="E651" s="2">
        <f t="shared" si="161"/>
        <v>6</v>
      </c>
      <c r="F651" s="2">
        <f t="shared" si="166"/>
        <v>42</v>
      </c>
      <c r="G651" t="s">
        <v>291</v>
      </c>
      <c r="H651">
        <v>473</v>
      </c>
      <c r="I651">
        <f t="shared" si="167"/>
        <v>0</v>
      </c>
      <c r="J651">
        <f t="shared" si="168"/>
        <v>0</v>
      </c>
      <c r="K651">
        <f t="shared" si="169"/>
        <v>0</v>
      </c>
      <c r="L651">
        <v>0</v>
      </c>
      <c r="M651">
        <f t="shared" si="170"/>
        <v>0</v>
      </c>
      <c r="N651">
        <f t="shared" si="171"/>
        <v>0</v>
      </c>
      <c r="O651">
        <f t="shared" si="172"/>
        <v>0</v>
      </c>
      <c r="P651" s="2">
        <f t="shared" si="162"/>
        <v>563.85045929772195</v>
      </c>
      <c r="Q651" s="2">
        <f t="shared" si="163"/>
        <v>-90.850459297721954</v>
      </c>
      <c r="R651" s="2">
        <f t="shared" si="173"/>
        <v>47.544756142016922</v>
      </c>
      <c r="S651" s="2">
        <f t="shared" si="164"/>
        <v>8253.8059546070344</v>
      </c>
      <c r="T651" s="2">
        <f t="shared" si="174"/>
        <v>1</v>
      </c>
      <c r="U651">
        <f t="shared" si="175"/>
        <v>1</v>
      </c>
    </row>
    <row r="652" spans="2:21" x14ac:dyDescent="0.15">
      <c r="B652" s="1">
        <v>37724</v>
      </c>
      <c r="C652" s="2">
        <f t="shared" si="160"/>
        <v>4</v>
      </c>
      <c r="D652" s="2">
        <f t="shared" si="165"/>
        <v>13</v>
      </c>
      <c r="E652" s="2">
        <f t="shared" si="161"/>
        <v>7</v>
      </c>
      <c r="F652" s="2">
        <f t="shared" si="166"/>
        <v>42</v>
      </c>
      <c r="G652" t="s">
        <v>292</v>
      </c>
      <c r="H652">
        <v>290</v>
      </c>
      <c r="I652">
        <f t="shared" si="167"/>
        <v>0</v>
      </c>
      <c r="J652">
        <f t="shared" si="168"/>
        <v>0</v>
      </c>
      <c r="K652">
        <f t="shared" si="169"/>
        <v>0</v>
      </c>
      <c r="L652">
        <v>0</v>
      </c>
      <c r="M652">
        <f t="shared" si="170"/>
        <v>0</v>
      </c>
      <c r="N652">
        <f t="shared" si="171"/>
        <v>0</v>
      </c>
      <c r="O652">
        <f t="shared" si="172"/>
        <v>0</v>
      </c>
      <c r="P652" s="2">
        <f t="shared" si="162"/>
        <v>364.64359950499363</v>
      </c>
      <c r="Q652" s="2">
        <f t="shared" si="163"/>
        <v>-74.643599504993631</v>
      </c>
      <c r="R652" s="2">
        <f t="shared" si="173"/>
        <v>-90.850459297721954</v>
      </c>
      <c r="S652" s="2">
        <f t="shared" si="164"/>
        <v>5571.6669470618854</v>
      </c>
      <c r="T652" s="2">
        <f t="shared" si="174"/>
        <v>0</v>
      </c>
      <c r="U652">
        <f t="shared" si="175"/>
        <v>2</v>
      </c>
    </row>
    <row r="653" spans="2:21" x14ac:dyDescent="0.15">
      <c r="B653" s="1">
        <v>37725</v>
      </c>
      <c r="C653" s="2">
        <f t="shared" si="160"/>
        <v>4</v>
      </c>
      <c r="D653" s="2">
        <f t="shared" si="165"/>
        <v>14</v>
      </c>
      <c r="E653" s="2">
        <f t="shared" si="161"/>
        <v>1</v>
      </c>
      <c r="F653" s="2">
        <f t="shared" si="166"/>
        <v>42</v>
      </c>
      <c r="G653" t="s">
        <v>293</v>
      </c>
      <c r="H653">
        <v>243</v>
      </c>
      <c r="I653">
        <f t="shared" si="167"/>
        <v>0</v>
      </c>
      <c r="J653">
        <f t="shared" si="168"/>
        <v>0</v>
      </c>
      <c r="K653">
        <f t="shared" si="169"/>
        <v>0</v>
      </c>
      <c r="L653">
        <v>0</v>
      </c>
      <c r="M653">
        <f t="shared" si="170"/>
        <v>0</v>
      </c>
      <c r="N653">
        <f t="shared" si="171"/>
        <v>0</v>
      </c>
      <c r="O653">
        <f t="shared" si="172"/>
        <v>0</v>
      </c>
      <c r="P653" s="2">
        <f t="shared" si="162"/>
        <v>252.49980449287278</v>
      </c>
      <c r="Q653" s="2">
        <f t="shared" si="163"/>
        <v>-9.4998044928727836</v>
      </c>
      <c r="R653" s="2">
        <f t="shared" si="173"/>
        <v>-74.643599504993631</v>
      </c>
      <c r="S653" s="2">
        <f t="shared" si="164"/>
        <v>90.246285402805924</v>
      </c>
      <c r="T653" s="2">
        <f t="shared" si="174"/>
        <v>0</v>
      </c>
      <c r="U653">
        <f t="shared" si="175"/>
        <v>3</v>
      </c>
    </row>
    <row r="654" spans="2:21" x14ac:dyDescent="0.15">
      <c r="B654" s="1">
        <v>37726</v>
      </c>
      <c r="C654" s="2">
        <f t="shared" si="160"/>
        <v>4</v>
      </c>
      <c r="D654" s="2">
        <f t="shared" si="165"/>
        <v>15</v>
      </c>
      <c r="E654" s="2">
        <f t="shared" si="161"/>
        <v>2</v>
      </c>
      <c r="F654" s="2">
        <f t="shared" si="166"/>
        <v>42</v>
      </c>
      <c r="G654" t="s">
        <v>294</v>
      </c>
      <c r="H654">
        <v>292</v>
      </c>
      <c r="I654">
        <f t="shared" si="167"/>
        <v>0</v>
      </c>
      <c r="J654">
        <f t="shared" si="168"/>
        <v>0</v>
      </c>
      <c r="K654">
        <f t="shared" si="169"/>
        <v>0</v>
      </c>
      <c r="L654">
        <v>0</v>
      </c>
      <c r="M654">
        <f t="shared" si="170"/>
        <v>0</v>
      </c>
      <c r="N654">
        <f t="shared" si="171"/>
        <v>0</v>
      </c>
      <c r="O654">
        <f t="shared" si="172"/>
        <v>0</v>
      </c>
      <c r="P654" s="2">
        <f t="shared" si="162"/>
        <v>270.6538860387933</v>
      </c>
      <c r="Q654" s="2">
        <f t="shared" si="163"/>
        <v>21.346113961206697</v>
      </c>
      <c r="R654" s="2">
        <f t="shared" si="173"/>
        <v>-9.4998044928727836</v>
      </c>
      <c r="S654" s="2">
        <f t="shared" si="164"/>
        <v>455.65658124482349</v>
      </c>
      <c r="T654" s="2">
        <f t="shared" si="174"/>
        <v>1</v>
      </c>
      <c r="U654">
        <f t="shared" si="175"/>
        <v>1</v>
      </c>
    </row>
    <row r="655" spans="2:21" x14ac:dyDescent="0.15">
      <c r="B655" s="1">
        <v>37727</v>
      </c>
      <c r="C655" s="2">
        <f t="shared" si="160"/>
        <v>4</v>
      </c>
      <c r="D655" s="2">
        <f t="shared" si="165"/>
        <v>16</v>
      </c>
      <c r="E655" s="2">
        <f t="shared" si="161"/>
        <v>3</v>
      </c>
      <c r="F655" s="2">
        <f t="shared" si="166"/>
        <v>42</v>
      </c>
      <c r="G655" t="s">
        <v>295</v>
      </c>
      <c r="H655">
        <v>307</v>
      </c>
      <c r="I655">
        <f t="shared" si="167"/>
        <v>0</v>
      </c>
      <c r="J655">
        <f t="shared" si="168"/>
        <v>0</v>
      </c>
      <c r="K655">
        <f t="shared" si="169"/>
        <v>0</v>
      </c>
      <c r="L655">
        <v>0</v>
      </c>
      <c r="M655">
        <f t="shared" si="170"/>
        <v>0</v>
      </c>
      <c r="N655">
        <f t="shared" si="171"/>
        <v>0</v>
      </c>
      <c r="O655">
        <f t="shared" si="172"/>
        <v>0</v>
      </c>
      <c r="P655" s="2">
        <f t="shared" si="162"/>
        <v>304.66805243144552</v>
      </c>
      <c r="Q655" s="2">
        <f t="shared" si="163"/>
        <v>2.331947568554483</v>
      </c>
      <c r="R655" s="2">
        <f t="shared" si="173"/>
        <v>21.346113961206697</v>
      </c>
      <c r="S655" s="2">
        <f t="shared" si="164"/>
        <v>5.4379794624871653</v>
      </c>
      <c r="T655" s="2">
        <f t="shared" si="174"/>
        <v>0</v>
      </c>
      <c r="U655">
        <f t="shared" si="175"/>
        <v>2</v>
      </c>
    </row>
    <row r="656" spans="2:21" x14ac:dyDescent="0.15">
      <c r="B656" s="1">
        <v>37728</v>
      </c>
      <c r="C656" s="2">
        <f t="shared" si="160"/>
        <v>4</v>
      </c>
      <c r="D656" s="2">
        <f t="shared" si="165"/>
        <v>17</v>
      </c>
      <c r="E656" s="2">
        <f t="shared" si="161"/>
        <v>4</v>
      </c>
      <c r="F656" s="2">
        <f t="shared" si="166"/>
        <v>43</v>
      </c>
      <c r="G656" t="s">
        <v>296</v>
      </c>
      <c r="H656">
        <v>353</v>
      </c>
      <c r="I656">
        <f t="shared" si="167"/>
        <v>0</v>
      </c>
      <c r="J656">
        <f t="shared" si="168"/>
        <v>0</v>
      </c>
      <c r="K656">
        <f t="shared" si="169"/>
        <v>0</v>
      </c>
      <c r="L656">
        <v>0</v>
      </c>
      <c r="M656">
        <f t="shared" si="170"/>
        <v>0</v>
      </c>
      <c r="N656">
        <f t="shared" si="171"/>
        <v>0</v>
      </c>
      <c r="O656">
        <f t="shared" si="172"/>
        <v>0</v>
      </c>
      <c r="P656" s="2">
        <f t="shared" si="162"/>
        <v>337.04983239306961</v>
      </c>
      <c r="Q656" s="2">
        <f t="shared" si="163"/>
        <v>15.950167606930393</v>
      </c>
      <c r="R656" s="2">
        <f t="shared" si="173"/>
        <v>2.331947568554483</v>
      </c>
      <c r="S656" s="2">
        <f t="shared" si="164"/>
        <v>254.40784668917161</v>
      </c>
      <c r="T656" s="2">
        <f t="shared" si="174"/>
        <v>0</v>
      </c>
      <c r="U656">
        <f t="shared" si="175"/>
        <v>3</v>
      </c>
    </row>
    <row r="657" spans="2:21" x14ac:dyDescent="0.15">
      <c r="B657" s="1">
        <v>37729</v>
      </c>
      <c r="C657" s="2">
        <f t="shared" si="160"/>
        <v>4</v>
      </c>
      <c r="D657" s="2">
        <f t="shared" si="165"/>
        <v>18</v>
      </c>
      <c r="E657" s="2">
        <f t="shared" si="161"/>
        <v>5</v>
      </c>
      <c r="F657" s="2">
        <f t="shared" si="166"/>
        <v>43</v>
      </c>
      <c r="G657" t="s">
        <v>297</v>
      </c>
      <c r="H657">
        <v>606</v>
      </c>
      <c r="I657">
        <f t="shared" si="167"/>
        <v>0</v>
      </c>
      <c r="J657">
        <f t="shared" si="168"/>
        <v>0</v>
      </c>
      <c r="K657">
        <f t="shared" si="169"/>
        <v>0</v>
      </c>
      <c r="L657">
        <v>0</v>
      </c>
      <c r="M657">
        <f t="shared" si="170"/>
        <v>0</v>
      </c>
      <c r="N657">
        <f t="shared" si="171"/>
        <v>0</v>
      </c>
      <c r="O657">
        <f t="shared" si="172"/>
        <v>0</v>
      </c>
      <c r="P657" s="2">
        <f t="shared" si="162"/>
        <v>521.27667764689318</v>
      </c>
      <c r="Q657" s="2">
        <f t="shared" si="163"/>
        <v>84.723322353106823</v>
      </c>
      <c r="R657" s="2">
        <f t="shared" si="173"/>
        <v>15.950167606930393</v>
      </c>
      <c r="S657" s="2">
        <f t="shared" si="164"/>
        <v>7178.0413505484503</v>
      </c>
      <c r="T657" s="2">
        <f t="shared" si="174"/>
        <v>0</v>
      </c>
      <c r="U657">
        <f t="shared" si="175"/>
        <v>4</v>
      </c>
    </row>
    <row r="658" spans="2:21" x14ac:dyDescent="0.15">
      <c r="B658" s="1">
        <v>37730</v>
      </c>
      <c r="C658" s="2">
        <f t="shared" si="160"/>
        <v>4</v>
      </c>
      <c r="D658" s="2">
        <f t="shared" si="165"/>
        <v>19</v>
      </c>
      <c r="E658" s="2">
        <f t="shared" si="161"/>
        <v>6</v>
      </c>
      <c r="F658" s="2">
        <f t="shared" si="166"/>
        <v>43</v>
      </c>
      <c r="G658" t="s">
        <v>298</v>
      </c>
      <c r="H658">
        <v>544</v>
      </c>
      <c r="I658">
        <f t="shared" si="167"/>
        <v>0</v>
      </c>
      <c r="J658">
        <f t="shared" si="168"/>
        <v>0</v>
      </c>
      <c r="K658">
        <f t="shared" si="169"/>
        <v>0</v>
      </c>
      <c r="L658">
        <v>0</v>
      </c>
      <c r="M658">
        <f t="shared" si="170"/>
        <v>0</v>
      </c>
      <c r="N658">
        <f t="shared" si="171"/>
        <v>0</v>
      </c>
      <c r="O658">
        <f t="shared" si="172"/>
        <v>0</v>
      </c>
      <c r="P658" s="2">
        <f t="shared" si="162"/>
        <v>572.67189308663205</v>
      </c>
      <c r="Q658" s="2">
        <f t="shared" si="163"/>
        <v>-28.671893086632053</v>
      </c>
      <c r="R658" s="2">
        <f t="shared" si="173"/>
        <v>84.723322353106823</v>
      </c>
      <c r="S658" s="2">
        <f t="shared" si="164"/>
        <v>822.07745317125898</v>
      </c>
      <c r="T658" s="2">
        <f t="shared" si="174"/>
        <v>1</v>
      </c>
      <c r="U658">
        <f t="shared" si="175"/>
        <v>1</v>
      </c>
    </row>
    <row r="659" spans="2:21" x14ac:dyDescent="0.15">
      <c r="B659" s="1">
        <v>37731</v>
      </c>
      <c r="C659" s="2">
        <f t="shared" si="160"/>
        <v>4</v>
      </c>
      <c r="D659" s="2">
        <f t="shared" si="165"/>
        <v>20</v>
      </c>
      <c r="E659" s="2">
        <f t="shared" si="161"/>
        <v>7</v>
      </c>
      <c r="F659" s="2">
        <f t="shared" si="166"/>
        <v>43</v>
      </c>
      <c r="G659" t="s">
        <v>299</v>
      </c>
      <c r="H659">
        <v>298</v>
      </c>
      <c r="I659">
        <f t="shared" si="167"/>
        <v>0</v>
      </c>
      <c r="J659">
        <f t="shared" si="168"/>
        <v>0</v>
      </c>
      <c r="K659">
        <f t="shared" si="169"/>
        <v>0</v>
      </c>
      <c r="L659">
        <v>0</v>
      </c>
      <c r="M659">
        <f t="shared" si="170"/>
        <v>0</v>
      </c>
      <c r="N659">
        <f t="shared" si="171"/>
        <v>0</v>
      </c>
      <c r="O659">
        <f t="shared" si="172"/>
        <v>0</v>
      </c>
      <c r="P659" s="2">
        <f t="shared" si="162"/>
        <v>373.46503329390367</v>
      </c>
      <c r="Q659" s="2">
        <f t="shared" si="163"/>
        <v>-75.465033293903673</v>
      </c>
      <c r="R659" s="2">
        <f t="shared" si="173"/>
        <v>-28.671893086632053</v>
      </c>
      <c r="S659" s="2">
        <f t="shared" si="164"/>
        <v>5694.97125004999</v>
      </c>
      <c r="T659" s="2">
        <f t="shared" si="174"/>
        <v>0</v>
      </c>
      <c r="U659">
        <f t="shared" si="175"/>
        <v>2</v>
      </c>
    </row>
    <row r="660" spans="2:21" x14ac:dyDescent="0.15">
      <c r="B660" s="1">
        <v>37732</v>
      </c>
      <c r="C660" s="2">
        <f t="shared" si="160"/>
        <v>4</v>
      </c>
      <c r="D660" s="2">
        <f t="shared" si="165"/>
        <v>21</v>
      </c>
      <c r="E660" s="2">
        <f t="shared" si="161"/>
        <v>1</v>
      </c>
      <c r="F660" s="2">
        <f t="shared" si="166"/>
        <v>43</v>
      </c>
      <c r="G660" t="s">
        <v>300</v>
      </c>
      <c r="H660">
        <v>221</v>
      </c>
      <c r="I660">
        <f t="shared" si="167"/>
        <v>0</v>
      </c>
      <c r="J660">
        <f t="shared" si="168"/>
        <v>0</v>
      </c>
      <c r="K660">
        <f t="shared" si="169"/>
        <v>0</v>
      </c>
      <c r="L660">
        <v>0</v>
      </c>
      <c r="M660">
        <f t="shared" si="170"/>
        <v>0</v>
      </c>
      <c r="N660">
        <f t="shared" si="171"/>
        <v>0</v>
      </c>
      <c r="O660">
        <f t="shared" si="172"/>
        <v>0</v>
      </c>
      <c r="P660" s="2">
        <f t="shared" si="162"/>
        <v>261.32123828178283</v>
      </c>
      <c r="Q660" s="2">
        <f t="shared" si="163"/>
        <v>-40.321238281782826</v>
      </c>
      <c r="R660" s="2">
        <f t="shared" si="173"/>
        <v>-75.465033293903673</v>
      </c>
      <c r="S660" s="2">
        <f t="shared" si="164"/>
        <v>1625.8022565763088</v>
      </c>
      <c r="T660" s="2">
        <f t="shared" si="174"/>
        <v>0</v>
      </c>
      <c r="U660">
        <f t="shared" si="175"/>
        <v>3</v>
      </c>
    </row>
    <row r="661" spans="2:21" x14ac:dyDescent="0.15">
      <c r="B661" s="1">
        <v>37733</v>
      </c>
      <c r="C661" s="2">
        <f t="shared" si="160"/>
        <v>4</v>
      </c>
      <c r="D661" s="2">
        <f t="shared" si="165"/>
        <v>22</v>
      </c>
      <c r="E661" s="2">
        <f t="shared" si="161"/>
        <v>2</v>
      </c>
      <c r="F661" s="2">
        <f t="shared" si="166"/>
        <v>43</v>
      </c>
      <c r="G661" t="s">
        <v>301</v>
      </c>
      <c r="H661">
        <v>235</v>
      </c>
      <c r="I661">
        <f t="shared" si="167"/>
        <v>0</v>
      </c>
      <c r="J661">
        <f t="shared" si="168"/>
        <v>0</v>
      </c>
      <c r="K661">
        <f t="shared" si="169"/>
        <v>0</v>
      </c>
      <c r="L661">
        <v>0</v>
      </c>
      <c r="M661">
        <f t="shared" si="170"/>
        <v>0</v>
      </c>
      <c r="N661">
        <f t="shared" si="171"/>
        <v>0</v>
      </c>
      <c r="O661">
        <f t="shared" si="172"/>
        <v>0</v>
      </c>
      <c r="P661" s="2">
        <f t="shared" si="162"/>
        <v>279.47531982770334</v>
      </c>
      <c r="Q661" s="2">
        <f t="shared" si="163"/>
        <v>-44.475319827703345</v>
      </c>
      <c r="R661" s="2">
        <f t="shared" si="173"/>
        <v>-40.321238281782826</v>
      </c>
      <c r="S661" s="2">
        <f t="shared" si="164"/>
        <v>1978.0540737765023</v>
      </c>
      <c r="T661" s="2">
        <f t="shared" si="174"/>
        <v>0</v>
      </c>
      <c r="U661">
        <f t="shared" si="175"/>
        <v>4</v>
      </c>
    </row>
    <row r="662" spans="2:21" x14ac:dyDescent="0.15">
      <c r="B662" s="1">
        <v>37734</v>
      </c>
      <c r="C662" s="2">
        <f t="shared" si="160"/>
        <v>4</v>
      </c>
      <c r="D662" s="2">
        <f t="shared" si="165"/>
        <v>23</v>
      </c>
      <c r="E662" s="2">
        <f t="shared" si="161"/>
        <v>3</v>
      </c>
      <c r="F662" s="2">
        <f t="shared" si="166"/>
        <v>43</v>
      </c>
      <c r="G662" t="s">
        <v>302</v>
      </c>
      <c r="H662">
        <v>349</v>
      </c>
      <c r="I662">
        <f t="shared" si="167"/>
        <v>0</v>
      </c>
      <c r="J662">
        <f t="shared" si="168"/>
        <v>0</v>
      </c>
      <c r="K662">
        <f t="shared" si="169"/>
        <v>0</v>
      </c>
      <c r="L662">
        <v>0</v>
      </c>
      <c r="M662">
        <f t="shared" si="170"/>
        <v>0</v>
      </c>
      <c r="N662">
        <f t="shared" si="171"/>
        <v>0</v>
      </c>
      <c r="O662">
        <f t="shared" si="172"/>
        <v>0</v>
      </c>
      <c r="P662" s="2">
        <f t="shared" si="162"/>
        <v>313.4894862203555</v>
      </c>
      <c r="Q662" s="2">
        <f t="shared" si="163"/>
        <v>35.510513779644498</v>
      </c>
      <c r="R662" s="2">
        <f t="shared" si="173"/>
        <v>-44.475319827703345</v>
      </c>
      <c r="S662" s="2">
        <f t="shared" si="164"/>
        <v>1260.9965888943218</v>
      </c>
      <c r="T662" s="2">
        <f t="shared" si="174"/>
        <v>1</v>
      </c>
      <c r="U662">
        <f t="shared" si="175"/>
        <v>1</v>
      </c>
    </row>
    <row r="663" spans="2:21" x14ac:dyDescent="0.15">
      <c r="B663" s="1">
        <v>37735</v>
      </c>
      <c r="C663" s="2">
        <f t="shared" si="160"/>
        <v>4</v>
      </c>
      <c r="D663" s="2">
        <f t="shared" si="165"/>
        <v>24</v>
      </c>
      <c r="E663" s="2">
        <f t="shared" si="161"/>
        <v>4</v>
      </c>
      <c r="F663" s="2">
        <f t="shared" si="166"/>
        <v>44</v>
      </c>
      <c r="G663" t="s">
        <v>303</v>
      </c>
      <c r="H663">
        <v>345</v>
      </c>
      <c r="I663">
        <f t="shared" si="167"/>
        <v>0</v>
      </c>
      <c r="J663">
        <f t="shared" si="168"/>
        <v>0</v>
      </c>
      <c r="K663">
        <f t="shared" si="169"/>
        <v>0</v>
      </c>
      <c r="L663">
        <v>0</v>
      </c>
      <c r="M663">
        <f t="shared" si="170"/>
        <v>0</v>
      </c>
      <c r="N663">
        <f t="shared" si="171"/>
        <v>0</v>
      </c>
      <c r="O663">
        <f t="shared" si="172"/>
        <v>0</v>
      </c>
      <c r="P663" s="2">
        <f t="shared" si="162"/>
        <v>343.79983603828549</v>
      </c>
      <c r="Q663" s="2">
        <f t="shared" si="163"/>
        <v>1.2001639617145088</v>
      </c>
      <c r="R663" s="2">
        <f t="shared" si="173"/>
        <v>35.510513779644498</v>
      </c>
      <c r="S663" s="2">
        <f t="shared" si="164"/>
        <v>1.4403935349982648</v>
      </c>
      <c r="T663" s="2">
        <f t="shared" si="174"/>
        <v>0</v>
      </c>
      <c r="U663">
        <f t="shared" si="175"/>
        <v>2</v>
      </c>
    </row>
    <row r="664" spans="2:21" x14ac:dyDescent="0.15">
      <c r="B664" s="1">
        <v>37736</v>
      </c>
      <c r="C664" s="2">
        <f t="shared" si="160"/>
        <v>4</v>
      </c>
      <c r="D664" s="2">
        <f t="shared" si="165"/>
        <v>25</v>
      </c>
      <c r="E664" s="2">
        <f t="shared" si="161"/>
        <v>5</v>
      </c>
      <c r="F664" s="2">
        <f t="shared" si="166"/>
        <v>44</v>
      </c>
      <c r="G664" t="s">
        <v>304</v>
      </c>
      <c r="H664">
        <v>506</v>
      </c>
      <c r="I664">
        <f t="shared" si="167"/>
        <v>0</v>
      </c>
      <c r="J664">
        <f t="shared" si="168"/>
        <v>0</v>
      </c>
      <c r="K664">
        <f t="shared" si="169"/>
        <v>0</v>
      </c>
      <c r="L664">
        <v>0</v>
      </c>
      <c r="M664">
        <f t="shared" si="170"/>
        <v>0</v>
      </c>
      <c r="N664">
        <f t="shared" si="171"/>
        <v>0</v>
      </c>
      <c r="O664">
        <f t="shared" si="172"/>
        <v>0</v>
      </c>
      <c r="P664" s="2">
        <f t="shared" si="162"/>
        <v>528.02668129210906</v>
      </c>
      <c r="Q664" s="2">
        <f t="shared" si="163"/>
        <v>-22.02668129210906</v>
      </c>
      <c r="R664" s="2">
        <f t="shared" si="173"/>
        <v>1.2001639617145088</v>
      </c>
      <c r="S664" s="2">
        <f t="shared" si="164"/>
        <v>485.17468874414726</v>
      </c>
      <c r="T664" s="2">
        <f t="shared" si="174"/>
        <v>1</v>
      </c>
      <c r="U664">
        <f t="shared" si="175"/>
        <v>1</v>
      </c>
    </row>
    <row r="665" spans="2:21" x14ac:dyDescent="0.15">
      <c r="B665" s="1">
        <v>37737</v>
      </c>
      <c r="C665" s="2">
        <f t="shared" si="160"/>
        <v>4</v>
      </c>
      <c r="D665" s="2">
        <f t="shared" si="165"/>
        <v>26</v>
      </c>
      <c r="E665" s="2">
        <f t="shared" si="161"/>
        <v>6</v>
      </c>
      <c r="F665" s="2">
        <f t="shared" si="166"/>
        <v>44</v>
      </c>
      <c r="G665" t="s">
        <v>305</v>
      </c>
      <c r="H665">
        <v>502</v>
      </c>
      <c r="I665">
        <f t="shared" si="167"/>
        <v>0</v>
      </c>
      <c r="J665">
        <f t="shared" si="168"/>
        <v>0</v>
      </c>
      <c r="K665">
        <f t="shared" si="169"/>
        <v>0</v>
      </c>
      <c r="L665">
        <v>0</v>
      </c>
      <c r="M665">
        <f t="shared" si="170"/>
        <v>0</v>
      </c>
      <c r="N665">
        <f t="shared" si="171"/>
        <v>0</v>
      </c>
      <c r="O665">
        <f t="shared" si="172"/>
        <v>0</v>
      </c>
      <c r="P665" s="2">
        <f t="shared" si="162"/>
        <v>579.42189673184794</v>
      </c>
      <c r="Q665" s="2">
        <f t="shared" si="163"/>
        <v>-77.421896731847937</v>
      </c>
      <c r="R665" s="2">
        <f t="shared" si="173"/>
        <v>-22.02668129210906</v>
      </c>
      <c r="S665" s="2">
        <f t="shared" si="164"/>
        <v>5994.1500935569265</v>
      </c>
      <c r="T665" s="2">
        <f t="shared" si="174"/>
        <v>0</v>
      </c>
      <c r="U665">
        <f t="shared" si="175"/>
        <v>2</v>
      </c>
    </row>
    <row r="666" spans="2:21" x14ac:dyDescent="0.15">
      <c r="B666" s="1">
        <v>37738</v>
      </c>
      <c r="C666" s="2">
        <f t="shared" si="160"/>
        <v>4</v>
      </c>
      <c r="D666" s="2">
        <f t="shared" si="165"/>
        <v>27</v>
      </c>
      <c r="E666" s="2">
        <f t="shared" si="161"/>
        <v>7</v>
      </c>
      <c r="F666" s="2">
        <f t="shared" si="166"/>
        <v>44</v>
      </c>
      <c r="G666" t="s">
        <v>306</v>
      </c>
      <c r="H666">
        <v>420</v>
      </c>
      <c r="I666">
        <f t="shared" si="167"/>
        <v>0</v>
      </c>
      <c r="J666">
        <f t="shared" si="168"/>
        <v>0</v>
      </c>
      <c r="K666">
        <f t="shared" si="169"/>
        <v>0</v>
      </c>
      <c r="L666">
        <v>0</v>
      </c>
      <c r="M666">
        <f t="shared" si="170"/>
        <v>0</v>
      </c>
      <c r="N666">
        <f t="shared" si="171"/>
        <v>0</v>
      </c>
      <c r="O666">
        <f t="shared" si="172"/>
        <v>0</v>
      </c>
      <c r="P666" s="2">
        <f t="shared" si="162"/>
        <v>380.21503693911956</v>
      </c>
      <c r="Q666" s="2">
        <f t="shared" si="163"/>
        <v>39.784963060880443</v>
      </c>
      <c r="R666" s="2">
        <f t="shared" si="173"/>
        <v>-77.421896731847937</v>
      </c>
      <c r="S666" s="2">
        <f t="shared" si="164"/>
        <v>1582.8432857556213</v>
      </c>
      <c r="T666" s="2">
        <f t="shared" si="174"/>
        <v>1</v>
      </c>
      <c r="U666">
        <f t="shared" si="175"/>
        <v>1</v>
      </c>
    </row>
    <row r="667" spans="2:21" x14ac:dyDescent="0.15">
      <c r="B667" s="1">
        <v>37739</v>
      </c>
      <c r="C667" s="2">
        <f t="shared" si="160"/>
        <v>4</v>
      </c>
      <c r="D667" s="2">
        <f t="shared" si="165"/>
        <v>28</v>
      </c>
      <c r="E667" s="2">
        <f t="shared" si="161"/>
        <v>1</v>
      </c>
      <c r="F667" s="2">
        <f t="shared" si="166"/>
        <v>44</v>
      </c>
      <c r="G667" t="s">
        <v>307</v>
      </c>
      <c r="H667">
        <v>286</v>
      </c>
      <c r="I667">
        <f t="shared" si="167"/>
        <v>0</v>
      </c>
      <c r="J667">
        <f t="shared" si="168"/>
        <v>0</v>
      </c>
      <c r="K667">
        <f t="shared" si="169"/>
        <v>0</v>
      </c>
      <c r="L667">
        <v>0</v>
      </c>
      <c r="M667">
        <f t="shared" si="170"/>
        <v>0</v>
      </c>
      <c r="N667">
        <f t="shared" si="171"/>
        <v>0</v>
      </c>
      <c r="O667">
        <f t="shared" si="172"/>
        <v>0</v>
      </c>
      <c r="P667" s="2">
        <f t="shared" si="162"/>
        <v>268.07124192699871</v>
      </c>
      <c r="Q667" s="2">
        <f t="shared" si="163"/>
        <v>17.928758073001291</v>
      </c>
      <c r="R667" s="2">
        <f t="shared" si="173"/>
        <v>39.784963060880443</v>
      </c>
      <c r="S667" s="2">
        <f t="shared" si="164"/>
        <v>321.44036604020897</v>
      </c>
      <c r="T667" s="2">
        <f t="shared" si="174"/>
        <v>0</v>
      </c>
      <c r="U667">
        <f t="shared" si="175"/>
        <v>2</v>
      </c>
    </row>
    <row r="668" spans="2:21" x14ac:dyDescent="0.15">
      <c r="B668" s="1">
        <v>37740</v>
      </c>
      <c r="C668" s="2">
        <f t="shared" si="160"/>
        <v>4</v>
      </c>
      <c r="D668" s="2">
        <f t="shared" si="165"/>
        <v>29</v>
      </c>
      <c r="E668" s="2">
        <f t="shared" si="161"/>
        <v>2</v>
      </c>
      <c r="F668" s="2">
        <f t="shared" si="166"/>
        <v>44</v>
      </c>
      <c r="G668" t="s">
        <v>308</v>
      </c>
      <c r="H668">
        <v>343</v>
      </c>
      <c r="I668">
        <f t="shared" si="167"/>
        <v>0</v>
      </c>
      <c r="J668">
        <f t="shared" si="168"/>
        <v>0</v>
      </c>
      <c r="K668">
        <f t="shared" si="169"/>
        <v>0</v>
      </c>
      <c r="L668">
        <v>0</v>
      </c>
      <c r="M668">
        <f t="shared" si="170"/>
        <v>0</v>
      </c>
      <c r="N668">
        <f t="shared" si="171"/>
        <v>0</v>
      </c>
      <c r="O668">
        <f t="shared" si="172"/>
        <v>0</v>
      </c>
      <c r="P668" s="2">
        <f t="shared" si="162"/>
        <v>286.22532347291923</v>
      </c>
      <c r="Q668" s="2">
        <f t="shared" si="163"/>
        <v>56.774676527080771</v>
      </c>
      <c r="R668" s="2">
        <f t="shared" si="173"/>
        <v>17.928758073001291</v>
      </c>
      <c r="S668" s="2">
        <f t="shared" si="164"/>
        <v>3223.3638947546565</v>
      </c>
      <c r="T668" s="2">
        <f t="shared" si="174"/>
        <v>0</v>
      </c>
      <c r="U668">
        <f t="shared" si="175"/>
        <v>3</v>
      </c>
    </row>
    <row r="669" spans="2:21" x14ac:dyDescent="0.15">
      <c r="B669" s="1">
        <v>37741</v>
      </c>
      <c r="C669" s="2">
        <f t="shared" si="160"/>
        <v>4</v>
      </c>
      <c r="D669" s="2">
        <f t="shared" si="165"/>
        <v>30</v>
      </c>
      <c r="E669" s="2">
        <f t="shared" si="161"/>
        <v>3</v>
      </c>
      <c r="F669" s="2">
        <f t="shared" si="166"/>
        <v>44</v>
      </c>
      <c r="G669" t="s">
        <v>309</v>
      </c>
      <c r="H669">
        <v>282</v>
      </c>
      <c r="I669">
        <f t="shared" si="167"/>
        <v>0</v>
      </c>
      <c r="J669">
        <f t="shared" si="168"/>
        <v>0</v>
      </c>
      <c r="K669">
        <f t="shared" si="169"/>
        <v>0</v>
      </c>
      <c r="L669">
        <v>0</v>
      </c>
      <c r="M669">
        <f t="shared" si="170"/>
        <v>0</v>
      </c>
      <c r="N669">
        <f t="shared" si="171"/>
        <v>0</v>
      </c>
      <c r="O669">
        <f t="shared" si="172"/>
        <v>0</v>
      </c>
      <c r="P669" s="2">
        <f t="shared" si="162"/>
        <v>320.23948986557139</v>
      </c>
      <c r="Q669" s="2">
        <f t="shared" si="163"/>
        <v>-38.239489865571386</v>
      </c>
      <c r="R669" s="2">
        <f t="shared" si="173"/>
        <v>56.774676527080771</v>
      </c>
      <c r="S669" s="2">
        <f t="shared" si="164"/>
        <v>1462.2585851791368</v>
      </c>
      <c r="T669" s="2">
        <f t="shared" si="174"/>
        <v>1</v>
      </c>
      <c r="U669">
        <f t="shared" si="175"/>
        <v>1</v>
      </c>
    </row>
    <row r="670" spans="2:21" x14ac:dyDescent="0.15">
      <c r="B670" s="1">
        <v>37742</v>
      </c>
      <c r="C670" s="2">
        <f t="shared" si="160"/>
        <v>5</v>
      </c>
      <c r="D670" s="2">
        <f t="shared" si="165"/>
        <v>1</v>
      </c>
      <c r="E670" s="2">
        <f t="shared" si="161"/>
        <v>4</v>
      </c>
      <c r="F670" s="2">
        <f t="shared" si="166"/>
        <v>45</v>
      </c>
      <c r="G670" t="s">
        <v>310</v>
      </c>
      <c r="H670">
        <v>333</v>
      </c>
      <c r="I670">
        <f t="shared" si="167"/>
        <v>0</v>
      </c>
      <c r="J670">
        <f t="shared" si="168"/>
        <v>0</v>
      </c>
      <c r="K670">
        <f t="shared" si="169"/>
        <v>0</v>
      </c>
      <c r="L670">
        <v>0</v>
      </c>
      <c r="M670">
        <f t="shared" si="170"/>
        <v>0</v>
      </c>
      <c r="N670">
        <f t="shared" si="171"/>
        <v>0</v>
      </c>
      <c r="O670">
        <f t="shared" si="172"/>
        <v>0</v>
      </c>
      <c r="P670" s="2">
        <f t="shared" si="162"/>
        <v>332.66858792193699</v>
      </c>
      <c r="Q670" s="2">
        <f t="shared" si="163"/>
        <v>0.33141207806301054</v>
      </c>
      <c r="R670" s="2">
        <f t="shared" si="173"/>
        <v>-38.239489865571386</v>
      </c>
      <c r="S670" s="2">
        <f t="shared" si="164"/>
        <v>0.10983396548604299</v>
      </c>
      <c r="T670" s="2">
        <f t="shared" si="174"/>
        <v>1</v>
      </c>
      <c r="U670">
        <f t="shared" si="175"/>
        <v>1</v>
      </c>
    </row>
    <row r="671" spans="2:21" x14ac:dyDescent="0.15">
      <c r="B671" s="1">
        <v>37743</v>
      </c>
      <c r="C671" s="2">
        <f t="shared" si="160"/>
        <v>5</v>
      </c>
      <c r="D671" s="2">
        <f t="shared" si="165"/>
        <v>2</v>
      </c>
      <c r="E671" s="2">
        <f t="shared" si="161"/>
        <v>5</v>
      </c>
      <c r="F671" s="2">
        <f t="shared" si="166"/>
        <v>45</v>
      </c>
      <c r="G671" t="s">
        <v>311</v>
      </c>
      <c r="H671">
        <v>498</v>
      </c>
      <c r="I671">
        <f t="shared" si="167"/>
        <v>0</v>
      </c>
      <c r="J671">
        <f t="shared" si="168"/>
        <v>0</v>
      </c>
      <c r="K671">
        <f t="shared" si="169"/>
        <v>0</v>
      </c>
      <c r="L671">
        <v>0</v>
      </c>
      <c r="M671">
        <f t="shared" si="170"/>
        <v>0</v>
      </c>
      <c r="N671">
        <f t="shared" si="171"/>
        <v>0</v>
      </c>
      <c r="O671">
        <f t="shared" si="172"/>
        <v>0</v>
      </c>
      <c r="P671" s="2">
        <f t="shared" si="162"/>
        <v>516.89543317576056</v>
      </c>
      <c r="Q671" s="2">
        <f t="shared" si="163"/>
        <v>-18.895433175760559</v>
      </c>
      <c r="R671" s="2">
        <f t="shared" si="173"/>
        <v>0.33141207806301054</v>
      </c>
      <c r="S671" s="2">
        <f t="shared" si="164"/>
        <v>357.03739489963277</v>
      </c>
      <c r="T671" s="2">
        <f t="shared" si="174"/>
        <v>1</v>
      </c>
      <c r="U671">
        <f t="shared" si="175"/>
        <v>1</v>
      </c>
    </row>
    <row r="672" spans="2:21" x14ac:dyDescent="0.15">
      <c r="B672" s="1">
        <v>37744</v>
      </c>
      <c r="C672" s="2">
        <f t="shared" si="160"/>
        <v>5</v>
      </c>
      <c r="D672" s="2">
        <f t="shared" si="165"/>
        <v>3</v>
      </c>
      <c r="E672" s="2">
        <f t="shared" si="161"/>
        <v>6</v>
      </c>
      <c r="F672" s="2">
        <f t="shared" si="166"/>
        <v>45</v>
      </c>
      <c r="G672" t="s">
        <v>312</v>
      </c>
      <c r="H672">
        <v>572</v>
      </c>
      <c r="I672">
        <f t="shared" si="167"/>
        <v>0</v>
      </c>
      <c r="J672">
        <f t="shared" si="168"/>
        <v>0</v>
      </c>
      <c r="K672">
        <f t="shared" si="169"/>
        <v>0</v>
      </c>
      <c r="L672">
        <v>0</v>
      </c>
      <c r="M672">
        <f t="shared" si="170"/>
        <v>0</v>
      </c>
      <c r="N672">
        <f t="shared" si="171"/>
        <v>0</v>
      </c>
      <c r="O672">
        <f t="shared" si="172"/>
        <v>0</v>
      </c>
      <c r="P672" s="2">
        <f t="shared" si="162"/>
        <v>568.29064861549932</v>
      </c>
      <c r="Q672" s="2">
        <f t="shared" si="163"/>
        <v>3.7093513845006783</v>
      </c>
      <c r="R672" s="2">
        <f t="shared" si="173"/>
        <v>-18.895433175760559</v>
      </c>
      <c r="S672" s="2">
        <f t="shared" si="164"/>
        <v>13.759287693697098</v>
      </c>
      <c r="T672" s="2">
        <f t="shared" si="174"/>
        <v>1</v>
      </c>
      <c r="U672">
        <f t="shared" si="175"/>
        <v>1</v>
      </c>
    </row>
    <row r="673" spans="2:21" x14ac:dyDescent="0.15">
      <c r="B673" s="1">
        <v>37745</v>
      </c>
      <c r="C673" s="2">
        <f t="shared" si="160"/>
        <v>5</v>
      </c>
      <c r="D673" s="2">
        <f t="shared" si="165"/>
        <v>4</v>
      </c>
      <c r="E673" s="2">
        <f t="shared" si="161"/>
        <v>7</v>
      </c>
      <c r="F673" s="2">
        <f t="shared" si="166"/>
        <v>45</v>
      </c>
      <c r="G673" t="s">
        <v>313</v>
      </c>
      <c r="H673">
        <v>425</v>
      </c>
      <c r="I673">
        <f t="shared" si="167"/>
        <v>0</v>
      </c>
      <c r="J673">
        <f t="shared" si="168"/>
        <v>0</v>
      </c>
      <c r="K673">
        <f t="shared" si="169"/>
        <v>0</v>
      </c>
      <c r="L673">
        <v>0</v>
      </c>
      <c r="M673">
        <f t="shared" si="170"/>
        <v>0</v>
      </c>
      <c r="N673">
        <f t="shared" si="171"/>
        <v>0</v>
      </c>
      <c r="O673">
        <f t="shared" si="172"/>
        <v>0</v>
      </c>
      <c r="P673" s="2">
        <f t="shared" si="162"/>
        <v>369.08378882277106</v>
      </c>
      <c r="Q673" s="2">
        <f t="shared" si="163"/>
        <v>55.916211177228945</v>
      </c>
      <c r="R673" s="2">
        <f t="shared" si="173"/>
        <v>3.7093513845006783</v>
      </c>
      <c r="S673" s="2">
        <f t="shared" si="164"/>
        <v>3126.622672416463</v>
      </c>
      <c r="T673" s="2">
        <f t="shared" si="174"/>
        <v>0</v>
      </c>
      <c r="U673">
        <f t="shared" si="175"/>
        <v>2</v>
      </c>
    </row>
    <row r="674" spans="2:21" x14ac:dyDescent="0.15">
      <c r="B674" s="1">
        <v>37746</v>
      </c>
      <c r="C674" s="2">
        <f t="shared" si="160"/>
        <v>5</v>
      </c>
      <c r="D674" s="2">
        <f t="shared" si="165"/>
        <v>5</v>
      </c>
      <c r="E674" s="2">
        <f t="shared" si="161"/>
        <v>1</v>
      </c>
      <c r="F674" s="2">
        <f t="shared" si="166"/>
        <v>45</v>
      </c>
      <c r="G674" t="s">
        <v>314</v>
      </c>
      <c r="H674">
        <v>215</v>
      </c>
      <c r="I674">
        <f t="shared" si="167"/>
        <v>0</v>
      </c>
      <c r="J674">
        <f t="shared" si="168"/>
        <v>0</v>
      </c>
      <c r="K674">
        <f t="shared" si="169"/>
        <v>0</v>
      </c>
      <c r="L674">
        <v>0</v>
      </c>
      <c r="M674">
        <f t="shared" si="170"/>
        <v>0</v>
      </c>
      <c r="N674">
        <f t="shared" si="171"/>
        <v>0</v>
      </c>
      <c r="O674">
        <f t="shared" si="172"/>
        <v>0</v>
      </c>
      <c r="P674" s="2">
        <f t="shared" si="162"/>
        <v>256.93999381065021</v>
      </c>
      <c r="Q674" s="2">
        <f t="shared" si="163"/>
        <v>-41.939993810650208</v>
      </c>
      <c r="R674" s="2">
        <f t="shared" si="173"/>
        <v>55.916211177228945</v>
      </c>
      <c r="S674" s="2">
        <f t="shared" si="164"/>
        <v>1758.9630808373777</v>
      </c>
      <c r="T674" s="2">
        <f t="shared" si="174"/>
        <v>1</v>
      </c>
      <c r="U674">
        <f t="shared" si="175"/>
        <v>1</v>
      </c>
    </row>
    <row r="675" spans="2:21" x14ac:dyDescent="0.15">
      <c r="B675" s="1">
        <v>37747</v>
      </c>
      <c r="C675" s="2">
        <f t="shared" si="160"/>
        <v>5</v>
      </c>
      <c r="D675" s="2">
        <f t="shared" si="165"/>
        <v>6</v>
      </c>
      <c r="E675" s="2">
        <f t="shared" si="161"/>
        <v>2</v>
      </c>
      <c r="F675" s="2">
        <f t="shared" si="166"/>
        <v>45</v>
      </c>
      <c r="G675" t="s">
        <v>315</v>
      </c>
      <c r="H675">
        <v>275</v>
      </c>
      <c r="I675">
        <f t="shared" si="167"/>
        <v>0</v>
      </c>
      <c r="J675">
        <f t="shared" si="168"/>
        <v>0</v>
      </c>
      <c r="K675">
        <f t="shared" si="169"/>
        <v>0</v>
      </c>
      <c r="L675">
        <v>0</v>
      </c>
      <c r="M675">
        <f t="shared" si="170"/>
        <v>0</v>
      </c>
      <c r="N675">
        <f t="shared" si="171"/>
        <v>0</v>
      </c>
      <c r="O675">
        <f t="shared" si="172"/>
        <v>0</v>
      </c>
      <c r="P675" s="2">
        <f t="shared" si="162"/>
        <v>275.09407535657073</v>
      </c>
      <c r="Q675" s="2">
        <f t="shared" si="163"/>
        <v>-9.4075356570726854E-2</v>
      </c>
      <c r="R675" s="2">
        <f t="shared" si="173"/>
        <v>-41.939993810650208</v>
      </c>
      <c r="S675" s="2">
        <f t="shared" si="164"/>
        <v>8.8501727139094002E-3</v>
      </c>
      <c r="T675" s="2">
        <f t="shared" si="174"/>
        <v>0</v>
      </c>
      <c r="U675">
        <f t="shared" si="175"/>
        <v>2</v>
      </c>
    </row>
    <row r="676" spans="2:21" x14ac:dyDescent="0.15">
      <c r="B676" s="1">
        <v>37748</v>
      </c>
      <c r="C676" s="2">
        <f t="shared" si="160"/>
        <v>5</v>
      </c>
      <c r="D676" s="2">
        <f t="shared" si="165"/>
        <v>7</v>
      </c>
      <c r="E676" s="2">
        <f t="shared" si="161"/>
        <v>3</v>
      </c>
      <c r="F676" s="2">
        <f t="shared" si="166"/>
        <v>45</v>
      </c>
      <c r="G676" t="s">
        <v>316</v>
      </c>
      <c r="H676">
        <v>287</v>
      </c>
      <c r="I676">
        <f t="shared" si="167"/>
        <v>0</v>
      </c>
      <c r="J676">
        <f t="shared" si="168"/>
        <v>0</v>
      </c>
      <c r="K676">
        <f t="shared" si="169"/>
        <v>0</v>
      </c>
      <c r="L676">
        <v>0</v>
      </c>
      <c r="M676">
        <f t="shared" si="170"/>
        <v>0</v>
      </c>
      <c r="N676">
        <f t="shared" si="171"/>
        <v>0</v>
      </c>
      <c r="O676">
        <f t="shared" si="172"/>
        <v>0</v>
      </c>
      <c r="P676" s="2">
        <f t="shared" si="162"/>
        <v>309.10824174922288</v>
      </c>
      <c r="Q676" s="2">
        <f t="shared" si="163"/>
        <v>-22.108241749222884</v>
      </c>
      <c r="R676" s="2">
        <f t="shared" si="173"/>
        <v>-9.4075356570726854E-2</v>
      </c>
      <c r="S676" s="2">
        <f t="shared" si="164"/>
        <v>488.77435324208176</v>
      </c>
      <c r="T676" s="2">
        <f t="shared" si="174"/>
        <v>0</v>
      </c>
      <c r="U676">
        <f t="shared" si="175"/>
        <v>3</v>
      </c>
    </row>
    <row r="677" spans="2:21" x14ac:dyDescent="0.15">
      <c r="B677" s="1">
        <v>37749</v>
      </c>
      <c r="C677" s="2">
        <f t="shared" si="160"/>
        <v>5</v>
      </c>
      <c r="D677" s="2">
        <f t="shared" si="165"/>
        <v>8</v>
      </c>
      <c r="E677" s="2">
        <f t="shared" si="161"/>
        <v>4</v>
      </c>
      <c r="F677" s="2">
        <f t="shared" si="166"/>
        <v>46</v>
      </c>
      <c r="G677" t="s">
        <v>317</v>
      </c>
      <c r="H677">
        <v>278</v>
      </c>
      <c r="I677">
        <f t="shared" si="167"/>
        <v>0</v>
      </c>
      <c r="J677">
        <f t="shared" si="168"/>
        <v>0</v>
      </c>
      <c r="K677">
        <f t="shared" si="169"/>
        <v>0</v>
      </c>
      <c r="L677">
        <v>0</v>
      </c>
      <c r="M677">
        <f t="shared" si="170"/>
        <v>0</v>
      </c>
      <c r="N677">
        <f t="shared" si="171"/>
        <v>0</v>
      </c>
      <c r="O677">
        <f t="shared" si="172"/>
        <v>0</v>
      </c>
      <c r="P677" s="2">
        <f t="shared" si="162"/>
        <v>339.65611058214324</v>
      </c>
      <c r="Q677" s="2">
        <f t="shared" si="163"/>
        <v>-61.656110582143242</v>
      </c>
      <c r="R677" s="2">
        <f t="shared" si="173"/>
        <v>-22.108241749222884</v>
      </c>
      <c r="S677" s="2">
        <f t="shared" si="164"/>
        <v>3801.475972117476</v>
      </c>
      <c r="T677" s="2">
        <f t="shared" si="174"/>
        <v>0</v>
      </c>
      <c r="U677">
        <f t="shared" si="175"/>
        <v>4</v>
      </c>
    </row>
    <row r="678" spans="2:21" x14ac:dyDescent="0.15">
      <c r="B678" s="1">
        <v>37750</v>
      </c>
      <c r="C678" s="2">
        <f t="shared" si="160"/>
        <v>5</v>
      </c>
      <c r="D678" s="2">
        <f t="shared" si="165"/>
        <v>9</v>
      </c>
      <c r="E678" s="2">
        <f t="shared" si="161"/>
        <v>5</v>
      </c>
      <c r="F678" s="2">
        <f t="shared" si="166"/>
        <v>46</v>
      </c>
      <c r="G678" t="s">
        <v>318</v>
      </c>
      <c r="H678">
        <v>446</v>
      </c>
      <c r="I678">
        <f t="shared" si="167"/>
        <v>0</v>
      </c>
      <c r="J678">
        <f t="shared" si="168"/>
        <v>0</v>
      </c>
      <c r="K678">
        <f t="shared" si="169"/>
        <v>0</v>
      </c>
      <c r="L678">
        <v>0</v>
      </c>
      <c r="M678">
        <f t="shared" si="170"/>
        <v>0</v>
      </c>
      <c r="N678">
        <f t="shared" si="171"/>
        <v>0</v>
      </c>
      <c r="O678">
        <f t="shared" si="172"/>
        <v>0</v>
      </c>
      <c r="P678" s="2">
        <f t="shared" si="162"/>
        <v>523.88295583596687</v>
      </c>
      <c r="Q678" s="2">
        <f t="shared" si="163"/>
        <v>-77.882955835966868</v>
      </c>
      <c r="R678" s="2">
        <f t="shared" si="173"/>
        <v>-61.656110582143242</v>
      </c>
      <c r="S678" s="2">
        <f t="shared" si="164"/>
        <v>6065.7548097471654</v>
      </c>
      <c r="T678" s="2">
        <f t="shared" si="174"/>
        <v>0</v>
      </c>
      <c r="U678">
        <f t="shared" si="175"/>
        <v>5</v>
      </c>
    </row>
    <row r="679" spans="2:21" x14ac:dyDescent="0.15">
      <c r="B679" s="1">
        <v>37751</v>
      </c>
      <c r="C679" s="2">
        <f t="shared" si="160"/>
        <v>5</v>
      </c>
      <c r="D679" s="2">
        <f t="shared" si="165"/>
        <v>10</v>
      </c>
      <c r="E679" s="2">
        <f t="shared" si="161"/>
        <v>6</v>
      </c>
      <c r="F679" s="2">
        <f t="shared" si="166"/>
        <v>46</v>
      </c>
      <c r="G679" t="s">
        <v>319</v>
      </c>
      <c r="H679">
        <v>648</v>
      </c>
      <c r="I679">
        <f t="shared" si="167"/>
        <v>0</v>
      </c>
      <c r="J679">
        <f t="shared" si="168"/>
        <v>0</v>
      </c>
      <c r="K679">
        <f t="shared" si="169"/>
        <v>0</v>
      </c>
      <c r="L679">
        <v>0</v>
      </c>
      <c r="M679">
        <f t="shared" si="170"/>
        <v>0</v>
      </c>
      <c r="N679">
        <f t="shared" si="171"/>
        <v>0</v>
      </c>
      <c r="O679">
        <f t="shared" si="172"/>
        <v>0</v>
      </c>
      <c r="P679" s="2">
        <f t="shared" si="162"/>
        <v>575.27817127570563</v>
      </c>
      <c r="Q679" s="2">
        <f t="shared" si="163"/>
        <v>72.721828724294369</v>
      </c>
      <c r="R679" s="2">
        <f t="shared" si="173"/>
        <v>-77.882955835966868</v>
      </c>
      <c r="S679" s="2">
        <f t="shared" si="164"/>
        <v>5288.4643730056059</v>
      </c>
      <c r="T679" s="2">
        <f t="shared" si="174"/>
        <v>1</v>
      </c>
      <c r="U679">
        <f t="shared" si="175"/>
        <v>1</v>
      </c>
    </row>
    <row r="680" spans="2:21" x14ac:dyDescent="0.15">
      <c r="B680" s="1">
        <v>37752</v>
      </c>
      <c r="C680" s="2">
        <f t="shared" si="160"/>
        <v>5</v>
      </c>
      <c r="D680" s="2">
        <f t="shared" si="165"/>
        <v>11</v>
      </c>
      <c r="E680" s="2">
        <f t="shared" si="161"/>
        <v>7</v>
      </c>
      <c r="F680" s="2">
        <f t="shared" si="166"/>
        <v>46</v>
      </c>
      <c r="G680" t="s">
        <v>320</v>
      </c>
      <c r="H680">
        <v>665</v>
      </c>
      <c r="I680">
        <f t="shared" si="167"/>
        <v>0</v>
      </c>
      <c r="J680">
        <f t="shared" si="168"/>
        <v>0</v>
      </c>
      <c r="K680">
        <f t="shared" si="169"/>
        <v>0</v>
      </c>
      <c r="L680">
        <v>1</v>
      </c>
      <c r="M680">
        <f t="shared" si="170"/>
        <v>0</v>
      </c>
      <c r="N680">
        <f t="shared" si="171"/>
        <v>0</v>
      </c>
      <c r="O680">
        <f t="shared" si="172"/>
        <v>0</v>
      </c>
      <c r="P680" s="2">
        <f t="shared" si="162"/>
        <v>727.74624337630303</v>
      </c>
      <c r="Q680" s="2">
        <f t="shared" si="163"/>
        <v>-62.746243376303028</v>
      </c>
      <c r="R680" s="2">
        <f t="shared" si="173"/>
        <v>72.721828724294369</v>
      </c>
      <c r="S680" s="2">
        <f t="shared" si="164"/>
        <v>3937.0910578382513</v>
      </c>
      <c r="T680" s="2">
        <f t="shared" si="174"/>
        <v>1</v>
      </c>
      <c r="U680">
        <f t="shared" si="175"/>
        <v>1</v>
      </c>
    </row>
    <row r="681" spans="2:21" x14ac:dyDescent="0.15">
      <c r="B681" s="1">
        <v>37753</v>
      </c>
      <c r="C681" s="2">
        <f t="shared" si="160"/>
        <v>5</v>
      </c>
      <c r="D681" s="2">
        <f t="shared" si="165"/>
        <v>12</v>
      </c>
      <c r="E681" s="2">
        <f t="shared" si="161"/>
        <v>1</v>
      </c>
      <c r="F681" s="2">
        <f t="shared" si="166"/>
        <v>46</v>
      </c>
      <c r="G681" t="s">
        <v>321</v>
      </c>
      <c r="H681">
        <v>253</v>
      </c>
      <c r="I681">
        <f t="shared" si="167"/>
        <v>0</v>
      </c>
      <c r="J681">
        <f t="shared" si="168"/>
        <v>0</v>
      </c>
      <c r="K681">
        <f t="shared" si="169"/>
        <v>0</v>
      </c>
      <c r="L681">
        <v>0</v>
      </c>
      <c r="M681">
        <f t="shared" si="170"/>
        <v>0</v>
      </c>
      <c r="N681">
        <f t="shared" si="171"/>
        <v>0</v>
      </c>
      <c r="O681">
        <f t="shared" si="172"/>
        <v>0</v>
      </c>
      <c r="P681" s="2">
        <f t="shared" si="162"/>
        <v>263.92751647085646</v>
      </c>
      <c r="Q681" s="2">
        <f t="shared" si="163"/>
        <v>-10.92751647085646</v>
      </c>
      <c r="R681" s="2">
        <f t="shared" si="173"/>
        <v>-62.746243376303028</v>
      </c>
      <c r="S681" s="2">
        <f t="shared" si="164"/>
        <v>119.41061622083923</v>
      </c>
      <c r="T681" s="2">
        <f t="shared" si="174"/>
        <v>0</v>
      </c>
      <c r="U681">
        <f t="shared" si="175"/>
        <v>2</v>
      </c>
    </row>
    <row r="682" spans="2:21" x14ac:dyDescent="0.15">
      <c r="B682" s="1">
        <v>37754</v>
      </c>
      <c r="C682" s="2">
        <f t="shared" si="160"/>
        <v>5</v>
      </c>
      <c r="D682" s="2">
        <f t="shared" si="165"/>
        <v>13</v>
      </c>
      <c r="E682" s="2">
        <f t="shared" si="161"/>
        <v>2</v>
      </c>
      <c r="F682" s="2">
        <f t="shared" si="166"/>
        <v>46</v>
      </c>
      <c r="G682" t="s">
        <v>322</v>
      </c>
      <c r="H682">
        <v>282</v>
      </c>
      <c r="I682">
        <f t="shared" si="167"/>
        <v>0</v>
      </c>
      <c r="J682">
        <f t="shared" si="168"/>
        <v>0</v>
      </c>
      <c r="K682">
        <f t="shared" si="169"/>
        <v>0</v>
      </c>
      <c r="L682">
        <v>0</v>
      </c>
      <c r="M682">
        <f t="shared" si="170"/>
        <v>0</v>
      </c>
      <c r="N682">
        <f t="shared" si="171"/>
        <v>0</v>
      </c>
      <c r="O682">
        <f t="shared" si="172"/>
        <v>0</v>
      </c>
      <c r="P682" s="2">
        <f t="shared" si="162"/>
        <v>282.08159801677698</v>
      </c>
      <c r="Q682" s="2">
        <f t="shared" si="163"/>
        <v>-8.1598016776979421E-2</v>
      </c>
      <c r="R682" s="2">
        <f t="shared" si="173"/>
        <v>-10.92751647085646</v>
      </c>
      <c r="S682" s="2">
        <f t="shared" si="164"/>
        <v>6.6582363419362151E-3</v>
      </c>
      <c r="T682" s="2">
        <f t="shared" si="174"/>
        <v>0</v>
      </c>
      <c r="U682">
        <f t="shared" si="175"/>
        <v>3</v>
      </c>
    </row>
    <row r="683" spans="2:21" x14ac:dyDescent="0.15">
      <c r="B683" s="1">
        <v>37755</v>
      </c>
      <c r="C683" s="2">
        <f t="shared" si="160"/>
        <v>5</v>
      </c>
      <c r="D683" s="2">
        <f t="shared" si="165"/>
        <v>14</v>
      </c>
      <c r="E683" s="2">
        <f t="shared" si="161"/>
        <v>3</v>
      </c>
      <c r="F683" s="2">
        <f t="shared" si="166"/>
        <v>46</v>
      </c>
      <c r="G683" t="s">
        <v>323</v>
      </c>
      <c r="H683">
        <v>255</v>
      </c>
      <c r="I683">
        <f t="shared" si="167"/>
        <v>0</v>
      </c>
      <c r="J683">
        <f t="shared" si="168"/>
        <v>0</v>
      </c>
      <c r="K683">
        <f t="shared" si="169"/>
        <v>0</v>
      </c>
      <c r="L683">
        <v>0</v>
      </c>
      <c r="M683">
        <f t="shared" si="170"/>
        <v>0</v>
      </c>
      <c r="N683">
        <f t="shared" si="171"/>
        <v>0</v>
      </c>
      <c r="O683">
        <f t="shared" si="172"/>
        <v>0</v>
      </c>
      <c r="P683" s="2">
        <f t="shared" si="162"/>
        <v>316.09576440942919</v>
      </c>
      <c r="Q683" s="2">
        <f t="shared" si="163"/>
        <v>-61.095764409429194</v>
      </c>
      <c r="R683" s="2">
        <f t="shared" si="173"/>
        <v>-8.1598016776979421E-2</v>
      </c>
      <c r="S683" s="2">
        <f t="shared" si="164"/>
        <v>3732.6924287724751</v>
      </c>
      <c r="T683" s="2">
        <f t="shared" si="174"/>
        <v>0</v>
      </c>
      <c r="U683">
        <f t="shared" si="175"/>
        <v>4</v>
      </c>
    </row>
    <row r="684" spans="2:21" x14ac:dyDescent="0.15">
      <c r="B684" s="1">
        <v>37756</v>
      </c>
      <c r="C684" s="2">
        <f t="shared" si="160"/>
        <v>5</v>
      </c>
      <c r="D684" s="2">
        <f t="shared" si="165"/>
        <v>15</v>
      </c>
      <c r="E684" s="2">
        <f t="shared" si="161"/>
        <v>4</v>
      </c>
      <c r="F684" s="2">
        <f t="shared" si="166"/>
        <v>47</v>
      </c>
      <c r="G684" t="s">
        <v>324</v>
      </c>
      <c r="H684">
        <v>307</v>
      </c>
      <c r="I684">
        <f t="shared" si="167"/>
        <v>0</v>
      </c>
      <c r="J684">
        <f t="shared" si="168"/>
        <v>0</v>
      </c>
      <c r="K684">
        <f t="shared" si="169"/>
        <v>0</v>
      </c>
      <c r="L684">
        <v>0</v>
      </c>
      <c r="M684">
        <f t="shared" si="170"/>
        <v>0</v>
      </c>
      <c r="N684">
        <f t="shared" si="171"/>
        <v>0</v>
      </c>
      <c r="O684">
        <f t="shared" si="172"/>
        <v>0</v>
      </c>
      <c r="P684" s="2">
        <f t="shared" si="162"/>
        <v>373.0141196502874</v>
      </c>
      <c r="Q684" s="2">
        <f t="shared" si="163"/>
        <v>-66.014119650287398</v>
      </c>
      <c r="R684" s="2">
        <f t="shared" si="173"/>
        <v>-61.095764409429194</v>
      </c>
      <c r="S684" s="2">
        <f t="shared" si="164"/>
        <v>4357.8639932024607</v>
      </c>
      <c r="T684" s="2">
        <f t="shared" si="174"/>
        <v>0</v>
      </c>
      <c r="U684">
        <f t="shared" si="175"/>
        <v>5</v>
      </c>
    </row>
    <row r="685" spans="2:21" x14ac:dyDescent="0.15">
      <c r="B685" s="1">
        <v>37757</v>
      </c>
      <c r="C685" s="2">
        <f t="shared" si="160"/>
        <v>5</v>
      </c>
      <c r="D685" s="2">
        <f t="shared" si="165"/>
        <v>16</v>
      </c>
      <c r="E685" s="2">
        <f t="shared" si="161"/>
        <v>5</v>
      </c>
      <c r="F685" s="2">
        <f t="shared" si="166"/>
        <v>47</v>
      </c>
      <c r="G685" t="s">
        <v>325</v>
      </c>
      <c r="H685">
        <v>462</v>
      </c>
      <c r="I685">
        <f t="shared" si="167"/>
        <v>0</v>
      </c>
      <c r="J685">
        <f t="shared" si="168"/>
        <v>0</v>
      </c>
      <c r="K685">
        <f t="shared" si="169"/>
        <v>0</v>
      </c>
      <c r="L685">
        <v>0</v>
      </c>
      <c r="M685">
        <f t="shared" si="170"/>
        <v>0</v>
      </c>
      <c r="N685">
        <f t="shared" si="171"/>
        <v>0</v>
      </c>
      <c r="O685">
        <f t="shared" si="172"/>
        <v>0</v>
      </c>
      <c r="P685" s="2">
        <f t="shared" si="162"/>
        <v>557.24096490411102</v>
      </c>
      <c r="Q685" s="2">
        <f t="shared" si="163"/>
        <v>-95.240964904111024</v>
      </c>
      <c r="R685" s="2">
        <f t="shared" si="173"/>
        <v>-66.014119650287398</v>
      </c>
      <c r="S685" s="2">
        <f t="shared" si="164"/>
        <v>9070.8413958661076</v>
      </c>
      <c r="T685" s="2">
        <f t="shared" si="174"/>
        <v>0</v>
      </c>
      <c r="U685">
        <f t="shared" si="175"/>
        <v>6</v>
      </c>
    </row>
    <row r="686" spans="2:21" x14ac:dyDescent="0.15">
      <c r="B686" s="1">
        <v>37758</v>
      </c>
      <c r="C686" s="2">
        <f t="shared" si="160"/>
        <v>5</v>
      </c>
      <c r="D686" s="2">
        <f t="shared" si="165"/>
        <v>17</v>
      </c>
      <c r="E686" s="2">
        <f t="shared" si="161"/>
        <v>6</v>
      </c>
      <c r="F686" s="2">
        <f t="shared" si="166"/>
        <v>47</v>
      </c>
      <c r="G686" t="s">
        <v>326</v>
      </c>
      <c r="H686">
        <v>641</v>
      </c>
      <c r="I686">
        <f t="shared" si="167"/>
        <v>0</v>
      </c>
      <c r="J686">
        <f t="shared" si="168"/>
        <v>0</v>
      </c>
      <c r="K686">
        <f t="shared" si="169"/>
        <v>0</v>
      </c>
      <c r="L686">
        <v>0</v>
      </c>
      <c r="M686">
        <f t="shared" si="170"/>
        <v>0</v>
      </c>
      <c r="N686">
        <f t="shared" si="171"/>
        <v>0</v>
      </c>
      <c r="O686">
        <f t="shared" si="172"/>
        <v>0</v>
      </c>
      <c r="P686" s="2">
        <f t="shared" si="162"/>
        <v>608.63618034384979</v>
      </c>
      <c r="Q686" s="2">
        <f t="shared" si="163"/>
        <v>32.363819656150213</v>
      </c>
      <c r="R686" s="2">
        <f t="shared" si="173"/>
        <v>-95.240964904111024</v>
      </c>
      <c r="S686" s="2">
        <f t="shared" si="164"/>
        <v>1047.4168227358148</v>
      </c>
      <c r="T686" s="2">
        <f t="shared" si="174"/>
        <v>1</v>
      </c>
      <c r="U686">
        <f t="shared" si="175"/>
        <v>1</v>
      </c>
    </row>
    <row r="687" spans="2:21" x14ac:dyDescent="0.15">
      <c r="B687" s="1">
        <v>37759</v>
      </c>
      <c r="C687" s="2">
        <f t="shared" si="160"/>
        <v>5</v>
      </c>
      <c r="D687" s="2">
        <f t="shared" si="165"/>
        <v>18</v>
      </c>
      <c r="E687" s="2">
        <f t="shared" si="161"/>
        <v>7</v>
      </c>
      <c r="F687" s="2">
        <f t="shared" si="166"/>
        <v>47</v>
      </c>
      <c r="G687" t="s">
        <v>327</v>
      </c>
      <c r="H687">
        <v>461</v>
      </c>
      <c r="I687">
        <f t="shared" si="167"/>
        <v>0</v>
      </c>
      <c r="J687">
        <f t="shared" si="168"/>
        <v>0</v>
      </c>
      <c r="K687">
        <f t="shared" si="169"/>
        <v>0</v>
      </c>
      <c r="L687">
        <v>0</v>
      </c>
      <c r="M687">
        <f t="shared" si="170"/>
        <v>0</v>
      </c>
      <c r="N687">
        <f t="shared" si="171"/>
        <v>0</v>
      </c>
      <c r="O687">
        <f t="shared" si="172"/>
        <v>0</v>
      </c>
      <c r="P687" s="2">
        <f t="shared" si="162"/>
        <v>409.42932055112146</v>
      </c>
      <c r="Q687" s="2">
        <f t="shared" si="163"/>
        <v>51.570679448878536</v>
      </c>
      <c r="R687" s="2">
        <f t="shared" si="173"/>
        <v>32.363819656150213</v>
      </c>
      <c r="S687" s="2">
        <f t="shared" si="164"/>
        <v>2659.5349788189828</v>
      </c>
      <c r="T687" s="2">
        <f t="shared" si="174"/>
        <v>0</v>
      </c>
      <c r="U687">
        <f t="shared" si="175"/>
        <v>2</v>
      </c>
    </row>
    <row r="688" spans="2:21" x14ac:dyDescent="0.15">
      <c r="B688" s="1">
        <v>37760</v>
      </c>
      <c r="C688" s="2">
        <f t="shared" si="160"/>
        <v>5</v>
      </c>
      <c r="D688" s="2">
        <f t="shared" si="165"/>
        <v>19</v>
      </c>
      <c r="E688" s="2">
        <f t="shared" si="161"/>
        <v>1</v>
      </c>
      <c r="F688" s="2">
        <f t="shared" si="166"/>
        <v>47</v>
      </c>
      <c r="G688" t="s">
        <v>328</v>
      </c>
      <c r="H688">
        <v>238</v>
      </c>
      <c r="I688">
        <f t="shared" si="167"/>
        <v>0</v>
      </c>
      <c r="J688">
        <f t="shared" si="168"/>
        <v>0</v>
      </c>
      <c r="K688">
        <f t="shared" si="169"/>
        <v>0</v>
      </c>
      <c r="L688">
        <v>0</v>
      </c>
      <c r="M688">
        <f t="shared" si="170"/>
        <v>0</v>
      </c>
      <c r="N688">
        <f t="shared" si="171"/>
        <v>0</v>
      </c>
      <c r="O688">
        <f t="shared" si="172"/>
        <v>0</v>
      </c>
      <c r="P688" s="2">
        <f t="shared" si="162"/>
        <v>297.28552553900062</v>
      </c>
      <c r="Q688" s="2">
        <f t="shared" si="163"/>
        <v>-59.285525539000616</v>
      </c>
      <c r="R688" s="2">
        <f t="shared" si="173"/>
        <v>51.570679448878536</v>
      </c>
      <c r="S688" s="2">
        <f t="shared" si="164"/>
        <v>3514.7735384354942</v>
      </c>
      <c r="T688" s="2">
        <f t="shared" si="174"/>
        <v>1</v>
      </c>
      <c r="U688">
        <f t="shared" si="175"/>
        <v>1</v>
      </c>
    </row>
    <row r="689" spans="2:21" x14ac:dyDescent="0.15">
      <c r="B689" s="1">
        <v>37761</v>
      </c>
      <c r="C689" s="2">
        <f t="shared" si="160"/>
        <v>5</v>
      </c>
      <c r="D689" s="2">
        <f t="shared" si="165"/>
        <v>20</v>
      </c>
      <c r="E689" s="2">
        <f t="shared" si="161"/>
        <v>2</v>
      </c>
      <c r="F689" s="2">
        <f t="shared" si="166"/>
        <v>47</v>
      </c>
      <c r="G689" t="s">
        <v>329</v>
      </c>
      <c r="H689">
        <v>350</v>
      </c>
      <c r="I689">
        <f t="shared" si="167"/>
        <v>0</v>
      </c>
      <c r="J689">
        <f t="shared" si="168"/>
        <v>0</v>
      </c>
      <c r="K689">
        <f t="shared" si="169"/>
        <v>0</v>
      </c>
      <c r="L689">
        <v>0</v>
      </c>
      <c r="M689">
        <f t="shared" si="170"/>
        <v>0</v>
      </c>
      <c r="N689">
        <f t="shared" si="171"/>
        <v>0</v>
      </c>
      <c r="O689">
        <f t="shared" si="172"/>
        <v>0</v>
      </c>
      <c r="P689" s="2">
        <f t="shared" si="162"/>
        <v>315.43960708492114</v>
      </c>
      <c r="Q689" s="2">
        <f t="shared" si="163"/>
        <v>34.560392915078864</v>
      </c>
      <c r="R689" s="2">
        <f t="shared" si="173"/>
        <v>-59.285525539000616</v>
      </c>
      <c r="S689" s="2">
        <f t="shared" si="164"/>
        <v>1194.4207584446333</v>
      </c>
      <c r="T689" s="2">
        <f t="shared" si="174"/>
        <v>1</v>
      </c>
      <c r="U689">
        <f t="shared" si="175"/>
        <v>1</v>
      </c>
    </row>
    <row r="690" spans="2:21" x14ac:dyDescent="0.15">
      <c r="B690" s="1">
        <v>37762</v>
      </c>
      <c r="C690" s="2">
        <f t="shared" si="160"/>
        <v>5</v>
      </c>
      <c r="D690" s="2">
        <f t="shared" si="165"/>
        <v>21</v>
      </c>
      <c r="E690" s="2">
        <f t="shared" si="161"/>
        <v>3</v>
      </c>
      <c r="F690" s="2">
        <f t="shared" si="166"/>
        <v>47</v>
      </c>
      <c r="G690" t="s">
        <v>330</v>
      </c>
      <c r="H690">
        <v>332</v>
      </c>
      <c r="I690">
        <f t="shared" si="167"/>
        <v>0</v>
      </c>
      <c r="J690">
        <f t="shared" si="168"/>
        <v>0</v>
      </c>
      <c r="K690">
        <f t="shared" si="169"/>
        <v>0</v>
      </c>
      <c r="L690">
        <v>0</v>
      </c>
      <c r="M690">
        <f t="shared" si="170"/>
        <v>0</v>
      </c>
      <c r="N690">
        <f t="shared" si="171"/>
        <v>0</v>
      </c>
      <c r="O690">
        <f t="shared" si="172"/>
        <v>0</v>
      </c>
      <c r="P690" s="2">
        <f t="shared" si="162"/>
        <v>349.45377347757335</v>
      </c>
      <c r="Q690" s="2">
        <f t="shared" si="163"/>
        <v>-17.45377347757335</v>
      </c>
      <c r="R690" s="2">
        <f t="shared" si="173"/>
        <v>34.560392915078864</v>
      </c>
      <c r="S690" s="2">
        <f t="shared" si="164"/>
        <v>304.63420860644288</v>
      </c>
      <c r="T690" s="2">
        <f t="shared" si="174"/>
        <v>1</v>
      </c>
      <c r="U690">
        <f t="shared" si="175"/>
        <v>1</v>
      </c>
    </row>
    <row r="691" spans="2:21" x14ac:dyDescent="0.15">
      <c r="B691" s="1">
        <v>37763</v>
      </c>
      <c r="C691" s="2">
        <f t="shared" si="160"/>
        <v>5</v>
      </c>
      <c r="D691" s="2">
        <f t="shared" si="165"/>
        <v>22</v>
      </c>
      <c r="E691" s="2">
        <f t="shared" si="161"/>
        <v>4</v>
      </c>
      <c r="F691" s="2">
        <f t="shared" si="166"/>
        <v>48</v>
      </c>
      <c r="G691" t="s">
        <v>331</v>
      </c>
      <c r="H691">
        <v>324</v>
      </c>
      <c r="I691">
        <f t="shared" si="167"/>
        <v>0</v>
      </c>
      <c r="J691">
        <f t="shared" si="168"/>
        <v>0</v>
      </c>
      <c r="K691">
        <f t="shared" si="169"/>
        <v>0</v>
      </c>
      <c r="L691">
        <v>0</v>
      </c>
      <c r="M691">
        <f t="shared" si="170"/>
        <v>0</v>
      </c>
      <c r="N691">
        <f t="shared" si="171"/>
        <v>0</v>
      </c>
      <c r="O691">
        <f t="shared" si="172"/>
        <v>0</v>
      </c>
      <c r="P691" s="2">
        <f t="shared" si="162"/>
        <v>368.51411829909637</v>
      </c>
      <c r="Q691" s="2">
        <f t="shared" si="163"/>
        <v>-44.514118299096367</v>
      </c>
      <c r="R691" s="2">
        <f t="shared" si="173"/>
        <v>-17.45377347757335</v>
      </c>
      <c r="S691" s="2">
        <f t="shared" si="164"/>
        <v>1981.5067279459461</v>
      </c>
      <c r="T691" s="2">
        <f t="shared" si="174"/>
        <v>0</v>
      </c>
      <c r="U691">
        <f t="shared" si="175"/>
        <v>2</v>
      </c>
    </row>
    <row r="692" spans="2:21" x14ac:dyDescent="0.15">
      <c r="B692" s="1">
        <v>37764</v>
      </c>
      <c r="C692" s="2">
        <f t="shared" si="160"/>
        <v>5</v>
      </c>
      <c r="D692" s="2">
        <f t="shared" si="165"/>
        <v>23</v>
      </c>
      <c r="E692" s="2">
        <f t="shared" si="161"/>
        <v>5</v>
      </c>
      <c r="F692" s="2">
        <f t="shared" si="166"/>
        <v>48</v>
      </c>
      <c r="G692" t="s">
        <v>332</v>
      </c>
      <c r="H692">
        <v>623</v>
      </c>
      <c r="I692">
        <f t="shared" si="167"/>
        <v>0</v>
      </c>
      <c r="J692">
        <f t="shared" si="168"/>
        <v>0</v>
      </c>
      <c r="K692">
        <f t="shared" si="169"/>
        <v>0</v>
      </c>
      <c r="L692">
        <v>0</v>
      </c>
      <c r="M692">
        <f t="shared" si="170"/>
        <v>0</v>
      </c>
      <c r="N692">
        <f t="shared" si="171"/>
        <v>0</v>
      </c>
      <c r="O692">
        <f t="shared" si="172"/>
        <v>0</v>
      </c>
      <c r="P692" s="2">
        <f t="shared" si="162"/>
        <v>552.74096355291999</v>
      </c>
      <c r="Q692" s="2">
        <f t="shared" si="163"/>
        <v>70.259036447080007</v>
      </c>
      <c r="R692" s="2">
        <f t="shared" si="173"/>
        <v>-44.514118299096367</v>
      </c>
      <c r="S692" s="2">
        <f t="shared" si="164"/>
        <v>4936.3322024721165</v>
      </c>
      <c r="T692" s="2">
        <f t="shared" si="174"/>
        <v>1</v>
      </c>
      <c r="U692">
        <f t="shared" si="175"/>
        <v>1</v>
      </c>
    </row>
    <row r="693" spans="2:21" x14ac:dyDescent="0.15">
      <c r="B693" s="1">
        <v>37765</v>
      </c>
      <c r="C693" s="2">
        <f t="shared" si="160"/>
        <v>5</v>
      </c>
      <c r="D693" s="2">
        <f t="shared" si="165"/>
        <v>24</v>
      </c>
      <c r="E693" s="2">
        <f t="shared" si="161"/>
        <v>6</v>
      </c>
      <c r="F693" s="2">
        <f t="shared" si="166"/>
        <v>48</v>
      </c>
      <c r="G693" t="s">
        <v>333</v>
      </c>
      <c r="H693">
        <v>593</v>
      </c>
      <c r="I693">
        <f t="shared" si="167"/>
        <v>0</v>
      </c>
      <c r="J693">
        <f t="shared" si="168"/>
        <v>0</v>
      </c>
      <c r="K693">
        <f t="shared" si="169"/>
        <v>0</v>
      </c>
      <c r="L693">
        <v>0</v>
      </c>
      <c r="M693">
        <f t="shared" si="170"/>
        <v>0</v>
      </c>
      <c r="N693">
        <f t="shared" si="171"/>
        <v>0</v>
      </c>
      <c r="O693">
        <f t="shared" si="172"/>
        <v>0</v>
      </c>
      <c r="P693" s="2">
        <f t="shared" si="162"/>
        <v>604.13617899265876</v>
      </c>
      <c r="Q693" s="2">
        <f t="shared" si="163"/>
        <v>-11.136178992658756</v>
      </c>
      <c r="R693" s="2">
        <f t="shared" si="173"/>
        <v>70.259036447080007</v>
      </c>
      <c r="S693" s="2">
        <f t="shared" si="164"/>
        <v>124.01448255653419</v>
      </c>
      <c r="T693" s="2">
        <f t="shared" si="174"/>
        <v>1</v>
      </c>
      <c r="U693">
        <f t="shared" si="175"/>
        <v>1</v>
      </c>
    </row>
    <row r="694" spans="2:21" x14ac:dyDescent="0.15">
      <c r="B694" s="1">
        <v>37766</v>
      </c>
      <c r="C694" s="2">
        <f t="shared" si="160"/>
        <v>5</v>
      </c>
      <c r="D694" s="2">
        <f t="shared" si="165"/>
        <v>25</v>
      </c>
      <c r="E694" s="2">
        <f t="shared" si="161"/>
        <v>7</v>
      </c>
      <c r="F694" s="2">
        <f t="shared" si="166"/>
        <v>48</v>
      </c>
      <c r="G694" t="s">
        <v>334</v>
      </c>
      <c r="H694">
        <v>294</v>
      </c>
      <c r="I694">
        <f t="shared" si="167"/>
        <v>0</v>
      </c>
      <c r="J694">
        <f t="shared" si="168"/>
        <v>0</v>
      </c>
      <c r="K694">
        <f t="shared" si="169"/>
        <v>0</v>
      </c>
      <c r="L694">
        <v>0</v>
      </c>
      <c r="M694">
        <f t="shared" si="170"/>
        <v>0</v>
      </c>
      <c r="N694">
        <f t="shared" si="171"/>
        <v>0</v>
      </c>
      <c r="O694">
        <f t="shared" si="172"/>
        <v>0</v>
      </c>
      <c r="P694" s="2">
        <f t="shared" si="162"/>
        <v>404.92931919993043</v>
      </c>
      <c r="Q694" s="2">
        <f t="shared" si="163"/>
        <v>-110.92931919993043</v>
      </c>
      <c r="R694" s="2">
        <f t="shared" si="173"/>
        <v>-11.136178992658756</v>
      </c>
      <c r="S694" s="2">
        <f t="shared" si="164"/>
        <v>12305.313858160054</v>
      </c>
      <c r="T694" s="2">
        <f t="shared" si="174"/>
        <v>0</v>
      </c>
      <c r="U694">
        <f t="shared" si="175"/>
        <v>2</v>
      </c>
    </row>
    <row r="695" spans="2:21" x14ac:dyDescent="0.15">
      <c r="B695" s="1">
        <v>37767</v>
      </c>
      <c r="C695" s="2">
        <f t="shared" si="160"/>
        <v>5</v>
      </c>
      <c r="D695" s="2">
        <f t="shared" si="165"/>
        <v>26</v>
      </c>
      <c r="E695" s="2">
        <f t="shared" si="161"/>
        <v>1</v>
      </c>
      <c r="F695" s="2">
        <f t="shared" si="166"/>
        <v>48</v>
      </c>
      <c r="G695" t="s">
        <v>335</v>
      </c>
      <c r="H695">
        <v>376</v>
      </c>
      <c r="I695">
        <f t="shared" si="167"/>
        <v>0</v>
      </c>
      <c r="J695">
        <f t="shared" si="168"/>
        <v>0</v>
      </c>
      <c r="K695">
        <f t="shared" si="169"/>
        <v>0</v>
      </c>
      <c r="L695">
        <v>0</v>
      </c>
      <c r="M695">
        <f t="shared" si="170"/>
        <v>0</v>
      </c>
      <c r="N695">
        <f t="shared" si="171"/>
        <v>0</v>
      </c>
      <c r="O695">
        <f t="shared" si="172"/>
        <v>0</v>
      </c>
      <c r="P695" s="2">
        <f t="shared" si="162"/>
        <v>292.78552418780959</v>
      </c>
      <c r="Q695" s="2">
        <f t="shared" si="163"/>
        <v>83.214475812190415</v>
      </c>
      <c r="R695" s="2">
        <f t="shared" si="173"/>
        <v>-110.92931919993043</v>
      </c>
      <c r="S695" s="2">
        <f t="shared" si="164"/>
        <v>6924.6489846976237</v>
      </c>
      <c r="T695" s="2">
        <f t="shared" si="174"/>
        <v>1</v>
      </c>
      <c r="U695">
        <f t="shared" si="175"/>
        <v>1</v>
      </c>
    </row>
    <row r="696" spans="2:21" x14ac:dyDescent="0.15">
      <c r="B696" s="1">
        <v>37768</v>
      </c>
      <c r="C696" s="2">
        <f t="shared" si="160"/>
        <v>5</v>
      </c>
      <c r="D696" s="2">
        <f t="shared" si="165"/>
        <v>27</v>
      </c>
      <c r="E696" s="2">
        <f t="shared" si="161"/>
        <v>2</v>
      </c>
      <c r="F696" s="2">
        <f t="shared" si="166"/>
        <v>48</v>
      </c>
      <c r="G696" t="s">
        <v>336</v>
      </c>
      <c r="H696">
        <v>290</v>
      </c>
      <c r="I696">
        <f t="shared" si="167"/>
        <v>0</v>
      </c>
      <c r="J696">
        <f t="shared" si="168"/>
        <v>0</v>
      </c>
      <c r="K696">
        <f t="shared" si="169"/>
        <v>0</v>
      </c>
      <c r="L696">
        <v>0</v>
      </c>
      <c r="M696">
        <f t="shared" si="170"/>
        <v>0</v>
      </c>
      <c r="N696">
        <f t="shared" si="171"/>
        <v>0</v>
      </c>
      <c r="O696">
        <f t="shared" si="172"/>
        <v>0</v>
      </c>
      <c r="P696" s="2">
        <f t="shared" si="162"/>
        <v>310.9396057337301</v>
      </c>
      <c r="Q696" s="2">
        <f t="shared" si="163"/>
        <v>-20.939605733730104</v>
      </c>
      <c r="R696" s="2">
        <f t="shared" si="173"/>
        <v>83.214475812190415</v>
      </c>
      <c r="S696" s="2">
        <f t="shared" si="164"/>
        <v>438.46708828406264</v>
      </c>
      <c r="T696" s="2">
        <f t="shared" si="174"/>
        <v>1</v>
      </c>
      <c r="U696">
        <f t="shared" si="175"/>
        <v>1</v>
      </c>
    </row>
    <row r="697" spans="2:21" x14ac:dyDescent="0.15">
      <c r="B697" s="1">
        <v>37769</v>
      </c>
      <c r="C697" s="2">
        <f t="shared" si="160"/>
        <v>5</v>
      </c>
      <c r="D697" s="2">
        <f t="shared" si="165"/>
        <v>28</v>
      </c>
      <c r="E697" s="2">
        <f t="shared" si="161"/>
        <v>3</v>
      </c>
      <c r="F697" s="2">
        <f t="shared" si="166"/>
        <v>48</v>
      </c>
      <c r="G697" t="s">
        <v>337</v>
      </c>
      <c r="H697">
        <v>390</v>
      </c>
      <c r="I697">
        <f t="shared" si="167"/>
        <v>0</v>
      </c>
      <c r="J697">
        <f t="shared" si="168"/>
        <v>0</v>
      </c>
      <c r="K697">
        <f t="shared" si="169"/>
        <v>0</v>
      </c>
      <c r="L697">
        <v>0</v>
      </c>
      <c r="M697">
        <f t="shared" si="170"/>
        <v>0</v>
      </c>
      <c r="N697">
        <f t="shared" si="171"/>
        <v>0</v>
      </c>
      <c r="O697">
        <f t="shared" si="172"/>
        <v>0</v>
      </c>
      <c r="P697" s="2">
        <f t="shared" si="162"/>
        <v>344.95377212638232</v>
      </c>
      <c r="Q697" s="2">
        <f t="shared" si="163"/>
        <v>45.046227873617681</v>
      </c>
      <c r="R697" s="2">
        <f t="shared" si="173"/>
        <v>-20.939605733730104</v>
      </c>
      <c r="S697" s="2">
        <f t="shared" si="164"/>
        <v>2029.1626456418905</v>
      </c>
      <c r="T697" s="2">
        <f t="shared" si="174"/>
        <v>1</v>
      </c>
      <c r="U697">
        <f t="shared" si="175"/>
        <v>1</v>
      </c>
    </row>
    <row r="698" spans="2:21" x14ac:dyDescent="0.15">
      <c r="B698" s="1">
        <v>37770</v>
      </c>
      <c r="C698" s="2">
        <f t="shared" si="160"/>
        <v>5</v>
      </c>
      <c r="D698" s="2">
        <f t="shared" si="165"/>
        <v>29</v>
      </c>
      <c r="E698" s="2">
        <f t="shared" si="161"/>
        <v>4</v>
      </c>
      <c r="F698" s="2">
        <f t="shared" si="166"/>
        <v>49</v>
      </c>
      <c r="G698" t="s">
        <v>338</v>
      </c>
      <c r="H698">
        <v>308</v>
      </c>
      <c r="I698">
        <f t="shared" si="167"/>
        <v>0</v>
      </c>
      <c r="J698">
        <f t="shared" si="168"/>
        <v>0</v>
      </c>
      <c r="K698">
        <f t="shared" si="169"/>
        <v>0</v>
      </c>
      <c r="L698">
        <v>0</v>
      </c>
      <c r="M698">
        <f t="shared" si="170"/>
        <v>0</v>
      </c>
      <c r="N698">
        <f t="shared" si="171"/>
        <v>0</v>
      </c>
      <c r="O698">
        <f t="shared" si="172"/>
        <v>0</v>
      </c>
      <c r="P698" s="2">
        <f t="shared" si="162"/>
        <v>335.90697426799295</v>
      </c>
      <c r="Q698" s="2">
        <f t="shared" si="163"/>
        <v>-27.90697426799295</v>
      </c>
      <c r="R698" s="2">
        <f t="shared" si="173"/>
        <v>45.046227873617681</v>
      </c>
      <c r="S698" s="2">
        <f t="shared" si="164"/>
        <v>778.79921279442067</v>
      </c>
      <c r="T698" s="2">
        <f t="shared" si="174"/>
        <v>1</v>
      </c>
      <c r="U698">
        <f t="shared" si="175"/>
        <v>1</v>
      </c>
    </row>
    <row r="699" spans="2:21" x14ac:dyDescent="0.15">
      <c r="B699" s="1">
        <v>37771</v>
      </c>
      <c r="C699" s="2">
        <f t="shared" si="160"/>
        <v>5</v>
      </c>
      <c r="D699" s="2">
        <f t="shared" si="165"/>
        <v>30</v>
      </c>
      <c r="E699" s="2">
        <f t="shared" si="161"/>
        <v>5</v>
      </c>
      <c r="F699" s="2">
        <f t="shared" si="166"/>
        <v>49</v>
      </c>
      <c r="G699" t="s">
        <v>339</v>
      </c>
      <c r="H699">
        <v>490</v>
      </c>
      <c r="I699">
        <f t="shared" si="167"/>
        <v>0</v>
      </c>
      <c r="J699">
        <f t="shared" si="168"/>
        <v>0</v>
      </c>
      <c r="K699">
        <f t="shared" si="169"/>
        <v>0</v>
      </c>
      <c r="L699">
        <v>0</v>
      </c>
      <c r="M699">
        <f t="shared" si="170"/>
        <v>0</v>
      </c>
      <c r="N699">
        <f t="shared" si="171"/>
        <v>0</v>
      </c>
      <c r="O699">
        <f t="shared" si="172"/>
        <v>0</v>
      </c>
      <c r="P699" s="2">
        <f t="shared" si="162"/>
        <v>520.13381952181658</v>
      </c>
      <c r="Q699" s="2">
        <f t="shared" si="163"/>
        <v>-30.133819521816577</v>
      </c>
      <c r="R699" s="2">
        <f t="shared" si="173"/>
        <v>-27.90697426799295</v>
      </c>
      <c r="S699" s="2">
        <f t="shared" si="164"/>
        <v>908.04707897341382</v>
      </c>
      <c r="T699" s="2">
        <f t="shared" si="174"/>
        <v>0</v>
      </c>
      <c r="U699">
        <f t="shared" si="175"/>
        <v>2</v>
      </c>
    </row>
    <row r="700" spans="2:21" x14ac:dyDescent="0.15">
      <c r="B700" s="1">
        <v>37772</v>
      </c>
      <c r="C700" s="2">
        <f t="shared" si="160"/>
        <v>5</v>
      </c>
      <c r="D700" s="2">
        <f t="shared" si="165"/>
        <v>31</v>
      </c>
      <c r="E700" s="2">
        <f t="shared" si="161"/>
        <v>6</v>
      </c>
      <c r="F700" s="2">
        <f t="shared" si="166"/>
        <v>49</v>
      </c>
      <c r="G700" t="s">
        <v>340</v>
      </c>
      <c r="H700">
        <v>637</v>
      </c>
      <c r="I700">
        <f t="shared" si="167"/>
        <v>0</v>
      </c>
      <c r="J700">
        <f t="shared" si="168"/>
        <v>0</v>
      </c>
      <c r="K700">
        <f t="shared" si="169"/>
        <v>0</v>
      </c>
      <c r="L700">
        <v>0</v>
      </c>
      <c r="M700">
        <f t="shared" si="170"/>
        <v>0</v>
      </c>
      <c r="N700">
        <f t="shared" si="171"/>
        <v>0</v>
      </c>
      <c r="O700">
        <f t="shared" si="172"/>
        <v>0</v>
      </c>
      <c r="P700" s="2">
        <f t="shared" si="162"/>
        <v>571.52903496155534</v>
      </c>
      <c r="Q700" s="2">
        <f t="shared" si="163"/>
        <v>65.47096503844466</v>
      </c>
      <c r="R700" s="2">
        <f t="shared" si="173"/>
        <v>-30.133819521816577</v>
      </c>
      <c r="S700" s="2">
        <f t="shared" si="164"/>
        <v>4286.4472630652426</v>
      </c>
      <c r="T700" s="2">
        <f t="shared" si="174"/>
        <v>1</v>
      </c>
      <c r="U700">
        <f t="shared" si="175"/>
        <v>1</v>
      </c>
    </row>
    <row r="701" spans="2:21" x14ac:dyDescent="0.15">
      <c r="B701" s="1">
        <v>37773</v>
      </c>
      <c r="C701" s="2">
        <f t="shared" si="160"/>
        <v>6</v>
      </c>
      <c r="D701" s="2">
        <f t="shared" si="165"/>
        <v>1</v>
      </c>
      <c r="E701" s="2">
        <f t="shared" si="161"/>
        <v>7</v>
      </c>
      <c r="F701" s="2">
        <f t="shared" si="166"/>
        <v>49</v>
      </c>
      <c r="G701" t="s">
        <v>341</v>
      </c>
      <c r="H701">
        <v>364</v>
      </c>
      <c r="I701">
        <f t="shared" si="167"/>
        <v>0</v>
      </c>
      <c r="J701">
        <f t="shared" si="168"/>
        <v>0</v>
      </c>
      <c r="K701">
        <f t="shared" si="169"/>
        <v>0</v>
      </c>
      <c r="L701">
        <v>0</v>
      </c>
      <c r="M701">
        <f t="shared" si="170"/>
        <v>0</v>
      </c>
      <c r="N701">
        <f t="shared" si="171"/>
        <v>0</v>
      </c>
      <c r="O701">
        <f t="shared" si="172"/>
        <v>0</v>
      </c>
      <c r="P701" s="2">
        <f t="shared" si="162"/>
        <v>372.32217516882702</v>
      </c>
      <c r="Q701" s="2">
        <f t="shared" si="163"/>
        <v>-8.322175168827016</v>
      </c>
      <c r="R701" s="2">
        <f t="shared" si="173"/>
        <v>65.47096503844466</v>
      </c>
      <c r="S701" s="2">
        <f t="shared" si="164"/>
        <v>69.258599540640972</v>
      </c>
      <c r="T701" s="2">
        <f t="shared" si="174"/>
        <v>1</v>
      </c>
      <c r="U701">
        <f t="shared" si="175"/>
        <v>1</v>
      </c>
    </row>
    <row r="702" spans="2:21" x14ac:dyDescent="0.15">
      <c r="B702" s="1">
        <v>37774</v>
      </c>
      <c r="C702" s="2">
        <f t="shared" si="160"/>
        <v>6</v>
      </c>
      <c r="D702" s="2">
        <f t="shared" si="165"/>
        <v>2</v>
      </c>
      <c r="E702" s="2">
        <f t="shared" si="161"/>
        <v>1</v>
      </c>
      <c r="F702" s="2">
        <f t="shared" si="166"/>
        <v>49</v>
      </c>
      <c r="G702" t="s">
        <v>342</v>
      </c>
      <c r="H702">
        <v>272</v>
      </c>
      <c r="I702">
        <f t="shared" si="167"/>
        <v>0</v>
      </c>
      <c r="J702">
        <f t="shared" si="168"/>
        <v>0</v>
      </c>
      <c r="K702">
        <f t="shared" si="169"/>
        <v>0</v>
      </c>
      <c r="L702">
        <v>0</v>
      </c>
      <c r="M702">
        <f t="shared" si="170"/>
        <v>0</v>
      </c>
      <c r="N702">
        <f t="shared" si="171"/>
        <v>0</v>
      </c>
      <c r="O702">
        <f t="shared" si="172"/>
        <v>0</v>
      </c>
      <c r="P702" s="2">
        <f t="shared" si="162"/>
        <v>260.17838015670617</v>
      </c>
      <c r="Q702" s="2">
        <f t="shared" si="163"/>
        <v>11.821619843293831</v>
      </c>
      <c r="R702" s="2">
        <f t="shared" si="173"/>
        <v>-8.322175168827016</v>
      </c>
      <c r="S702" s="2">
        <f t="shared" si="164"/>
        <v>139.75069571935848</v>
      </c>
      <c r="T702" s="2">
        <f t="shared" si="174"/>
        <v>1</v>
      </c>
      <c r="U702">
        <f t="shared" si="175"/>
        <v>1</v>
      </c>
    </row>
    <row r="703" spans="2:21" x14ac:dyDescent="0.15">
      <c r="B703" s="1">
        <v>37775</v>
      </c>
      <c r="C703" s="2">
        <f t="shared" ref="C703:C766" si="176">MONTH(B703)</f>
        <v>6</v>
      </c>
      <c r="D703" s="2">
        <f t="shared" si="165"/>
        <v>3</v>
      </c>
      <c r="E703" s="2">
        <f t="shared" ref="E703:E766" si="177">WEEKDAY(B703,2)</f>
        <v>2</v>
      </c>
      <c r="F703" s="2">
        <f t="shared" si="166"/>
        <v>49</v>
      </c>
      <c r="G703" t="s">
        <v>343</v>
      </c>
      <c r="H703">
        <v>285</v>
      </c>
      <c r="I703">
        <f t="shared" si="167"/>
        <v>0</v>
      </c>
      <c r="J703">
        <f t="shared" si="168"/>
        <v>0</v>
      </c>
      <c r="K703">
        <f t="shared" si="169"/>
        <v>0</v>
      </c>
      <c r="L703">
        <v>0</v>
      </c>
      <c r="M703">
        <f t="shared" si="170"/>
        <v>0</v>
      </c>
      <c r="N703">
        <f t="shared" si="171"/>
        <v>0</v>
      </c>
      <c r="O703">
        <f t="shared" si="172"/>
        <v>0</v>
      </c>
      <c r="P703" s="2">
        <f t="shared" si="162"/>
        <v>278.33246170262669</v>
      </c>
      <c r="Q703" s="2">
        <f t="shared" si="163"/>
        <v>6.6675382973733122</v>
      </c>
      <c r="R703" s="2">
        <f t="shared" si="173"/>
        <v>11.821619843293831</v>
      </c>
      <c r="S703" s="2">
        <f t="shared" si="164"/>
        <v>44.456066946939806</v>
      </c>
      <c r="T703" s="2">
        <f t="shared" si="174"/>
        <v>0</v>
      </c>
      <c r="U703">
        <f t="shared" si="175"/>
        <v>2</v>
      </c>
    </row>
    <row r="704" spans="2:21" x14ac:dyDescent="0.15">
      <c r="B704" s="1">
        <v>37776</v>
      </c>
      <c r="C704" s="2">
        <f t="shared" si="176"/>
        <v>6</v>
      </c>
      <c r="D704" s="2">
        <f t="shared" si="165"/>
        <v>4</v>
      </c>
      <c r="E704" s="2">
        <f t="shared" si="177"/>
        <v>3</v>
      </c>
      <c r="F704" s="2">
        <f t="shared" si="166"/>
        <v>49</v>
      </c>
      <c r="G704" t="s">
        <v>344</v>
      </c>
      <c r="H704">
        <v>340</v>
      </c>
      <c r="I704">
        <f t="shared" si="167"/>
        <v>0</v>
      </c>
      <c r="J704">
        <f t="shared" si="168"/>
        <v>0</v>
      </c>
      <c r="K704">
        <f t="shared" si="169"/>
        <v>0</v>
      </c>
      <c r="L704">
        <v>0</v>
      </c>
      <c r="M704">
        <f t="shared" si="170"/>
        <v>0</v>
      </c>
      <c r="N704">
        <f t="shared" si="171"/>
        <v>0</v>
      </c>
      <c r="O704">
        <f t="shared" si="172"/>
        <v>0</v>
      </c>
      <c r="P704" s="2">
        <f t="shared" si="162"/>
        <v>312.3466280952789</v>
      </c>
      <c r="Q704" s="2">
        <f t="shared" si="163"/>
        <v>27.653371904721098</v>
      </c>
      <c r="R704" s="2">
        <f t="shared" si="173"/>
        <v>6.6675382973733122</v>
      </c>
      <c r="S704" s="2">
        <f t="shared" si="164"/>
        <v>764.7089777008182</v>
      </c>
      <c r="T704" s="2">
        <f t="shared" si="174"/>
        <v>0</v>
      </c>
      <c r="U704">
        <f t="shared" si="175"/>
        <v>3</v>
      </c>
    </row>
    <row r="705" spans="2:21" x14ac:dyDescent="0.15">
      <c r="B705" s="1">
        <v>37777</v>
      </c>
      <c r="C705" s="2">
        <f t="shared" si="176"/>
        <v>6</v>
      </c>
      <c r="D705" s="2">
        <f t="shared" si="165"/>
        <v>5</v>
      </c>
      <c r="E705" s="2">
        <f t="shared" si="177"/>
        <v>4</v>
      </c>
      <c r="F705" s="2">
        <f t="shared" si="166"/>
        <v>50</v>
      </c>
      <c r="G705" t="s">
        <v>345</v>
      </c>
      <c r="H705">
        <v>429</v>
      </c>
      <c r="I705">
        <f t="shared" si="167"/>
        <v>0</v>
      </c>
      <c r="J705">
        <f t="shared" si="168"/>
        <v>0</v>
      </c>
      <c r="K705">
        <f t="shared" si="169"/>
        <v>0</v>
      </c>
      <c r="L705">
        <v>0</v>
      </c>
      <c r="M705">
        <f t="shared" si="170"/>
        <v>0</v>
      </c>
      <c r="N705">
        <f t="shared" si="171"/>
        <v>0</v>
      </c>
      <c r="O705">
        <f t="shared" si="172"/>
        <v>0</v>
      </c>
      <c r="P705" s="2">
        <f t="shared" si="162"/>
        <v>334.22840281745164</v>
      </c>
      <c r="Q705" s="2">
        <f t="shared" si="163"/>
        <v>94.771597182548362</v>
      </c>
      <c r="R705" s="2">
        <f t="shared" si="173"/>
        <v>27.653371904721098</v>
      </c>
      <c r="S705" s="2">
        <f t="shared" si="164"/>
        <v>8981.6556325312085</v>
      </c>
      <c r="T705" s="2">
        <f t="shared" si="174"/>
        <v>0</v>
      </c>
      <c r="U705">
        <f t="shared" si="175"/>
        <v>4</v>
      </c>
    </row>
    <row r="706" spans="2:21" x14ac:dyDescent="0.15">
      <c r="B706" s="1">
        <v>37778</v>
      </c>
      <c r="C706" s="2">
        <f t="shared" si="176"/>
        <v>6</v>
      </c>
      <c r="D706" s="2">
        <f t="shared" si="165"/>
        <v>6</v>
      </c>
      <c r="E706" s="2">
        <f t="shared" si="177"/>
        <v>5</v>
      </c>
      <c r="F706" s="2">
        <f t="shared" si="166"/>
        <v>50</v>
      </c>
      <c r="G706" t="s">
        <v>346</v>
      </c>
      <c r="H706">
        <v>482</v>
      </c>
      <c r="I706">
        <f t="shared" si="167"/>
        <v>0</v>
      </c>
      <c r="J706">
        <f t="shared" si="168"/>
        <v>0</v>
      </c>
      <c r="K706">
        <f t="shared" si="169"/>
        <v>0</v>
      </c>
      <c r="L706">
        <v>0</v>
      </c>
      <c r="M706">
        <f t="shared" si="170"/>
        <v>0</v>
      </c>
      <c r="N706">
        <f t="shared" si="171"/>
        <v>0</v>
      </c>
      <c r="O706">
        <f t="shared" si="172"/>
        <v>0</v>
      </c>
      <c r="P706" s="2">
        <f t="shared" si="162"/>
        <v>518.45524807127526</v>
      </c>
      <c r="Q706" s="2">
        <f t="shared" si="163"/>
        <v>-36.455248071275264</v>
      </c>
      <c r="R706" s="2">
        <f t="shared" si="173"/>
        <v>94.771597182548362</v>
      </c>
      <c r="S706" s="2">
        <f t="shared" si="164"/>
        <v>1328.9851119382188</v>
      </c>
      <c r="T706" s="2">
        <f t="shared" si="174"/>
        <v>1</v>
      </c>
      <c r="U706">
        <f t="shared" si="175"/>
        <v>1</v>
      </c>
    </row>
    <row r="707" spans="2:21" x14ac:dyDescent="0.15">
      <c r="B707" s="1">
        <v>37779</v>
      </c>
      <c r="C707" s="2">
        <f t="shared" si="176"/>
        <v>6</v>
      </c>
      <c r="D707" s="2">
        <f t="shared" si="165"/>
        <v>7</v>
      </c>
      <c r="E707" s="2">
        <f t="shared" si="177"/>
        <v>6</v>
      </c>
      <c r="F707" s="2">
        <f t="shared" si="166"/>
        <v>50</v>
      </c>
      <c r="G707" t="s">
        <v>347</v>
      </c>
      <c r="H707">
        <v>521</v>
      </c>
      <c r="I707">
        <f t="shared" si="167"/>
        <v>0</v>
      </c>
      <c r="J707">
        <f t="shared" si="168"/>
        <v>0</v>
      </c>
      <c r="K707">
        <f t="shared" si="169"/>
        <v>0</v>
      </c>
      <c r="L707">
        <v>0</v>
      </c>
      <c r="M707">
        <f t="shared" si="170"/>
        <v>0</v>
      </c>
      <c r="N707">
        <f t="shared" si="171"/>
        <v>0</v>
      </c>
      <c r="O707">
        <f t="shared" si="172"/>
        <v>0</v>
      </c>
      <c r="P707" s="2">
        <f t="shared" ref="P707:P770" si="178">constant+VLOOKUP(F707,week,2)+VLOOKUP(E707,weekday,2)+$W$17*I707+$W$18*J707+$W$19*K707+L707*$W$20+M707*$W$21+N707*$W$22+O707*$W$23</f>
        <v>569.85046351101403</v>
      </c>
      <c r="Q707" s="2">
        <f t="shared" ref="Q707:Q770" si="179">H707-P707</f>
        <v>-48.850463511014027</v>
      </c>
      <c r="R707" s="2">
        <f t="shared" si="173"/>
        <v>-36.455248071275264</v>
      </c>
      <c r="S707" s="2">
        <f t="shared" ref="S707:S770" si="180">Q707^2</f>
        <v>2386.3677852409128</v>
      </c>
      <c r="T707" s="2">
        <f t="shared" si="174"/>
        <v>0</v>
      </c>
      <c r="U707">
        <f t="shared" si="175"/>
        <v>2</v>
      </c>
    </row>
    <row r="708" spans="2:21" x14ac:dyDescent="0.15">
      <c r="B708" s="1">
        <v>37780</v>
      </c>
      <c r="C708" s="2">
        <f t="shared" si="176"/>
        <v>6</v>
      </c>
      <c r="D708" s="2">
        <f t="shared" ref="D708:D771" si="181">DAY(B708)</f>
        <v>8</v>
      </c>
      <c r="E708" s="2">
        <f t="shared" si="177"/>
        <v>7</v>
      </c>
      <c r="F708" s="2">
        <f t="shared" ref="F708:F771" si="182">VALUE(RIGHT(G708,2))</f>
        <v>50</v>
      </c>
      <c r="G708" t="s">
        <v>348</v>
      </c>
      <c r="H708">
        <v>406</v>
      </c>
      <c r="I708">
        <f t="shared" ref="I708:I771" si="183">IF(AND(C708=7,D708=4),1,0)</f>
        <v>0</v>
      </c>
      <c r="J708">
        <f t="shared" ref="J708:J771" si="184">IF(AND(C708=1,D708=1),1,0)</f>
        <v>0</v>
      </c>
      <c r="K708">
        <f t="shared" ref="K708:K771" si="185">IF(AND(C708=2,D708=14),1,0)</f>
        <v>0</v>
      </c>
      <c r="L708">
        <v>0</v>
      </c>
      <c r="M708">
        <f t="shared" ref="M708:M771" si="186">IF(AND(C708=12,D708=31),1,0)</f>
        <v>0</v>
      </c>
      <c r="N708">
        <f t="shared" ref="N708:N771" si="187">IF(AND(C708=10,D708=31),1,0)</f>
        <v>0</v>
      </c>
      <c r="O708">
        <f t="shared" ref="O708:O771" si="188">IF(AND(C708=12,D708=26),1,0)</f>
        <v>0</v>
      </c>
      <c r="P708" s="2">
        <f t="shared" si="178"/>
        <v>370.6436037182857</v>
      </c>
      <c r="Q708" s="2">
        <f t="shared" si="179"/>
        <v>35.356396281714296</v>
      </c>
      <c r="R708" s="2">
        <f t="shared" si="173"/>
        <v>-48.850463511014027</v>
      </c>
      <c r="S708" s="2">
        <f t="shared" si="180"/>
        <v>1250.0747580296206</v>
      </c>
      <c r="T708" s="2">
        <f t="shared" si="174"/>
        <v>1</v>
      </c>
      <c r="U708">
        <f t="shared" si="175"/>
        <v>1</v>
      </c>
    </row>
    <row r="709" spans="2:21" x14ac:dyDescent="0.15">
      <c r="B709" s="1">
        <v>37781</v>
      </c>
      <c r="C709" s="2">
        <f t="shared" si="176"/>
        <v>6</v>
      </c>
      <c r="D709" s="2">
        <f t="shared" si="181"/>
        <v>9</v>
      </c>
      <c r="E709" s="2">
        <f t="shared" si="177"/>
        <v>1</v>
      </c>
      <c r="F709" s="2">
        <f t="shared" si="182"/>
        <v>50</v>
      </c>
      <c r="G709" t="s">
        <v>349</v>
      </c>
      <c r="H709">
        <v>264</v>
      </c>
      <c r="I709">
        <f t="shared" si="183"/>
        <v>0</v>
      </c>
      <c r="J709">
        <f t="shared" si="184"/>
        <v>0</v>
      </c>
      <c r="K709">
        <f t="shared" si="185"/>
        <v>0</v>
      </c>
      <c r="L709">
        <v>0</v>
      </c>
      <c r="M709">
        <f t="shared" si="186"/>
        <v>0</v>
      </c>
      <c r="N709">
        <f t="shared" si="187"/>
        <v>0</v>
      </c>
      <c r="O709">
        <f t="shared" si="188"/>
        <v>0</v>
      </c>
      <c r="P709" s="2">
        <f t="shared" si="178"/>
        <v>258.49980870616486</v>
      </c>
      <c r="Q709" s="2">
        <f t="shared" si="179"/>
        <v>5.5001912938351438</v>
      </c>
      <c r="R709" s="2">
        <f t="shared" ref="R709:R772" si="189">Q708</f>
        <v>35.356396281714296</v>
      </c>
      <c r="S709" s="2">
        <f t="shared" si="180"/>
        <v>30.252104268779913</v>
      </c>
      <c r="T709" s="2">
        <f t="shared" ref="T709:T772" si="190">IF(Q709*Q708&lt;0,1,0)</f>
        <v>0</v>
      </c>
      <c r="U709">
        <f t="shared" ref="U709:U772" si="191">IF(Q708*Q709&gt;0,U708+1,1)</f>
        <v>2</v>
      </c>
    </row>
    <row r="710" spans="2:21" x14ac:dyDescent="0.15">
      <c r="B710" s="1">
        <v>37782</v>
      </c>
      <c r="C710" s="2">
        <f t="shared" si="176"/>
        <v>6</v>
      </c>
      <c r="D710" s="2">
        <f t="shared" si="181"/>
        <v>10</v>
      </c>
      <c r="E710" s="2">
        <f t="shared" si="177"/>
        <v>2</v>
      </c>
      <c r="F710" s="2">
        <f t="shared" si="182"/>
        <v>50</v>
      </c>
      <c r="G710" t="s">
        <v>350</v>
      </c>
      <c r="H710">
        <v>336</v>
      </c>
      <c r="I710">
        <f t="shared" si="183"/>
        <v>0</v>
      </c>
      <c r="J710">
        <f t="shared" si="184"/>
        <v>0</v>
      </c>
      <c r="K710">
        <f t="shared" si="185"/>
        <v>0</v>
      </c>
      <c r="L710">
        <v>0</v>
      </c>
      <c r="M710">
        <f t="shared" si="186"/>
        <v>0</v>
      </c>
      <c r="N710">
        <f t="shared" si="187"/>
        <v>0</v>
      </c>
      <c r="O710">
        <f t="shared" si="188"/>
        <v>0</v>
      </c>
      <c r="P710" s="2">
        <f t="shared" si="178"/>
        <v>276.65389025208538</v>
      </c>
      <c r="Q710" s="2">
        <f t="shared" si="179"/>
        <v>59.346109747914625</v>
      </c>
      <c r="R710" s="2">
        <f t="shared" si="189"/>
        <v>5.5001912938351438</v>
      </c>
      <c r="S710" s="2">
        <f t="shared" si="180"/>
        <v>3521.9607422115273</v>
      </c>
      <c r="T710" s="2">
        <f t="shared" si="190"/>
        <v>0</v>
      </c>
      <c r="U710">
        <f t="shared" si="191"/>
        <v>3</v>
      </c>
    </row>
    <row r="711" spans="2:21" x14ac:dyDescent="0.15">
      <c r="B711" s="1">
        <v>37783</v>
      </c>
      <c r="C711" s="2">
        <f t="shared" si="176"/>
        <v>6</v>
      </c>
      <c r="D711" s="2">
        <f t="shared" si="181"/>
        <v>11</v>
      </c>
      <c r="E711" s="2">
        <f t="shared" si="177"/>
        <v>3</v>
      </c>
      <c r="F711" s="2">
        <f t="shared" si="182"/>
        <v>50</v>
      </c>
      <c r="G711" t="s">
        <v>351</v>
      </c>
      <c r="H711">
        <v>356</v>
      </c>
      <c r="I711">
        <f t="shared" si="183"/>
        <v>0</v>
      </c>
      <c r="J711">
        <f t="shared" si="184"/>
        <v>0</v>
      </c>
      <c r="K711">
        <f t="shared" si="185"/>
        <v>0</v>
      </c>
      <c r="L711">
        <v>0</v>
      </c>
      <c r="M711">
        <f t="shared" si="186"/>
        <v>0</v>
      </c>
      <c r="N711">
        <f t="shared" si="187"/>
        <v>0</v>
      </c>
      <c r="O711">
        <f t="shared" si="188"/>
        <v>0</v>
      </c>
      <c r="P711" s="2">
        <f t="shared" si="178"/>
        <v>310.66805664473759</v>
      </c>
      <c r="Q711" s="2">
        <f t="shared" si="179"/>
        <v>45.33194335526241</v>
      </c>
      <c r="R711" s="2">
        <f t="shared" si="189"/>
        <v>59.346109747914625</v>
      </c>
      <c r="S711" s="2">
        <f t="shared" si="180"/>
        <v>2054.98508836472</v>
      </c>
      <c r="T711" s="2">
        <f t="shared" si="190"/>
        <v>0</v>
      </c>
      <c r="U711">
        <f t="shared" si="191"/>
        <v>4</v>
      </c>
    </row>
    <row r="712" spans="2:21" x14ac:dyDescent="0.15">
      <c r="B712" s="1">
        <v>37784</v>
      </c>
      <c r="C712" s="2">
        <f t="shared" si="176"/>
        <v>6</v>
      </c>
      <c r="D712" s="2">
        <f t="shared" si="181"/>
        <v>12</v>
      </c>
      <c r="E712" s="2">
        <f t="shared" si="177"/>
        <v>4</v>
      </c>
      <c r="F712" s="2">
        <f t="shared" si="182"/>
        <v>51</v>
      </c>
      <c r="G712" t="s">
        <v>352</v>
      </c>
      <c r="H712">
        <v>335</v>
      </c>
      <c r="I712">
        <f t="shared" si="183"/>
        <v>0</v>
      </c>
      <c r="J712">
        <f t="shared" si="184"/>
        <v>0</v>
      </c>
      <c r="K712">
        <f t="shared" si="185"/>
        <v>0</v>
      </c>
      <c r="L712">
        <v>0</v>
      </c>
      <c r="M712">
        <f t="shared" si="186"/>
        <v>0</v>
      </c>
      <c r="N712">
        <f t="shared" si="187"/>
        <v>0</v>
      </c>
      <c r="O712">
        <f t="shared" si="188"/>
        <v>0</v>
      </c>
      <c r="P712" s="2">
        <f t="shared" si="178"/>
        <v>348.40698412701198</v>
      </c>
      <c r="Q712" s="2">
        <f t="shared" si="179"/>
        <v>-13.406984127011981</v>
      </c>
      <c r="R712" s="2">
        <f t="shared" si="189"/>
        <v>45.33194335526241</v>
      </c>
      <c r="S712" s="2">
        <f t="shared" si="180"/>
        <v>179.74722338195122</v>
      </c>
      <c r="T712" s="2">
        <f t="shared" si="190"/>
        <v>1</v>
      </c>
      <c r="U712">
        <f t="shared" si="191"/>
        <v>1</v>
      </c>
    </row>
    <row r="713" spans="2:21" x14ac:dyDescent="0.15">
      <c r="B713" s="1">
        <v>37785</v>
      </c>
      <c r="C713" s="2">
        <f t="shared" si="176"/>
        <v>6</v>
      </c>
      <c r="D713" s="2">
        <f t="shared" si="181"/>
        <v>13</v>
      </c>
      <c r="E713" s="2">
        <f t="shared" si="177"/>
        <v>5</v>
      </c>
      <c r="F713" s="2">
        <f t="shared" si="182"/>
        <v>51</v>
      </c>
      <c r="G713" t="s">
        <v>353</v>
      </c>
      <c r="H713">
        <v>505</v>
      </c>
      <c r="I713">
        <f t="shared" si="183"/>
        <v>0</v>
      </c>
      <c r="J713">
        <f t="shared" si="184"/>
        <v>0</v>
      </c>
      <c r="K713">
        <f t="shared" si="185"/>
        <v>0</v>
      </c>
      <c r="L713">
        <v>0</v>
      </c>
      <c r="M713">
        <f t="shared" si="186"/>
        <v>0</v>
      </c>
      <c r="N713">
        <f t="shared" si="187"/>
        <v>0</v>
      </c>
      <c r="O713">
        <f t="shared" si="188"/>
        <v>0</v>
      </c>
      <c r="P713" s="2">
        <f t="shared" si="178"/>
        <v>532.63382938083555</v>
      </c>
      <c r="Q713" s="2">
        <f t="shared" si="179"/>
        <v>-27.63382938083555</v>
      </c>
      <c r="R713" s="2">
        <f t="shared" si="189"/>
        <v>-13.406984127011981</v>
      </c>
      <c r="S713" s="2">
        <f t="shared" si="180"/>
        <v>763.62852624913012</v>
      </c>
      <c r="T713" s="2">
        <f t="shared" si="190"/>
        <v>0</v>
      </c>
      <c r="U713">
        <f t="shared" si="191"/>
        <v>2</v>
      </c>
    </row>
    <row r="714" spans="2:21" x14ac:dyDescent="0.15">
      <c r="B714" s="1">
        <v>37786</v>
      </c>
      <c r="C714" s="2">
        <f t="shared" si="176"/>
        <v>6</v>
      </c>
      <c r="D714" s="2">
        <f t="shared" si="181"/>
        <v>14</v>
      </c>
      <c r="E714" s="2">
        <f t="shared" si="177"/>
        <v>6</v>
      </c>
      <c r="F714" s="2">
        <f t="shared" si="182"/>
        <v>51</v>
      </c>
      <c r="G714" t="s">
        <v>354</v>
      </c>
      <c r="H714">
        <v>567</v>
      </c>
      <c r="I714">
        <f t="shared" si="183"/>
        <v>0</v>
      </c>
      <c r="J714">
        <f t="shared" si="184"/>
        <v>0</v>
      </c>
      <c r="K714">
        <f t="shared" si="185"/>
        <v>0</v>
      </c>
      <c r="L714">
        <v>0</v>
      </c>
      <c r="M714">
        <f t="shared" si="186"/>
        <v>0</v>
      </c>
      <c r="N714">
        <f t="shared" si="187"/>
        <v>0</v>
      </c>
      <c r="O714">
        <f t="shared" si="188"/>
        <v>0</v>
      </c>
      <c r="P714" s="2">
        <f t="shared" si="178"/>
        <v>584.02904482057443</v>
      </c>
      <c r="Q714" s="2">
        <f t="shared" si="179"/>
        <v>-17.029044820574427</v>
      </c>
      <c r="R714" s="2">
        <f t="shared" si="189"/>
        <v>-27.63382938083555</v>
      </c>
      <c r="S714" s="2">
        <f t="shared" si="180"/>
        <v>289.9883675011327</v>
      </c>
      <c r="T714" s="2">
        <f t="shared" si="190"/>
        <v>0</v>
      </c>
      <c r="U714">
        <f t="shared" si="191"/>
        <v>3</v>
      </c>
    </row>
    <row r="715" spans="2:21" x14ac:dyDescent="0.15">
      <c r="B715" s="1">
        <v>37787</v>
      </c>
      <c r="C715" s="2">
        <f t="shared" si="176"/>
        <v>6</v>
      </c>
      <c r="D715" s="2">
        <f t="shared" si="181"/>
        <v>15</v>
      </c>
      <c r="E715" s="2">
        <f t="shared" si="177"/>
        <v>7</v>
      </c>
      <c r="F715" s="2">
        <f t="shared" si="182"/>
        <v>51</v>
      </c>
      <c r="G715" t="s">
        <v>355</v>
      </c>
      <c r="H715">
        <v>514</v>
      </c>
      <c r="I715">
        <f t="shared" si="183"/>
        <v>0</v>
      </c>
      <c r="J715">
        <f t="shared" si="184"/>
        <v>0</v>
      </c>
      <c r="K715">
        <f t="shared" si="185"/>
        <v>0</v>
      </c>
      <c r="L715">
        <v>0</v>
      </c>
      <c r="M715">
        <f t="shared" si="186"/>
        <v>0</v>
      </c>
      <c r="N715">
        <f t="shared" si="187"/>
        <v>0</v>
      </c>
      <c r="O715">
        <f t="shared" si="188"/>
        <v>0</v>
      </c>
      <c r="P715" s="2">
        <f t="shared" si="178"/>
        <v>384.82218502784605</v>
      </c>
      <c r="Q715" s="2">
        <f t="shared" si="179"/>
        <v>129.17781497215395</v>
      </c>
      <c r="R715" s="2">
        <f t="shared" si="189"/>
        <v>-17.029044820574427</v>
      </c>
      <c r="S715" s="2">
        <f t="shared" si="180"/>
        <v>16686.907880980041</v>
      </c>
      <c r="T715" s="2">
        <f t="shared" si="190"/>
        <v>1</v>
      </c>
      <c r="U715">
        <f t="shared" si="191"/>
        <v>1</v>
      </c>
    </row>
    <row r="716" spans="2:21" x14ac:dyDescent="0.15">
      <c r="B716" s="1">
        <v>37788</v>
      </c>
      <c r="C716" s="2">
        <f t="shared" si="176"/>
        <v>6</v>
      </c>
      <c r="D716" s="2">
        <f t="shared" si="181"/>
        <v>16</v>
      </c>
      <c r="E716" s="2">
        <f t="shared" si="177"/>
        <v>1</v>
      </c>
      <c r="F716" s="2">
        <f t="shared" si="182"/>
        <v>51</v>
      </c>
      <c r="G716" t="s">
        <v>356</v>
      </c>
      <c r="H716">
        <v>297</v>
      </c>
      <c r="I716">
        <f t="shared" si="183"/>
        <v>0</v>
      </c>
      <c r="J716">
        <f t="shared" si="184"/>
        <v>0</v>
      </c>
      <c r="K716">
        <f t="shared" si="185"/>
        <v>0</v>
      </c>
      <c r="L716">
        <v>0</v>
      </c>
      <c r="M716">
        <f t="shared" si="186"/>
        <v>0</v>
      </c>
      <c r="N716">
        <f t="shared" si="187"/>
        <v>0</v>
      </c>
      <c r="O716">
        <f t="shared" si="188"/>
        <v>0</v>
      </c>
      <c r="P716" s="2">
        <f t="shared" si="178"/>
        <v>272.6783900157252</v>
      </c>
      <c r="Q716" s="2">
        <f t="shared" si="179"/>
        <v>24.321609984274801</v>
      </c>
      <c r="R716" s="2">
        <f t="shared" si="189"/>
        <v>129.17781497215395</v>
      </c>
      <c r="S716" s="2">
        <f t="shared" si="180"/>
        <v>591.54071222717573</v>
      </c>
      <c r="T716" s="2">
        <f t="shared" si="190"/>
        <v>0</v>
      </c>
      <c r="U716">
        <f t="shared" si="191"/>
        <v>2</v>
      </c>
    </row>
    <row r="717" spans="2:21" x14ac:dyDescent="0.15">
      <c r="B717" s="1">
        <v>37789</v>
      </c>
      <c r="C717" s="2">
        <f t="shared" si="176"/>
        <v>6</v>
      </c>
      <c r="D717" s="2">
        <f t="shared" si="181"/>
        <v>17</v>
      </c>
      <c r="E717" s="2">
        <f t="shared" si="177"/>
        <v>2</v>
      </c>
      <c r="F717" s="2">
        <f t="shared" si="182"/>
        <v>51</v>
      </c>
      <c r="G717" t="s">
        <v>357</v>
      </c>
      <c r="H717">
        <v>324</v>
      </c>
      <c r="I717">
        <f t="shared" si="183"/>
        <v>0</v>
      </c>
      <c r="J717">
        <f t="shared" si="184"/>
        <v>0</v>
      </c>
      <c r="K717">
        <f t="shared" si="185"/>
        <v>0</v>
      </c>
      <c r="L717">
        <v>0</v>
      </c>
      <c r="M717">
        <f t="shared" si="186"/>
        <v>0</v>
      </c>
      <c r="N717">
        <f t="shared" si="187"/>
        <v>0</v>
      </c>
      <c r="O717">
        <f t="shared" si="188"/>
        <v>0</v>
      </c>
      <c r="P717" s="2">
        <f t="shared" si="178"/>
        <v>290.83247156164572</v>
      </c>
      <c r="Q717" s="2">
        <f t="shared" si="179"/>
        <v>33.167528438354282</v>
      </c>
      <c r="R717" s="2">
        <f t="shared" si="189"/>
        <v>24.321609984274801</v>
      </c>
      <c r="S717" s="2">
        <f t="shared" si="180"/>
        <v>1100.08494270904</v>
      </c>
      <c r="T717" s="2">
        <f t="shared" si="190"/>
        <v>0</v>
      </c>
      <c r="U717">
        <f t="shared" si="191"/>
        <v>3</v>
      </c>
    </row>
    <row r="718" spans="2:21" x14ac:dyDescent="0.15">
      <c r="B718" s="1">
        <v>37790</v>
      </c>
      <c r="C718" s="2">
        <f t="shared" si="176"/>
        <v>6</v>
      </c>
      <c r="D718" s="2">
        <f t="shared" si="181"/>
        <v>18</v>
      </c>
      <c r="E718" s="2">
        <f t="shared" si="177"/>
        <v>3</v>
      </c>
      <c r="F718" s="2">
        <f t="shared" si="182"/>
        <v>51</v>
      </c>
      <c r="G718" t="s">
        <v>358</v>
      </c>
      <c r="H718">
        <v>331</v>
      </c>
      <c r="I718">
        <f t="shared" si="183"/>
        <v>0</v>
      </c>
      <c r="J718">
        <f t="shared" si="184"/>
        <v>0</v>
      </c>
      <c r="K718">
        <f t="shared" si="185"/>
        <v>0</v>
      </c>
      <c r="L718">
        <v>0</v>
      </c>
      <c r="M718">
        <f t="shared" si="186"/>
        <v>0</v>
      </c>
      <c r="N718">
        <f t="shared" si="187"/>
        <v>0</v>
      </c>
      <c r="O718">
        <f t="shared" si="188"/>
        <v>0</v>
      </c>
      <c r="P718" s="2">
        <f t="shared" si="178"/>
        <v>324.84663795429788</v>
      </c>
      <c r="Q718" s="2">
        <f t="shared" si="179"/>
        <v>6.1533620457021243</v>
      </c>
      <c r="R718" s="2">
        <f t="shared" si="189"/>
        <v>33.167528438354282</v>
      </c>
      <c r="S718" s="2">
        <f t="shared" si="180"/>
        <v>37.863864465487431</v>
      </c>
      <c r="T718" s="2">
        <f t="shared" si="190"/>
        <v>0</v>
      </c>
      <c r="U718">
        <f t="shared" si="191"/>
        <v>4</v>
      </c>
    </row>
    <row r="719" spans="2:21" x14ac:dyDescent="0.15">
      <c r="B719" s="1">
        <v>37791</v>
      </c>
      <c r="C719" s="2">
        <f t="shared" si="176"/>
        <v>6</v>
      </c>
      <c r="D719" s="2">
        <f t="shared" si="181"/>
        <v>19</v>
      </c>
      <c r="E719" s="2">
        <f t="shared" si="177"/>
        <v>4</v>
      </c>
      <c r="F719" s="2">
        <f t="shared" si="182"/>
        <v>52</v>
      </c>
      <c r="G719" t="s">
        <v>359</v>
      </c>
      <c r="H719">
        <v>350</v>
      </c>
      <c r="I719">
        <f t="shared" si="183"/>
        <v>0</v>
      </c>
      <c r="J719">
        <f t="shared" si="184"/>
        <v>0</v>
      </c>
      <c r="K719">
        <f t="shared" si="185"/>
        <v>0</v>
      </c>
      <c r="L719">
        <v>0</v>
      </c>
      <c r="M719">
        <f t="shared" si="186"/>
        <v>0</v>
      </c>
      <c r="N719">
        <f t="shared" si="187"/>
        <v>0</v>
      </c>
      <c r="O719">
        <f t="shared" si="188"/>
        <v>0</v>
      </c>
      <c r="P719" s="2">
        <f t="shared" si="178"/>
        <v>403.65696300249624</v>
      </c>
      <c r="Q719" s="2">
        <f t="shared" si="179"/>
        <v>-53.656963002496241</v>
      </c>
      <c r="R719" s="2">
        <f t="shared" si="189"/>
        <v>6.1533620457021243</v>
      </c>
      <c r="S719" s="2">
        <f t="shared" si="180"/>
        <v>2879.0696786512503</v>
      </c>
      <c r="T719" s="2">
        <f t="shared" si="190"/>
        <v>1</v>
      </c>
      <c r="U719">
        <f t="shared" si="191"/>
        <v>1</v>
      </c>
    </row>
    <row r="720" spans="2:21" x14ac:dyDescent="0.15">
      <c r="B720" s="1">
        <v>37792</v>
      </c>
      <c r="C720" s="2">
        <f t="shared" si="176"/>
        <v>6</v>
      </c>
      <c r="D720" s="2">
        <f t="shared" si="181"/>
        <v>20</v>
      </c>
      <c r="E720" s="2">
        <f t="shared" si="177"/>
        <v>5</v>
      </c>
      <c r="F720" s="2">
        <f t="shared" si="182"/>
        <v>52</v>
      </c>
      <c r="G720" t="s">
        <v>360</v>
      </c>
      <c r="H720">
        <v>446</v>
      </c>
      <c r="I720">
        <f t="shared" si="183"/>
        <v>0</v>
      </c>
      <c r="J720">
        <f t="shared" si="184"/>
        <v>0</v>
      </c>
      <c r="K720">
        <f t="shared" si="185"/>
        <v>0</v>
      </c>
      <c r="L720">
        <v>0</v>
      </c>
      <c r="M720">
        <f t="shared" si="186"/>
        <v>0</v>
      </c>
      <c r="N720">
        <f t="shared" si="187"/>
        <v>0</v>
      </c>
      <c r="O720">
        <f t="shared" si="188"/>
        <v>0</v>
      </c>
      <c r="P720" s="2">
        <f t="shared" si="178"/>
        <v>587.88380825631975</v>
      </c>
      <c r="Q720" s="2">
        <f t="shared" si="179"/>
        <v>-141.88380825631975</v>
      </c>
      <c r="R720" s="2">
        <f t="shared" si="189"/>
        <v>-53.656963002496241</v>
      </c>
      <c r="S720" s="2">
        <f t="shared" si="180"/>
        <v>20131.015045316108</v>
      </c>
      <c r="T720" s="2">
        <f t="shared" si="190"/>
        <v>0</v>
      </c>
      <c r="U720">
        <f t="shared" si="191"/>
        <v>2</v>
      </c>
    </row>
    <row r="721" spans="2:21" x14ac:dyDescent="0.15">
      <c r="B721" s="1">
        <v>37793</v>
      </c>
      <c r="C721" s="2">
        <f t="shared" si="176"/>
        <v>6</v>
      </c>
      <c r="D721" s="2">
        <f t="shared" si="181"/>
        <v>21</v>
      </c>
      <c r="E721" s="2">
        <f t="shared" si="177"/>
        <v>6</v>
      </c>
      <c r="F721" s="2">
        <f t="shared" si="182"/>
        <v>52</v>
      </c>
      <c r="G721" t="s">
        <v>361</v>
      </c>
      <c r="H721">
        <v>541</v>
      </c>
      <c r="I721">
        <f t="shared" si="183"/>
        <v>0</v>
      </c>
      <c r="J721">
        <f t="shared" si="184"/>
        <v>0</v>
      </c>
      <c r="K721">
        <f t="shared" si="185"/>
        <v>0</v>
      </c>
      <c r="L721">
        <v>0</v>
      </c>
      <c r="M721">
        <f t="shared" si="186"/>
        <v>0</v>
      </c>
      <c r="N721">
        <f t="shared" si="187"/>
        <v>0</v>
      </c>
      <c r="O721">
        <f t="shared" si="188"/>
        <v>0</v>
      </c>
      <c r="P721" s="2">
        <f t="shared" si="178"/>
        <v>639.27902369605863</v>
      </c>
      <c r="Q721" s="2">
        <f t="shared" si="179"/>
        <v>-98.27902369605863</v>
      </c>
      <c r="R721" s="2">
        <f t="shared" si="189"/>
        <v>-141.88380825631975</v>
      </c>
      <c r="S721" s="2">
        <f t="shared" si="180"/>
        <v>9658.7664986504533</v>
      </c>
      <c r="T721" s="2">
        <f t="shared" si="190"/>
        <v>0</v>
      </c>
      <c r="U721">
        <f t="shared" si="191"/>
        <v>3</v>
      </c>
    </row>
    <row r="722" spans="2:21" x14ac:dyDescent="0.15">
      <c r="B722" s="1">
        <v>37794</v>
      </c>
      <c r="C722" s="2">
        <f t="shared" si="176"/>
        <v>6</v>
      </c>
      <c r="D722" s="2">
        <f t="shared" si="181"/>
        <v>22</v>
      </c>
      <c r="E722" s="2">
        <f t="shared" si="177"/>
        <v>7</v>
      </c>
      <c r="F722" s="2">
        <f t="shared" si="182"/>
        <v>52</v>
      </c>
      <c r="G722" t="s">
        <v>362</v>
      </c>
      <c r="H722">
        <v>400</v>
      </c>
      <c r="I722">
        <f t="shared" si="183"/>
        <v>0</v>
      </c>
      <c r="J722">
        <f t="shared" si="184"/>
        <v>0</v>
      </c>
      <c r="K722">
        <f t="shared" si="185"/>
        <v>0</v>
      </c>
      <c r="L722">
        <v>0</v>
      </c>
      <c r="M722">
        <f t="shared" si="186"/>
        <v>0</v>
      </c>
      <c r="N722">
        <f t="shared" si="187"/>
        <v>0</v>
      </c>
      <c r="O722">
        <f t="shared" si="188"/>
        <v>0</v>
      </c>
      <c r="P722" s="2">
        <f t="shared" si="178"/>
        <v>440.07216390333031</v>
      </c>
      <c r="Q722" s="2">
        <f t="shared" si="179"/>
        <v>-40.072163903330306</v>
      </c>
      <c r="R722" s="2">
        <f t="shared" si="189"/>
        <v>-98.27902369605863</v>
      </c>
      <c r="S722" s="2">
        <f t="shared" si="180"/>
        <v>1605.7783198953684</v>
      </c>
      <c r="T722" s="2">
        <f t="shared" si="190"/>
        <v>0</v>
      </c>
      <c r="U722">
        <f t="shared" si="191"/>
        <v>4</v>
      </c>
    </row>
    <row r="723" spans="2:21" x14ac:dyDescent="0.15">
      <c r="B723" s="1">
        <v>37795</v>
      </c>
      <c r="C723" s="2">
        <f t="shared" si="176"/>
        <v>6</v>
      </c>
      <c r="D723" s="2">
        <f t="shared" si="181"/>
        <v>23</v>
      </c>
      <c r="E723" s="2">
        <f t="shared" si="177"/>
        <v>1</v>
      </c>
      <c r="F723" s="2">
        <f t="shared" si="182"/>
        <v>52</v>
      </c>
      <c r="G723" t="s">
        <v>363</v>
      </c>
      <c r="H723">
        <v>283</v>
      </c>
      <c r="I723">
        <f t="shared" si="183"/>
        <v>0</v>
      </c>
      <c r="J723">
        <f t="shared" si="184"/>
        <v>0</v>
      </c>
      <c r="K723">
        <f t="shared" si="185"/>
        <v>0</v>
      </c>
      <c r="L723">
        <v>0</v>
      </c>
      <c r="M723">
        <f t="shared" si="186"/>
        <v>0</v>
      </c>
      <c r="N723">
        <f t="shared" si="187"/>
        <v>0</v>
      </c>
      <c r="O723">
        <f t="shared" si="188"/>
        <v>0</v>
      </c>
      <c r="P723" s="2">
        <f t="shared" si="178"/>
        <v>327.92836889120946</v>
      </c>
      <c r="Q723" s="2">
        <f t="shared" si="179"/>
        <v>-44.928368891209459</v>
      </c>
      <c r="R723" s="2">
        <f t="shared" si="189"/>
        <v>-40.072163903330306</v>
      </c>
      <c r="S723" s="2">
        <f t="shared" si="180"/>
        <v>2018.5583312245979</v>
      </c>
      <c r="T723" s="2">
        <f t="shared" si="190"/>
        <v>0</v>
      </c>
      <c r="U723">
        <f t="shared" si="191"/>
        <v>5</v>
      </c>
    </row>
    <row r="724" spans="2:21" x14ac:dyDescent="0.15">
      <c r="B724" s="1">
        <v>37796</v>
      </c>
      <c r="C724" s="2">
        <f t="shared" si="176"/>
        <v>6</v>
      </c>
      <c r="D724" s="2">
        <f t="shared" si="181"/>
        <v>24</v>
      </c>
      <c r="E724" s="2">
        <f t="shared" si="177"/>
        <v>2</v>
      </c>
      <c r="F724" s="2">
        <f t="shared" si="182"/>
        <v>52</v>
      </c>
      <c r="G724" t="s">
        <v>364</v>
      </c>
      <c r="H724">
        <v>380</v>
      </c>
      <c r="I724">
        <f t="shared" si="183"/>
        <v>0</v>
      </c>
      <c r="J724">
        <f t="shared" si="184"/>
        <v>0</v>
      </c>
      <c r="K724">
        <f t="shared" si="185"/>
        <v>0</v>
      </c>
      <c r="L724">
        <v>0</v>
      </c>
      <c r="M724">
        <f t="shared" si="186"/>
        <v>0</v>
      </c>
      <c r="N724">
        <f t="shared" si="187"/>
        <v>0</v>
      </c>
      <c r="O724">
        <f t="shared" si="188"/>
        <v>0</v>
      </c>
      <c r="P724" s="2">
        <f t="shared" si="178"/>
        <v>346.08245043712998</v>
      </c>
      <c r="Q724" s="2">
        <f t="shared" si="179"/>
        <v>33.917549562870022</v>
      </c>
      <c r="R724" s="2">
        <f t="shared" si="189"/>
        <v>-44.928368891209459</v>
      </c>
      <c r="S724" s="2">
        <f t="shared" si="180"/>
        <v>1150.4001683497445</v>
      </c>
      <c r="T724" s="2">
        <f t="shared" si="190"/>
        <v>1</v>
      </c>
      <c r="U724">
        <f t="shared" si="191"/>
        <v>1</v>
      </c>
    </row>
    <row r="725" spans="2:21" x14ac:dyDescent="0.15">
      <c r="B725" s="1">
        <v>37797</v>
      </c>
      <c r="C725" s="2">
        <f t="shared" si="176"/>
        <v>6</v>
      </c>
      <c r="D725" s="2">
        <f t="shared" si="181"/>
        <v>25</v>
      </c>
      <c r="E725" s="2">
        <f t="shared" si="177"/>
        <v>3</v>
      </c>
      <c r="F725" s="2">
        <f t="shared" si="182"/>
        <v>52</v>
      </c>
      <c r="G725" t="s">
        <v>365</v>
      </c>
      <c r="H725">
        <v>430</v>
      </c>
      <c r="I725">
        <f t="shared" si="183"/>
        <v>0</v>
      </c>
      <c r="J725">
        <f t="shared" si="184"/>
        <v>0</v>
      </c>
      <c r="K725">
        <f t="shared" si="185"/>
        <v>0</v>
      </c>
      <c r="L725">
        <v>0</v>
      </c>
      <c r="M725">
        <f t="shared" si="186"/>
        <v>0</v>
      </c>
      <c r="N725">
        <f t="shared" si="187"/>
        <v>0</v>
      </c>
      <c r="O725">
        <f t="shared" si="188"/>
        <v>0</v>
      </c>
      <c r="P725" s="2">
        <f t="shared" si="178"/>
        <v>380.09661682978219</v>
      </c>
      <c r="Q725" s="2">
        <f t="shared" si="179"/>
        <v>49.903383170217808</v>
      </c>
      <c r="R725" s="2">
        <f t="shared" si="189"/>
        <v>33.917549562870022</v>
      </c>
      <c r="S725" s="2">
        <f t="shared" si="180"/>
        <v>2490.3476518335779</v>
      </c>
      <c r="T725" s="2">
        <f t="shared" si="190"/>
        <v>0</v>
      </c>
      <c r="U725">
        <f t="shared" si="191"/>
        <v>2</v>
      </c>
    </row>
    <row r="726" spans="2:21" x14ac:dyDescent="0.15">
      <c r="B726" s="1">
        <v>37798</v>
      </c>
      <c r="C726" s="2">
        <f t="shared" si="176"/>
        <v>6</v>
      </c>
      <c r="D726" s="2">
        <f t="shared" si="181"/>
        <v>26</v>
      </c>
      <c r="E726" s="2">
        <f t="shared" si="177"/>
        <v>4</v>
      </c>
      <c r="F726" s="2">
        <f t="shared" si="182"/>
        <v>1</v>
      </c>
      <c r="G726" t="s">
        <v>2</v>
      </c>
      <c r="H726">
        <v>363</v>
      </c>
      <c r="I726">
        <f t="shared" si="183"/>
        <v>0</v>
      </c>
      <c r="J726">
        <f t="shared" si="184"/>
        <v>0</v>
      </c>
      <c r="K726">
        <f t="shared" si="185"/>
        <v>0</v>
      </c>
      <c r="L726">
        <v>0</v>
      </c>
      <c r="M726">
        <f t="shared" si="186"/>
        <v>0</v>
      </c>
      <c r="N726">
        <f t="shared" si="187"/>
        <v>0</v>
      </c>
      <c r="O726">
        <f t="shared" si="188"/>
        <v>0</v>
      </c>
      <c r="P726" s="2">
        <f t="shared" si="178"/>
        <v>330.24600175115836</v>
      </c>
      <c r="Q726" s="2">
        <f t="shared" si="179"/>
        <v>32.75399824884164</v>
      </c>
      <c r="R726" s="2">
        <f t="shared" si="189"/>
        <v>49.903383170217808</v>
      </c>
      <c r="S726" s="2">
        <f t="shared" si="180"/>
        <v>1072.8244012851212</v>
      </c>
      <c r="T726" s="2">
        <f t="shared" si="190"/>
        <v>0</v>
      </c>
      <c r="U726">
        <f t="shared" si="191"/>
        <v>3</v>
      </c>
    </row>
    <row r="727" spans="2:21" x14ac:dyDescent="0.15">
      <c r="B727" s="1">
        <v>37799</v>
      </c>
      <c r="C727" s="2">
        <f t="shared" si="176"/>
        <v>6</v>
      </c>
      <c r="D727" s="2">
        <f t="shared" si="181"/>
        <v>27</v>
      </c>
      <c r="E727" s="2">
        <f t="shared" si="177"/>
        <v>5</v>
      </c>
      <c r="F727" s="2">
        <f t="shared" si="182"/>
        <v>1</v>
      </c>
      <c r="G727" t="s">
        <v>3</v>
      </c>
      <c r="H727">
        <v>549</v>
      </c>
      <c r="I727">
        <f t="shared" si="183"/>
        <v>0</v>
      </c>
      <c r="J727">
        <f t="shared" si="184"/>
        <v>0</v>
      </c>
      <c r="K727">
        <f t="shared" si="185"/>
        <v>0</v>
      </c>
      <c r="L727">
        <v>0</v>
      </c>
      <c r="M727">
        <f t="shared" si="186"/>
        <v>0</v>
      </c>
      <c r="N727">
        <f t="shared" si="187"/>
        <v>0</v>
      </c>
      <c r="O727">
        <f t="shared" si="188"/>
        <v>0</v>
      </c>
      <c r="P727" s="2">
        <f t="shared" si="178"/>
        <v>514.47284700498199</v>
      </c>
      <c r="Q727" s="2">
        <f t="shared" si="179"/>
        <v>34.527152995018014</v>
      </c>
      <c r="R727" s="2">
        <f t="shared" si="189"/>
        <v>32.75399824884164</v>
      </c>
      <c r="S727" s="2">
        <f t="shared" si="180"/>
        <v>1192.1242939413814</v>
      </c>
      <c r="T727" s="2">
        <f t="shared" si="190"/>
        <v>0</v>
      </c>
      <c r="U727">
        <f t="shared" si="191"/>
        <v>4</v>
      </c>
    </row>
    <row r="728" spans="2:21" x14ac:dyDescent="0.15">
      <c r="B728" s="1">
        <v>37800</v>
      </c>
      <c r="C728" s="2">
        <f t="shared" si="176"/>
        <v>6</v>
      </c>
      <c r="D728" s="2">
        <f t="shared" si="181"/>
        <v>28</v>
      </c>
      <c r="E728" s="2">
        <f t="shared" si="177"/>
        <v>6</v>
      </c>
      <c r="F728" s="2">
        <f t="shared" si="182"/>
        <v>1</v>
      </c>
      <c r="G728" t="s">
        <v>4</v>
      </c>
      <c r="H728">
        <v>566</v>
      </c>
      <c r="I728">
        <f t="shared" si="183"/>
        <v>0</v>
      </c>
      <c r="J728">
        <f t="shared" si="184"/>
        <v>0</v>
      </c>
      <c r="K728">
        <f t="shared" si="185"/>
        <v>0</v>
      </c>
      <c r="L728">
        <v>0</v>
      </c>
      <c r="M728">
        <f t="shared" si="186"/>
        <v>0</v>
      </c>
      <c r="N728">
        <f t="shared" si="187"/>
        <v>0</v>
      </c>
      <c r="O728">
        <f t="shared" si="188"/>
        <v>0</v>
      </c>
      <c r="P728" s="2">
        <f t="shared" si="178"/>
        <v>565.86806244472075</v>
      </c>
      <c r="Q728" s="2">
        <f t="shared" si="179"/>
        <v>0.13193755527925077</v>
      </c>
      <c r="R728" s="2">
        <f t="shared" si="189"/>
        <v>34.527152995018014</v>
      </c>
      <c r="S728" s="2">
        <f t="shared" si="180"/>
        <v>1.7407518493065353E-2</v>
      </c>
      <c r="T728" s="2">
        <f t="shared" si="190"/>
        <v>0</v>
      </c>
      <c r="U728">
        <f t="shared" si="191"/>
        <v>5</v>
      </c>
    </row>
    <row r="729" spans="2:21" x14ac:dyDescent="0.15">
      <c r="B729" s="1">
        <v>37801</v>
      </c>
      <c r="C729" s="2">
        <f t="shared" si="176"/>
        <v>6</v>
      </c>
      <c r="D729" s="2">
        <f t="shared" si="181"/>
        <v>29</v>
      </c>
      <c r="E729" s="2">
        <f t="shared" si="177"/>
        <v>7</v>
      </c>
      <c r="F729" s="2">
        <f t="shared" si="182"/>
        <v>1</v>
      </c>
      <c r="G729" t="s">
        <v>5</v>
      </c>
      <c r="H729">
        <v>416</v>
      </c>
      <c r="I729">
        <f t="shared" si="183"/>
        <v>0</v>
      </c>
      <c r="J729">
        <f t="shared" si="184"/>
        <v>0</v>
      </c>
      <c r="K729">
        <f t="shared" si="185"/>
        <v>0</v>
      </c>
      <c r="L729">
        <v>0</v>
      </c>
      <c r="M729">
        <f t="shared" si="186"/>
        <v>0</v>
      </c>
      <c r="N729">
        <f t="shared" si="187"/>
        <v>0</v>
      </c>
      <c r="O729">
        <f t="shared" si="188"/>
        <v>0</v>
      </c>
      <c r="P729" s="2">
        <f t="shared" si="178"/>
        <v>366.66120265199243</v>
      </c>
      <c r="Q729" s="2">
        <f t="shared" si="179"/>
        <v>49.338797348007574</v>
      </c>
      <c r="R729" s="2">
        <f t="shared" si="189"/>
        <v>0.13193755527925077</v>
      </c>
      <c r="S729" s="2">
        <f t="shared" si="180"/>
        <v>2434.3169237477591</v>
      </c>
      <c r="T729" s="2">
        <f t="shared" si="190"/>
        <v>0</v>
      </c>
      <c r="U729">
        <f t="shared" si="191"/>
        <v>6</v>
      </c>
    </row>
    <row r="730" spans="2:21" x14ac:dyDescent="0.15">
      <c r="B730" s="1">
        <v>37802</v>
      </c>
      <c r="C730" s="2">
        <f t="shared" si="176"/>
        <v>6</v>
      </c>
      <c r="D730" s="2">
        <f t="shared" si="181"/>
        <v>30</v>
      </c>
      <c r="E730" s="2">
        <f t="shared" si="177"/>
        <v>1</v>
      </c>
      <c r="F730" s="2">
        <f t="shared" si="182"/>
        <v>1</v>
      </c>
      <c r="G730" t="s">
        <v>6</v>
      </c>
      <c r="H730">
        <v>282</v>
      </c>
      <c r="I730">
        <f t="shared" si="183"/>
        <v>0</v>
      </c>
      <c r="J730">
        <f t="shared" si="184"/>
        <v>0</v>
      </c>
      <c r="K730">
        <f t="shared" si="185"/>
        <v>0</v>
      </c>
      <c r="L730">
        <v>0</v>
      </c>
      <c r="M730">
        <f t="shared" si="186"/>
        <v>0</v>
      </c>
      <c r="N730">
        <f t="shared" si="187"/>
        <v>0</v>
      </c>
      <c r="O730">
        <f t="shared" si="188"/>
        <v>0</v>
      </c>
      <c r="P730" s="2">
        <f t="shared" si="178"/>
        <v>254.51740763987158</v>
      </c>
      <c r="Q730" s="2">
        <f t="shared" si="179"/>
        <v>27.482592360128422</v>
      </c>
      <c r="R730" s="2">
        <f t="shared" si="189"/>
        <v>49.338797348007574</v>
      </c>
      <c r="S730" s="2">
        <f t="shared" si="180"/>
        <v>755.29288283298911</v>
      </c>
      <c r="T730" s="2">
        <f t="shared" si="190"/>
        <v>0</v>
      </c>
      <c r="U730">
        <f t="shared" si="191"/>
        <v>7</v>
      </c>
    </row>
    <row r="731" spans="2:21" x14ac:dyDescent="0.15">
      <c r="B731" s="1">
        <v>37803</v>
      </c>
      <c r="C731" s="2">
        <f t="shared" si="176"/>
        <v>7</v>
      </c>
      <c r="D731" s="2">
        <f t="shared" si="181"/>
        <v>1</v>
      </c>
      <c r="E731" s="2">
        <f t="shared" si="177"/>
        <v>2</v>
      </c>
      <c r="F731" s="2">
        <f t="shared" si="182"/>
        <v>1</v>
      </c>
      <c r="G731" t="s">
        <v>7</v>
      </c>
      <c r="H731">
        <v>269</v>
      </c>
      <c r="I731">
        <f t="shared" si="183"/>
        <v>0</v>
      </c>
      <c r="J731">
        <f t="shared" si="184"/>
        <v>0</v>
      </c>
      <c r="K731">
        <f t="shared" si="185"/>
        <v>0</v>
      </c>
      <c r="L731">
        <v>0</v>
      </c>
      <c r="M731">
        <f t="shared" si="186"/>
        <v>0</v>
      </c>
      <c r="N731">
        <f t="shared" si="187"/>
        <v>0</v>
      </c>
      <c r="O731">
        <f t="shared" si="188"/>
        <v>0</v>
      </c>
      <c r="P731" s="2">
        <f t="shared" si="178"/>
        <v>272.6714891857921</v>
      </c>
      <c r="Q731" s="2">
        <f t="shared" si="179"/>
        <v>-3.6714891857920975</v>
      </c>
      <c r="R731" s="2">
        <f t="shared" si="189"/>
        <v>27.482592360128422</v>
      </c>
      <c r="S731" s="2">
        <f t="shared" si="180"/>
        <v>13.479832841388319</v>
      </c>
      <c r="T731" s="2">
        <f t="shared" si="190"/>
        <v>1</v>
      </c>
      <c r="U731">
        <f t="shared" si="191"/>
        <v>1</v>
      </c>
    </row>
    <row r="732" spans="2:21" x14ac:dyDescent="0.15">
      <c r="B732" s="1">
        <v>37804</v>
      </c>
      <c r="C732" s="2">
        <f t="shared" si="176"/>
        <v>7</v>
      </c>
      <c r="D732" s="2">
        <f t="shared" si="181"/>
        <v>2</v>
      </c>
      <c r="E732" s="2">
        <f t="shared" si="177"/>
        <v>3</v>
      </c>
      <c r="F732" s="2">
        <f t="shared" si="182"/>
        <v>1</v>
      </c>
      <c r="G732" t="s">
        <v>8</v>
      </c>
      <c r="H732">
        <v>318</v>
      </c>
      <c r="I732">
        <f t="shared" si="183"/>
        <v>0</v>
      </c>
      <c r="J732">
        <f t="shared" si="184"/>
        <v>0</v>
      </c>
      <c r="K732">
        <f t="shared" si="185"/>
        <v>0</v>
      </c>
      <c r="L732">
        <v>0</v>
      </c>
      <c r="M732">
        <f t="shared" si="186"/>
        <v>0</v>
      </c>
      <c r="N732">
        <f t="shared" si="187"/>
        <v>0</v>
      </c>
      <c r="O732">
        <f t="shared" si="188"/>
        <v>0</v>
      </c>
      <c r="P732" s="2">
        <f t="shared" si="178"/>
        <v>306.68565557844431</v>
      </c>
      <c r="Q732" s="2">
        <f t="shared" si="179"/>
        <v>11.314344421555688</v>
      </c>
      <c r="R732" s="2">
        <f t="shared" si="189"/>
        <v>-3.6714891857920975</v>
      </c>
      <c r="S732" s="2">
        <f t="shared" si="180"/>
        <v>128.01438968958831</v>
      </c>
      <c r="T732" s="2">
        <f t="shared" si="190"/>
        <v>1</v>
      </c>
      <c r="U732">
        <f t="shared" si="191"/>
        <v>1</v>
      </c>
    </row>
    <row r="733" spans="2:21" x14ac:dyDescent="0.15">
      <c r="B733" s="1">
        <v>37805</v>
      </c>
      <c r="C733" s="2">
        <f t="shared" si="176"/>
        <v>7</v>
      </c>
      <c r="D733" s="2">
        <f t="shared" si="181"/>
        <v>3</v>
      </c>
      <c r="E733" s="2">
        <f t="shared" si="177"/>
        <v>4</v>
      </c>
      <c r="F733" s="2">
        <f t="shared" si="182"/>
        <v>2</v>
      </c>
      <c r="G733" t="s">
        <v>9</v>
      </c>
      <c r="H733">
        <v>343</v>
      </c>
      <c r="I733">
        <f t="shared" si="183"/>
        <v>0</v>
      </c>
      <c r="J733">
        <f t="shared" si="184"/>
        <v>0</v>
      </c>
      <c r="K733">
        <f t="shared" si="185"/>
        <v>0</v>
      </c>
      <c r="L733">
        <v>0</v>
      </c>
      <c r="M733">
        <f t="shared" si="186"/>
        <v>0</v>
      </c>
      <c r="N733">
        <f t="shared" si="187"/>
        <v>0</v>
      </c>
      <c r="O733">
        <f t="shared" si="188"/>
        <v>0</v>
      </c>
      <c r="P733" s="2">
        <f t="shared" si="178"/>
        <v>331.13541153699015</v>
      </c>
      <c r="Q733" s="2">
        <f t="shared" si="179"/>
        <v>11.864588463009852</v>
      </c>
      <c r="R733" s="2">
        <f t="shared" si="189"/>
        <v>11.314344421555688</v>
      </c>
      <c r="S733" s="2">
        <f t="shared" si="180"/>
        <v>140.76845939658648</v>
      </c>
      <c r="T733" s="2">
        <f t="shared" si="190"/>
        <v>0</v>
      </c>
      <c r="U733">
        <f t="shared" si="191"/>
        <v>2</v>
      </c>
    </row>
    <row r="734" spans="2:21" x14ac:dyDescent="0.15">
      <c r="B734" s="1">
        <v>37806</v>
      </c>
      <c r="C734" s="2">
        <f t="shared" si="176"/>
        <v>7</v>
      </c>
      <c r="D734" s="2">
        <f t="shared" si="181"/>
        <v>4</v>
      </c>
      <c r="E734" s="2">
        <f t="shared" si="177"/>
        <v>5</v>
      </c>
      <c r="F734" s="2">
        <f t="shared" si="182"/>
        <v>2</v>
      </c>
      <c r="G734" t="s">
        <v>10</v>
      </c>
      <c r="H734">
        <v>167</v>
      </c>
      <c r="I734">
        <f t="shared" si="183"/>
        <v>1</v>
      </c>
      <c r="J734">
        <f t="shared" si="184"/>
        <v>0</v>
      </c>
      <c r="K734">
        <f t="shared" si="185"/>
        <v>0</v>
      </c>
      <c r="L734">
        <v>0</v>
      </c>
      <c r="M734">
        <f t="shared" si="186"/>
        <v>0</v>
      </c>
      <c r="N734">
        <f t="shared" si="187"/>
        <v>0</v>
      </c>
      <c r="O734">
        <f t="shared" si="188"/>
        <v>0</v>
      </c>
      <c r="P734" s="2">
        <f t="shared" si="178"/>
        <v>378.49056948684324</v>
      </c>
      <c r="Q734" s="2">
        <f t="shared" si="179"/>
        <v>-211.49056948684324</v>
      </c>
      <c r="R734" s="2">
        <f t="shared" si="189"/>
        <v>11.864588463009852</v>
      </c>
      <c r="S734" s="2">
        <f t="shared" si="180"/>
        <v>44728.260981869273</v>
      </c>
      <c r="T734" s="2">
        <f t="shared" si="190"/>
        <v>1</v>
      </c>
      <c r="U734">
        <f t="shared" si="191"/>
        <v>1</v>
      </c>
    </row>
    <row r="735" spans="2:21" x14ac:dyDescent="0.15">
      <c r="B735" s="1">
        <v>37807</v>
      </c>
      <c r="C735" s="2">
        <f t="shared" si="176"/>
        <v>7</v>
      </c>
      <c r="D735" s="2">
        <f t="shared" si="181"/>
        <v>5</v>
      </c>
      <c r="E735" s="2">
        <f t="shared" si="177"/>
        <v>6</v>
      </c>
      <c r="F735" s="2">
        <f t="shared" si="182"/>
        <v>2</v>
      </c>
      <c r="G735" t="s">
        <v>11</v>
      </c>
      <c r="H735">
        <v>448</v>
      </c>
      <c r="I735">
        <f t="shared" si="183"/>
        <v>0</v>
      </c>
      <c r="J735">
        <f t="shared" si="184"/>
        <v>0</v>
      </c>
      <c r="K735">
        <f t="shared" si="185"/>
        <v>0</v>
      </c>
      <c r="L735">
        <v>0</v>
      </c>
      <c r="M735">
        <f t="shared" si="186"/>
        <v>0</v>
      </c>
      <c r="N735">
        <f t="shared" si="187"/>
        <v>0</v>
      </c>
      <c r="O735">
        <f t="shared" si="188"/>
        <v>0</v>
      </c>
      <c r="P735" s="2">
        <f t="shared" si="178"/>
        <v>566.75747223055259</v>
      </c>
      <c r="Q735" s="2">
        <f t="shared" si="179"/>
        <v>-118.75747223055259</v>
      </c>
      <c r="R735" s="2">
        <f t="shared" si="189"/>
        <v>-211.49056948684324</v>
      </c>
      <c r="S735" s="2">
        <f t="shared" si="180"/>
        <v>14103.337210590471</v>
      </c>
      <c r="T735" s="2">
        <f t="shared" si="190"/>
        <v>0</v>
      </c>
      <c r="U735">
        <f t="shared" si="191"/>
        <v>2</v>
      </c>
    </row>
    <row r="736" spans="2:21" x14ac:dyDescent="0.15">
      <c r="B736" s="1">
        <v>37808</v>
      </c>
      <c r="C736" s="2">
        <f t="shared" si="176"/>
        <v>7</v>
      </c>
      <c r="D736" s="2">
        <f t="shared" si="181"/>
        <v>6</v>
      </c>
      <c r="E736" s="2">
        <f t="shared" si="177"/>
        <v>7</v>
      </c>
      <c r="F736" s="2">
        <f t="shared" si="182"/>
        <v>2</v>
      </c>
      <c r="G736" t="s">
        <v>12</v>
      </c>
      <c r="H736">
        <v>436</v>
      </c>
      <c r="I736">
        <f t="shared" si="183"/>
        <v>0</v>
      </c>
      <c r="J736">
        <f t="shared" si="184"/>
        <v>0</v>
      </c>
      <c r="K736">
        <f t="shared" si="185"/>
        <v>0</v>
      </c>
      <c r="L736">
        <v>0</v>
      </c>
      <c r="M736">
        <f t="shared" si="186"/>
        <v>0</v>
      </c>
      <c r="N736">
        <f t="shared" si="187"/>
        <v>0</v>
      </c>
      <c r="O736">
        <f t="shared" si="188"/>
        <v>0</v>
      </c>
      <c r="P736" s="2">
        <f t="shared" si="178"/>
        <v>367.55061243782421</v>
      </c>
      <c r="Q736" s="2">
        <f t="shared" si="179"/>
        <v>68.449387562175787</v>
      </c>
      <c r="R736" s="2">
        <f t="shared" si="189"/>
        <v>-118.75747223055259</v>
      </c>
      <c r="S736" s="2">
        <f t="shared" si="180"/>
        <v>4685.3186576369453</v>
      </c>
      <c r="T736" s="2">
        <f t="shared" si="190"/>
        <v>1</v>
      </c>
      <c r="U736">
        <f t="shared" si="191"/>
        <v>1</v>
      </c>
    </row>
    <row r="737" spans="2:21" x14ac:dyDescent="0.15">
      <c r="B737" s="1">
        <v>37809</v>
      </c>
      <c r="C737" s="2">
        <f t="shared" si="176"/>
        <v>7</v>
      </c>
      <c r="D737" s="2">
        <f t="shared" si="181"/>
        <v>7</v>
      </c>
      <c r="E737" s="2">
        <f t="shared" si="177"/>
        <v>1</v>
      </c>
      <c r="F737" s="2">
        <f t="shared" si="182"/>
        <v>2</v>
      </c>
      <c r="G737" t="s">
        <v>13</v>
      </c>
      <c r="H737">
        <v>294</v>
      </c>
      <c r="I737">
        <f t="shared" si="183"/>
        <v>0</v>
      </c>
      <c r="J737">
        <f t="shared" si="184"/>
        <v>0</v>
      </c>
      <c r="K737">
        <f t="shared" si="185"/>
        <v>0</v>
      </c>
      <c r="L737">
        <v>0</v>
      </c>
      <c r="M737">
        <f t="shared" si="186"/>
        <v>0</v>
      </c>
      <c r="N737">
        <f t="shared" si="187"/>
        <v>0</v>
      </c>
      <c r="O737">
        <f t="shared" si="188"/>
        <v>0</v>
      </c>
      <c r="P737" s="2">
        <f t="shared" si="178"/>
        <v>255.40681742570337</v>
      </c>
      <c r="Q737" s="2">
        <f t="shared" si="179"/>
        <v>38.593182574296634</v>
      </c>
      <c r="R737" s="2">
        <f t="shared" si="189"/>
        <v>68.449387562175787</v>
      </c>
      <c r="S737" s="2">
        <f t="shared" si="180"/>
        <v>1489.4337412129933</v>
      </c>
      <c r="T737" s="2">
        <f t="shared" si="190"/>
        <v>0</v>
      </c>
      <c r="U737">
        <f t="shared" si="191"/>
        <v>2</v>
      </c>
    </row>
    <row r="738" spans="2:21" x14ac:dyDescent="0.15">
      <c r="B738" s="1">
        <v>37810</v>
      </c>
      <c r="C738" s="2">
        <f t="shared" si="176"/>
        <v>7</v>
      </c>
      <c r="D738" s="2">
        <f t="shared" si="181"/>
        <v>8</v>
      </c>
      <c r="E738" s="2">
        <f t="shared" si="177"/>
        <v>2</v>
      </c>
      <c r="F738" s="2">
        <f t="shared" si="182"/>
        <v>2</v>
      </c>
      <c r="G738" t="s">
        <v>14</v>
      </c>
      <c r="H738">
        <v>369</v>
      </c>
      <c r="I738">
        <f t="shared" si="183"/>
        <v>0</v>
      </c>
      <c r="J738">
        <f t="shared" si="184"/>
        <v>0</v>
      </c>
      <c r="K738">
        <f t="shared" si="185"/>
        <v>0</v>
      </c>
      <c r="L738">
        <v>0</v>
      </c>
      <c r="M738">
        <f t="shared" si="186"/>
        <v>0</v>
      </c>
      <c r="N738">
        <f t="shared" si="187"/>
        <v>0</v>
      </c>
      <c r="O738">
        <f t="shared" si="188"/>
        <v>0</v>
      </c>
      <c r="P738" s="2">
        <f t="shared" si="178"/>
        <v>273.56089897162389</v>
      </c>
      <c r="Q738" s="2">
        <f t="shared" si="179"/>
        <v>95.439101028376115</v>
      </c>
      <c r="R738" s="2">
        <f t="shared" si="189"/>
        <v>38.593182574296634</v>
      </c>
      <c r="S738" s="2">
        <f t="shared" si="180"/>
        <v>9108.6220051045821</v>
      </c>
      <c r="T738" s="2">
        <f t="shared" si="190"/>
        <v>0</v>
      </c>
      <c r="U738">
        <f t="shared" si="191"/>
        <v>3</v>
      </c>
    </row>
    <row r="739" spans="2:21" x14ac:dyDescent="0.15">
      <c r="B739" s="1">
        <v>37811</v>
      </c>
      <c r="C739" s="2">
        <f t="shared" si="176"/>
        <v>7</v>
      </c>
      <c r="D739" s="2">
        <f t="shared" si="181"/>
        <v>9</v>
      </c>
      <c r="E739" s="2">
        <f t="shared" si="177"/>
        <v>3</v>
      </c>
      <c r="F739" s="2">
        <f t="shared" si="182"/>
        <v>2</v>
      </c>
      <c r="G739" t="s">
        <v>15</v>
      </c>
      <c r="H739">
        <v>337</v>
      </c>
      <c r="I739">
        <f t="shared" si="183"/>
        <v>0</v>
      </c>
      <c r="J739">
        <f t="shared" si="184"/>
        <v>0</v>
      </c>
      <c r="K739">
        <f t="shared" si="185"/>
        <v>0</v>
      </c>
      <c r="L739">
        <v>0</v>
      </c>
      <c r="M739">
        <f t="shared" si="186"/>
        <v>0</v>
      </c>
      <c r="N739">
        <f t="shared" si="187"/>
        <v>0</v>
      </c>
      <c r="O739">
        <f t="shared" si="188"/>
        <v>0</v>
      </c>
      <c r="P739" s="2">
        <f t="shared" si="178"/>
        <v>307.57506536427604</v>
      </c>
      <c r="Q739" s="2">
        <f t="shared" si="179"/>
        <v>29.424934635723957</v>
      </c>
      <c r="R739" s="2">
        <f t="shared" si="189"/>
        <v>95.439101028376115</v>
      </c>
      <c r="S739" s="2">
        <f t="shared" si="180"/>
        <v>865.82677831662738</v>
      </c>
      <c r="T739" s="2">
        <f t="shared" si="190"/>
        <v>0</v>
      </c>
      <c r="U739">
        <f t="shared" si="191"/>
        <v>4</v>
      </c>
    </row>
    <row r="740" spans="2:21" x14ac:dyDescent="0.15">
      <c r="B740" s="1">
        <v>37812</v>
      </c>
      <c r="C740" s="2">
        <f t="shared" si="176"/>
        <v>7</v>
      </c>
      <c r="D740" s="2">
        <f t="shared" si="181"/>
        <v>10</v>
      </c>
      <c r="E740" s="2">
        <f t="shared" si="177"/>
        <v>4</v>
      </c>
      <c r="F740" s="2">
        <f t="shared" si="182"/>
        <v>3</v>
      </c>
      <c r="G740" t="s">
        <v>16</v>
      </c>
      <c r="H740">
        <v>374</v>
      </c>
      <c r="I740">
        <f t="shared" si="183"/>
        <v>0</v>
      </c>
      <c r="J740">
        <f t="shared" si="184"/>
        <v>0</v>
      </c>
      <c r="K740">
        <f t="shared" si="185"/>
        <v>0</v>
      </c>
      <c r="L740">
        <v>0</v>
      </c>
      <c r="M740">
        <f t="shared" si="186"/>
        <v>0</v>
      </c>
      <c r="N740">
        <f t="shared" si="187"/>
        <v>0</v>
      </c>
      <c r="O740">
        <f t="shared" si="188"/>
        <v>0</v>
      </c>
      <c r="P740" s="2">
        <f t="shared" si="178"/>
        <v>380.5065118657169</v>
      </c>
      <c r="Q740" s="2">
        <f t="shared" si="179"/>
        <v>-6.5065118657169023</v>
      </c>
      <c r="R740" s="2">
        <f t="shared" si="189"/>
        <v>29.424934635723957</v>
      </c>
      <c r="S740" s="2">
        <f t="shared" si="180"/>
        <v>42.334696658714847</v>
      </c>
      <c r="T740" s="2">
        <f t="shared" si="190"/>
        <v>1</v>
      </c>
      <c r="U740">
        <f t="shared" si="191"/>
        <v>1</v>
      </c>
    </row>
    <row r="741" spans="2:21" x14ac:dyDescent="0.15">
      <c r="B741" s="1">
        <v>37813</v>
      </c>
      <c r="C741" s="2">
        <f t="shared" si="176"/>
        <v>7</v>
      </c>
      <c r="D741" s="2">
        <f t="shared" si="181"/>
        <v>11</v>
      </c>
      <c r="E741" s="2">
        <f t="shared" si="177"/>
        <v>5</v>
      </c>
      <c r="F741" s="2">
        <f t="shared" si="182"/>
        <v>3</v>
      </c>
      <c r="G741" t="s">
        <v>17</v>
      </c>
      <c r="H741">
        <v>616</v>
      </c>
      <c r="I741">
        <f t="shared" si="183"/>
        <v>0</v>
      </c>
      <c r="J741">
        <f t="shared" si="184"/>
        <v>0</v>
      </c>
      <c r="K741">
        <f t="shared" si="185"/>
        <v>0</v>
      </c>
      <c r="L741">
        <v>0</v>
      </c>
      <c r="M741">
        <f t="shared" si="186"/>
        <v>0</v>
      </c>
      <c r="N741">
        <f t="shared" si="187"/>
        <v>0</v>
      </c>
      <c r="O741">
        <f t="shared" si="188"/>
        <v>0</v>
      </c>
      <c r="P741" s="2">
        <f t="shared" si="178"/>
        <v>564.73335711954041</v>
      </c>
      <c r="Q741" s="2">
        <f t="shared" si="179"/>
        <v>51.266642880459585</v>
      </c>
      <c r="R741" s="2">
        <f t="shared" si="189"/>
        <v>-6.5065118657169023</v>
      </c>
      <c r="S741" s="2">
        <f t="shared" si="180"/>
        <v>2628.2686722325775</v>
      </c>
      <c r="T741" s="2">
        <f t="shared" si="190"/>
        <v>1</v>
      </c>
      <c r="U741">
        <f t="shared" si="191"/>
        <v>1</v>
      </c>
    </row>
    <row r="742" spans="2:21" x14ac:dyDescent="0.15">
      <c r="B742" s="1">
        <v>37814</v>
      </c>
      <c r="C742" s="2">
        <f t="shared" si="176"/>
        <v>7</v>
      </c>
      <c r="D742" s="2">
        <f t="shared" si="181"/>
        <v>12</v>
      </c>
      <c r="E742" s="2">
        <f t="shared" si="177"/>
        <v>6</v>
      </c>
      <c r="F742" s="2">
        <f t="shared" si="182"/>
        <v>3</v>
      </c>
      <c r="G742" t="s">
        <v>18</v>
      </c>
      <c r="H742">
        <v>572</v>
      </c>
      <c r="I742">
        <f t="shared" si="183"/>
        <v>0</v>
      </c>
      <c r="J742">
        <f t="shared" si="184"/>
        <v>0</v>
      </c>
      <c r="K742">
        <f t="shared" si="185"/>
        <v>0</v>
      </c>
      <c r="L742">
        <v>0</v>
      </c>
      <c r="M742">
        <f t="shared" si="186"/>
        <v>0</v>
      </c>
      <c r="N742">
        <f t="shared" si="187"/>
        <v>0</v>
      </c>
      <c r="O742">
        <f t="shared" si="188"/>
        <v>0</v>
      </c>
      <c r="P742" s="2">
        <f t="shared" si="178"/>
        <v>616.12857255927929</v>
      </c>
      <c r="Q742" s="2">
        <f t="shared" si="179"/>
        <v>-44.128572559279291</v>
      </c>
      <c r="R742" s="2">
        <f t="shared" si="189"/>
        <v>51.266642880459585</v>
      </c>
      <c r="S742" s="2">
        <f t="shared" si="180"/>
        <v>1947.3309161195773</v>
      </c>
      <c r="T742" s="2">
        <f t="shared" si="190"/>
        <v>1</v>
      </c>
      <c r="U742">
        <f t="shared" si="191"/>
        <v>1</v>
      </c>
    </row>
    <row r="743" spans="2:21" x14ac:dyDescent="0.15">
      <c r="B743" s="1">
        <v>37815</v>
      </c>
      <c r="C743" s="2">
        <f t="shared" si="176"/>
        <v>7</v>
      </c>
      <c r="D743" s="2">
        <f t="shared" si="181"/>
        <v>13</v>
      </c>
      <c r="E743" s="2">
        <f t="shared" si="177"/>
        <v>7</v>
      </c>
      <c r="F743" s="2">
        <f t="shared" si="182"/>
        <v>3</v>
      </c>
      <c r="G743" t="s">
        <v>19</v>
      </c>
      <c r="H743">
        <v>395</v>
      </c>
      <c r="I743">
        <f t="shared" si="183"/>
        <v>0</v>
      </c>
      <c r="J743">
        <f t="shared" si="184"/>
        <v>0</v>
      </c>
      <c r="K743">
        <f t="shared" si="185"/>
        <v>0</v>
      </c>
      <c r="L743">
        <v>0</v>
      </c>
      <c r="M743">
        <f t="shared" si="186"/>
        <v>0</v>
      </c>
      <c r="N743">
        <f t="shared" si="187"/>
        <v>0</v>
      </c>
      <c r="O743">
        <f t="shared" si="188"/>
        <v>0</v>
      </c>
      <c r="P743" s="2">
        <f t="shared" si="178"/>
        <v>416.92171276655097</v>
      </c>
      <c r="Q743" s="2">
        <f t="shared" si="179"/>
        <v>-21.921712766550968</v>
      </c>
      <c r="R743" s="2">
        <f t="shared" si="189"/>
        <v>-44.128572559279291</v>
      </c>
      <c r="S743" s="2">
        <f t="shared" si="180"/>
        <v>480.56149061916369</v>
      </c>
      <c r="T743" s="2">
        <f t="shared" si="190"/>
        <v>0</v>
      </c>
      <c r="U743">
        <f t="shared" si="191"/>
        <v>2</v>
      </c>
    </row>
    <row r="744" spans="2:21" x14ac:dyDescent="0.15">
      <c r="B744" s="1">
        <v>37816</v>
      </c>
      <c r="C744" s="2">
        <f t="shared" si="176"/>
        <v>7</v>
      </c>
      <c r="D744" s="2">
        <f t="shared" si="181"/>
        <v>14</v>
      </c>
      <c r="E744" s="2">
        <f t="shared" si="177"/>
        <v>1</v>
      </c>
      <c r="F744" s="2">
        <f t="shared" si="182"/>
        <v>3</v>
      </c>
      <c r="G744" t="s">
        <v>20</v>
      </c>
      <c r="H744">
        <v>316</v>
      </c>
      <c r="I744">
        <f t="shared" si="183"/>
        <v>0</v>
      </c>
      <c r="J744">
        <f t="shared" si="184"/>
        <v>0</v>
      </c>
      <c r="K744">
        <f t="shared" si="185"/>
        <v>0</v>
      </c>
      <c r="L744">
        <v>0</v>
      </c>
      <c r="M744">
        <f t="shared" si="186"/>
        <v>0</v>
      </c>
      <c r="N744">
        <f t="shared" si="187"/>
        <v>0</v>
      </c>
      <c r="O744">
        <f t="shared" si="188"/>
        <v>0</v>
      </c>
      <c r="P744" s="2">
        <f t="shared" si="178"/>
        <v>304.77791775443012</v>
      </c>
      <c r="Q744" s="2">
        <f t="shared" si="179"/>
        <v>11.222082245569879</v>
      </c>
      <c r="R744" s="2">
        <f t="shared" si="189"/>
        <v>-21.921712766550968</v>
      </c>
      <c r="S744" s="2">
        <f t="shared" si="180"/>
        <v>125.93512992633471</v>
      </c>
      <c r="T744" s="2">
        <f t="shared" si="190"/>
        <v>1</v>
      </c>
      <c r="U744">
        <f t="shared" si="191"/>
        <v>1</v>
      </c>
    </row>
    <row r="745" spans="2:21" x14ac:dyDescent="0.15">
      <c r="B745" s="1">
        <v>37817</v>
      </c>
      <c r="C745" s="2">
        <f t="shared" si="176"/>
        <v>7</v>
      </c>
      <c r="D745" s="2">
        <f t="shared" si="181"/>
        <v>15</v>
      </c>
      <c r="E745" s="2">
        <f t="shared" si="177"/>
        <v>2</v>
      </c>
      <c r="F745" s="2">
        <f t="shared" si="182"/>
        <v>3</v>
      </c>
      <c r="G745" t="s">
        <v>21</v>
      </c>
      <c r="H745">
        <v>327</v>
      </c>
      <c r="I745">
        <f t="shared" si="183"/>
        <v>0</v>
      </c>
      <c r="J745">
        <f t="shared" si="184"/>
        <v>0</v>
      </c>
      <c r="K745">
        <f t="shared" si="185"/>
        <v>0</v>
      </c>
      <c r="L745">
        <v>0</v>
      </c>
      <c r="M745">
        <f t="shared" si="186"/>
        <v>0</v>
      </c>
      <c r="N745">
        <f t="shared" si="187"/>
        <v>0</v>
      </c>
      <c r="O745">
        <f t="shared" si="188"/>
        <v>0</v>
      </c>
      <c r="P745" s="2">
        <f t="shared" si="178"/>
        <v>322.93199930035064</v>
      </c>
      <c r="Q745" s="2">
        <f t="shared" si="179"/>
        <v>4.0680006996493603</v>
      </c>
      <c r="R745" s="2">
        <f t="shared" si="189"/>
        <v>11.222082245569879</v>
      </c>
      <c r="S745" s="2">
        <f t="shared" si="180"/>
        <v>16.548629692347685</v>
      </c>
      <c r="T745" s="2">
        <f t="shared" si="190"/>
        <v>0</v>
      </c>
      <c r="U745">
        <f t="shared" si="191"/>
        <v>2</v>
      </c>
    </row>
    <row r="746" spans="2:21" x14ac:dyDescent="0.15">
      <c r="B746" s="1">
        <v>37818</v>
      </c>
      <c r="C746" s="2">
        <f t="shared" si="176"/>
        <v>7</v>
      </c>
      <c r="D746" s="2">
        <f t="shared" si="181"/>
        <v>16</v>
      </c>
      <c r="E746" s="2">
        <f t="shared" si="177"/>
        <v>3</v>
      </c>
      <c r="F746" s="2">
        <f t="shared" si="182"/>
        <v>3</v>
      </c>
      <c r="G746" t="s">
        <v>22</v>
      </c>
      <c r="H746">
        <v>374</v>
      </c>
      <c r="I746">
        <f t="shared" si="183"/>
        <v>0</v>
      </c>
      <c r="J746">
        <f t="shared" si="184"/>
        <v>0</v>
      </c>
      <c r="K746">
        <f t="shared" si="185"/>
        <v>0</v>
      </c>
      <c r="L746">
        <v>0</v>
      </c>
      <c r="M746">
        <f t="shared" si="186"/>
        <v>0</v>
      </c>
      <c r="N746">
        <f t="shared" si="187"/>
        <v>0</v>
      </c>
      <c r="O746">
        <f t="shared" si="188"/>
        <v>0</v>
      </c>
      <c r="P746" s="2">
        <f t="shared" si="178"/>
        <v>356.94616569300285</v>
      </c>
      <c r="Q746" s="2">
        <f t="shared" si="179"/>
        <v>17.053834306997146</v>
      </c>
      <c r="R746" s="2">
        <f t="shared" si="189"/>
        <v>4.0680006996493603</v>
      </c>
      <c r="S746" s="2">
        <f t="shared" si="180"/>
        <v>290.83326457051282</v>
      </c>
      <c r="T746" s="2">
        <f t="shared" si="190"/>
        <v>0</v>
      </c>
      <c r="U746">
        <f t="shared" si="191"/>
        <v>3</v>
      </c>
    </row>
    <row r="747" spans="2:21" x14ac:dyDescent="0.15">
      <c r="B747" s="1">
        <v>37819</v>
      </c>
      <c r="C747" s="2">
        <f t="shared" si="176"/>
        <v>7</v>
      </c>
      <c r="D747" s="2">
        <f t="shared" si="181"/>
        <v>17</v>
      </c>
      <c r="E747" s="2">
        <f t="shared" si="177"/>
        <v>4</v>
      </c>
      <c r="F747" s="2">
        <f t="shared" si="182"/>
        <v>4</v>
      </c>
      <c r="G747" t="s">
        <v>23</v>
      </c>
      <c r="H747">
        <v>418</v>
      </c>
      <c r="I747">
        <f t="shared" si="183"/>
        <v>0</v>
      </c>
      <c r="J747">
        <f t="shared" si="184"/>
        <v>0</v>
      </c>
      <c r="K747">
        <f t="shared" si="185"/>
        <v>0</v>
      </c>
      <c r="L747">
        <v>0</v>
      </c>
      <c r="M747">
        <f t="shared" si="186"/>
        <v>0</v>
      </c>
      <c r="N747">
        <f t="shared" si="187"/>
        <v>0</v>
      </c>
      <c r="O747">
        <f t="shared" si="188"/>
        <v>0</v>
      </c>
      <c r="P747" s="2">
        <f t="shared" si="178"/>
        <v>343.62840564307209</v>
      </c>
      <c r="Q747" s="2">
        <f t="shared" si="179"/>
        <v>74.371594356927915</v>
      </c>
      <c r="R747" s="2">
        <f t="shared" si="189"/>
        <v>17.053834306997146</v>
      </c>
      <c r="S747" s="2">
        <f t="shared" si="180"/>
        <v>5531.1340471914318</v>
      </c>
      <c r="T747" s="2">
        <f t="shared" si="190"/>
        <v>0</v>
      </c>
      <c r="U747">
        <f t="shared" si="191"/>
        <v>4</v>
      </c>
    </row>
    <row r="748" spans="2:21" x14ac:dyDescent="0.15">
      <c r="B748" s="1">
        <v>37820</v>
      </c>
      <c r="C748" s="2">
        <f t="shared" si="176"/>
        <v>7</v>
      </c>
      <c r="D748" s="2">
        <f t="shared" si="181"/>
        <v>18</v>
      </c>
      <c r="E748" s="2">
        <f t="shared" si="177"/>
        <v>5</v>
      </c>
      <c r="F748" s="2">
        <f t="shared" si="182"/>
        <v>4</v>
      </c>
      <c r="G748" t="s">
        <v>24</v>
      </c>
      <c r="H748">
        <v>551</v>
      </c>
      <c r="I748">
        <f t="shared" si="183"/>
        <v>0</v>
      </c>
      <c r="J748">
        <f t="shared" si="184"/>
        <v>0</v>
      </c>
      <c r="K748">
        <f t="shared" si="185"/>
        <v>0</v>
      </c>
      <c r="L748">
        <v>0</v>
      </c>
      <c r="M748">
        <f t="shared" si="186"/>
        <v>0</v>
      </c>
      <c r="N748">
        <f t="shared" si="187"/>
        <v>0</v>
      </c>
      <c r="O748">
        <f t="shared" si="188"/>
        <v>0</v>
      </c>
      <c r="P748" s="2">
        <f t="shared" si="178"/>
        <v>527.85525089689565</v>
      </c>
      <c r="Q748" s="2">
        <f t="shared" si="179"/>
        <v>23.144749103104346</v>
      </c>
      <c r="R748" s="2">
        <f t="shared" si="189"/>
        <v>74.371594356927915</v>
      </c>
      <c r="S748" s="2">
        <f t="shared" si="180"/>
        <v>535.67941104564943</v>
      </c>
      <c r="T748" s="2">
        <f t="shared" si="190"/>
        <v>0</v>
      </c>
      <c r="U748">
        <f t="shared" si="191"/>
        <v>5</v>
      </c>
    </row>
    <row r="749" spans="2:21" x14ac:dyDescent="0.15">
      <c r="B749" s="1">
        <v>37821</v>
      </c>
      <c r="C749" s="2">
        <f t="shared" si="176"/>
        <v>7</v>
      </c>
      <c r="D749" s="2">
        <f t="shared" si="181"/>
        <v>19</v>
      </c>
      <c r="E749" s="2">
        <f t="shared" si="177"/>
        <v>6</v>
      </c>
      <c r="F749" s="2">
        <f t="shared" si="182"/>
        <v>4</v>
      </c>
      <c r="G749" t="s">
        <v>25</v>
      </c>
      <c r="H749">
        <v>558</v>
      </c>
      <c r="I749">
        <f t="shared" si="183"/>
        <v>0</v>
      </c>
      <c r="J749">
        <f t="shared" si="184"/>
        <v>0</v>
      </c>
      <c r="K749">
        <f t="shared" si="185"/>
        <v>0</v>
      </c>
      <c r="L749">
        <v>0</v>
      </c>
      <c r="M749">
        <f t="shared" si="186"/>
        <v>0</v>
      </c>
      <c r="N749">
        <f t="shared" si="187"/>
        <v>0</v>
      </c>
      <c r="O749">
        <f t="shared" si="188"/>
        <v>0</v>
      </c>
      <c r="P749" s="2">
        <f t="shared" si="178"/>
        <v>579.25046633663442</v>
      </c>
      <c r="Q749" s="2">
        <f t="shared" si="179"/>
        <v>-21.250466336634418</v>
      </c>
      <c r="R749" s="2">
        <f t="shared" si="189"/>
        <v>23.144749103104346</v>
      </c>
      <c r="S749" s="2">
        <f t="shared" si="180"/>
        <v>451.58231952443259</v>
      </c>
      <c r="T749" s="2">
        <f t="shared" si="190"/>
        <v>1</v>
      </c>
      <c r="U749">
        <f t="shared" si="191"/>
        <v>1</v>
      </c>
    </row>
    <row r="750" spans="2:21" x14ac:dyDescent="0.15">
      <c r="B750" s="1">
        <v>37822</v>
      </c>
      <c r="C750" s="2">
        <f t="shared" si="176"/>
        <v>7</v>
      </c>
      <c r="D750" s="2">
        <f t="shared" si="181"/>
        <v>20</v>
      </c>
      <c r="E750" s="2">
        <f t="shared" si="177"/>
        <v>7</v>
      </c>
      <c r="F750" s="2">
        <f t="shared" si="182"/>
        <v>4</v>
      </c>
      <c r="G750" t="s">
        <v>26</v>
      </c>
      <c r="H750">
        <v>393</v>
      </c>
      <c r="I750">
        <f t="shared" si="183"/>
        <v>0</v>
      </c>
      <c r="J750">
        <f t="shared" si="184"/>
        <v>0</v>
      </c>
      <c r="K750">
        <f t="shared" si="185"/>
        <v>0</v>
      </c>
      <c r="L750">
        <v>0</v>
      </c>
      <c r="M750">
        <f t="shared" si="186"/>
        <v>0</v>
      </c>
      <c r="N750">
        <f t="shared" si="187"/>
        <v>0</v>
      </c>
      <c r="O750">
        <f t="shared" si="188"/>
        <v>0</v>
      </c>
      <c r="P750" s="2">
        <f t="shared" si="178"/>
        <v>380.04360654390615</v>
      </c>
      <c r="Q750" s="2">
        <f t="shared" si="179"/>
        <v>12.956393456093849</v>
      </c>
      <c r="R750" s="2">
        <f t="shared" si="189"/>
        <v>-21.250466336634418</v>
      </c>
      <c r="S750" s="2">
        <f t="shared" si="180"/>
        <v>167.86813138911151</v>
      </c>
      <c r="T750" s="2">
        <f t="shared" si="190"/>
        <v>1</v>
      </c>
      <c r="U750">
        <f t="shared" si="191"/>
        <v>1</v>
      </c>
    </row>
    <row r="751" spans="2:21" x14ac:dyDescent="0.15">
      <c r="B751" s="1">
        <v>37823</v>
      </c>
      <c r="C751" s="2">
        <f t="shared" si="176"/>
        <v>7</v>
      </c>
      <c r="D751" s="2">
        <f t="shared" si="181"/>
        <v>21</v>
      </c>
      <c r="E751" s="2">
        <f t="shared" si="177"/>
        <v>1</v>
      </c>
      <c r="F751" s="2">
        <f t="shared" si="182"/>
        <v>4</v>
      </c>
      <c r="G751" t="s">
        <v>27</v>
      </c>
      <c r="H751">
        <v>267</v>
      </c>
      <c r="I751">
        <f t="shared" si="183"/>
        <v>0</v>
      </c>
      <c r="J751">
        <f t="shared" si="184"/>
        <v>0</v>
      </c>
      <c r="K751">
        <f t="shared" si="185"/>
        <v>0</v>
      </c>
      <c r="L751">
        <v>0</v>
      </c>
      <c r="M751">
        <f t="shared" si="186"/>
        <v>0</v>
      </c>
      <c r="N751">
        <f t="shared" si="187"/>
        <v>0</v>
      </c>
      <c r="O751">
        <f t="shared" si="188"/>
        <v>0</v>
      </c>
      <c r="P751" s="2">
        <f t="shared" si="178"/>
        <v>267.8998115317853</v>
      </c>
      <c r="Q751" s="2">
        <f t="shared" si="179"/>
        <v>-0.89981153178530349</v>
      </c>
      <c r="R751" s="2">
        <f t="shared" si="189"/>
        <v>12.956393456093849</v>
      </c>
      <c r="S751" s="2">
        <f t="shared" si="180"/>
        <v>0.80966079273381419</v>
      </c>
      <c r="T751" s="2">
        <f t="shared" si="190"/>
        <v>1</v>
      </c>
      <c r="U751">
        <f t="shared" si="191"/>
        <v>1</v>
      </c>
    </row>
    <row r="752" spans="2:21" x14ac:dyDescent="0.15">
      <c r="B752" s="1">
        <v>37824</v>
      </c>
      <c r="C752" s="2">
        <f t="shared" si="176"/>
        <v>7</v>
      </c>
      <c r="D752" s="2">
        <f t="shared" si="181"/>
        <v>22</v>
      </c>
      <c r="E752" s="2">
        <f t="shared" si="177"/>
        <v>2</v>
      </c>
      <c r="F752" s="2">
        <f t="shared" si="182"/>
        <v>4</v>
      </c>
      <c r="G752" t="s">
        <v>28</v>
      </c>
      <c r="H752">
        <v>390</v>
      </c>
      <c r="I752">
        <f t="shared" si="183"/>
        <v>0</v>
      </c>
      <c r="J752">
        <f t="shared" si="184"/>
        <v>0</v>
      </c>
      <c r="K752">
        <f t="shared" si="185"/>
        <v>0</v>
      </c>
      <c r="L752">
        <v>0</v>
      </c>
      <c r="M752">
        <f t="shared" si="186"/>
        <v>0</v>
      </c>
      <c r="N752">
        <f t="shared" si="187"/>
        <v>0</v>
      </c>
      <c r="O752">
        <f t="shared" si="188"/>
        <v>0</v>
      </c>
      <c r="P752" s="2">
        <f t="shared" si="178"/>
        <v>286.05389307770582</v>
      </c>
      <c r="Q752" s="2">
        <f t="shared" si="179"/>
        <v>103.94610692229418</v>
      </c>
      <c r="R752" s="2">
        <f t="shared" si="189"/>
        <v>-0.89981153178530349</v>
      </c>
      <c r="S752" s="2">
        <f t="shared" si="180"/>
        <v>10804.793144301013</v>
      </c>
      <c r="T752" s="2">
        <f t="shared" si="190"/>
        <v>1</v>
      </c>
      <c r="U752">
        <f t="shared" si="191"/>
        <v>1</v>
      </c>
    </row>
    <row r="753" spans="2:21" x14ac:dyDescent="0.15">
      <c r="B753" s="1">
        <v>37825</v>
      </c>
      <c r="C753" s="2">
        <f t="shared" si="176"/>
        <v>7</v>
      </c>
      <c r="D753" s="2">
        <f t="shared" si="181"/>
        <v>23</v>
      </c>
      <c r="E753" s="2">
        <f t="shared" si="177"/>
        <v>3</v>
      </c>
      <c r="F753" s="2">
        <f t="shared" si="182"/>
        <v>4</v>
      </c>
      <c r="G753" t="s">
        <v>29</v>
      </c>
      <c r="H753">
        <v>375</v>
      </c>
      <c r="I753">
        <f t="shared" si="183"/>
        <v>0</v>
      </c>
      <c r="J753">
        <f t="shared" si="184"/>
        <v>0</v>
      </c>
      <c r="K753">
        <f t="shared" si="185"/>
        <v>0</v>
      </c>
      <c r="L753">
        <v>0</v>
      </c>
      <c r="M753">
        <f t="shared" si="186"/>
        <v>0</v>
      </c>
      <c r="N753">
        <f t="shared" si="187"/>
        <v>0</v>
      </c>
      <c r="O753">
        <f t="shared" si="188"/>
        <v>0</v>
      </c>
      <c r="P753" s="2">
        <f t="shared" si="178"/>
        <v>320.06805947035798</v>
      </c>
      <c r="Q753" s="2">
        <f t="shared" si="179"/>
        <v>54.93194052964202</v>
      </c>
      <c r="R753" s="2">
        <f t="shared" si="189"/>
        <v>103.94610692229418</v>
      </c>
      <c r="S753" s="2">
        <f t="shared" si="180"/>
        <v>3017.5180903521277</v>
      </c>
      <c r="T753" s="2">
        <f t="shared" si="190"/>
        <v>0</v>
      </c>
      <c r="U753">
        <f t="shared" si="191"/>
        <v>2</v>
      </c>
    </row>
    <row r="754" spans="2:21" x14ac:dyDescent="0.15">
      <c r="B754" s="1">
        <v>37826</v>
      </c>
      <c r="C754" s="2">
        <f t="shared" si="176"/>
        <v>7</v>
      </c>
      <c r="D754" s="2">
        <f t="shared" si="181"/>
        <v>24</v>
      </c>
      <c r="E754" s="2">
        <f t="shared" si="177"/>
        <v>4</v>
      </c>
      <c r="F754" s="2">
        <f t="shared" si="182"/>
        <v>5</v>
      </c>
      <c r="G754" t="s">
        <v>30</v>
      </c>
      <c r="H754">
        <v>269</v>
      </c>
      <c r="I754">
        <f t="shared" si="183"/>
        <v>0</v>
      </c>
      <c r="J754">
        <f t="shared" si="184"/>
        <v>0</v>
      </c>
      <c r="K754">
        <f t="shared" si="185"/>
        <v>0</v>
      </c>
      <c r="L754">
        <v>0</v>
      </c>
      <c r="M754">
        <f t="shared" si="186"/>
        <v>0</v>
      </c>
      <c r="N754">
        <f t="shared" si="187"/>
        <v>0</v>
      </c>
      <c r="O754">
        <f t="shared" si="188"/>
        <v>0</v>
      </c>
      <c r="P754" s="2">
        <f t="shared" si="178"/>
        <v>346.34268909443057</v>
      </c>
      <c r="Q754" s="2">
        <f t="shared" si="179"/>
        <v>-77.342689094430568</v>
      </c>
      <c r="R754" s="2">
        <f t="shared" si="189"/>
        <v>54.93194052964202</v>
      </c>
      <c r="S754" s="2">
        <f t="shared" si="180"/>
        <v>5981.8915563577493</v>
      </c>
      <c r="T754" s="2">
        <f t="shared" si="190"/>
        <v>1</v>
      </c>
      <c r="U754">
        <f t="shared" si="191"/>
        <v>1</v>
      </c>
    </row>
    <row r="755" spans="2:21" x14ac:dyDescent="0.15">
      <c r="B755" s="1">
        <v>37827</v>
      </c>
      <c r="C755" s="2">
        <f t="shared" si="176"/>
        <v>7</v>
      </c>
      <c r="D755" s="2">
        <f t="shared" si="181"/>
        <v>25</v>
      </c>
      <c r="E755" s="2">
        <f t="shared" si="177"/>
        <v>5</v>
      </c>
      <c r="F755" s="2">
        <f t="shared" si="182"/>
        <v>5</v>
      </c>
      <c r="G755" t="s">
        <v>31</v>
      </c>
      <c r="H755">
        <v>475</v>
      </c>
      <c r="I755">
        <f t="shared" si="183"/>
        <v>0</v>
      </c>
      <c r="J755">
        <f t="shared" si="184"/>
        <v>0</v>
      </c>
      <c r="K755">
        <f t="shared" si="185"/>
        <v>0</v>
      </c>
      <c r="L755">
        <v>0</v>
      </c>
      <c r="M755">
        <f t="shared" si="186"/>
        <v>0</v>
      </c>
      <c r="N755">
        <f t="shared" si="187"/>
        <v>0</v>
      </c>
      <c r="O755">
        <f t="shared" si="188"/>
        <v>0</v>
      </c>
      <c r="P755" s="2">
        <f t="shared" si="178"/>
        <v>530.56953434825414</v>
      </c>
      <c r="Q755" s="2">
        <f t="shared" si="179"/>
        <v>-55.569534348254138</v>
      </c>
      <c r="R755" s="2">
        <f t="shared" si="189"/>
        <v>-77.342689094430568</v>
      </c>
      <c r="S755" s="2">
        <f t="shared" si="180"/>
        <v>3087.9731476817965</v>
      </c>
      <c r="T755" s="2">
        <f t="shared" si="190"/>
        <v>0</v>
      </c>
      <c r="U755">
        <f t="shared" si="191"/>
        <v>2</v>
      </c>
    </row>
    <row r="756" spans="2:21" x14ac:dyDescent="0.15">
      <c r="B756" s="1">
        <v>37828</v>
      </c>
      <c r="C756" s="2">
        <f t="shared" si="176"/>
        <v>7</v>
      </c>
      <c r="D756" s="2">
        <f t="shared" si="181"/>
        <v>26</v>
      </c>
      <c r="E756" s="2">
        <f t="shared" si="177"/>
        <v>6</v>
      </c>
      <c r="F756" s="2">
        <f t="shared" si="182"/>
        <v>5</v>
      </c>
      <c r="G756" t="s">
        <v>32</v>
      </c>
      <c r="H756">
        <v>520</v>
      </c>
      <c r="I756">
        <f t="shared" si="183"/>
        <v>0</v>
      </c>
      <c r="J756">
        <f t="shared" si="184"/>
        <v>0</v>
      </c>
      <c r="K756">
        <f t="shared" si="185"/>
        <v>0</v>
      </c>
      <c r="L756">
        <v>0</v>
      </c>
      <c r="M756">
        <f t="shared" si="186"/>
        <v>0</v>
      </c>
      <c r="N756">
        <f t="shared" si="187"/>
        <v>0</v>
      </c>
      <c r="O756">
        <f t="shared" si="188"/>
        <v>0</v>
      </c>
      <c r="P756" s="2">
        <f t="shared" si="178"/>
        <v>581.96474978799301</v>
      </c>
      <c r="Q756" s="2">
        <f t="shared" si="179"/>
        <v>-61.964749787993014</v>
      </c>
      <c r="R756" s="2">
        <f t="shared" si="189"/>
        <v>-55.569534348254138</v>
      </c>
      <c r="S756" s="2">
        <f t="shared" si="180"/>
        <v>3839.6302162885804</v>
      </c>
      <c r="T756" s="2">
        <f t="shared" si="190"/>
        <v>0</v>
      </c>
      <c r="U756">
        <f t="shared" si="191"/>
        <v>3</v>
      </c>
    </row>
    <row r="757" spans="2:21" x14ac:dyDescent="0.15">
      <c r="B757" s="1">
        <v>37829</v>
      </c>
      <c r="C757" s="2">
        <f t="shared" si="176"/>
        <v>7</v>
      </c>
      <c r="D757" s="2">
        <f t="shared" si="181"/>
        <v>27</v>
      </c>
      <c r="E757" s="2">
        <f t="shared" si="177"/>
        <v>7</v>
      </c>
      <c r="F757" s="2">
        <f t="shared" si="182"/>
        <v>5</v>
      </c>
      <c r="G757" t="s">
        <v>33</v>
      </c>
      <c r="H757">
        <v>389</v>
      </c>
      <c r="I757">
        <f t="shared" si="183"/>
        <v>0</v>
      </c>
      <c r="J757">
        <f t="shared" si="184"/>
        <v>0</v>
      </c>
      <c r="K757">
        <f t="shared" si="185"/>
        <v>0</v>
      </c>
      <c r="L757">
        <v>0</v>
      </c>
      <c r="M757">
        <f t="shared" si="186"/>
        <v>0</v>
      </c>
      <c r="N757">
        <f t="shared" si="187"/>
        <v>0</v>
      </c>
      <c r="O757">
        <f t="shared" si="188"/>
        <v>0</v>
      </c>
      <c r="P757" s="2">
        <f t="shared" si="178"/>
        <v>382.75788999526463</v>
      </c>
      <c r="Q757" s="2">
        <f t="shared" si="179"/>
        <v>6.2421100047353661</v>
      </c>
      <c r="R757" s="2">
        <f t="shared" si="189"/>
        <v>-61.964749787993014</v>
      </c>
      <c r="S757" s="2">
        <f t="shared" si="180"/>
        <v>38.96393731121735</v>
      </c>
      <c r="T757" s="2">
        <f t="shared" si="190"/>
        <v>1</v>
      </c>
      <c r="U757">
        <f t="shared" si="191"/>
        <v>1</v>
      </c>
    </row>
    <row r="758" spans="2:21" x14ac:dyDescent="0.15">
      <c r="B758" s="1">
        <v>37830</v>
      </c>
      <c r="C758" s="2">
        <f t="shared" si="176"/>
        <v>7</v>
      </c>
      <c r="D758" s="2">
        <f t="shared" si="181"/>
        <v>28</v>
      </c>
      <c r="E758" s="2">
        <f t="shared" si="177"/>
        <v>1</v>
      </c>
      <c r="F758" s="2">
        <f t="shared" si="182"/>
        <v>5</v>
      </c>
      <c r="G758" t="s">
        <v>34</v>
      </c>
      <c r="H758">
        <v>337</v>
      </c>
      <c r="I758">
        <f t="shared" si="183"/>
        <v>0</v>
      </c>
      <c r="J758">
        <f t="shared" si="184"/>
        <v>0</v>
      </c>
      <c r="K758">
        <f t="shared" si="185"/>
        <v>0</v>
      </c>
      <c r="L758">
        <v>0</v>
      </c>
      <c r="M758">
        <f t="shared" si="186"/>
        <v>0</v>
      </c>
      <c r="N758">
        <f t="shared" si="187"/>
        <v>0</v>
      </c>
      <c r="O758">
        <f t="shared" si="188"/>
        <v>0</v>
      </c>
      <c r="P758" s="2">
        <f t="shared" si="178"/>
        <v>270.61409498314379</v>
      </c>
      <c r="Q758" s="2">
        <f t="shared" si="179"/>
        <v>66.385905016856213</v>
      </c>
      <c r="R758" s="2">
        <f t="shared" si="189"/>
        <v>6.2421100047353661</v>
      </c>
      <c r="S758" s="2">
        <f t="shared" si="180"/>
        <v>4407.0883849070551</v>
      </c>
      <c r="T758" s="2">
        <f t="shared" si="190"/>
        <v>0</v>
      </c>
      <c r="U758">
        <f t="shared" si="191"/>
        <v>2</v>
      </c>
    </row>
    <row r="759" spans="2:21" x14ac:dyDescent="0.15">
      <c r="B759" s="1">
        <v>37831</v>
      </c>
      <c r="C759" s="2">
        <f t="shared" si="176"/>
        <v>7</v>
      </c>
      <c r="D759" s="2">
        <f t="shared" si="181"/>
        <v>29</v>
      </c>
      <c r="E759" s="2">
        <f t="shared" si="177"/>
        <v>2</v>
      </c>
      <c r="F759" s="2">
        <f t="shared" si="182"/>
        <v>5</v>
      </c>
      <c r="G759" t="s">
        <v>35</v>
      </c>
      <c r="H759">
        <v>309</v>
      </c>
      <c r="I759">
        <f t="shared" si="183"/>
        <v>0</v>
      </c>
      <c r="J759">
        <f t="shared" si="184"/>
        <v>0</v>
      </c>
      <c r="K759">
        <f t="shared" si="185"/>
        <v>0</v>
      </c>
      <c r="L759">
        <v>0</v>
      </c>
      <c r="M759">
        <f t="shared" si="186"/>
        <v>0</v>
      </c>
      <c r="N759">
        <f t="shared" si="187"/>
        <v>0</v>
      </c>
      <c r="O759">
        <f t="shared" si="188"/>
        <v>0</v>
      </c>
      <c r="P759" s="2">
        <f t="shared" si="178"/>
        <v>288.76817652906431</v>
      </c>
      <c r="Q759" s="2">
        <f t="shared" si="179"/>
        <v>20.231823470935694</v>
      </c>
      <c r="R759" s="2">
        <f t="shared" si="189"/>
        <v>66.385905016856213</v>
      </c>
      <c r="S759" s="2">
        <f t="shared" si="180"/>
        <v>409.32668095910446</v>
      </c>
      <c r="T759" s="2">
        <f t="shared" si="190"/>
        <v>0</v>
      </c>
      <c r="U759">
        <f t="shared" si="191"/>
        <v>3</v>
      </c>
    </row>
    <row r="760" spans="2:21" x14ac:dyDescent="0.15">
      <c r="B760" s="1">
        <v>37832</v>
      </c>
      <c r="C760" s="2">
        <f t="shared" si="176"/>
        <v>7</v>
      </c>
      <c r="D760" s="2">
        <f t="shared" si="181"/>
        <v>30</v>
      </c>
      <c r="E760" s="2">
        <f t="shared" si="177"/>
        <v>3</v>
      </c>
      <c r="F760" s="2">
        <f t="shared" si="182"/>
        <v>5</v>
      </c>
      <c r="G760" t="s">
        <v>36</v>
      </c>
      <c r="H760">
        <v>342</v>
      </c>
      <c r="I760">
        <f t="shared" si="183"/>
        <v>0</v>
      </c>
      <c r="J760">
        <f t="shared" si="184"/>
        <v>0</v>
      </c>
      <c r="K760">
        <f t="shared" si="185"/>
        <v>0</v>
      </c>
      <c r="L760">
        <v>0</v>
      </c>
      <c r="M760">
        <f t="shared" si="186"/>
        <v>0</v>
      </c>
      <c r="N760">
        <f t="shared" si="187"/>
        <v>0</v>
      </c>
      <c r="O760">
        <f t="shared" si="188"/>
        <v>0</v>
      </c>
      <c r="P760" s="2">
        <f t="shared" si="178"/>
        <v>322.78234292171646</v>
      </c>
      <c r="Q760" s="2">
        <f t="shared" si="179"/>
        <v>19.217657078283537</v>
      </c>
      <c r="R760" s="2">
        <f t="shared" si="189"/>
        <v>20.231823470935694</v>
      </c>
      <c r="S760" s="2">
        <f t="shared" si="180"/>
        <v>369.31834357850136</v>
      </c>
      <c r="T760" s="2">
        <f t="shared" si="190"/>
        <v>0</v>
      </c>
      <c r="U760">
        <f t="shared" si="191"/>
        <v>4</v>
      </c>
    </row>
    <row r="761" spans="2:21" x14ac:dyDescent="0.15">
      <c r="B761" s="1">
        <v>37833</v>
      </c>
      <c r="C761" s="2">
        <f t="shared" si="176"/>
        <v>7</v>
      </c>
      <c r="D761" s="2">
        <f t="shared" si="181"/>
        <v>31</v>
      </c>
      <c r="E761" s="2">
        <f t="shared" si="177"/>
        <v>4</v>
      </c>
      <c r="F761" s="2">
        <f t="shared" si="182"/>
        <v>6</v>
      </c>
      <c r="G761" t="s">
        <v>37</v>
      </c>
      <c r="H761">
        <v>515</v>
      </c>
      <c r="I761">
        <f t="shared" si="183"/>
        <v>0</v>
      </c>
      <c r="J761">
        <f t="shared" si="184"/>
        <v>0</v>
      </c>
      <c r="K761">
        <f t="shared" si="185"/>
        <v>0</v>
      </c>
      <c r="L761">
        <v>0</v>
      </c>
      <c r="M761">
        <f t="shared" si="186"/>
        <v>0</v>
      </c>
      <c r="N761">
        <f t="shared" si="187"/>
        <v>0</v>
      </c>
      <c r="O761">
        <f t="shared" si="188"/>
        <v>0</v>
      </c>
      <c r="P761" s="2">
        <f t="shared" si="178"/>
        <v>365.91412006251147</v>
      </c>
      <c r="Q761" s="2">
        <f t="shared" si="179"/>
        <v>149.08587993748853</v>
      </c>
      <c r="R761" s="2">
        <f t="shared" si="189"/>
        <v>19.217657078283537</v>
      </c>
      <c r="S761" s="2">
        <f t="shared" si="180"/>
        <v>22226.599596735243</v>
      </c>
      <c r="T761" s="2">
        <f t="shared" si="190"/>
        <v>0</v>
      </c>
      <c r="U761">
        <f t="shared" si="191"/>
        <v>5</v>
      </c>
    </row>
    <row r="762" spans="2:21" x14ac:dyDescent="0.15">
      <c r="B762" s="1">
        <v>37834</v>
      </c>
      <c r="C762" s="2">
        <f t="shared" si="176"/>
        <v>8</v>
      </c>
      <c r="D762" s="2">
        <f t="shared" si="181"/>
        <v>1</v>
      </c>
      <c r="E762" s="2">
        <f t="shared" si="177"/>
        <v>5</v>
      </c>
      <c r="F762" s="2">
        <f t="shared" si="182"/>
        <v>6</v>
      </c>
      <c r="G762" t="s">
        <v>38</v>
      </c>
      <c r="H762">
        <v>601</v>
      </c>
      <c r="I762">
        <f t="shared" si="183"/>
        <v>0</v>
      </c>
      <c r="J762">
        <f t="shared" si="184"/>
        <v>0</v>
      </c>
      <c r="K762">
        <f t="shared" si="185"/>
        <v>0</v>
      </c>
      <c r="L762">
        <v>0</v>
      </c>
      <c r="M762">
        <f t="shared" si="186"/>
        <v>0</v>
      </c>
      <c r="N762">
        <f t="shared" si="187"/>
        <v>0</v>
      </c>
      <c r="O762">
        <f t="shared" si="188"/>
        <v>0</v>
      </c>
      <c r="P762" s="2">
        <f t="shared" si="178"/>
        <v>550.14096531633504</v>
      </c>
      <c r="Q762" s="2">
        <f t="shared" si="179"/>
        <v>50.859034683664959</v>
      </c>
      <c r="R762" s="2">
        <f t="shared" si="189"/>
        <v>149.08587993748853</v>
      </c>
      <c r="S762" s="2">
        <f t="shared" si="180"/>
        <v>2586.6414089542354</v>
      </c>
      <c r="T762" s="2">
        <f t="shared" si="190"/>
        <v>0</v>
      </c>
      <c r="U762">
        <f t="shared" si="191"/>
        <v>6</v>
      </c>
    </row>
    <row r="763" spans="2:21" x14ac:dyDescent="0.15">
      <c r="B763" s="1">
        <v>37835</v>
      </c>
      <c r="C763" s="2">
        <f t="shared" si="176"/>
        <v>8</v>
      </c>
      <c r="D763" s="2">
        <f t="shared" si="181"/>
        <v>2</v>
      </c>
      <c r="E763" s="2">
        <f t="shared" si="177"/>
        <v>6</v>
      </c>
      <c r="F763" s="2">
        <f t="shared" si="182"/>
        <v>6</v>
      </c>
      <c r="G763" t="s">
        <v>39</v>
      </c>
      <c r="H763">
        <v>660</v>
      </c>
      <c r="I763">
        <f t="shared" si="183"/>
        <v>0</v>
      </c>
      <c r="J763">
        <f t="shared" si="184"/>
        <v>0</v>
      </c>
      <c r="K763">
        <f t="shared" si="185"/>
        <v>0</v>
      </c>
      <c r="L763">
        <v>0</v>
      </c>
      <c r="M763">
        <f t="shared" si="186"/>
        <v>0</v>
      </c>
      <c r="N763">
        <f t="shared" si="187"/>
        <v>0</v>
      </c>
      <c r="O763">
        <f t="shared" si="188"/>
        <v>0</v>
      </c>
      <c r="P763" s="2">
        <f t="shared" si="178"/>
        <v>601.53618075607392</v>
      </c>
      <c r="Q763" s="2">
        <f t="shared" si="179"/>
        <v>58.463819243926082</v>
      </c>
      <c r="R763" s="2">
        <f t="shared" si="189"/>
        <v>50.859034683664959</v>
      </c>
      <c r="S763" s="2">
        <f t="shared" si="180"/>
        <v>3418.0181605864618</v>
      </c>
      <c r="T763" s="2">
        <f t="shared" si="190"/>
        <v>0</v>
      </c>
      <c r="U763">
        <f t="shared" si="191"/>
        <v>7</v>
      </c>
    </row>
    <row r="764" spans="2:21" x14ac:dyDescent="0.15">
      <c r="B764" s="1">
        <v>37836</v>
      </c>
      <c r="C764" s="2">
        <f t="shared" si="176"/>
        <v>8</v>
      </c>
      <c r="D764" s="2">
        <f t="shared" si="181"/>
        <v>3</v>
      </c>
      <c r="E764" s="2">
        <f t="shared" si="177"/>
        <v>7</v>
      </c>
      <c r="F764" s="2">
        <f t="shared" si="182"/>
        <v>6</v>
      </c>
      <c r="G764" t="s">
        <v>40</v>
      </c>
      <c r="H764">
        <v>415</v>
      </c>
      <c r="I764">
        <f t="shared" si="183"/>
        <v>0</v>
      </c>
      <c r="J764">
        <f t="shared" si="184"/>
        <v>0</v>
      </c>
      <c r="K764">
        <f t="shared" si="185"/>
        <v>0</v>
      </c>
      <c r="L764">
        <v>0</v>
      </c>
      <c r="M764">
        <f t="shared" si="186"/>
        <v>0</v>
      </c>
      <c r="N764">
        <f t="shared" si="187"/>
        <v>0</v>
      </c>
      <c r="O764">
        <f t="shared" si="188"/>
        <v>0</v>
      </c>
      <c r="P764" s="2">
        <f t="shared" si="178"/>
        <v>402.32932096334554</v>
      </c>
      <c r="Q764" s="2">
        <f t="shared" si="179"/>
        <v>12.670679036654462</v>
      </c>
      <c r="R764" s="2">
        <f t="shared" si="189"/>
        <v>58.463819243926082</v>
      </c>
      <c r="S764" s="2">
        <f t="shared" si="180"/>
        <v>160.54610724991485</v>
      </c>
      <c r="T764" s="2">
        <f t="shared" si="190"/>
        <v>0</v>
      </c>
      <c r="U764">
        <f t="shared" si="191"/>
        <v>8</v>
      </c>
    </row>
    <row r="765" spans="2:21" x14ac:dyDescent="0.15">
      <c r="B765" s="1">
        <v>37837</v>
      </c>
      <c r="C765" s="2">
        <f t="shared" si="176"/>
        <v>8</v>
      </c>
      <c r="D765" s="2">
        <f t="shared" si="181"/>
        <v>4</v>
      </c>
      <c r="E765" s="2">
        <f t="shared" si="177"/>
        <v>1</v>
      </c>
      <c r="F765" s="2">
        <f t="shared" si="182"/>
        <v>6</v>
      </c>
      <c r="G765" t="s">
        <v>41</v>
      </c>
      <c r="H765">
        <v>277</v>
      </c>
      <c r="I765">
        <f t="shared" si="183"/>
        <v>0</v>
      </c>
      <c r="J765">
        <f t="shared" si="184"/>
        <v>0</v>
      </c>
      <c r="K765">
        <f t="shared" si="185"/>
        <v>0</v>
      </c>
      <c r="L765">
        <v>0</v>
      </c>
      <c r="M765">
        <f t="shared" si="186"/>
        <v>0</v>
      </c>
      <c r="N765">
        <f t="shared" si="187"/>
        <v>0</v>
      </c>
      <c r="O765">
        <f t="shared" si="188"/>
        <v>0</v>
      </c>
      <c r="P765" s="2">
        <f t="shared" si="178"/>
        <v>290.18552595122469</v>
      </c>
      <c r="Q765" s="2">
        <f t="shared" si="179"/>
        <v>-13.18552595122469</v>
      </c>
      <c r="R765" s="2">
        <f t="shared" si="189"/>
        <v>12.670679036654462</v>
      </c>
      <c r="S765" s="2">
        <f t="shared" si="180"/>
        <v>173.85809461041978</v>
      </c>
      <c r="T765" s="2">
        <f t="shared" si="190"/>
        <v>1</v>
      </c>
      <c r="U765">
        <f t="shared" si="191"/>
        <v>1</v>
      </c>
    </row>
    <row r="766" spans="2:21" x14ac:dyDescent="0.15">
      <c r="B766" s="1">
        <v>37838</v>
      </c>
      <c r="C766" s="2">
        <f t="shared" si="176"/>
        <v>8</v>
      </c>
      <c r="D766" s="2">
        <f t="shared" si="181"/>
        <v>5</v>
      </c>
      <c r="E766" s="2">
        <f t="shared" si="177"/>
        <v>2</v>
      </c>
      <c r="F766" s="2">
        <f t="shared" si="182"/>
        <v>6</v>
      </c>
      <c r="G766" t="s">
        <v>42</v>
      </c>
      <c r="H766">
        <v>333</v>
      </c>
      <c r="I766">
        <f t="shared" si="183"/>
        <v>0</v>
      </c>
      <c r="J766">
        <f t="shared" si="184"/>
        <v>0</v>
      </c>
      <c r="K766">
        <f t="shared" si="185"/>
        <v>0</v>
      </c>
      <c r="L766">
        <v>0</v>
      </c>
      <c r="M766">
        <f t="shared" si="186"/>
        <v>0</v>
      </c>
      <c r="N766">
        <f t="shared" si="187"/>
        <v>0</v>
      </c>
      <c r="O766">
        <f t="shared" si="188"/>
        <v>0</v>
      </c>
      <c r="P766" s="2">
        <f t="shared" si="178"/>
        <v>308.33960749714521</v>
      </c>
      <c r="Q766" s="2">
        <f t="shared" si="179"/>
        <v>24.660392502854791</v>
      </c>
      <c r="R766" s="2">
        <f t="shared" si="189"/>
        <v>-13.18552595122469</v>
      </c>
      <c r="S766" s="2">
        <f t="shared" si="180"/>
        <v>608.13495839485677</v>
      </c>
      <c r="T766" s="2">
        <f t="shared" si="190"/>
        <v>1</v>
      </c>
      <c r="U766">
        <f t="shared" si="191"/>
        <v>1</v>
      </c>
    </row>
    <row r="767" spans="2:21" x14ac:dyDescent="0.15">
      <c r="B767" s="1">
        <v>37839</v>
      </c>
      <c r="C767" s="2">
        <f t="shared" ref="C767:C830" si="192">MONTH(B767)</f>
        <v>8</v>
      </c>
      <c r="D767" s="2">
        <f t="shared" si="181"/>
        <v>6</v>
      </c>
      <c r="E767" s="2">
        <f t="shared" ref="E767:E830" si="193">WEEKDAY(B767,2)</f>
        <v>3</v>
      </c>
      <c r="F767" s="2">
        <f t="shared" si="182"/>
        <v>6</v>
      </c>
      <c r="G767" t="s">
        <v>43</v>
      </c>
      <c r="H767">
        <v>370</v>
      </c>
      <c r="I767">
        <f t="shared" si="183"/>
        <v>0</v>
      </c>
      <c r="J767">
        <f t="shared" si="184"/>
        <v>0</v>
      </c>
      <c r="K767">
        <f t="shared" si="185"/>
        <v>0</v>
      </c>
      <c r="L767">
        <v>0</v>
      </c>
      <c r="M767">
        <f t="shared" si="186"/>
        <v>0</v>
      </c>
      <c r="N767">
        <f t="shared" si="187"/>
        <v>0</v>
      </c>
      <c r="O767">
        <f t="shared" si="188"/>
        <v>0</v>
      </c>
      <c r="P767" s="2">
        <f t="shared" si="178"/>
        <v>342.35377388979737</v>
      </c>
      <c r="Q767" s="2">
        <f t="shared" si="179"/>
        <v>27.646226110202633</v>
      </c>
      <c r="R767" s="2">
        <f t="shared" si="189"/>
        <v>24.660392502854791</v>
      </c>
      <c r="S767" s="2">
        <f t="shared" si="180"/>
        <v>764.31381813644987</v>
      </c>
      <c r="T767" s="2">
        <f t="shared" si="190"/>
        <v>0</v>
      </c>
      <c r="U767">
        <f t="shared" si="191"/>
        <v>2</v>
      </c>
    </row>
    <row r="768" spans="2:21" x14ac:dyDescent="0.15">
      <c r="B768" s="1">
        <v>37840</v>
      </c>
      <c r="C768" s="2">
        <f t="shared" si="192"/>
        <v>8</v>
      </c>
      <c r="D768" s="2">
        <f t="shared" si="181"/>
        <v>7</v>
      </c>
      <c r="E768" s="2">
        <f t="shared" si="193"/>
        <v>4</v>
      </c>
      <c r="F768" s="2">
        <f t="shared" si="182"/>
        <v>7</v>
      </c>
      <c r="G768" t="s">
        <v>44</v>
      </c>
      <c r="H768">
        <v>351</v>
      </c>
      <c r="I768">
        <f t="shared" si="183"/>
        <v>0</v>
      </c>
      <c r="J768">
        <f t="shared" si="184"/>
        <v>0</v>
      </c>
      <c r="K768">
        <f t="shared" si="185"/>
        <v>0</v>
      </c>
      <c r="L768">
        <v>0</v>
      </c>
      <c r="M768">
        <f t="shared" si="186"/>
        <v>0</v>
      </c>
      <c r="N768">
        <f t="shared" si="187"/>
        <v>0</v>
      </c>
      <c r="O768">
        <f t="shared" si="188"/>
        <v>0</v>
      </c>
      <c r="P768" s="2">
        <f t="shared" si="178"/>
        <v>339.74269044660326</v>
      </c>
      <c r="Q768" s="2">
        <f t="shared" si="179"/>
        <v>11.257309553396738</v>
      </c>
      <c r="R768" s="2">
        <f t="shared" si="189"/>
        <v>27.646226110202633</v>
      </c>
      <c r="S768" s="2">
        <f t="shared" si="180"/>
        <v>126.72701838099745</v>
      </c>
      <c r="T768" s="2">
        <f t="shared" si="190"/>
        <v>0</v>
      </c>
      <c r="U768">
        <f t="shared" si="191"/>
        <v>3</v>
      </c>
    </row>
    <row r="769" spans="2:21" x14ac:dyDescent="0.15">
      <c r="B769" s="1">
        <v>37841</v>
      </c>
      <c r="C769" s="2">
        <f t="shared" si="192"/>
        <v>8</v>
      </c>
      <c r="D769" s="2">
        <f t="shared" si="181"/>
        <v>8</v>
      </c>
      <c r="E769" s="2">
        <f t="shared" si="193"/>
        <v>5</v>
      </c>
      <c r="F769" s="2">
        <f t="shared" si="182"/>
        <v>7</v>
      </c>
      <c r="G769" t="s">
        <v>45</v>
      </c>
      <c r="H769">
        <v>575</v>
      </c>
      <c r="I769">
        <f t="shared" si="183"/>
        <v>0</v>
      </c>
      <c r="J769">
        <f t="shared" si="184"/>
        <v>0</v>
      </c>
      <c r="K769">
        <f t="shared" si="185"/>
        <v>0</v>
      </c>
      <c r="L769">
        <v>0</v>
      </c>
      <c r="M769">
        <f t="shared" si="186"/>
        <v>0</v>
      </c>
      <c r="N769">
        <f t="shared" si="187"/>
        <v>0</v>
      </c>
      <c r="O769">
        <f t="shared" si="188"/>
        <v>0</v>
      </c>
      <c r="P769" s="2">
        <f t="shared" si="178"/>
        <v>523.96953570042683</v>
      </c>
      <c r="Q769" s="2">
        <f t="shared" si="179"/>
        <v>51.030464299573168</v>
      </c>
      <c r="R769" s="2">
        <f t="shared" si="189"/>
        <v>11.257309553396738</v>
      </c>
      <c r="S769" s="2">
        <f t="shared" si="180"/>
        <v>2604.1082866300117</v>
      </c>
      <c r="T769" s="2">
        <f t="shared" si="190"/>
        <v>0</v>
      </c>
      <c r="U769">
        <f t="shared" si="191"/>
        <v>4</v>
      </c>
    </row>
    <row r="770" spans="2:21" x14ac:dyDescent="0.15">
      <c r="B770" s="1">
        <v>37842</v>
      </c>
      <c r="C770" s="2">
        <f t="shared" si="192"/>
        <v>8</v>
      </c>
      <c r="D770" s="2">
        <f t="shared" si="181"/>
        <v>9</v>
      </c>
      <c r="E770" s="2">
        <f t="shared" si="193"/>
        <v>6</v>
      </c>
      <c r="F770" s="2">
        <f t="shared" si="182"/>
        <v>7</v>
      </c>
      <c r="G770" t="s">
        <v>46</v>
      </c>
      <c r="H770">
        <v>585</v>
      </c>
      <c r="I770">
        <f t="shared" si="183"/>
        <v>0</v>
      </c>
      <c r="J770">
        <f t="shared" si="184"/>
        <v>0</v>
      </c>
      <c r="K770">
        <f t="shared" si="185"/>
        <v>0</v>
      </c>
      <c r="L770">
        <v>0</v>
      </c>
      <c r="M770">
        <f t="shared" si="186"/>
        <v>0</v>
      </c>
      <c r="N770">
        <f t="shared" si="187"/>
        <v>0</v>
      </c>
      <c r="O770">
        <f t="shared" si="188"/>
        <v>0</v>
      </c>
      <c r="P770" s="2">
        <f t="shared" si="178"/>
        <v>575.36475114016571</v>
      </c>
      <c r="Q770" s="2">
        <f t="shared" si="179"/>
        <v>9.6352488598342916</v>
      </c>
      <c r="R770" s="2">
        <f t="shared" si="189"/>
        <v>51.030464299573168</v>
      </c>
      <c r="S770" s="2">
        <f t="shared" si="180"/>
        <v>92.838020590938015</v>
      </c>
      <c r="T770" s="2">
        <f t="shared" si="190"/>
        <v>0</v>
      </c>
      <c r="U770">
        <f t="shared" si="191"/>
        <v>5</v>
      </c>
    </row>
    <row r="771" spans="2:21" x14ac:dyDescent="0.15">
      <c r="B771" s="1">
        <v>37843</v>
      </c>
      <c r="C771" s="2">
        <f t="shared" si="192"/>
        <v>8</v>
      </c>
      <c r="D771" s="2">
        <f t="shared" si="181"/>
        <v>10</v>
      </c>
      <c r="E771" s="2">
        <f t="shared" si="193"/>
        <v>7</v>
      </c>
      <c r="F771" s="2">
        <f t="shared" si="182"/>
        <v>7</v>
      </c>
      <c r="G771" t="s">
        <v>47</v>
      </c>
      <c r="H771">
        <v>352</v>
      </c>
      <c r="I771">
        <f t="shared" si="183"/>
        <v>0</v>
      </c>
      <c r="J771">
        <f t="shared" si="184"/>
        <v>0</v>
      </c>
      <c r="K771">
        <f t="shared" si="185"/>
        <v>0</v>
      </c>
      <c r="L771">
        <v>0</v>
      </c>
      <c r="M771">
        <f t="shared" si="186"/>
        <v>0</v>
      </c>
      <c r="N771">
        <f t="shared" si="187"/>
        <v>0</v>
      </c>
      <c r="O771">
        <f t="shared" si="188"/>
        <v>0</v>
      </c>
      <c r="P771" s="2">
        <f t="shared" ref="P771:P834" si="194">constant+VLOOKUP(F771,week,2)+VLOOKUP(E771,weekday,2)+$W$17*I771+$W$18*J771+$W$19*K771+L771*$W$20+M771*$W$21+N771*$W$22+O771*$W$23</f>
        <v>376.15789134743733</v>
      </c>
      <c r="Q771" s="2">
        <f t="shared" ref="Q771:Q834" si="195">H771-P771</f>
        <v>-24.157891347437328</v>
      </c>
      <c r="R771" s="2">
        <f t="shared" si="189"/>
        <v>9.6352488598342916</v>
      </c>
      <c r="S771" s="2">
        <f t="shared" ref="S771:S834" si="196">Q771^2</f>
        <v>583.60371435458728</v>
      </c>
      <c r="T771" s="2">
        <f t="shared" si="190"/>
        <v>1</v>
      </c>
      <c r="U771">
        <f t="shared" si="191"/>
        <v>1</v>
      </c>
    </row>
    <row r="772" spans="2:21" x14ac:dyDescent="0.15">
      <c r="B772" s="1">
        <v>37844</v>
      </c>
      <c r="C772" s="2">
        <f t="shared" si="192"/>
        <v>8</v>
      </c>
      <c r="D772" s="2">
        <f t="shared" ref="D772:D835" si="197">DAY(B772)</f>
        <v>11</v>
      </c>
      <c r="E772" s="2">
        <f t="shared" si="193"/>
        <v>1</v>
      </c>
      <c r="F772" s="2">
        <f t="shared" ref="F772:F835" si="198">VALUE(RIGHT(G772,2))</f>
        <v>7</v>
      </c>
      <c r="G772" t="s">
        <v>48</v>
      </c>
      <c r="H772">
        <v>285</v>
      </c>
      <c r="I772">
        <f t="shared" ref="I772:I835" si="199">IF(AND(C772=7,D772=4),1,0)</f>
        <v>0</v>
      </c>
      <c r="J772">
        <f t="shared" ref="J772:J835" si="200">IF(AND(C772=1,D772=1),1,0)</f>
        <v>0</v>
      </c>
      <c r="K772">
        <f t="shared" ref="K772:K835" si="201">IF(AND(C772=2,D772=14),1,0)</f>
        <v>0</v>
      </c>
      <c r="L772">
        <v>0</v>
      </c>
      <c r="M772">
        <f t="shared" ref="M772:M835" si="202">IF(AND(C772=12,D772=31),1,0)</f>
        <v>0</v>
      </c>
      <c r="N772">
        <f t="shared" ref="N772:N835" si="203">IF(AND(C772=10,D772=31),1,0)</f>
        <v>0</v>
      </c>
      <c r="O772">
        <f t="shared" ref="O772:O835" si="204">IF(AND(C772=12,D772=26),1,0)</f>
        <v>0</v>
      </c>
      <c r="P772" s="2">
        <f t="shared" si="194"/>
        <v>264.01409633531648</v>
      </c>
      <c r="Q772" s="2">
        <f t="shared" si="195"/>
        <v>20.985903664683519</v>
      </c>
      <c r="R772" s="2">
        <f t="shared" si="189"/>
        <v>-24.157891347437328</v>
      </c>
      <c r="S772" s="2">
        <f t="shared" si="196"/>
        <v>440.40815262337719</v>
      </c>
      <c r="T772" s="2">
        <f t="shared" si="190"/>
        <v>1</v>
      </c>
      <c r="U772">
        <f t="shared" si="191"/>
        <v>1</v>
      </c>
    </row>
    <row r="773" spans="2:21" x14ac:dyDescent="0.15">
      <c r="B773" s="1">
        <v>37845</v>
      </c>
      <c r="C773" s="2">
        <f t="shared" si="192"/>
        <v>8</v>
      </c>
      <c r="D773" s="2">
        <f t="shared" si="197"/>
        <v>12</v>
      </c>
      <c r="E773" s="2">
        <f t="shared" si="193"/>
        <v>2</v>
      </c>
      <c r="F773" s="2">
        <f t="shared" si="198"/>
        <v>7</v>
      </c>
      <c r="G773" t="s">
        <v>49</v>
      </c>
      <c r="H773">
        <v>258</v>
      </c>
      <c r="I773">
        <f t="shared" si="199"/>
        <v>0</v>
      </c>
      <c r="J773">
        <f t="shared" si="200"/>
        <v>0</v>
      </c>
      <c r="K773">
        <f t="shared" si="201"/>
        <v>0</v>
      </c>
      <c r="L773">
        <v>0</v>
      </c>
      <c r="M773">
        <f t="shared" si="202"/>
        <v>0</v>
      </c>
      <c r="N773">
        <f t="shared" si="203"/>
        <v>0</v>
      </c>
      <c r="O773">
        <f t="shared" si="204"/>
        <v>0</v>
      </c>
      <c r="P773" s="2">
        <f t="shared" si="194"/>
        <v>282.168177881237</v>
      </c>
      <c r="Q773" s="2">
        <f t="shared" si="195"/>
        <v>-24.168177881237</v>
      </c>
      <c r="R773" s="2">
        <f t="shared" ref="R773:R836" si="205">Q772</f>
        <v>20.985903664683519</v>
      </c>
      <c r="S773" s="2">
        <f t="shared" si="196"/>
        <v>584.10082209911332</v>
      </c>
      <c r="T773" s="2">
        <f t="shared" ref="T773:T836" si="206">IF(Q773*Q772&lt;0,1,0)</f>
        <v>1</v>
      </c>
      <c r="U773">
        <f t="shared" ref="U773:U836" si="207">IF(Q772*Q773&gt;0,U772+1,1)</f>
        <v>1</v>
      </c>
    </row>
    <row r="774" spans="2:21" x14ac:dyDescent="0.15">
      <c r="B774" s="1">
        <v>37846</v>
      </c>
      <c r="C774" s="2">
        <f t="shared" si="192"/>
        <v>8</v>
      </c>
      <c r="D774" s="2">
        <f t="shared" si="197"/>
        <v>13</v>
      </c>
      <c r="E774" s="2">
        <f t="shared" si="193"/>
        <v>3</v>
      </c>
      <c r="F774" s="2">
        <f t="shared" si="198"/>
        <v>7</v>
      </c>
      <c r="G774" t="s">
        <v>50</v>
      </c>
      <c r="H774">
        <v>331</v>
      </c>
      <c r="I774">
        <f t="shared" si="199"/>
        <v>0</v>
      </c>
      <c r="J774">
        <f t="shared" si="200"/>
        <v>0</v>
      </c>
      <c r="K774">
        <f t="shared" si="201"/>
        <v>0</v>
      </c>
      <c r="L774">
        <v>0</v>
      </c>
      <c r="M774">
        <f t="shared" si="202"/>
        <v>0</v>
      </c>
      <c r="N774">
        <f t="shared" si="203"/>
        <v>0</v>
      </c>
      <c r="O774">
        <f t="shared" si="204"/>
        <v>0</v>
      </c>
      <c r="P774" s="2">
        <f t="shared" si="194"/>
        <v>316.18234427388916</v>
      </c>
      <c r="Q774" s="2">
        <f t="shared" si="195"/>
        <v>14.817655726110843</v>
      </c>
      <c r="R774" s="2">
        <f t="shared" si="205"/>
        <v>-24.168177881237</v>
      </c>
      <c r="S774" s="2">
        <f t="shared" si="196"/>
        <v>219.56292121754544</v>
      </c>
      <c r="T774" s="2">
        <f t="shared" si="206"/>
        <v>1</v>
      </c>
      <c r="U774">
        <f t="shared" si="207"/>
        <v>1</v>
      </c>
    </row>
    <row r="775" spans="2:21" x14ac:dyDescent="0.15">
      <c r="B775" s="1">
        <v>37847</v>
      </c>
      <c r="C775" s="2">
        <f t="shared" si="192"/>
        <v>8</v>
      </c>
      <c r="D775" s="2">
        <f t="shared" si="197"/>
        <v>14</v>
      </c>
      <c r="E775" s="2">
        <f t="shared" si="193"/>
        <v>4</v>
      </c>
      <c r="F775" s="2">
        <f t="shared" si="198"/>
        <v>8</v>
      </c>
      <c r="G775" t="s">
        <v>51</v>
      </c>
      <c r="H775">
        <v>405</v>
      </c>
      <c r="I775">
        <f t="shared" si="199"/>
        <v>0</v>
      </c>
      <c r="J775">
        <f t="shared" si="200"/>
        <v>0</v>
      </c>
      <c r="K775">
        <f t="shared" si="201"/>
        <v>0</v>
      </c>
      <c r="L775">
        <v>0</v>
      </c>
      <c r="M775">
        <f t="shared" si="202"/>
        <v>0</v>
      </c>
      <c r="N775">
        <f t="shared" si="203"/>
        <v>0</v>
      </c>
      <c r="O775">
        <f t="shared" si="204"/>
        <v>0</v>
      </c>
      <c r="P775" s="2">
        <f t="shared" si="194"/>
        <v>352.57126427113633</v>
      </c>
      <c r="Q775" s="2">
        <f t="shared" si="195"/>
        <v>52.428735728863671</v>
      </c>
      <c r="R775" s="2">
        <f t="shared" si="205"/>
        <v>14.817655726110843</v>
      </c>
      <c r="S775" s="2">
        <f t="shared" si="196"/>
        <v>2748.7723301270262</v>
      </c>
      <c r="T775" s="2">
        <f t="shared" si="206"/>
        <v>0</v>
      </c>
      <c r="U775">
        <f t="shared" si="207"/>
        <v>2</v>
      </c>
    </row>
    <row r="776" spans="2:21" x14ac:dyDescent="0.15">
      <c r="B776" s="1">
        <v>37848</v>
      </c>
      <c r="C776" s="2">
        <f t="shared" si="192"/>
        <v>8</v>
      </c>
      <c r="D776" s="2">
        <f t="shared" si="197"/>
        <v>15</v>
      </c>
      <c r="E776" s="2">
        <f t="shared" si="193"/>
        <v>5</v>
      </c>
      <c r="F776" s="2">
        <f t="shared" si="198"/>
        <v>8</v>
      </c>
      <c r="G776" t="s">
        <v>52</v>
      </c>
      <c r="H776">
        <v>488</v>
      </c>
      <c r="I776">
        <f t="shared" si="199"/>
        <v>0</v>
      </c>
      <c r="J776">
        <f t="shared" si="200"/>
        <v>0</v>
      </c>
      <c r="K776">
        <f t="shared" si="201"/>
        <v>0</v>
      </c>
      <c r="L776">
        <v>0</v>
      </c>
      <c r="M776">
        <f t="shared" si="202"/>
        <v>0</v>
      </c>
      <c r="N776">
        <f t="shared" si="203"/>
        <v>0</v>
      </c>
      <c r="O776">
        <f t="shared" si="204"/>
        <v>0</v>
      </c>
      <c r="P776" s="2">
        <f t="shared" si="194"/>
        <v>536.79810952495995</v>
      </c>
      <c r="Q776" s="2">
        <f t="shared" si="195"/>
        <v>-48.798109524959955</v>
      </c>
      <c r="R776" s="2">
        <f t="shared" si="205"/>
        <v>52.428735728863671</v>
      </c>
      <c r="S776" s="2">
        <f t="shared" si="196"/>
        <v>2381.2554932099874</v>
      </c>
      <c r="T776" s="2">
        <f t="shared" si="206"/>
        <v>1</v>
      </c>
      <c r="U776">
        <f t="shared" si="207"/>
        <v>1</v>
      </c>
    </row>
    <row r="777" spans="2:21" x14ac:dyDescent="0.15">
      <c r="B777" s="1">
        <v>37849</v>
      </c>
      <c r="C777" s="2">
        <f t="shared" si="192"/>
        <v>8</v>
      </c>
      <c r="D777" s="2">
        <f t="shared" si="197"/>
        <v>16</v>
      </c>
      <c r="E777" s="2">
        <f t="shared" si="193"/>
        <v>6</v>
      </c>
      <c r="F777" s="2">
        <f t="shared" si="198"/>
        <v>8</v>
      </c>
      <c r="G777" t="s">
        <v>53</v>
      </c>
      <c r="H777">
        <v>625</v>
      </c>
      <c r="I777">
        <f t="shared" si="199"/>
        <v>0</v>
      </c>
      <c r="J777">
        <f t="shared" si="200"/>
        <v>0</v>
      </c>
      <c r="K777">
        <f t="shared" si="201"/>
        <v>0</v>
      </c>
      <c r="L777">
        <v>0</v>
      </c>
      <c r="M777">
        <f t="shared" si="202"/>
        <v>0</v>
      </c>
      <c r="N777">
        <f t="shared" si="203"/>
        <v>0</v>
      </c>
      <c r="O777">
        <f t="shared" si="204"/>
        <v>0</v>
      </c>
      <c r="P777" s="2">
        <f t="shared" si="194"/>
        <v>588.19332496469872</v>
      </c>
      <c r="Q777" s="2">
        <f t="shared" si="195"/>
        <v>36.806675035301282</v>
      </c>
      <c r="R777" s="2">
        <f t="shared" si="205"/>
        <v>-48.798109524959955</v>
      </c>
      <c r="S777" s="2">
        <f t="shared" si="196"/>
        <v>1354.7313271542707</v>
      </c>
      <c r="T777" s="2">
        <f t="shared" si="206"/>
        <v>1</v>
      </c>
      <c r="U777">
        <f t="shared" si="207"/>
        <v>1</v>
      </c>
    </row>
    <row r="778" spans="2:21" x14ac:dyDescent="0.15">
      <c r="B778" s="1">
        <v>37850</v>
      </c>
      <c r="C778" s="2">
        <f t="shared" si="192"/>
        <v>8</v>
      </c>
      <c r="D778" s="2">
        <f t="shared" si="197"/>
        <v>17</v>
      </c>
      <c r="E778" s="2">
        <f t="shared" si="193"/>
        <v>7</v>
      </c>
      <c r="F778" s="2">
        <f t="shared" si="198"/>
        <v>8</v>
      </c>
      <c r="G778" t="s">
        <v>54</v>
      </c>
      <c r="H778">
        <v>362</v>
      </c>
      <c r="I778">
        <f t="shared" si="199"/>
        <v>0</v>
      </c>
      <c r="J778">
        <f t="shared" si="200"/>
        <v>0</v>
      </c>
      <c r="K778">
        <f t="shared" si="201"/>
        <v>0</v>
      </c>
      <c r="L778">
        <v>0</v>
      </c>
      <c r="M778">
        <f t="shared" si="202"/>
        <v>0</v>
      </c>
      <c r="N778">
        <f t="shared" si="203"/>
        <v>0</v>
      </c>
      <c r="O778">
        <f t="shared" si="204"/>
        <v>0</v>
      </c>
      <c r="P778" s="2">
        <f t="shared" si="194"/>
        <v>388.98646517197039</v>
      </c>
      <c r="Q778" s="2">
        <f t="shared" si="195"/>
        <v>-26.986465171970394</v>
      </c>
      <c r="R778" s="2">
        <f t="shared" si="205"/>
        <v>36.806675035301282</v>
      </c>
      <c r="S778" s="2">
        <f t="shared" si="196"/>
        <v>728.26930247797111</v>
      </c>
      <c r="T778" s="2">
        <f t="shared" si="206"/>
        <v>1</v>
      </c>
      <c r="U778">
        <f t="shared" si="207"/>
        <v>1</v>
      </c>
    </row>
    <row r="779" spans="2:21" x14ac:dyDescent="0.15">
      <c r="B779" s="1">
        <v>37851</v>
      </c>
      <c r="C779" s="2">
        <f t="shared" si="192"/>
        <v>8</v>
      </c>
      <c r="D779" s="2">
        <f t="shared" si="197"/>
        <v>18</v>
      </c>
      <c r="E779" s="2">
        <f t="shared" si="193"/>
        <v>1</v>
      </c>
      <c r="F779" s="2">
        <f t="shared" si="198"/>
        <v>8</v>
      </c>
      <c r="G779" t="s">
        <v>55</v>
      </c>
      <c r="H779">
        <v>296</v>
      </c>
      <c r="I779">
        <f t="shared" si="199"/>
        <v>0</v>
      </c>
      <c r="J779">
        <f t="shared" si="200"/>
        <v>0</v>
      </c>
      <c r="K779">
        <f t="shared" si="201"/>
        <v>0</v>
      </c>
      <c r="L779">
        <v>0</v>
      </c>
      <c r="M779">
        <f t="shared" si="202"/>
        <v>0</v>
      </c>
      <c r="N779">
        <f t="shared" si="203"/>
        <v>0</v>
      </c>
      <c r="O779">
        <f t="shared" si="204"/>
        <v>0</v>
      </c>
      <c r="P779" s="2">
        <f t="shared" si="194"/>
        <v>276.84267015984955</v>
      </c>
      <c r="Q779" s="2">
        <f t="shared" si="195"/>
        <v>19.157329840150453</v>
      </c>
      <c r="R779" s="2">
        <f t="shared" si="205"/>
        <v>-26.986465171970394</v>
      </c>
      <c r="S779" s="2">
        <f t="shared" si="196"/>
        <v>367.00328660431899</v>
      </c>
      <c r="T779" s="2">
        <f t="shared" si="206"/>
        <v>1</v>
      </c>
      <c r="U779">
        <f t="shared" si="207"/>
        <v>1</v>
      </c>
    </row>
    <row r="780" spans="2:21" x14ac:dyDescent="0.15">
      <c r="B780" s="1">
        <v>37852</v>
      </c>
      <c r="C780" s="2">
        <f t="shared" si="192"/>
        <v>8</v>
      </c>
      <c r="D780" s="2">
        <f t="shared" si="197"/>
        <v>19</v>
      </c>
      <c r="E780" s="2">
        <f t="shared" si="193"/>
        <v>2</v>
      </c>
      <c r="F780" s="2">
        <f t="shared" si="198"/>
        <v>8</v>
      </c>
      <c r="G780" t="s">
        <v>56</v>
      </c>
      <c r="H780">
        <v>288</v>
      </c>
      <c r="I780">
        <f t="shared" si="199"/>
        <v>0</v>
      </c>
      <c r="J780">
        <f t="shared" si="200"/>
        <v>0</v>
      </c>
      <c r="K780">
        <f t="shared" si="201"/>
        <v>0</v>
      </c>
      <c r="L780">
        <v>0</v>
      </c>
      <c r="M780">
        <f t="shared" si="202"/>
        <v>0</v>
      </c>
      <c r="N780">
        <f t="shared" si="203"/>
        <v>0</v>
      </c>
      <c r="O780">
        <f t="shared" si="204"/>
        <v>0</v>
      </c>
      <c r="P780" s="2">
        <f t="shared" si="194"/>
        <v>294.99675170577007</v>
      </c>
      <c r="Q780" s="2">
        <f t="shared" si="195"/>
        <v>-6.9967517057700661</v>
      </c>
      <c r="R780" s="2">
        <f t="shared" si="205"/>
        <v>19.157329840150453</v>
      </c>
      <c r="S780" s="2">
        <f t="shared" si="196"/>
        <v>48.954534432196333</v>
      </c>
      <c r="T780" s="2">
        <f t="shared" si="206"/>
        <v>1</v>
      </c>
      <c r="U780">
        <f t="shared" si="207"/>
        <v>1</v>
      </c>
    </row>
    <row r="781" spans="2:21" x14ac:dyDescent="0.15">
      <c r="B781" s="1">
        <v>37853</v>
      </c>
      <c r="C781" s="2">
        <f t="shared" si="192"/>
        <v>8</v>
      </c>
      <c r="D781" s="2">
        <f t="shared" si="197"/>
        <v>20</v>
      </c>
      <c r="E781" s="2">
        <f t="shared" si="193"/>
        <v>3</v>
      </c>
      <c r="F781" s="2">
        <f t="shared" si="198"/>
        <v>8</v>
      </c>
      <c r="G781" t="s">
        <v>57</v>
      </c>
      <c r="H781">
        <v>315</v>
      </c>
      <c r="I781">
        <f t="shared" si="199"/>
        <v>0</v>
      </c>
      <c r="J781">
        <f t="shared" si="200"/>
        <v>0</v>
      </c>
      <c r="K781">
        <f t="shared" si="201"/>
        <v>0</v>
      </c>
      <c r="L781">
        <v>0</v>
      </c>
      <c r="M781">
        <f t="shared" si="202"/>
        <v>0</v>
      </c>
      <c r="N781">
        <f t="shared" si="203"/>
        <v>0</v>
      </c>
      <c r="O781">
        <f t="shared" si="204"/>
        <v>0</v>
      </c>
      <c r="P781" s="2">
        <f t="shared" si="194"/>
        <v>329.01091809842228</v>
      </c>
      <c r="Q781" s="2">
        <f t="shared" si="195"/>
        <v>-14.01091809842228</v>
      </c>
      <c r="R781" s="2">
        <f t="shared" si="205"/>
        <v>-6.9967517057700661</v>
      </c>
      <c r="S781" s="2">
        <f t="shared" si="196"/>
        <v>196.30582596069701</v>
      </c>
      <c r="T781" s="2">
        <f t="shared" si="206"/>
        <v>0</v>
      </c>
      <c r="U781">
        <f t="shared" si="207"/>
        <v>2</v>
      </c>
    </row>
    <row r="782" spans="2:21" x14ac:dyDescent="0.15">
      <c r="B782" s="1">
        <v>37854</v>
      </c>
      <c r="C782" s="2">
        <f t="shared" si="192"/>
        <v>8</v>
      </c>
      <c r="D782" s="2">
        <f t="shared" si="197"/>
        <v>21</v>
      </c>
      <c r="E782" s="2">
        <f t="shared" si="193"/>
        <v>4</v>
      </c>
      <c r="F782" s="2">
        <f t="shared" si="198"/>
        <v>9</v>
      </c>
      <c r="G782" t="s">
        <v>58</v>
      </c>
      <c r="H782">
        <v>350</v>
      </c>
      <c r="I782">
        <f t="shared" si="199"/>
        <v>0</v>
      </c>
      <c r="J782">
        <f t="shared" si="200"/>
        <v>0</v>
      </c>
      <c r="K782">
        <f t="shared" si="201"/>
        <v>0</v>
      </c>
      <c r="L782">
        <v>0</v>
      </c>
      <c r="M782">
        <f t="shared" si="202"/>
        <v>0</v>
      </c>
      <c r="N782">
        <f t="shared" si="203"/>
        <v>0</v>
      </c>
      <c r="O782">
        <f t="shared" si="204"/>
        <v>0</v>
      </c>
      <c r="P782" s="2">
        <f t="shared" si="194"/>
        <v>323.05697036970531</v>
      </c>
      <c r="Q782" s="2">
        <f t="shared" si="195"/>
        <v>26.943029630294689</v>
      </c>
      <c r="R782" s="2">
        <f t="shared" si="205"/>
        <v>-14.01091809842228</v>
      </c>
      <c r="S782" s="2">
        <f t="shared" si="196"/>
        <v>725.92684565893751</v>
      </c>
      <c r="T782" s="2">
        <f t="shared" si="206"/>
        <v>1</v>
      </c>
      <c r="U782">
        <f t="shared" si="207"/>
        <v>1</v>
      </c>
    </row>
    <row r="783" spans="2:21" x14ac:dyDescent="0.15">
      <c r="B783" s="1">
        <v>37855</v>
      </c>
      <c r="C783" s="2">
        <f t="shared" si="192"/>
        <v>8</v>
      </c>
      <c r="D783" s="2">
        <f t="shared" si="197"/>
        <v>22</v>
      </c>
      <c r="E783" s="2">
        <f t="shared" si="193"/>
        <v>5</v>
      </c>
      <c r="F783" s="2">
        <f t="shared" si="198"/>
        <v>9</v>
      </c>
      <c r="G783" t="s">
        <v>59</v>
      </c>
      <c r="H783">
        <v>527</v>
      </c>
      <c r="I783">
        <f t="shared" si="199"/>
        <v>0</v>
      </c>
      <c r="J783">
        <f t="shared" si="200"/>
        <v>0</v>
      </c>
      <c r="K783">
        <f t="shared" si="201"/>
        <v>0</v>
      </c>
      <c r="L783">
        <v>0</v>
      </c>
      <c r="M783">
        <f t="shared" si="202"/>
        <v>0</v>
      </c>
      <c r="N783">
        <f t="shared" si="203"/>
        <v>0</v>
      </c>
      <c r="O783">
        <f t="shared" si="204"/>
        <v>0</v>
      </c>
      <c r="P783" s="2">
        <f t="shared" si="194"/>
        <v>507.28381562352888</v>
      </c>
      <c r="Q783" s="2">
        <f t="shared" si="195"/>
        <v>19.716184376471119</v>
      </c>
      <c r="R783" s="2">
        <f t="shared" si="205"/>
        <v>26.943029630294689</v>
      </c>
      <c r="S783" s="2">
        <f t="shared" si="196"/>
        <v>388.72792636700387</v>
      </c>
      <c r="T783" s="2">
        <f t="shared" si="206"/>
        <v>0</v>
      </c>
      <c r="U783">
        <f t="shared" si="207"/>
        <v>2</v>
      </c>
    </row>
    <row r="784" spans="2:21" x14ac:dyDescent="0.15">
      <c r="B784" s="1">
        <v>37856</v>
      </c>
      <c r="C784" s="2">
        <f t="shared" si="192"/>
        <v>8</v>
      </c>
      <c r="D784" s="2">
        <f t="shared" si="197"/>
        <v>23</v>
      </c>
      <c r="E784" s="2">
        <f t="shared" si="193"/>
        <v>6</v>
      </c>
      <c r="F784" s="2">
        <f t="shared" si="198"/>
        <v>9</v>
      </c>
      <c r="G784" t="s">
        <v>60</v>
      </c>
      <c r="H784">
        <v>583</v>
      </c>
      <c r="I784">
        <f t="shared" si="199"/>
        <v>0</v>
      </c>
      <c r="J784">
        <f t="shared" si="200"/>
        <v>0</v>
      </c>
      <c r="K784">
        <f t="shared" si="201"/>
        <v>0</v>
      </c>
      <c r="L784">
        <v>0</v>
      </c>
      <c r="M784">
        <f t="shared" si="202"/>
        <v>0</v>
      </c>
      <c r="N784">
        <f t="shared" si="203"/>
        <v>0</v>
      </c>
      <c r="O784">
        <f t="shared" si="204"/>
        <v>0</v>
      </c>
      <c r="P784" s="2">
        <f t="shared" si="194"/>
        <v>558.67903106326776</v>
      </c>
      <c r="Q784" s="2">
        <f t="shared" si="195"/>
        <v>24.320968936732243</v>
      </c>
      <c r="R784" s="2">
        <f t="shared" si="205"/>
        <v>19.716184376471119</v>
      </c>
      <c r="S784" s="2">
        <f t="shared" si="196"/>
        <v>591.5095300214947</v>
      </c>
      <c r="T784" s="2">
        <f t="shared" si="206"/>
        <v>0</v>
      </c>
      <c r="U784">
        <f t="shared" si="207"/>
        <v>3</v>
      </c>
    </row>
    <row r="785" spans="2:21" x14ac:dyDescent="0.15">
      <c r="B785" s="1">
        <v>37857</v>
      </c>
      <c r="C785" s="2">
        <f t="shared" si="192"/>
        <v>8</v>
      </c>
      <c r="D785" s="2">
        <f t="shared" si="197"/>
        <v>24</v>
      </c>
      <c r="E785" s="2">
        <f t="shared" si="193"/>
        <v>7</v>
      </c>
      <c r="F785" s="2">
        <f t="shared" si="198"/>
        <v>9</v>
      </c>
      <c r="G785" t="s">
        <v>61</v>
      </c>
      <c r="H785">
        <v>355</v>
      </c>
      <c r="I785">
        <f t="shared" si="199"/>
        <v>0</v>
      </c>
      <c r="J785">
        <f t="shared" si="200"/>
        <v>0</v>
      </c>
      <c r="K785">
        <f t="shared" si="201"/>
        <v>0</v>
      </c>
      <c r="L785">
        <v>0</v>
      </c>
      <c r="M785">
        <f t="shared" si="202"/>
        <v>0</v>
      </c>
      <c r="N785">
        <f t="shared" si="203"/>
        <v>0</v>
      </c>
      <c r="O785">
        <f t="shared" si="204"/>
        <v>0</v>
      </c>
      <c r="P785" s="2">
        <f t="shared" si="194"/>
        <v>359.47217127053938</v>
      </c>
      <c r="Q785" s="2">
        <f t="shared" si="195"/>
        <v>-4.472171270539377</v>
      </c>
      <c r="R785" s="2">
        <f t="shared" si="205"/>
        <v>24.320968936732243</v>
      </c>
      <c r="S785" s="2">
        <f t="shared" si="196"/>
        <v>20.000315873037785</v>
      </c>
      <c r="T785" s="2">
        <f t="shared" si="206"/>
        <v>1</v>
      </c>
      <c r="U785">
        <f t="shared" si="207"/>
        <v>1</v>
      </c>
    </row>
    <row r="786" spans="2:21" x14ac:dyDescent="0.15">
      <c r="B786" s="1">
        <v>37858</v>
      </c>
      <c r="C786" s="2">
        <f t="shared" si="192"/>
        <v>8</v>
      </c>
      <c r="D786" s="2">
        <f t="shared" si="197"/>
        <v>25</v>
      </c>
      <c r="E786" s="2">
        <f t="shared" si="193"/>
        <v>1</v>
      </c>
      <c r="F786" s="2">
        <f t="shared" si="198"/>
        <v>9</v>
      </c>
      <c r="G786" t="s">
        <v>62</v>
      </c>
      <c r="H786">
        <v>215</v>
      </c>
      <c r="I786">
        <f t="shared" si="199"/>
        <v>0</v>
      </c>
      <c r="J786">
        <f t="shared" si="200"/>
        <v>0</v>
      </c>
      <c r="K786">
        <f t="shared" si="201"/>
        <v>0</v>
      </c>
      <c r="L786">
        <v>0</v>
      </c>
      <c r="M786">
        <f t="shared" si="202"/>
        <v>0</v>
      </c>
      <c r="N786">
        <f t="shared" si="203"/>
        <v>0</v>
      </c>
      <c r="O786">
        <f t="shared" si="204"/>
        <v>0</v>
      </c>
      <c r="P786" s="2">
        <f t="shared" si="194"/>
        <v>247.32837625841853</v>
      </c>
      <c r="Q786" s="2">
        <f t="shared" si="195"/>
        <v>-32.32837625841853</v>
      </c>
      <c r="R786" s="2">
        <f t="shared" si="205"/>
        <v>-4.472171270539377</v>
      </c>
      <c r="S786" s="2">
        <f t="shared" si="196"/>
        <v>1045.1239115058788</v>
      </c>
      <c r="T786" s="2">
        <f t="shared" si="206"/>
        <v>0</v>
      </c>
      <c r="U786">
        <f t="shared" si="207"/>
        <v>2</v>
      </c>
    </row>
    <row r="787" spans="2:21" x14ac:dyDescent="0.15">
      <c r="B787" s="1">
        <v>37859</v>
      </c>
      <c r="C787" s="2">
        <f t="shared" si="192"/>
        <v>8</v>
      </c>
      <c r="D787" s="2">
        <f t="shared" si="197"/>
        <v>26</v>
      </c>
      <c r="E787" s="2">
        <f t="shared" si="193"/>
        <v>2</v>
      </c>
      <c r="F787" s="2">
        <f t="shared" si="198"/>
        <v>9</v>
      </c>
      <c r="G787" t="s">
        <v>63</v>
      </c>
      <c r="H787">
        <v>291</v>
      </c>
      <c r="I787">
        <f t="shared" si="199"/>
        <v>0</v>
      </c>
      <c r="J787">
        <f t="shared" si="200"/>
        <v>0</v>
      </c>
      <c r="K787">
        <f t="shared" si="201"/>
        <v>0</v>
      </c>
      <c r="L787">
        <v>0</v>
      </c>
      <c r="M787">
        <f t="shared" si="202"/>
        <v>0</v>
      </c>
      <c r="N787">
        <f t="shared" si="203"/>
        <v>0</v>
      </c>
      <c r="O787">
        <f t="shared" si="204"/>
        <v>0</v>
      </c>
      <c r="P787" s="2">
        <f t="shared" si="194"/>
        <v>265.48245780433905</v>
      </c>
      <c r="Q787" s="2">
        <f t="shared" si="195"/>
        <v>25.517542195660951</v>
      </c>
      <c r="R787" s="2">
        <f t="shared" si="205"/>
        <v>-32.32837625841853</v>
      </c>
      <c r="S787" s="2">
        <f t="shared" si="196"/>
        <v>651.14495970733708</v>
      </c>
      <c r="T787" s="2">
        <f t="shared" si="206"/>
        <v>1</v>
      </c>
      <c r="U787">
        <f t="shared" si="207"/>
        <v>1</v>
      </c>
    </row>
    <row r="788" spans="2:21" x14ac:dyDescent="0.15">
      <c r="B788" s="1">
        <v>37860</v>
      </c>
      <c r="C788" s="2">
        <f t="shared" si="192"/>
        <v>8</v>
      </c>
      <c r="D788" s="2">
        <f t="shared" si="197"/>
        <v>27</v>
      </c>
      <c r="E788" s="2">
        <f t="shared" si="193"/>
        <v>3</v>
      </c>
      <c r="F788" s="2">
        <f t="shared" si="198"/>
        <v>9</v>
      </c>
      <c r="G788" t="s">
        <v>64</v>
      </c>
      <c r="H788">
        <v>277</v>
      </c>
      <c r="I788">
        <f t="shared" si="199"/>
        <v>0</v>
      </c>
      <c r="J788">
        <f t="shared" si="200"/>
        <v>0</v>
      </c>
      <c r="K788">
        <f t="shared" si="201"/>
        <v>0</v>
      </c>
      <c r="L788">
        <v>0</v>
      </c>
      <c r="M788">
        <f t="shared" si="202"/>
        <v>0</v>
      </c>
      <c r="N788">
        <f t="shared" si="203"/>
        <v>0</v>
      </c>
      <c r="O788">
        <f t="shared" si="204"/>
        <v>0</v>
      </c>
      <c r="P788" s="2">
        <f t="shared" si="194"/>
        <v>299.49662419699121</v>
      </c>
      <c r="Q788" s="2">
        <f t="shared" si="195"/>
        <v>-22.496624196991206</v>
      </c>
      <c r="R788" s="2">
        <f t="shared" si="205"/>
        <v>25.517542195660951</v>
      </c>
      <c r="S788" s="2">
        <f t="shared" si="196"/>
        <v>506.09810026065026</v>
      </c>
      <c r="T788" s="2">
        <f t="shared" si="206"/>
        <v>1</v>
      </c>
      <c r="U788">
        <f t="shared" si="207"/>
        <v>1</v>
      </c>
    </row>
    <row r="789" spans="2:21" x14ac:dyDescent="0.15">
      <c r="B789" s="1">
        <v>37861</v>
      </c>
      <c r="C789" s="2">
        <f t="shared" si="192"/>
        <v>8</v>
      </c>
      <c r="D789" s="2">
        <f t="shared" si="197"/>
        <v>28</v>
      </c>
      <c r="E789" s="2">
        <f t="shared" si="193"/>
        <v>4</v>
      </c>
      <c r="F789" s="2">
        <f t="shared" si="198"/>
        <v>10</v>
      </c>
      <c r="G789" t="s">
        <v>65</v>
      </c>
      <c r="H789">
        <v>284</v>
      </c>
      <c r="I789">
        <f t="shared" si="199"/>
        <v>0</v>
      </c>
      <c r="J789">
        <f t="shared" si="200"/>
        <v>0</v>
      </c>
      <c r="K789">
        <f t="shared" si="201"/>
        <v>0</v>
      </c>
      <c r="L789">
        <v>0</v>
      </c>
      <c r="M789">
        <f t="shared" si="202"/>
        <v>0</v>
      </c>
      <c r="N789">
        <f t="shared" si="203"/>
        <v>0</v>
      </c>
      <c r="O789">
        <f t="shared" si="204"/>
        <v>0</v>
      </c>
      <c r="P789" s="2">
        <f t="shared" si="194"/>
        <v>329.68554508921392</v>
      </c>
      <c r="Q789" s="2">
        <f t="shared" si="195"/>
        <v>-45.685545089213917</v>
      </c>
      <c r="R789" s="2">
        <f t="shared" si="205"/>
        <v>-22.496624196991206</v>
      </c>
      <c r="S789" s="2">
        <f t="shared" si="196"/>
        <v>2087.1690300985979</v>
      </c>
      <c r="T789" s="2">
        <f t="shared" si="206"/>
        <v>0</v>
      </c>
      <c r="U789">
        <f t="shared" si="207"/>
        <v>2</v>
      </c>
    </row>
    <row r="790" spans="2:21" x14ac:dyDescent="0.15">
      <c r="B790" s="1">
        <v>37862</v>
      </c>
      <c r="C790" s="2">
        <f t="shared" si="192"/>
        <v>8</v>
      </c>
      <c r="D790" s="2">
        <f t="shared" si="197"/>
        <v>29</v>
      </c>
      <c r="E790" s="2">
        <f t="shared" si="193"/>
        <v>5</v>
      </c>
      <c r="F790" s="2">
        <f t="shared" si="198"/>
        <v>10</v>
      </c>
      <c r="G790" t="s">
        <v>66</v>
      </c>
      <c r="H790">
        <v>538</v>
      </c>
      <c r="I790">
        <f t="shared" si="199"/>
        <v>0</v>
      </c>
      <c r="J790">
        <f t="shared" si="200"/>
        <v>0</v>
      </c>
      <c r="K790">
        <f t="shared" si="201"/>
        <v>0</v>
      </c>
      <c r="L790">
        <v>0</v>
      </c>
      <c r="M790">
        <f t="shared" si="202"/>
        <v>0</v>
      </c>
      <c r="N790">
        <f t="shared" si="203"/>
        <v>0</v>
      </c>
      <c r="O790">
        <f t="shared" si="204"/>
        <v>0</v>
      </c>
      <c r="P790" s="2">
        <f t="shared" si="194"/>
        <v>513.91239034303749</v>
      </c>
      <c r="Q790" s="2">
        <f t="shared" si="195"/>
        <v>24.087609656962513</v>
      </c>
      <c r="R790" s="2">
        <f t="shared" si="205"/>
        <v>-45.685545089213917</v>
      </c>
      <c r="S790" s="2">
        <f t="shared" si="196"/>
        <v>580.21293898619376</v>
      </c>
      <c r="T790" s="2">
        <f t="shared" si="206"/>
        <v>1</v>
      </c>
      <c r="U790">
        <f t="shared" si="207"/>
        <v>1</v>
      </c>
    </row>
    <row r="791" spans="2:21" x14ac:dyDescent="0.15">
      <c r="B791" s="1">
        <v>37863</v>
      </c>
      <c r="C791" s="2">
        <f t="shared" si="192"/>
        <v>8</v>
      </c>
      <c r="D791" s="2">
        <f t="shared" si="197"/>
        <v>30</v>
      </c>
      <c r="E791" s="2">
        <f t="shared" si="193"/>
        <v>6</v>
      </c>
      <c r="F791" s="2">
        <f t="shared" si="198"/>
        <v>10</v>
      </c>
      <c r="G791" t="s">
        <v>67</v>
      </c>
      <c r="H791">
        <v>491</v>
      </c>
      <c r="I791">
        <f t="shared" si="199"/>
        <v>0</v>
      </c>
      <c r="J791">
        <f t="shared" si="200"/>
        <v>0</v>
      </c>
      <c r="K791">
        <f t="shared" si="201"/>
        <v>0</v>
      </c>
      <c r="L791">
        <v>0</v>
      </c>
      <c r="M791">
        <f t="shared" si="202"/>
        <v>0</v>
      </c>
      <c r="N791">
        <f t="shared" si="203"/>
        <v>0</v>
      </c>
      <c r="O791">
        <f t="shared" si="204"/>
        <v>0</v>
      </c>
      <c r="P791" s="2">
        <f t="shared" si="194"/>
        <v>565.30760578277636</v>
      </c>
      <c r="Q791" s="2">
        <f t="shared" si="195"/>
        <v>-74.307605782776363</v>
      </c>
      <c r="R791" s="2">
        <f t="shared" si="205"/>
        <v>24.087609656962513</v>
      </c>
      <c r="S791" s="2">
        <f t="shared" si="196"/>
        <v>5521.6202771684993</v>
      </c>
      <c r="T791" s="2">
        <f t="shared" si="206"/>
        <v>1</v>
      </c>
      <c r="U791">
        <f t="shared" si="207"/>
        <v>1</v>
      </c>
    </row>
    <row r="792" spans="2:21" x14ac:dyDescent="0.15">
      <c r="B792" s="1">
        <v>37864</v>
      </c>
      <c r="C792" s="2">
        <f t="shared" si="192"/>
        <v>8</v>
      </c>
      <c r="D792" s="2">
        <f t="shared" si="197"/>
        <v>31</v>
      </c>
      <c r="E792" s="2">
        <f t="shared" si="193"/>
        <v>7</v>
      </c>
      <c r="F792" s="2">
        <f t="shared" si="198"/>
        <v>10</v>
      </c>
      <c r="G792" t="s">
        <v>68</v>
      </c>
      <c r="H792">
        <v>477</v>
      </c>
      <c r="I792">
        <f t="shared" si="199"/>
        <v>0</v>
      </c>
      <c r="J792">
        <f t="shared" si="200"/>
        <v>0</v>
      </c>
      <c r="K792">
        <f t="shared" si="201"/>
        <v>0</v>
      </c>
      <c r="L792">
        <v>0</v>
      </c>
      <c r="M792">
        <f t="shared" si="202"/>
        <v>0</v>
      </c>
      <c r="N792">
        <f t="shared" si="203"/>
        <v>0</v>
      </c>
      <c r="O792">
        <f t="shared" si="204"/>
        <v>0</v>
      </c>
      <c r="P792" s="2">
        <f t="shared" si="194"/>
        <v>366.10074599004798</v>
      </c>
      <c r="Q792" s="2">
        <f t="shared" si="195"/>
        <v>110.89925400995202</v>
      </c>
      <c r="R792" s="2">
        <f t="shared" si="205"/>
        <v>-74.307605782776363</v>
      </c>
      <c r="S792" s="2">
        <f t="shared" si="196"/>
        <v>12298.644539963858</v>
      </c>
      <c r="T792" s="2">
        <f t="shared" si="206"/>
        <v>1</v>
      </c>
      <c r="U792">
        <f t="shared" si="207"/>
        <v>1</v>
      </c>
    </row>
    <row r="793" spans="2:21" x14ac:dyDescent="0.15">
      <c r="B793" s="1">
        <v>37865</v>
      </c>
      <c r="C793" s="2">
        <f t="shared" si="192"/>
        <v>9</v>
      </c>
      <c r="D793" s="2">
        <f t="shared" si="197"/>
        <v>1</v>
      </c>
      <c r="E793" s="2">
        <f t="shared" si="193"/>
        <v>1</v>
      </c>
      <c r="F793" s="2">
        <f t="shared" si="198"/>
        <v>10</v>
      </c>
      <c r="G793" t="s">
        <v>69</v>
      </c>
      <c r="H793">
        <v>412</v>
      </c>
      <c r="I793">
        <f t="shared" si="199"/>
        <v>0</v>
      </c>
      <c r="J793">
        <f t="shared" si="200"/>
        <v>0</v>
      </c>
      <c r="K793">
        <f t="shared" si="201"/>
        <v>0</v>
      </c>
      <c r="L793">
        <v>0</v>
      </c>
      <c r="M793">
        <f t="shared" si="202"/>
        <v>0</v>
      </c>
      <c r="N793">
        <f t="shared" si="203"/>
        <v>0</v>
      </c>
      <c r="O793">
        <f t="shared" si="204"/>
        <v>0</v>
      </c>
      <c r="P793" s="2">
        <f t="shared" si="194"/>
        <v>253.95695097792714</v>
      </c>
      <c r="Q793" s="2">
        <f t="shared" si="195"/>
        <v>158.04304902207286</v>
      </c>
      <c r="R793" s="2">
        <f t="shared" si="205"/>
        <v>110.89925400995202</v>
      </c>
      <c r="S793" s="2">
        <f t="shared" si="196"/>
        <v>24977.605344193325</v>
      </c>
      <c r="T793" s="2">
        <f t="shared" si="206"/>
        <v>0</v>
      </c>
      <c r="U793">
        <f t="shared" si="207"/>
        <v>2</v>
      </c>
    </row>
    <row r="794" spans="2:21" x14ac:dyDescent="0.15">
      <c r="B794" s="1">
        <v>37866</v>
      </c>
      <c r="C794" s="2">
        <f t="shared" si="192"/>
        <v>9</v>
      </c>
      <c r="D794" s="2">
        <f t="shared" si="197"/>
        <v>2</v>
      </c>
      <c r="E794" s="2">
        <f t="shared" si="193"/>
        <v>2</v>
      </c>
      <c r="F794" s="2">
        <f t="shared" si="198"/>
        <v>10</v>
      </c>
      <c r="G794" t="s">
        <v>70</v>
      </c>
      <c r="H794">
        <v>247</v>
      </c>
      <c r="I794">
        <f t="shared" si="199"/>
        <v>0</v>
      </c>
      <c r="J794">
        <f t="shared" si="200"/>
        <v>0</v>
      </c>
      <c r="K794">
        <f t="shared" si="201"/>
        <v>0</v>
      </c>
      <c r="L794">
        <v>0</v>
      </c>
      <c r="M794">
        <f t="shared" si="202"/>
        <v>0</v>
      </c>
      <c r="N794">
        <f t="shared" si="203"/>
        <v>0</v>
      </c>
      <c r="O794">
        <f t="shared" si="204"/>
        <v>0</v>
      </c>
      <c r="P794" s="2">
        <f t="shared" si="194"/>
        <v>272.11103252384765</v>
      </c>
      <c r="Q794" s="2">
        <f t="shared" si="195"/>
        <v>-25.111032523847655</v>
      </c>
      <c r="R794" s="2">
        <f t="shared" si="205"/>
        <v>158.04304902207286</v>
      </c>
      <c r="S794" s="2">
        <f t="shared" si="196"/>
        <v>630.56395441373468</v>
      </c>
      <c r="T794" s="2">
        <f t="shared" si="206"/>
        <v>1</v>
      </c>
      <c r="U794">
        <f t="shared" si="207"/>
        <v>1</v>
      </c>
    </row>
    <row r="795" spans="2:21" x14ac:dyDescent="0.15">
      <c r="B795" s="1">
        <v>37867</v>
      </c>
      <c r="C795" s="2">
        <f t="shared" si="192"/>
        <v>9</v>
      </c>
      <c r="D795" s="2">
        <f t="shared" si="197"/>
        <v>3</v>
      </c>
      <c r="E795" s="2">
        <f t="shared" si="193"/>
        <v>3</v>
      </c>
      <c r="F795" s="2">
        <f t="shared" si="198"/>
        <v>10</v>
      </c>
      <c r="G795" t="s">
        <v>71</v>
      </c>
      <c r="H795">
        <v>214</v>
      </c>
      <c r="I795">
        <f t="shared" si="199"/>
        <v>0</v>
      </c>
      <c r="J795">
        <f t="shared" si="200"/>
        <v>0</v>
      </c>
      <c r="K795">
        <f t="shared" si="201"/>
        <v>0</v>
      </c>
      <c r="L795">
        <v>0</v>
      </c>
      <c r="M795">
        <f t="shared" si="202"/>
        <v>0</v>
      </c>
      <c r="N795">
        <f t="shared" si="203"/>
        <v>0</v>
      </c>
      <c r="O795">
        <f t="shared" si="204"/>
        <v>0</v>
      </c>
      <c r="P795" s="2">
        <f t="shared" si="194"/>
        <v>306.12519891649981</v>
      </c>
      <c r="Q795" s="2">
        <f t="shared" si="195"/>
        <v>-92.125198916499812</v>
      </c>
      <c r="R795" s="2">
        <f t="shared" si="205"/>
        <v>-25.111032523847655</v>
      </c>
      <c r="S795" s="2">
        <f t="shared" si="196"/>
        <v>8487.0522754046578</v>
      </c>
      <c r="T795" s="2">
        <f t="shared" si="206"/>
        <v>0</v>
      </c>
      <c r="U795">
        <f t="shared" si="207"/>
        <v>2</v>
      </c>
    </row>
    <row r="796" spans="2:21" x14ac:dyDescent="0.15">
      <c r="B796" s="1">
        <v>37868</v>
      </c>
      <c r="C796" s="2">
        <f t="shared" si="192"/>
        <v>9</v>
      </c>
      <c r="D796" s="2">
        <f t="shared" si="197"/>
        <v>4</v>
      </c>
      <c r="E796" s="2">
        <f t="shared" si="193"/>
        <v>4</v>
      </c>
      <c r="F796" s="2">
        <f t="shared" si="198"/>
        <v>11</v>
      </c>
      <c r="G796" t="s">
        <v>72</v>
      </c>
      <c r="H796">
        <v>292</v>
      </c>
      <c r="I796">
        <f t="shared" si="199"/>
        <v>0</v>
      </c>
      <c r="J796">
        <f t="shared" si="200"/>
        <v>0</v>
      </c>
      <c r="K796">
        <f t="shared" si="201"/>
        <v>0</v>
      </c>
      <c r="L796">
        <v>0</v>
      </c>
      <c r="M796">
        <f t="shared" si="202"/>
        <v>0</v>
      </c>
      <c r="N796">
        <f t="shared" si="203"/>
        <v>0</v>
      </c>
      <c r="O796">
        <f t="shared" si="204"/>
        <v>0</v>
      </c>
      <c r="P796" s="2">
        <f t="shared" si="194"/>
        <v>323.885542675301</v>
      </c>
      <c r="Q796" s="2">
        <f t="shared" si="195"/>
        <v>-31.885542675300997</v>
      </c>
      <c r="R796" s="2">
        <f t="shared" si="205"/>
        <v>-92.125198916499812</v>
      </c>
      <c r="S796" s="2">
        <f t="shared" si="196"/>
        <v>1016.6878316984411</v>
      </c>
      <c r="T796" s="2">
        <f t="shared" si="206"/>
        <v>0</v>
      </c>
      <c r="U796">
        <f t="shared" si="207"/>
        <v>3</v>
      </c>
    </row>
    <row r="797" spans="2:21" x14ac:dyDescent="0.15">
      <c r="B797" s="1">
        <v>37869</v>
      </c>
      <c r="C797" s="2">
        <f t="shared" si="192"/>
        <v>9</v>
      </c>
      <c r="D797" s="2">
        <f t="shared" si="197"/>
        <v>5</v>
      </c>
      <c r="E797" s="2">
        <f t="shared" si="193"/>
        <v>5</v>
      </c>
      <c r="F797" s="2">
        <f t="shared" si="198"/>
        <v>11</v>
      </c>
      <c r="G797" t="s">
        <v>73</v>
      </c>
      <c r="H797">
        <v>487</v>
      </c>
      <c r="I797">
        <f t="shared" si="199"/>
        <v>0</v>
      </c>
      <c r="J797">
        <f t="shared" si="200"/>
        <v>0</v>
      </c>
      <c r="K797">
        <f t="shared" si="201"/>
        <v>0</v>
      </c>
      <c r="L797">
        <v>0</v>
      </c>
      <c r="M797">
        <f t="shared" si="202"/>
        <v>0</v>
      </c>
      <c r="N797">
        <f t="shared" si="203"/>
        <v>0</v>
      </c>
      <c r="O797">
        <f t="shared" si="204"/>
        <v>0</v>
      </c>
      <c r="P797" s="2">
        <f t="shared" si="194"/>
        <v>508.11238792912457</v>
      </c>
      <c r="Q797" s="2">
        <f t="shared" si="195"/>
        <v>-21.112387929124566</v>
      </c>
      <c r="R797" s="2">
        <f t="shared" si="205"/>
        <v>-31.885542675300997</v>
      </c>
      <c r="S797" s="2">
        <f t="shared" si="196"/>
        <v>445.73292406984467</v>
      </c>
      <c r="T797" s="2">
        <f t="shared" si="206"/>
        <v>0</v>
      </c>
      <c r="U797">
        <f t="shared" si="207"/>
        <v>4</v>
      </c>
    </row>
    <row r="798" spans="2:21" x14ac:dyDescent="0.15">
      <c r="B798" s="1">
        <v>37870</v>
      </c>
      <c r="C798" s="2">
        <f t="shared" si="192"/>
        <v>9</v>
      </c>
      <c r="D798" s="2">
        <f t="shared" si="197"/>
        <v>6</v>
      </c>
      <c r="E798" s="2">
        <f t="shared" si="193"/>
        <v>6</v>
      </c>
      <c r="F798" s="2">
        <f t="shared" si="198"/>
        <v>11</v>
      </c>
      <c r="G798" t="s">
        <v>74</v>
      </c>
      <c r="H798">
        <v>532</v>
      </c>
      <c r="I798">
        <f t="shared" si="199"/>
        <v>0</v>
      </c>
      <c r="J798">
        <f t="shared" si="200"/>
        <v>0</v>
      </c>
      <c r="K798">
        <f t="shared" si="201"/>
        <v>0</v>
      </c>
      <c r="L798">
        <v>0</v>
      </c>
      <c r="M798">
        <f t="shared" si="202"/>
        <v>0</v>
      </c>
      <c r="N798">
        <f t="shared" si="203"/>
        <v>0</v>
      </c>
      <c r="O798">
        <f t="shared" si="204"/>
        <v>0</v>
      </c>
      <c r="P798" s="2">
        <f t="shared" si="194"/>
        <v>559.50760336886333</v>
      </c>
      <c r="Q798" s="2">
        <f t="shared" si="195"/>
        <v>-27.507603368863329</v>
      </c>
      <c r="R798" s="2">
        <f t="shared" si="205"/>
        <v>-21.112387929124566</v>
      </c>
      <c r="S798" s="2">
        <f t="shared" si="196"/>
        <v>756.66824309870117</v>
      </c>
      <c r="T798" s="2">
        <f t="shared" si="206"/>
        <v>0</v>
      </c>
      <c r="U798">
        <f t="shared" si="207"/>
        <v>5</v>
      </c>
    </row>
    <row r="799" spans="2:21" x14ac:dyDescent="0.15">
      <c r="B799" s="1">
        <v>37871</v>
      </c>
      <c r="C799" s="2">
        <f t="shared" si="192"/>
        <v>9</v>
      </c>
      <c r="D799" s="2">
        <f t="shared" si="197"/>
        <v>7</v>
      </c>
      <c r="E799" s="2">
        <f t="shared" si="193"/>
        <v>7</v>
      </c>
      <c r="F799" s="2">
        <f t="shared" si="198"/>
        <v>11</v>
      </c>
      <c r="G799" t="s">
        <v>75</v>
      </c>
      <c r="H799">
        <v>377</v>
      </c>
      <c r="I799">
        <f t="shared" si="199"/>
        <v>0</v>
      </c>
      <c r="J799">
        <f t="shared" si="200"/>
        <v>0</v>
      </c>
      <c r="K799">
        <f t="shared" si="201"/>
        <v>0</v>
      </c>
      <c r="L799">
        <v>0</v>
      </c>
      <c r="M799">
        <f t="shared" si="202"/>
        <v>0</v>
      </c>
      <c r="N799">
        <f t="shared" si="203"/>
        <v>0</v>
      </c>
      <c r="O799">
        <f t="shared" si="204"/>
        <v>0</v>
      </c>
      <c r="P799" s="2">
        <f t="shared" si="194"/>
        <v>360.30074357613506</v>
      </c>
      <c r="Q799" s="2">
        <f t="shared" si="195"/>
        <v>16.699256423864938</v>
      </c>
      <c r="R799" s="2">
        <f t="shared" si="205"/>
        <v>-27.507603368863329</v>
      </c>
      <c r="S799" s="2">
        <f t="shared" si="196"/>
        <v>278.86516510999439</v>
      </c>
      <c r="T799" s="2">
        <f t="shared" si="206"/>
        <v>1</v>
      </c>
      <c r="U799">
        <f t="shared" si="207"/>
        <v>1</v>
      </c>
    </row>
    <row r="800" spans="2:21" x14ac:dyDescent="0.15">
      <c r="B800" s="1">
        <v>37872</v>
      </c>
      <c r="C800" s="2">
        <f t="shared" si="192"/>
        <v>9</v>
      </c>
      <c r="D800" s="2">
        <f t="shared" si="197"/>
        <v>8</v>
      </c>
      <c r="E800" s="2">
        <f t="shared" si="193"/>
        <v>1</v>
      </c>
      <c r="F800" s="2">
        <f t="shared" si="198"/>
        <v>11</v>
      </c>
      <c r="G800" t="s">
        <v>76</v>
      </c>
      <c r="H800">
        <v>260</v>
      </c>
      <c r="I800">
        <f t="shared" si="199"/>
        <v>0</v>
      </c>
      <c r="J800">
        <f t="shared" si="200"/>
        <v>0</v>
      </c>
      <c r="K800">
        <f t="shared" si="201"/>
        <v>0</v>
      </c>
      <c r="L800">
        <v>0</v>
      </c>
      <c r="M800">
        <f t="shared" si="202"/>
        <v>0</v>
      </c>
      <c r="N800">
        <f t="shared" si="203"/>
        <v>0</v>
      </c>
      <c r="O800">
        <f t="shared" si="204"/>
        <v>0</v>
      </c>
      <c r="P800" s="2">
        <f t="shared" si="194"/>
        <v>248.15694856401421</v>
      </c>
      <c r="Q800" s="2">
        <f t="shared" si="195"/>
        <v>11.843051435985785</v>
      </c>
      <c r="R800" s="2">
        <f t="shared" si="205"/>
        <v>16.699256423864938</v>
      </c>
      <c r="S800" s="2">
        <f t="shared" si="196"/>
        <v>140.25786731540498</v>
      </c>
      <c r="T800" s="2">
        <f t="shared" si="206"/>
        <v>0</v>
      </c>
      <c r="U800">
        <f t="shared" si="207"/>
        <v>2</v>
      </c>
    </row>
    <row r="801" spans="2:21" x14ac:dyDescent="0.15">
      <c r="B801" s="1">
        <v>37873</v>
      </c>
      <c r="C801" s="2">
        <f t="shared" si="192"/>
        <v>9</v>
      </c>
      <c r="D801" s="2">
        <f t="shared" si="197"/>
        <v>9</v>
      </c>
      <c r="E801" s="2">
        <f t="shared" si="193"/>
        <v>2</v>
      </c>
      <c r="F801" s="2">
        <f t="shared" si="198"/>
        <v>11</v>
      </c>
      <c r="G801" t="s">
        <v>77</v>
      </c>
      <c r="H801">
        <v>271</v>
      </c>
      <c r="I801">
        <f t="shared" si="199"/>
        <v>0</v>
      </c>
      <c r="J801">
        <f t="shared" si="200"/>
        <v>0</v>
      </c>
      <c r="K801">
        <f t="shared" si="201"/>
        <v>0</v>
      </c>
      <c r="L801">
        <v>0</v>
      </c>
      <c r="M801">
        <f t="shared" si="202"/>
        <v>0</v>
      </c>
      <c r="N801">
        <f t="shared" si="203"/>
        <v>0</v>
      </c>
      <c r="O801">
        <f t="shared" si="204"/>
        <v>0</v>
      </c>
      <c r="P801" s="2">
        <f t="shared" si="194"/>
        <v>266.31103010993473</v>
      </c>
      <c r="Q801" s="2">
        <f t="shared" si="195"/>
        <v>4.6889698900652661</v>
      </c>
      <c r="R801" s="2">
        <f t="shared" si="205"/>
        <v>11.843051435985785</v>
      </c>
      <c r="S801" s="2">
        <f t="shared" si="196"/>
        <v>21.986438629938675</v>
      </c>
      <c r="T801" s="2">
        <f t="shared" si="206"/>
        <v>0</v>
      </c>
      <c r="U801">
        <f t="shared" si="207"/>
        <v>3</v>
      </c>
    </row>
    <row r="802" spans="2:21" x14ac:dyDescent="0.15">
      <c r="B802" s="1">
        <v>37874</v>
      </c>
      <c r="C802" s="2">
        <f t="shared" si="192"/>
        <v>9</v>
      </c>
      <c r="D802" s="2">
        <f t="shared" si="197"/>
        <v>10</v>
      </c>
      <c r="E802" s="2">
        <f t="shared" si="193"/>
        <v>3</v>
      </c>
      <c r="F802" s="2">
        <f t="shared" si="198"/>
        <v>11</v>
      </c>
      <c r="G802" t="s">
        <v>78</v>
      </c>
      <c r="H802">
        <v>283</v>
      </c>
      <c r="I802">
        <f t="shared" si="199"/>
        <v>0</v>
      </c>
      <c r="J802">
        <f t="shared" si="200"/>
        <v>0</v>
      </c>
      <c r="K802">
        <f t="shared" si="201"/>
        <v>0</v>
      </c>
      <c r="L802">
        <v>0</v>
      </c>
      <c r="M802">
        <f t="shared" si="202"/>
        <v>0</v>
      </c>
      <c r="N802">
        <f t="shared" si="203"/>
        <v>0</v>
      </c>
      <c r="O802">
        <f t="shared" si="204"/>
        <v>0</v>
      </c>
      <c r="P802" s="2">
        <f t="shared" si="194"/>
        <v>300.32519650258689</v>
      </c>
      <c r="Q802" s="2">
        <f t="shared" si="195"/>
        <v>-17.325196502586891</v>
      </c>
      <c r="R802" s="2">
        <f t="shared" si="205"/>
        <v>4.6889698900652661</v>
      </c>
      <c r="S802" s="2">
        <f t="shared" si="196"/>
        <v>300.16243385324907</v>
      </c>
      <c r="T802" s="2">
        <f t="shared" si="206"/>
        <v>1</v>
      </c>
      <c r="U802">
        <f t="shared" si="207"/>
        <v>1</v>
      </c>
    </row>
    <row r="803" spans="2:21" x14ac:dyDescent="0.15">
      <c r="B803" s="1">
        <v>37875</v>
      </c>
      <c r="C803" s="2">
        <f t="shared" si="192"/>
        <v>9</v>
      </c>
      <c r="D803" s="2">
        <f t="shared" si="197"/>
        <v>11</v>
      </c>
      <c r="E803" s="2">
        <f t="shared" si="193"/>
        <v>4</v>
      </c>
      <c r="F803" s="2">
        <f t="shared" si="198"/>
        <v>12</v>
      </c>
      <c r="G803" t="s">
        <v>79</v>
      </c>
      <c r="H803">
        <v>306</v>
      </c>
      <c r="I803">
        <f t="shared" si="199"/>
        <v>0</v>
      </c>
      <c r="J803">
        <f t="shared" si="200"/>
        <v>0</v>
      </c>
      <c r="K803">
        <f t="shared" si="201"/>
        <v>0</v>
      </c>
      <c r="L803">
        <v>0</v>
      </c>
      <c r="M803">
        <f t="shared" si="202"/>
        <v>0</v>
      </c>
      <c r="N803">
        <f t="shared" si="203"/>
        <v>0</v>
      </c>
      <c r="O803">
        <f t="shared" si="204"/>
        <v>0</v>
      </c>
      <c r="P803" s="2">
        <f t="shared" si="194"/>
        <v>325.11411261150789</v>
      </c>
      <c r="Q803" s="2">
        <f t="shared" si="195"/>
        <v>-19.114112611507892</v>
      </c>
      <c r="R803" s="2">
        <f t="shared" si="205"/>
        <v>-17.325196502586891</v>
      </c>
      <c r="S803" s="2">
        <f t="shared" si="196"/>
        <v>365.34930092540503</v>
      </c>
      <c r="T803" s="2">
        <f t="shared" si="206"/>
        <v>0</v>
      </c>
      <c r="U803">
        <f t="shared" si="207"/>
        <v>2</v>
      </c>
    </row>
    <row r="804" spans="2:21" x14ac:dyDescent="0.15">
      <c r="B804" s="1">
        <v>37876</v>
      </c>
      <c r="C804" s="2">
        <f t="shared" si="192"/>
        <v>9</v>
      </c>
      <c r="D804" s="2">
        <f t="shared" si="197"/>
        <v>12</v>
      </c>
      <c r="E804" s="2">
        <f t="shared" si="193"/>
        <v>5</v>
      </c>
      <c r="F804" s="2">
        <f t="shared" si="198"/>
        <v>12</v>
      </c>
      <c r="G804" t="s">
        <v>80</v>
      </c>
      <c r="H804">
        <v>633</v>
      </c>
      <c r="I804">
        <f t="shared" si="199"/>
        <v>0</v>
      </c>
      <c r="J804">
        <f t="shared" si="200"/>
        <v>0</v>
      </c>
      <c r="K804">
        <f t="shared" si="201"/>
        <v>0</v>
      </c>
      <c r="L804">
        <v>0</v>
      </c>
      <c r="M804">
        <f t="shared" si="202"/>
        <v>0</v>
      </c>
      <c r="N804">
        <f t="shared" si="203"/>
        <v>0</v>
      </c>
      <c r="O804">
        <f t="shared" si="204"/>
        <v>0</v>
      </c>
      <c r="P804" s="2">
        <f t="shared" si="194"/>
        <v>509.34095786533146</v>
      </c>
      <c r="Q804" s="2">
        <f t="shared" si="195"/>
        <v>123.65904213466854</v>
      </c>
      <c r="R804" s="2">
        <f t="shared" si="205"/>
        <v>-19.114112611507892</v>
      </c>
      <c r="S804" s="2">
        <f t="shared" si="196"/>
        <v>15291.558701663729</v>
      </c>
      <c r="T804" s="2">
        <f t="shared" si="206"/>
        <v>1</v>
      </c>
      <c r="U804">
        <f t="shared" si="207"/>
        <v>1</v>
      </c>
    </row>
    <row r="805" spans="2:21" x14ac:dyDescent="0.15">
      <c r="B805" s="1">
        <v>37877</v>
      </c>
      <c r="C805" s="2">
        <f t="shared" si="192"/>
        <v>9</v>
      </c>
      <c r="D805" s="2">
        <f t="shared" si="197"/>
        <v>13</v>
      </c>
      <c r="E805" s="2">
        <f t="shared" si="193"/>
        <v>6</v>
      </c>
      <c r="F805" s="2">
        <f t="shared" si="198"/>
        <v>12</v>
      </c>
      <c r="G805" t="s">
        <v>81</v>
      </c>
      <c r="H805">
        <v>530</v>
      </c>
      <c r="I805">
        <f t="shared" si="199"/>
        <v>0</v>
      </c>
      <c r="J805">
        <f t="shared" si="200"/>
        <v>0</v>
      </c>
      <c r="K805">
        <f t="shared" si="201"/>
        <v>0</v>
      </c>
      <c r="L805">
        <v>0</v>
      </c>
      <c r="M805">
        <f t="shared" si="202"/>
        <v>0</v>
      </c>
      <c r="N805">
        <f t="shared" si="203"/>
        <v>0</v>
      </c>
      <c r="O805">
        <f t="shared" si="204"/>
        <v>0</v>
      </c>
      <c r="P805" s="2">
        <f t="shared" si="194"/>
        <v>560.73617330507022</v>
      </c>
      <c r="Q805" s="2">
        <f t="shared" si="195"/>
        <v>-30.736173305070224</v>
      </c>
      <c r="R805" s="2">
        <f t="shared" si="205"/>
        <v>123.65904213466854</v>
      </c>
      <c r="S805" s="2">
        <f t="shared" si="196"/>
        <v>944.71234943931142</v>
      </c>
      <c r="T805" s="2">
        <f t="shared" si="206"/>
        <v>1</v>
      </c>
      <c r="U805">
        <f t="shared" si="207"/>
        <v>1</v>
      </c>
    </row>
    <row r="806" spans="2:21" x14ac:dyDescent="0.15">
      <c r="B806" s="1">
        <v>37878</v>
      </c>
      <c r="C806" s="2">
        <f t="shared" si="192"/>
        <v>9</v>
      </c>
      <c r="D806" s="2">
        <f t="shared" si="197"/>
        <v>14</v>
      </c>
      <c r="E806" s="2">
        <f t="shared" si="193"/>
        <v>7</v>
      </c>
      <c r="F806" s="2">
        <f t="shared" si="198"/>
        <v>12</v>
      </c>
      <c r="G806" t="s">
        <v>82</v>
      </c>
      <c r="H806">
        <v>379</v>
      </c>
      <c r="I806">
        <f t="shared" si="199"/>
        <v>0</v>
      </c>
      <c r="J806">
        <f t="shared" si="200"/>
        <v>0</v>
      </c>
      <c r="K806">
        <f t="shared" si="201"/>
        <v>0</v>
      </c>
      <c r="L806">
        <v>0</v>
      </c>
      <c r="M806">
        <f t="shared" si="202"/>
        <v>0</v>
      </c>
      <c r="N806">
        <f t="shared" si="203"/>
        <v>0</v>
      </c>
      <c r="O806">
        <f t="shared" si="204"/>
        <v>0</v>
      </c>
      <c r="P806" s="2">
        <f t="shared" si="194"/>
        <v>361.52931351234196</v>
      </c>
      <c r="Q806" s="2">
        <f t="shared" si="195"/>
        <v>17.470686487658043</v>
      </c>
      <c r="R806" s="2">
        <f t="shared" si="205"/>
        <v>-30.736173305070224</v>
      </c>
      <c r="S806" s="2">
        <f t="shared" si="196"/>
        <v>305.22488635003731</v>
      </c>
      <c r="T806" s="2">
        <f t="shared" si="206"/>
        <v>1</v>
      </c>
      <c r="U806">
        <f t="shared" si="207"/>
        <v>1</v>
      </c>
    </row>
    <row r="807" spans="2:21" x14ac:dyDescent="0.15">
      <c r="B807" s="1">
        <v>37879</v>
      </c>
      <c r="C807" s="2">
        <f t="shared" si="192"/>
        <v>9</v>
      </c>
      <c r="D807" s="2">
        <f t="shared" si="197"/>
        <v>15</v>
      </c>
      <c r="E807" s="2">
        <f t="shared" si="193"/>
        <v>1</v>
      </c>
      <c r="F807" s="2">
        <f t="shared" si="198"/>
        <v>12</v>
      </c>
      <c r="G807" t="s">
        <v>83</v>
      </c>
      <c r="H807">
        <v>200</v>
      </c>
      <c r="I807">
        <f t="shared" si="199"/>
        <v>0</v>
      </c>
      <c r="J807">
        <f t="shared" si="200"/>
        <v>0</v>
      </c>
      <c r="K807">
        <f t="shared" si="201"/>
        <v>0</v>
      </c>
      <c r="L807">
        <v>0</v>
      </c>
      <c r="M807">
        <f t="shared" si="202"/>
        <v>0</v>
      </c>
      <c r="N807">
        <f t="shared" si="203"/>
        <v>0</v>
      </c>
      <c r="O807">
        <f t="shared" si="204"/>
        <v>0</v>
      </c>
      <c r="P807" s="2">
        <f t="shared" si="194"/>
        <v>249.38551850022111</v>
      </c>
      <c r="Q807" s="2">
        <f t="shared" si="195"/>
        <v>-49.38551850022111</v>
      </c>
      <c r="R807" s="2">
        <f t="shared" si="205"/>
        <v>17.470686487658043</v>
      </c>
      <c r="S807" s="2">
        <f t="shared" si="196"/>
        <v>2438.9294375356817</v>
      </c>
      <c r="T807" s="2">
        <f t="shared" si="206"/>
        <v>1</v>
      </c>
      <c r="U807">
        <f t="shared" si="207"/>
        <v>1</v>
      </c>
    </row>
    <row r="808" spans="2:21" x14ac:dyDescent="0.15">
      <c r="B808" s="1">
        <v>37880</v>
      </c>
      <c r="C808" s="2">
        <f t="shared" si="192"/>
        <v>9</v>
      </c>
      <c r="D808" s="2">
        <f t="shared" si="197"/>
        <v>16</v>
      </c>
      <c r="E808" s="2">
        <f t="shared" si="193"/>
        <v>2</v>
      </c>
      <c r="F808" s="2">
        <f t="shared" si="198"/>
        <v>12</v>
      </c>
      <c r="G808" t="s">
        <v>84</v>
      </c>
      <c r="H808">
        <v>247</v>
      </c>
      <c r="I808">
        <f t="shared" si="199"/>
        <v>0</v>
      </c>
      <c r="J808">
        <f t="shared" si="200"/>
        <v>0</v>
      </c>
      <c r="K808">
        <f t="shared" si="201"/>
        <v>0</v>
      </c>
      <c r="L808">
        <v>0</v>
      </c>
      <c r="M808">
        <f t="shared" si="202"/>
        <v>0</v>
      </c>
      <c r="N808">
        <f t="shared" si="203"/>
        <v>0</v>
      </c>
      <c r="O808">
        <f t="shared" si="204"/>
        <v>0</v>
      </c>
      <c r="P808" s="2">
        <f t="shared" si="194"/>
        <v>267.53960004614163</v>
      </c>
      <c r="Q808" s="2">
        <f t="shared" si="195"/>
        <v>-20.539600046141629</v>
      </c>
      <c r="R808" s="2">
        <f t="shared" si="205"/>
        <v>-49.38551850022111</v>
      </c>
      <c r="S808" s="2">
        <f t="shared" si="196"/>
        <v>421.87517005546124</v>
      </c>
      <c r="T808" s="2">
        <f t="shared" si="206"/>
        <v>0</v>
      </c>
      <c r="U808">
        <f t="shared" si="207"/>
        <v>2</v>
      </c>
    </row>
    <row r="809" spans="2:21" x14ac:dyDescent="0.15">
      <c r="B809" s="1">
        <v>37881</v>
      </c>
      <c r="C809" s="2">
        <f t="shared" si="192"/>
        <v>9</v>
      </c>
      <c r="D809" s="2">
        <f t="shared" si="197"/>
        <v>17</v>
      </c>
      <c r="E809" s="2">
        <f t="shared" si="193"/>
        <v>3</v>
      </c>
      <c r="F809" s="2">
        <f t="shared" si="198"/>
        <v>12</v>
      </c>
      <c r="G809" t="s">
        <v>85</v>
      </c>
      <c r="H809">
        <v>291</v>
      </c>
      <c r="I809">
        <f t="shared" si="199"/>
        <v>0</v>
      </c>
      <c r="J809">
        <f t="shared" si="200"/>
        <v>0</v>
      </c>
      <c r="K809">
        <f t="shared" si="201"/>
        <v>0</v>
      </c>
      <c r="L809">
        <v>0</v>
      </c>
      <c r="M809">
        <f t="shared" si="202"/>
        <v>0</v>
      </c>
      <c r="N809">
        <f t="shared" si="203"/>
        <v>0</v>
      </c>
      <c r="O809">
        <f t="shared" si="204"/>
        <v>0</v>
      </c>
      <c r="P809" s="2">
        <f t="shared" si="194"/>
        <v>301.55376643879379</v>
      </c>
      <c r="Q809" s="2">
        <f t="shared" si="195"/>
        <v>-10.553766438793787</v>
      </c>
      <c r="R809" s="2">
        <f t="shared" si="205"/>
        <v>-20.539600046141629</v>
      </c>
      <c r="S809" s="2">
        <f t="shared" si="196"/>
        <v>111.38198604461009</v>
      </c>
      <c r="T809" s="2">
        <f t="shared" si="206"/>
        <v>0</v>
      </c>
      <c r="U809">
        <f t="shared" si="207"/>
        <v>3</v>
      </c>
    </row>
    <row r="810" spans="2:21" x14ac:dyDescent="0.15">
      <c r="B810" s="1">
        <v>37882</v>
      </c>
      <c r="C810" s="2">
        <f t="shared" si="192"/>
        <v>9</v>
      </c>
      <c r="D810" s="2">
        <f t="shared" si="197"/>
        <v>18</v>
      </c>
      <c r="E810" s="2">
        <f t="shared" si="193"/>
        <v>4</v>
      </c>
      <c r="F810" s="2">
        <f t="shared" si="198"/>
        <v>13</v>
      </c>
      <c r="G810" t="s">
        <v>86</v>
      </c>
      <c r="H810">
        <v>329</v>
      </c>
      <c r="I810">
        <f t="shared" si="199"/>
        <v>0</v>
      </c>
      <c r="J810">
        <f t="shared" si="200"/>
        <v>0</v>
      </c>
      <c r="K810">
        <f t="shared" si="201"/>
        <v>0</v>
      </c>
      <c r="L810">
        <v>0</v>
      </c>
      <c r="M810">
        <f t="shared" si="202"/>
        <v>0</v>
      </c>
      <c r="N810">
        <f t="shared" si="203"/>
        <v>0</v>
      </c>
      <c r="O810">
        <f t="shared" si="204"/>
        <v>0</v>
      </c>
      <c r="P810" s="2">
        <f t="shared" si="194"/>
        <v>321.91411004993739</v>
      </c>
      <c r="Q810" s="2">
        <f t="shared" si="195"/>
        <v>7.085889950062608</v>
      </c>
      <c r="R810" s="2">
        <f t="shared" si="205"/>
        <v>-10.553766438793787</v>
      </c>
      <c r="S810" s="2">
        <f t="shared" si="196"/>
        <v>50.209836384398272</v>
      </c>
      <c r="T810" s="2">
        <f t="shared" si="206"/>
        <v>1</v>
      </c>
      <c r="U810">
        <f t="shared" si="207"/>
        <v>1</v>
      </c>
    </row>
    <row r="811" spans="2:21" x14ac:dyDescent="0.15">
      <c r="B811" s="1">
        <v>37883</v>
      </c>
      <c r="C811" s="2">
        <f t="shared" si="192"/>
        <v>9</v>
      </c>
      <c r="D811" s="2">
        <f t="shared" si="197"/>
        <v>19</v>
      </c>
      <c r="E811" s="2">
        <f t="shared" si="193"/>
        <v>5</v>
      </c>
      <c r="F811" s="2">
        <f t="shared" si="198"/>
        <v>13</v>
      </c>
      <c r="G811" t="s">
        <v>87</v>
      </c>
      <c r="H811">
        <v>485</v>
      </c>
      <c r="I811">
        <f t="shared" si="199"/>
        <v>0</v>
      </c>
      <c r="J811">
        <f t="shared" si="200"/>
        <v>0</v>
      </c>
      <c r="K811">
        <f t="shared" si="201"/>
        <v>0</v>
      </c>
      <c r="L811">
        <v>0</v>
      </c>
      <c r="M811">
        <f t="shared" si="202"/>
        <v>0</v>
      </c>
      <c r="N811">
        <f t="shared" si="203"/>
        <v>0</v>
      </c>
      <c r="O811">
        <f t="shared" si="204"/>
        <v>0</v>
      </c>
      <c r="P811" s="2">
        <f t="shared" si="194"/>
        <v>506.14095530376096</v>
      </c>
      <c r="Q811" s="2">
        <f t="shared" si="195"/>
        <v>-21.140955303760961</v>
      </c>
      <c r="R811" s="2">
        <f t="shared" si="205"/>
        <v>7.085889950062608</v>
      </c>
      <c r="S811" s="2">
        <f t="shared" si="196"/>
        <v>446.93999115561871</v>
      </c>
      <c r="T811" s="2">
        <f t="shared" si="206"/>
        <v>1</v>
      </c>
      <c r="U811">
        <f t="shared" si="207"/>
        <v>1</v>
      </c>
    </row>
    <row r="812" spans="2:21" x14ac:dyDescent="0.15">
      <c r="B812" s="1">
        <v>37884</v>
      </c>
      <c r="C812" s="2">
        <f t="shared" si="192"/>
        <v>9</v>
      </c>
      <c r="D812" s="2">
        <f t="shared" si="197"/>
        <v>20</v>
      </c>
      <c r="E812" s="2">
        <f t="shared" si="193"/>
        <v>6</v>
      </c>
      <c r="F812" s="2">
        <f t="shared" si="198"/>
        <v>13</v>
      </c>
      <c r="G812" t="s">
        <v>88</v>
      </c>
      <c r="H812">
        <v>526</v>
      </c>
      <c r="I812">
        <f t="shared" si="199"/>
        <v>0</v>
      </c>
      <c r="J812">
        <f t="shared" si="200"/>
        <v>0</v>
      </c>
      <c r="K812">
        <f t="shared" si="201"/>
        <v>0</v>
      </c>
      <c r="L812">
        <v>0</v>
      </c>
      <c r="M812">
        <f t="shared" si="202"/>
        <v>0</v>
      </c>
      <c r="N812">
        <f t="shared" si="203"/>
        <v>0</v>
      </c>
      <c r="O812">
        <f t="shared" si="204"/>
        <v>0</v>
      </c>
      <c r="P812" s="2">
        <f t="shared" si="194"/>
        <v>557.53617074349972</v>
      </c>
      <c r="Q812" s="2">
        <f t="shared" si="195"/>
        <v>-31.536170743499724</v>
      </c>
      <c r="R812" s="2">
        <f t="shared" si="205"/>
        <v>-21.140955303760961</v>
      </c>
      <c r="S812" s="2">
        <f t="shared" si="196"/>
        <v>994.53006516316793</v>
      </c>
      <c r="T812" s="2">
        <f t="shared" si="206"/>
        <v>0</v>
      </c>
      <c r="U812">
        <f t="shared" si="207"/>
        <v>2</v>
      </c>
    </row>
    <row r="813" spans="2:21" x14ac:dyDescent="0.15">
      <c r="B813" s="1">
        <v>37885</v>
      </c>
      <c r="C813" s="2">
        <f t="shared" si="192"/>
        <v>9</v>
      </c>
      <c r="D813" s="2">
        <f t="shared" si="197"/>
        <v>21</v>
      </c>
      <c r="E813" s="2">
        <f t="shared" si="193"/>
        <v>7</v>
      </c>
      <c r="F813" s="2">
        <f t="shared" si="198"/>
        <v>13</v>
      </c>
      <c r="G813" t="s">
        <v>89</v>
      </c>
      <c r="H813">
        <v>396</v>
      </c>
      <c r="I813">
        <f t="shared" si="199"/>
        <v>0</v>
      </c>
      <c r="J813">
        <f t="shared" si="200"/>
        <v>0</v>
      </c>
      <c r="K813">
        <f t="shared" si="201"/>
        <v>0</v>
      </c>
      <c r="L813">
        <v>0</v>
      </c>
      <c r="M813">
        <f t="shared" si="202"/>
        <v>0</v>
      </c>
      <c r="N813">
        <f t="shared" si="203"/>
        <v>0</v>
      </c>
      <c r="O813">
        <f t="shared" si="204"/>
        <v>0</v>
      </c>
      <c r="P813" s="2">
        <f t="shared" si="194"/>
        <v>358.32931095077146</v>
      </c>
      <c r="Q813" s="2">
        <f t="shared" si="195"/>
        <v>37.670689049228542</v>
      </c>
      <c r="R813" s="2">
        <f t="shared" si="205"/>
        <v>-31.536170743499724</v>
      </c>
      <c r="S813" s="2">
        <f t="shared" si="196"/>
        <v>1419.0808134436672</v>
      </c>
      <c r="T813" s="2">
        <f t="shared" si="206"/>
        <v>1</v>
      </c>
      <c r="U813">
        <f t="shared" si="207"/>
        <v>1</v>
      </c>
    </row>
    <row r="814" spans="2:21" x14ac:dyDescent="0.15">
      <c r="B814" s="1">
        <v>37886</v>
      </c>
      <c r="C814" s="2">
        <f t="shared" si="192"/>
        <v>9</v>
      </c>
      <c r="D814" s="2">
        <f t="shared" si="197"/>
        <v>22</v>
      </c>
      <c r="E814" s="2">
        <f t="shared" si="193"/>
        <v>1</v>
      </c>
      <c r="F814" s="2">
        <f t="shared" si="198"/>
        <v>13</v>
      </c>
      <c r="G814" t="s">
        <v>90</v>
      </c>
      <c r="H814">
        <v>236</v>
      </c>
      <c r="I814">
        <f t="shared" si="199"/>
        <v>0</v>
      </c>
      <c r="J814">
        <f t="shared" si="200"/>
        <v>0</v>
      </c>
      <c r="K814">
        <f t="shared" si="201"/>
        <v>0</v>
      </c>
      <c r="L814">
        <v>0</v>
      </c>
      <c r="M814">
        <f t="shared" si="202"/>
        <v>0</v>
      </c>
      <c r="N814">
        <f t="shared" si="203"/>
        <v>0</v>
      </c>
      <c r="O814">
        <f t="shared" si="204"/>
        <v>0</v>
      </c>
      <c r="P814" s="2">
        <f t="shared" si="194"/>
        <v>246.18551593865061</v>
      </c>
      <c r="Q814" s="2">
        <f t="shared" si="195"/>
        <v>-10.18551593865061</v>
      </c>
      <c r="R814" s="2">
        <f t="shared" si="205"/>
        <v>37.670689049228542</v>
      </c>
      <c r="S814" s="2">
        <f t="shared" si="196"/>
        <v>103.74473493650562</v>
      </c>
      <c r="T814" s="2">
        <f t="shared" si="206"/>
        <v>1</v>
      </c>
      <c r="U814">
        <f t="shared" si="207"/>
        <v>1</v>
      </c>
    </row>
    <row r="815" spans="2:21" x14ac:dyDescent="0.15">
      <c r="B815" s="1">
        <v>37887</v>
      </c>
      <c r="C815" s="2">
        <f t="shared" si="192"/>
        <v>9</v>
      </c>
      <c r="D815" s="2">
        <f t="shared" si="197"/>
        <v>23</v>
      </c>
      <c r="E815" s="2">
        <f t="shared" si="193"/>
        <v>2</v>
      </c>
      <c r="F815" s="2">
        <f t="shared" si="198"/>
        <v>13</v>
      </c>
      <c r="G815" t="s">
        <v>91</v>
      </c>
      <c r="H815">
        <v>284</v>
      </c>
      <c r="I815">
        <f t="shared" si="199"/>
        <v>0</v>
      </c>
      <c r="J815">
        <f t="shared" si="200"/>
        <v>0</v>
      </c>
      <c r="K815">
        <f t="shared" si="201"/>
        <v>0</v>
      </c>
      <c r="L815">
        <v>0</v>
      </c>
      <c r="M815">
        <f t="shared" si="202"/>
        <v>0</v>
      </c>
      <c r="N815">
        <f t="shared" si="203"/>
        <v>0</v>
      </c>
      <c r="O815">
        <f t="shared" si="204"/>
        <v>0</v>
      </c>
      <c r="P815" s="2">
        <f t="shared" si="194"/>
        <v>264.33959748457113</v>
      </c>
      <c r="Q815" s="2">
        <f t="shared" si="195"/>
        <v>19.660402515428871</v>
      </c>
      <c r="R815" s="2">
        <f t="shared" si="205"/>
        <v>-10.18551593865061</v>
      </c>
      <c r="S815" s="2">
        <f t="shared" si="196"/>
        <v>386.53142706868186</v>
      </c>
      <c r="T815" s="2">
        <f t="shared" si="206"/>
        <v>1</v>
      </c>
      <c r="U815">
        <f t="shared" si="207"/>
        <v>1</v>
      </c>
    </row>
    <row r="816" spans="2:21" x14ac:dyDescent="0.15">
      <c r="B816" s="1">
        <v>37888</v>
      </c>
      <c r="C816" s="2">
        <f t="shared" si="192"/>
        <v>9</v>
      </c>
      <c r="D816" s="2">
        <f t="shared" si="197"/>
        <v>24</v>
      </c>
      <c r="E816" s="2">
        <f t="shared" si="193"/>
        <v>3</v>
      </c>
      <c r="F816" s="2">
        <f t="shared" si="198"/>
        <v>13</v>
      </c>
      <c r="G816" t="s">
        <v>92</v>
      </c>
      <c r="H816">
        <v>300</v>
      </c>
      <c r="I816">
        <f t="shared" si="199"/>
        <v>0</v>
      </c>
      <c r="J816">
        <f t="shared" si="200"/>
        <v>0</v>
      </c>
      <c r="K816">
        <f t="shared" si="201"/>
        <v>0</v>
      </c>
      <c r="L816">
        <v>0</v>
      </c>
      <c r="M816">
        <f t="shared" si="202"/>
        <v>0</v>
      </c>
      <c r="N816">
        <f t="shared" si="203"/>
        <v>0</v>
      </c>
      <c r="O816">
        <f t="shared" si="204"/>
        <v>0</v>
      </c>
      <c r="P816" s="2">
        <f t="shared" si="194"/>
        <v>298.35376387722329</v>
      </c>
      <c r="Q816" s="2">
        <f t="shared" si="195"/>
        <v>1.6462361227767133</v>
      </c>
      <c r="R816" s="2">
        <f t="shared" si="205"/>
        <v>19.660402515428871</v>
      </c>
      <c r="S816" s="2">
        <f t="shared" si="196"/>
        <v>2.7100933719349056</v>
      </c>
      <c r="T816" s="2">
        <f t="shared" si="206"/>
        <v>0</v>
      </c>
      <c r="U816">
        <f t="shared" si="207"/>
        <v>2</v>
      </c>
    </row>
    <row r="817" spans="2:21" x14ac:dyDescent="0.15">
      <c r="B817" s="1">
        <v>37889</v>
      </c>
      <c r="C817" s="2">
        <f t="shared" si="192"/>
        <v>9</v>
      </c>
      <c r="D817" s="2">
        <f t="shared" si="197"/>
        <v>25</v>
      </c>
      <c r="E817" s="2">
        <f t="shared" si="193"/>
        <v>4</v>
      </c>
      <c r="F817" s="2">
        <f t="shared" si="198"/>
        <v>14</v>
      </c>
      <c r="G817" t="s">
        <v>93</v>
      </c>
      <c r="H817">
        <v>332</v>
      </c>
      <c r="I817">
        <f t="shared" si="199"/>
        <v>0</v>
      </c>
      <c r="J817">
        <f t="shared" si="200"/>
        <v>0</v>
      </c>
      <c r="K817">
        <f t="shared" si="201"/>
        <v>0</v>
      </c>
      <c r="L817">
        <v>0</v>
      </c>
      <c r="M817">
        <f t="shared" si="202"/>
        <v>0</v>
      </c>
      <c r="N817">
        <f t="shared" si="203"/>
        <v>0</v>
      </c>
      <c r="O817">
        <f t="shared" si="204"/>
        <v>0</v>
      </c>
      <c r="P817" s="2">
        <f t="shared" si="194"/>
        <v>339.25697412896352</v>
      </c>
      <c r="Q817" s="2">
        <f t="shared" si="195"/>
        <v>-7.2569741289635203</v>
      </c>
      <c r="R817" s="2">
        <f t="shared" si="205"/>
        <v>1.6462361227767133</v>
      </c>
      <c r="S817" s="2">
        <f t="shared" si="196"/>
        <v>52.663673508445846</v>
      </c>
      <c r="T817" s="2">
        <f t="shared" si="206"/>
        <v>1</v>
      </c>
      <c r="U817">
        <f t="shared" si="207"/>
        <v>1</v>
      </c>
    </row>
    <row r="818" spans="2:21" x14ac:dyDescent="0.15">
      <c r="B818" s="1">
        <v>37890</v>
      </c>
      <c r="C818" s="2">
        <f t="shared" si="192"/>
        <v>9</v>
      </c>
      <c r="D818" s="2">
        <f t="shared" si="197"/>
        <v>26</v>
      </c>
      <c r="E818" s="2">
        <f t="shared" si="193"/>
        <v>5</v>
      </c>
      <c r="F818" s="2">
        <f t="shared" si="198"/>
        <v>14</v>
      </c>
      <c r="G818" t="s">
        <v>94</v>
      </c>
      <c r="H818">
        <v>581</v>
      </c>
      <c r="I818">
        <f t="shared" si="199"/>
        <v>0</v>
      </c>
      <c r="J818">
        <f t="shared" si="200"/>
        <v>0</v>
      </c>
      <c r="K818">
        <f t="shared" si="201"/>
        <v>0</v>
      </c>
      <c r="L818">
        <v>0</v>
      </c>
      <c r="M818">
        <f t="shared" si="202"/>
        <v>0</v>
      </c>
      <c r="N818">
        <f t="shared" si="203"/>
        <v>0</v>
      </c>
      <c r="O818">
        <f t="shared" si="204"/>
        <v>0</v>
      </c>
      <c r="P818" s="2">
        <f t="shared" si="194"/>
        <v>523.48381938278703</v>
      </c>
      <c r="Q818" s="2">
        <f t="shared" si="195"/>
        <v>57.516180617212967</v>
      </c>
      <c r="R818" s="2">
        <f t="shared" si="205"/>
        <v>-7.2569741289635203</v>
      </c>
      <c r="S818" s="2">
        <f t="shared" si="196"/>
        <v>3308.1110327918645</v>
      </c>
      <c r="T818" s="2">
        <f t="shared" si="206"/>
        <v>1</v>
      </c>
      <c r="U818">
        <f t="shared" si="207"/>
        <v>1</v>
      </c>
    </row>
    <row r="819" spans="2:21" x14ac:dyDescent="0.15">
      <c r="B819" s="1">
        <v>37891</v>
      </c>
      <c r="C819" s="2">
        <f t="shared" si="192"/>
        <v>9</v>
      </c>
      <c r="D819" s="2">
        <f t="shared" si="197"/>
        <v>27</v>
      </c>
      <c r="E819" s="2">
        <f t="shared" si="193"/>
        <v>6</v>
      </c>
      <c r="F819" s="2">
        <f t="shared" si="198"/>
        <v>14</v>
      </c>
      <c r="G819" t="s">
        <v>95</v>
      </c>
      <c r="H819">
        <v>440</v>
      </c>
      <c r="I819">
        <f t="shared" si="199"/>
        <v>0</v>
      </c>
      <c r="J819">
        <f t="shared" si="200"/>
        <v>0</v>
      </c>
      <c r="K819">
        <f t="shared" si="201"/>
        <v>0</v>
      </c>
      <c r="L819">
        <v>0</v>
      </c>
      <c r="M819">
        <f t="shared" si="202"/>
        <v>0</v>
      </c>
      <c r="N819">
        <f t="shared" si="203"/>
        <v>0</v>
      </c>
      <c r="O819">
        <f t="shared" si="204"/>
        <v>0</v>
      </c>
      <c r="P819" s="2">
        <f t="shared" si="194"/>
        <v>574.87903482252591</v>
      </c>
      <c r="Q819" s="2">
        <f t="shared" si="195"/>
        <v>-134.87903482252591</v>
      </c>
      <c r="R819" s="2">
        <f t="shared" si="205"/>
        <v>57.516180617212967</v>
      </c>
      <c r="S819" s="2">
        <f t="shared" si="196"/>
        <v>18192.354034656157</v>
      </c>
      <c r="T819" s="2">
        <f t="shared" si="206"/>
        <v>1</v>
      </c>
      <c r="U819">
        <f t="shared" si="207"/>
        <v>1</v>
      </c>
    </row>
    <row r="820" spans="2:21" x14ac:dyDescent="0.15">
      <c r="B820" s="1">
        <v>37892</v>
      </c>
      <c r="C820" s="2">
        <f t="shared" si="192"/>
        <v>9</v>
      </c>
      <c r="D820" s="2">
        <f t="shared" si="197"/>
        <v>28</v>
      </c>
      <c r="E820" s="2">
        <f t="shared" si="193"/>
        <v>7</v>
      </c>
      <c r="F820" s="2">
        <f t="shared" si="198"/>
        <v>14</v>
      </c>
      <c r="G820" t="s">
        <v>96</v>
      </c>
      <c r="H820">
        <v>246</v>
      </c>
      <c r="I820">
        <f t="shared" si="199"/>
        <v>0</v>
      </c>
      <c r="J820">
        <f t="shared" si="200"/>
        <v>0</v>
      </c>
      <c r="K820">
        <f t="shared" si="201"/>
        <v>0</v>
      </c>
      <c r="L820">
        <v>0</v>
      </c>
      <c r="M820">
        <f t="shared" si="202"/>
        <v>0</v>
      </c>
      <c r="N820">
        <f t="shared" si="203"/>
        <v>0</v>
      </c>
      <c r="O820">
        <f t="shared" si="204"/>
        <v>0</v>
      </c>
      <c r="P820" s="2">
        <f t="shared" si="194"/>
        <v>375.67217502979759</v>
      </c>
      <c r="Q820" s="2">
        <f t="shared" si="195"/>
        <v>-129.67217502979759</v>
      </c>
      <c r="R820" s="2">
        <f t="shared" si="205"/>
        <v>-134.87903482252591</v>
      </c>
      <c r="S820" s="2">
        <f t="shared" si="196"/>
        <v>16814.872976958461</v>
      </c>
      <c r="T820" s="2">
        <f t="shared" si="206"/>
        <v>0</v>
      </c>
      <c r="U820">
        <f t="shared" si="207"/>
        <v>2</v>
      </c>
    </row>
    <row r="821" spans="2:21" x14ac:dyDescent="0.15">
      <c r="B821" s="1">
        <v>37893</v>
      </c>
      <c r="C821" s="2">
        <f t="shared" si="192"/>
        <v>9</v>
      </c>
      <c r="D821" s="2">
        <f t="shared" si="197"/>
        <v>29</v>
      </c>
      <c r="E821" s="2">
        <f t="shared" si="193"/>
        <v>1</v>
      </c>
      <c r="F821" s="2">
        <f t="shared" si="198"/>
        <v>14</v>
      </c>
      <c r="G821" t="s">
        <v>97</v>
      </c>
      <c r="H821">
        <v>273</v>
      </c>
      <c r="I821">
        <f t="shared" si="199"/>
        <v>0</v>
      </c>
      <c r="J821">
        <f t="shared" si="200"/>
        <v>0</v>
      </c>
      <c r="K821">
        <f t="shared" si="201"/>
        <v>0</v>
      </c>
      <c r="L821">
        <v>0</v>
      </c>
      <c r="M821">
        <f t="shared" si="202"/>
        <v>0</v>
      </c>
      <c r="N821">
        <f t="shared" si="203"/>
        <v>0</v>
      </c>
      <c r="O821">
        <f t="shared" si="204"/>
        <v>0</v>
      </c>
      <c r="P821" s="2">
        <f t="shared" si="194"/>
        <v>263.52838001767674</v>
      </c>
      <c r="Q821" s="2">
        <f t="shared" si="195"/>
        <v>9.4716199823232614</v>
      </c>
      <c r="R821" s="2">
        <f t="shared" si="205"/>
        <v>-129.67217502979759</v>
      </c>
      <c r="S821" s="2">
        <f t="shared" si="196"/>
        <v>89.711585089545295</v>
      </c>
      <c r="T821" s="2">
        <f t="shared" si="206"/>
        <v>1</v>
      </c>
      <c r="U821">
        <f t="shared" si="207"/>
        <v>1</v>
      </c>
    </row>
    <row r="822" spans="2:21" x14ac:dyDescent="0.15">
      <c r="B822" s="1">
        <v>37894</v>
      </c>
      <c r="C822" s="2">
        <f t="shared" si="192"/>
        <v>9</v>
      </c>
      <c r="D822" s="2">
        <f t="shared" si="197"/>
        <v>30</v>
      </c>
      <c r="E822" s="2">
        <f t="shared" si="193"/>
        <v>2</v>
      </c>
      <c r="F822" s="2">
        <f t="shared" si="198"/>
        <v>14</v>
      </c>
      <c r="G822" t="s">
        <v>98</v>
      </c>
      <c r="H822">
        <v>285</v>
      </c>
      <c r="I822">
        <f t="shared" si="199"/>
        <v>0</v>
      </c>
      <c r="J822">
        <f t="shared" si="200"/>
        <v>0</v>
      </c>
      <c r="K822">
        <f t="shared" si="201"/>
        <v>0</v>
      </c>
      <c r="L822">
        <v>0</v>
      </c>
      <c r="M822">
        <f t="shared" si="202"/>
        <v>0</v>
      </c>
      <c r="N822">
        <f t="shared" si="203"/>
        <v>0</v>
      </c>
      <c r="O822">
        <f t="shared" si="204"/>
        <v>0</v>
      </c>
      <c r="P822" s="2">
        <f t="shared" si="194"/>
        <v>281.68246156359726</v>
      </c>
      <c r="Q822" s="2">
        <f t="shared" si="195"/>
        <v>3.3175384364027423</v>
      </c>
      <c r="R822" s="2">
        <f t="shared" si="205"/>
        <v>9.4716199823232614</v>
      </c>
      <c r="S822" s="2">
        <f t="shared" si="196"/>
        <v>11.006061277009552</v>
      </c>
      <c r="T822" s="2">
        <f t="shared" si="206"/>
        <v>0</v>
      </c>
      <c r="U822">
        <f t="shared" si="207"/>
        <v>2</v>
      </c>
    </row>
    <row r="823" spans="2:21" x14ac:dyDescent="0.15">
      <c r="B823" s="1">
        <v>37895</v>
      </c>
      <c r="C823" s="2">
        <f t="shared" si="192"/>
        <v>10</v>
      </c>
      <c r="D823" s="2">
        <f t="shared" si="197"/>
        <v>1</v>
      </c>
      <c r="E823" s="2">
        <f t="shared" si="193"/>
        <v>3</v>
      </c>
      <c r="F823" s="2">
        <f t="shared" si="198"/>
        <v>14</v>
      </c>
      <c r="G823" t="s">
        <v>99</v>
      </c>
      <c r="H823">
        <v>310</v>
      </c>
      <c r="I823">
        <f t="shared" si="199"/>
        <v>0</v>
      </c>
      <c r="J823">
        <f t="shared" si="200"/>
        <v>0</v>
      </c>
      <c r="K823">
        <f t="shared" si="201"/>
        <v>0</v>
      </c>
      <c r="L823">
        <v>0</v>
      </c>
      <c r="M823">
        <f t="shared" si="202"/>
        <v>0</v>
      </c>
      <c r="N823">
        <f t="shared" si="203"/>
        <v>0</v>
      </c>
      <c r="O823">
        <f t="shared" si="204"/>
        <v>0</v>
      </c>
      <c r="P823" s="2">
        <f t="shared" si="194"/>
        <v>315.69662795624947</v>
      </c>
      <c r="Q823" s="2">
        <f t="shared" si="195"/>
        <v>-5.6966279562494719</v>
      </c>
      <c r="R823" s="2">
        <f t="shared" si="205"/>
        <v>3.3175384364027423</v>
      </c>
      <c r="S823" s="2">
        <f t="shared" si="196"/>
        <v>32.451570071923037</v>
      </c>
      <c r="T823" s="2">
        <f t="shared" si="206"/>
        <v>1</v>
      </c>
      <c r="U823">
        <f t="shared" si="207"/>
        <v>1</v>
      </c>
    </row>
    <row r="824" spans="2:21" x14ac:dyDescent="0.15">
      <c r="B824" s="1">
        <v>37896</v>
      </c>
      <c r="C824" s="2">
        <f t="shared" si="192"/>
        <v>10</v>
      </c>
      <c r="D824" s="2">
        <f t="shared" si="197"/>
        <v>2</v>
      </c>
      <c r="E824" s="2">
        <f t="shared" si="193"/>
        <v>4</v>
      </c>
      <c r="F824" s="2">
        <f t="shared" si="198"/>
        <v>15</v>
      </c>
      <c r="G824" t="s">
        <v>100</v>
      </c>
      <c r="H824">
        <v>343</v>
      </c>
      <c r="I824">
        <f t="shared" si="199"/>
        <v>0</v>
      </c>
      <c r="J824">
        <f t="shared" si="200"/>
        <v>0</v>
      </c>
      <c r="K824">
        <f t="shared" si="201"/>
        <v>0</v>
      </c>
      <c r="L824">
        <v>0</v>
      </c>
      <c r="M824">
        <f t="shared" si="202"/>
        <v>0</v>
      </c>
      <c r="N824">
        <f t="shared" si="203"/>
        <v>0</v>
      </c>
      <c r="O824">
        <f t="shared" si="204"/>
        <v>0</v>
      </c>
      <c r="P824" s="2">
        <f t="shared" si="194"/>
        <v>330.48554651835349</v>
      </c>
      <c r="Q824" s="2">
        <f t="shared" si="195"/>
        <v>12.514453481646513</v>
      </c>
      <c r="R824" s="2">
        <f t="shared" si="205"/>
        <v>-5.6966279562494719</v>
      </c>
      <c r="S824" s="2">
        <f t="shared" si="196"/>
        <v>156.61154594429451</v>
      </c>
      <c r="T824" s="2">
        <f t="shared" si="206"/>
        <v>1</v>
      </c>
      <c r="U824">
        <f t="shared" si="207"/>
        <v>1</v>
      </c>
    </row>
    <row r="825" spans="2:21" x14ac:dyDescent="0.15">
      <c r="B825" s="1">
        <v>37897</v>
      </c>
      <c r="C825" s="2">
        <f t="shared" si="192"/>
        <v>10</v>
      </c>
      <c r="D825" s="2">
        <f t="shared" si="197"/>
        <v>3</v>
      </c>
      <c r="E825" s="2">
        <f t="shared" si="193"/>
        <v>5</v>
      </c>
      <c r="F825" s="2">
        <f t="shared" si="198"/>
        <v>15</v>
      </c>
      <c r="G825" t="s">
        <v>101</v>
      </c>
      <c r="H825">
        <v>574</v>
      </c>
      <c r="I825">
        <f t="shared" si="199"/>
        <v>0</v>
      </c>
      <c r="J825">
        <f t="shared" si="200"/>
        <v>0</v>
      </c>
      <c r="K825">
        <f t="shared" si="201"/>
        <v>0</v>
      </c>
      <c r="L825">
        <v>0</v>
      </c>
      <c r="M825">
        <f t="shared" si="202"/>
        <v>0</v>
      </c>
      <c r="N825">
        <f t="shared" si="203"/>
        <v>0</v>
      </c>
      <c r="O825">
        <f t="shared" si="204"/>
        <v>0</v>
      </c>
      <c r="P825" s="2">
        <f t="shared" si="194"/>
        <v>514.71239177217706</v>
      </c>
      <c r="Q825" s="2">
        <f t="shared" si="195"/>
        <v>59.287608227822943</v>
      </c>
      <c r="R825" s="2">
        <f t="shared" si="205"/>
        <v>12.514453481646513</v>
      </c>
      <c r="S825" s="2">
        <f t="shared" si="196"/>
        <v>3515.0204893758187</v>
      </c>
      <c r="T825" s="2">
        <f t="shared" si="206"/>
        <v>0</v>
      </c>
      <c r="U825">
        <f t="shared" si="207"/>
        <v>2</v>
      </c>
    </row>
    <row r="826" spans="2:21" x14ac:dyDescent="0.15">
      <c r="B826" s="1">
        <v>37898</v>
      </c>
      <c r="C826" s="2">
        <f t="shared" si="192"/>
        <v>10</v>
      </c>
      <c r="D826" s="2">
        <f t="shared" si="197"/>
        <v>4</v>
      </c>
      <c r="E826" s="2">
        <f t="shared" si="193"/>
        <v>6</v>
      </c>
      <c r="F826" s="2">
        <f t="shared" si="198"/>
        <v>15</v>
      </c>
      <c r="G826" t="s">
        <v>102</v>
      </c>
      <c r="H826">
        <v>466</v>
      </c>
      <c r="I826">
        <f t="shared" si="199"/>
        <v>0</v>
      </c>
      <c r="J826">
        <f t="shared" si="200"/>
        <v>0</v>
      </c>
      <c r="K826">
        <f t="shared" si="201"/>
        <v>0</v>
      </c>
      <c r="L826">
        <v>0</v>
      </c>
      <c r="M826">
        <f t="shared" si="202"/>
        <v>0</v>
      </c>
      <c r="N826">
        <f t="shared" si="203"/>
        <v>0</v>
      </c>
      <c r="O826">
        <f t="shared" si="204"/>
        <v>0</v>
      </c>
      <c r="P826" s="2">
        <f t="shared" si="194"/>
        <v>566.10760721191582</v>
      </c>
      <c r="Q826" s="2">
        <f t="shared" si="195"/>
        <v>-100.10760721191582</v>
      </c>
      <c r="R826" s="2">
        <f t="shared" si="205"/>
        <v>59.287608227822943</v>
      </c>
      <c r="S826" s="2">
        <f t="shared" si="196"/>
        <v>10021.533021695221</v>
      </c>
      <c r="T826" s="2">
        <f t="shared" si="206"/>
        <v>1</v>
      </c>
      <c r="U826">
        <f t="shared" si="207"/>
        <v>1</v>
      </c>
    </row>
    <row r="827" spans="2:21" x14ac:dyDescent="0.15">
      <c r="B827" s="1">
        <v>37899</v>
      </c>
      <c r="C827" s="2">
        <f t="shared" si="192"/>
        <v>10</v>
      </c>
      <c r="D827" s="2">
        <f t="shared" si="197"/>
        <v>5</v>
      </c>
      <c r="E827" s="2">
        <f t="shared" si="193"/>
        <v>7</v>
      </c>
      <c r="F827" s="2">
        <f t="shared" si="198"/>
        <v>15</v>
      </c>
      <c r="G827" t="s">
        <v>103</v>
      </c>
      <c r="H827">
        <v>438</v>
      </c>
      <c r="I827">
        <f t="shared" si="199"/>
        <v>0</v>
      </c>
      <c r="J827">
        <f t="shared" si="200"/>
        <v>0</v>
      </c>
      <c r="K827">
        <f t="shared" si="201"/>
        <v>0</v>
      </c>
      <c r="L827">
        <v>0</v>
      </c>
      <c r="M827">
        <f t="shared" si="202"/>
        <v>0</v>
      </c>
      <c r="N827">
        <f t="shared" si="203"/>
        <v>0</v>
      </c>
      <c r="O827">
        <f t="shared" si="204"/>
        <v>0</v>
      </c>
      <c r="P827" s="2">
        <f t="shared" si="194"/>
        <v>366.90074741918755</v>
      </c>
      <c r="Q827" s="2">
        <f t="shared" si="195"/>
        <v>71.099252580812447</v>
      </c>
      <c r="R827" s="2">
        <f t="shared" si="205"/>
        <v>-100.10760721191582</v>
      </c>
      <c r="S827" s="2">
        <f t="shared" si="196"/>
        <v>5055.1037175501651</v>
      </c>
      <c r="T827" s="2">
        <f t="shared" si="206"/>
        <v>1</v>
      </c>
      <c r="U827">
        <f t="shared" si="207"/>
        <v>1</v>
      </c>
    </row>
    <row r="828" spans="2:21" x14ac:dyDescent="0.15">
      <c r="B828" s="1">
        <v>37900</v>
      </c>
      <c r="C828" s="2">
        <f t="shared" si="192"/>
        <v>10</v>
      </c>
      <c r="D828" s="2">
        <f t="shared" si="197"/>
        <v>6</v>
      </c>
      <c r="E828" s="2">
        <f t="shared" si="193"/>
        <v>1</v>
      </c>
      <c r="F828" s="2">
        <f t="shared" si="198"/>
        <v>15</v>
      </c>
      <c r="G828" t="s">
        <v>104</v>
      </c>
      <c r="H828">
        <v>215</v>
      </c>
      <c r="I828">
        <f t="shared" si="199"/>
        <v>0</v>
      </c>
      <c r="J828">
        <f t="shared" si="200"/>
        <v>0</v>
      </c>
      <c r="K828">
        <f t="shared" si="201"/>
        <v>0</v>
      </c>
      <c r="L828">
        <v>0</v>
      </c>
      <c r="M828">
        <f t="shared" si="202"/>
        <v>0</v>
      </c>
      <c r="N828">
        <f t="shared" si="203"/>
        <v>0</v>
      </c>
      <c r="O828">
        <f t="shared" si="204"/>
        <v>0</v>
      </c>
      <c r="P828" s="2">
        <f t="shared" si="194"/>
        <v>254.75695240706671</v>
      </c>
      <c r="Q828" s="2">
        <f t="shared" si="195"/>
        <v>-39.756952407066706</v>
      </c>
      <c r="R828" s="2">
        <f t="shared" si="205"/>
        <v>71.099252580812447</v>
      </c>
      <c r="S828" s="2">
        <f t="shared" si="196"/>
        <v>1580.6152646977671</v>
      </c>
      <c r="T828" s="2">
        <f t="shared" si="206"/>
        <v>1</v>
      </c>
      <c r="U828">
        <f t="shared" si="207"/>
        <v>1</v>
      </c>
    </row>
    <row r="829" spans="2:21" x14ac:dyDescent="0.15">
      <c r="B829" s="1">
        <v>37901</v>
      </c>
      <c r="C829" s="2">
        <f t="shared" si="192"/>
        <v>10</v>
      </c>
      <c r="D829" s="2">
        <f t="shared" si="197"/>
        <v>7</v>
      </c>
      <c r="E829" s="2">
        <f t="shared" si="193"/>
        <v>2</v>
      </c>
      <c r="F829" s="2">
        <f t="shared" si="198"/>
        <v>15</v>
      </c>
      <c r="G829" t="s">
        <v>105</v>
      </c>
      <c r="H829">
        <v>221</v>
      </c>
      <c r="I829">
        <f t="shared" si="199"/>
        <v>0</v>
      </c>
      <c r="J829">
        <f t="shared" si="200"/>
        <v>0</v>
      </c>
      <c r="K829">
        <f t="shared" si="201"/>
        <v>0</v>
      </c>
      <c r="L829">
        <v>0</v>
      </c>
      <c r="M829">
        <f t="shared" si="202"/>
        <v>0</v>
      </c>
      <c r="N829">
        <f t="shared" si="203"/>
        <v>0</v>
      </c>
      <c r="O829">
        <f t="shared" si="204"/>
        <v>0</v>
      </c>
      <c r="P829" s="2">
        <f t="shared" si="194"/>
        <v>272.91103395298722</v>
      </c>
      <c r="Q829" s="2">
        <f t="shared" si="195"/>
        <v>-51.911033952987225</v>
      </c>
      <c r="R829" s="2">
        <f t="shared" si="205"/>
        <v>-39.756952407066706</v>
      </c>
      <c r="S829" s="2">
        <f t="shared" si="196"/>
        <v>2694.7554460681927</v>
      </c>
      <c r="T829" s="2">
        <f t="shared" si="206"/>
        <v>0</v>
      </c>
      <c r="U829">
        <f t="shared" si="207"/>
        <v>2</v>
      </c>
    </row>
    <row r="830" spans="2:21" x14ac:dyDescent="0.15">
      <c r="B830" s="1">
        <v>37902</v>
      </c>
      <c r="C830" s="2">
        <f t="shared" si="192"/>
        <v>10</v>
      </c>
      <c r="D830" s="2">
        <f t="shared" si="197"/>
        <v>8</v>
      </c>
      <c r="E830" s="2">
        <f t="shared" si="193"/>
        <v>3</v>
      </c>
      <c r="F830" s="2">
        <f t="shared" si="198"/>
        <v>15</v>
      </c>
      <c r="G830" t="s">
        <v>106</v>
      </c>
      <c r="H830">
        <v>262</v>
      </c>
      <c r="I830">
        <f t="shared" si="199"/>
        <v>0</v>
      </c>
      <c r="J830">
        <f t="shared" si="200"/>
        <v>0</v>
      </c>
      <c r="K830">
        <f t="shared" si="201"/>
        <v>0</v>
      </c>
      <c r="L830">
        <v>0</v>
      </c>
      <c r="M830">
        <f t="shared" si="202"/>
        <v>0</v>
      </c>
      <c r="N830">
        <f t="shared" si="203"/>
        <v>0</v>
      </c>
      <c r="O830">
        <f t="shared" si="204"/>
        <v>0</v>
      </c>
      <c r="P830" s="2">
        <f t="shared" si="194"/>
        <v>306.92520034563938</v>
      </c>
      <c r="Q830" s="2">
        <f t="shared" si="195"/>
        <v>-44.925200345639382</v>
      </c>
      <c r="R830" s="2">
        <f t="shared" si="205"/>
        <v>-51.911033952987225</v>
      </c>
      <c r="S830" s="2">
        <f t="shared" si="196"/>
        <v>2018.2736260958368</v>
      </c>
      <c r="T830" s="2">
        <f t="shared" si="206"/>
        <v>0</v>
      </c>
      <c r="U830">
        <f t="shared" si="207"/>
        <v>3</v>
      </c>
    </row>
    <row r="831" spans="2:21" x14ac:dyDescent="0.15">
      <c r="B831" s="1">
        <v>37903</v>
      </c>
      <c r="C831" s="2">
        <f t="shared" ref="C831:C893" si="208">MONTH(B831)</f>
        <v>10</v>
      </c>
      <c r="D831" s="2">
        <f t="shared" si="197"/>
        <v>9</v>
      </c>
      <c r="E831" s="2">
        <f t="shared" ref="E831:E893" si="209">WEEKDAY(B831,2)</f>
        <v>4</v>
      </c>
      <c r="F831" s="2">
        <f t="shared" si="198"/>
        <v>16</v>
      </c>
      <c r="G831" t="s">
        <v>107</v>
      </c>
      <c r="H831">
        <v>327</v>
      </c>
      <c r="I831">
        <f t="shared" si="199"/>
        <v>0</v>
      </c>
      <c r="J831">
        <f t="shared" si="200"/>
        <v>0</v>
      </c>
      <c r="K831">
        <f t="shared" si="201"/>
        <v>0</v>
      </c>
      <c r="L831">
        <v>0</v>
      </c>
      <c r="M831">
        <f t="shared" si="202"/>
        <v>0</v>
      </c>
      <c r="N831">
        <f t="shared" si="203"/>
        <v>0</v>
      </c>
      <c r="O831">
        <f t="shared" si="204"/>
        <v>0</v>
      </c>
      <c r="P831" s="2">
        <f t="shared" si="194"/>
        <v>377.33554773139178</v>
      </c>
      <c r="Q831" s="2">
        <f t="shared" si="195"/>
        <v>-50.335547731391785</v>
      </c>
      <c r="R831" s="2">
        <f t="shared" si="205"/>
        <v>-44.925200345639382</v>
      </c>
      <c r="S831" s="2">
        <f t="shared" si="196"/>
        <v>2533.6673654192205</v>
      </c>
      <c r="T831" s="2">
        <f t="shared" si="206"/>
        <v>0</v>
      </c>
      <c r="U831">
        <f t="shared" si="207"/>
        <v>4</v>
      </c>
    </row>
    <row r="832" spans="2:21" x14ac:dyDescent="0.15">
      <c r="B832" s="1">
        <v>37904</v>
      </c>
      <c r="C832" s="2">
        <f t="shared" si="208"/>
        <v>10</v>
      </c>
      <c r="D832" s="2">
        <f t="shared" si="197"/>
        <v>10</v>
      </c>
      <c r="E832" s="2">
        <f t="shared" si="209"/>
        <v>5</v>
      </c>
      <c r="F832" s="2">
        <f t="shared" si="198"/>
        <v>16</v>
      </c>
      <c r="G832" t="s">
        <v>108</v>
      </c>
      <c r="H832">
        <v>521</v>
      </c>
      <c r="I832">
        <f t="shared" si="199"/>
        <v>0</v>
      </c>
      <c r="J832">
        <f t="shared" si="200"/>
        <v>0</v>
      </c>
      <c r="K832">
        <f t="shared" si="201"/>
        <v>0</v>
      </c>
      <c r="L832">
        <v>0</v>
      </c>
      <c r="M832">
        <f t="shared" si="202"/>
        <v>0</v>
      </c>
      <c r="N832">
        <f t="shared" si="203"/>
        <v>0</v>
      </c>
      <c r="O832">
        <f t="shared" si="204"/>
        <v>0</v>
      </c>
      <c r="P832" s="2">
        <f t="shared" si="194"/>
        <v>561.56239298521541</v>
      </c>
      <c r="Q832" s="2">
        <f t="shared" si="195"/>
        <v>-40.562392985215411</v>
      </c>
      <c r="R832" s="2">
        <f t="shared" si="205"/>
        <v>-50.335547731391785</v>
      </c>
      <c r="S832" s="2">
        <f t="shared" si="196"/>
        <v>1645.3077246870523</v>
      </c>
      <c r="T832" s="2">
        <f t="shared" si="206"/>
        <v>0</v>
      </c>
      <c r="U832">
        <f t="shared" si="207"/>
        <v>5</v>
      </c>
    </row>
    <row r="833" spans="2:21" x14ac:dyDescent="0.15">
      <c r="B833" s="1">
        <v>37905</v>
      </c>
      <c r="C833" s="2">
        <f t="shared" si="208"/>
        <v>10</v>
      </c>
      <c r="D833" s="2">
        <f t="shared" si="197"/>
        <v>11</v>
      </c>
      <c r="E833" s="2">
        <f t="shared" si="209"/>
        <v>6</v>
      </c>
      <c r="F833" s="2">
        <f t="shared" si="198"/>
        <v>16</v>
      </c>
      <c r="G833" t="s">
        <v>109</v>
      </c>
      <c r="H833">
        <v>561</v>
      </c>
      <c r="I833">
        <f t="shared" si="199"/>
        <v>0</v>
      </c>
      <c r="J833">
        <f t="shared" si="200"/>
        <v>0</v>
      </c>
      <c r="K833">
        <f t="shared" si="201"/>
        <v>0</v>
      </c>
      <c r="L833">
        <v>0</v>
      </c>
      <c r="M833">
        <f t="shared" si="202"/>
        <v>0</v>
      </c>
      <c r="N833">
        <f t="shared" si="203"/>
        <v>0</v>
      </c>
      <c r="O833">
        <f t="shared" si="204"/>
        <v>0</v>
      </c>
      <c r="P833" s="2">
        <f t="shared" si="194"/>
        <v>612.95760842495417</v>
      </c>
      <c r="Q833" s="2">
        <f t="shared" si="195"/>
        <v>-51.957608424954174</v>
      </c>
      <c r="R833" s="2">
        <f t="shared" si="205"/>
        <v>-40.562392985215411</v>
      </c>
      <c r="S833" s="2">
        <f t="shared" si="196"/>
        <v>2699.5930732408688</v>
      </c>
      <c r="T833" s="2">
        <f t="shared" si="206"/>
        <v>0</v>
      </c>
      <c r="U833">
        <f t="shared" si="207"/>
        <v>6</v>
      </c>
    </row>
    <row r="834" spans="2:21" x14ac:dyDescent="0.15">
      <c r="B834" s="1">
        <v>37906</v>
      </c>
      <c r="C834" s="2">
        <f t="shared" si="208"/>
        <v>10</v>
      </c>
      <c r="D834" s="2">
        <f t="shared" si="197"/>
        <v>12</v>
      </c>
      <c r="E834" s="2">
        <f t="shared" si="209"/>
        <v>7</v>
      </c>
      <c r="F834" s="2">
        <f t="shared" si="198"/>
        <v>16</v>
      </c>
      <c r="G834" t="s">
        <v>110</v>
      </c>
      <c r="H834">
        <v>408</v>
      </c>
      <c r="I834">
        <f t="shared" si="199"/>
        <v>0</v>
      </c>
      <c r="J834">
        <f t="shared" si="200"/>
        <v>0</v>
      </c>
      <c r="K834">
        <f t="shared" si="201"/>
        <v>0</v>
      </c>
      <c r="L834">
        <v>0</v>
      </c>
      <c r="M834">
        <f t="shared" si="202"/>
        <v>0</v>
      </c>
      <c r="N834">
        <f t="shared" si="203"/>
        <v>0</v>
      </c>
      <c r="O834">
        <f t="shared" si="204"/>
        <v>0</v>
      </c>
      <c r="P834" s="2">
        <f t="shared" si="194"/>
        <v>413.75074863222585</v>
      </c>
      <c r="Q834" s="2">
        <f t="shared" si="195"/>
        <v>-5.7507486322258501</v>
      </c>
      <c r="R834" s="2">
        <f t="shared" si="205"/>
        <v>-51.957608424954174</v>
      </c>
      <c r="S834" s="2">
        <f t="shared" si="196"/>
        <v>33.071109831047487</v>
      </c>
      <c r="T834" s="2">
        <f t="shared" si="206"/>
        <v>0</v>
      </c>
      <c r="U834">
        <f t="shared" si="207"/>
        <v>7</v>
      </c>
    </row>
    <row r="835" spans="2:21" x14ac:dyDescent="0.15">
      <c r="B835" s="1">
        <v>37907</v>
      </c>
      <c r="C835" s="2">
        <f t="shared" si="208"/>
        <v>10</v>
      </c>
      <c r="D835" s="2">
        <f t="shared" si="197"/>
        <v>13</v>
      </c>
      <c r="E835" s="2">
        <f t="shared" si="209"/>
        <v>1</v>
      </c>
      <c r="F835" s="2">
        <f t="shared" si="198"/>
        <v>16</v>
      </c>
      <c r="G835" t="s">
        <v>111</v>
      </c>
      <c r="H835">
        <v>286</v>
      </c>
      <c r="I835">
        <f t="shared" si="199"/>
        <v>0</v>
      </c>
      <c r="J835">
        <f t="shared" si="200"/>
        <v>0</v>
      </c>
      <c r="K835">
        <f t="shared" si="201"/>
        <v>0</v>
      </c>
      <c r="L835">
        <v>0</v>
      </c>
      <c r="M835">
        <f t="shared" si="202"/>
        <v>0</v>
      </c>
      <c r="N835">
        <f t="shared" si="203"/>
        <v>0</v>
      </c>
      <c r="O835">
        <f t="shared" si="204"/>
        <v>0</v>
      </c>
      <c r="P835" s="2">
        <f t="shared" ref="P835:P898" si="210">constant+VLOOKUP(F835,week,2)+VLOOKUP(E835,weekday,2)+$W$17*I835+$W$18*J835+$W$19*K835+L835*$W$20+M835*$W$21+N835*$W$22+O835*$W$23</f>
        <v>301.606953620105</v>
      </c>
      <c r="Q835" s="2">
        <f t="shared" ref="Q835:Q898" si="211">H835-P835</f>
        <v>-15.606953620105003</v>
      </c>
      <c r="R835" s="2">
        <f t="shared" si="205"/>
        <v>-5.7507486322258501</v>
      </c>
      <c r="S835" s="2">
        <f t="shared" ref="S835:S898" si="212">Q835^2</f>
        <v>243.57700130010866</v>
      </c>
      <c r="T835" s="2">
        <f t="shared" si="206"/>
        <v>0</v>
      </c>
      <c r="U835">
        <f t="shared" si="207"/>
        <v>8</v>
      </c>
    </row>
    <row r="836" spans="2:21" x14ac:dyDescent="0.15">
      <c r="B836" s="1">
        <v>37908</v>
      </c>
      <c r="C836" s="2">
        <f t="shared" si="208"/>
        <v>10</v>
      </c>
      <c r="D836" s="2">
        <f t="shared" ref="D836:D899" si="213">DAY(B836)</f>
        <v>14</v>
      </c>
      <c r="E836" s="2">
        <f t="shared" si="209"/>
        <v>2</v>
      </c>
      <c r="F836" s="2">
        <f t="shared" ref="F836:F899" si="214">VALUE(RIGHT(G836,2))</f>
        <v>16</v>
      </c>
      <c r="G836" t="s">
        <v>112</v>
      </c>
      <c r="H836">
        <v>265</v>
      </c>
      <c r="I836">
        <f t="shared" ref="I836:I899" si="215">IF(AND(C836=7,D836=4),1,0)</f>
        <v>0</v>
      </c>
      <c r="J836">
        <f t="shared" ref="J836:J899" si="216">IF(AND(C836=1,D836=1),1,0)</f>
        <v>0</v>
      </c>
      <c r="K836">
        <f t="shared" ref="K836:K899" si="217">IF(AND(C836=2,D836=14),1,0)</f>
        <v>0</v>
      </c>
      <c r="L836">
        <v>0</v>
      </c>
      <c r="M836">
        <f t="shared" ref="M836:M899" si="218">IF(AND(C836=12,D836=31),1,0)</f>
        <v>0</v>
      </c>
      <c r="N836">
        <f t="shared" ref="N836:N899" si="219">IF(AND(C836=10,D836=31),1,0)</f>
        <v>0</v>
      </c>
      <c r="O836">
        <f t="shared" ref="O836:O899" si="220">IF(AND(C836=12,D836=26),1,0)</f>
        <v>0</v>
      </c>
      <c r="P836" s="2">
        <f t="shared" si="210"/>
        <v>319.76103516602552</v>
      </c>
      <c r="Q836" s="2">
        <f t="shared" si="211"/>
        <v>-54.761035166025522</v>
      </c>
      <c r="R836" s="2">
        <f t="shared" si="205"/>
        <v>-15.606953620105003</v>
      </c>
      <c r="S836" s="2">
        <f t="shared" si="212"/>
        <v>2998.7709724546839</v>
      </c>
      <c r="T836" s="2">
        <f t="shared" si="206"/>
        <v>0</v>
      </c>
      <c r="U836">
        <f t="shared" si="207"/>
        <v>9</v>
      </c>
    </row>
    <row r="837" spans="2:21" x14ac:dyDescent="0.15">
      <c r="B837" s="1">
        <v>37909</v>
      </c>
      <c r="C837" s="2">
        <f t="shared" si="208"/>
        <v>10</v>
      </c>
      <c r="D837" s="2">
        <f t="shared" si="213"/>
        <v>15</v>
      </c>
      <c r="E837" s="2">
        <f t="shared" si="209"/>
        <v>3</v>
      </c>
      <c r="F837" s="2">
        <f t="shared" si="214"/>
        <v>16</v>
      </c>
      <c r="G837" t="s">
        <v>113</v>
      </c>
      <c r="H837">
        <v>265</v>
      </c>
      <c r="I837">
        <f t="shared" si="215"/>
        <v>0</v>
      </c>
      <c r="J837">
        <f t="shared" si="216"/>
        <v>0</v>
      </c>
      <c r="K837">
        <f t="shared" si="217"/>
        <v>0</v>
      </c>
      <c r="L837">
        <v>0</v>
      </c>
      <c r="M837">
        <f t="shared" si="218"/>
        <v>0</v>
      </c>
      <c r="N837">
        <f t="shared" si="219"/>
        <v>0</v>
      </c>
      <c r="O837">
        <f t="shared" si="220"/>
        <v>0</v>
      </c>
      <c r="P837" s="2">
        <f t="shared" si="210"/>
        <v>353.77520155867774</v>
      </c>
      <c r="Q837" s="2">
        <f t="shared" si="211"/>
        <v>-88.775201558677736</v>
      </c>
      <c r="R837" s="2">
        <f t="shared" ref="R837:R900" si="221">Q836</f>
        <v>-54.761035166025522</v>
      </c>
      <c r="S837" s="2">
        <f t="shared" si="212"/>
        <v>7881.0364117838581</v>
      </c>
      <c r="T837" s="2">
        <f t="shared" ref="T837:T900" si="222">IF(Q837*Q836&lt;0,1,0)</f>
        <v>0</v>
      </c>
      <c r="U837">
        <f t="shared" ref="U837:U900" si="223">IF(Q836*Q837&gt;0,U836+1,1)</f>
        <v>10</v>
      </c>
    </row>
    <row r="838" spans="2:21" x14ac:dyDescent="0.15">
      <c r="B838" s="1">
        <v>37910</v>
      </c>
      <c r="C838" s="2">
        <f t="shared" si="208"/>
        <v>10</v>
      </c>
      <c r="D838" s="2">
        <f t="shared" si="213"/>
        <v>16</v>
      </c>
      <c r="E838" s="2">
        <f t="shared" si="209"/>
        <v>4</v>
      </c>
      <c r="F838" s="2">
        <f t="shared" si="214"/>
        <v>17</v>
      </c>
      <c r="G838" t="s">
        <v>114</v>
      </c>
      <c r="H838">
        <v>227</v>
      </c>
      <c r="I838">
        <f t="shared" si="215"/>
        <v>0</v>
      </c>
      <c r="J838">
        <f t="shared" si="216"/>
        <v>0</v>
      </c>
      <c r="K838">
        <f t="shared" si="217"/>
        <v>0</v>
      </c>
      <c r="L838">
        <v>0</v>
      </c>
      <c r="M838">
        <f t="shared" si="218"/>
        <v>0</v>
      </c>
      <c r="N838">
        <f t="shared" si="219"/>
        <v>0</v>
      </c>
      <c r="O838">
        <f t="shared" si="220"/>
        <v>0</v>
      </c>
      <c r="P838" s="2">
        <f t="shared" si="210"/>
        <v>330.1212558856547</v>
      </c>
      <c r="Q838" s="2">
        <f t="shared" si="211"/>
        <v>-103.1212558856547</v>
      </c>
      <c r="R838" s="2">
        <f t="shared" si="221"/>
        <v>-88.775201558677736</v>
      </c>
      <c r="S838" s="2">
        <f t="shared" si="212"/>
        <v>10633.993415434676</v>
      </c>
      <c r="T838" s="2">
        <f t="shared" si="222"/>
        <v>0</v>
      </c>
      <c r="U838">
        <f t="shared" si="223"/>
        <v>11</v>
      </c>
    </row>
    <row r="839" spans="2:21" x14ac:dyDescent="0.15">
      <c r="B839" s="1">
        <v>37911</v>
      </c>
      <c r="C839" s="2">
        <f t="shared" si="208"/>
        <v>10</v>
      </c>
      <c r="D839" s="2">
        <f t="shared" si="213"/>
        <v>17</v>
      </c>
      <c r="E839" s="2">
        <f t="shared" si="209"/>
        <v>5</v>
      </c>
      <c r="F839" s="2">
        <f t="shared" si="214"/>
        <v>17</v>
      </c>
      <c r="G839" t="s">
        <v>115</v>
      </c>
      <c r="H839">
        <v>556</v>
      </c>
      <c r="I839">
        <f t="shared" si="215"/>
        <v>0</v>
      </c>
      <c r="J839">
        <f t="shared" si="216"/>
        <v>0</v>
      </c>
      <c r="K839">
        <f t="shared" si="217"/>
        <v>0</v>
      </c>
      <c r="L839">
        <v>0</v>
      </c>
      <c r="M839">
        <f t="shared" si="218"/>
        <v>0</v>
      </c>
      <c r="N839">
        <f t="shared" si="219"/>
        <v>0</v>
      </c>
      <c r="O839">
        <f t="shared" si="220"/>
        <v>0</v>
      </c>
      <c r="P839" s="2">
        <f t="shared" si="210"/>
        <v>514.34810113947833</v>
      </c>
      <c r="Q839" s="2">
        <f t="shared" si="211"/>
        <v>41.651898860521669</v>
      </c>
      <c r="R839" s="2">
        <f t="shared" si="221"/>
        <v>-103.1212558856547</v>
      </c>
      <c r="S839" s="2">
        <f t="shared" si="212"/>
        <v>1734.8806786871264</v>
      </c>
      <c r="T839" s="2">
        <f t="shared" si="222"/>
        <v>1</v>
      </c>
      <c r="U839">
        <f t="shared" si="223"/>
        <v>1</v>
      </c>
    </row>
    <row r="840" spans="2:21" x14ac:dyDescent="0.15">
      <c r="B840" s="1">
        <v>37912</v>
      </c>
      <c r="C840" s="2">
        <f t="shared" si="208"/>
        <v>10</v>
      </c>
      <c r="D840" s="2">
        <f t="shared" si="213"/>
        <v>18</v>
      </c>
      <c r="E840" s="2">
        <f t="shared" si="209"/>
        <v>6</v>
      </c>
      <c r="F840" s="2">
        <f t="shared" si="214"/>
        <v>17</v>
      </c>
      <c r="G840" t="s">
        <v>116</v>
      </c>
      <c r="H840">
        <v>594</v>
      </c>
      <c r="I840">
        <f t="shared" si="215"/>
        <v>0</v>
      </c>
      <c r="J840">
        <f t="shared" si="216"/>
        <v>0</v>
      </c>
      <c r="K840">
        <f t="shared" si="217"/>
        <v>0</v>
      </c>
      <c r="L840">
        <v>0</v>
      </c>
      <c r="M840">
        <f t="shared" si="218"/>
        <v>0</v>
      </c>
      <c r="N840">
        <f t="shared" si="219"/>
        <v>0</v>
      </c>
      <c r="O840">
        <f t="shared" si="220"/>
        <v>0</v>
      </c>
      <c r="P840" s="2">
        <f t="shared" si="210"/>
        <v>565.74331657921709</v>
      </c>
      <c r="Q840" s="2">
        <f t="shared" si="211"/>
        <v>28.256683420782906</v>
      </c>
      <c r="R840" s="2">
        <f t="shared" si="221"/>
        <v>41.651898860521669</v>
      </c>
      <c r="S840" s="2">
        <f t="shared" si="212"/>
        <v>798.44015794234758</v>
      </c>
      <c r="T840" s="2">
        <f t="shared" si="222"/>
        <v>0</v>
      </c>
      <c r="U840">
        <f t="shared" si="223"/>
        <v>2</v>
      </c>
    </row>
    <row r="841" spans="2:21" x14ac:dyDescent="0.15">
      <c r="B841" s="1">
        <v>37913</v>
      </c>
      <c r="C841" s="2">
        <f t="shared" si="208"/>
        <v>10</v>
      </c>
      <c r="D841" s="2">
        <f t="shared" si="213"/>
        <v>19</v>
      </c>
      <c r="E841" s="2">
        <f t="shared" si="209"/>
        <v>7</v>
      </c>
      <c r="F841" s="2">
        <f t="shared" si="214"/>
        <v>17</v>
      </c>
      <c r="G841" t="s">
        <v>117</v>
      </c>
      <c r="H841">
        <v>363</v>
      </c>
      <c r="I841">
        <f t="shared" si="215"/>
        <v>0</v>
      </c>
      <c r="J841">
        <f t="shared" si="216"/>
        <v>0</v>
      </c>
      <c r="K841">
        <f t="shared" si="217"/>
        <v>0</v>
      </c>
      <c r="L841">
        <v>0</v>
      </c>
      <c r="M841">
        <f t="shared" si="218"/>
        <v>0</v>
      </c>
      <c r="N841">
        <f t="shared" si="219"/>
        <v>0</v>
      </c>
      <c r="O841">
        <f t="shared" si="220"/>
        <v>0</v>
      </c>
      <c r="P841" s="2">
        <f t="shared" si="210"/>
        <v>366.53645678648877</v>
      </c>
      <c r="Q841" s="2">
        <f t="shared" si="211"/>
        <v>-3.5364567864887704</v>
      </c>
      <c r="R841" s="2">
        <f t="shared" si="221"/>
        <v>28.256683420782906</v>
      </c>
      <c r="S841" s="2">
        <f t="shared" si="212"/>
        <v>12.506526602702481</v>
      </c>
      <c r="T841" s="2">
        <f t="shared" si="222"/>
        <v>1</v>
      </c>
      <c r="U841">
        <f t="shared" si="223"/>
        <v>1</v>
      </c>
    </row>
    <row r="842" spans="2:21" x14ac:dyDescent="0.15">
      <c r="B842" s="1">
        <v>37914</v>
      </c>
      <c r="C842" s="2">
        <f t="shared" si="208"/>
        <v>10</v>
      </c>
      <c r="D842" s="2">
        <f t="shared" si="213"/>
        <v>20</v>
      </c>
      <c r="E842" s="2">
        <f t="shared" si="209"/>
        <v>1</v>
      </c>
      <c r="F842" s="2">
        <f t="shared" si="214"/>
        <v>17</v>
      </c>
      <c r="G842" t="s">
        <v>118</v>
      </c>
      <c r="H842">
        <v>250</v>
      </c>
      <c r="I842">
        <f t="shared" si="215"/>
        <v>0</v>
      </c>
      <c r="J842">
        <f t="shared" si="216"/>
        <v>0</v>
      </c>
      <c r="K842">
        <f t="shared" si="217"/>
        <v>0</v>
      </c>
      <c r="L842">
        <v>0</v>
      </c>
      <c r="M842">
        <f t="shared" si="218"/>
        <v>0</v>
      </c>
      <c r="N842">
        <f t="shared" si="219"/>
        <v>0</v>
      </c>
      <c r="O842">
        <f t="shared" si="220"/>
        <v>0</v>
      </c>
      <c r="P842" s="2">
        <f t="shared" si="210"/>
        <v>254.39266177436792</v>
      </c>
      <c r="Q842" s="2">
        <f t="shared" si="211"/>
        <v>-4.392661774367923</v>
      </c>
      <c r="R842" s="2">
        <f t="shared" si="221"/>
        <v>-3.5364567864887704</v>
      </c>
      <c r="S842" s="2">
        <f t="shared" si="212"/>
        <v>19.295477463993151</v>
      </c>
      <c r="T842" s="2">
        <f t="shared" si="222"/>
        <v>0</v>
      </c>
      <c r="U842">
        <f t="shared" si="223"/>
        <v>2</v>
      </c>
    </row>
    <row r="843" spans="2:21" x14ac:dyDescent="0.15">
      <c r="B843" s="1">
        <v>37915</v>
      </c>
      <c r="C843" s="2">
        <f t="shared" si="208"/>
        <v>10</v>
      </c>
      <c r="D843" s="2">
        <f t="shared" si="213"/>
        <v>21</v>
      </c>
      <c r="E843" s="2">
        <f t="shared" si="209"/>
        <v>2</v>
      </c>
      <c r="F843" s="2">
        <f t="shared" si="214"/>
        <v>17</v>
      </c>
      <c r="G843" t="s">
        <v>119</v>
      </c>
      <c r="H843">
        <v>181</v>
      </c>
      <c r="I843">
        <f t="shared" si="215"/>
        <v>0</v>
      </c>
      <c r="J843">
        <f t="shared" si="216"/>
        <v>0</v>
      </c>
      <c r="K843">
        <f t="shared" si="217"/>
        <v>0</v>
      </c>
      <c r="L843">
        <v>0</v>
      </c>
      <c r="M843">
        <f t="shared" si="218"/>
        <v>0</v>
      </c>
      <c r="N843">
        <f t="shared" si="219"/>
        <v>0</v>
      </c>
      <c r="O843">
        <f t="shared" si="220"/>
        <v>0</v>
      </c>
      <c r="P843" s="2">
        <f t="shared" si="210"/>
        <v>272.54674332028844</v>
      </c>
      <c r="Q843" s="2">
        <f t="shared" si="211"/>
        <v>-91.546743320288442</v>
      </c>
      <c r="R843" s="2">
        <f t="shared" si="221"/>
        <v>-4.392661774367923</v>
      </c>
      <c r="S843" s="2">
        <f t="shared" si="212"/>
        <v>8380.8062125507768</v>
      </c>
      <c r="T843" s="2">
        <f t="shared" si="222"/>
        <v>0</v>
      </c>
      <c r="U843">
        <f t="shared" si="223"/>
        <v>3</v>
      </c>
    </row>
    <row r="844" spans="2:21" x14ac:dyDescent="0.15">
      <c r="B844" s="1">
        <v>37916</v>
      </c>
      <c r="C844" s="2">
        <f t="shared" si="208"/>
        <v>10</v>
      </c>
      <c r="D844" s="2">
        <f t="shared" si="213"/>
        <v>22</v>
      </c>
      <c r="E844" s="2">
        <f t="shared" si="209"/>
        <v>3</v>
      </c>
      <c r="F844" s="2">
        <f t="shared" si="214"/>
        <v>17</v>
      </c>
      <c r="G844" t="s">
        <v>120</v>
      </c>
      <c r="H844">
        <v>309</v>
      </c>
      <c r="I844">
        <f t="shared" si="215"/>
        <v>0</v>
      </c>
      <c r="J844">
        <f t="shared" si="216"/>
        <v>0</v>
      </c>
      <c r="K844">
        <f t="shared" si="217"/>
        <v>0</v>
      </c>
      <c r="L844">
        <v>0</v>
      </c>
      <c r="M844">
        <f t="shared" si="218"/>
        <v>0</v>
      </c>
      <c r="N844">
        <f t="shared" si="219"/>
        <v>0</v>
      </c>
      <c r="O844">
        <f t="shared" si="220"/>
        <v>0</v>
      </c>
      <c r="P844" s="2">
        <f t="shared" si="210"/>
        <v>306.56090971294066</v>
      </c>
      <c r="Q844" s="2">
        <f t="shared" si="211"/>
        <v>2.4390902870593436</v>
      </c>
      <c r="R844" s="2">
        <f t="shared" si="221"/>
        <v>-91.546743320288442</v>
      </c>
      <c r="S844" s="2">
        <f t="shared" si="212"/>
        <v>5.9491614284272316</v>
      </c>
      <c r="T844" s="2">
        <f t="shared" si="222"/>
        <v>1</v>
      </c>
      <c r="U844">
        <f t="shared" si="223"/>
        <v>1</v>
      </c>
    </row>
    <row r="845" spans="2:21" x14ac:dyDescent="0.15">
      <c r="B845" s="1">
        <v>37917</v>
      </c>
      <c r="C845" s="2">
        <f t="shared" si="208"/>
        <v>10</v>
      </c>
      <c r="D845" s="2">
        <f t="shared" si="213"/>
        <v>23</v>
      </c>
      <c r="E845" s="2">
        <f t="shared" si="209"/>
        <v>4</v>
      </c>
      <c r="F845" s="2">
        <f t="shared" si="214"/>
        <v>18</v>
      </c>
      <c r="G845" t="s">
        <v>121</v>
      </c>
      <c r="H845">
        <v>246</v>
      </c>
      <c r="I845">
        <f t="shared" si="215"/>
        <v>0</v>
      </c>
      <c r="J845">
        <f t="shared" si="216"/>
        <v>0</v>
      </c>
      <c r="K845">
        <f t="shared" si="217"/>
        <v>0</v>
      </c>
      <c r="L845">
        <v>0</v>
      </c>
      <c r="M845">
        <f t="shared" si="218"/>
        <v>0</v>
      </c>
      <c r="N845">
        <f t="shared" si="219"/>
        <v>0</v>
      </c>
      <c r="O845">
        <f t="shared" si="220"/>
        <v>0</v>
      </c>
      <c r="P845" s="2">
        <f t="shared" si="210"/>
        <v>341.10607827613785</v>
      </c>
      <c r="Q845" s="2">
        <f t="shared" si="211"/>
        <v>-95.10607827613785</v>
      </c>
      <c r="R845" s="2">
        <f t="shared" si="221"/>
        <v>2.4390902870593436</v>
      </c>
      <c r="S845" s="2">
        <f t="shared" si="212"/>
        <v>9045.1661250668603</v>
      </c>
      <c r="T845" s="2">
        <f t="shared" si="222"/>
        <v>1</v>
      </c>
      <c r="U845">
        <f t="shared" si="223"/>
        <v>1</v>
      </c>
    </row>
    <row r="846" spans="2:21" x14ac:dyDescent="0.15">
      <c r="B846" s="1">
        <v>37918</v>
      </c>
      <c r="C846" s="2">
        <f t="shared" si="208"/>
        <v>10</v>
      </c>
      <c r="D846" s="2">
        <f t="shared" si="213"/>
        <v>24</v>
      </c>
      <c r="E846" s="2">
        <f t="shared" si="209"/>
        <v>5</v>
      </c>
      <c r="F846" s="2">
        <f t="shared" si="214"/>
        <v>18</v>
      </c>
      <c r="G846" t="s">
        <v>122</v>
      </c>
      <c r="H846">
        <v>592</v>
      </c>
      <c r="I846">
        <f t="shared" si="215"/>
        <v>0</v>
      </c>
      <c r="J846">
        <f t="shared" si="216"/>
        <v>0</v>
      </c>
      <c r="K846">
        <f t="shared" si="217"/>
        <v>0</v>
      </c>
      <c r="L846">
        <v>0</v>
      </c>
      <c r="M846">
        <f t="shared" si="218"/>
        <v>0</v>
      </c>
      <c r="N846">
        <f t="shared" si="219"/>
        <v>0</v>
      </c>
      <c r="O846">
        <f t="shared" si="220"/>
        <v>0</v>
      </c>
      <c r="P846" s="2">
        <f t="shared" si="210"/>
        <v>525.33292352996136</v>
      </c>
      <c r="Q846" s="2">
        <f t="shared" si="211"/>
        <v>66.667076470038637</v>
      </c>
      <c r="R846" s="2">
        <f t="shared" si="221"/>
        <v>-95.10607827613785</v>
      </c>
      <c r="S846" s="2">
        <f t="shared" si="212"/>
        <v>4444.4990850619797</v>
      </c>
      <c r="T846" s="2">
        <f t="shared" si="222"/>
        <v>1</v>
      </c>
      <c r="U846">
        <f t="shared" si="223"/>
        <v>1</v>
      </c>
    </row>
    <row r="847" spans="2:21" x14ac:dyDescent="0.15">
      <c r="B847" s="1">
        <v>37919</v>
      </c>
      <c r="C847" s="2">
        <f t="shared" si="208"/>
        <v>10</v>
      </c>
      <c r="D847" s="2">
        <f t="shared" si="213"/>
        <v>25</v>
      </c>
      <c r="E847" s="2">
        <f t="shared" si="209"/>
        <v>6</v>
      </c>
      <c r="F847" s="2">
        <f t="shared" si="214"/>
        <v>18</v>
      </c>
      <c r="G847" t="s">
        <v>123</v>
      </c>
      <c r="H847">
        <v>577</v>
      </c>
      <c r="I847">
        <f t="shared" si="215"/>
        <v>0</v>
      </c>
      <c r="J847">
        <f t="shared" si="216"/>
        <v>0</v>
      </c>
      <c r="K847">
        <f t="shared" si="217"/>
        <v>0</v>
      </c>
      <c r="L847">
        <v>0</v>
      </c>
      <c r="M847">
        <f t="shared" si="218"/>
        <v>0</v>
      </c>
      <c r="N847">
        <f t="shared" si="219"/>
        <v>0</v>
      </c>
      <c r="O847">
        <f t="shared" si="220"/>
        <v>0</v>
      </c>
      <c r="P847" s="2">
        <f t="shared" si="210"/>
        <v>576.72813896970024</v>
      </c>
      <c r="Q847" s="2">
        <f t="shared" si="211"/>
        <v>0.27186103029976039</v>
      </c>
      <c r="R847" s="2">
        <f t="shared" si="221"/>
        <v>66.667076470038637</v>
      </c>
      <c r="S847" s="2">
        <f t="shared" si="212"/>
        <v>7.3908419795647232E-2</v>
      </c>
      <c r="T847" s="2">
        <f t="shared" si="222"/>
        <v>0</v>
      </c>
      <c r="U847">
        <f t="shared" si="223"/>
        <v>2</v>
      </c>
    </row>
    <row r="848" spans="2:21" x14ac:dyDescent="0.15">
      <c r="B848" s="1">
        <v>37920</v>
      </c>
      <c r="C848" s="2">
        <f t="shared" si="208"/>
        <v>10</v>
      </c>
      <c r="D848" s="2">
        <f t="shared" si="213"/>
        <v>26</v>
      </c>
      <c r="E848" s="2">
        <f t="shared" si="209"/>
        <v>7</v>
      </c>
      <c r="F848" s="2">
        <f t="shared" si="214"/>
        <v>18</v>
      </c>
      <c r="G848" t="s">
        <v>124</v>
      </c>
      <c r="H848">
        <v>456</v>
      </c>
      <c r="I848">
        <f t="shared" si="215"/>
        <v>0</v>
      </c>
      <c r="J848">
        <f t="shared" si="216"/>
        <v>0</v>
      </c>
      <c r="K848">
        <f t="shared" si="217"/>
        <v>0</v>
      </c>
      <c r="L848">
        <v>0</v>
      </c>
      <c r="M848">
        <f t="shared" si="218"/>
        <v>0</v>
      </c>
      <c r="N848">
        <f t="shared" si="219"/>
        <v>0</v>
      </c>
      <c r="O848">
        <f t="shared" si="220"/>
        <v>0</v>
      </c>
      <c r="P848" s="2">
        <f t="shared" si="210"/>
        <v>377.52127917697192</v>
      </c>
      <c r="Q848" s="2">
        <f t="shared" si="211"/>
        <v>78.478720823028084</v>
      </c>
      <c r="R848" s="2">
        <f t="shared" si="221"/>
        <v>0.27186103029976039</v>
      </c>
      <c r="S848" s="2">
        <f t="shared" si="212"/>
        <v>6158.9096220187821</v>
      </c>
      <c r="T848" s="2">
        <f t="shared" si="222"/>
        <v>0</v>
      </c>
      <c r="U848">
        <f t="shared" si="223"/>
        <v>3</v>
      </c>
    </row>
    <row r="849" spans="2:21" x14ac:dyDescent="0.15">
      <c r="B849" s="1">
        <v>37921</v>
      </c>
      <c r="C849" s="2">
        <f t="shared" si="208"/>
        <v>10</v>
      </c>
      <c r="D849" s="2">
        <f t="shared" si="213"/>
        <v>27</v>
      </c>
      <c r="E849" s="2">
        <f t="shared" si="209"/>
        <v>1</v>
      </c>
      <c r="F849" s="2">
        <f t="shared" si="214"/>
        <v>18</v>
      </c>
      <c r="G849" t="s">
        <v>125</v>
      </c>
      <c r="H849">
        <v>286</v>
      </c>
      <c r="I849">
        <f t="shared" si="215"/>
        <v>0</v>
      </c>
      <c r="J849">
        <f t="shared" si="216"/>
        <v>0</v>
      </c>
      <c r="K849">
        <f t="shared" si="217"/>
        <v>0</v>
      </c>
      <c r="L849">
        <v>0</v>
      </c>
      <c r="M849">
        <f t="shared" si="218"/>
        <v>0</v>
      </c>
      <c r="N849">
        <f t="shared" si="219"/>
        <v>0</v>
      </c>
      <c r="O849">
        <f t="shared" si="220"/>
        <v>0</v>
      </c>
      <c r="P849" s="2">
        <f t="shared" si="210"/>
        <v>265.37748416485107</v>
      </c>
      <c r="Q849" s="2">
        <f t="shared" si="211"/>
        <v>20.622515835148931</v>
      </c>
      <c r="R849" s="2">
        <f t="shared" si="221"/>
        <v>78.478720823028084</v>
      </c>
      <c r="S849" s="2">
        <f t="shared" si="212"/>
        <v>425.2881593709684</v>
      </c>
      <c r="T849" s="2">
        <f t="shared" si="222"/>
        <v>0</v>
      </c>
      <c r="U849">
        <f t="shared" si="223"/>
        <v>4</v>
      </c>
    </row>
    <row r="850" spans="2:21" x14ac:dyDescent="0.15">
      <c r="B850" s="1">
        <v>37922</v>
      </c>
      <c r="C850" s="2">
        <f t="shared" si="208"/>
        <v>10</v>
      </c>
      <c r="D850" s="2">
        <f t="shared" si="213"/>
        <v>28</v>
      </c>
      <c r="E850" s="2">
        <f t="shared" si="209"/>
        <v>2</v>
      </c>
      <c r="F850" s="2">
        <f t="shared" si="214"/>
        <v>18</v>
      </c>
      <c r="G850" t="s">
        <v>126</v>
      </c>
      <c r="H850">
        <v>292</v>
      </c>
      <c r="I850">
        <f t="shared" si="215"/>
        <v>0</v>
      </c>
      <c r="J850">
        <f t="shared" si="216"/>
        <v>0</v>
      </c>
      <c r="K850">
        <f t="shared" si="217"/>
        <v>0</v>
      </c>
      <c r="L850">
        <v>0</v>
      </c>
      <c r="M850">
        <f t="shared" si="218"/>
        <v>0</v>
      </c>
      <c r="N850">
        <f t="shared" si="219"/>
        <v>0</v>
      </c>
      <c r="O850">
        <f t="shared" si="220"/>
        <v>0</v>
      </c>
      <c r="P850" s="2">
        <f t="shared" si="210"/>
        <v>283.53156571077159</v>
      </c>
      <c r="Q850" s="2">
        <f t="shared" si="211"/>
        <v>8.4684342892284121</v>
      </c>
      <c r="R850" s="2">
        <f t="shared" si="221"/>
        <v>20.622515835148931</v>
      </c>
      <c r="S850" s="2">
        <f t="shared" si="212"/>
        <v>71.714379310979524</v>
      </c>
      <c r="T850" s="2">
        <f t="shared" si="222"/>
        <v>0</v>
      </c>
      <c r="U850">
        <f t="shared" si="223"/>
        <v>5</v>
      </c>
    </row>
    <row r="851" spans="2:21" x14ac:dyDescent="0.15">
      <c r="B851" s="1">
        <v>37923</v>
      </c>
      <c r="C851" s="2">
        <f t="shared" si="208"/>
        <v>10</v>
      </c>
      <c r="D851" s="2">
        <f t="shared" si="213"/>
        <v>29</v>
      </c>
      <c r="E851" s="2">
        <f t="shared" si="209"/>
        <v>3</v>
      </c>
      <c r="F851" s="2">
        <f t="shared" si="214"/>
        <v>18</v>
      </c>
      <c r="G851" t="s">
        <v>127</v>
      </c>
      <c r="H851">
        <v>297</v>
      </c>
      <c r="I851">
        <f t="shared" si="215"/>
        <v>0</v>
      </c>
      <c r="J851">
        <f t="shared" si="216"/>
        <v>0</v>
      </c>
      <c r="K851">
        <f t="shared" si="217"/>
        <v>0</v>
      </c>
      <c r="L851">
        <v>0</v>
      </c>
      <c r="M851">
        <f t="shared" si="218"/>
        <v>0</v>
      </c>
      <c r="N851">
        <f t="shared" si="219"/>
        <v>0</v>
      </c>
      <c r="O851">
        <f t="shared" si="220"/>
        <v>0</v>
      </c>
      <c r="P851" s="2">
        <f t="shared" si="210"/>
        <v>317.5457321034238</v>
      </c>
      <c r="Q851" s="2">
        <f t="shared" si="211"/>
        <v>-20.545732103423802</v>
      </c>
      <c r="R851" s="2">
        <f t="shared" si="221"/>
        <v>8.4684342892284121</v>
      </c>
      <c r="S851" s="2">
        <f t="shared" si="212"/>
        <v>422.12710766565942</v>
      </c>
      <c r="T851" s="2">
        <f t="shared" si="222"/>
        <v>1</v>
      </c>
      <c r="U851">
        <f t="shared" si="223"/>
        <v>1</v>
      </c>
    </row>
    <row r="852" spans="2:21" x14ac:dyDescent="0.15">
      <c r="B852" s="1">
        <v>37924</v>
      </c>
      <c r="C852" s="2">
        <f t="shared" si="208"/>
        <v>10</v>
      </c>
      <c r="D852" s="2">
        <f t="shared" si="213"/>
        <v>30</v>
      </c>
      <c r="E852" s="2">
        <f t="shared" si="209"/>
        <v>4</v>
      </c>
      <c r="F852" s="2">
        <f t="shared" si="214"/>
        <v>19</v>
      </c>
      <c r="G852" t="s">
        <v>128</v>
      </c>
      <c r="H852">
        <v>304</v>
      </c>
      <c r="I852">
        <f t="shared" si="215"/>
        <v>0</v>
      </c>
      <c r="J852">
        <f t="shared" si="216"/>
        <v>0</v>
      </c>
      <c r="K852">
        <f t="shared" si="217"/>
        <v>0</v>
      </c>
      <c r="L852">
        <v>0</v>
      </c>
      <c r="M852">
        <f t="shared" si="218"/>
        <v>0</v>
      </c>
      <c r="N852">
        <f t="shared" si="219"/>
        <v>0</v>
      </c>
      <c r="O852">
        <f t="shared" si="220"/>
        <v>0</v>
      </c>
      <c r="P852" s="2">
        <f t="shared" si="210"/>
        <v>342.42750783607192</v>
      </c>
      <c r="Q852" s="2">
        <f t="shared" si="211"/>
        <v>-38.427507836071925</v>
      </c>
      <c r="R852" s="2">
        <f t="shared" si="221"/>
        <v>-20.545732103423802</v>
      </c>
      <c r="S852" s="2">
        <f t="shared" si="212"/>
        <v>1476.6733584913693</v>
      </c>
      <c r="T852" s="2">
        <f t="shared" si="222"/>
        <v>0</v>
      </c>
      <c r="U852">
        <f t="shared" si="223"/>
        <v>2</v>
      </c>
    </row>
    <row r="853" spans="2:21" x14ac:dyDescent="0.15">
      <c r="B853" s="1">
        <v>37925</v>
      </c>
      <c r="C853" s="2">
        <f t="shared" si="208"/>
        <v>10</v>
      </c>
      <c r="D853" s="2">
        <f t="shared" si="213"/>
        <v>31</v>
      </c>
      <c r="E853" s="2">
        <f t="shared" si="209"/>
        <v>5</v>
      </c>
      <c r="F853" s="2">
        <f t="shared" si="214"/>
        <v>19</v>
      </c>
      <c r="G853" t="s">
        <v>129</v>
      </c>
      <c r="H853">
        <v>344</v>
      </c>
      <c r="I853">
        <f t="shared" si="215"/>
        <v>0</v>
      </c>
      <c r="J853">
        <f t="shared" si="216"/>
        <v>0</v>
      </c>
      <c r="K853">
        <f t="shared" si="217"/>
        <v>0</v>
      </c>
      <c r="L853">
        <v>0</v>
      </c>
      <c r="M853">
        <f t="shared" si="218"/>
        <v>0</v>
      </c>
      <c r="N853">
        <f t="shared" si="219"/>
        <v>1</v>
      </c>
      <c r="O853">
        <f t="shared" si="220"/>
        <v>0</v>
      </c>
      <c r="P853" s="2">
        <f t="shared" si="210"/>
        <v>398.36704538771528</v>
      </c>
      <c r="Q853" s="2">
        <f t="shared" si="211"/>
        <v>-54.36704538771528</v>
      </c>
      <c r="R853" s="2">
        <f t="shared" si="221"/>
        <v>-38.427507836071925</v>
      </c>
      <c r="S853" s="2">
        <f t="shared" si="212"/>
        <v>2955.7756241898933</v>
      </c>
      <c r="T853" s="2">
        <f t="shared" si="222"/>
        <v>0</v>
      </c>
      <c r="U853">
        <f t="shared" si="223"/>
        <v>3</v>
      </c>
    </row>
    <row r="854" spans="2:21" x14ac:dyDescent="0.15">
      <c r="B854" s="1">
        <v>37926</v>
      </c>
      <c r="C854" s="2">
        <f t="shared" si="208"/>
        <v>11</v>
      </c>
      <c r="D854" s="2">
        <f t="shared" si="213"/>
        <v>1</v>
      </c>
      <c r="E854" s="2">
        <f t="shared" si="209"/>
        <v>6</v>
      </c>
      <c r="F854" s="2">
        <f t="shared" si="214"/>
        <v>19</v>
      </c>
      <c r="G854" t="s">
        <v>130</v>
      </c>
      <c r="H854">
        <v>568</v>
      </c>
      <c r="I854">
        <f t="shared" si="215"/>
        <v>0</v>
      </c>
      <c r="J854">
        <f t="shared" si="216"/>
        <v>0</v>
      </c>
      <c r="K854">
        <f t="shared" si="217"/>
        <v>0</v>
      </c>
      <c r="L854">
        <v>0</v>
      </c>
      <c r="M854">
        <f t="shared" si="218"/>
        <v>0</v>
      </c>
      <c r="N854">
        <f t="shared" si="219"/>
        <v>0</v>
      </c>
      <c r="O854">
        <f t="shared" si="220"/>
        <v>0</v>
      </c>
      <c r="P854" s="2">
        <f t="shared" si="210"/>
        <v>578.04956852963437</v>
      </c>
      <c r="Q854" s="2">
        <f t="shared" si="211"/>
        <v>-10.049568529634371</v>
      </c>
      <c r="R854" s="2">
        <f t="shared" si="221"/>
        <v>-54.36704538771528</v>
      </c>
      <c r="S854" s="2">
        <f t="shared" si="212"/>
        <v>100.99382763181752</v>
      </c>
      <c r="T854" s="2">
        <f t="shared" si="222"/>
        <v>0</v>
      </c>
      <c r="U854">
        <f t="shared" si="223"/>
        <v>4</v>
      </c>
    </row>
    <row r="855" spans="2:21" x14ac:dyDescent="0.15">
      <c r="B855" s="1">
        <v>37927</v>
      </c>
      <c r="C855" s="2">
        <f t="shared" si="208"/>
        <v>11</v>
      </c>
      <c r="D855" s="2">
        <f t="shared" si="213"/>
        <v>2</v>
      </c>
      <c r="E855" s="2">
        <f t="shared" si="209"/>
        <v>7</v>
      </c>
      <c r="F855" s="2">
        <f t="shared" si="214"/>
        <v>19</v>
      </c>
      <c r="G855" t="s">
        <v>131</v>
      </c>
      <c r="H855">
        <v>412</v>
      </c>
      <c r="I855">
        <f t="shared" si="215"/>
        <v>0</v>
      </c>
      <c r="J855">
        <f t="shared" si="216"/>
        <v>0</v>
      </c>
      <c r="K855">
        <f t="shared" si="217"/>
        <v>0</v>
      </c>
      <c r="L855">
        <v>0</v>
      </c>
      <c r="M855">
        <f t="shared" si="218"/>
        <v>0</v>
      </c>
      <c r="N855">
        <f t="shared" si="219"/>
        <v>0</v>
      </c>
      <c r="O855">
        <f t="shared" si="220"/>
        <v>0</v>
      </c>
      <c r="P855" s="2">
        <f t="shared" si="210"/>
        <v>378.84270873690599</v>
      </c>
      <c r="Q855" s="2">
        <f t="shared" si="211"/>
        <v>33.15729126309401</v>
      </c>
      <c r="R855" s="2">
        <f t="shared" si="221"/>
        <v>-10.049568529634371</v>
      </c>
      <c r="S855" s="2">
        <f t="shared" si="212"/>
        <v>1099.4059639056504</v>
      </c>
      <c r="T855" s="2">
        <f t="shared" si="222"/>
        <v>1</v>
      </c>
      <c r="U855">
        <f t="shared" si="223"/>
        <v>1</v>
      </c>
    </row>
    <row r="856" spans="2:21" x14ac:dyDescent="0.15">
      <c r="B856" s="1">
        <v>37928</v>
      </c>
      <c r="C856" s="2">
        <f t="shared" si="208"/>
        <v>11</v>
      </c>
      <c r="D856" s="2">
        <f t="shared" si="213"/>
        <v>3</v>
      </c>
      <c r="E856" s="2">
        <f t="shared" si="209"/>
        <v>1</v>
      </c>
      <c r="F856" s="2">
        <f t="shared" si="214"/>
        <v>19</v>
      </c>
      <c r="G856" t="s">
        <v>132</v>
      </c>
      <c r="H856">
        <v>233</v>
      </c>
      <c r="I856">
        <f t="shared" si="215"/>
        <v>0</v>
      </c>
      <c r="J856">
        <f t="shared" si="216"/>
        <v>0</v>
      </c>
      <c r="K856">
        <f t="shared" si="217"/>
        <v>0</v>
      </c>
      <c r="L856">
        <v>0</v>
      </c>
      <c r="M856">
        <f t="shared" si="218"/>
        <v>0</v>
      </c>
      <c r="N856">
        <f t="shared" si="219"/>
        <v>0</v>
      </c>
      <c r="O856">
        <f t="shared" si="220"/>
        <v>0</v>
      </c>
      <c r="P856" s="2">
        <f t="shared" si="210"/>
        <v>266.69891372478514</v>
      </c>
      <c r="Q856" s="2">
        <f t="shared" si="211"/>
        <v>-33.698913724785143</v>
      </c>
      <c r="R856" s="2">
        <f t="shared" si="221"/>
        <v>33.15729126309401</v>
      </c>
      <c r="S856" s="2">
        <f t="shared" si="212"/>
        <v>1135.6167862305124</v>
      </c>
      <c r="T856" s="2">
        <f t="shared" si="222"/>
        <v>1</v>
      </c>
      <c r="U856">
        <f t="shared" si="223"/>
        <v>1</v>
      </c>
    </row>
    <row r="857" spans="2:21" x14ac:dyDescent="0.15">
      <c r="B857" s="1">
        <v>37929</v>
      </c>
      <c r="C857" s="2">
        <f t="shared" si="208"/>
        <v>11</v>
      </c>
      <c r="D857" s="2">
        <f t="shared" si="213"/>
        <v>4</v>
      </c>
      <c r="E857" s="2">
        <f t="shared" si="209"/>
        <v>2</v>
      </c>
      <c r="F857" s="2">
        <f t="shared" si="214"/>
        <v>19</v>
      </c>
      <c r="G857" t="s">
        <v>133</v>
      </c>
      <c r="H857">
        <v>255</v>
      </c>
      <c r="I857">
        <f t="shared" si="215"/>
        <v>0</v>
      </c>
      <c r="J857">
        <f t="shared" si="216"/>
        <v>0</v>
      </c>
      <c r="K857">
        <f t="shared" si="217"/>
        <v>0</v>
      </c>
      <c r="L857">
        <v>0</v>
      </c>
      <c r="M857">
        <f t="shared" si="218"/>
        <v>0</v>
      </c>
      <c r="N857">
        <f t="shared" si="219"/>
        <v>0</v>
      </c>
      <c r="O857">
        <f t="shared" si="220"/>
        <v>0</v>
      </c>
      <c r="P857" s="2">
        <f t="shared" si="210"/>
        <v>284.85299527070566</v>
      </c>
      <c r="Q857" s="2">
        <f t="shared" si="211"/>
        <v>-29.852995270705662</v>
      </c>
      <c r="R857" s="2">
        <f t="shared" si="221"/>
        <v>-33.698913724785143</v>
      </c>
      <c r="S857" s="2">
        <f t="shared" si="212"/>
        <v>891.20132663277468</v>
      </c>
      <c r="T857" s="2">
        <f t="shared" si="222"/>
        <v>0</v>
      </c>
      <c r="U857">
        <f t="shared" si="223"/>
        <v>2</v>
      </c>
    </row>
    <row r="858" spans="2:21" x14ac:dyDescent="0.15">
      <c r="B858" s="1">
        <v>37930</v>
      </c>
      <c r="C858" s="2">
        <f t="shared" si="208"/>
        <v>11</v>
      </c>
      <c r="D858" s="2">
        <f t="shared" si="213"/>
        <v>5</v>
      </c>
      <c r="E858" s="2">
        <f t="shared" si="209"/>
        <v>3</v>
      </c>
      <c r="F858" s="2">
        <f t="shared" si="214"/>
        <v>19</v>
      </c>
      <c r="G858" t="s">
        <v>134</v>
      </c>
      <c r="H858">
        <v>273</v>
      </c>
      <c r="I858">
        <f t="shared" si="215"/>
        <v>0</v>
      </c>
      <c r="J858">
        <f t="shared" si="216"/>
        <v>0</v>
      </c>
      <c r="K858">
        <f t="shared" si="217"/>
        <v>0</v>
      </c>
      <c r="L858">
        <v>0</v>
      </c>
      <c r="M858">
        <f t="shared" si="218"/>
        <v>0</v>
      </c>
      <c r="N858">
        <f t="shared" si="219"/>
        <v>0</v>
      </c>
      <c r="O858">
        <f t="shared" si="220"/>
        <v>0</v>
      </c>
      <c r="P858" s="2">
        <f t="shared" si="210"/>
        <v>318.86716166335782</v>
      </c>
      <c r="Q858" s="2">
        <f t="shared" si="211"/>
        <v>-45.86716166335782</v>
      </c>
      <c r="R858" s="2">
        <f t="shared" si="221"/>
        <v>-29.852995270705662</v>
      </c>
      <c r="S858" s="2">
        <f t="shared" si="212"/>
        <v>2103.7965190526011</v>
      </c>
      <c r="T858" s="2">
        <f t="shared" si="222"/>
        <v>0</v>
      </c>
      <c r="U858">
        <f t="shared" si="223"/>
        <v>3</v>
      </c>
    </row>
    <row r="859" spans="2:21" x14ac:dyDescent="0.15">
      <c r="B859" s="1">
        <v>37931</v>
      </c>
      <c r="C859" s="2">
        <f t="shared" si="208"/>
        <v>11</v>
      </c>
      <c r="D859" s="2">
        <f t="shared" si="213"/>
        <v>6</v>
      </c>
      <c r="E859" s="2">
        <f t="shared" si="209"/>
        <v>4</v>
      </c>
      <c r="F859" s="2">
        <f t="shared" si="214"/>
        <v>20</v>
      </c>
      <c r="G859" t="s">
        <v>135</v>
      </c>
      <c r="H859">
        <v>362</v>
      </c>
      <c r="I859">
        <f t="shared" si="215"/>
        <v>0</v>
      </c>
      <c r="J859">
        <f t="shared" si="216"/>
        <v>0</v>
      </c>
      <c r="K859">
        <f t="shared" si="217"/>
        <v>0</v>
      </c>
      <c r="L859">
        <v>0</v>
      </c>
      <c r="M859">
        <f t="shared" si="218"/>
        <v>0</v>
      </c>
      <c r="N859">
        <f t="shared" si="219"/>
        <v>0</v>
      </c>
      <c r="O859">
        <f t="shared" si="220"/>
        <v>0</v>
      </c>
      <c r="P859" s="2">
        <f t="shared" si="210"/>
        <v>351.51412845142619</v>
      </c>
      <c r="Q859" s="2">
        <f t="shared" si="211"/>
        <v>10.485871548573812</v>
      </c>
      <c r="R859" s="2">
        <f t="shared" si="221"/>
        <v>-45.86716166335782</v>
      </c>
      <c r="S859" s="2">
        <f t="shared" si="212"/>
        <v>109.95350213318974</v>
      </c>
      <c r="T859" s="2">
        <f t="shared" si="222"/>
        <v>1</v>
      </c>
      <c r="U859">
        <f t="shared" si="223"/>
        <v>1</v>
      </c>
    </row>
    <row r="860" spans="2:21" x14ac:dyDescent="0.15">
      <c r="B860" s="1">
        <v>37932</v>
      </c>
      <c r="C860" s="2">
        <f t="shared" si="208"/>
        <v>11</v>
      </c>
      <c r="D860" s="2">
        <f t="shared" si="213"/>
        <v>7</v>
      </c>
      <c r="E860" s="2">
        <f t="shared" si="209"/>
        <v>5</v>
      </c>
      <c r="F860" s="2">
        <f t="shared" si="214"/>
        <v>20</v>
      </c>
      <c r="G860" t="s">
        <v>136</v>
      </c>
      <c r="H860">
        <v>503</v>
      </c>
      <c r="I860">
        <f t="shared" si="215"/>
        <v>0</v>
      </c>
      <c r="J860">
        <f t="shared" si="216"/>
        <v>0</v>
      </c>
      <c r="K860">
        <f t="shared" si="217"/>
        <v>0</v>
      </c>
      <c r="L860">
        <v>0</v>
      </c>
      <c r="M860">
        <f t="shared" si="218"/>
        <v>0</v>
      </c>
      <c r="N860">
        <f t="shared" si="219"/>
        <v>0</v>
      </c>
      <c r="O860">
        <f t="shared" si="220"/>
        <v>0</v>
      </c>
      <c r="P860" s="2">
        <f t="shared" si="210"/>
        <v>535.74097370524976</v>
      </c>
      <c r="Q860" s="2">
        <f t="shared" si="211"/>
        <v>-32.740973705249758</v>
      </c>
      <c r="R860" s="2">
        <f t="shared" si="221"/>
        <v>10.485871548573812</v>
      </c>
      <c r="S860" s="2">
        <f t="shared" si="212"/>
        <v>1071.971359167856</v>
      </c>
      <c r="T860" s="2">
        <f t="shared" si="222"/>
        <v>1</v>
      </c>
      <c r="U860">
        <f t="shared" si="223"/>
        <v>1</v>
      </c>
    </row>
    <row r="861" spans="2:21" x14ac:dyDescent="0.15">
      <c r="B861" s="1">
        <v>37933</v>
      </c>
      <c r="C861" s="2">
        <f t="shared" si="208"/>
        <v>11</v>
      </c>
      <c r="D861" s="2">
        <f t="shared" si="213"/>
        <v>8</v>
      </c>
      <c r="E861" s="2">
        <f t="shared" si="209"/>
        <v>6</v>
      </c>
      <c r="F861" s="2">
        <f t="shared" si="214"/>
        <v>20</v>
      </c>
      <c r="G861" t="s">
        <v>137</v>
      </c>
      <c r="H861">
        <v>636</v>
      </c>
      <c r="I861">
        <f t="shared" si="215"/>
        <v>0</v>
      </c>
      <c r="J861">
        <f t="shared" si="216"/>
        <v>0</v>
      </c>
      <c r="K861">
        <f t="shared" si="217"/>
        <v>0</v>
      </c>
      <c r="L861">
        <v>0</v>
      </c>
      <c r="M861">
        <f t="shared" si="218"/>
        <v>0</v>
      </c>
      <c r="N861">
        <f t="shared" si="219"/>
        <v>0</v>
      </c>
      <c r="O861">
        <f t="shared" si="220"/>
        <v>0</v>
      </c>
      <c r="P861" s="2">
        <f t="shared" si="210"/>
        <v>587.13618914498852</v>
      </c>
      <c r="Q861" s="2">
        <f t="shared" si="211"/>
        <v>48.863810855011479</v>
      </c>
      <c r="R861" s="2">
        <f t="shared" si="221"/>
        <v>-32.740973705249758</v>
      </c>
      <c r="S861" s="2">
        <f t="shared" si="212"/>
        <v>2387.6720112743378</v>
      </c>
      <c r="T861" s="2">
        <f t="shared" si="222"/>
        <v>1</v>
      </c>
      <c r="U861">
        <f t="shared" si="223"/>
        <v>1</v>
      </c>
    </row>
    <row r="862" spans="2:21" x14ac:dyDescent="0.15">
      <c r="B862" s="1">
        <v>37934</v>
      </c>
      <c r="C862" s="2">
        <f t="shared" si="208"/>
        <v>11</v>
      </c>
      <c r="D862" s="2">
        <f t="shared" si="213"/>
        <v>9</v>
      </c>
      <c r="E862" s="2">
        <f t="shared" si="209"/>
        <v>7</v>
      </c>
      <c r="F862" s="2">
        <f t="shared" si="214"/>
        <v>20</v>
      </c>
      <c r="G862" t="s">
        <v>138</v>
      </c>
      <c r="H862">
        <v>390</v>
      </c>
      <c r="I862">
        <f t="shared" si="215"/>
        <v>0</v>
      </c>
      <c r="J862">
        <f t="shared" si="216"/>
        <v>0</v>
      </c>
      <c r="K862">
        <f t="shared" si="217"/>
        <v>0</v>
      </c>
      <c r="L862">
        <v>0</v>
      </c>
      <c r="M862">
        <f t="shared" si="218"/>
        <v>0</v>
      </c>
      <c r="N862">
        <f t="shared" si="219"/>
        <v>0</v>
      </c>
      <c r="O862">
        <f t="shared" si="220"/>
        <v>0</v>
      </c>
      <c r="P862" s="2">
        <f t="shared" si="210"/>
        <v>387.92932935226025</v>
      </c>
      <c r="Q862" s="2">
        <f t="shared" si="211"/>
        <v>2.0706706477397461</v>
      </c>
      <c r="R862" s="2">
        <f t="shared" si="221"/>
        <v>48.863810855011479</v>
      </c>
      <c r="S862" s="2">
        <f t="shared" si="212"/>
        <v>4.2876769314109398</v>
      </c>
      <c r="T862" s="2">
        <f t="shared" si="222"/>
        <v>0</v>
      </c>
      <c r="U862">
        <f t="shared" si="223"/>
        <v>2</v>
      </c>
    </row>
    <row r="863" spans="2:21" x14ac:dyDescent="0.15">
      <c r="B863" s="1">
        <v>37935</v>
      </c>
      <c r="C863" s="2">
        <f t="shared" si="208"/>
        <v>11</v>
      </c>
      <c r="D863" s="2">
        <f t="shared" si="213"/>
        <v>10</v>
      </c>
      <c r="E863" s="2">
        <f t="shared" si="209"/>
        <v>1</v>
      </c>
      <c r="F863" s="2">
        <f t="shared" si="214"/>
        <v>20</v>
      </c>
      <c r="G863" t="s">
        <v>139</v>
      </c>
      <c r="H863">
        <v>227</v>
      </c>
      <c r="I863">
        <f t="shared" si="215"/>
        <v>0</v>
      </c>
      <c r="J863">
        <f t="shared" si="216"/>
        <v>0</v>
      </c>
      <c r="K863">
        <f t="shared" si="217"/>
        <v>0</v>
      </c>
      <c r="L863">
        <v>0</v>
      </c>
      <c r="M863">
        <f t="shared" si="218"/>
        <v>0</v>
      </c>
      <c r="N863">
        <f t="shared" si="219"/>
        <v>0</v>
      </c>
      <c r="O863">
        <f t="shared" si="220"/>
        <v>0</v>
      </c>
      <c r="P863" s="2">
        <f t="shared" si="210"/>
        <v>275.78553434013941</v>
      </c>
      <c r="Q863" s="2">
        <f t="shared" si="211"/>
        <v>-48.785534340139407</v>
      </c>
      <c r="R863" s="2">
        <f t="shared" si="221"/>
        <v>2.0706706477397461</v>
      </c>
      <c r="S863" s="2">
        <f t="shared" si="212"/>
        <v>2380.0283608529212</v>
      </c>
      <c r="T863" s="2">
        <f t="shared" si="222"/>
        <v>1</v>
      </c>
      <c r="U863">
        <f t="shared" si="223"/>
        <v>1</v>
      </c>
    </row>
    <row r="864" spans="2:21" x14ac:dyDescent="0.15">
      <c r="B864" s="1">
        <v>37936</v>
      </c>
      <c r="C864" s="2">
        <f t="shared" si="208"/>
        <v>11</v>
      </c>
      <c r="D864" s="2">
        <f t="shared" si="213"/>
        <v>11</v>
      </c>
      <c r="E864" s="2">
        <f t="shared" si="209"/>
        <v>2</v>
      </c>
      <c r="F864" s="2">
        <f t="shared" si="214"/>
        <v>20</v>
      </c>
      <c r="G864" t="s">
        <v>140</v>
      </c>
      <c r="H864">
        <v>259</v>
      </c>
      <c r="I864">
        <f t="shared" si="215"/>
        <v>0</v>
      </c>
      <c r="J864">
        <f t="shared" si="216"/>
        <v>0</v>
      </c>
      <c r="K864">
        <f t="shared" si="217"/>
        <v>0</v>
      </c>
      <c r="L864">
        <v>0</v>
      </c>
      <c r="M864">
        <f t="shared" si="218"/>
        <v>0</v>
      </c>
      <c r="N864">
        <f t="shared" si="219"/>
        <v>0</v>
      </c>
      <c r="O864">
        <f t="shared" si="220"/>
        <v>0</v>
      </c>
      <c r="P864" s="2">
        <f t="shared" si="210"/>
        <v>293.93961588605993</v>
      </c>
      <c r="Q864" s="2">
        <f t="shared" si="211"/>
        <v>-34.939615886059926</v>
      </c>
      <c r="R864" s="2">
        <f t="shared" si="221"/>
        <v>-48.785534340139407</v>
      </c>
      <c r="S864" s="2">
        <f t="shared" si="212"/>
        <v>1220.7767582654112</v>
      </c>
      <c r="T864" s="2">
        <f t="shared" si="222"/>
        <v>0</v>
      </c>
      <c r="U864">
        <f t="shared" si="223"/>
        <v>2</v>
      </c>
    </row>
    <row r="865" spans="2:21" x14ac:dyDescent="0.15">
      <c r="B865" s="1">
        <v>37937</v>
      </c>
      <c r="C865" s="2">
        <f t="shared" si="208"/>
        <v>11</v>
      </c>
      <c r="D865" s="2">
        <f t="shared" si="213"/>
        <v>12</v>
      </c>
      <c r="E865" s="2">
        <f t="shared" si="209"/>
        <v>3</v>
      </c>
      <c r="F865" s="2">
        <f t="shared" si="214"/>
        <v>20</v>
      </c>
      <c r="G865" t="s">
        <v>141</v>
      </c>
      <c r="H865">
        <v>293</v>
      </c>
      <c r="I865">
        <f t="shared" si="215"/>
        <v>0</v>
      </c>
      <c r="J865">
        <f t="shared" si="216"/>
        <v>0</v>
      </c>
      <c r="K865">
        <f t="shared" si="217"/>
        <v>0</v>
      </c>
      <c r="L865">
        <v>0</v>
      </c>
      <c r="M865">
        <f t="shared" si="218"/>
        <v>0</v>
      </c>
      <c r="N865">
        <f t="shared" si="219"/>
        <v>0</v>
      </c>
      <c r="O865">
        <f t="shared" si="220"/>
        <v>0</v>
      </c>
      <c r="P865" s="2">
        <f t="shared" si="210"/>
        <v>327.95378227871208</v>
      </c>
      <c r="Q865" s="2">
        <f t="shared" si="211"/>
        <v>-34.953782278712083</v>
      </c>
      <c r="R865" s="2">
        <f t="shared" si="221"/>
        <v>-34.939615886059926</v>
      </c>
      <c r="S865" s="2">
        <f t="shared" si="212"/>
        <v>1221.7668955876068</v>
      </c>
      <c r="T865" s="2">
        <f t="shared" si="222"/>
        <v>0</v>
      </c>
      <c r="U865">
        <f t="shared" si="223"/>
        <v>3</v>
      </c>
    </row>
    <row r="866" spans="2:21" x14ac:dyDescent="0.15">
      <c r="B866" s="1">
        <v>37938</v>
      </c>
      <c r="C866" s="2">
        <f t="shared" si="208"/>
        <v>11</v>
      </c>
      <c r="D866" s="2">
        <f t="shared" si="213"/>
        <v>13</v>
      </c>
      <c r="E866" s="2">
        <f t="shared" si="209"/>
        <v>4</v>
      </c>
      <c r="F866" s="2">
        <f t="shared" si="214"/>
        <v>21</v>
      </c>
      <c r="G866" t="s">
        <v>142</v>
      </c>
      <c r="H866">
        <v>391</v>
      </c>
      <c r="I866">
        <f t="shared" si="215"/>
        <v>0</v>
      </c>
      <c r="J866">
        <f t="shared" si="216"/>
        <v>0</v>
      </c>
      <c r="K866">
        <f t="shared" si="217"/>
        <v>0</v>
      </c>
      <c r="L866">
        <v>0</v>
      </c>
      <c r="M866">
        <f t="shared" si="218"/>
        <v>0</v>
      </c>
      <c r="N866">
        <f t="shared" si="219"/>
        <v>0</v>
      </c>
      <c r="O866">
        <f t="shared" si="220"/>
        <v>0</v>
      </c>
      <c r="P866" s="2">
        <f t="shared" si="210"/>
        <v>374.76411860902755</v>
      </c>
      <c r="Q866" s="2">
        <f t="shared" si="211"/>
        <v>16.235881390972452</v>
      </c>
      <c r="R866" s="2">
        <f t="shared" si="221"/>
        <v>-34.953782278712083</v>
      </c>
      <c r="S866" s="2">
        <f t="shared" si="212"/>
        <v>263.60384454172555</v>
      </c>
      <c r="T866" s="2">
        <f t="shared" si="222"/>
        <v>1</v>
      </c>
      <c r="U866">
        <f t="shared" si="223"/>
        <v>1</v>
      </c>
    </row>
    <row r="867" spans="2:21" x14ac:dyDescent="0.15">
      <c r="B867" s="1">
        <v>37939</v>
      </c>
      <c r="C867" s="2">
        <f t="shared" si="208"/>
        <v>11</v>
      </c>
      <c r="D867" s="2">
        <f t="shared" si="213"/>
        <v>14</v>
      </c>
      <c r="E867" s="2">
        <f t="shared" si="209"/>
        <v>5</v>
      </c>
      <c r="F867" s="2">
        <f t="shared" si="214"/>
        <v>21</v>
      </c>
      <c r="G867" t="s">
        <v>143</v>
      </c>
      <c r="H867">
        <v>587</v>
      </c>
      <c r="I867">
        <f t="shared" si="215"/>
        <v>0</v>
      </c>
      <c r="J867">
        <f t="shared" si="216"/>
        <v>0</v>
      </c>
      <c r="K867">
        <f t="shared" si="217"/>
        <v>0</v>
      </c>
      <c r="L867">
        <v>0</v>
      </c>
      <c r="M867">
        <f t="shared" si="218"/>
        <v>0</v>
      </c>
      <c r="N867">
        <f t="shared" si="219"/>
        <v>0</v>
      </c>
      <c r="O867">
        <f t="shared" si="220"/>
        <v>0</v>
      </c>
      <c r="P867" s="2">
        <f t="shared" si="210"/>
        <v>558.99096386285112</v>
      </c>
      <c r="Q867" s="2">
        <f t="shared" si="211"/>
        <v>28.009036137148883</v>
      </c>
      <c r="R867" s="2">
        <f t="shared" si="221"/>
        <v>16.235881390972452</v>
      </c>
      <c r="S867" s="2">
        <f t="shared" si="212"/>
        <v>784.50610533211204</v>
      </c>
      <c r="T867" s="2">
        <f t="shared" si="222"/>
        <v>0</v>
      </c>
      <c r="U867">
        <f t="shared" si="223"/>
        <v>2</v>
      </c>
    </row>
    <row r="868" spans="2:21" x14ac:dyDescent="0.15">
      <c r="B868" s="1">
        <v>37940</v>
      </c>
      <c r="C868" s="2">
        <f t="shared" si="208"/>
        <v>11</v>
      </c>
      <c r="D868" s="2">
        <f t="shared" si="213"/>
        <v>15</v>
      </c>
      <c r="E868" s="2">
        <f t="shared" si="209"/>
        <v>6</v>
      </c>
      <c r="F868" s="2">
        <f t="shared" si="214"/>
        <v>21</v>
      </c>
      <c r="G868" t="s">
        <v>144</v>
      </c>
      <c r="H868">
        <v>592</v>
      </c>
      <c r="I868">
        <f t="shared" si="215"/>
        <v>0</v>
      </c>
      <c r="J868">
        <f t="shared" si="216"/>
        <v>0</v>
      </c>
      <c r="K868">
        <f t="shared" si="217"/>
        <v>0</v>
      </c>
      <c r="L868">
        <v>0</v>
      </c>
      <c r="M868">
        <f t="shared" si="218"/>
        <v>0</v>
      </c>
      <c r="N868">
        <f t="shared" si="219"/>
        <v>0</v>
      </c>
      <c r="O868">
        <f t="shared" si="220"/>
        <v>0</v>
      </c>
      <c r="P868" s="2">
        <f t="shared" si="210"/>
        <v>610.38617930258988</v>
      </c>
      <c r="Q868" s="2">
        <f t="shared" si="211"/>
        <v>-18.386179302589881</v>
      </c>
      <c r="R868" s="2">
        <f t="shared" si="221"/>
        <v>28.009036137148883</v>
      </c>
      <c r="S868" s="2">
        <f t="shared" si="212"/>
        <v>338.05158934698449</v>
      </c>
      <c r="T868" s="2">
        <f t="shared" si="222"/>
        <v>1</v>
      </c>
      <c r="U868">
        <f t="shared" si="223"/>
        <v>1</v>
      </c>
    </row>
    <row r="869" spans="2:21" x14ac:dyDescent="0.15">
      <c r="B869" s="1">
        <v>37941</v>
      </c>
      <c r="C869" s="2">
        <f t="shared" si="208"/>
        <v>11</v>
      </c>
      <c r="D869" s="2">
        <f t="shared" si="213"/>
        <v>16</v>
      </c>
      <c r="E869" s="2">
        <f t="shared" si="209"/>
        <v>7</v>
      </c>
      <c r="F869" s="2">
        <f t="shared" si="214"/>
        <v>21</v>
      </c>
      <c r="G869" t="s">
        <v>145</v>
      </c>
      <c r="H869">
        <v>363</v>
      </c>
      <c r="I869">
        <f t="shared" si="215"/>
        <v>0</v>
      </c>
      <c r="J869">
        <f t="shared" si="216"/>
        <v>0</v>
      </c>
      <c r="K869">
        <f t="shared" si="217"/>
        <v>0</v>
      </c>
      <c r="L869">
        <v>0</v>
      </c>
      <c r="M869">
        <f t="shared" si="218"/>
        <v>0</v>
      </c>
      <c r="N869">
        <f t="shared" si="219"/>
        <v>0</v>
      </c>
      <c r="O869">
        <f t="shared" si="220"/>
        <v>0</v>
      </c>
      <c r="P869" s="2">
        <f t="shared" si="210"/>
        <v>411.17931950986161</v>
      </c>
      <c r="Q869" s="2">
        <f t="shared" si="211"/>
        <v>-48.179319509861614</v>
      </c>
      <c r="R869" s="2">
        <f t="shared" si="221"/>
        <v>-18.386179302589881</v>
      </c>
      <c r="S869" s="2">
        <f t="shared" si="212"/>
        <v>2321.2468284333318</v>
      </c>
      <c r="T869" s="2">
        <f t="shared" si="222"/>
        <v>0</v>
      </c>
      <c r="U869">
        <f t="shared" si="223"/>
        <v>2</v>
      </c>
    </row>
    <row r="870" spans="2:21" x14ac:dyDescent="0.15">
      <c r="B870" s="1">
        <v>37942</v>
      </c>
      <c r="C870" s="2">
        <f t="shared" si="208"/>
        <v>11</v>
      </c>
      <c r="D870" s="2">
        <f t="shared" si="213"/>
        <v>17</v>
      </c>
      <c r="E870" s="2">
        <f t="shared" si="209"/>
        <v>1</v>
      </c>
      <c r="F870" s="2">
        <f t="shared" si="214"/>
        <v>21</v>
      </c>
      <c r="G870" t="s">
        <v>146</v>
      </c>
      <c r="H870">
        <v>269</v>
      </c>
      <c r="I870">
        <f t="shared" si="215"/>
        <v>0</v>
      </c>
      <c r="J870">
        <f t="shared" si="216"/>
        <v>0</v>
      </c>
      <c r="K870">
        <f t="shared" si="217"/>
        <v>0</v>
      </c>
      <c r="L870">
        <v>0</v>
      </c>
      <c r="M870">
        <f t="shared" si="218"/>
        <v>0</v>
      </c>
      <c r="N870">
        <f t="shared" si="219"/>
        <v>0</v>
      </c>
      <c r="O870">
        <f t="shared" si="220"/>
        <v>0</v>
      </c>
      <c r="P870" s="2">
        <f t="shared" si="210"/>
        <v>299.03552449774077</v>
      </c>
      <c r="Q870" s="2">
        <f t="shared" si="211"/>
        <v>-30.035524497740766</v>
      </c>
      <c r="R870" s="2">
        <f t="shared" si="221"/>
        <v>-48.179319509861614</v>
      </c>
      <c r="S870" s="2">
        <f t="shared" si="212"/>
        <v>902.13273185438572</v>
      </c>
      <c r="T870" s="2">
        <f t="shared" si="222"/>
        <v>0</v>
      </c>
      <c r="U870">
        <f t="shared" si="223"/>
        <v>3</v>
      </c>
    </row>
    <row r="871" spans="2:21" x14ac:dyDescent="0.15">
      <c r="B871" s="1">
        <v>37943</v>
      </c>
      <c r="C871" s="2">
        <f t="shared" si="208"/>
        <v>11</v>
      </c>
      <c r="D871" s="2">
        <f t="shared" si="213"/>
        <v>18</v>
      </c>
      <c r="E871" s="2">
        <f t="shared" si="209"/>
        <v>2</v>
      </c>
      <c r="F871" s="2">
        <f t="shared" si="214"/>
        <v>21</v>
      </c>
      <c r="G871" t="s">
        <v>147</v>
      </c>
      <c r="H871">
        <v>309</v>
      </c>
      <c r="I871">
        <f t="shared" si="215"/>
        <v>0</v>
      </c>
      <c r="J871">
        <f t="shared" si="216"/>
        <v>0</v>
      </c>
      <c r="K871">
        <f t="shared" si="217"/>
        <v>0</v>
      </c>
      <c r="L871">
        <v>0</v>
      </c>
      <c r="M871">
        <f t="shared" si="218"/>
        <v>0</v>
      </c>
      <c r="N871">
        <f t="shared" si="219"/>
        <v>0</v>
      </c>
      <c r="O871">
        <f t="shared" si="220"/>
        <v>0</v>
      </c>
      <c r="P871" s="2">
        <f t="shared" si="210"/>
        <v>317.18960604366129</v>
      </c>
      <c r="Q871" s="2">
        <f t="shared" si="211"/>
        <v>-8.1896060436612856</v>
      </c>
      <c r="R871" s="2">
        <f t="shared" si="221"/>
        <v>-30.035524497740766</v>
      </c>
      <c r="S871" s="2">
        <f t="shared" si="212"/>
        <v>67.069647150373456</v>
      </c>
      <c r="T871" s="2">
        <f t="shared" si="222"/>
        <v>0</v>
      </c>
      <c r="U871">
        <f t="shared" si="223"/>
        <v>4</v>
      </c>
    </row>
    <row r="872" spans="2:21" x14ac:dyDescent="0.15">
      <c r="B872" s="1">
        <v>37944</v>
      </c>
      <c r="C872" s="2">
        <f t="shared" si="208"/>
        <v>11</v>
      </c>
      <c r="D872" s="2">
        <f t="shared" si="213"/>
        <v>19</v>
      </c>
      <c r="E872" s="2">
        <f t="shared" si="209"/>
        <v>3</v>
      </c>
      <c r="F872" s="2">
        <f t="shared" si="214"/>
        <v>21</v>
      </c>
      <c r="G872" t="s">
        <v>148</v>
      </c>
      <c r="H872">
        <v>370</v>
      </c>
      <c r="I872">
        <f t="shared" si="215"/>
        <v>0</v>
      </c>
      <c r="J872">
        <f t="shared" si="216"/>
        <v>0</v>
      </c>
      <c r="K872">
        <f t="shared" si="217"/>
        <v>0</v>
      </c>
      <c r="L872">
        <v>0</v>
      </c>
      <c r="M872">
        <f t="shared" si="218"/>
        <v>0</v>
      </c>
      <c r="N872">
        <f t="shared" si="219"/>
        <v>0</v>
      </c>
      <c r="O872">
        <f t="shared" si="220"/>
        <v>0</v>
      </c>
      <c r="P872" s="2">
        <f t="shared" si="210"/>
        <v>351.20377243631344</v>
      </c>
      <c r="Q872" s="2">
        <f t="shared" si="211"/>
        <v>18.796227563686557</v>
      </c>
      <c r="R872" s="2">
        <f t="shared" si="221"/>
        <v>-8.1896060436612856</v>
      </c>
      <c r="S872" s="2">
        <f t="shared" si="212"/>
        <v>353.29817062589029</v>
      </c>
      <c r="T872" s="2">
        <f t="shared" si="222"/>
        <v>1</v>
      </c>
      <c r="U872">
        <f t="shared" si="223"/>
        <v>1</v>
      </c>
    </row>
    <row r="873" spans="2:21" x14ac:dyDescent="0.15">
      <c r="B873" s="1">
        <v>37945</v>
      </c>
      <c r="C873" s="2">
        <f t="shared" si="208"/>
        <v>11</v>
      </c>
      <c r="D873" s="2">
        <f t="shared" si="213"/>
        <v>20</v>
      </c>
      <c r="E873" s="2">
        <f t="shared" si="209"/>
        <v>4</v>
      </c>
      <c r="F873" s="2">
        <f t="shared" si="214"/>
        <v>22</v>
      </c>
      <c r="G873" t="s">
        <v>149</v>
      </c>
      <c r="H873">
        <v>318</v>
      </c>
      <c r="I873">
        <f t="shared" si="215"/>
        <v>0</v>
      </c>
      <c r="J873">
        <f t="shared" si="216"/>
        <v>0</v>
      </c>
      <c r="K873">
        <f t="shared" si="217"/>
        <v>0</v>
      </c>
      <c r="L873">
        <v>0</v>
      </c>
      <c r="M873">
        <f t="shared" si="218"/>
        <v>0</v>
      </c>
      <c r="N873">
        <f t="shared" si="219"/>
        <v>0</v>
      </c>
      <c r="O873">
        <f t="shared" si="220"/>
        <v>0</v>
      </c>
      <c r="P873" s="2">
        <f t="shared" si="210"/>
        <v>356.51513792431791</v>
      </c>
      <c r="Q873" s="2">
        <f t="shared" si="211"/>
        <v>-38.515137924317912</v>
      </c>
      <c r="R873" s="2">
        <f t="shared" si="221"/>
        <v>18.796227563686557</v>
      </c>
      <c r="S873" s="2">
        <f t="shared" si="212"/>
        <v>1483.4158493292318</v>
      </c>
      <c r="T873" s="2">
        <f t="shared" si="222"/>
        <v>1</v>
      </c>
      <c r="U873">
        <f t="shared" si="223"/>
        <v>1</v>
      </c>
    </row>
    <row r="874" spans="2:21" x14ac:dyDescent="0.15">
      <c r="B874" s="1">
        <v>37946</v>
      </c>
      <c r="C874" s="2">
        <f t="shared" si="208"/>
        <v>11</v>
      </c>
      <c r="D874" s="2">
        <f t="shared" si="213"/>
        <v>21</v>
      </c>
      <c r="E874" s="2">
        <f t="shared" si="209"/>
        <v>5</v>
      </c>
      <c r="F874" s="2">
        <f t="shared" si="214"/>
        <v>22</v>
      </c>
      <c r="G874" t="s">
        <v>150</v>
      </c>
      <c r="H874">
        <v>604</v>
      </c>
      <c r="I874">
        <f t="shared" si="215"/>
        <v>0</v>
      </c>
      <c r="J874">
        <f t="shared" si="216"/>
        <v>0</v>
      </c>
      <c r="K874">
        <f t="shared" si="217"/>
        <v>0</v>
      </c>
      <c r="L874">
        <v>0</v>
      </c>
      <c r="M874">
        <f t="shared" si="218"/>
        <v>0</v>
      </c>
      <c r="N874">
        <f t="shared" si="219"/>
        <v>0</v>
      </c>
      <c r="O874">
        <f t="shared" si="220"/>
        <v>0</v>
      </c>
      <c r="P874" s="2">
        <f t="shared" si="210"/>
        <v>540.74198317814148</v>
      </c>
      <c r="Q874" s="2">
        <f t="shared" si="211"/>
        <v>63.258016821858519</v>
      </c>
      <c r="R874" s="2">
        <f t="shared" si="221"/>
        <v>-38.515137924317912</v>
      </c>
      <c r="S874" s="2">
        <f t="shared" si="212"/>
        <v>4001.5766922345351</v>
      </c>
      <c r="T874" s="2">
        <f t="shared" si="222"/>
        <v>1</v>
      </c>
      <c r="U874">
        <f t="shared" si="223"/>
        <v>1</v>
      </c>
    </row>
    <row r="875" spans="2:21" x14ac:dyDescent="0.15">
      <c r="B875" s="1">
        <v>37947</v>
      </c>
      <c r="C875" s="2">
        <f t="shared" si="208"/>
        <v>11</v>
      </c>
      <c r="D875" s="2">
        <f t="shared" si="213"/>
        <v>22</v>
      </c>
      <c r="E875" s="2">
        <f t="shared" si="209"/>
        <v>6</v>
      </c>
      <c r="F875" s="2">
        <f t="shared" si="214"/>
        <v>22</v>
      </c>
      <c r="G875" t="s">
        <v>151</v>
      </c>
      <c r="H875">
        <v>657</v>
      </c>
      <c r="I875">
        <f t="shared" si="215"/>
        <v>0</v>
      </c>
      <c r="J875">
        <f t="shared" si="216"/>
        <v>0</v>
      </c>
      <c r="K875">
        <f t="shared" si="217"/>
        <v>0</v>
      </c>
      <c r="L875">
        <v>0</v>
      </c>
      <c r="M875">
        <f t="shared" si="218"/>
        <v>0</v>
      </c>
      <c r="N875">
        <f t="shared" si="219"/>
        <v>0</v>
      </c>
      <c r="O875">
        <f t="shared" si="220"/>
        <v>0</v>
      </c>
      <c r="P875" s="2">
        <f t="shared" si="210"/>
        <v>592.13719861788036</v>
      </c>
      <c r="Q875" s="2">
        <f t="shared" si="211"/>
        <v>64.862801382119642</v>
      </c>
      <c r="R875" s="2">
        <f t="shared" si="221"/>
        <v>63.258016821858519</v>
      </c>
      <c r="S875" s="2">
        <f t="shared" si="212"/>
        <v>4207.1830031363015</v>
      </c>
      <c r="T875" s="2">
        <f t="shared" si="222"/>
        <v>0</v>
      </c>
      <c r="U875">
        <f t="shared" si="223"/>
        <v>2</v>
      </c>
    </row>
    <row r="876" spans="2:21" x14ac:dyDescent="0.15">
      <c r="B876" s="1">
        <v>37948</v>
      </c>
      <c r="C876" s="2">
        <f t="shared" si="208"/>
        <v>11</v>
      </c>
      <c r="D876" s="2">
        <f t="shared" si="213"/>
        <v>23</v>
      </c>
      <c r="E876" s="2">
        <f t="shared" si="209"/>
        <v>7</v>
      </c>
      <c r="F876" s="2">
        <f t="shared" si="214"/>
        <v>22</v>
      </c>
      <c r="G876" t="s">
        <v>152</v>
      </c>
      <c r="H876">
        <v>414</v>
      </c>
      <c r="I876">
        <f t="shared" si="215"/>
        <v>0</v>
      </c>
      <c r="J876">
        <f t="shared" si="216"/>
        <v>0</v>
      </c>
      <c r="K876">
        <f t="shared" si="217"/>
        <v>0</v>
      </c>
      <c r="L876">
        <v>0</v>
      </c>
      <c r="M876">
        <f t="shared" si="218"/>
        <v>0</v>
      </c>
      <c r="N876">
        <f t="shared" si="219"/>
        <v>0</v>
      </c>
      <c r="O876">
        <f t="shared" si="220"/>
        <v>0</v>
      </c>
      <c r="P876" s="2">
        <f t="shared" si="210"/>
        <v>392.93033882515198</v>
      </c>
      <c r="Q876" s="2">
        <f t="shared" si="211"/>
        <v>21.069661174848022</v>
      </c>
      <c r="R876" s="2">
        <f t="shared" si="221"/>
        <v>64.862801382119642</v>
      </c>
      <c r="S876" s="2">
        <f t="shared" si="212"/>
        <v>443.93062202289815</v>
      </c>
      <c r="T876" s="2">
        <f t="shared" si="222"/>
        <v>0</v>
      </c>
      <c r="U876">
        <f t="shared" si="223"/>
        <v>3</v>
      </c>
    </row>
    <row r="877" spans="2:21" x14ac:dyDescent="0.15">
      <c r="B877" s="1">
        <v>37949</v>
      </c>
      <c r="C877" s="2">
        <f t="shared" si="208"/>
        <v>11</v>
      </c>
      <c r="D877" s="2">
        <f t="shared" si="213"/>
        <v>24</v>
      </c>
      <c r="E877" s="2">
        <f t="shared" si="209"/>
        <v>1</v>
      </c>
      <c r="F877" s="2">
        <f t="shared" si="214"/>
        <v>22</v>
      </c>
      <c r="G877" t="s">
        <v>153</v>
      </c>
      <c r="H877">
        <v>329</v>
      </c>
      <c r="I877">
        <f t="shared" si="215"/>
        <v>0</v>
      </c>
      <c r="J877">
        <f t="shared" si="216"/>
        <v>0</v>
      </c>
      <c r="K877">
        <f t="shared" si="217"/>
        <v>0</v>
      </c>
      <c r="L877">
        <v>0</v>
      </c>
      <c r="M877">
        <f t="shared" si="218"/>
        <v>0</v>
      </c>
      <c r="N877">
        <f t="shared" si="219"/>
        <v>0</v>
      </c>
      <c r="O877">
        <f t="shared" si="220"/>
        <v>0</v>
      </c>
      <c r="P877" s="2">
        <f t="shared" si="210"/>
        <v>280.78654381303113</v>
      </c>
      <c r="Q877" s="2">
        <f t="shared" si="211"/>
        <v>48.21345618696887</v>
      </c>
      <c r="R877" s="2">
        <f t="shared" si="221"/>
        <v>21.069661174848022</v>
      </c>
      <c r="S877" s="2">
        <f t="shared" si="212"/>
        <v>2324.5373574927667</v>
      </c>
      <c r="T877" s="2">
        <f t="shared" si="222"/>
        <v>0</v>
      </c>
      <c r="U877">
        <f t="shared" si="223"/>
        <v>4</v>
      </c>
    </row>
    <row r="878" spans="2:21" x14ac:dyDescent="0.15">
      <c r="B878" s="1">
        <v>37950</v>
      </c>
      <c r="C878" s="2">
        <f t="shared" si="208"/>
        <v>11</v>
      </c>
      <c r="D878" s="2">
        <f t="shared" si="213"/>
        <v>25</v>
      </c>
      <c r="E878" s="2">
        <f t="shared" si="209"/>
        <v>2</v>
      </c>
      <c r="F878" s="2">
        <f t="shared" si="214"/>
        <v>22</v>
      </c>
      <c r="G878" t="s">
        <v>154</v>
      </c>
      <c r="H878">
        <v>442</v>
      </c>
      <c r="I878">
        <f t="shared" si="215"/>
        <v>0</v>
      </c>
      <c r="J878">
        <f t="shared" si="216"/>
        <v>0</v>
      </c>
      <c r="K878">
        <f t="shared" si="217"/>
        <v>0</v>
      </c>
      <c r="L878">
        <v>0</v>
      </c>
      <c r="M878">
        <f t="shared" si="218"/>
        <v>0</v>
      </c>
      <c r="N878">
        <f t="shared" si="219"/>
        <v>0</v>
      </c>
      <c r="O878">
        <f t="shared" si="220"/>
        <v>0</v>
      </c>
      <c r="P878" s="2">
        <f t="shared" si="210"/>
        <v>298.94062535895165</v>
      </c>
      <c r="Q878" s="2">
        <f t="shared" si="211"/>
        <v>143.05937464104835</v>
      </c>
      <c r="R878" s="2">
        <f t="shared" si="221"/>
        <v>48.21345618696887</v>
      </c>
      <c r="S878" s="2">
        <f t="shared" si="212"/>
        <v>20465.984672687828</v>
      </c>
      <c r="T878" s="2">
        <f t="shared" si="222"/>
        <v>0</v>
      </c>
      <c r="U878">
        <f t="shared" si="223"/>
        <v>5</v>
      </c>
    </row>
    <row r="879" spans="2:21" x14ac:dyDescent="0.15">
      <c r="B879" s="1">
        <v>37951</v>
      </c>
      <c r="C879" s="2">
        <f t="shared" si="208"/>
        <v>11</v>
      </c>
      <c r="D879" s="2">
        <f t="shared" si="213"/>
        <v>26</v>
      </c>
      <c r="E879" s="2">
        <f t="shared" si="209"/>
        <v>3</v>
      </c>
      <c r="F879" s="2">
        <f t="shared" si="214"/>
        <v>22</v>
      </c>
      <c r="G879" t="s">
        <v>155</v>
      </c>
      <c r="H879">
        <v>470</v>
      </c>
      <c r="I879">
        <f t="shared" si="215"/>
        <v>0</v>
      </c>
      <c r="J879">
        <f t="shared" si="216"/>
        <v>0</v>
      </c>
      <c r="K879">
        <f t="shared" si="217"/>
        <v>0</v>
      </c>
      <c r="L879">
        <v>0</v>
      </c>
      <c r="M879">
        <f t="shared" si="218"/>
        <v>0</v>
      </c>
      <c r="N879">
        <f t="shared" si="219"/>
        <v>0</v>
      </c>
      <c r="O879">
        <f t="shared" si="220"/>
        <v>0</v>
      </c>
      <c r="P879" s="2">
        <f t="shared" si="210"/>
        <v>332.95479175160381</v>
      </c>
      <c r="Q879" s="2">
        <f t="shared" si="211"/>
        <v>137.04520824839619</v>
      </c>
      <c r="R879" s="2">
        <f t="shared" si="221"/>
        <v>143.05937464104835</v>
      </c>
      <c r="S879" s="2">
        <f t="shared" si="212"/>
        <v>18781.389103846279</v>
      </c>
      <c r="T879" s="2">
        <f t="shared" si="222"/>
        <v>0</v>
      </c>
      <c r="U879">
        <f t="shared" si="223"/>
        <v>6</v>
      </c>
    </row>
    <row r="880" spans="2:21" x14ac:dyDescent="0.15">
      <c r="B880" s="1">
        <v>37953</v>
      </c>
      <c r="C880" s="2">
        <f t="shared" si="208"/>
        <v>11</v>
      </c>
      <c r="D880" s="2">
        <f t="shared" si="213"/>
        <v>28</v>
      </c>
      <c r="E880" s="2">
        <f t="shared" si="209"/>
        <v>5</v>
      </c>
      <c r="F880" s="2">
        <f t="shared" si="214"/>
        <v>23</v>
      </c>
      <c r="G880" t="s">
        <v>157</v>
      </c>
      <c r="H880">
        <v>438</v>
      </c>
      <c r="I880">
        <f t="shared" si="215"/>
        <v>0</v>
      </c>
      <c r="J880">
        <f t="shared" si="216"/>
        <v>0</v>
      </c>
      <c r="K880">
        <f t="shared" si="217"/>
        <v>0</v>
      </c>
      <c r="L880">
        <v>0</v>
      </c>
      <c r="M880">
        <f t="shared" si="218"/>
        <v>0</v>
      </c>
      <c r="N880">
        <f t="shared" si="219"/>
        <v>0</v>
      </c>
      <c r="O880">
        <f t="shared" si="220"/>
        <v>0</v>
      </c>
      <c r="P880" s="2">
        <f t="shared" si="210"/>
        <v>542.31891326942787</v>
      </c>
      <c r="Q880" s="2">
        <f t="shared" si="211"/>
        <v>-104.31891326942787</v>
      </c>
      <c r="R880" s="2">
        <f t="shared" si="221"/>
        <v>137.04520824839619</v>
      </c>
      <c r="S880" s="2">
        <f t="shared" si="212"/>
        <v>10882.435665714413</v>
      </c>
      <c r="T880" s="2">
        <f t="shared" si="222"/>
        <v>1</v>
      </c>
      <c r="U880">
        <f t="shared" si="223"/>
        <v>1</v>
      </c>
    </row>
    <row r="881" spans="2:21" x14ac:dyDescent="0.15">
      <c r="B881" s="1">
        <v>37954</v>
      </c>
      <c r="C881" s="2">
        <f t="shared" si="208"/>
        <v>11</v>
      </c>
      <c r="D881" s="2">
        <f t="shared" si="213"/>
        <v>29</v>
      </c>
      <c r="E881" s="2">
        <f t="shared" si="209"/>
        <v>6</v>
      </c>
      <c r="F881" s="2">
        <f t="shared" si="214"/>
        <v>23</v>
      </c>
      <c r="G881" t="s">
        <v>158</v>
      </c>
      <c r="H881">
        <v>575</v>
      </c>
      <c r="I881">
        <f t="shared" si="215"/>
        <v>0</v>
      </c>
      <c r="J881">
        <f t="shared" si="216"/>
        <v>0</v>
      </c>
      <c r="K881">
        <f t="shared" si="217"/>
        <v>0</v>
      </c>
      <c r="L881">
        <v>0</v>
      </c>
      <c r="M881">
        <f t="shared" si="218"/>
        <v>0</v>
      </c>
      <c r="N881">
        <f t="shared" si="219"/>
        <v>0</v>
      </c>
      <c r="O881">
        <f t="shared" si="220"/>
        <v>0</v>
      </c>
      <c r="P881" s="2">
        <f t="shared" si="210"/>
        <v>593.71412870916674</v>
      </c>
      <c r="Q881" s="2">
        <f t="shared" si="211"/>
        <v>-18.714128709166744</v>
      </c>
      <c r="R881" s="2">
        <f t="shared" si="221"/>
        <v>-104.31891326942787</v>
      </c>
      <c r="S881" s="2">
        <f t="shared" si="212"/>
        <v>350.21861334325894</v>
      </c>
      <c r="T881" s="2">
        <f t="shared" si="222"/>
        <v>0</v>
      </c>
      <c r="U881">
        <f t="shared" si="223"/>
        <v>2</v>
      </c>
    </row>
    <row r="882" spans="2:21" x14ac:dyDescent="0.15">
      <c r="B882" s="1">
        <v>37955</v>
      </c>
      <c r="C882" s="2">
        <f t="shared" si="208"/>
        <v>11</v>
      </c>
      <c r="D882" s="2">
        <f t="shared" si="213"/>
        <v>30</v>
      </c>
      <c r="E882" s="2">
        <f t="shared" si="209"/>
        <v>7</v>
      </c>
      <c r="F882" s="2">
        <f t="shared" si="214"/>
        <v>23</v>
      </c>
      <c r="G882" t="s">
        <v>159</v>
      </c>
      <c r="H882">
        <v>298</v>
      </c>
      <c r="I882">
        <f t="shared" si="215"/>
        <v>0</v>
      </c>
      <c r="J882">
        <f t="shared" si="216"/>
        <v>0</v>
      </c>
      <c r="K882">
        <f t="shared" si="217"/>
        <v>0</v>
      </c>
      <c r="L882">
        <v>0</v>
      </c>
      <c r="M882">
        <f t="shared" si="218"/>
        <v>0</v>
      </c>
      <c r="N882">
        <f t="shared" si="219"/>
        <v>0</v>
      </c>
      <c r="O882">
        <f t="shared" si="220"/>
        <v>0</v>
      </c>
      <c r="P882" s="2">
        <f t="shared" si="210"/>
        <v>394.50726891643836</v>
      </c>
      <c r="Q882" s="2">
        <f t="shared" si="211"/>
        <v>-96.507268916438363</v>
      </c>
      <c r="R882" s="2">
        <f t="shared" si="221"/>
        <v>-18.714128709166744</v>
      </c>
      <c r="S882" s="2">
        <f t="shared" si="212"/>
        <v>9313.6529537097504</v>
      </c>
      <c r="T882" s="2">
        <f t="shared" si="222"/>
        <v>0</v>
      </c>
      <c r="U882">
        <f t="shared" si="223"/>
        <v>3</v>
      </c>
    </row>
    <row r="883" spans="2:21" x14ac:dyDescent="0.15">
      <c r="B883" s="1">
        <v>37956</v>
      </c>
      <c r="C883" s="2">
        <f t="shared" si="208"/>
        <v>12</v>
      </c>
      <c r="D883" s="2">
        <f t="shared" si="213"/>
        <v>1</v>
      </c>
      <c r="E883" s="2">
        <f t="shared" si="209"/>
        <v>1</v>
      </c>
      <c r="F883" s="2">
        <f t="shared" si="214"/>
        <v>23</v>
      </c>
      <c r="G883" t="s">
        <v>160</v>
      </c>
      <c r="H883">
        <v>241</v>
      </c>
      <c r="I883">
        <f t="shared" si="215"/>
        <v>0</v>
      </c>
      <c r="J883">
        <f t="shared" si="216"/>
        <v>0</v>
      </c>
      <c r="K883">
        <f t="shared" si="217"/>
        <v>0</v>
      </c>
      <c r="L883">
        <v>0</v>
      </c>
      <c r="M883">
        <f t="shared" si="218"/>
        <v>0</v>
      </c>
      <c r="N883">
        <f t="shared" si="219"/>
        <v>0</v>
      </c>
      <c r="O883">
        <f t="shared" si="220"/>
        <v>0</v>
      </c>
      <c r="P883" s="2">
        <f t="shared" si="210"/>
        <v>282.36347390431752</v>
      </c>
      <c r="Q883" s="2">
        <f t="shared" si="211"/>
        <v>-41.363473904317516</v>
      </c>
      <c r="R883" s="2">
        <f t="shared" si="221"/>
        <v>-96.507268916438363</v>
      </c>
      <c r="S883" s="2">
        <f t="shared" si="212"/>
        <v>1710.936973433156</v>
      </c>
      <c r="T883" s="2">
        <f t="shared" si="222"/>
        <v>0</v>
      </c>
      <c r="U883">
        <f t="shared" si="223"/>
        <v>4</v>
      </c>
    </row>
    <row r="884" spans="2:21" x14ac:dyDescent="0.15">
      <c r="B884" s="1">
        <v>37957</v>
      </c>
      <c r="C884" s="2">
        <f t="shared" si="208"/>
        <v>12</v>
      </c>
      <c r="D884" s="2">
        <f t="shared" si="213"/>
        <v>2</v>
      </c>
      <c r="E884" s="2">
        <f t="shared" si="209"/>
        <v>2</v>
      </c>
      <c r="F884" s="2">
        <f t="shared" si="214"/>
        <v>23</v>
      </c>
      <c r="G884" t="s">
        <v>161</v>
      </c>
      <c r="H884">
        <v>315</v>
      </c>
      <c r="I884">
        <f t="shared" si="215"/>
        <v>0</v>
      </c>
      <c r="J884">
        <f t="shared" si="216"/>
        <v>0</v>
      </c>
      <c r="K884">
        <f t="shared" si="217"/>
        <v>0</v>
      </c>
      <c r="L884">
        <v>0</v>
      </c>
      <c r="M884">
        <f t="shared" si="218"/>
        <v>0</v>
      </c>
      <c r="N884">
        <f t="shared" si="219"/>
        <v>0</v>
      </c>
      <c r="O884">
        <f t="shared" si="220"/>
        <v>0</v>
      </c>
      <c r="P884" s="2">
        <f t="shared" si="210"/>
        <v>300.51755545023804</v>
      </c>
      <c r="Q884" s="2">
        <f t="shared" si="211"/>
        <v>14.482444549761965</v>
      </c>
      <c r="R884" s="2">
        <f t="shared" si="221"/>
        <v>-41.363473904317516</v>
      </c>
      <c r="S884" s="2">
        <f t="shared" si="212"/>
        <v>209.74120013693005</v>
      </c>
      <c r="T884" s="2">
        <f t="shared" si="222"/>
        <v>1</v>
      </c>
      <c r="U884">
        <f t="shared" si="223"/>
        <v>1</v>
      </c>
    </row>
    <row r="885" spans="2:21" x14ac:dyDescent="0.15">
      <c r="B885" s="1">
        <v>37958</v>
      </c>
      <c r="C885" s="2">
        <f t="shared" si="208"/>
        <v>12</v>
      </c>
      <c r="D885" s="2">
        <f t="shared" si="213"/>
        <v>3</v>
      </c>
      <c r="E885" s="2">
        <f t="shared" si="209"/>
        <v>3</v>
      </c>
      <c r="F885" s="2">
        <f t="shared" si="214"/>
        <v>23</v>
      </c>
      <c r="G885" t="s">
        <v>162</v>
      </c>
      <c r="H885">
        <v>369</v>
      </c>
      <c r="I885">
        <f t="shared" si="215"/>
        <v>0</v>
      </c>
      <c r="J885">
        <f t="shared" si="216"/>
        <v>0</v>
      </c>
      <c r="K885">
        <f t="shared" si="217"/>
        <v>0</v>
      </c>
      <c r="L885">
        <v>0</v>
      </c>
      <c r="M885">
        <f t="shared" si="218"/>
        <v>0</v>
      </c>
      <c r="N885">
        <f t="shared" si="219"/>
        <v>0</v>
      </c>
      <c r="O885">
        <f t="shared" si="220"/>
        <v>0</v>
      </c>
      <c r="P885" s="2">
        <f t="shared" si="210"/>
        <v>334.53172184289019</v>
      </c>
      <c r="Q885" s="2">
        <f t="shared" si="211"/>
        <v>34.468278157109808</v>
      </c>
      <c r="R885" s="2">
        <f t="shared" si="221"/>
        <v>14.482444549761965</v>
      </c>
      <c r="S885" s="2">
        <f t="shared" si="212"/>
        <v>1188.062199115893</v>
      </c>
      <c r="T885" s="2">
        <f t="shared" si="222"/>
        <v>0</v>
      </c>
      <c r="U885">
        <f t="shared" si="223"/>
        <v>2</v>
      </c>
    </row>
    <row r="886" spans="2:21" x14ac:dyDescent="0.15">
      <c r="B886" s="1">
        <v>37959</v>
      </c>
      <c r="C886" s="2">
        <f t="shared" si="208"/>
        <v>12</v>
      </c>
      <c r="D886" s="2">
        <f t="shared" si="213"/>
        <v>4</v>
      </c>
      <c r="E886" s="2">
        <f t="shared" si="209"/>
        <v>4</v>
      </c>
      <c r="F886" s="2">
        <f t="shared" si="214"/>
        <v>24</v>
      </c>
      <c r="G886" t="s">
        <v>163</v>
      </c>
      <c r="H886">
        <v>353</v>
      </c>
      <c r="I886">
        <f t="shared" si="215"/>
        <v>0</v>
      </c>
      <c r="J886">
        <f t="shared" si="216"/>
        <v>0</v>
      </c>
      <c r="K886">
        <f t="shared" si="217"/>
        <v>0</v>
      </c>
      <c r="L886">
        <v>0</v>
      </c>
      <c r="M886">
        <f t="shared" si="218"/>
        <v>0</v>
      </c>
      <c r="N886">
        <f t="shared" si="219"/>
        <v>0</v>
      </c>
      <c r="O886">
        <f t="shared" si="220"/>
        <v>0</v>
      </c>
      <c r="P886" s="2">
        <f t="shared" si="210"/>
        <v>400.01410596384613</v>
      </c>
      <c r="Q886" s="2">
        <f t="shared" si="211"/>
        <v>-47.014105963846134</v>
      </c>
      <c r="R886" s="2">
        <f t="shared" si="221"/>
        <v>34.468278157109808</v>
      </c>
      <c r="S886" s="2">
        <f t="shared" si="212"/>
        <v>2210.3261595797526</v>
      </c>
      <c r="T886" s="2">
        <f t="shared" si="222"/>
        <v>1</v>
      </c>
      <c r="U886">
        <f t="shared" si="223"/>
        <v>1</v>
      </c>
    </row>
    <row r="887" spans="2:21" x14ac:dyDescent="0.15">
      <c r="B887" s="1">
        <v>37960</v>
      </c>
      <c r="C887" s="2">
        <f t="shared" si="208"/>
        <v>12</v>
      </c>
      <c r="D887" s="2">
        <f t="shared" si="213"/>
        <v>5</v>
      </c>
      <c r="E887" s="2">
        <f t="shared" si="209"/>
        <v>5</v>
      </c>
      <c r="F887" s="2">
        <f t="shared" si="214"/>
        <v>24</v>
      </c>
      <c r="G887" t="s">
        <v>164</v>
      </c>
      <c r="H887">
        <v>621</v>
      </c>
      <c r="I887">
        <f t="shared" si="215"/>
        <v>0</v>
      </c>
      <c r="J887">
        <f t="shared" si="216"/>
        <v>0</v>
      </c>
      <c r="K887">
        <f t="shared" si="217"/>
        <v>0</v>
      </c>
      <c r="L887">
        <v>0</v>
      </c>
      <c r="M887">
        <f t="shared" si="218"/>
        <v>0</v>
      </c>
      <c r="N887">
        <f t="shared" si="219"/>
        <v>0</v>
      </c>
      <c r="O887">
        <f t="shared" si="220"/>
        <v>0</v>
      </c>
      <c r="P887" s="2">
        <f t="shared" si="210"/>
        <v>584.2409512176697</v>
      </c>
      <c r="Q887" s="2">
        <f t="shared" si="211"/>
        <v>36.759048782330296</v>
      </c>
      <c r="R887" s="2">
        <f t="shared" si="221"/>
        <v>-47.014105963846134</v>
      </c>
      <c r="S887" s="2">
        <f t="shared" si="212"/>
        <v>1351.2276673817385</v>
      </c>
      <c r="T887" s="2">
        <f t="shared" si="222"/>
        <v>1</v>
      </c>
      <c r="U887">
        <f t="shared" si="223"/>
        <v>1</v>
      </c>
    </row>
    <row r="888" spans="2:21" x14ac:dyDescent="0.15">
      <c r="B888" s="1">
        <v>37961</v>
      </c>
      <c r="C888" s="2">
        <f t="shared" si="208"/>
        <v>12</v>
      </c>
      <c r="D888" s="2">
        <f t="shared" si="213"/>
        <v>6</v>
      </c>
      <c r="E888" s="2">
        <f t="shared" si="209"/>
        <v>6</v>
      </c>
      <c r="F888" s="2">
        <f t="shared" si="214"/>
        <v>24</v>
      </c>
      <c r="G888" t="s">
        <v>165</v>
      </c>
      <c r="H888">
        <v>597</v>
      </c>
      <c r="I888">
        <f t="shared" si="215"/>
        <v>0</v>
      </c>
      <c r="J888">
        <f t="shared" si="216"/>
        <v>0</v>
      </c>
      <c r="K888">
        <f t="shared" si="217"/>
        <v>0</v>
      </c>
      <c r="L888">
        <v>0</v>
      </c>
      <c r="M888">
        <f t="shared" si="218"/>
        <v>0</v>
      </c>
      <c r="N888">
        <f t="shared" si="219"/>
        <v>0</v>
      </c>
      <c r="O888">
        <f t="shared" si="220"/>
        <v>0</v>
      </c>
      <c r="P888" s="2">
        <f t="shared" si="210"/>
        <v>635.63616665740847</v>
      </c>
      <c r="Q888" s="2">
        <f t="shared" si="211"/>
        <v>-38.636166657408467</v>
      </c>
      <c r="R888" s="2">
        <f t="shared" si="221"/>
        <v>36.759048782330296</v>
      </c>
      <c r="S888" s="2">
        <f t="shared" si="212"/>
        <v>1492.7533739790417</v>
      </c>
      <c r="T888" s="2">
        <f t="shared" si="222"/>
        <v>1</v>
      </c>
      <c r="U888">
        <f t="shared" si="223"/>
        <v>1</v>
      </c>
    </row>
    <row r="889" spans="2:21" x14ac:dyDescent="0.15">
      <c r="B889" s="1">
        <v>37962</v>
      </c>
      <c r="C889" s="2">
        <f t="shared" si="208"/>
        <v>12</v>
      </c>
      <c r="D889" s="2">
        <f t="shared" si="213"/>
        <v>7</v>
      </c>
      <c r="E889" s="2">
        <f t="shared" si="209"/>
        <v>7</v>
      </c>
      <c r="F889" s="2">
        <f t="shared" si="214"/>
        <v>24</v>
      </c>
      <c r="G889" t="s">
        <v>166</v>
      </c>
      <c r="H889">
        <v>471</v>
      </c>
      <c r="I889">
        <f t="shared" si="215"/>
        <v>0</v>
      </c>
      <c r="J889">
        <f t="shared" si="216"/>
        <v>0</v>
      </c>
      <c r="K889">
        <f t="shared" si="217"/>
        <v>0</v>
      </c>
      <c r="L889">
        <v>0</v>
      </c>
      <c r="M889">
        <f t="shared" si="218"/>
        <v>0</v>
      </c>
      <c r="N889">
        <f t="shared" si="219"/>
        <v>0</v>
      </c>
      <c r="O889">
        <f t="shared" si="220"/>
        <v>0</v>
      </c>
      <c r="P889" s="2">
        <f t="shared" si="210"/>
        <v>436.4293068646802</v>
      </c>
      <c r="Q889" s="2">
        <f t="shared" si="211"/>
        <v>34.5706931353198</v>
      </c>
      <c r="R889" s="2">
        <f t="shared" si="221"/>
        <v>-38.636166657408467</v>
      </c>
      <c r="S889" s="2">
        <f t="shared" si="212"/>
        <v>1195.1328238564477</v>
      </c>
      <c r="T889" s="2">
        <f t="shared" si="222"/>
        <v>1</v>
      </c>
      <c r="U889">
        <f t="shared" si="223"/>
        <v>1</v>
      </c>
    </row>
    <row r="890" spans="2:21" x14ac:dyDescent="0.15">
      <c r="B890" s="1">
        <v>37963</v>
      </c>
      <c r="C890" s="2">
        <f t="shared" si="208"/>
        <v>12</v>
      </c>
      <c r="D890" s="2">
        <f t="shared" si="213"/>
        <v>8</v>
      </c>
      <c r="E890" s="2">
        <f t="shared" si="209"/>
        <v>1</v>
      </c>
      <c r="F890" s="2">
        <f t="shared" si="214"/>
        <v>24</v>
      </c>
      <c r="G890" t="s">
        <v>167</v>
      </c>
      <c r="H890">
        <v>299</v>
      </c>
      <c r="I890">
        <f t="shared" si="215"/>
        <v>0</v>
      </c>
      <c r="J890">
        <f t="shared" si="216"/>
        <v>0</v>
      </c>
      <c r="K890">
        <f t="shared" si="217"/>
        <v>0</v>
      </c>
      <c r="L890">
        <v>0</v>
      </c>
      <c r="M890">
        <f t="shared" si="218"/>
        <v>0</v>
      </c>
      <c r="N890">
        <f t="shared" si="219"/>
        <v>0</v>
      </c>
      <c r="O890">
        <f t="shared" si="220"/>
        <v>0</v>
      </c>
      <c r="P890" s="2">
        <f t="shared" si="210"/>
        <v>324.28551185255935</v>
      </c>
      <c r="Q890" s="2">
        <f t="shared" si="211"/>
        <v>-25.285511852559353</v>
      </c>
      <c r="R890" s="2">
        <f t="shared" si="221"/>
        <v>34.5706931353198</v>
      </c>
      <c r="S890" s="2">
        <f t="shared" si="212"/>
        <v>639.35710964591954</v>
      </c>
      <c r="T890" s="2">
        <f t="shared" si="222"/>
        <v>1</v>
      </c>
      <c r="U890">
        <f t="shared" si="223"/>
        <v>1</v>
      </c>
    </row>
    <row r="891" spans="2:21" x14ac:dyDescent="0.15">
      <c r="B891" s="1">
        <v>37964</v>
      </c>
      <c r="C891" s="2">
        <f t="shared" si="208"/>
        <v>12</v>
      </c>
      <c r="D891" s="2">
        <f t="shared" si="213"/>
        <v>9</v>
      </c>
      <c r="E891" s="2">
        <f t="shared" si="209"/>
        <v>2</v>
      </c>
      <c r="F891" s="2">
        <f t="shared" si="214"/>
        <v>24</v>
      </c>
      <c r="G891" t="s">
        <v>168</v>
      </c>
      <c r="H891">
        <v>308</v>
      </c>
      <c r="I891">
        <f t="shared" si="215"/>
        <v>0</v>
      </c>
      <c r="J891">
        <f t="shared" si="216"/>
        <v>0</v>
      </c>
      <c r="K891">
        <f t="shared" si="217"/>
        <v>0</v>
      </c>
      <c r="L891">
        <v>0</v>
      </c>
      <c r="M891">
        <f t="shared" si="218"/>
        <v>0</v>
      </c>
      <c r="N891">
        <f t="shared" si="219"/>
        <v>0</v>
      </c>
      <c r="O891">
        <f t="shared" si="220"/>
        <v>0</v>
      </c>
      <c r="P891" s="2">
        <f t="shared" si="210"/>
        <v>342.43959339847987</v>
      </c>
      <c r="Q891" s="2">
        <f t="shared" si="211"/>
        <v>-34.439593398479872</v>
      </c>
      <c r="R891" s="2">
        <f t="shared" si="221"/>
        <v>-25.285511852559353</v>
      </c>
      <c r="S891" s="2">
        <f t="shared" si="212"/>
        <v>1186.0855934526185</v>
      </c>
      <c r="T891" s="2">
        <f t="shared" si="222"/>
        <v>0</v>
      </c>
      <c r="U891">
        <f t="shared" si="223"/>
        <v>2</v>
      </c>
    </row>
    <row r="892" spans="2:21" x14ac:dyDescent="0.15">
      <c r="B892" s="1">
        <v>37965</v>
      </c>
      <c r="C892" s="2">
        <f t="shared" si="208"/>
        <v>12</v>
      </c>
      <c r="D892" s="2">
        <f t="shared" si="213"/>
        <v>10</v>
      </c>
      <c r="E892" s="2">
        <f t="shared" si="209"/>
        <v>3</v>
      </c>
      <c r="F892" s="2">
        <f t="shared" si="214"/>
        <v>24</v>
      </c>
      <c r="G892" t="s">
        <v>169</v>
      </c>
      <c r="H892">
        <v>328</v>
      </c>
      <c r="I892">
        <f t="shared" si="215"/>
        <v>0</v>
      </c>
      <c r="J892">
        <f t="shared" si="216"/>
        <v>0</v>
      </c>
      <c r="K892">
        <f t="shared" si="217"/>
        <v>0</v>
      </c>
      <c r="L892">
        <v>0</v>
      </c>
      <c r="M892">
        <f t="shared" si="218"/>
        <v>0</v>
      </c>
      <c r="N892">
        <f t="shared" si="219"/>
        <v>0</v>
      </c>
      <c r="O892">
        <f t="shared" si="220"/>
        <v>0</v>
      </c>
      <c r="P892" s="2">
        <f t="shared" si="210"/>
        <v>376.45375979113203</v>
      </c>
      <c r="Q892" s="2">
        <f t="shared" si="211"/>
        <v>-48.453759791132029</v>
      </c>
      <c r="R892" s="2">
        <f t="shared" si="221"/>
        <v>-34.439593398479872</v>
      </c>
      <c r="S892" s="2">
        <f t="shared" si="212"/>
        <v>2347.7668378967228</v>
      </c>
      <c r="T892" s="2">
        <f t="shared" si="222"/>
        <v>0</v>
      </c>
      <c r="U892">
        <f t="shared" si="223"/>
        <v>3</v>
      </c>
    </row>
    <row r="893" spans="2:21" x14ac:dyDescent="0.15">
      <c r="B893" s="1">
        <v>37966</v>
      </c>
      <c r="C893" s="2">
        <f t="shared" si="208"/>
        <v>12</v>
      </c>
      <c r="D893" s="2">
        <f t="shared" si="213"/>
        <v>11</v>
      </c>
      <c r="E893" s="2">
        <f t="shared" si="209"/>
        <v>4</v>
      </c>
      <c r="F893" s="2">
        <f t="shared" si="214"/>
        <v>25</v>
      </c>
      <c r="G893" t="s">
        <v>170</v>
      </c>
      <c r="H893">
        <v>400</v>
      </c>
      <c r="I893">
        <f t="shared" si="215"/>
        <v>0</v>
      </c>
      <c r="J893">
        <f t="shared" si="216"/>
        <v>0</v>
      </c>
      <c r="K893">
        <f t="shared" si="217"/>
        <v>0</v>
      </c>
      <c r="L893">
        <v>0</v>
      </c>
      <c r="M893">
        <f t="shared" si="218"/>
        <v>0</v>
      </c>
      <c r="N893">
        <f t="shared" si="219"/>
        <v>0</v>
      </c>
      <c r="O893">
        <f t="shared" si="220"/>
        <v>0</v>
      </c>
      <c r="P893" s="2">
        <f t="shared" si="210"/>
        <v>405.44267613198599</v>
      </c>
      <c r="Q893" s="2">
        <f t="shared" si="211"/>
        <v>-5.4426761319859907</v>
      </c>
      <c r="R893" s="2">
        <f t="shared" si="221"/>
        <v>-48.453759791132029</v>
      </c>
      <c r="S893" s="2">
        <f t="shared" si="212"/>
        <v>29.622723477689984</v>
      </c>
      <c r="T893" s="2">
        <f t="shared" si="222"/>
        <v>0</v>
      </c>
      <c r="U893">
        <f t="shared" si="223"/>
        <v>4</v>
      </c>
    </row>
    <row r="894" spans="2:21" x14ac:dyDescent="0.15">
      <c r="B894" s="1">
        <v>37967</v>
      </c>
      <c r="C894" s="2">
        <f t="shared" ref="C894:C956" si="224">MONTH(B894)</f>
        <v>12</v>
      </c>
      <c r="D894" s="2">
        <f t="shared" si="213"/>
        <v>12</v>
      </c>
      <c r="E894" s="2">
        <f t="shared" ref="E894:E956" si="225">WEEKDAY(B894,2)</f>
        <v>5</v>
      </c>
      <c r="F894" s="2">
        <f t="shared" si="214"/>
        <v>25</v>
      </c>
      <c r="G894" t="s">
        <v>171</v>
      </c>
      <c r="H894">
        <v>538</v>
      </c>
      <c r="I894">
        <f t="shared" si="215"/>
        <v>0</v>
      </c>
      <c r="J894">
        <f t="shared" si="216"/>
        <v>0</v>
      </c>
      <c r="K894">
        <f t="shared" si="217"/>
        <v>0</v>
      </c>
      <c r="L894">
        <v>0</v>
      </c>
      <c r="M894">
        <f t="shared" si="218"/>
        <v>0</v>
      </c>
      <c r="N894">
        <f t="shared" si="219"/>
        <v>0</v>
      </c>
      <c r="O894">
        <f t="shared" si="220"/>
        <v>0</v>
      </c>
      <c r="P894" s="2">
        <f t="shared" si="210"/>
        <v>589.6695213858095</v>
      </c>
      <c r="Q894" s="2">
        <f t="shared" si="211"/>
        <v>-51.669521385809503</v>
      </c>
      <c r="R894" s="2">
        <f t="shared" si="221"/>
        <v>-5.4426761319859907</v>
      </c>
      <c r="S894" s="2">
        <f t="shared" si="212"/>
        <v>2669.7394402386258</v>
      </c>
      <c r="T894" s="2">
        <f t="shared" si="222"/>
        <v>0</v>
      </c>
      <c r="U894">
        <f t="shared" si="223"/>
        <v>5</v>
      </c>
    </row>
    <row r="895" spans="2:21" x14ac:dyDescent="0.15">
      <c r="B895" s="1">
        <v>37968</v>
      </c>
      <c r="C895" s="2">
        <f t="shared" si="224"/>
        <v>12</v>
      </c>
      <c r="D895" s="2">
        <f t="shared" si="213"/>
        <v>13</v>
      </c>
      <c r="E895" s="2">
        <f t="shared" si="225"/>
        <v>6</v>
      </c>
      <c r="F895" s="2">
        <f t="shared" si="214"/>
        <v>25</v>
      </c>
      <c r="G895" t="s">
        <v>172</v>
      </c>
      <c r="H895">
        <v>735</v>
      </c>
      <c r="I895">
        <f t="shared" si="215"/>
        <v>0</v>
      </c>
      <c r="J895">
        <f t="shared" si="216"/>
        <v>0</v>
      </c>
      <c r="K895">
        <f t="shared" si="217"/>
        <v>0</v>
      </c>
      <c r="L895">
        <v>0</v>
      </c>
      <c r="M895">
        <f t="shared" si="218"/>
        <v>0</v>
      </c>
      <c r="N895">
        <f t="shared" si="219"/>
        <v>0</v>
      </c>
      <c r="O895">
        <f t="shared" si="220"/>
        <v>0</v>
      </c>
      <c r="P895" s="2">
        <f t="shared" si="210"/>
        <v>641.06473682554838</v>
      </c>
      <c r="Q895" s="2">
        <f t="shared" si="211"/>
        <v>93.93526317445162</v>
      </c>
      <c r="R895" s="2">
        <f t="shared" si="221"/>
        <v>-51.669521385809503</v>
      </c>
      <c r="S895" s="2">
        <f t="shared" si="212"/>
        <v>8823.8336676534873</v>
      </c>
      <c r="T895" s="2">
        <f t="shared" si="222"/>
        <v>1</v>
      </c>
      <c r="U895">
        <f t="shared" si="223"/>
        <v>1</v>
      </c>
    </row>
    <row r="896" spans="2:21" x14ac:dyDescent="0.15">
      <c r="B896" s="1">
        <v>37969</v>
      </c>
      <c r="C896" s="2">
        <f t="shared" si="224"/>
        <v>12</v>
      </c>
      <c r="D896" s="2">
        <f t="shared" si="213"/>
        <v>14</v>
      </c>
      <c r="E896" s="2">
        <f t="shared" si="225"/>
        <v>7</v>
      </c>
      <c r="F896" s="2">
        <f t="shared" si="214"/>
        <v>25</v>
      </c>
      <c r="G896" t="s">
        <v>173</v>
      </c>
      <c r="H896">
        <v>384</v>
      </c>
      <c r="I896">
        <f t="shared" si="215"/>
        <v>0</v>
      </c>
      <c r="J896">
        <f t="shared" si="216"/>
        <v>0</v>
      </c>
      <c r="K896">
        <f t="shared" si="217"/>
        <v>0</v>
      </c>
      <c r="L896">
        <v>0</v>
      </c>
      <c r="M896">
        <f t="shared" si="218"/>
        <v>0</v>
      </c>
      <c r="N896">
        <f t="shared" si="219"/>
        <v>0</v>
      </c>
      <c r="O896">
        <f t="shared" si="220"/>
        <v>0</v>
      </c>
      <c r="P896" s="2">
        <f t="shared" si="210"/>
        <v>441.85787703282006</v>
      </c>
      <c r="Q896" s="2">
        <f t="shared" si="211"/>
        <v>-57.857877032820056</v>
      </c>
      <c r="R896" s="2">
        <f t="shared" si="221"/>
        <v>93.93526317445162</v>
      </c>
      <c r="S896" s="2">
        <f t="shared" si="212"/>
        <v>3347.5339347449267</v>
      </c>
      <c r="T896" s="2">
        <f t="shared" si="222"/>
        <v>1</v>
      </c>
      <c r="U896">
        <f t="shared" si="223"/>
        <v>1</v>
      </c>
    </row>
    <row r="897" spans="2:21" x14ac:dyDescent="0.15">
      <c r="B897" s="1">
        <v>37970</v>
      </c>
      <c r="C897" s="2">
        <f t="shared" si="224"/>
        <v>12</v>
      </c>
      <c r="D897" s="2">
        <f t="shared" si="213"/>
        <v>15</v>
      </c>
      <c r="E897" s="2">
        <f t="shared" si="225"/>
        <v>1</v>
      </c>
      <c r="F897" s="2">
        <f t="shared" si="214"/>
        <v>25</v>
      </c>
      <c r="G897" t="s">
        <v>174</v>
      </c>
      <c r="H897">
        <v>313</v>
      </c>
      <c r="I897">
        <f t="shared" si="215"/>
        <v>0</v>
      </c>
      <c r="J897">
        <f t="shared" si="216"/>
        <v>0</v>
      </c>
      <c r="K897">
        <f t="shared" si="217"/>
        <v>0</v>
      </c>
      <c r="L897">
        <v>0</v>
      </c>
      <c r="M897">
        <f t="shared" si="218"/>
        <v>0</v>
      </c>
      <c r="N897">
        <f t="shared" si="219"/>
        <v>0</v>
      </c>
      <c r="O897">
        <f t="shared" si="220"/>
        <v>0</v>
      </c>
      <c r="P897" s="2">
        <f t="shared" si="210"/>
        <v>329.71408202069921</v>
      </c>
      <c r="Q897" s="2">
        <f t="shared" si="211"/>
        <v>-16.714082020699209</v>
      </c>
      <c r="R897" s="2">
        <f t="shared" si="221"/>
        <v>-57.857877032820056</v>
      </c>
      <c r="S897" s="2">
        <f t="shared" si="212"/>
        <v>279.36053779466056</v>
      </c>
      <c r="T897" s="2">
        <f t="shared" si="222"/>
        <v>0</v>
      </c>
      <c r="U897">
        <f t="shared" si="223"/>
        <v>2</v>
      </c>
    </row>
    <row r="898" spans="2:21" x14ac:dyDescent="0.15">
      <c r="B898" s="1">
        <v>37971</v>
      </c>
      <c r="C898" s="2">
        <f t="shared" si="224"/>
        <v>12</v>
      </c>
      <c r="D898" s="2">
        <f t="shared" si="213"/>
        <v>16</v>
      </c>
      <c r="E898" s="2">
        <f t="shared" si="225"/>
        <v>2</v>
      </c>
      <c r="F898" s="2">
        <f t="shared" si="214"/>
        <v>25</v>
      </c>
      <c r="G898" t="s">
        <v>175</v>
      </c>
      <c r="H898">
        <v>308</v>
      </c>
      <c r="I898">
        <f t="shared" si="215"/>
        <v>0</v>
      </c>
      <c r="J898">
        <f t="shared" si="216"/>
        <v>0</v>
      </c>
      <c r="K898">
        <f t="shared" si="217"/>
        <v>0</v>
      </c>
      <c r="L898">
        <v>0</v>
      </c>
      <c r="M898">
        <f t="shared" si="218"/>
        <v>0</v>
      </c>
      <c r="N898">
        <f t="shared" si="219"/>
        <v>0</v>
      </c>
      <c r="O898">
        <f t="shared" si="220"/>
        <v>0</v>
      </c>
      <c r="P898" s="2">
        <f t="shared" si="210"/>
        <v>347.86816356661973</v>
      </c>
      <c r="Q898" s="2">
        <f t="shared" si="211"/>
        <v>-39.868163566619728</v>
      </c>
      <c r="R898" s="2">
        <f t="shared" si="221"/>
        <v>-16.714082020699209</v>
      </c>
      <c r="S898" s="2">
        <f t="shared" si="212"/>
        <v>1589.4704661747446</v>
      </c>
      <c r="T898" s="2">
        <f t="shared" si="222"/>
        <v>0</v>
      </c>
      <c r="U898">
        <f t="shared" si="223"/>
        <v>3</v>
      </c>
    </row>
    <row r="899" spans="2:21" x14ac:dyDescent="0.15">
      <c r="B899" s="1">
        <v>37972</v>
      </c>
      <c r="C899" s="2">
        <f t="shared" si="224"/>
        <v>12</v>
      </c>
      <c r="D899" s="2">
        <f t="shared" si="213"/>
        <v>17</v>
      </c>
      <c r="E899" s="2">
        <f t="shared" si="225"/>
        <v>3</v>
      </c>
      <c r="F899" s="2">
        <f t="shared" si="214"/>
        <v>25</v>
      </c>
      <c r="G899" t="s">
        <v>176</v>
      </c>
      <c r="H899">
        <v>392</v>
      </c>
      <c r="I899">
        <f t="shared" si="215"/>
        <v>0</v>
      </c>
      <c r="J899">
        <f t="shared" si="216"/>
        <v>0</v>
      </c>
      <c r="K899">
        <f t="shared" si="217"/>
        <v>0</v>
      </c>
      <c r="L899">
        <v>0</v>
      </c>
      <c r="M899">
        <f t="shared" si="218"/>
        <v>0</v>
      </c>
      <c r="N899">
        <f t="shared" si="219"/>
        <v>0</v>
      </c>
      <c r="O899">
        <f t="shared" si="220"/>
        <v>0</v>
      </c>
      <c r="P899" s="2">
        <f t="shared" ref="P899:P962" si="226">constant+VLOOKUP(F899,week,2)+VLOOKUP(E899,weekday,2)+$W$17*I899+$W$18*J899+$W$19*K899+L899*$W$20+M899*$W$21+N899*$W$22+O899*$W$23</f>
        <v>381.88232995927194</v>
      </c>
      <c r="Q899" s="2">
        <f t="shared" ref="Q899:Q962" si="227">H899-P899</f>
        <v>10.117670040728058</v>
      </c>
      <c r="R899" s="2">
        <f t="shared" si="221"/>
        <v>-39.868163566619728</v>
      </c>
      <c r="S899" s="2">
        <f t="shared" ref="S899:S962" si="228">Q899^2</f>
        <v>102.3672470530461</v>
      </c>
      <c r="T899" s="2">
        <f t="shared" si="222"/>
        <v>1</v>
      </c>
      <c r="U899">
        <f t="shared" si="223"/>
        <v>1</v>
      </c>
    </row>
    <row r="900" spans="2:21" x14ac:dyDescent="0.15">
      <c r="B900" s="1">
        <v>37973</v>
      </c>
      <c r="C900" s="2">
        <f t="shared" si="224"/>
        <v>12</v>
      </c>
      <c r="D900" s="2">
        <f t="shared" ref="D900:D963" si="229">DAY(B900)</f>
        <v>18</v>
      </c>
      <c r="E900" s="2">
        <f t="shared" si="225"/>
        <v>4</v>
      </c>
      <c r="F900" s="2">
        <f t="shared" ref="F900:F963" si="230">VALUE(RIGHT(G900,2))</f>
        <v>26</v>
      </c>
      <c r="G900" t="s">
        <v>177</v>
      </c>
      <c r="H900">
        <v>448</v>
      </c>
      <c r="I900">
        <f t="shared" ref="I900:I963" si="231">IF(AND(C900=7,D900=4),1,0)</f>
        <v>0</v>
      </c>
      <c r="J900">
        <f t="shared" ref="J900:J963" si="232">IF(AND(C900=1,D900=1),1,0)</f>
        <v>0</v>
      </c>
      <c r="K900">
        <f t="shared" ref="K900:K963" si="233">IF(AND(C900=2,D900=14),1,0)</f>
        <v>0</v>
      </c>
      <c r="L900">
        <v>0</v>
      </c>
      <c r="M900">
        <f t="shared" ref="M900:M963" si="234">IF(AND(C900=12,D900=31),1,0)</f>
        <v>0</v>
      </c>
      <c r="N900">
        <f t="shared" ref="N900:N963" si="235">IF(AND(C900=10,D900=31),1,0)</f>
        <v>0</v>
      </c>
      <c r="O900">
        <f t="shared" ref="O900:O963" si="236">IF(AND(C900=12,D900=26),1,0)</f>
        <v>0</v>
      </c>
      <c r="P900" s="2">
        <f t="shared" si="226"/>
        <v>489.27510586763054</v>
      </c>
      <c r="Q900" s="2">
        <f t="shared" si="227"/>
        <v>-41.275105867630543</v>
      </c>
      <c r="R900" s="2">
        <f t="shared" si="221"/>
        <v>10.117670040728058</v>
      </c>
      <c r="S900" s="2">
        <f t="shared" si="228"/>
        <v>1703.6343643841094</v>
      </c>
      <c r="T900" s="2">
        <f t="shared" si="222"/>
        <v>1</v>
      </c>
      <c r="U900">
        <f t="shared" si="223"/>
        <v>1</v>
      </c>
    </row>
    <row r="901" spans="2:21" x14ac:dyDescent="0.15">
      <c r="B901" s="1">
        <v>37974</v>
      </c>
      <c r="C901" s="2">
        <f t="shared" si="224"/>
        <v>12</v>
      </c>
      <c r="D901" s="2">
        <f t="shared" si="229"/>
        <v>19</v>
      </c>
      <c r="E901" s="2">
        <f t="shared" si="225"/>
        <v>5</v>
      </c>
      <c r="F901" s="2">
        <f t="shared" si="230"/>
        <v>26</v>
      </c>
      <c r="G901" t="s">
        <v>178</v>
      </c>
      <c r="H901">
        <v>560</v>
      </c>
      <c r="I901">
        <f t="shared" si="231"/>
        <v>0</v>
      </c>
      <c r="J901">
        <f t="shared" si="232"/>
        <v>0</v>
      </c>
      <c r="K901">
        <f t="shared" si="233"/>
        <v>0</v>
      </c>
      <c r="L901">
        <v>0</v>
      </c>
      <c r="M901">
        <f t="shared" si="234"/>
        <v>0</v>
      </c>
      <c r="N901">
        <f t="shared" si="235"/>
        <v>0</v>
      </c>
      <c r="O901">
        <f t="shared" si="236"/>
        <v>0</v>
      </c>
      <c r="P901" s="2">
        <f t="shared" si="226"/>
        <v>673.50195112145411</v>
      </c>
      <c r="Q901" s="2">
        <f t="shared" si="227"/>
        <v>-113.50195112145411</v>
      </c>
      <c r="R901" s="2">
        <f t="shared" ref="R901:R964" si="237">Q900</f>
        <v>-41.275105867630543</v>
      </c>
      <c r="S901" s="2">
        <f t="shared" si="228"/>
        <v>12882.692908376959</v>
      </c>
      <c r="T901" s="2">
        <f t="shared" ref="T901:T964" si="238">IF(Q901*Q900&lt;0,1,0)</f>
        <v>0</v>
      </c>
      <c r="U901">
        <f t="shared" ref="U901:U964" si="239">IF(Q900*Q901&gt;0,U900+1,1)</f>
        <v>2</v>
      </c>
    </row>
    <row r="902" spans="2:21" x14ac:dyDescent="0.15">
      <c r="B902" s="1">
        <v>37975</v>
      </c>
      <c r="C902" s="2">
        <f t="shared" si="224"/>
        <v>12</v>
      </c>
      <c r="D902" s="2">
        <f t="shared" si="229"/>
        <v>20</v>
      </c>
      <c r="E902" s="2">
        <f t="shared" si="225"/>
        <v>6</v>
      </c>
      <c r="F902" s="2">
        <f t="shared" si="230"/>
        <v>26</v>
      </c>
      <c r="G902" t="s">
        <v>179</v>
      </c>
      <c r="H902">
        <v>665</v>
      </c>
      <c r="I902">
        <f t="shared" si="231"/>
        <v>0</v>
      </c>
      <c r="J902">
        <f t="shared" si="232"/>
        <v>0</v>
      </c>
      <c r="K902">
        <f t="shared" si="233"/>
        <v>0</v>
      </c>
      <c r="L902">
        <v>0</v>
      </c>
      <c r="M902">
        <f t="shared" si="234"/>
        <v>0</v>
      </c>
      <c r="N902">
        <f t="shared" si="235"/>
        <v>0</v>
      </c>
      <c r="O902">
        <f t="shared" si="236"/>
        <v>0</v>
      </c>
      <c r="P902" s="2">
        <f t="shared" si="226"/>
        <v>724.89716656119299</v>
      </c>
      <c r="Q902" s="2">
        <f t="shared" si="227"/>
        <v>-59.897166561192989</v>
      </c>
      <c r="R902" s="2">
        <f t="shared" si="237"/>
        <v>-113.50195112145411</v>
      </c>
      <c r="S902" s="2">
        <f t="shared" si="228"/>
        <v>3587.6705620592957</v>
      </c>
      <c r="T902" s="2">
        <f t="shared" si="238"/>
        <v>0</v>
      </c>
      <c r="U902">
        <f t="shared" si="239"/>
        <v>3</v>
      </c>
    </row>
    <row r="903" spans="2:21" x14ac:dyDescent="0.15">
      <c r="B903" s="1">
        <v>37976</v>
      </c>
      <c r="C903" s="2">
        <f t="shared" si="224"/>
        <v>12</v>
      </c>
      <c r="D903" s="2">
        <f t="shared" si="229"/>
        <v>21</v>
      </c>
      <c r="E903" s="2">
        <f t="shared" si="225"/>
        <v>7</v>
      </c>
      <c r="F903" s="2">
        <f t="shared" si="230"/>
        <v>26</v>
      </c>
      <c r="G903" t="s">
        <v>180</v>
      </c>
      <c r="H903">
        <v>575</v>
      </c>
      <c r="I903">
        <f t="shared" si="231"/>
        <v>0</v>
      </c>
      <c r="J903">
        <f t="shared" si="232"/>
        <v>0</v>
      </c>
      <c r="K903">
        <f t="shared" si="233"/>
        <v>0</v>
      </c>
      <c r="L903">
        <v>0</v>
      </c>
      <c r="M903">
        <f t="shared" si="234"/>
        <v>0</v>
      </c>
      <c r="N903">
        <f t="shared" si="235"/>
        <v>0</v>
      </c>
      <c r="O903">
        <f t="shared" si="236"/>
        <v>0</v>
      </c>
      <c r="P903" s="2">
        <f t="shared" si="226"/>
        <v>525.69030676846467</v>
      </c>
      <c r="Q903" s="2">
        <f t="shared" si="227"/>
        <v>49.309693231535334</v>
      </c>
      <c r="R903" s="2">
        <f t="shared" si="237"/>
        <v>-59.897166561192989</v>
      </c>
      <c r="S903" s="2">
        <f t="shared" si="228"/>
        <v>2431.4458465881216</v>
      </c>
      <c r="T903" s="2">
        <f t="shared" si="238"/>
        <v>1</v>
      </c>
      <c r="U903">
        <f t="shared" si="239"/>
        <v>1</v>
      </c>
    </row>
    <row r="904" spans="2:21" x14ac:dyDescent="0.15">
      <c r="B904" s="1">
        <v>37977</v>
      </c>
      <c r="C904" s="2">
        <f t="shared" si="224"/>
        <v>12</v>
      </c>
      <c r="D904" s="2">
        <f t="shared" si="229"/>
        <v>22</v>
      </c>
      <c r="E904" s="2">
        <f t="shared" si="225"/>
        <v>1</v>
      </c>
      <c r="F904" s="2">
        <f t="shared" si="230"/>
        <v>26</v>
      </c>
      <c r="G904" t="s">
        <v>181</v>
      </c>
      <c r="H904">
        <v>398</v>
      </c>
      <c r="I904">
        <f t="shared" si="231"/>
        <v>0</v>
      </c>
      <c r="J904">
        <f t="shared" si="232"/>
        <v>0</v>
      </c>
      <c r="K904">
        <f t="shared" si="233"/>
        <v>0</v>
      </c>
      <c r="L904">
        <v>0</v>
      </c>
      <c r="M904">
        <f t="shared" si="234"/>
        <v>0</v>
      </c>
      <c r="N904">
        <f t="shared" si="235"/>
        <v>0</v>
      </c>
      <c r="O904">
        <f t="shared" si="236"/>
        <v>0</v>
      </c>
      <c r="P904" s="2">
        <f t="shared" si="226"/>
        <v>413.54651175634376</v>
      </c>
      <c r="Q904" s="2">
        <f t="shared" si="227"/>
        <v>-15.546511756343762</v>
      </c>
      <c r="R904" s="2">
        <f t="shared" si="237"/>
        <v>49.309693231535334</v>
      </c>
      <c r="S904" s="2">
        <f t="shared" si="228"/>
        <v>241.69402779013478</v>
      </c>
      <c r="T904" s="2">
        <f t="shared" si="238"/>
        <v>1</v>
      </c>
      <c r="U904">
        <f t="shared" si="239"/>
        <v>1</v>
      </c>
    </row>
    <row r="905" spans="2:21" x14ac:dyDescent="0.15">
      <c r="B905" s="1">
        <v>37978</v>
      </c>
      <c r="C905" s="2">
        <f t="shared" si="224"/>
        <v>12</v>
      </c>
      <c r="D905" s="2">
        <f t="shared" si="229"/>
        <v>23</v>
      </c>
      <c r="E905" s="2">
        <f t="shared" si="225"/>
        <v>2</v>
      </c>
      <c r="F905" s="2">
        <f t="shared" si="230"/>
        <v>26</v>
      </c>
      <c r="G905" t="s">
        <v>182</v>
      </c>
      <c r="H905">
        <v>410</v>
      </c>
      <c r="I905">
        <f t="shared" si="231"/>
        <v>0</v>
      </c>
      <c r="J905">
        <f t="shared" si="232"/>
        <v>0</v>
      </c>
      <c r="K905">
        <f t="shared" si="233"/>
        <v>0</v>
      </c>
      <c r="L905">
        <v>0</v>
      </c>
      <c r="M905">
        <f t="shared" si="234"/>
        <v>0</v>
      </c>
      <c r="N905">
        <f t="shared" si="235"/>
        <v>0</v>
      </c>
      <c r="O905">
        <f t="shared" si="236"/>
        <v>0</v>
      </c>
      <c r="P905" s="2">
        <f t="shared" si="226"/>
        <v>431.70059330226428</v>
      </c>
      <c r="Q905" s="2">
        <f t="shared" si="227"/>
        <v>-21.700593302264281</v>
      </c>
      <c r="R905" s="2">
        <f t="shared" si="237"/>
        <v>-15.546511756343762</v>
      </c>
      <c r="S905" s="2">
        <f t="shared" si="228"/>
        <v>470.91574967027736</v>
      </c>
      <c r="T905" s="2">
        <f t="shared" si="238"/>
        <v>0</v>
      </c>
      <c r="U905">
        <f t="shared" si="239"/>
        <v>2</v>
      </c>
    </row>
    <row r="906" spans="2:21" x14ac:dyDescent="0.15">
      <c r="B906" s="1">
        <v>37979</v>
      </c>
      <c r="C906" s="2">
        <f t="shared" si="224"/>
        <v>12</v>
      </c>
      <c r="D906" s="2">
        <f t="shared" si="229"/>
        <v>24</v>
      </c>
      <c r="E906" s="2">
        <f t="shared" si="225"/>
        <v>3</v>
      </c>
      <c r="F906" s="2">
        <f t="shared" si="230"/>
        <v>26</v>
      </c>
      <c r="G906" t="s">
        <v>183</v>
      </c>
      <c r="H906">
        <v>648</v>
      </c>
      <c r="I906">
        <f t="shared" si="231"/>
        <v>0</v>
      </c>
      <c r="J906">
        <f t="shared" si="232"/>
        <v>0</v>
      </c>
      <c r="K906">
        <f t="shared" si="233"/>
        <v>0</v>
      </c>
      <c r="L906">
        <v>0</v>
      </c>
      <c r="M906">
        <f t="shared" si="234"/>
        <v>0</v>
      </c>
      <c r="N906">
        <f t="shared" si="235"/>
        <v>0</v>
      </c>
      <c r="O906">
        <f t="shared" si="236"/>
        <v>0</v>
      </c>
      <c r="P906" s="2">
        <f t="shared" si="226"/>
        <v>465.71475969491644</v>
      </c>
      <c r="Q906" s="2">
        <f t="shared" si="227"/>
        <v>182.28524030508356</v>
      </c>
      <c r="R906" s="2">
        <f t="shared" si="237"/>
        <v>-21.700593302264281</v>
      </c>
      <c r="S906" s="2">
        <f t="shared" si="228"/>
        <v>33227.90883308206</v>
      </c>
      <c r="T906" s="2">
        <f t="shared" si="238"/>
        <v>1</v>
      </c>
      <c r="U906">
        <f t="shared" si="239"/>
        <v>1</v>
      </c>
    </row>
    <row r="907" spans="2:21" x14ac:dyDescent="0.15">
      <c r="B907" s="1">
        <v>37981</v>
      </c>
      <c r="C907" s="2">
        <f t="shared" si="224"/>
        <v>12</v>
      </c>
      <c r="D907" s="2">
        <f t="shared" si="229"/>
        <v>26</v>
      </c>
      <c r="E907" s="2">
        <f t="shared" si="225"/>
        <v>5</v>
      </c>
      <c r="F907" s="2">
        <f t="shared" si="230"/>
        <v>27</v>
      </c>
      <c r="G907" t="s">
        <v>185</v>
      </c>
      <c r="H907">
        <v>414</v>
      </c>
      <c r="I907">
        <f t="shared" si="231"/>
        <v>0</v>
      </c>
      <c r="J907">
        <f t="shared" si="232"/>
        <v>0</v>
      </c>
      <c r="K907">
        <f t="shared" si="233"/>
        <v>0</v>
      </c>
      <c r="L907">
        <v>0</v>
      </c>
      <c r="M907">
        <f t="shared" si="234"/>
        <v>0</v>
      </c>
      <c r="N907">
        <f t="shared" si="235"/>
        <v>0</v>
      </c>
      <c r="O907">
        <f t="shared" si="236"/>
        <v>1</v>
      </c>
      <c r="P907" s="2">
        <f t="shared" si="226"/>
        <v>532.40879313075447</v>
      </c>
      <c r="Q907" s="2">
        <f t="shared" si="227"/>
        <v>-118.40879313075447</v>
      </c>
      <c r="R907" s="2">
        <f t="shared" si="237"/>
        <v>182.28524030508356</v>
      </c>
      <c r="S907" s="2">
        <f t="shared" si="228"/>
        <v>14020.642290681808</v>
      </c>
      <c r="T907" s="2">
        <f t="shared" si="238"/>
        <v>1</v>
      </c>
      <c r="U907">
        <f t="shared" si="239"/>
        <v>1</v>
      </c>
    </row>
    <row r="908" spans="2:21" x14ac:dyDescent="0.15">
      <c r="B908" s="1">
        <v>37982</v>
      </c>
      <c r="C908" s="2">
        <f t="shared" si="224"/>
        <v>12</v>
      </c>
      <c r="D908" s="2">
        <f t="shared" si="229"/>
        <v>27</v>
      </c>
      <c r="E908" s="2">
        <f t="shared" si="225"/>
        <v>6</v>
      </c>
      <c r="F908" s="2">
        <f t="shared" si="230"/>
        <v>27</v>
      </c>
      <c r="G908" t="s">
        <v>186</v>
      </c>
      <c r="H908">
        <v>567</v>
      </c>
      <c r="I908">
        <f t="shared" si="231"/>
        <v>0</v>
      </c>
      <c r="J908">
        <f t="shared" si="232"/>
        <v>0</v>
      </c>
      <c r="K908">
        <f t="shared" si="233"/>
        <v>0</v>
      </c>
      <c r="L908">
        <v>0</v>
      </c>
      <c r="M908">
        <f t="shared" si="234"/>
        <v>0</v>
      </c>
      <c r="N908">
        <f t="shared" si="235"/>
        <v>0</v>
      </c>
      <c r="O908">
        <f t="shared" si="236"/>
        <v>0</v>
      </c>
      <c r="P908" s="2">
        <f t="shared" si="226"/>
        <v>624.80192944895464</v>
      </c>
      <c r="Q908" s="2">
        <f t="shared" si="227"/>
        <v>-57.801929448954638</v>
      </c>
      <c r="R908" s="2">
        <f t="shared" si="237"/>
        <v>-118.40879313075447</v>
      </c>
      <c r="S908" s="2">
        <f t="shared" si="228"/>
        <v>3341.0630480219293</v>
      </c>
      <c r="T908" s="2">
        <f t="shared" si="238"/>
        <v>0</v>
      </c>
      <c r="U908">
        <f t="shared" si="239"/>
        <v>2</v>
      </c>
    </row>
    <row r="909" spans="2:21" x14ac:dyDescent="0.15">
      <c r="B909" s="1">
        <v>37983</v>
      </c>
      <c r="C909" s="2">
        <f t="shared" si="224"/>
        <v>12</v>
      </c>
      <c r="D909" s="2">
        <f t="shared" si="229"/>
        <v>28</v>
      </c>
      <c r="E909" s="2">
        <f t="shared" si="225"/>
        <v>7</v>
      </c>
      <c r="F909" s="2">
        <f t="shared" si="230"/>
        <v>27</v>
      </c>
      <c r="G909" t="s">
        <v>187</v>
      </c>
      <c r="H909">
        <v>443</v>
      </c>
      <c r="I909">
        <f t="shared" si="231"/>
        <v>0</v>
      </c>
      <c r="J909">
        <f t="shared" si="232"/>
        <v>0</v>
      </c>
      <c r="K909">
        <f t="shared" si="233"/>
        <v>0</v>
      </c>
      <c r="L909">
        <v>0</v>
      </c>
      <c r="M909">
        <f t="shared" si="234"/>
        <v>0</v>
      </c>
      <c r="N909">
        <f t="shared" si="235"/>
        <v>0</v>
      </c>
      <c r="O909">
        <f t="shared" si="236"/>
        <v>0</v>
      </c>
      <c r="P909" s="2">
        <f t="shared" si="226"/>
        <v>425.59506965622631</v>
      </c>
      <c r="Q909" s="2">
        <f t="shared" si="227"/>
        <v>17.404930343773685</v>
      </c>
      <c r="R909" s="2">
        <f t="shared" si="237"/>
        <v>-57.801929448954638</v>
      </c>
      <c r="S909" s="2">
        <f t="shared" si="228"/>
        <v>302.931600271614</v>
      </c>
      <c r="T909" s="2">
        <f t="shared" si="238"/>
        <v>1</v>
      </c>
      <c r="U909">
        <f t="shared" si="239"/>
        <v>1</v>
      </c>
    </row>
    <row r="910" spans="2:21" x14ac:dyDescent="0.15">
      <c r="B910" s="1">
        <v>37984</v>
      </c>
      <c r="C910" s="2">
        <f t="shared" si="224"/>
        <v>12</v>
      </c>
      <c r="D910" s="2">
        <f t="shared" si="229"/>
        <v>29</v>
      </c>
      <c r="E910" s="2">
        <f t="shared" si="225"/>
        <v>1</v>
      </c>
      <c r="F910" s="2">
        <f t="shared" si="230"/>
        <v>27</v>
      </c>
      <c r="G910" t="s">
        <v>188</v>
      </c>
      <c r="H910">
        <v>439</v>
      </c>
      <c r="I910">
        <f t="shared" si="231"/>
        <v>0</v>
      </c>
      <c r="J910">
        <f t="shared" si="232"/>
        <v>0</v>
      </c>
      <c r="K910">
        <f t="shared" si="233"/>
        <v>0</v>
      </c>
      <c r="L910">
        <v>0</v>
      </c>
      <c r="M910">
        <f t="shared" si="234"/>
        <v>0</v>
      </c>
      <c r="N910">
        <f t="shared" si="235"/>
        <v>0</v>
      </c>
      <c r="O910">
        <f t="shared" si="236"/>
        <v>0</v>
      </c>
      <c r="P910" s="2">
        <f t="shared" si="226"/>
        <v>313.45127464410547</v>
      </c>
      <c r="Q910" s="2">
        <f t="shared" si="227"/>
        <v>125.54872535589453</v>
      </c>
      <c r="R910" s="2">
        <f t="shared" si="237"/>
        <v>17.404930343773685</v>
      </c>
      <c r="S910" s="2">
        <f t="shared" si="228"/>
        <v>15762.482438489835</v>
      </c>
      <c r="T910" s="2">
        <f t="shared" si="238"/>
        <v>0</v>
      </c>
      <c r="U910">
        <f t="shared" si="239"/>
        <v>2</v>
      </c>
    </row>
    <row r="911" spans="2:21" x14ac:dyDescent="0.15">
      <c r="B911" s="1">
        <v>37985</v>
      </c>
      <c r="C911" s="2">
        <f t="shared" si="224"/>
        <v>12</v>
      </c>
      <c r="D911" s="2">
        <f t="shared" si="229"/>
        <v>30</v>
      </c>
      <c r="E911" s="2">
        <f t="shared" si="225"/>
        <v>2</v>
      </c>
      <c r="F911" s="2">
        <f t="shared" si="230"/>
        <v>27</v>
      </c>
      <c r="G911" t="s">
        <v>189</v>
      </c>
      <c r="H911">
        <v>428</v>
      </c>
      <c r="I911">
        <f t="shared" si="231"/>
        <v>0</v>
      </c>
      <c r="J911">
        <f t="shared" si="232"/>
        <v>0</v>
      </c>
      <c r="K911">
        <f t="shared" si="233"/>
        <v>0</v>
      </c>
      <c r="L911">
        <v>0</v>
      </c>
      <c r="M911">
        <f t="shared" si="234"/>
        <v>0</v>
      </c>
      <c r="N911">
        <f t="shared" si="235"/>
        <v>0</v>
      </c>
      <c r="O911">
        <f t="shared" si="236"/>
        <v>0</v>
      </c>
      <c r="P911" s="2">
        <f t="shared" si="226"/>
        <v>331.60535619002599</v>
      </c>
      <c r="Q911" s="2">
        <f t="shared" si="227"/>
        <v>96.394643809974013</v>
      </c>
      <c r="R911" s="2">
        <f t="shared" si="237"/>
        <v>125.54872535589453</v>
      </c>
      <c r="S911" s="2">
        <f t="shared" si="228"/>
        <v>9291.9273552517607</v>
      </c>
      <c r="T911" s="2">
        <f t="shared" si="238"/>
        <v>0</v>
      </c>
      <c r="U911">
        <f t="shared" si="239"/>
        <v>3</v>
      </c>
    </row>
    <row r="912" spans="2:21" x14ac:dyDescent="0.15">
      <c r="B912" s="1">
        <v>37986</v>
      </c>
      <c r="C912" s="2">
        <f t="shared" si="224"/>
        <v>12</v>
      </c>
      <c r="D912" s="2">
        <f t="shared" si="229"/>
        <v>31</v>
      </c>
      <c r="E912" s="2">
        <f t="shared" si="225"/>
        <v>3</v>
      </c>
      <c r="F912" s="2">
        <f t="shared" si="230"/>
        <v>27</v>
      </c>
      <c r="G912" t="s">
        <v>190</v>
      </c>
      <c r="H912">
        <v>601</v>
      </c>
      <c r="I912">
        <f t="shared" si="231"/>
        <v>0</v>
      </c>
      <c r="J912">
        <f t="shared" si="232"/>
        <v>0</v>
      </c>
      <c r="K912">
        <f t="shared" si="233"/>
        <v>0</v>
      </c>
      <c r="L912">
        <v>0</v>
      </c>
      <c r="M912">
        <f t="shared" si="234"/>
        <v>1</v>
      </c>
      <c r="N912">
        <f t="shared" si="235"/>
        <v>0</v>
      </c>
      <c r="O912">
        <f t="shared" si="236"/>
        <v>0</v>
      </c>
      <c r="P912" s="2">
        <f t="shared" si="226"/>
        <v>629.34886350179409</v>
      </c>
      <c r="Q912" s="2">
        <f t="shared" si="227"/>
        <v>-28.348863501794085</v>
      </c>
      <c r="R912" s="2">
        <f t="shared" si="237"/>
        <v>96.394643809974013</v>
      </c>
      <c r="S912" s="2">
        <f t="shared" si="228"/>
        <v>803.65806184335281</v>
      </c>
      <c r="T912" s="2">
        <f t="shared" si="238"/>
        <v>1</v>
      </c>
      <c r="U912">
        <f t="shared" si="239"/>
        <v>1</v>
      </c>
    </row>
    <row r="913" spans="2:21" x14ac:dyDescent="0.15">
      <c r="B913" s="1">
        <v>37987</v>
      </c>
      <c r="C913" s="2">
        <f t="shared" si="224"/>
        <v>1</v>
      </c>
      <c r="D913" s="2">
        <f t="shared" si="229"/>
        <v>1</v>
      </c>
      <c r="E913" s="2">
        <f t="shared" si="225"/>
        <v>4</v>
      </c>
      <c r="F913" s="2">
        <f t="shared" si="230"/>
        <v>28</v>
      </c>
      <c r="G913" t="s">
        <v>191</v>
      </c>
      <c r="H913">
        <v>417</v>
      </c>
      <c r="I913">
        <f t="shared" si="231"/>
        <v>0</v>
      </c>
      <c r="J913">
        <f t="shared" si="232"/>
        <v>1</v>
      </c>
      <c r="K913">
        <f t="shared" si="233"/>
        <v>0</v>
      </c>
      <c r="L913">
        <v>0</v>
      </c>
      <c r="M913">
        <f t="shared" si="234"/>
        <v>0</v>
      </c>
      <c r="N913">
        <f t="shared" si="235"/>
        <v>0</v>
      </c>
      <c r="O913">
        <f t="shared" si="236"/>
        <v>0</v>
      </c>
      <c r="P913" s="2">
        <f t="shared" si="226"/>
        <v>341.35529787643185</v>
      </c>
      <c r="Q913" s="2">
        <f t="shared" si="227"/>
        <v>75.644702123568152</v>
      </c>
      <c r="R913" s="2">
        <f t="shared" si="237"/>
        <v>-28.348863501794085</v>
      </c>
      <c r="S913" s="2">
        <f t="shared" si="228"/>
        <v>5722.1209593633557</v>
      </c>
      <c r="T913" s="2">
        <f t="shared" si="238"/>
        <v>1</v>
      </c>
      <c r="U913">
        <f t="shared" si="239"/>
        <v>1</v>
      </c>
    </row>
    <row r="914" spans="2:21" x14ac:dyDescent="0.15">
      <c r="B914" s="1">
        <v>37988</v>
      </c>
      <c r="C914" s="2">
        <f t="shared" si="224"/>
        <v>1</v>
      </c>
      <c r="D914" s="2">
        <f t="shared" si="229"/>
        <v>2</v>
      </c>
      <c r="E914" s="2">
        <f t="shared" si="225"/>
        <v>5</v>
      </c>
      <c r="F914" s="2">
        <f t="shared" si="230"/>
        <v>28</v>
      </c>
      <c r="G914" t="s">
        <v>192</v>
      </c>
      <c r="H914">
        <v>615</v>
      </c>
      <c r="I914">
        <f t="shared" si="231"/>
        <v>0</v>
      </c>
      <c r="J914">
        <f t="shared" si="232"/>
        <v>0</v>
      </c>
      <c r="K914">
        <f t="shared" si="233"/>
        <v>0</v>
      </c>
      <c r="L914">
        <v>0</v>
      </c>
      <c r="M914">
        <f t="shared" si="234"/>
        <v>0</v>
      </c>
      <c r="N914">
        <f t="shared" si="235"/>
        <v>0</v>
      </c>
      <c r="O914">
        <f t="shared" si="236"/>
        <v>0</v>
      </c>
      <c r="P914" s="2">
        <f t="shared" si="226"/>
        <v>562.37644561109005</v>
      </c>
      <c r="Q914" s="2">
        <f t="shared" si="227"/>
        <v>52.623554388909952</v>
      </c>
      <c r="R914" s="2">
        <f t="shared" si="237"/>
        <v>75.644702123568152</v>
      </c>
      <c r="S914" s="2">
        <f t="shared" si="228"/>
        <v>2769.2384765225638</v>
      </c>
      <c r="T914" s="2">
        <f t="shared" si="238"/>
        <v>0</v>
      </c>
      <c r="U914">
        <f t="shared" si="239"/>
        <v>2</v>
      </c>
    </row>
    <row r="915" spans="2:21" x14ac:dyDescent="0.15">
      <c r="B915" s="1">
        <v>37989</v>
      </c>
      <c r="C915" s="2">
        <f t="shared" si="224"/>
        <v>1</v>
      </c>
      <c r="D915" s="2">
        <f t="shared" si="229"/>
        <v>3</v>
      </c>
      <c r="E915" s="2">
        <f t="shared" si="225"/>
        <v>6</v>
      </c>
      <c r="F915" s="2">
        <f t="shared" si="230"/>
        <v>28</v>
      </c>
      <c r="G915" t="s">
        <v>193</v>
      </c>
      <c r="H915">
        <v>549</v>
      </c>
      <c r="I915">
        <f t="shared" si="231"/>
        <v>0</v>
      </c>
      <c r="J915">
        <f t="shared" si="232"/>
        <v>0</v>
      </c>
      <c r="K915">
        <f t="shared" si="233"/>
        <v>0</v>
      </c>
      <c r="L915">
        <v>0</v>
      </c>
      <c r="M915">
        <f t="shared" si="234"/>
        <v>0</v>
      </c>
      <c r="N915">
        <f t="shared" si="235"/>
        <v>0</v>
      </c>
      <c r="O915">
        <f t="shared" si="236"/>
        <v>0</v>
      </c>
      <c r="P915" s="2">
        <f t="shared" si="226"/>
        <v>613.77166105082892</v>
      </c>
      <c r="Q915" s="2">
        <f t="shared" si="227"/>
        <v>-64.771661050828925</v>
      </c>
      <c r="R915" s="2">
        <f t="shared" si="237"/>
        <v>52.623554388909952</v>
      </c>
      <c r="S915" s="2">
        <f t="shared" si="228"/>
        <v>4195.3680752834689</v>
      </c>
      <c r="T915" s="2">
        <f t="shared" si="238"/>
        <v>1</v>
      </c>
      <c r="U915">
        <f t="shared" si="239"/>
        <v>1</v>
      </c>
    </row>
    <row r="916" spans="2:21" x14ac:dyDescent="0.15">
      <c r="B916" s="1">
        <v>37990</v>
      </c>
      <c r="C916" s="2">
        <f t="shared" si="224"/>
        <v>1</v>
      </c>
      <c r="D916" s="2">
        <f t="shared" si="229"/>
        <v>4</v>
      </c>
      <c r="E916" s="2">
        <f t="shared" si="225"/>
        <v>7</v>
      </c>
      <c r="F916" s="2">
        <f t="shared" si="230"/>
        <v>28</v>
      </c>
      <c r="G916" t="s">
        <v>194</v>
      </c>
      <c r="H916">
        <v>400</v>
      </c>
      <c r="I916">
        <f t="shared" si="231"/>
        <v>0</v>
      </c>
      <c r="J916">
        <f t="shared" si="232"/>
        <v>0</v>
      </c>
      <c r="K916">
        <f t="shared" si="233"/>
        <v>0</v>
      </c>
      <c r="L916">
        <v>0</v>
      </c>
      <c r="M916">
        <f t="shared" si="234"/>
        <v>0</v>
      </c>
      <c r="N916">
        <f t="shared" si="235"/>
        <v>0</v>
      </c>
      <c r="O916">
        <f t="shared" si="236"/>
        <v>0</v>
      </c>
      <c r="P916" s="2">
        <f t="shared" si="226"/>
        <v>414.56480125810054</v>
      </c>
      <c r="Q916" s="2">
        <f t="shared" si="227"/>
        <v>-14.564801258100545</v>
      </c>
      <c r="R916" s="2">
        <f t="shared" si="237"/>
        <v>-64.771661050828925</v>
      </c>
      <c r="S916" s="2">
        <f t="shared" si="228"/>
        <v>212.13343568796719</v>
      </c>
      <c r="T916" s="2">
        <f t="shared" si="238"/>
        <v>0</v>
      </c>
      <c r="U916">
        <f t="shared" si="239"/>
        <v>2</v>
      </c>
    </row>
    <row r="917" spans="2:21" x14ac:dyDescent="0.15">
      <c r="B917" s="1">
        <v>37991</v>
      </c>
      <c r="C917" s="2">
        <f t="shared" si="224"/>
        <v>1</v>
      </c>
      <c r="D917" s="2">
        <f t="shared" si="229"/>
        <v>5</v>
      </c>
      <c r="E917" s="2">
        <f t="shared" si="225"/>
        <v>1</v>
      </c>
      <c r="F917" s="2">
        <f t="shared" si="230"/>
        <v>28</v>
      </c>
      <c r="G917" t="s">
        <v>195</v>
      </c>
      <c r="H917">
        <v>345</v>
      </c>
      <c r="I917">
        <f t="shared" si="231"/>
        <v>0</v>
      </c>
      <c r="J917">
        <f t="shared" si="232"/>
        <v>0</v>
      </c>
      <c r="K917">
        <f t="shared" si="233"/>
        <v>0</v>
      </c>
      <c r="L917">
        <v>0</v>
      </c>
      <c r="M917">
        <f t="shared" si="234"/>
        <v>0</v>
      </c>
      <c r="N917">
        <f t="shared" si="235"/>
        <v>0</v>
      </c>
      <c r="O917">
        <f t="shared" si="236"/>
        <v>0</v>
      </c>
      <c r="P917" s="2">
        <f t="shared" si="226"/>
        <v>302.4210062459797</v>
      </c>
      <c r="Q917" s="2">
        <f t="shared" si="227"/>
        <v>42.578993754020303</v>
      </c>
      <c r="R917" s="2">
        <f t="shared" si="237"/>
        <v>-14.564801258100545</v>
      </c>
      <c r="S917" s="2">
        <f t="shared" si="228"/>
        <v>1812.9707091048999</v>
      </c>
      <c r="T917" s="2">
        <f t="shared" si="238"/>
        <v>1</v>
      </c>
      <c r="U917">
        <f t="shared" si="239"/>
        <v>1</v>
      </c>
    </row>
    <row r="918" spans="2:21" x14ac:dyDescent="0.15">
      <c r="B918" s="1">
        <v>37992</v>
      </c>
      <c r="C918" s="2">
        <f t="shared" si="224"/>
        <v>1</v>
      </c>
      <c r="D918" s="2">
        <f t="shared" si="229"/>
        <v>6</v>
      </c>
      <c r="E918" s="2">
        <f t="shared" si="225"/>
        <v>2</v>
      </c>
      <c r="F918" s="2">
        <f t="shared" si="230"/>
        <v>28</v>
      </c>
      <c r="G918" t="s">
        <v>196</v>
      </c>
      <c r="H918">
        <v>328</v>
      </c>
      <c r="I918">
        <f t="shared" si="231"/>
        <v>0</v>
      </c>
      <c r="J918">
        <f t="shared" si="232"/>
        <v>0</v>
      </c>
      <c r="K918">
        <f t="shared" si="233"/>
        <v>0</v>
      </c>
      <c r="L918">
        <v>0</v>
      </c>
      <c r="M918">
        <f t="shared" si="234"/>
        <v>0</v>
      </c>
      <c r="N918">
        <f t="shared" si="235"/>
        <v>0</v>
      </c>
      <c r="O918">
        <f t="shared" si="236"/>
        <v>0</v>
      </c>
      <c r="P918" s="2">
        <f t="shared" si="226"/>
        <v>320.57508779190022</v>
      </c>
      <c r="Q918" s="2">
        <f t="shared" si="227"/>
        <v>7.4249122080997836</v>
      </c>
      <c r="R918" s="2">
        <f t="shared" si="237"/>
        <v>42.578993754020303</v>
      </c>
      <c r="S918" s="2">
        <f t="shared" si="228"/>
        <v>55.1293212979892</v>
      </c>
      <c r="T918" s="2">
        <f t="shared" si="238"/>
        <v>0</v>
      </c>
      <c r="U918">
        <f t="shared" si="239"/>
        <v>2</v>
      </c>
    </row>
    <row r="919" spans="2:21" x14ac:dyDescent="0.15">
      <c r="B919" s="1">
        <v>37993</v>
      </c>
      <c r="C919" s="2">
        <f t="shared" si="224"/>
        <v>1</v>
      </c>
      <c r="D919" s="2">
        <f t="shared" si="229"/>
        <v>7</v>
      </c>
      <c r="E919" s="2">
        <f t="shared" si="225"/>
        <v>3</v>
      </c>
      <c r="F919" s="2">
        <f t="shared" si="230"/>
        <v>28</v>
      </c>
      <c r="G919" t="s">
        <v>197</v>
      </c>
      <c r="H919">
        <v>270</v>
      </c>
      <c r="I919">
        <f t="shared" si="231"/>
        <v>0</v>
      </c>
      <c r="J919">
        <f t="shared" si="232"/>
        <v>0</v>
      </c>
      <c r="K919">
        <f t="shared" si="233"/>
        <v>0</v>
      </c>
      <c r="L919">
        <v>0</v>
      </c>
      <c r="M919">
        <f t="shared" si="234"/>
        <v>0</v>
      </c>
      <c r="N919">
        <f t="shared" si="235"/>
        <v>0</v>
      </c>
      <c r="O919">
        <f t="shared" si="236"/>
        <v>0</v>
      </c>
      <c r="P919" s="2">
        <f t="shared" si="226"/>
        <v>354.58925418455237</v>
      </c>
      <c r="Q919" s="2">
        <f t="shared" si="227"/>
        <v>-84.589254184552374</v>
      </c>
      <c r="R919" s="2">
        <f t="shared" si="237"/>
        <v>7.4249122080997836</v>
      </c>
      <c r="S919" s="2">
        <f t="shared" si="228"/>
        <v>7155.3419234988114</v>
      </c>
      <c r="T919" s="2">
        <f t="shared" si="238"/>
        <v>1</v>
      </c>
      <c r="U919">
        <f t="shared" si="239"/>
        <v>1</v>
      </c>
    </row>
    <row r="920" spans="2:21" x14ac:dyDescent="0.15">
      <c r="B920" s="1">
        <v>37994</v>
      </c>
      <c r="C920" s="2">
        <f t="shared" si="224"/>
        <v>1</v>
      </c>
      <c r="D920" s="2">
        <f t="shared" si="229"/>
        <v>8</v>
      </c>
      <c r="E920" s="2">
        <f t="shared" si="225"/>
        <v>4</v>
      </c>
      <c r="F920" s="2">
        <f t="shared" si="230"/>
        <v>29</v>
      </c>
      <c r="G920" t="s">
        <v>198</v>
      </c>
      <c r="H920">
        <v>498</v>
      </c>
      <c r="I920">
        <f t="shared" si="231"/>
        <v>0</v>
      </c>
      <c r="J920">
        <f t="shared" si="232"/>
        <v>0</v>
      </c>
      <c r="K920">
        <f t="shared" si="233"/>
        <v>0</v>
      </c>
      <c r="L920">
        <v>0</v>
      </c>
      <c r="M920">
        <f t="shared" si="234"/>
        <v>0</v>
      </c>
      <c r="N920">
        <f t="shared" si="235"/>
        <v>0</v>
      </c>
      <c r="O920">
        <f t="shared" si="236"/>
        <v>0</v>
      </c>
      <c r="P920" s="2">
        <f t="shared" si="226"/>
        <v>395.72839551190197</v>
      </c>
      <c r="Q920" s="2">
        <f t="shared" si="227"/>
        <v>102.27160448809803</v>
      </c>
      <c r="R920" s="2">
        <f t="shared" si="237"/>
        <v>-84.589254184552374</v>
      </c>
      <c r="S920" s="2">
        <f t="shared" si="228"/>
        <v>10459.481084569954</v>
      </c>
      <c r="T920" s="2">
        <f t="shared" si="238"/>
        <v>1</v>
      </c>
      <c r="U920">
        <f t="shared" si="239"/>
        <v>1</v>
      </c>
    </row>
    <row r="921" spans="2:21" x14ac:dyDescent="0.15">
      <c r="B921" s="1">
        <v>37995</v>
      </c>
      <c r="C921" s="2">
        <f t="shared" si="224"/>
        <v>1</v>
      </c>
      <c r="D921" s="2">
        <f t="shared" si="229"/>
        <v>9</v>
      </c>
      <c r="E921" s="2">
        <f t="shared" si="225"/>
        <v>5</v>
      </c>
      <c r="F921" s="2">
        <f t="shared" si="230"/>
        <v>29</v>
      </c>
      <c r="G921" t="s">
        <v>199</v>
      </c>
      <c r="H921">
        <v>627</v>
      </c>
      <c r="I921">
        <f t="shared" si="231"/>
        <v>0</v>
      </c>
      <c r="J921">
        <f t="shared" si="232"/>
        <v>0</v>
      </c>
      <c r="K921">
        <f t="shared" si="233"/>
        <v>0</v>
      </c>
      <c r="L921">
        <v>0</v>
      </c>
      <c r="M921">
        <f t="shared" si="234"/>
        <v>0</v>
      </c>
      <c r="N921">
        <f t="shared" si="235"/>
        <v>0</v>
      </c>
      <c r="O921">
        <f t="shared" si="236"/>
        <v>0</v>
      </c>
      <c r="P921" s="2">
        <f t="shared" si="226"/>
        <v>579.95524076572553</v>
      </c>
      <c r="Q921" s="2">
        <f t="shared" si="227"/>
        <v>47.044759234274466</v>
      </c>
      <c r="R921" s="2">
        <f t="shared" si="237"/>
        <v>102.27160448809803</v>
      </c>
      <c r="S921" s="2">
        <f t="shared" si="228"/>
        <v>2213.2093714108528</v>
      </c>
      <c r="T921" s="2">
        <f t="shared" si="238"/>
        <v>0</v>
      </c>
      <c r="U921">
        <f t="shared" si="239"/>
        <v>2</v>
      </c>
    </row>
    <row r="922" spans="2:21" x14ac:dyDescent="0.15">
      <c r="B922" s="1">
        <v>37996</v>
      </c>
      <c r="C922" s="2">
        <f t="shared" si="224"/>
        <v>1</v>
      </c>
      <c r="D922" s="2">
        <f t="shared" si="229"/>
        <v>10</v>
      </c>
      <c r="E922" s="2">
        <f t="shared" si="225"/>
        <v>6</v>
      </c>
      <c r="F922" s="2">
        <f t="shared" si="230"/>
        <v>29</v>
      </c>
      <c r="G922" t="s">
        <v>200</v>
      </c>
      <c r="H922">
        <v>650</v>
      </c>
      <c r="I922">
        <f t="shared" si="231"/>
        <v>0</v>
      </c>
      <c r="J922">
        <f t="shared" si="232"/>
        <v>0</v>
      </c>
      <c r="K922">
        <f t="shared" si="233"/>
        <v>0</v>
      </c>
      <c r="L922">
        <v>0</v>
      </c>
      <c r="M922">
        <f t="shared" si="234"/>
        <v>0</v>
      </c>
      <c r="N922">
        <f t="shared" si="235"/>
        <v>0</v>
      </c>
      <c r="O922">
        <f t="shared" si="236"/>
        <v>0</v>
      </c>
      <c r="P922" s="2">
        <f t="shared" si="226"/>
        <v>631.3504562054643</v>
      </c>
      <c r="Q922" s="2">
        <f t="shared" si="227"/>
        <v>18.649543794535703</v>
      </c>
      <c r="R922" s="2">
        <f t="shared" si="237"/>
        <v>47.044759234274466</v>
      </c>
      <c r="S922" s="2">
        <f t="shared" si="228"/>
        <v>347.80548374430515</v>
      </c>
      <c r="T922" s="2">
        <f t="shared" si="238"/>
        <v>0</v>
      </c>
      <c r="U922">
        <f t="shared" si="239"/>
        <v>3</v>
      </c>
    </row>
    <row r="923" spans="2:21" x14ac:dyDescent="0.15">
      <c r="B923" s="1">
        <v>37997</v>
      </c>
      <c r="C923" s="2">
        <f t="shared" si="224"/>
        <v>1</v>
      </c>
      <c r="D923" s="2">
        <f t="shared" si="229"/>
        <v>11</v>
      </c>
      <c r="E923" s="2">
        <f t="shared" si="225"/>
        <v>7</v>
      </c>
      <c r="F923" s="2">
        <f t="shared" si="230"/>
        <v>29</v>
      </c>
      <c r="G923" t="s">
        <v>201</v>
      </c>
      <c r="H923">
        <v>362</v>
      </c>
      <c r="I923">
        <f t="shared" si="231"/>
        <v>0</v>
      </c>
      <c r="J923">
        <f t="shared" si="232"/>
        <v>0</v>
      </c>
      <c r="K923">
        <f t="shared" si="233"/>
        <v>0</v>
      </c>
      <c r="L923">
        <v>0</v>
      </c>
      <c r="M923">
        <f t="shared" si="234"/>
        <v>0</v>
      </c>
      <c r="N923">
        <f t="shared" si="235"/>
        <v>0</v>
      </c>
      <c r="O923">
        <f t="shared" si="236"/>
        <v>0</v>
      </c>
      <c r="P923" s="2">
        <f t="shared" si="226"/>
        <v>432.14359641273603</v>
      </c>
      <c r="Q923" s="2">
        <f t="shared" si="227"/>
        <v>-70.143596412736031</v>
      </c>
      <c r="R923" s="2">
        <f t="shared" si="237"/>
        <v>18.649543794535703</v>
      </c>
      <c r="S923" s="2">
        <f t="shared" si="228"/>
        <v>4920.1241177127949</v>
      </c>
      <c r="T923" s="2">
        <f t="shared" si="238"/>
        <v>1</v>
      </c>
      <c r="U923">
        <f t="shared" si="239"/>
        <v>1</v>
      </c>
    </row>
    <row r="924" spans="2:21" x14ac:dyDescent="0.15">
      <c r="B924" s="1">
        <v>37998</v>
      </c>
      <c r="C924" s="2">
        <f t="shared" si="224"/>
        <v>1</v>
      </c>
      <c r="D924" s="2">
        <f t="shared" si="229"/>
        <v>12</v>
      </c>
      <c r="E924" s="2">
        <f t="shared" si="225"/>
        <v>1</v>
      </c>
      <c r="F924" s="2">
        <f t="shared" si="230"/>
        <v>29</v>
      </c>
      <c r="G924" t="s">
        <v>202</v>
      </c>
      <c r="H924">
        <v>258</v>
      </c>
      <c r="I924">
        <f t="shared" si="231"/>
        <v>0</v>
      </c>
      <c r="J924">
        <f t="shared" si="232"/>
        <v>0</v>
      </c>
      <c r="K924">
        <f t="shared" si="233"/>
        <v>0</v>
      </c>
      <c r="L924">
        <v>0</v>
      </c>
      <c r="M924">
        <f t="shared" si="234"/>
        <v>0</v>
      </c>
      <c r="N924">
        <f t="shared" si="235"/>
        <v>0</v>
      </c>
      <c r="O924">
        <f t="shared" si="236"/>
        <v>0</v>
      </c>
      <c r="P924" s="2">
        <f t="shared" si="226"/>
        <v>319.99980140061518</v>
      </c>
      <c r="Q924" s="2">
        <f t="shared" si="227"/>
        <v>-61.999801400615183</v>
      </c>
      <c r="R924" s="2">
        <f t="shared" si="237"/>
        <v>-70.143596412736031</v>
      </c>
      <c r="S924" s="2">
        <f t="shared" si="228"/>
        <v>3843.9753737157243</v>
      </c>
      <c r="T924" s="2">
        <f t="shared" si="238"/>
        <v>0</v>
      </c>
      <c r="U924">
        <f t="shared" si="239"/>
        <v>2</v>
      </c>
    </row>
    <row r="925" spans="2:21" x14ac:dyDescent="0.15">
      <c r="B925" s="1">
        <v>37999</v>
      </c>
      <c r="C925" s="2">
        <f t="shared" si="224"/>
        <v>1</v>
      </c>
      <c r="D925" s="2">
        <f t="shared" si="229"/>
        <v>13</v>
      </c>
      <c r="E925" s="2">
        <f t="shared" si="225"/>
        <v>2</v>
      </c>
      <c r="F925" s="2">
        <f t="shared" si="230"/>
        <v>29</v>
      </c>
      <c r="G925" t="s">
        <v>203</v>
      </c>
      <c r="H925">
        <v>303</v>
      </c>
      <c r="I925">
        <f t="shared" si="231"/>
        <v>0</v>
      </c>
      <c r="J925">
        <f t="shared" si="232"/>
        <v>0</v>
      </c>
      <c r="K925">
        <f t="shared" si="233"/>
        <v>0</v>
      </c>
      <c r="L925">
        <v>0</v>
      </c>
      <c r="M925">
        <f t="shared" si="234"/>
        <v>0</v>
      </c>
      <c r="N925">
        <f t="shared" si="235"/>
        <v>0</v>
      </c>
      <c r="O925">
        <f t="shared" si="236"/>
        <v>0</v>
      </c>
      <c r="P925" s="2">
        <f t="shared" si="226"/>
        <v>338.1538829465357</v>
      </c>
      <c r="Q925" s="2">
        <f t="shared" si="227"/>
        <v>-35.153882946535703</v>
      </c>
      <c r="R925" s="2">
        <f t="shared" si="237"/>
        <v>-61.999801400615183</v>
      </c>
      <c r="S925" s="2">
        <f t="shared" si="228"/>
        <v>1235.7954862187337</v>
      </c>
      <c r="T925" s="2">
        <f t="shared" si="238"/>
        <v>0</v>
      </c>
      <c r="U925">
        <f t="shared" si="239"/>
        <v>3</v>
      </c>
    </row>
    <row r="926" spans="2:21" x14ac:dyDescent="0.15">
      <c r="B926" s="1">
        <v>38000</v>
      </c>
      <c r="C926" s="2">
        <f t="shared" si="224"/>
        <v>1</v>
      </c>
      <c r="D926" s="2">
        <f t="shared" si="229"/>
        <v>14</v>
      </c>
      <c r="E926" s="2">
        <f t="shared" si="225"/>
        <v>3</v>
      </c>
      <c r="F926" s="2">
        <f t="shared" si="230"/>
        <v>29</v>
      </c>
      <c r="G926" t="s">
        <v>204</v>
      </c>
      <c r="H926">
        <v>380</v>
      </c>
      <c r="I926">
        <f t="shared" si="231"/>
        <v>0</v>
      </c>
      <c r="J926">
        <f t="shared" si="232"/>
        <v>0</v>
      </c>
      <c r="K926">
        <f t="shared" si="233"/>
        <v>0</v>
      </c>
      <c r="L926">
        <v>0</v>
      </c>
      <c r="M926">
        <f t="shared" si="234"/>
        <v>0</v>
      </c>
      <c r="N926">
        <f t="shared" si="235"/>
        <v>0</v>
      </c>
      <c r="O926">
        <f t="shared" si="236"/>
        <v>0</v>
      </c>
      <c r="P926" s="2">
        <f t="shared" si="226"/>
        <v>372.16804933918786</v>
      </c>
      <c r="Q926" s="2">
        <f t="shared" si="227"/>
        <v>7.8319506608121401</v>
      </c>
      <c r="R926" s="2">
        <f t="shared" si="237"/>
        <v>-35.153882946535703</v>
      </c>
      <c r="S926" s="2">
        <f t="shared" si="228"/>
        <v>61.339451153395714</v>
      </c>
      <c r="T926" s="2">
        <f t="shared" si="238"/>
        <v>1</v>
      </c>
      <c r="U926">
        <f t="shared" si="239"/>
        <v>1</v>
      </c>
    </row>
    <row r="927" spans="2:21" x14ac:dyDescent="0.15">
      <c r="B927" s="1">
        <v>38001</v>
      </c>
      <c r="C927" s="2">
        <f t="shared" si="224"/>
        <v>1</v>
      </c>
      <c r="D927" s="2">
        <f t="shared" si="229"/>
        <v>15</v>
      </c>
      <c r="E927" s="2">
        <f t="shared" si="225"/>
        <v>4</v>
      </c>
      <c r="F927" s="2">
        <f t="shared" si="230"/>
        <v>30</v>
      </c>
      <c r="G927" t="s">
        <v>205</v>
      </c>
      <c r="H927">
        <v>367</v>
      </c>
      <c r="I927">
        <f t="shared" si="231"/>
        <v>0</v>
      </c>
      <c r="J927">
        <f t="shared" si="232"/>
        <v>0</v>
      </c>
      <c r="K927">
        <f t="shared" si="233"/>
        <v>0</v>
      </c>
      <c r="L927">
        <v>0</v>
      </c>
      <c r="M927">
        <f t="shared" si="234"/>
        <v>0</v>
      </c>
      <c r="N927">
        <f t="shared" si="235"/>
        <v>0</v>
      </c>
      <c r="O927">
        <f t="shared" si="236"/>
        <v>0</v>
      </c>
      <c r="P927" s="2">
        <f t="shared" si="226"/>
        <v>390.87125574394116</v>
      </c>
      <c r="Q927" s="2">
        <f t="shared" si="227"/>
        <v>-23.871255743941163</v>
      </c>
      <c r="R927" s="2">
        <f t="shared" si="237"/>
        <v>7.8319506608121401</v>
      </c>
      <c r="S927" s="2">
        <f t="shared" si="228"/>
        <v>569.83685079264399</v>
      </c>
      <c r="T927" s="2">
        <f t="shared" si="238"/>
        <v>1</v>
      </c>
      <c r="U927">
        <f t="shared" si="239"/>
        <v>1</v>
      </c>
    </row>
    <row r="928" spans="2:21" x14ac:dyDescent="0.15">
      <c r="B928" s="1">
        <v>38002</v>
      </c>
      <c r="C928" s="2">
        <f t="shared" si="224"/>
        <v>1</v>
      </c>
      <c r="D928" s="2">
        <f t="shared" si="229"/>
        <v>16</v>
      </c>
      <c r="E928" s="2">
        <f t="shared" si="225"/>
        <v>5</v>
      </c>
      <c r="F928" s="2">
        <f t="shared" si="230"/>
        <v>30</v>
      </c>
      <c r="G928" t="s">
        <v>206</v>
      </c>
      <c r="H928">
        <v>593</v>
      </c>
      <c r="I928">
        <f t="shared" si="231"/>
        <v>0</v>
      </c>
      <c r="J928">
        <f t="shared" si="232"/>
        <v>0</v>
      </c>
      <c r="K928">
        <f t="shared" si="233"/>
        <v>0</v>
      </c>
      <c r="L928">
        <v>0</v>
      </c>
      <c r="M928">
        <f t="shared" si="234"/>
        <v>0</v>
      </c>
      <c r="N928">
        <f t="shared" si="235"/>
        <v>0</v>
      </c>
      <c r="O928">
        <f t="shared" si="236"/>
        <v>0</v>
      </c>
      <c r="P928" s="2">
        <f t="shared" si="226"/>
        <v>575.09810099776473</v>
      </c>
      <c r="Q928" s="2">
        <f t="shared" si="227"/>
        <v>17.901899002235268</v>
      </c>
      <c r="R928" s="2">
        <f t="shared" si="237"/>
        <v>-23.871255743941163</v>
      </c>
      <c r="S928" s="2">
        <f t="shared" si="228"/>
        <v>320.47798788623209</v>
      </c>
      <c r="T928" s="2">
        <f t="shared" si="238"/>
        <v>1</v>
      </c>
      <c r="U928">
        <f t="shared" si="239"/>
        <v>1</v>
      </c>
    </row>
    <row r="929" spans="2:21" x14ac:dyDescent="0.15">
      <c r="B929" s="1">
        <v>38003</v>
      </c>
      <c r="C929" s="2">
        <f t="shared" si="224"/>
        <v>1</v>
      </c>
      <c r="D929" s="2">
        <f t="shared" si="229"/>
        <v>17</v>
      </c>
      <c r="E929" s="2">
        <f t="shared" si="225"/>
        <v>6</v>
      </c>
      <c r="F929" s="2">
        <f t="shared" si="230"/>
        <v>30</v>
      </c>
      <c r="G929" t="s">
        <v>207</v>
      </c>
      <c r="H929">
        <v>725</v>
      </c>
      <c r="I929">
        <f t="shared" si="231"/>
        <v>0</v>
      </c>
      <c r="J929">
        <f t="shared" si="232"/>
        <v>0</v>
      </c>
      <c r="K929">
        <f t="shared" si="233"/>
        <v>0</v>
      </c>
      <c r="L929">
        <v>0</v>
      </c>
      <c r="M929">
        <f t="shared" si="234"/>
        <v>0</v>
      </c>
      <c r="N929">
        <f t="shared" si="235"/>
        <v>0</v>
      </c>
      <c r="O929">
        <f t="shared" si="236"/>
        <v>0</v>
      </c>
      <c r="P929" s="2">
        <f t="shared" si="226"/>
        <v>626.49331643750361</v>
      </c>
      <c r="Q929" s="2">
        <f t="shared" si="227"/>
        <v>98.506683562496391</v>
      </c>
      <c r="R929" s="2">
        <f t="shared" si="237"/>
        <v>17.901899002235268</v>
      </c>
      <c r="S929" s="2">
        <f t="shared" si="228"/>
        <v>9703.5667064817972</v>
      </c>
      <c r="T929" s="2">
        <f t="shared" si="238"/>
        <v>0</v>
      </c>
      <c r="U929">
        <f t="shared" si="239"/>
        <v>2</v>
      </c>
    </row>
    <row r="930" spans="2:21" x14ac:dyDescent="0.15">
      <c r="B930" s="1">
        <v>38004</v>
      </c>
      <c r="C930" s="2">
        <f t="shared" si="224"/>
        <v>1</v>
      </c>
      <c r="D930" s="2">
        <f t="shared" si="229"/>
        <v>18</v>
      </c>
      <c r="E930" s="2">
        <f t="shared" si="225"/>
        <v>7</v>
      </c>
      <c r="F930" s="2">
        <f t="shared" si="230"/>
        <v>30</v>
      </c>
      <c r="G930" t="s">
        <v>208</v>
      </c>
      <c r="H930">
        <v>458</v>
      </c>
      <c r="I930">
        <f t="shared" si="231"/>
        <v>0</v>
      </c>
      <c r="J930">
        <f t="shared" si="232"/>
        <v>0</v>
      </c>
      <c r="K930">
        <f t="shared" si="233"/>
        <v>0</v>
      </c>
      <c r="L930">
        <v>0</v>
      </c>
      <c r="M930">
        <f t="shared" si="234"/>
        <v>0</v>
      </c>
      <c r="N930">
        <f t="shared" si="235"/>
        <v>0</v>
      </c>
      <c r="O930">
        <f t="shared" si="236"/>
        <v>0</v>
      </c>
      <c r="P930" s="2">
        <f t="shared" si="226"/>
        <v>427.28645664477523</v>
      </c>
      <c r="Q930" s="2">
        <f t="shared" si="227"/>
        <v>30.713543355224772</v>
      </c>
      <c r="R930" s="2">
        <f t="shared" si="237"/>
        <v>98.506683562496391</v>
      </c>
      <c r="S930" s="2">
        <f t="shared" si="228"/>
        <v>943.32174543327176</v>
      </c>
      <c r="T930" s="2">
        <f t="shared" si="238"/>
        <v>0</v>
      </c>
      <c r="U930">
        <f t="shared" si="239"/>
        <v>3</v>
      </c>
    </row>
    <row r="931" spans="2:21" x14ac:dyDescent="0.15">
      <c r="B931" s="1">
        <v>38005</v>
      </c>
      <c r="C931" s="2">
        <f t="shared" si="224"/>
        <v>1</v>
      </c>
      <c r="D931" s="2">
        <f t="shared" si="229"/>
        <v>19</v>
      </c>
      <c r="E931" s="2">
        <f t="shared" si="225"/>
        <v>1</v>
      </c>
      <c r="F931" s="2">
        <f t="shared" si="230"/>
        <v>30</v>
      </c>
      <c r="G931" t="s">
        <v>209</v>
      </c>
      <c r="H931">
        <v>393</v>
      </c>
      <c r="I931">
        <f t="shared" si="231"/>
        <v>0</v>
      </c>
      <c r="J931">
        <f t="shared" si="232"/>
        <v>0</v>
      </c>
      <c r="K931">
        <f t="shared" si="233"/>
        <v>0</v>
      </c>
      <c r="L931">
        <v>0</v>
      </c>
      <c r="M931">
        <f t="shared" si="234"/>
        <v>0</v>
      </c>
      <c r="N931">
        <f t="shared" si="235"/>
        <v>0</v>
      </c>
      <c r="O931">
        <f t="shared" si="236"/>
        <v>0</v>
      </c>
      <c r="P931" s="2">
        <f t="shared" si="226"/>
        <v>315.14266163265438</v>
      </c>
      <c r="Q931" s="2">
        <f t="shared" si="227"/>
        <v>77.857338367345619</v>
      </c>
      <c r="R931" s="2">
        <f t="shared" si="237"/>
        <v>30.713543355224772</v>
      </c>
      <c r="S931" s="2">
        <f t="shared" si="228"/>
        <v>6061.7651376473486</v>
      </c>
      <c r="T931" s="2">
        <f t="shared" si="238"/>
        <v>0</v>
      </c>
      <c r="U931">
        <f t="shared" si="239"/>
        <v>4</v>
      </c>
    </row>
    <row r="932" spans="2:21" x14ac:dyDescent="0.15">
      <c r="B932" s="1">
        <v>38006</v>
      </c>
      <c r="C932" s="2">
        <f t="shared" si="224"/>
        <v>1</v>
      </c>
      <c r="D932" s="2">
        <f t="shared" si="229"/>
        <v>20</v>
      </c>
      <c r="E932" s="2">
        <f t="shared" si="225"/>
        <v>2</v>
      </c>
      <c r="F932" s="2">
        <f t="shared" si="230"/>
        <v>30</v>
      </c>
      <c r="G932" t="s">
        <v>210</v>
      </c>
      <c r="H932">
        <v>320</v>
      </c>
      <c r="I932">
        <f t="shared" si="231"/>
        <v>0</v>
      </c>
      <c r="J932">
        <f t="shared" si="232"/>
        <v>0</v>
      </c>
      <c r="K932">
        <f t="shared" si="233"/>
        <v>0</v>
      </c>
      <c r="L932">
        <v>0</v>
      </c>
      <c r="M932">
        <f t="shared" si="234"/>
        <v>0</v>
      </c>
      <c r="N932">
        <f t="shared" si="235"/>
        <v>0</v>
      </c>
      <c r="O932">
        <f t="shared" si="236"/>
        <v>0</v>
      </c>
      <c r="P932" s="2">
        <f t="shared" si="226"/>
        <v>333.2967431785749</v>
      </c>
      <c r="Q932" s="2">
        <f t="shared" si="227"/>
        <v>-13.2967431785749</v>
      </c>
      <c r="R932" s="2">
        <f t="shared" si="237"/>
        <v>77.857338367345619</v>
      </c>
      <c r="S932" s="2">
        <f t="shared" si="228"/>
        <v>176.80337915697814</v>
      </c>
      <c r="T932" s="2">
        <f t="shared" si="238"/>
        <v>1</v>
      </c>
      <c r="U932">
        <f t="shared" si="239"/>
        <v>1</v>
      </c>
    </row>
    <row r="933" spans="2:21" x14ac:dyDescent="0.15">
      <c r="B933" s="1">
        <v>38007</v>
      </c>
      <c r="C933" s="2">
        <f t="shared" si="224"/>
        <v>1</v>
      </c>
      <c r="D933" s="2">
        <f t="shared" si="229"/>
        <v>21</v>
      </c>
      <c r="E933" s="2">
        <f t="shared" si="225"/>
        <v>3</v>
      </c>
      <c r="F933" s="2">
        <f t="shared" si="230"/>
        <v>30</v>
      </c>
      <c r="G933" t="s">
        <v>211</v>
      </c>
      <c r="H933">
        <v>290</v>
      </c>
      <c r="I933">
        <f t="shared" si="231"/>
        <v>0</v>
      </c>
      <c r="J933">
        <f t="shared" si="232"/>
        <v>0</v>
      </c>
      <c r="K933">
        <f t="shared" si="233"/>
        <v>0</v>
      </c>
      <c r="L933">
        <v>0</v>
      </c>
      <c r="M933">
        <f t="shared" si="234"/>
        <v>0</v>
      </c>
      <c r="N933">
        <f t="shared" si="235"/>
        <v>0</v>
      </c>
      <c r="O933">
        <f t="shared" si="236"/>
        <v>0</v>
      </c>
      <c r="P933" s="2">
        <f t="shared" si="226"/>
        <v>367.31090957122706</v>
      </c>
      <c r="Q933" s="2">
        <f t="shared" si="227"/>
        <v>-77.310909571227057</v>
      </c>
      <c r="R933" s="2">
        <f t="shared" si="237"/>
        <v>-13.2967431785749</v>
      </c>
      <c r="S933" s="2">
        <f t="shared" si="228"/>
        <v>5976.9767387304473</v>
      </c>
      <c r="T933" s="2">
        <f t="shared" si="238"/>
        <v>0</v>
      </c>
      <c r="U933">
        <f t="shared" si="239"/>
        <v>2</v>
      </c>
    </row>
    <row r="934" spans="2:21" x14ac:dyDescent="0.15">
      <c r="B934" s="1">
        <v>38008</v>
      </c>
      <c r="C934" s="2">
        <f t="shared" si="224"/>
        <v>1</v>
      </c>
      <c r="D934" s="2">
        <f t="shared" si="229"/>
        <v>22</v>
      </c>
      <c r="E934" s="2">
        <f t="shared" si="225"/>
        <v>4</v>
      </c>
      <c r="F934" s="2">
        <f t="shared" si="230"/>
        <v>31</v>
      </c>
      <c r="G934" t="s">
        <v>212</v>
      </c>
      <c r="H934">
        <v>331</v>
      </c>
      <c r="I934">
        <f t="shared" si="231"/>
        <v>0</v>
      </c>
      <c r="J934">
        <f t="shared" si="232"/>
        <v>0</v>
      </c>
      <c r="K934">
        <f t="shared" si="233"/>
        <v>0</v>
      </c>
      <c r="L934">
        <v>0</v>
      </c>
      <c r="M934">
        <f t="shared" si="234"/>
        <v>0</v>
      </c>
      <c r="N934">
        <f t="shared" si="235"/>
        <v>0</v>
      </c>
      <c r="O934">
        <f t="shared" si="236"/>
        <v>0</v>
      </c>
      <c r="P934" s="2">
        <f t="shared" si="226"/>
        <v>360.01410924581643</v>
      </c>
      <c r="Q934" s="2">
        <f t="shared" si="227"/>
        <v>-29.014109245816428</v>
      </c>
      <c r="R934" s="2">
        <f t="shared" si="237"/>
        <v>-77.310909571227057</v>
      </c>
      <c r="S934" s="2">
        <f t="shared" si="228"/>
        <v>841.81853532817036</v>
      </c>
      <c r="T934" s="2">
        <f t="shared" si="238"/>
        <v>0</v>
      </c>
      <c r="U934">
        <f t="shared" si="239"/>
        <v>3</v>
      </c>
    </row>
    <row r="935" spans="2:21" x14ac:dyDescent="0.15">
      <c r="B935" s="1">
        <v>38009</v>
      </c>
      <c r="C935" s="2">
        <f t="shared" si="224"/>
        <v>1</v>
      </c>
      <c r="D935" s="2">
        <f t="shared" si="229"/>
        <v>23</v>
      </c>
      <c r="E935" s="2">
        <f t="shared" si="225"/>
        <v>5</v>
      </c>
      <c r="F935" s="2">
        <f t="shared" si="230"/>
        <v>31</v>
      </c>
      <c r="G935" t="s">
        <v>213</v>
      </c>
      <c r="H935">
        <v>591</v>
      </c>
      <c r="I935">
        <f t="shared" si="231"/>
        <v>0</v>
      </c>
      <c r="J935">
        <f t="shared" si="232"/>
        <v>0</v>
      </c>
      <c r="K935">
        <f t="shared" si="233"/>
        <v>0</v>
      </c>
      <c r="L935">
        <v>0</v>
      </c>
      <c r="M935">
        <f t="shared" si="234"/>
        <v>0</v>
      </c>
      <c r="N935">
        <f t="shared" si="235"/>
        <v>0</v>
      </c>
      <c r="O935">
        <f t="shared" si="236"/>
        <v>0</v>
      </c>
      <c r="P935" s="2">
        <f t="shared" si="226"/>
        <v>544.24095449964</v>
      </c>
      <c r="Q935" s="2">
        <f t="shared" si="227"/>
        <v>46.759045500360003</v>
      </c>
      <c r="R935" s="2">
        <f t="shared" si="237"/>
        <v>-29.014109245816428</v>
      </c>
      <c r="S935" s="2">
        <f t="shared" si="228"/>
        <v>2186.4083361047369</v>
      </c>
      <c r="T935" s="2">
        <f t="shared" si="238"/>
        <v>1</v>
      </c>
      <c r="U935">
        <f t="shared" si="239"/>
        <v>1</v>
      </c>
    </row>
    <row r="936" spans="2:21" x14ac:dyDescent="0.15">
      <c r="B936" s="1">
        <v>38010</v>
      </c>
      <c r="C936" s="2">
        <f t="shared" si="224"/>
        <v>1</v>
      </c>
      <c r="D936" s="2">
        <f t="shared" si="229"/>
        <v>24</v>
      </c>
      <c r="E936" s="2">
        <f t="shared" si="225"/>
        <v>6</v>
      </c>
      <c r="F936" s="2">
        <f t="shared" si="230"/>
        <v>31</v>
      </c>
      <c r="G936" t="s">
        <v>214</v>
      </c>
      <c r="H936">
        <v>660</v>
      </c>
      <c r="I936">
        <f t="shared" si="231"/>
        <v>0</v>
      </c>
      <c r="J936">
        <f t="shared" si="232"/>
        <v>0</v>
      </c>
      <c r="K936">
        <f t="shared" si="233"/>
        <v>0</v>
      </c>
      <c r="L936">
        <v>0</v>
      </c>
      <c r="M936">
        <f t="shared" si="234"/>
        <v>0</v>
      </c>
      <c r="N936">
        <f t="shared" si="235"/>
        <v>0</v>
      </c>
      <c r="O936">
        <f t="shared" si="236"/>
        <v>0</v>
      </c>
      <c r="P936" s="2">
        <f t="shared" si="226"/>
        <v>595.63616993937876</v>
      </c>
      <c r="Q936" s="2">
        <f t="shared" si="227"/>
        <v>64.36383006062124</v>
      </c>
      <c r="R936" s="2">
        <f t="shared" si="237"/>
        <v>46.759045500360003</v>
      </c>
      <c r="S936" s="2">
        <f t="shared" si="228"/>
        <v>4142.7026200725304</v>
      </c>
      <c r="T936" s="2">
        <f t="shared" si="238"/>
        <v>0</v>
      </c>
      <c r="U936">
        <f t="shared" si="239"/>
        <v>2</v>
      </c>
    </row>
    <row r="937" spans="2:21" x14ac:dyDescent="0.15">
      <c r="B937" s="1">
        <v>38011</v>
      </c>
      <c r="C937" s="2">
        <f t="shared" si="224"/>
        <v>1</v>
      </c>
      <c r="D937" s="2">
        <f t="shared" si="229"/>
        <v>25</v>
      </c>
      <c r="E937" s="2">
        <f t="shared" si="225"/>
        <v>7</v>
      </c>
      <c r="F937" s="2">
        <f t="shared" si="230"/>
        <v>31</v>
      </c>
      <c r="G937" t="s">
        <v>215</v>
      </c>
      <c r="H937">
        <v>447</v>
      </c>
      <c r="I937">
        <f t="shared" si="231"/>
        <v>0</v>
      </c>
      <c r="J937">
        <f t="shared" si="232"/>
        <v>0</v>
      </c>
      <c r="K937">
        <f t="shared" si="233"/>
        <v>0</v>
      </c>
      <c r="L937">
        <v>0</v>
      </c>
      <c r="M937">
        <f t="shared" si="234"/>
        <v>0</v>
      </c>
      <c r="N937">
        <f t="shared" si="235"/>
        <v>0</v>
      </c>
      <c r="O937">
        <f t="shared" si="236"/>
        <v>0</v>
      </c>
      <c r="P937" s="2">
        <f t="shared" si="226"/>
        <v>396.42931014665049</v>
      </c>
      <c r="Q937" s="2">
        <f t="shared" si="227"/>
        <v>50.570689853349506</v>
      </c>
      <c r="R937" s="2">
        <f t="shared" si="237"/>
        <v>64.36383006062124</v>
      </c>
      <c r="S937" s="2">
        <f t="shared" si="228"/>
        <v>2557.3946722436667</v>
      </c>
      <c r="T937" s="2">
        <f t="shared" si="238"/>
        <v>0</v>
      </c>
      <c r="U937">
        <f t="shared" si="239"/>
        <v>3</v>
      </c>
    </row>
    <row r="938" spans="2:21" x14ac:dyDescent="0.15">
      <c r="B938" s="1">
        <v>38012</v>
      </c>
      <c r="C938" s="2">
        <f t="shared" si="224"/>
        <v>1</v>
      </c>
      <c r="D938" s="2">
        <f t="shared" si="229"/>
        <v>26</v>
      </c>
      <c r="E938" s="2">
        <f t="shared" si="225"/>
        <v>1</v>
      </c>
      <c r="F938" s="2">
        <f t="shared" si="230"/>
        <v>31</v>
      </c>
      <c r="G938" t="s">
        <v>216</v>
      </c>
      <c r="H938">
        <v>292</v>
      </c>
      <c r="I938">
        <f t="shared" si="231"/>
        <v>0</v>
      </c>
      <c r="J938">
        <f t="shared" si="232"/>
        <v>0</v>
      </c>
      <c r="K938">
        <f t="shared" si="233"/>
        <v>0</v>
      </c>
      <c r="L938">
        <v>0</v>
      </c>
      <c r="M938">
        <f t="shared" si="234"/>
        <v>0</v>
      </c>
      <c r="N938">
        <f t="shared" si="235"/>
        <v>0</v>
      </c>
      <c r="O938">
        <f t="shared" si="236"/>
        <v>0</v>
      </c>
      <c r="P938" s="2">
        <f t="shared" si="226"/>
        <v>284.28551513452965</v>
      </c>
      <c r="Q938" s="2">
        <f t="shared" si="227"/>
        <v>7.7144848654703537</v>
      </c>
      <c r="R938" s="2">
        <f t="shared" si="237"/>
        <v>50.570689853349506</v>
      </c>
      <c r="S938" s="2">
        <f t="shared" si="228"/>
        <v>59.51327673957114</v>
      </c>
      <c r="T938" s="2">
        <f t="shared" si="238"/>
        <v>0</v>
      </c>
      <c r="U938">
        <f t="shared" si="239"/>
        <v>4</v>
      </c>
    </row>
    <row r="939" spans="2:21" x14ac:dyDescent="0.15">
      <c r="B939" s="1">
        <v>38013</v>
      </c>
      <c r="C939" s="2">
        <f t="shared" si="224"/>
        <v>1</v>
      </c>
      <c r="D939" s="2">
        <f t="shared" si="229"/>
        <v>27</v>
      </c>
      <c r="E939" s="2">
        <f t="shared" si="225"/>
        <v>2</v>
      </c>
      <c r="F939" s="2">
        <f t="shared" si="230"/>
        <v>31</v>
      </c>
      <c r="G939" t="s">
        <v>217</v>
      </c>
      <c r="H939">
        <v>350</v>
      </c>
      <c r="I939">
        <f t="shared" si="231"/>
        <v>0</v>
      </c>
      <c r="J939">
        <f t="shared" si="232"/>
        <v>0</v>
      </c>
      <c r="K939">
        <f t="shared" si="233"/>
        <v>0</v>
      </c>
      <c r="L939">
        <v>0</v>
      </c>
      <c r="M939">
        <f t="shared" si="234"/>
        <v>0</v>
      </c>
      <c r="N939">
        <f t="shared" si="235"/>
        <v>0</v>
      </c>
      <c r="O939">
        <f t="shared" si="236"/>
        <v>0</v>
      </c>
      <c r="P939" s="2">
        <f t="shared" si="226"/>
        <v>302.43959668045017</v>
      </c>
      <c r="Q939" s="2">
        <f t="shared" si="227"/>
        <v>47.560403319549835</v>
      </c>
      <c r="R939" s="2">
        <f t="shared" si="237"/>
        <v>7.7144848654703537</v>
      </c>
      <c r="S939" s="2">
        <f t="shared" si="228"/>
        <v>2261.9919639182467</v>
      </c>
      <c r="T939" s="2">
        <f t="shared" si="238"/>
        <v>0</v>
      </c>
      <c r="U939">
        <f t="shared" si="239"/>
        <v>5</v>
      </c>
    </row>
    <row r="940" spans="2:21" x14ac:dyDescent="0.15">
      <c r="B940" s="1">
        <v>38014</v>
      </c>
      <c r="C940" s="2">
        <f t="shared" si="224"/>
        <v>1</v>
      </c>
      <c r="D940" s="2">
        <f t="shared" si="229"/>
        <v>28</v>
      </c>
      <c r="E940" s="2">
        <f t="shared" si="225"/>
        <v>3</v>
      </c>
      <c r="F940" s="2">
        <f t="shared" si="230"/>
        <v>31</v>
      </c>
      <c r="G940" t="s">
        <v>218</v>
      </c>
      <c r="H940">
        <v>410</v>
      </c>
      <c r="I940">
        <f t="shared" si="231"/>
        <v>0</v>
      </c>
      <c r="J940">
        <f t="shared" si="232"/>
        <v>0</v>
      </c>
      <c r="K940">
        <f t="shared" si="233"/>
        <v>0</v>
      </c>
      <c r="L940">
        <v>0</v>
      </c>
      <c r="M940">
        <f t="shared" si="234"/>
        <v>0</v>
      </c>
      <c r="N940">
        <f t="shared" si="235"/>
        <v>0</v>
      </c>
      <c r="O940">
        <f t="shared" si="236"/>
        <v>0</v>
      </c>
      <c r="P940" s="2">
        <f t="shared" si="226"/>
        <v>336.45376307310232</v>
      </c>
      <c r="Q940" s="2">
        <f t="shared" si="227"/>
        <v>73.546236926897677</v>
      </c>
      <c r="R940" s="2">
        <f t="shared" si="237"/>
        <v>47.560403319549835</v>
      </c>
      <c r="S940" s="2">
        <f t="shared" si="228"/>
        <v>5409.0489661073671</v>
      </c>
      <c r="T940" s="2">
        <f t="shared" si="238"/>
        <v>0</v>
      </c>
      <c r="U940">
        <f t="shared" si="239"/>
        <v>6</v>
      </c>
    </row>
    <row r="941" spans="2:21" x14ac:dyDescent="0.15">
      <c r="B941" s="1">
        <v>38015</v>
      </c>
      <c r="C941" s="2">
        <f t="shared" si="224"/>
        <v>1</v>
      </c>
      <c r="D941" s="2">
        <f t="shared" si="229"/>
        <v>29</v>
      </c>
      <c r="E941" s="2">
        <f t="shared" si="225"/>
        <v>4</v>
      </c>
      <c r="F941" s="2">
        <f t="shared" si="230"/>
        <v>32</v>
      </c>
      <c r="G941" t="s">
        <v>219</v>
      </c>
      <c r="H941">
        <v>307</v>
      </c>
      <c r="I941">
        <f t="shared" si="231"/>
        <v>0</v>
      </c>
      <c r="J941">
        <f t="shared" si="232"/>
        <v>0</v>
      </c>
      <c r="K941">
        <f t="shared" si="233"/>
        <v>0</v>
      </c>
      <c r="L941">
        <v>0</v>
      </c>
      <c r="M941">
        <f t="shared" si="234"/>
        <v>0</v>
      </c>
      <c r="N941">
        <f t="shared" si="235"/>
        <v>0</v>
      </c>
      <c r="O941">
        <f t="shared" si="236"/>
        <v>0</v>
      </c>
      <c r="P941" s="2">
        <f t="shared" si="226"/>
        <v>330.62125667573486</v>
      </c>
      <c r="Q941" s="2">
        <f t="shared" si="227"/>
        <v>-23.621256675734855</v>
      </c>
      <c r="R941" s="2">
        <f t="shared" si="237"/>
        <v>73.546236926897677</v>
      </c>
      <c r="S941" s="2">
        <f t="shared" si="228"/>
        <v>557.96376694094852</v>
      </c>
      <c r="T941" s="2">
        <f t="shared" si="238"/>
        <v>1</v>
      </c>
      <c r="U941">
        <f t="shared" si="239"/>
        <v>1</v>
      </c>
    </row>
    <row r="942" spans="2:21" x14ac:dyDescent="0.15">
      <c r="B942" s="1">
        <v>38016</v>
      </c>
      <c r="C942" s="2">
        <f t="shared" si="224"/>
        <v>1</v>
      </c>
      <c r="D942" s="2">
        <f t="shared" si="229"/>
        <v>30</v>
      </c>
      <c r="E942" s="2">
        <f t="shared" si="225"/>
        <v>5</v>
      </c>
      <c r="F942" s="2">
        <f t="shared" si="230"/>
        <v>32</v>
      </c>
      <c r="G942" t="s">
        <v>220</v>
      </c>
      <c r="H942">
        <v>645</v>
      </c>
      <c r="I942">
        <f t="shared" si="231"/>
        <v>0</v>
      </c>
      <c r="J942">
        <f t="shared" si="232"/>
        <v>0</v>
      </c>
      <c r="K942">
        <f t="shared" si="233"/>
        <v>0</v>
      </c>
      <c r="L942">
        <v>0</v>
      </c>
      <c r="M942">
        <f t="shared" si="234"/>
        <v>0</v>
      </c>
      <c r="N942">
        <f t="shared" si="235"/>
        <v>0</v>
      </c>
      <c r="O942">
        <f t="shared" si="236"/>
        <v>0</v>
      </c>
      <c r="P942" s="2">
        <f t="shared" si="226"/>
        <v>514.84810192955842</v>
      </c>
      <c r="Q942" s="2">
        <f t="shared" si="227"/>
        <v>130.15189807044158</v>
      </c>
      <c r="R942" s="2">
        <f t="shared" si="237"/>
        <v>-23.621256675734855</v>
      </c>
      <c r="S942" s="2">
        <f t="shared" si="228"/>
        <v>16939.516571338612</v>
      </c>
      <c r="T942" s="2">
        <f t="shared" si="238"/>
        <v>1</v>
      </c>
      <c r="U942">
        <f t="shared" si="239"/>
        <v>1</v>
      </c>
    </row>
    <row r="943" spans="2:21" x14ac:dyDescent="0.15">
      <c r="B943" s="1">
        <v>38017</v>
      </c>
      <c r="C943" s="2">
        <f t="shared" si="224"/>
        <v>1</v>
      </c>
      <c r="D943" s="2">
        <f t="shared" si="229"/>
        <v>31</v>
      </c>
      <c r="E943" s="2">
        <f t="shared" si="225"/>
        <v>6</v>
      </c>
      <c r="F943" s="2">
        <f t="shared" si="230"/>
        <v>32</v>
      </c>
      <c r="G943" t="s">
        <v>221</v>
      </c>
      <c r="H943">
        <v>646</v>
      </c>
      <c r="I943">
        <f t="shared" si="231"/>
        <v>0</v>
      </c>
      <c r="J943">
        <f t="shared" si="232"/>
        <v>0</v>
      </c>
      <c r="K943">
        <f t="shared" si="233"/>
        <v>0</v>
      </c>
      <c r="L943">
        <v>0</v>
      </c>
      <c r="M943">
        <f t="shared" si="234"/>
        <v>0</v>
      </c>
      <c r="N943">
        <f t="shared" si="235"/>
        <v>0</v>
      </c>
      <c r="O943">
        <f t="shared" si="236"/>
        <v>0</v>
      </c>
      <c r="P943" s="2">
        <f t="shared" si="226"/>
        <v>566.2433173692973</v>
      </c>
      <c r="Q943" s="2">
        <f t="shared" si="227"/>
        <v>79.756682630702699</v>
      </c>
      <c r="R943" s="2">
        <f t="shared" si="237"/>
        <v>130.15189807044158</v>
      </c>
      <c r="S943" s="2">
        <f t="shared" si="228"/>
        <v>6361.1284242546335</v>
      </c>
      <c r="T943" s="2">
        <f t="shared" si="238"/>
        <v>0</v>
      </c>
      <c r="U943">
        <f t="shared" si="239"/>
        <v>2</v>
      </c>
    </row>
    <row r="944" spans="2:21" x14ac:dyDescent="0.15">
      <c r="B944" s="1">
        <v>38018</v>
      </c>
      <c r="C944" s="2">
        <f t="shared" si="224"/>
        <v>2</v>
      </c>
      <c r="D944" s="2">
        <f t="shared" si="229"/>
        <v>1</v>
      </c>
      <c r="E944" s="2">
        <f t="shared" si="225"/>
        <v>7</v>
      </c>
      <c r="F944" s="2">
        <f t="shared" si="230"/>
        <v>32</v>
      </c>
      <c r="G944" t="s">
        <v>222</v>
      </c>
      <c r="H944">
        <v>185</v>
      </c>
      <c r="I944">
        <f t="shared" si="231"/>
        <v>0</v>
      </c>
      <c r="J944">
        <f t="shared" si="232"/>
        <v>0</v>
      </c>
      <c r="K944">
        <f t="shared" si="233"/>
        <v>0</v>
      </c>
      <c r="L944">
        <v>0</v>
      </c>
      <c r="M944">
        <f t="shared" si="234"/>
        <v>0</v>
      </c>
      <c r="N944">
        <f t="shared" si="235"/>
        <v>0</v>
      </c>
      <c r="O944">
        <f t="shared" si="236"/>
        <v>0</v>
      </c>
      <c r="P944" s="2">
        <f t="shared" si="226"/>
        <v>367.03645757656892</v>
      </c>
      <c r="Q944" s="2">
        <f t="shared" si="227"/>
        <v>-182.03645757656892</v>
      </c>
      <c r="R944" s="2">
        <f t="shared" si="237"/>
        <v>79.756682630702699</v>
      </c>
      <c r="S944" s="2">
        <f t="shared" si="228"/>
        <v>33137.271887025978</v>
      </c>
      <c r="T944" s="2">
        <f t="shared" si="238"/>
        <v>1</v>
      </c>
      <c r="U944">
        <f t="shared" si="239"/>
        <v>1</v>
      </c>
    </row>
    <row r="945" spans="2:21" x14ac:dyDescent="0.15">
      <c r="B945" s="1">
        <v>38019</v>
      </c>
      <c r="C945" s="2">
        <f t="shared" si="224"/>
        <v>2</v>
      </c>
      <c r="D945" s="2">
        <f t="shared" si="229"/>
        <v>2</v>
      </c>
      <c r="E945" s="2">
        <f t="shared" si="225"/>
        <v>1</v>
      </c>
      <c r="F945" s="2">
        <f t="shared" si="230"/>
        <v>32</v>
      </c>
      <c r="G945" t="s">
        <v>223</v>
      </c>
      <c r="H945">
        <v>259</v>
      </c>
      <c r="I945">
        <f t="shared" si="231"/>
        <v>0</v>
      </c>
      <c r="J945">
        <f t="shared" si="232"/>
        <v>0</v>
      </c>
      <c r="K945">
        <f t="shared" si="233"/>
        <v>0</v>
      </c>
      <c r="L945">
        <v>0</v>
      </c>
      <c r="M945">
        <f t="shared" si="234"/>
        <v>0</v>
      </c>
      <c r="N945">
        <f t="shared" si="235"/>
        <v>0</v>
      </c>
      <c r="O945">
        <f t="shared" si="236"/>
        <v>0</v>
      </c>
      <c r="P945" s="2">
        <f t="shared" si="226"/>
        <v>254.89266256444807</v>
      </c>
      <c r="Q945" s="2">
        <f t="shared" si="227"/>
        <v>4.1073374355519263</v>
      </c>
      <c r="R945" s="2">
        <f t="shared" si="237"/>
        <v>-182.03645757656892</v>
      </c>
      <c r="S945" s="2">
        <f t="shared" si="228"/>
        <v>16.870220809486273</v>
      </c>
      <c r="T945" s="2">
        <f t="shared" si="238"/>
        <v>1</v>
      </c>
      <c r="U945">
        <f t="shared" si="239"/>
        <v>1</v>
      </c>
    </row>
    <row r="946" spans="2:21" x14ac:dyDescent="0.15">
      <c r="B946" s="1">
        <v>38020</v>
      </c>
      <c r="C946" s="2">
        <f t="shared" si="224"/>
        <v>2</v>
      </c>
      <c r="D946" s="2">
        <f t="shared" si="229"/>
        <v>3</v>
      </c>
      <c r="E946" s="2">
        <f t="shared" si="225"/>
        <v>2</v>
      </c>
      <c r="F946" s="2">
        <f t="shared" si="230"/>
        <v>32</v>
      </c>
      <c r="G946" t="s">
        <v>224</v>
      </c>
      <c r="H946">
        <v>317</v>
      </c>
      <c r="I946">
        <f t="shared" si="231"/>
        <v>0</v>
      </c>
      <c r="J946">
        <f t="shared" si="232"/>
        <v>0</v>
      </c>
      <c r="K946">
        <f t="shared" si="233"/>
        <v>0</v>
      </c>
      <c r="L946">
        <v>0</v>
      </c>
      <c r="M946">
        <f t="shared" si="234"/>
        <v>0</v>
      </c>
      <c r="N946">
        <f t="shared" si="235"/>
        <v>0</v>
      </c>
      <c r="O946">
        <f t="shared" si="236"/>
        <v>0</v>
      </c>
      <c r="P946" s="2">
        <f t="shared" si="226"/>
        <v>273.04674411036859</v>
      </c>
      <c r="Q946" s="2">
        <f t="shared" si="227"/>
        <v>43.953255889631407</v>
      </c>
      <c r="R946" s="2">
        <f t="shared" si="237"/>
        <v>4.1073374355519263</v>
      </c>
      <c r="S946" s="2">
        <f t="shared" si="228"/>
        <v>1931.888703299418</v>
      </c>
      <c r="T946" s="2">
        <f t="shared" si="238"/>
        <v>0</v>
      </c>
      <c r="U946">
        <f t="shared" si="239"/>
        <v>2</v>
      </c>
    </row>
    <row r="947" spans="2:21" x14ac:dyDescent="0.15">
      <c r="B947" s="1">
        <v>38021</v>
      </c>
      <c r="C947" s="2">
        <f t="shared" si="224"/>
        <v>2</v>
      </c>
      <c r="D947" s="2">
        <f t="shared" si="229"/>
        <v>4</v>
      </c>
      <c r="E947" s="2">
        <f t="shared" si="225"/>
        <v>3</v>
      </c>
      <c r="F947" s="2">
        <f t="shared" si="230"/>
        <v>32</v>
      </c>
      <c r="G947" t="s">
        <v>225</v>
      </c>
      <c r="H947">
        <v>253</v>
      </c>
      <c r="I947">
        <f t="shared" si="231"/>
        <v>0</v>
      </c>
      <c r="J947">
        <f t="shared" si="232"/>
        <v>0</v>
      </c>
      <c r="K947">
        <f t="shared" si="233"/>
        <v>0</v>
      </c>
      <c r="L947">
        <v>0</v>
      </c>
      <c r="M947">
        <f t="shared" si="234"/>
        <v>0</v>
      </c>
      <c r="N947">
        <f t="shared" si="235"/>
        <v>0</v>
      </c>
      <c r="O947">
        <f t="shared" si="236"/>
        <v>0</v>
      </c>
      <c r="P947" s="2">
        <f t="shared" si="226"/>
        <v>307.06091050302075</v>
      </c>
      <c r="Q947" s="2">
        <f t="shared" si="227"/>
        <v>-54.06091050302075</v>
      </c>
      <c r="R947" s="2">
        <f t="shared" si="237"/>
        <v>43.953255889631407</v>
      </c>
      <c r="S947" s="2">
        <f t="shared" si="228"/>
        <v>2922.5820444156193</v>
      </c>
      <c r="T947" s="2">
        <f t="shared" si="238"/>
        <v>1</v>
      </c>
      <c r="U947">
        <f t="shared" si="239"/>
        <v>1</v>
      </c>
    </row>
    <row r="948" spans="2:21" x14ac:dyDescent="0.15">
      <c r="B948" s="1">
        <v>38022</v>
      </c>
      <c r="C948" s="2">
        <f t="shared" si="224"/>
        <v>2</v>
      </c>
      <c r="D948" s="2">
        <f t="shared" si="229"/>
        <v>5</v>
      </c>
      <c r="E948" s="2">
        <f t="shared" si="225"/>
        <v>4</v>
      </c>
      <c r="F948" s="2">
        <f t="shared" si="230"/>
        <v>33</v>
      </c>
      <c r="G948" t="s">
        <v>226</v>
      </c>
      <c r="H948">
        <v>345</v>
      </c>
      <c r="I948">
        <f t="shared" si="231"/>
        <v>0</v>
      </c>
      <c r="J948">
        <f t="shared" si="232"/>
        <v>0</v>
      </c>
      <c r="K948">
        <f t="shared" si="233"/>
        <v>0</v>
      </c>
      <c r="L948">
        <v>0</v>
      </c>
      <c r="M948">
        <f t="shared" si="234"/>
        <v>0</v>
      </c>
      <c r="N948">
        <f t="shared" si="235"/>
        <v>0</v>
      </c>
      <c r="O948">
        <f t="shared" si="236"/>
        <v>0</v>
      </c>
      <c r="P948" s="2">
        <f t="shared" si="226"/>
        <v>377.55366634065734</v>
      </c>
      <c r="Q948" s="2">
        <f t="shared" si="227"/>
        <v>-32.553666340657344</v>
      </c>
      <c r="R948" s="2">
        <f t="shared" si="237"/>
        <v>-54.06091050302075</v>
      </c>
      <c r="S948" s="2">
        <f t="shared" si="228"/>
        <v>1059.7411922188469</v>
      </c>
      <c r="T948" s="2">
        <f t="shared" si="238"/>
        <v>0</v>
      </c>
      <c r="U948">
        <f t="shared" si="239"/>
        <v>2</v>
      </c>
    </row>
    <row r="949" spans="2:21" x14ac:dyDescent="0.15">
      <c r="B949" s="1">
        <v>38023</v>
      </c>
      <c r="C949" s="2">
        <f t="shared" si="224"/>
        <v>2</v>
      </c>
      <c r="D949" s="2">
        <f t="shared" si="229"/>
        <v>6</v>
      </c>
      <c r="E949" s="2">
        <f t="shared" si="225"/>
        <v>5</v>
      </c>
      <c r="F949" s="2">
        <f t="shared" si="230"/>
        <v>33</v>
      </c>
      <c r="G949" t="s">
        <v>227</v>
      </c>
      <c r="H949">
        <v>659</v>
      </c>
      <c r="I949">
        <f t="shared" si="231"/>
        <v>0</v>
      </c>
      <c r="J949">
        <f t="shared" si="232"/>
        <v>0</v>
      </c>
      <c r="K949">
        <f t="shared" si="233"/>
        <v>0</v>
      </c>
      <c r="L949">
        <v>0</v>
      </c>
      <c r="M949">
        <f t="shared" si="234"/>
        <v>0</v>
      </c>
      <c r="N949">
        <f t="shared" si="235"/>
        <v>0</v>
      </c>
      <c r="O949">
        <f t="shared" si="236"/>
        <v>0</v>
      </c>
      <c r="P949" s="2">
        <f t="shared" si="226"/>
        <v>561.78051159448091</v>
      </c>
      <c r="Q949" s="2">
        <f t="shared" si="227"/>
        <v>97.219488405519087</v>
      </c>
      <c r="R949" s="2">
        <f t="shared" si="237"/>
        <v>-32.553666340657344</v>
      </c>
      <c r="S949" s="2">
        <f t="shared" si="228"/>
        <v>9451.6289258308607</v>
      </c>
      <c r="T949" s="2">
        <f t="shared" si="238"/>
        <v>1</v>
      </c>
      <c r="U949">
        <f t="shared" si="239"/>
        <v>1</v>
      </c>
    </row>
    <row r="950" spans="2:21" x14ac:dyDescent="0.15">
      <c r="B950" s="1">
        <v>38024</v>
      </c>
      <c r="C950" s="2">
        <f t="shared" si="224"/>
        <v>2</v>
      </c>
      <c r="D950" s="2">
        <f t="shared" si="229"/>
        <v>7</v>
      </c>
      <c r="E950" s="2">
        <f t="shared" si="225"/>
        <v>6</v>
      </c>
      <c r="F950" s="2">
        <f t="shared" si="230"/>
        <v>33</v>
      </c>
      <c r="G950" t="s">
        <v>228</v>
      </c>
      <c r="H950">
        <v>652</v>
      </c>
      <c r="I950">
        <f t="shared" si="231"/>
        <v>0</v>
      </c>
      <c r="J950">
        <f t="shared" si="232"/>
        <v>0</v>
      </c>
      <c r="K950">
        <f t="shared" si="233"/>
        <v>0</v>
      </c>
      <c r="L950">
        <v>0</v>
      </c>
      <c r="M950">
        <f t="shared" si="234"/>
        <v>0</v>
      </c>
      <c r="N950">
        <f t="shared" si="235"/>
        <v>0</v>
      </c>
      <c r="O950">
        <f t="shared" si="236"/>
        <v>0</v>
      </c>
      <c r="P950" s="2">
        <f t="shared" si="226"/>
        <v>613.17572703421979</v>
      </c>
      <c r="Q950" s="2">
        <f t="shared" si="227"/>
        <v>38.82427296578021</v>
      </c>
      <c r="R950" s="2">
        <f t="shared" si="237"/>
        <v>97.219488405519087</v>
      </c>
      <c r="S950" s="2">
        <f t="shared" si="228"/>
        <v>1507.324171321412</v>
      </c>
      <c r="T950" s="2">
        <f t="shared" si="238"/>
        <v>0</v>
      </c>
      <c r="U950">
        <f t="shared" si="239"/>
        <v>2</v>
      </c>
    </row>
    <row r="951" spans="2:21" x14ac:dyDescent="0.15">
      <c r="B951" s="1">
        <v>38025</v>
      </c>
      <c r="C951" s="2">
        <f t="shared" si="224"/>
        <v>2</v>
      </c>
      <c r="D951" s="2">
        <f t="shared" si="229"/>
        <v>8</v>
      </c>
      <c r="E951" s="2">
        <f t="shared" si="225"/>
        <v>7</v>
      </c>
      <c r="F951" s="2">
        <f t="shared" si="230"/>
        <v>33</v>
      </c>
      <c r="G951" t="s">
        <v>229</v>
      </c>
      <c r="H951">
        <v>363</v>
      </c>
      <c r="I951">
        <f t="shared" si="231"/>
        <v>0</v>
      </c>
      <c r="J951">
        <f t="shared" si="232"/>
        <v>0</v>
      </c>
      <c r="K951">
        <f t="shared" si="233"/>
        <v>0</v>
      </c>
      <c r="L951">
        <v>0</v>
      </c>
      <c r="M951">
        <f t="shared" si="234"/>
        <v>0</v>
      </c>
      <c r="N951">
        <f t="shared" si="235"/>
        <v>0</v>
      </c>
      <c r="O951">
        <f t="shared" si="236"/>
        <v>0</v>
      </c>
      <c r="P951" s="2">
        <f t="shared" si="226"/>
        <v>413.96886724149141</v>
      </c>
      <c r="Q951" s="2">
        <f t="shared" si="227"/>
        <v>-50.968867241491409</v>
      </c>
      <c r="R951" s="2">
        <f t="shared" si="237"/>
        <v>38.82427296578021</v>
      </c>
      <c r="S951" s="2">
        <f t="shared" si="228"/>
        <v>2597.8254278807763</v>
      </c>
      <c r="T951" s="2">
        <f t="shared" si="238"/>
        <v>1</v>
      </c>
      <c r="U951">
        <f t="shared" si="239"/>
        <v>1</v>
      </c>
    </row>
    <row r="952" spans="2:21" x14ac:dyDescent="0.15">
      <c r="B952" s="1">
        <v>38026</v>
      </c>
      <c r="C952" s="2">
        <f t="shared" si="224"/>
        <v>2</v>
      </c>
      <c r="D952" s="2">
        <f t="shared" si="229"/>
        <v>9</v>
      </c>
      <c r="E952" s="2">
        <f t="shared" si="225"/>
        <v>1</v>
      </c>
      <c r="F952" s="2">
        <f t="shared" si="230"/>
        <v>33</v>
      </c>
      <c r="G952" t="s">
        <v>230</v>
      </c>
      <c r="H952">
        <v>260</v>
      </c>
      <c r="I952">
        <f t="shared" si="231"/>
        <v>0</v>
      </c>
      <c r="J952">
        <f t="shared" si="232"/>
        <v>0</v>
      </c>
      <c r="K952">
        <f t="shared" si="233"/>
        <v>0</v>
      </c>
      <c r="L952">
        <v>0</v>
      </c>
      <c r="M952">
        <f t="shared" si="234"/>
        <v>0</v>
      </c>
      <c r="N952">
        <f t="shared" si="235"/>
        <v>0</v>
      </c>
      <c r="O952">
        <f t="shared" si="236"/>
        <v>0</v>
      </c>
      <c r="P952" s="2">
        <f t="shared" si="226"/>
        <v>301.82507222937056</v>
      </c>
      <c r="Q952" s="2">
        <f t="shared" si="227"/>
        <v>-41.825072229370562</v>
      </c>
      <c r="R952" s="2">
        <f t="shared" si="237"/>
        <v>-50.968867241491409</v>
      </c>
      <c r="S952" s="2">
        <f t="shared" si="228"/>
        <v>1749.3366669920647</v>
      </c>
      <c r="T952" s="2">
        <f t="shared" si="238"/>
        <v>0</v>
      </c>
      <c r="U952">
        <f t="shared" si="239"/>
        <v>2</v>
      </c>
    </row>
    <row r="953" spans="2:21" x14ac:dyDescent="0.15">
      <c r="B953" s="1">
        <v>38027</v>
      </c>
      <c r="C953" s="2">
        <f t="shared" si="224"/>
        <v>2</v>
      </c>
      <c r="D953" s="2">
        <f t="shared" si="229"/>
        <v>10</v>
      </c>
      <c r="E953" s="2">
        <f t="shared" si="225"/>
        <v>2</v>
      </c>
      <c r="F953" s="2">
        <f t="shared" si="230"/>
        <v>33</v>
      </c>
      <c r="G953" t="s">
        <v>231</v>
      </c>
      <c r="H953">
        <v>310</v>
      </c>
      <c r="I953">
        <f t="shared" si="231"/>
        <v>0</v>
      </c>
      <c r="J953">
        <f t="shared" si="232"/>
        <v>0</v>
      </c>
      <c r="K953">
        <f t="shared" si="233"/>
        <v>0</v>
      </c>
      <c r="L953">
        <v>0</v>
      </c>
      <c r="M953">
        <f t="shared" si="234"/>
        <v>0</v>
      </c>
      <c r="N953">
        <f t="shared" si="235"/>
        <v>0</v>
      </c>
      <c r="O953">
        <f t="shared" si="236"/>
        <v>0</v>
      </c>
      <c r="P953" s="2">
        <f t="shared" si="226"/>
        <v>319.97915377529108</v>
      </c>
      <c r="Q953" s="2">
        <f t="shared" si="227"/>
        <v>-9.9791537752910813</v>
      </c>
      <c r="R953" s="2">
        <f t="shared" si="237"/>
        <v>-41.825072229370562</v>
      </c>
      <c r="S953" s="2">
        <f t="shared" si="228"/>
        <v>99.583510070906243</v>
      </c>
      <c r="T953" s="2">
        <f t="shared" si="238"/>
        <v>0</v>
      </c>
      <c r="U953">
        <f t="shared" si="239"/>
        <v>3</v>
      </c>
    </row>
    <row r="954" spans="2:21" x14ac:dyDescent="0.15">
      <c r="B954" s="1">
        <v>38028</v>
      </c>
      <c r="C954" s="2">
        <f t="shared" si="224"/>
        <v>2</v>
      </c>
      <c r="D954" s="2">
        <f t="shared" si="229"/>
        <v>11</v>
      </c>
      <c r="E954" s="2">
        <f t="shared" si="225"/>
        <v>3</v>
      </c>
      <c r="F954" s="2">
        <f t="shared" si="230"/>
        <v>33</v>
      </c>
      <c r="G954" t="s">
        <v>232</v>
      </c>
      <c r="H954">
        <v>317</v>
      </c>
      <c r="I954">
        <f t="shared" si="231"/>
        <v>0</v>
      </c>
      <c r="J954">
        <f t="shared" si="232"/>
        <v>0</v>
      </c>
      <c r="K954">
        <f t="shared" si="233"/>
        <v>0</v>
      </c>
      <c r="L954">
        <v>0</v>
      </c>
      <c r="M954">
        <f t="shared" si="234"/>
        <v>0</v>
      </c>
      <c r="N954">
        <f t="shared" si="235"/>
        <v>0</v>
      </c>
      <c r="O954">
        <f t="shared" si="236"/>
        <v>0</v>
      </c>
      <c r="P954" s="2">
        <f t="shared" si="226"/>
        <v>353.99332016794324</v>
      </c>
      <c r="Q954" s="2">
        <f t="shared" si="227"/>
        <v>-36.993320167943239</v>
      </c>
      <c r="R954" s="2">
        <f t="shared" si="237"/>
        <v>-9.9791537752910813</v>
      </c>
      <c r="S954" s="2">
        <f t="shared" si="228"/>
        <v>1368.505737047956</v>
      </c>
      <c r="T954" s="2">
        <f t="shared" si="238"/>
        <v>0</v>
      </c>
      <c r="U954">
        <f t="shared" si="239"/>
        <v>4</v>
      </c>
    </row>
    <row r="955" spans="2:21" x14ac:dyDescent="0.15">
      <c r="B955" s="1">
        <v>38029</v>
      </c>
      <c r="C955" s="2">
        <f t="shared" si="224"/>
        <v>2</v>
      </c>
      <c r="D955" s="2">
        <f t="shared" si="229"/>
        <v>12</v>
      </c>
      <c r="E955" s="2">
        <f t="shared" si="225"/>
        <v>4</v>
      </c>
      <c r="F955" s="2">
        <f t="shared" si="230"/>
        <v>34</v>
      </c>
      <c r="G955" t="s">
        <v>233</v>
      </c>
      <c r="H955">
        <v>370</v>
      </c>
      <c r="I955">
        <f t="shared" si="231"/>
        <v>0</v>
      </c>
      <c r="J955">
        <f t="shared" si="232"/>
        <v>0</v>
      </c>
      <c r="K955">
        <f t="shared" si="233"/>
        <v>0</v>
      </c>
      <c r="L955">
        <v>0</v>
      </c>
      <c r="M955">
        <f t="shared" si="234"/>
        <v>0</v>
      </c>
      <c r="N955">
        <f t="shared" si="235"/>
        <v>0</v>
      </c>
      <c r="O955">
        <f t="shared" si="236"/>
        <v>0</v>
      </c>
      <c r="P955" s="2">
        <f t="shared" si="226"/>
        <v>384.91848247036</v>
      </c>
      <c r="Q955" s="2">
        <f t="shared" si="227"/>
        <v>-14.918482470360004</v>
      </c>
      <c r="R955" s="2">
        <f t="shared" si="237"/>
        <v>-36.993320167943239</v>
      </c>
      <c r="S955" s="2">
        <f t="shared" si="228"/>
        <v>222.56111921843873</v>
      </c>
      <c r="T955" s="2">
        <f t="shared" si="238"/>
        <v>0</v>
      </c>
      <c r="U955">
        <f t="shared" si="239"/>
        <v>5</v>
      </c>
    </row>
    <row r="956" spans="2:21" x14ac:dyDescent="0.15">
      <c r="B956" s="1">
        <v>38030</v>
      </c>
      <c r="C956" s="2">
        <f t="shared" si="224"/>
        <v>2</v>
      </c>
      <c r="D956" s="2">
        <f t="shared" si="229"/>
        <v>13</v>
      </c>
      <c r="E956" s="2">
        <f t="shared" si="225"/>
        <v>5</v>
      </c>
      <c r="F956" s="2">
        <f t="shared" si="230"/>
        <v>34</v>
      </c>
      <c r="G956" t="s">
        <v>234</v>
      </c>
      <c r="H956">
        <v>644</v>
      </c>
      <c r="I956">
        <f t="shared" si="231"/>
        <v>0</v>
      </c>
      <c r="J956">
        <f t="shared" si="232"/>
        <v>0</v>
      </c>
      <c r="K956">
        <f t="shared" si="233"/>
        <v>0</v>
      </c>
      <c r="L956">
        <v>0</v>
      </c>
      <c r="M956">
        <f t="shared" si="234"/>
        <v>0</v>
      </c>
      <c r="N956">
        <f t="shared" si="235"/>
        <v>0</v>
      </c>
      <c r="O956">
        <f t="shared" si="236"/>
        <v>0</v>
      </c>
      <c r="P956" s="2">
        <f t="shared" si="226"/>
        <v>569.14532772418352</v>
      </c>
      <c r="Q956" s="2">
        <f t="shared" si="227"/>
        <v>74.854672275816483</v>
      </c>
      <c r="R956" s="2">
        <f t="shared" si="237"/>
        <v>-14.918482470360004</v>
      </c>
      <c r="S956" s="2">
        <f t="shared" si="228"/>
        <v>5603.2219615198892</v>
      </c>
      <c r="T956" s="2">
        <f t="shared" si="238"/>
        <v>1</v>
      </c>
      <c r="U956">
        <f t="shared" si="239"/>
        <v>1</v>
      </c>
    </row>
    <row r="957" spans="2:21" x14ac:dyDescent="0.15">
      <c r="B957" s="1">
        <v>38031</v>
      </c>
      <c r="C957" s="2">
        <f t="shared" ref="C957:C1020" si="240">MONTH(B957)</f>
        <v>2</v>
      </c>
      <c r="D957" s="2">
        <f t="shared" si="229"/>
        <v>14</v>
      </c>
      <c r="E957" s="2">
        <f t="shared" ref="E957:E1020" si="241">WEEKDAY(B957,2)</f>
        <v>6</v>
      </c>
      <c r="F957" s="2">
        <f t="shared" si="230"/>
        <v>34</v>
      </c>
      <c r="G957" t="s">
        <v>235</v>
      </c>
      <c r="H957">
        <v>930</v>
      </c>
      <c r="I957">
        <f t="shared" si="231"/>
        <v>0</v>
      </c>
      <c r="J957">
        <f t="shared" si="232"/>
        <v>0</v>
      </c>
      <c r="K957">
        <f t="shared" si="233"/>
        <v>1</v>
      </c>
      <c r="L957">
        <v>0</v>
      </c>
      <c r="M957">
        <f t="shared" si="234"/>
        <v>0</v>
      </c>
      <c r="N957">
        <f t="shared" si="235"/>
        <v>0</v>
      </c>
      <c r="O957">
        <f t="shared" si="236"/>
        <v>0</v>
      </c>
      <c r="P957" s="2">
        <f t="shared" si="226"/>
        <v>988.43321080710575</v>
      </c>
      <c r="Q957" s="2">
        <f t="shared" si="227"/>
        <v>-58.433210807105752</v>
      </c>
      <c r="R957" s="2">
        <f t="shared" si="237"/>
        <v>74.854672275816483</v>
      </c>
      <c r="S957" s="2">
        <f t="shared" si="228"/>
        <v>3414.4401252276602</v>
      </c>
      <c r="T957" s="2">
        <f t="shared" si="238"/>
        <v>1</v>
      </c>
      <c r="U957">
        <f t="shared" si="239"/>
        <v>1</v>
      </c>
    </row>
    <row r="958" spans="2:21" x14ac:dyDescent="0.15">
      <c r="B958" s="1">
        <v>38032</v>
      </c>
      <c r="C958" s="2">
        <f t="shared" si="240"/>
        <v>2</v>
      </c>
      <c r="D958" s="2">
        <f t="shared" si="229"/>
        <v>15</v>
      </c>
      <c r="E958" s="2">
        <f t="shared" si="241"/>
        <v>7</v>
      </c>
      <c r="F958" s="2">
        <f t="shared" si="230"/>
        <v>34</v>
      </c>
      <c r="G958" t="s">
        <v>236</v>
      </c>
      <c r="H958">
        <v>460</v>
      </c>
      <c r="I958">
        <f t="shared" si="231"/>
        <v>0</v>
      </c>
      <c r="J958">
        <f t="shared" si="232"/>
        <v>0</v>
      </c>
      <c r="K958">
        <f t="shared" si="233"/>
        <v>0</v>
      </c>
      <c r="L958">
        <v>0</v>
      </c>
      <c r="M958">
        <f t="shared" si="234"/>
        <v>0</v>
      </c>
      <c r="N958">
        <f t="shared" si="235"/>
        <v>0</v>
      </c>
      <c r="O958">
        <f t="shared" si="236"/>
        <v>0</v>
      </c>
      <c r="P958" s="2">
        <f t="shared" si="226"/>
        <v>421.33368337119407</v>
      </c>
      <c r="Q958" s="2">
        <f t="shared" si="227"/>
        <v>38.66631662880593</v>
      </c>
      <c r="R958" s="2">
        <f t="shared" si="237"/>
        <v>-58.433210807105752</v>
      </c>
      <c r="S958" s="2">
        <f t="shared" si="228"/>
        <v>1495.084041639074</v>
      </c>
      <c r="T958" s="2">
        <f t="shared" si="238"/>
        <v>1</v>
      </c>
      <c r="U958">
        <f t="shared" si="239"/>
        <v>1</v>
      </c>
    </row>
    <row r="959" spans="2:21" x14ac:dyDescent="0.15">
      <c r="B959" s="1">
        <v>38033</v>
      </c>
      <c r="C959" s="2">
        <f t="shared" si="240"/>
        <v>2</v>
      </c>
      <c r="D959" s="2">
        <f t="shared" si="229"/>
        <v>16</v>
      </c>
      <c r="E959" s="2">
        <f t="shared" si="241"/>
        <v>1</v>
      </c>
      <c r="F959" s="2">
        <f t="shared" si="230"/>
        <v>34</v>
      </c>
      <c r="G959" t="s">
        <v>237</v>
      </c>
      <c r="H959">
        <v>292</v>
      </c>
      <c r="I959">
        <f t="shared" si="231"/>
        <v>0</v>
      </c>
      <c r="J959">
        <f t="shared" si="232"/>
        <v>0</v>
      </c>
      <c r="K959">
        <f t="shared" si="233"/>
        <v>0</v>
      </c>
      <c r="L959">
        <v>0</v>
      </c>
      <c r="M959">
        <f t="shared" si="234"/>
        <v>0</v>
      </c>
      <c r="N959">
        <f t="shared" si="235"/>
        <v>0</v>
      </c>
      <c r="O959">
        <f t="shared" si="236"/>
        <v>0</v>
      </c>
      <c r="P959" s="2">
        <f t="shared" si="226"/>
        <v>309.18988835907322</v>
      </c>
      <c r="Q959" s="2">
        <f t="shared" si="227"/>
        <v>-17.189888359073223</v>
      </c>
      <c r="R959" s="2">
        <f t="shared" si="237"/>
        <v>38.66631662880593</v>
      </c>
      <c r="S959" s="2">
        <f t="shared" si="228"/>
        <v>295.49226179740111</v>
      </c>
      <c r="T959" s="2">
        <f t="shared" si="238"/>
        <v>1</v>
      </c>
      <c r="U959">
        <f t="shared" si="239"/>
        <v>1</v>
      </c>
    </row>
    <row r="960" spans="2:21" x14ac:dyDescent="0.15">
      <c r="B960" s="1">
        <v>38034</v>
      </c>
      <c r="C960" s="2">
        <f t="shared" si="240"/>
        <v>2</v>
      </c>
      <c r="D960" s="2">
        <f t="shared" si="229"/>
        <v>17</v>
      </c>
      <c r="E960" s="2">
        <f t="shared" si="241"/>
        <v>2</v>
      </c>
      <c r="F960" s="2">
        <f t="shared" si="230"/>
        <v>34</v>
      </c>
      <c r="G960" t="s">
        <v>238</v>
      </c>
      <c r="H960">
        <v>318</v>
      </c>
      <c r="I960">
        <f t="shared" si="231"/>
        <v>0</v>
      </c>
      <c r="J960">
        <f t="shared" si="232"/>
        <v>0</v>
      </c>
      <c r="K960">
        <f t="shared" si="233"/>
        <v>0</v>
      </c>
      <c r="L960">
        <v>0</v>
      </c>
      <c r="M960">
        <f t="shared" si="234"/>
        <v>0</v>
      </c>
      <c r="N960">
        <f t="shared" si="235"/>
        <v>0</v>
      </c>
      <c r="O960">
        <f t="shared" si="236"/>
        <v>0</v>
      </c>
      <c r="P960" s="2">
        <f t="shared" si="226"/>
        <v>327.34396990499374</v>
      </c>
      <c r="Q960" s="2">
        <f t="shared" si="227"/>
        <v>-9.3439699049937417</v>
      </c>
      <c r="R960" s="2">
        <f t="shared" si="237"/>
        <v>-17.189888359073223</v>
      </c>
      <c r="S960" s="2">
        <f t="shared" si="228"/>
        <v>87.309773585428758</v>
      </c>
      <c r="T960" s="2">
        <f t="shared" si="238"/>
        <v>0</v>
      </c>
      <c r="U960">
        <f t="shared" si="239"/>
        <v>2</v>
      </c>
    </row>
    <row r="961" spans="2:21" x14ac:dyDescent="0.15">
      <c r="B961" s="1">
        <v>38035</v>
      </c>
      <c r="C961" s="2">
        <f t="shared" si="240"/>
        <v>2</v>
      </c>
      <c r="D961" s="2">
        <f t="shared" si="229"/>
        <v>18</v>
      </c>
      <c r="E961" s="2">
        <f t="shared" si="241"/>
        <v>3</v>
      </c>
      <c r="F961" s="2">
        <f t="shared" si="230"/>
        <v>34</v>
      </c>
      <c r="G961" t="s">
        <v>239</v>
      </c>
      <c r="H961">
        <v>338</v>
      </c>
      <c r="I961">
        <f t="shared" si="231"/>
        <v>0</v>
      </c>
      <c r="J961">
        <f t="shared" si="232"/>
        <v>0</v>
      </c>
      <c r="K961">
        <f t="shared" si="233"/>
        <v>0</v>
      </c>
      <c r="L961">
        <v>0</v>
      </c>
      <c r="M961">
        <f t="shared" si="234"/>
        <v>0</v>
      </c>
      <c r="N961">
        <f t="shared" si="235"/>
        <v>0</v>
      </c>
      <c r="O961">
        <f t="shared" si="236"/>
        <v>0</v>
      </c>
      <c r="P961" s="2">
        <f t="shared" si="226"/>
        <v>361.35813629764596</v>
      </c>
      <c r="Q961" s="2">
        <f t="shared" si="227"/>
        <v>-23.358136297645956</v>
      </c>
      <c r="R961" s="2">
        <f t="shared" si="237"/>
        <v>-9.3439699049937417</v>
      </c>
      <c r="S961" s="2">
        <f t="shared" si="228"/>
        <v>545.60253129940554</v>
      </c>
      <c r="T961" s="2">
        <f t="shared" si="238"/>
        <v>0</v>
      </c>
      <c r="U961">
        <f t="shared" si="239"/>
        <v>3</v>
      </c>
    </row>
    <row r="962" spans="2:21" x14ac:dyDescent="0.15">
      <c r="B962" s="1">
        <v>38036</v>
      </c>
      <c r="C962" s="2">
        <f t="shared" si="240"/>
        <v>2</v>
      </c>
      <c r="D962" s="2">
        <f t="shared" si="229"/>
        <v>19</v>
      </c>
      <c r="E962" s="2">
        <f t="shared" si="241"/>
        <v>4</v>
      </c>
      <c r="F962" s="2">
        <f t="shared" si="230"/>
        <v>35</v>
      </c>
      <c r="G962" t="s">
        <v>240</v>
      </c>
      <c r="H962">
        <v>444</v>
      </c>
      <c r="I962">
        <f t="shared" si="231"/>
        <v>0</v>
      </c>
      <c r="J962">
        <f t="shared" si="232"/>
        <v>0</v>
      </c>
      <c r="K962">
        <f t="shared" si="233"/>
        <v>0</v>
      </c>
      <c r="L962">
        <v>0</v>
      </c>
      <c r="M962">
        <f t="shared" si="234"/>
        <v>0</v>
      </c>
      <c r="N962">
        <f t="shared" si="235"/>
        <v>0</v>
      </c>
      <c r="O962">
        <f t="shared" si="236"/>
        <v>0</v>
      </c>
      <c r="P962" s="2">
        <f t="shared" si="226"/>
        <v>361.69269456125585</v>
      </c>
      <c r="Q962" s="2">
        <f t="shared" si="227"/>
        <v>82.307305438744152</v>
      </c>
      <c r="R962" s="2">
        <f t="shared" si="237"/>
        <v>-23.358136297645956</v>
      </c>
      <c r="S962" s="2">
        <f t="shared" si="228"/>
        <v>6774.492528586723</v>
      </c>
      <c r="T962" s="2">
        <f t="shared" si="238"/>
        <v>1</v>
      </c>
      <c r="U962">
        <f t="shared" si="239"/>
        <v>1</v>
      </c>
    </row>
    <row r="963" spans="2:21" x14ac:dyDescent="0.15">
      <c r="B963" s="1">
        <v>38037</v>
      </c>
      <c r="C963" s="2">
        <f t="shared" si="240"/>
        <v>2</v>
      </c>
      <c r="D963" s="2">
        <f t="shared" si="229"/>
        <v>20</v>
      </c>
      <c r="E963" s="2">
        <f t="shared" si="241"/>
        <v>5</v>
      </c>
      <c r="F963" s="2">
        <f t="shared" si="230"/>
        <v>35</v>
      </c>
      <c r="G963" t="s">
        <v>241</v>
      </c>
      <c r="H963">
        <v>589</v>
      </c>
      <c r="I963">
        <f t="shared" si="231"/>
        <v>0</v>
      </c>
      <c r="J963">
        <f t="shared" si="232"/>
        <v>0</v>
      </c>
      <c r="K963">
        <f t="shared" si="233"/>
        <v>0</v>
      </c>
      <c r="L963">
        <v>0</v>
      </c>
      <c r="M963">
        <f t="shared" si="234"/>
        <v>0</v>
      </c>
      <c r="N963">
        <f t="shared" si="235"/>
        <v>0</v>
      </c>
      <c r="O963">
        <f t="shared" si="236"/>
        <v>0</v>
      </c>
      <c r="P963" s="2">
        <f t="shared" ref="P963:P1026" si="242">constant+VLOOKUP(F963,week,2)+VLOOKUP(E963,weekday,2)+$W$17*I963+$W$18*J963+$W$19*K963+L963*$W$20+M963*$W$21+N963*$W$22+O963*$W$23</f>
        <v>545.91953981507936</v>
      </c>
      <c r="Q963" s="2">
        <f t="shared" ref="Q963:Q1026" si="243">H963-P963</f>
        <v>43.080460184920639</v>
      </c>
      <c r="R963" s="2">
        <f t="shared" si="237"/>
        <v>82.307305438744152</v>
      </c>
      <c r="S963" s="2">
        <f t="shared" ref="S963:S1026" si="244">Q963^2</f>
        <v>1855.9260497445325</v>
      </c>
      <c r="T963" s="2">
        <f t="shared" si="238"/>
        <v>0</v>
      </c>
      <c r="U963">
        <f t="shared" si="239"/>
        <v>2</v>
      </c>
    </row>
    <row r="964" spans="2:21" x14ac:dyDescent="0.15">
      <c r="B964" s="1">
        <v>38038</v>
      </c>
      <c r="C964" s="2">
        <f t="shared" si="240"/>
        <v>2</v>
      </c>
      <c r="D964" s="2">
        <f t="shared" ref="D964:D1027" si="245">DAY(B964)</f>
        <v>21</v>
      </c>
      <c r="E964" s="2">
        <f t="shared" si="241"/>
        <v>6</v>
      </c>
      <c r="F964" s="2">
        <f t="shared" ref="F964:F1027" si="246">VALUE(RIGHT(G964,2))</f>
        <v>35</v>
      </c>
      <c r="G964" t="s">
        <v>242</v>
      </c>
      <c r="H964">
        <v>655</v>
      </c>
      <c r="I964">
        <f t="shared" ref="I964:I1027" si="247">IF(AND(C964=7,D964=4),1,0)</f>
        <v>0</v>
      </c>
      <c r="J964">
        <f t="shared" ref="J964:J1027" si="248">IF(AND(C964=1,D964=1),1,0)</f>
        <v>0</v>
      </c>
      <c r="K964">
        <f t="shared" ref="K964:K1027" si="249">IF(AND(C964=2,D964=14),1,0)</f>
        <v>0</v>
      </c>
      <c r="L964">
        <v>0</v>
      </c>
      <c r="M964">
        <f t="shared" ref="M964:M1027" si="250">IF(AND(C964=12,D964=31),1,0)</f>
        <v>0</v>
      </c>
      <c r="N964">
        <f t="shared" ref="N964:N1027" si="251">IF(AND(C964=10,D964=31),1,0)</f>
        <v>0</v>
      </c>
      <c r="O964">
        <f t="shared" ref="O964:O1027" si="252">IF(AND(C964=12,D964=26),1,0)</f>
        <v>0</v>
      </c>
      <c r="P964" s="2">
        <f t="shared" si="242"/>
        <v>597.31475525481824</v>
      </c>
      <c r="Q964" s="2">
        <f t="shared" si="243"/>
        <v>57.685244745181762</v>
      </c>
      <c r="R964" s="2">
        <f t="shared" si="237"/>
        <v>43.080460184920639</v>
      </c>
      <c r="S964" s="2">
        <f t="shared" si="244"/>
        <v>3327.5874613115202</v>
      </c>
      <c r="T964" s="2">
        <f t="shared" si="238"/>
        <v>0</v>
      </c>
      <c r="U964">
        <f t="shared" si="239"/>
        <v>3</v>
      </c>
    </row>
    <row r="965" spans="2:21" x14ac:dyDescent="0.15">
      <c r="B965" s="1">
        <v>38039</v>
      </c>
      <c r="C965" s="2">
        <f t="shared" si="240"/>
        <v>2</v>
      </c>
      <c r="D965" s="2">
        <f t="shared" si="245"/>
        <v>22</v>
      </c>
      <c r="E965" s="2">
        <f t="shared" si="241"/>
        <v>7</v>
      </c>
      <c r="F965" s="2">
        <f t="shared" si="246"/>
        <v>35</v>
      </c>
      <c r="G965" t="s">
        <v>243</v>
      </c>
      <c r="H965">
        <v>376</v>
      </c>
      <c r="I965">
        <f t="shared" si="247"/>
        <v>0</v>
      </c>
      <c r="J965">
        <f t="shared" si="248"/>
        <v>0</v>
      </c>
      <c r="K965">
        <f t="shared" si="249"/>
        <v>0</v>
      </c>
      <c r="L965">
        <v>0</v>
      </c>
      <c r="M965">
        <f t="shared" si="250"/>
        <v>0</v>
      </c>
      <c r="N965">
        <f t="shared" si="251"/>
        <v>0</v>
      </c>
      <c r="O965">
        <f t="shared" si="252"/>
        <v>0</v>
      </c>
      <c r="P965" s="2">
        <f t="shared" si="242"/>
        <v>398.10789546208991</v>
      </c>
      <c r="Q965" s="2">
        <f t="shared" si="243"/>
        <v>-22.107895462089914</v>
      </c>
      <c r="R965" s="2">
        <f t="shared" ref="R965:R1028" si="253">Q964</f>
        <v>57.685244745181762</v>
      </c>
      <c r="S965" s="2">
        <f t="shared" si="244"/>
        <v>488.7590417626958</v>
      </c>
      <c r="T965" s="2">
        <f t="shared" ref="T965:T1028" si="254">IF(Q965*Q964&lt;0,1,0)</f>
        <v>1</v>
      </c>
      <c r="U965">
        <f t="shared" ref="U965:U1028" si="255">IF(Q964*Q965&gt;0,U964+1,1)</f>
        <v>1</v>
      </c>
    </row>
    <row r="966" spans="2:21" x14ac:dyDescent="0.15">
      <c r="B966" s="1">
        <v>38040</v>
      </c>
      <c r="C966" s="2">
        <f t="shared" si="240"/>
        <v>2</v>
      </c>
      <c r="D966" s="2">
        <f t="shared" si="245"/>
        <v>23</v>
      </c>
      <c r="E966" s="2">
        <f t="shared" si="241"/>
        <v>1</v>
      </c>
      <c r="F966" s="2">
        <f t="shared" si="246"/>
        <v>35</v>
      </c>
      <c r="G966" t="s">
        <v>244</v>
      </c>
      <c r="H966">
        <v>235</v>
      </c>
      <c r="I966">
        <f t="shared" si="247"/>
        <v>0</v>
      </c>
      <c r="J966">
        <f t="shared" si="248"/>
        <v>0</v>
      </c>
      <c r="K966">
        <f t="shared" si="249"/>
        <v>0</v>
      </c>
      <c r="L966">
        <v>0</v>
      </c>
      <c r="M966">
        <f t="shared" si="250"/>
        <v>0</v>
      </c>
      <c r="N966">
        <f t="shared" si="251"/>
        <v>0</v>
      </c>
      <c r="O966">
        <f t="shared" si="252"/>
        <v>0</v>
      </c>
      <c r="P966" s="2">
        <f t="shared" si="242"/>
        <v>285.96410044996907</v>
      </c>
      <c r="Q966" s="2">
        <f t="shared" si="243"/>
        <v>-50.964100449969067</v>
      </c>
      <c r="R966" s="2">
        <f t="shared" si="253"/>
        <v>-22.107895462089914</v>
      </c>
      <c r="S966" s="2">
        <f t="shared" si="244"/>
        <v>2597.3395346745374</v>
      </c>
      <c r="T966" s="2">
        <f t="shared" si="254"/>
        <v>0</v>
      </c>
      <c r="U966">
        <f t="shared" si="255"/>
        <v>2</v>
      </c>
    </row>
    <row r="967" spans="2:21" x14ac:dyDescent="0.15">
      <c r="B967" s="1">
        <v>38041</v>
      </c>
      <c r="C967" s="2">
        <f t="shared" si="240"/>
        <v>2</v>
      </c>
      <c r="D967" s="2">
        <f t="shared" si="245"/>
        <v>24</v>
      </c>
      <c r="E967" s="2">
        <f t="shared" si="241"/>
        <v>2</v>
      </c>
      <c r="F967" s="2">
        <f t="shared" si="246"/>
        <v>35</v>
      </c>
      <c r="G967" t="s">
        <v>245</v>
      </c>
      <c r="H967">
        <v>322</v>
      </c>
      <c r="I967">
        <f t="shared" si="247"/>
        <v>0</v>
      </c>
      <c r="J967">
        <f t="shared" si="248"/>
        <v>0</v>
      </c>
      <c r="K967">
        <f t="shared" si="249"/>
        <v>0</v>
      </c>
      <c r="L967">
        <v>0</v>
      </c>
      <c r="M967">
        <f t="shared" si="250"/>
        <v>0</v>
      </c>
      <c r="N967">
        <f t="shared" si="251"/>
        <v>0</v>
      </c>
      <c r="O967">
        <f t="shared" si="252"/>
        <v>0</v>
      </c>
      <c r="P967" s="2">
        <f t="shared" si="242"/>
        <v>304.11818199588959</v>
      </c>
      <c r="Q967" s="2">
        <f t="shared" si="243"/>
        <v>17.881818004110414</v>
      </c>
      <c r="R967" s="2">
        <f t="shared" si="253"/>
        <v>-50.964100449969067</v>
      </c>
      <c r="S967" s="2">
        <f t="shared" si="244"/>
        <v>319.75941513212734</v>
      </c>
      <c r="T967" s="2">
        <f t="shared" si="254"/>
        <v>1</v>
      </c>
      <c r="U967">
        <f t="shared" si="255"/>
        <v>1</v>
      </c>
    </row>
    <row r="968" spans="2:21" x14ac:dyDescent="0.15">
      <c r="B968" s="1">
        <v>38042</v>
      </c>
      <c r="C968" s="2">
        <f t="shared" si="240"/>
        <v>2</v>
      </c>
      <c r="D968" s="2">
        <f t="shared" si="245"/>
        <v>25</v>
      </c>
      <c r="E968" s="2">
        <f t="shared" si="241"/>
        <v>3</v>
      </c>
      <c r="F968" s="2">
        <f t="shared" si="246"/>
        <v>35</v>
      </c>
      <c r="G968" t="s">
        <v>246</v>
      </c>
      <c r="H968">
        <v>372</v>
      </c>
      <c r="I968">
        <f t="shared" si="247"/>
        <v>0</v>
      </c>
      <c r="J968">
        <f t="shared" si="248"/>
        <v>0</v>
      </c>
      <c r="K968">
        <f t="shared" si="249"/>
        <v>0</v>
      </c>
      <c r="L968">
        <v>0</v>
      </c>
      <c r="M968">
        <f t="shared" si="250"/>
        <v>0</v>
      </c>
      <c r="N968">
        <f t="shared" si="251"/>
        <v>0</v>
      </c>
      <c r="O968">
        <f t="shared" si="252"/>
        <v>0</v>
      </c>
      <c r="P968" s="2">
        <f t="shared" si="242"/>
        <v>338.1323483885418</v>
      </c>
      <c r="Q968" s="2">
        <f t="shared" si="243"/>
        <v>33.8676516114582</v>
      </c>
      <c r="R968" s="2">
        <f t="shared" si="253"/>
        <v>17.881818004110414</v>
      </c>
      <c r="S968" s="2">
        <f t="shared" si="244"/>
        <v>1147.0178256751071</v>
      </c>
      <c r="T968" s="2">
        <f t="shared" si="254"/>
        <v>0</v>
      </c>
      <c r="U968">
        <f t="shared" si="255"/>
        <v>2</v>
      </c>
    </row>
    <row r="969" spans="2:21" x14ac:dyDescent="0.15">
      <c r="B969" s="1">
        <v>38043</v>
      </c>
      <c r="C969" s="2">
        <f t="shared" si="240"/>
        <v>2</v>
      </c>
      <c r="D969" s="2">
        <f t="shared" si="245"/>
        <v>26</v>
      </c>
      <c r="E969" s="2">
        <f t="shared" si="241"/>
        <v>4</v>
      </c>
      <c r="F969" s="2">
        <f t="shared" si="246"/>
        <v>36</v>
      </c>
      <c r="G969" t="s">
        <v>247</v>
      </c>
      <c r="H969">
        <v>360</v>
      </c>
      <c r="I969">
        <f t="shared" si="247"/>
        <v>0</v>
      </c>
      <c r="J969">
        <f t="shared" si="248"/>
        <v>0</v>
      </c>
      <c r="K969">
        <f t="shared" si="249"/>
        <v>0</v>
      </c>
      <c r="L969">
        <v>0</v>
      </c>
      <c r="M969">
        <f t="shared" si="250"/>
        <v>0</v>
      </c>
      <c r="N969">
        <f t="shared" si="251"/>
        <v>0</v>
      </c>
      <c r="O969">
        <f t="shared" si="252"/>
        <v>0</v>
      </c>
      <c r="P969" s="2">
        <f t="shared" si="242"/>
        <v>406.19267631628514</v>
      </c>
      <c r="Q969" s="2">
        <f t="shared" si="243"/>
        <v>-46.192676316285144</v>
      </c>
      <c r="R969" s="2">
        <f t="shared" si="253"/>
        <v>33.8676516114582</v>
      </c>
      <c r="S969" s="2">
        <f t="shared" si="244"/>
        <v>2133.7633452610903</v>
      </c>
      <c r="T969" s="2">
        <f t="shared" si="254"/>
        <v>1</v>
      </c>
      <c r="U969">
        <f t="shared" si="255"/>
        <v>1</v>
      </c>
    </row>
    <row r="970" spans="2:21" x14ac:dyDescent="0.15">
      <c r="B970" s="1">
        <v>38044</v>
      </c>
      <c r="C970" s="2">
        <f t="shared" si="240"/>
        <v>2</v>
      </c>
      <c r="D970" s="2">
        <f t="shared" si="245"/>
        <v>27</v>
      </c>
      <c r="E970" s="2">
        <f t="shared" si="241"/>
        <v>5</v>
      </c>
      <c r="F970" s="2">
        <f t="shared" si="246"/>
        <v>36</v>
      </c>
      <c r="G970" t="s">
        <v>248</v>
      </c>
      <c r="H970">
        <v>622</v>
      </c>
      <c r="I970">
        <f t="shared" si="247"/>
        <v>0</v>
      </c>
      <c r="J970">
        <f t="shared" si="248"/>
        <v>0</v>
      </c>
      <c r="K970">
        <f t="shared" si="249"/>
        <v>0</v>
      </c>
      <c r="L970">
        <v>0</v>
      </c>
      <c r="M970">
        <f t="shared" si="250"/>
        <v>0</v>
      </c>
      <c r="N970">
        <f t="shared" si="251"/>
        <v>0</v>
      </c>
      <c r="O970">
        <f t="shared" si="252"/>
        <v>0</v>
      </c>
      <c r="P970" s="2">
        <f t="shared" si="242"/>
        <v>590.41952157010871</v>
      </c>
      <c r="Q970" s="2">
        <f t="shared" si="243"/>
        <v>31.580478429891286</v>
      </c>
      <c r="R970" s="2">
        <f t="shared" si="253"/>
        <v>-46.192676316285144</v>
      </c>
      <c r="S970" s="2">
        <f t="shared" si="244"/>
        <v>997.32661786082883</v>
      </c>
      <c r="T970" s="2">
        <f t="shared" si="254"/>
        <v>1</v>
      </c>
      <c r="U970">
        <f t="shared" si="255"/>
        <v>1</v>
      </c>
    </row>
    <row r="971" spans="2:21" x14ac:dyDescent="0.15">
      <c r="B971" s="1">
        <v>38045</v>
      </c>
      <c r="C971" s="2">
        <f t="shared" si="240"/>
        <v>2</v>
      </c>
      <c r="D971" s="2">
        <f t="shared" si="245"/>
        <v>28</v>
      </c>
      <c r="E971" s="2">
        <f t="shared" si="241"/>
        <v>6</v>
      </c>
      <c r="F971" s="2">
        <f t="shared" si="246"/>
        <v>36</v>
      </c>
      <c r="G971" t="s">
        <v>249</v>
      </c>
      <c r="H971">
        <v>609</v>
      </c>
      <c r="I971">
        <f t="shared" si="247"/>
        <v>0</v>
      </c>
      <c r="J971">
        <f t="shared" si="248"/>
        <v>0</v>
      </c>
      <c r="K971">
        <f t="shared" si="249"/>
        <v>0</v>
      </c>
      <c r="L971">
        <v>0</v>
      </c>
      <c r="M971">
        <f t="shared" si="250"/>
        <v>0</v>
      </c>
      <c r="N971">
        <f t="shared" si="251"/>
        <v>0</v>
      </c>
      <c r="O971">
        <f t="shared" si="252"/>
        <v>0</v>
      </c>
      <c r="P971" s="2">
        <f t="shared" si="242"/>
        <v>641.81473700984748</v>
      </c>
      <c r="Q971" s="2">
        <f t="shared" si="243"/>
        <v>-32.814737009847477</v>
      </c>
      <c r="R971" s="2">
        <f t="shared" si="253"/>
        <v>31.580478429891286</v>
      </c>
      <c r="S971" s="2">
        <f t="shared" si="244"/>
        <v>1076.8069650254538</v>
      </c>
      <c r="T971" s="2">
        <f t="shared" si="254"/>
        <v>1</v>
      </c>
      <c r="U971">
        <f t="shared" si="255"/>
        <v>1</v>
      </c>
    </row>
    <row r="972" spans="2:21" x14ac:dyDescent="0.15">
      <c r="B972" s="1">
        <v>38046</v>
      </c>
      <c r="C972" s="2">
        <f t="shared" si="240"/>
        <v>2</v>
      </c>
      <c r="D972" s="2">
        <f t="shared" si="245"/>
        <v>29</v>
      </c>
      <c r="E972" s="2">
        <f t="shared" si="241"/>
        <v>7</v>
      </c>
      <c r="F972" s="2">
        <f t="shared" si="246"/>
        <v>36</v>
      </c>
      <c r="G972" t="s">
        <v>250</v>
      </c>
      <c r="H972">
        <v>442</v>
      </c>
      <c r="I972">
        <f t="shared" si="247"/>
        <v>0</v>
      </c>
      <c r="J972">
        <f t="shared" si="248"/>
        <v>0</v>
      </c>
      <c r="K972">
        <f t="shared" si="249"/>
        <v>0</v>
      </c>
      <c r="L972">
        <v>0</v>
      </c>
      <c r="M972">
        <f t="shared" si="250"/>
        <v>0</v>
      </c>
      <c r="N972">
        <f t="shared" si="251"/>
        <v>0</v>
      </c>
      <c r="O972">
        <f t="shared" si="252"/>
        <v>0</v>
      </c>
      <c r="P972" s="2">
        <f t="shared" si="242"/>
        <v>442.60787721711921</v>
      </c>
      <c r="Q972" s="2">
        <f t="shared" si="243"/>
        <v>-0.60787721711920994</v>
      </c>
      <c r="R972" s="2">
        <f t="shared" si="253"/>
        <v>-32.814737009847477</v>
      </c>
      <c r="S972" s="2">
        <f t="shared" si="244"/>
        <v>0.36951471109259509</v>
      </c>
      <c r="T972" s="2">
        <f t="shared" si="254"/>
        <v>0</v>
      </c>
      <c r="U972">
        <f t="shared" si="255"/>
        <v>2</v>
      </c>
    </row>
    <row r="973" spans="2:21" x14ac:dyDescent="0.15">
      <c r="B973" s="1">
        <v>38047</v>
      </c>
      <c r="C973" s="2">
        <f t="shared" si="240"/>
        <v>3</v>
      </c>
      <c r="D973" s="2">
        <f t="shared" si="245"/>
        <v>1</v>
      </c>
      <c r="E973" s="2">
        <f t="shared" si="241"/>
        <v>1</v>
      </c>
      <c r="F973" s="2">
        <f t="shared" si="246"/>
        <v>36</v>
      </c>
      <c r="G973" t="s">
        <v>251</v>
      </c>
      <c r="H973">
        <v>274</v>
      </c>
      <c r="I973">
        <f t="shared" si="247"/>
        <v>0</v>
      </c>
      <c r="J973">
        <f t="shared" si="248"/>
        <v>0</v>
      </c>
      <c r="K973">
        <f t="shared" si="249"/>
        <v>0</v>
      </c>
      <c r="L973">
        <v>0</v>
      </c>
      <c r="M973">
        <f t="shared" si="250"/>
        <v>0</v>
      </c>
      <c r="N973">
        <f t="shared" si="251"/>
        <v>0</v>
      </c>
      <c r="O973">
        <f t="shared" si="252"/>
        <v>0</v>
      </c>
      <c r="P973" s="2">
        <f t="shared" si="242"/>
        <v>330.46408220499836</v>
      </c>
      <c r="Q973" s="2">
        <f t="shared" si="243"/>
        <v>-56.464082204998363</v>
      </c>
      <c r="R973" s="2">
        <f t="shared" si="253"/>
        <v>-0.60787721711920994</v>
      </c>
      <c r="S973" s="2">
        <f t="shared" si="244"/>
        <v>3188.1925792528127</v>
      </c>
      <c r="T973" s="2">
        <f t="shared" si="254"/>
        <v>0</v>
      </c>
      <c r="U973">
        <f t="shared" si="255"/>
        <v>3</v>
      </c>
    </row>
    <row r="974" spans="2:21" x14ac:dyDescent="0.15">
      <c r="B974" s="1">
        <v>38048</v>
      </c>
      <c r="C974" s="2">
        <f t="shared" si="240"/>
        <v>3</v>
      </c>
      <c r="D974" s="2">
        <f t="shared" si="245"/>
        <v>2</v>
      </c>
      <c r="E974" s="2">
        <f t="shared" si="241"/>
        <v>2</v>
      </c>
      <c r="F974" s="2">
        <f t="shared" si="246"/>
        <v>36</v>
      </c>
      <c r="G974" t="s">
        <v>252</v>
      </c>
      <c r="H974">
        <v>414</v>
      </c>
      <c r="I974">
        <f t="shared" si="247"/>
        <v>0</v>
      </c>
      <c r="J974">
        <f t="shared" si="248"/>
        <v>0</v>
      </c>
      <c r="K974">
        <f t="shared" si="249"/>
        <v>0</v>
      </c>
      <c r="L974">
        <v>0</v>
      </c>
      <c r="M974">
        <f t="shared" si="250"/>
        <v>0</v>
      </c>
      <c r="N974">
        <f t="shared" si="251"/>
        <v>0</v>
      </c>
      <c r="O974">
        <f t="shared" si="252"/>
        <v>0</v>
      </c>
      <c r="P974" s="2">
        <f t="shared" si="242"/>
        <v>348.61816375091888</v>
      </c>
      <c r="Q974" s="2">
        <f t="shared" si="243"/>
        <v>65.381836249081118</v>
      </c>
      <c r="R974" s="2">
        <f t="shared" si="253"/>
        <v>-56.464082204998363</v>
      </c>
      <c r="S974" s="2">
        <f t="shared" si="244"/>
        <v>4274.7845113016574</v>
      </c>
      <c r="T974" s="2">
        <f t="shared" si="254"/>
        <v>1</v>
      </c>
      <c r="U974">
        <f t="shared" si="255"/>
        <v>1</v>
      </c>
    </row>
    <row r="975" spans="2:21" x14ac:dyDescent="0.15">
      <c r="B975" s="1">
        <v>38049</v>
      </c>
      <c r="C975" s="2">
        <f t="shared" si="240"/>
        <v>3</v>
      </c>
      <c r="D975" s="2">
        <f t="shared" si="245"/>
        <v>3</v>
      </c>
      <c r="E975" s="2">
        <f t="shared" si="241"/>
        <v>3</v>
      </c>
      <c r="F975" s="2">
        <f t="shared" si="246"/>
        <v>36</v>
      </c>
      <c r="G975" t="s">
        <v>253</v>
      </c>
      <c r="H975">
        <v>298</v>
      </c>
      <c r="I975">
        <f t="shared" si="247"/>
        <v>0</v>
      </c>
      <c r="J975">
        <f t="shared" si="248"/>
        <v>0</v>
      </c>
      <c r="K975">
        <f t="shared" si="249"/>
        <v>0</v>
      </c>
      <c r="L975">
        <v>0</v>
      </c>
      <c r="M975">
        <f t="shared" si="250"/>
        <v>0</v>
      </c>
      <c r="N975">
        <f t="shared" si="251"/>
        <v>0</v>
      </c>
      <c r="O975">
        <f t="shared" si="252"/>
        <v>0</v>
      </c>
      <c r="P975" s="2">
        <f t="shared" si="242"/>
        <v>382.63233014357104</v>
      </c>
      <c r="Q975" s="2">
        <f t="shared" si="243"/>
        <v>-84.632330143571039</v>
      </c>
      <c r="R975" s="2">
        <f t="shared" si="253"/>
        <v>65.381836249081118</v>
      </c>
      <c r="S975" s="2">
        <f t="shared" si="244"/>
        <v>7162.6313055304036</v>
      </c>
      <c r="T975" s="2">
        <f t="shared" si="254"/>
        <v>1</v>
      </c>
      <c r="U975">
        <f t="shared" si="255"/>
        <v>1</v>
      </c>
    </row>
    <row r="976" spans="2:21" x14ac:dyDescent="0.15">
      <c r="B976" s="1">
        <v>38050</v>
      </c>
      <c r="C976" s="2">
        <f t="shared" si="240"/>
        <v>3</v>
      </c>
      <c r="D976" s="2">
        <f t="shared" si="245"/>
        <v>4</v>
      </c>
      <c r="E976" s="2">
        <f t="shared" si="241"/>
        <v>4</v>
      </c>
      <c r="F976" s="2">
        <f t="shared" si="246"/>
        <v>37</v>
      </c>
      <c r="G976" t="s">
        <v>254</v>
      </c>
      <c r="H976">
        <v>365</v>
      </c>
      <c r="I976">
        <f t="shared" si="247"/>
        <v>0</v>
      </c>
      <c r="J976">
        <f t="shared" si="248"/>
        <v>0</v>
      </c>
      <c r="K976">
        <f t="shared" si="249"/>
        <v>0</v>
      </c>
      <c r="L976">
        <v>0</v>
      </c>
      <c r="M976">
        <f t="shared" si="250"/>
        <v>0</v>
      </c>
      <c r="N976">
        <f t="shared" si="251"/>
        <v>0</v>
      </c>
      <c r="O976">
        <f t="shared" si="252"/>
        <v>0</v>
      </c>
      <c r="P976" s="2">
        <f t="shared" si="242"/>
        <v>381.47840283400302</v>
      </c>
      <c r="Q976" s="2">
        <f t="shared" si="243"/>
        <v>-16.47840283400302</v>
      </c>
      <c r="R976" s="2">
        <f t="shared" si="253"/>
        <v>-84.632330143571039</v>
      </c>
      <c r="S976" s="2">
        <f t="shared" si="244"/>
        <v>271.53775995967879</v>
      </c>
      <c r="T976" s="2">
        <f t="shared" si="254"/>
        <v>0</v>
      </c>
      <c r="U976">
        <f t="shared" si="255"/>
        <v>2</v>
      </c>
    </row>
    <row r="977" spans="2:21" x14ac:dyDescent="0.15">
      <c r="B977" s="1">
        <v>38051</v>
      </c>
      <c r="C977" s="2">
        <f t="shared" si="240"/>
        <v>3</v>
      </c>
      <c r="D977" s="2">
        <f t="shared" si="245"/>
        <v>5</v>
      </c>
      <c r="E977" s="2">
        <f t="shared" si="241"/>
        <v>5</v>
      </c>
      <c r="F977" s="2">
        <f t="shared" si="246"/>
        <v>37</v>
      </c>
      <c r="G977" t="s">
        <v>255</v>
      </c>
      <c r="H977">
        <v>581</v>
      </c>
      <c r="I977">
        <f t="shared" si="247"/>
        <v>0</v>
      </c>
      <c r="J977">
        <f t="shared" si="248"/>
        <v>0</v>
      </c>
      <c r="K977">
        <f t="shared" si="249"/>
        <v>0</v>
      </c>
      <c r="L977">
        <v>0</v>
      </c>
      <c r="M977">
        <f t="shared" si="250"/>
        <v>0</v>
      </c>
      <c r="N977">
        <f t="shared" si="251"/>
        <v>0</v>
      </c>
      <c r="O977">
        <f t="shared" si="252"/>
        <v>0</v>
      </c>
      <c r="P977" s="2">
        <f t="shared" si="242"/>
        <v>565.70524808782659</v>
      </c>
      <c r="Q977" s="2">
        <f t="shared" si="243"/>
        <v>15.29475191217341</v>
      </c>
      <c r="R977" s="2">
        <f t="shared" si="253"/>
        <v>-16.47840283400302</v>
      </c>
      <c r="S977" s="2">
        <f t="shared" si="244"/>
        <v>233.92943605493218</v>
      </c>
      <c r="T977" s="2">
        <f t="shared" si="254"/>
        <v>1</v>
      </c>
      <c r="U977">
        <f t="shared" si="255"/>
        <v>1</v>
      </c>
    </row>
    <row r="978" spans="2:21" x14ac:dyDescent="0.15">
      <c r="B978" s="1">
        <v>38052</v>
      </c>
      <c r="C978" s="2">
        <f t="shared" si="240"/>
        <v>3</v>
      </c>
      <c r="D978" s="2">
        <f t="shared" si="245"/>
        <v>6</v>
      </c>
      <c r="E978" s="2">
        <f t="shared" si="241"/>
        <v>6</v>
      </c>
      <c r="F978" s="2">
        <f t="shared" si="246"/>
        <v>37</v>
      </c>
      <c r="G978" t="s">
        <v>256</v>
      </c>
      <c r="H978">
        <v>582</v>
      </c>
      <c r="I978">
        <f t="shared" si="247"/>
        <v>0</v>
      </c>
      <c r="J978">
        <f t="shared" si="248"/>
        <v>0</v>
      </c>
      <c r="K978">
        <f t="shared" si="249"/>
        <v>0</v>
      </c>
      <c r="L978">
        <v>0</v>
      </c>
      <c r="M978">
        <f t="shared" si="250"/>
        <v>0</v>
      </c>
      <c r="N978">
        <f t="shared" si="251"/>
        <v>0</v>
      </c>
      <c r="O978">
        <f t="shared" si="252"/>
        <v>0</v>
      </c>
      <c r="P978" s="2">
        <f t="shared" si="242"/>
        <v>617.10046352756535</v>
      </c>
      <c r="Q978" s="2">
        <f t="shared" si="243"/>
        <v>-35.100463527565353</v>
      </c>
      <c r="R978" s="2">
        <f t="shared" si="253"/>
        <v>15.29475191217341</v>
      </c>
      <c r="S978" s="2">
        <f t="shared" si="244"/>
        <v>1232.0425398499456</v>
      </c>
      <c r="T978" s="2">
        <f t="shared" si="254"/>
        <v>1</v>
      </c>
      <c r="U978">
        <f t="shared" si="255"/>
        <v>1</v>
      </c>
    </row>
    <row r="979" spans="2:21" x14ac:dyDescent="0.15">
      <c r="B979" s="1">
        <v>38053</v>
      </c>
      <c r="C979" s="2">
        <f t="shared" si="240"/>
        <v>3</v>
      </c>
      <c r="D979" s="2">
        <f t="shared" si="245"/>
        <v>7</v>
      </c>
      <c r="E979" s="2">
        <f t="shared" si="241"/>
        <v>7</v>
      </c>
      <c r="F979" s="2">
        <f t="shared" si="246"/>
        <v>37</v>
      </c>
      <c r="G979" t="s">
        <v>257</v>
      </c>
      <c r="H979">
        <v>402</v>
      </c>
      <c r="I979">
        <f t="shared" si="247"/>
        <v>0</v>
      </c>
      <c r="J979">
        <f t="shared" si="248"/>
        <v>0</v>
      </c>
      <c r="K979">
        <f t="shared" si="249"/>
        <v>0</v>
      </c>
      <c r="L979">
        <v>0</v>
      </c>
      <c r="M979">
        <f t="shared" si="250"/>
        <v>0</v>
      </c>
      <c r="N979">
        <f t="shared" si="251"/>
        <v>0</v>
      </c>
      <c r="O979">
        <f t="shared" si="252"/>
        <v>0</v>
      </c>
      <c r="P979" s="2">
        <f t="shared" si="242"/>
        <v>417.89360373483709</v>
      </c>
      <c r="Q979" s="2">
        <f t="shared" si="243"/>
        <v>-15.893603734837086</v>
      </c>
      <c r="R979" s="2">
        <f t="shared" si="253"/>
        <v>-35.100463527565353</v>
      </c>
      <c r="S979" s="2">
        <f t="shared" si="244"/>
        <v>252.60663968002737</v>
      </c>
      <c r="T979" s="2">
        <f t="shared" si="254"/>
        <v>0</v>
      </c>
      <c r="U979">
        <f t="shared" si="255"/>
        <v>2</v>
      </c>
    </row>
    <row r="980" spans="2:21" x14ac:dyDescent="0.15">
      <c r="B980" s="1">
        <v>38054</v>
      </c>
      <c r="C980" s="2">
        <f t="shared" si="240"/>
        <v>3</v>
      </c>
      <c r="D980" s="2">
        <f t="shared" si="245"/>
        <v>8</v>
      </c>
      <c r="E980" s="2">
        <f t="shared" si="241"/>
        <v>1</v>
      </c>
      <c r="F980" s="2">
        <f t="shared" si="246"/>
        <v>37</v>
      </c>
      <c r="G980" t="s">
        <v>258</v>
      </c>
      <c r="H980">
        <v>254</v>
      </c>
      <c r="I980">
        <f t="shared" si="247"/>
        <v>0</v>
      </c>
      <c r="J980">
        <f t="shared" si="248"/>
        <v>0</v>
      </c>
      <c r="K980">
        <f t="shared" si="249"/>
        <v>0</v>
      </c>
      <c r="L980">
        <v>0</v>
      </c>
      <c r="M980">
        <f t="shared" si="250"/>
        <v>0</v>
      </c>
      <c r="N980">
        <f t="shared" si="251"/>
        <v>0</v>
      </c>
      <c r="O980">
        <f t="shared" si="252"/>
        <v>0</v>
      </c>
      <c r="P980" s="2">
        <f t="shared" si="242"/>
        <v>305.74980872271624</v>
      </c>
      <c r="Q980" s="2">
        <f t="shared" si="243"/>
        <v>-51.749808722716239</v>
      </c>
      <c r="R980" s="2">
        <f t="shared" si="253"/>
        <v>-15.893603734837086</v>
      </c>
      <c r="S980" s="2">
        <f t="shared" si="244"/>
        <v>2678.0427028377176</v>
      </c>
      <c r="T980" s="2">
        <f t="shared" si="254"/>
        <v>0</v>
      </c>
      <c r="U980">
        <f t="shared" si="255"/>
        <v>3</v>
      </c>
    </row>
    <row r="981" spans="2:21" x14ac:dyDescent="0.15">
      <c r="B981" s="1">
        <v>38055</v>
      </c>
      <c r="C981" s="2">
        <f t="shared" si="240"/>
        <v>3</v>
      </c>
      <c r="D981" s="2">
        <f t="shared" si="245"/>
        <v>9</v>
      </c>
      <c r="E981" s="2">
        <f t="shared" si="241"/>
        <v>2</v>
      </c>
      <c r="F981" s="2">
        <f t="shared" si="246"/>
        <v>37</v>
      </c>
      <c r="G981" t="s">
        <v>259</v>
      </c>
      <c r="H981">
        <v>271</v>
      </c>
      <c r="I981">
        <f t="shared" si="247"/>
        <v>0</v>
      </c>
      <c r="J981">
        <f t="shared" si="248"/>
        <v>0</v>
      </c>
      <c r="K981">
        <f t="shared" si="249"/>
        <v>0</v>
      </c>
      <c r="L981">
        <v>0</v>
      </c>
      <c r="M981">
        <f t="shared" si="250"/>
        <v>0</v>
      </c>
      <c r="N981">
        <f t="shared" si="251"/>
        <v>0</v>
      </c>
      <c r="O981">
        <f t="shared" si="252"/>
        <v>0</v>
      </c>
      <c r="P981" s="2">
        <f t="shared" si="242"/>
        <v>323.90389026863676</v>
      </c>
      <c r="Q981" s="2">
        <f t="shared" si="243"/>
        <v>-52.903890268636758</v>
      </c>
      <c r="R981" s="2">
        <f t="shared" si="253"/>
        <v>-51.749808722716239</v>
      </c>
      <c r="S981" s="2">
        <f t="shared" si="244"/>
        <v>2798.8216055559592</v>
      </c>
      <c r="T981" s="2">
        <f t="shared" si="254"/>
        <v>0</v>
      </c>
      <c r="U981">
        <f t="shared" si="255"/>
        <v>4</v>
      </c>
    </row>
    <row r="982" spans="2:21" x14ac:dyDescent="0.15">
      <c r="B982" s="1">
        <v>38056</v>
      </c>
      <c r="C982" s="2">
        <f t="shared" si="240"/>
        <v>3</v>
      </c>
      <c r="D982" s="2">
        <f t="shared" si="245"/>
        <v>10</v>
      </c>
      <c r="E982" s="2">
        <f t="shared" si="241"/>
        <v>3</v>
      </c>
      <c r="F982" s="2">
        <f t="shared" si="246"/>
        <v>37</v>
      </c>
      <c r="G982" t="s">
        <v>260</v>
      </c>
      <c r="H982">
        <v>365</v>
      </c>
      <c r="I982">
        <f t="shared" si="247"/>
        <v>0</v>
      </c>
      <c r="J982">
        <f t="shared" si="248"/>
        <v>0</v>
      </c>
      <c r="K982">
        <f t="shared" si="249"/>
        <v>0</v>
      </c>
      <c r="L982">
        <v>0</v>
      </c>
      <c r="M982">
        <f t="shared" si="250"/>
        <v>0</v>
      </c>
      <c r="N982">
        <f t="shared" si="251"/>
        <v>0</v>
      </c>
      <c r="O982">
        <f t="shared" si="252"/>
        <v>0</v>
      </c>
      <c r="P982" s="2">
        <f t="shared" si="242"/>
        <v>357.91805666128892</v>
      </c>
      <c r="Q982" s="2">
        <f t="shared" si="243"/>
        <v>7.0819433387110848</v>
      </c>
      <c r="R982" s="2">
        <f t="shared" si="253"/>
        <v>-52.903890268636758</v>
      </c>
      <c r="S982" s="2">
        <f t="shared" si="244"/>
        <v>50.153921452714307</v>
      </c>
      <c r="T982" s="2">
        <f t="shared" si="254"/>
        <v>1</v>
      </c>
      <c r="U982">
        <f t="shared" si="255"/>
        <v>1</v>
      </c>
    </row>
    <row r="983" spans="2:21" x14ac:dyDescent="0.15">
      <c r="B983" s="1">
        <v>38057</v>
      </c>
      <c r="C983" s="2">
        <f t="shared" si="240"/>
        <v>3</v>
      </c>
      <c r="D983" s="2">
        <f t="shared" si="245"/>
        <v>11</v>
      </c>
      <c r="E983" s="2">
        <f t="shared" si="241"/>
        <v>4</v>
      </c>
      <c r="F983" s="2">
        <f t="shared" si="246"/>
        <v>38</v>
      </c>
      <c r="G983" t="s">
        <v>261</v>
      </c>
      <c r="H983">
        <v>437</v>
      </c>
      <c r="I983">
        <f t="shared" si="247"/>
        <v>0</v>
      </c>
      <c r="J983">
        <f t="shared" si="248"/>
        <v>0</v>
      </c>
      <c r="K983">
        <f t="shared" si="249"/>
        <v>0</v>
      </c>
      <c r="L983">
        <v>0</v>
      </c>
      <c r="M983">
        <f t="shared" si="250"/>
        <v>0</v>
      </c>
      <c r="N983">
        <f t="shared" si="251"/>
        <v>0</v>
      </c>
      <c r="O983">
        <f t="shared" si="252"/>
        <v>0</v>
      </c>
      <c r="P983" s="2">
        <f t="shared" si="242"/>
        <v>370.72840473989248</v>
      </c>
      <c r="Q983" s="2">
        <f t="shared" si="243"/>
        <v>66.271595260107517</v>
      </c>
      <c r="R983" s="2">
        <f t="shared" si="253"/>
        <v>7.0819433387110848</v>
      </c>
      <c r="S983" s="2">
        <f t="shared" si="244"/>
        <v>4391.9243383195053</v>
      </c>
      <c r="T983" s="2">
        <f t="shared" si="254"/>
        <v>0</v>
      </c>
      <c r="U983">
        <f t="shared" si="255"/>
        <v>2</v>
      </c>
    </row>
    <row r="984" spans="2:21" x14ac:dyDescent="0.15">
      <c r="B984" s="1">
        <v>38058</v>
      </c>
      <c r="C984" s="2">
        <f t="shared" si="240"/>
        <v>3</v>
      </c>
      <c r="D984" s="2">
        <f t="shared" si="245"/>
        <v>12</v>
      </c>
      <c r="E984" s="2">
        <f t="shared" si="241"/>
        <v>5</v>
      </c>
      <c r="F984" s="2">
        <f t="shared" si="246"/>
        <v>38</v>
      </c>
      <c r="G984" t="s">
        <v>262</v>
      </c>
      <c r="H984">
        <v>571</v>
      </c>
      <c r="I984">
        <f t="shared" si="247"/>
        <v>0</v>
      </c>
      <c r="J984">
        <f t="shared" si="248"/>
        <v>0</v>
      </c>
      <c r="K984">
        <f t="shared" si="249"/>
        <v>0</v>
      </c>
      <c r="L984">
        <v>0</v>
      </c>
      <c r="M984">
        <f t="shared" si="250"/>
        <v>0</v>
      </c>
      <c r="N984">
        <f t="shared" si="251"/>
        <v>0</v>
      </c>
      <c r="O984">
        <f t="shared" si="252"/>
        <v>0</v>
      </c>
      <c r="P984" s="2">
        <f t="shared" si="242"/>
        <v>554.95524999371605</v>
      </c>
      <c r="Q984" s="2">
        <f t="shared" si="243"/>
        <v>16.044750006283948</v>
      </c>
      <c r="R984" s="2">
        <f t="shared" si="253"/>
        <v>66.271595260107517</v>
      </c>
      <c r="S984" s="2">
        <f t="shared" si="244"/>
        <v>257.43400276414877</v>
      </c>
      <c r="T984" s="2">
        <f t="shared" si="254"/>
        <v>0</v>
      </c>
      <c r="U984">
        <f t="shared" si="255"/>
        <v>3</v>
      </c>
    </row>
    <row r="985" spans="2:21" x14ac:dyDescent="0.15">
      <c r="B985" s="1">
        <v>38059</v>
      </c>
      <c r="C985" s="2">
        <f t="shared" si="240"/>
        <v>3</v>
      </c>
      <c r="D985" s="2">
        <f t="shared" si="245"/>
        <v>13</v>
      </c>
      <c r="E985" s="2">
        <f t="shared" si="241"/>
        <v>6</v>
      </c>
      <c r="F985" s="2">
        <f t="shared" si="246"/>
        <v>38</v>
      </c>
      <c r="G985" t="s">
        <v>263</v>
      </c>
      <c r="H985">
        <v>643</v>
      </c>
      <c r="I985">
        <f t="shared" si="247"/>
        <v>0</v>
      </c>
      <c r="J985">
        <f t="shared" si="248"/>
        <v>0</v>
      </c>
      <c r="K985">
        <f t="shared" si="249"/>
        <v>0</v>
      </c>
      <c r="L985">
        <v>0</v>
      </c>
      <c r="M985">
        <f t="shared" si="250"/>
        <v>0</v>
      </c>
      <c r="N985">
        <f t="shared" si="251"/>
        <v>0</v>
      </c>
      <c r="O985">
        <f t="shared" si="252"/>
        <v>0</v>
      </c>
      <c r="P985" s="2">
        <f t="shared" si="242"/>
        <v>606.35046543345493</v>
      </c>
      <c r="Q985" s="2">
        <f t="shared" si="243"/>
        <v>36.649534566545071</v>
      </c>
      <c r="R985" s="2">
        <f t="shared" si="253"/>
        <v>16.044750006283948</v>
      </c>
      <c r="S985" s="2">
        <f t="shared" si="244"/>
        <v>1343.1883839443819</v>
      </c>
      <c r="T985" s="2">
        <f t="shared" si="254"/>
        <v>0</v>
      </c>
      <c r="U985">
        <f t="shared" si="255"/>
        <v>4</v>
      </c>
    </row>
    <row r="986" spans="2:21" x14ac:dyDescent="0.15">
      <c r="B986" s="1">
        <v>38060</v>
      </c>
      <c r="C986" s="2">
        <f t="shared" si="240"/>
        <v>3</v>
      </c>
      <c r="D986" s="2">
        <f t="shared" si="245"/>
        <v>14</v>
      </c>
      <c r="E986" s="2">
        <f t="shared" si="241"/>
        <v>7</v>
      </c>
      <c r="F986" s="2">
        <f t="shared" si="246"/>
        <v>38</v>
      </c>
      <c r="G986" t="s">
        <v>264</v>
      </c>
      <c r="H986">
        <v>386</v>
      </c>
      <c r="I986">
        <f t="shared" si="247"/>
        <v>0</v>
      </c>
      <c r="J986">
        <f t="shared" si="248"/>
        <v>0</v>
      </c>
      <c r="K986">
        <f t="shared" si="249"/>
        <v>0</v>
      </c>
      <c r="L986">
        <v>0</v>
      </c>
      <c r="M986">
        <f t="shared" si="250"/>
        <v>0</v>
      </c>
      <c r="N986">
        <f t="shared" si="251"/>
        <v>0</v>
      </c>
      <c r="O986">
        <f t="shared" si="252"/>
        <v>0</v>
      </c>
      <c r="P986" s="2">
        <f t="shared" si="242"/>
        <v>407.14360564072655</v>
      </c>
      <c r="Q986" s="2">
        <f t="shared" si="243"/>
        <v>-21.143605640726548</v>
      </c>
      <c r="R986" s="2">
        <f t="shared" si="253"/>
        <v>36.649534566545071</v>
      </c>
      <c r="S986" s="2">
        <f t="shared" si="244"/>
        <v>447.05205949056352</v>
      </c>
      <c r="T986" s="2">
        <f t="shared" si="254"/>
        <v>1</v>
      </c>
      <c r="U986">
        <f t="shared" si="255"/>
        <v>1</v>
      </c>
    </row>
    <row r="987" spans="2:21" x14ac:dyDescent="0.15">
      <c r="B987" s="1">
        <v>38061</v>
      </c>
      <c r="C987" s="2">
        <f t="shared" si="240"/>
        <v>3</v>
      </c>
      <c r="D987" s="2">
        <f t="shared" si="245"/>
        <v>15</v>
      </c>
      <c r="E987" s="2">
        <f t="shared" si="241"/>
        <v>1</v>
      </c>
      <c r="F987" s="2">
        <f t="shared" si="246"/>
        <v>38</v>
      </c>
      <c r="G987" t="s">
        <v>265</v>
      </c>
      <c r="H987">
        <v>288</v>
      </c>
      <c r="I987">
        <f t="shared" si="247"/>
        <v>0</v>
      </c>
      <c r="J987">
        <f t="shared" si="248"/>
        <v>0</v>
      </c>
      <c r="K987">
        <f t="shared" si="249"/>
        <v>0</v>
      </c>
      <c r="L987">
        <v>0</v>
      </c>
      <c r="M987">
        <f t="shared" si="250"/>
        <v>0</v>
      </c>
      <c r="N987">
        <f t="shared" si="251"/>
        <v>0</v>
      </c>
      <c r="O987">
        <f t="shared" si="252"/>
        <v>0</v>
      </c>
      <c r="P987" s="2">
        <f t="shared" si="242"/>
        <v>294.9998106286057</v>
      </c>
      <c r="Q987" s="2">
        <f t="shared" si="243"/>
        <v>-6.9998106286057009</v>
      </c>
      <c r="R987" s="2">
        <f t="shared" si="253"/>
        <v>-21.143605640726548</v>
      </c>
      <c r="S987" s="2">
        <f t="shared" si="244"/>
        <v>48.997348836341338</v>
      </c>
      <c r="T987" s="2">
        <f t="shared" si="254"/>
        <v>0</v>
      </c>
      <c r="U987">
        <f t="shared" si="255"/>
        <v>2</v>
      </c>
    </row>
    <row r="988" spans="2:21" x14ac:dyDescent="0.15">
      <c r="B988" s="1">
        <v>38062</v>
      </c>
      <c r="C988" s="2">
        <f t="shared" si="240"/>
        <v>3</v>
      </c>
      <c r="D988" s="2">
        <f t="shared" si="245"/>
        <v>16</v>
      </c>
      <c r="E988" s="2">
        <f t="shared" si="241"/>
        <v>2</v>
      </c>
      <c r="F988" s="2">
        <f t="shared" si="246"/>
        <v>38</v>
      </c>
      <c r="G988" t="s">
        <v>266</v>
      </c>
      <c r="H988">
        <v>340</v>
      </c>
      <c r="I988">
        <f t="shared" si="247"/>
        <v>0</v>
      </c>
      <c r="J988">
        <f t="shared" si="248"/>
        <v>0</v>
      </c>
      <c r="K988">
        <f t="shared" si="249"/>
        <v>0</v>
      </c>
      <c r="L988">
        <v>0</v>
      </c>
      <c r="M988">
        <f t="shared" si="250"/>
        <v>0</v>
      </c>
      <c r="N988">
        <f t="shared" si="251"/>
        <v>0</v>
      </c>
      <c r="O988">
        <f t="shared" si="252"/>
        <v>0</v>
      </c>
      <c r="P988" s="2">
        <f t="shared" si="242"/>
        <v>313.15389217452622</v>
      </c>
      <c r="Q988" s="2">
        <f t="shared" si="243"/>
        <v>26.84610782547378</v>
      </c>
      <c r="R988" s="2">
        <f t="shared" si="253"/>
        <v>-6.9998106286057009</v>
      </c>
      <c r="S988" s="2">
        <f t="shared" si="244"/>
        <v>720.71350537696458</v>
      </c>
      <c r="T988" s="2">
        <f t="shared" si="254"/>
        <v>1</v>
      </c>
      <c r="U988">
        <f t="shared" si="255"/>
        <v>1</v>
      </c>
    </row>
    <row r="989" spans="2:21" x14ac:dyDescent="0.15">
      <c r="B989" s="1">
        <v>38063</v>
      </c>
      <c r="C989" s="2">
        <f t="shared" si="240"/>
        <v>3</v>
      </c>
      <c r="D989" s="2">
        <f t="shared" si="245"/>
        <v>17</v>
      </c>
      <c r="E989" s="2">
        <f t="shared" si="241"/>
        <v>3</v>
      </c>
      <c r="F989" s="2">
        <f t="shared" si="246"/>
        <v>38</v>
      </c>
      <c r="G989" t="s">
        <v>267</v>
      </c>
      <c r="H989">
        <v>347</v>
      </c>
      <c r="I989">
        <f t="shared" si="247"/>
        <v>0</v>
      </c>
      <c r="J989">
        <f t="shared" si="248"/>
        <v>0</v>
      </c>
      <c r="K989">
        <f t="shared" si="249"/>
        <v>0</v>
      </c>
      <c r="L989">
        <v>0</v>
      </c>
      <c r="M989">
        <f t="shared" si="250"/>
        <v>0</v>
      </c>
      <c r="N989">
        <f t="shared" si="251"/>
        <v>0</v>
      </c>
      <c r="O989">
        <f t="shared" si="252"/>
        <v>0</v>
      </c>
      <c r="P989" s="2">
        <f t="shared" si="242"/>
        <v>347.16805856717838</v>
      </c>
      <c r="Q989" s="2">
        <f t="shared" si="243"/>
        <v>-0.16805856717837742</v>
      </c>
      <c r="R989" s="2">
        <f t="shared" si="253"/>
        <v>26.84610782547378</v>
      </c>
      <c r="S989" s="2">
        <f t="shared" si="244"/>
        <v>2.8243682002049193E-2</v>
      </c>
      <c r="T989" s="2">
        <f t="shared" si="254"/>
        <v>1</v>
      </c>
      <c r="U989">
        <f t="shared" si="255"/>
        <v>1</v>
      </c>
    </row>
    <row r="990" spans="2:21" x14ac:dyDescent="0.15">
      <c r="B990" s="1">
        <v>38064</v>
      </c>
      <c r="C990" s="2">
        <f t="shared" si="240"/>
        <v>3</v>
      </c>
      <c r="D990" s="2">
        <f t="shared" si="245"/>
        <v>18</v>
      </c>
      <c r="E990" s="2">
        <f t="shared" si="241"/>
        <v>4</v>
      </c>
      <c r="F990" s="2">
        <f t="shared" si="246"/>
        <v>39</v>
      </c>
      <c r="G990" t="s">
        <v>268</v>
      </c>
      <c r="H990">
        <v>361</v>
      </c>
      <c r="I990">
        <f t="shared" si="247"/>
        <v>0</v>
      </c>
      <c r="J990">
        <f t="shared" si="248"/>
        <v>0</v>
      </c>
      <c r="K990">
        <f t="shared" si="249"/>
        <v>0</v>
      </c>
      <c r="L990">
        <v>0</v>
      </c>
      <c r="M990">
        <f t="shared" si="250"/>
        <v>0</v>
      </c>
      <c r="N990">
        <f t="shared" si="251"/>
        <v>0</v>
      </c>
      <c r="O990">
        <f t="shared" si="252"/>
        <v>0</v>
      </c>
      <c r="P990" s="2">
        <f t="shared" si="242"/>
        <v>378.44268869253909</v>
      </c>
      <c r="Q990" s="2">
        <f t="shared" si="243"/>
        <v>-17.442688692539093</v>
      </c>
      <c r="R990" s="2">
        <f t="shared" si="253"/>
        <v>-0.16805856717837742</v>
      </c>
      <c r="S990" s="2">
        <f t="shared" si="244"/>
        <v>304.24738882483115</v>
      </c>
      <c r="T990" s="2">
        <f t="shared" si="254"/>
        <v>0</v>
      </c>
      <c r="U990">
        <f t="shared" si="255"/>
        <v>2</v>
      </c>
    </row>
    <row r="991" spans="2:21" x14ac:dyDescent="0.15">
      <c r="B991" s="1">
        <v>38065</v>
      </c>
      <c r="C991" s="2">
        <f t="shared" si="240"/>
        <v>3</v>
      </c>
      <c r="D991" s="2">
        <f t="shared" si="245"/>
        <v>19</v>
      </c>
      <c r="E991" s="2">
        <f t="shared" si="241"/>
        <v>5</v>
      </c>
      <c r="F991" s="2">
        <f t="shared" si="246"/>
        <v>39</v>
      </c>
      <c r="G991" t="s">
        <v>269</v>
      </c>
      <c r="H991">
        <v>572</v>
      </c>
      <c r="I991">
        <f t="shared" si="247"/>
        <v>0</v>
      </c>
      <c r="J991">
        <f t="shared" si="248"/>
        <v>0</v>
      </c>
      <c r="K991">
        <f t="shared" si="249"/>
        <v>0</v>
      </c>
      <c r="L991">
        <v>0</v>
      </c>
      <c r="M991">
        <f t="shared" si="250"/>
        <v>0</v>
      </c>
      <c r="N991">
        <f t="shared" si="251"/>
        <v>0</v>
      </c>
      <c r="O991">
        <f t="shared" si="252"/>
        <v>0</v>
      </c>
      <c r="P991" s="2">
        <f t="shared" si="242"/>
        <v>562.66953394636266</v>
      </c>
      <c r="Q991" s="2">
        <f t="shared" si="243"/>
        <v>9.3304660536373376</v>
      </c>
      <c r="R991" s="2">
        <f t="shared" si="253"/>
        <v>-17.442688692539093</v>
      </c>
      <c r="S991" s="2">
        <f t="shared" si="244"/>
        <v>87.057596778078718</v>
      </c>
      <c r="T991" s="2">
        <f t="shared" si="254"/>
        <v>1</v>
      </c>
      <c r="U991">
        <f t="shared" si="255"/>
        <v>1</v>
      </c>
    </row>
    <row r="992" spans="2:21" x14ac:dyDescent="0.15">
      <c r="B992" s="1">
        <v>38066</v>
      </c>
      <c r="C992" s="2">
        <f t="shared" si="240"/>
        <v>3</v>
      </c>
      <c r="D992" s="2">
        <f t="shared" si="245"/>
        <v>20</v>
      </c>
      <c r="E992" s="2">
        <f t="shared" si="241"/>
        <v>6</v>
      </c>
      <c r="F992" s="2">
        <f t="shared" si="246"/>
        <v>39</v>
      </c>
      <c r="G992" t="s">
        <v>270</v>
      </c>
      <c r="H992">
        <v>567</v>
      </c>
      <c r="I992">
        <f t="shared" si="247"/>
        <v>0</v>
      </c>
      <c r="J992">
        <f t="shared" si="248"/>
        <v>0</v>
      </c>
      <c r="K992">
        <f t="shared" si="249"/>
        <v>0</v>
      </c>
      <c r="L992">
        <v>0</v>
      </c>
      <c r="M992">
        <f t="shared" si="250"/>
        <v>0</v>
      </c>
      <c r="N992">
        <f t="shared" si="251"/>
        <v>0</v>
      </c>
      <c r="O992">
        <f t="shared" si="252"/>
        <v>0</v>
      </c>
      <c r="P992" s="2">
        <f t="shared" si="242"/>
        <v>614.06474938610154</v>
      </c>
      <c r="Q992" s="2">
        <f t="shared" si="243"/>
        <v>-47.064749386101539</v>
      </c>
      <c r="R992" s="2">
        <f t="shared" si="253"/>
        <v>9.3304660536373376</v>
      </c>
      <c r="S992" s="2">
        <f t="shared" si="244"/>
        <v>2215.0906347765454</v>
      </c>
      <c r="T992" s="2">
        <f t="shared" si="254"/>
        <v>1</v>
      </c>
      <c r="U992">
        <f t="shared" si="255"/>
        <v>1</v>
      </c>
    </row>
    <row r="993" spans="2:21" x14ac:dyDescent="0.15">
      <c r="B993" s="1">
        <v>38067</v>
      </c>
      <c r="C993" s="2">
        <f t="shared" si="240"/>
        <v>3</v>
      </c>
      <c r="D993" s="2">
        <f t="shared" si="245"/>
        <v>21</v>
      </c>
      <c r="E993" s="2">
        <f t="shared" si="241"/>
        <v>7</v>
      </c>
      <c r="F993" s="2">
        <f t="shared" si="246"/>
        <v>39</v>
      </c>
      <c r="G993" t="s">
        <v>271</v>
      </c>
      <c r="H993">
        <v>416</v>
      </c>
      <c r="I993">
        <f t="shared" si="247"/>
        <v>0</v>
      </c>
      <c r="J993">
        <f t="shared" si="248"/>
        <v>0</v>
      </c>
      <c r="K993">
        <f t="shared" si="249"/>
        <v>0</v>
      </c>
      <c r="L993">
        <v>0</v>
      </c>
      <c r="M993">
        <f t="shared" si="250"/>
        <v>0</v>
      </c>
      <c r="N993">
        <f t="shared" si="251"/>
        <v>0</v>
      </c>
      <c r="O993">
        <f t="shared" si="252"/>
        <v>0</v>
      </c>
      <c r="P993" s="2">
        <f t="shared" si="242"/>
        <v>414.85788959337316</v>
      </c>
      <c r="Q993" s="2">
        <f t="shared" si="243"/>
        <v>1.1421104066268413</v>
      </c>
      <c r="R993" s="2">
        <f t="shared" si="253"/>
        <v>-47.064749386101539</v>
      </c>
      <c r="S993" s="2">
        <f t="shared" si="244"/>
        <v>1.3044161809253287</v>
      </c>
      <c r="T993" s="2">
        <f t="shared" si="254"/>
        <v>1</v>
      </c>
      <c r="U993">
        <f t="shared" si="255"/>
        <v>1</v>
      </c>
    </row>
    <row r="994" spans="2:21" x14ac:dyDescent="0.15">
      <c r="B994" s="1">
        <v>38068</v>
      </c>
      <c r="C994" s="2">
        <f t="shared" si="240"/>
        <v>3</v>
      </c>
      <c r="D994" s="2">
        <f t="shared" si="245"/>
        <v>22</v>
      </c>
      <c r="E994" s="2">
        <f t="shared" si="241"/>
        <v>1</v>
      </c>
      <c r="F994" s="2">
        <f t="shared" si="246"/>
        <v>39</v>
      </c>
      <c r="G994" t="s">
        <v>272</v>
      </c>
      <c r="H994">
        <v>294</v>
      </c>
      <c r="I994">
        <f t="shared" si="247"/>
        <v>0</v>
      </c>
      <c r="J994">
        <f t="shared" si="248"/>
        <v>0</v>
      </c>
      <c r="K994">
        <f t="shared" si="249"/>
        <v>0</v>
      </c>
      <c r="L994">
        <v>0</v>
      </c>
      <c r="M994">
        <f t="shared" si="250"/>
        <v>0</v>
      </c>
      <c r="N994">
        <f t="shared" si="251"/>
        <v>0</v>
      </c>
      <c r="O994">
        <f t="shared" si="252"/>
        <v>0</v>
      </c>
      <c r="P994" s="2">
        <f t="shared" si="242"/>
        <v>302.71409458125231</v>
      </c>
      <c r="Q994" s="2">
        <f t="shared" si="243"/>
        <v>-8.7140945812523114</v>
      </c>
      <c r="R994" s="2">
        <f t="shared" si="253"/>
        <v>1.1421104066268413</v>
      </c>
      <c r="S994" s="2">
        <f t="shared" si="244"/>
        <v>75.935444371010902</v>
      </c>
      <c r="T994" s="2">
        <f t="shared" si="254"/>
        <v>1</v>
      </c>
      <c r="U994">
        <f t="shared" si="255"/>
        <v>1</v>
      </c>
    </row>
    <row r="995" spans="2:21" x14ac:dyDescent="0.15">
      <c r="B995" s="1">
        <v>38069</v>
      </c>
      <c r="C995" s="2">
        <f t="shared" si="240"/>
        <v>3</v>
      </c>
      <c r="D995" s="2">
        <f t="shared" si="245"/>
        <v>23</v>
      </c>
      <c r="E995" s="2">
        <f t="shared" si="241"/>
        <v>2</v>
      </c>
      <c r="F995" s="2">
        <f t="shared" si="246"/>
        <v>39</v>
      </c>
      <c r="G995" t="s">
        <v>273</v>
      </c>
      <c r="H995">
        <v>298</v>
      </c>
      <c r="I995">
        <f t="shared" si="247"/>
        <v>0</v>
      </c>
      <c r="J995">
        <f t="shared" si="248"/>
        <v>0</v>
      </c>
      <c r="K995">
        <f t="shared" si="249"/>
        <v>0</v>
      </c>
      <c r="L995">
        <v>0</v>
      </c>
      <c r="M995">
        <f t="shared" si="250"/>
        <v>0</v>
      </c>
      <c r="N995">
        <f t="shared" si="251"/>
        <v>0</v>
      </c>
      <c r="O995">
        <f t="shared" si="252"/>
        <v>0</v>
      </c>
      <c r="P995" s="2">
        <f t="shared" si="242"/>
        <v>320.86817612717283</v>
      </c>
      <c r="Q995" s="2">
        <f t="shared" si="243"/>
        <v>-22.868176127172831</v>
      </c>
      <c r="R995" s="2">
        <f t="shared" si="253"/>
        <v>-8.7140945812523114</v>
      </c>
      <c r="S995" s="2">
        <f t="shared" si="244"/>
        <v>522.95347938339739</v>
      </c>
      <c r="T995" s="2">
        <f t="shared" si="254"/>
        <v>0</v>
      </c>
      <c r="U995">
        <f t="shared" si="255"/>
        <v>2</v>
      </c>
    </row>
    <row r="996" spans="2:21" x14ac:dyDescent="0.15">
      <c r="B996" s="1">
        <v>38070</v>
      </c>
      <c r="C996" s="2">
        <f t="shared" si="240"/>
        <v>3</v>
      </c>
      <c r="D996" s="2">
        <f t="shared" si="245"/>
        <v>24</v>
      </c>
      <c r="E996" s="2">
        <f t="shared" si="241"/>
        <v>3</v>
      </c>
      <c r="F996" s="2">
        <f t="shared" si="246"/>
        <v>39</v>
      </c>
      <c r="G996" t="s">
        <v>274</v>
      </c>
      <c r="H996">
        <v>384</v>
      </c>
      <c r="I996">
        <f t="shared" si="247"/>
        <v>0</v>
      </c>
      <c r="J996">
        <f t="shared" si="248"/>
        <v>0</v>
      </c>
      <c r="K996">
        <f t="shared" si="249"/>
        <v>0</v>
      </c>
      <c r="L996">
        <v>0</v>
      </c>
      <c r="M996">
        <f t="shared" si="250"/>
        <v>0</v>
      </c>
      <c r="N996">
        <f t="shared" si="251"/>
        <v>0</v>
      </c>
      <c r="O996">
        <f t="shared" si="252"/>
        <v>0</v>
      </c>
      <c r="P996" s="2">
        <f t="shared" si="242"/>
        <v>354.88234251982499</v>
      </c>
      <c r="Q996" s="2">
        <f t="shared" si="243"/>
        <v>29.117657480175012</v>
      </c>
      <c r="R996" s="2">
        <f t="shared" si="253"/>
        <v>-22.868176127172831</v>
      </c>
      <c r="S996" s="2">
        <f t="shared" si="244"/>
        <v>847.83797713279182</v>
      </c>
      <c r="T996" s="2">
        <f t="shared" si="254"/>
        <v>1</v>
      </c>
      <c r="U996">
        <f t="shared" si="255"/>
        <v>1</v>
      </c>
    </row>
    <row r="997" spans="2:21" x14ac:dyDescent="0.15">
      <c r="B997" s="1">
        <v>38071</v>
      </c>
      <c r="C997" s="2">
        <f t="shared" si="240"/>
        <v>3</v>
      </c>
      <c r="D997" s="2">
        <f t="shared" si="245"/>
        <v>25</v>
      </c>
      <c r="E997" s="2">
        <f t="shared" si="241"/>
        <v>4</v>
      </c>
      <c r="F997" s="2">
        <f t="shared" si="246"/>
        <v>40</v>
      </c>
      <c r="G997" t="s">
        <v>275</v>
      </c>
      <c r="H997">
        <v>339</v>
      </c>
      <c r="I997">
        <f t="shared" si="247"/>
        <v>0</v>
      </c>
      <c r="J997">
        <f t="shared" si="248"/>
        <v>0</v>
      </c>
      <c r="K997">
        <f t="shared" si="249"/>
        <v>0</v>
      </c>
      <c r="L997">
        <v>0</v>
      </c>
      <c r="M997">
        <f t="shared" si="250"/>
        <v>0</v>
      </c>
      <c r="N997">
        <f t="shared" si="251"/>
        <v>0</v>
      </c>
      <c r="O997">
        <f t="shared" si="252"/>
        <v>0</v>
      </c>
      <c r="P997" s="2">
        <f t="shared" si="242"/>
        <v>362.83555117030704</v>
      </c>
      <c r="Q997" s="2">
        <f t="shared" si="243"/>
        <v>-23.835551170307042</v>
      </c>
      <c r="R997" s="2">
        <f t="shared" si="253"/>
        <v>29.117657480175012</v>
      </c>
      <c r="S997" s="2">
        <f t="shared" si="244"/>
        <v>568.13349959232539</v>
      </c>
      <c r="T997" s="2">
        <f t="shared" si="254"/>
        <v>1</v>
      </c>
      <c r="U997">
        <f t="shared" si="255"/>
        <v>1</v>
      </c>
    </row>
    <row r="998" spans="2:21" x14ac:dyDescent="0.15">
      <c r="B998" s="1">
        <v>38072</v>
      </c>
      <c r="C998" s="2">
        <f t="shared" si="240"/>
        <v>3</v>
      </c>
      <c r="D998" s="2">
        <f t="shared" si="245"/>
        <v>26</v>
      </c>
      <c r="E998" s="2">
        <f t="shared" si="241"/>
        <v>5</v>
      </c>
      <c r="F998" s="2">
        <f t="shared" si="246"/>
        <v>40</v>
      </c>
      <c r="G998" t="s">
        <v>276</v>
      </c>
      <c r="H998">
        <v>600</v>
      </c>
      <c r="I998">
        <f t="shared" si="247"/>
        <v>0</v>
      </c>
      <c r="J998">
        <f t="shared" si="248"/>
        <v>0</v>
      </c>
      <c r="K998">
        <f t="shared" si="249"/>
        <v>0</v>
      </c>
      <c r="L998">
        <v>0</v>
      </c>
      <c r="M998">
        <f t="shared" si="250"/>
        <v>0</v>
      </c>
      <c r="N998">
        <f t="shared" si="251"/>
        <v>0</v>
      </c>
      <c r="O998">
        <f t="shared" si="252"/>
        <v>0</v>
      </c>
      <c r="P998" s="2">
        <f t="shared" si="242"/>
        <v>547.06239642413061</v>
      </c>
      <c r="Q998" s="2">
        <f t="shared" si="243"/>
        <v>52.937603575869389</v>
      </c>
      <c r="R998" s="2">
        <f t="shared" si="253"/>
        <v>-23.835551170307042</v>
      </c>
      <c r="S998" s="2">
        <f t="shared" si="244"/>
        <v>2802.3898723558996</v>
      </c>
      <c r="T998" s="2">
        <f t="shared" si="254"/>
        <v>1</v>
      </c>
      <c r="U998">
        <f t="shared" si="255"/>
        <v>1</v>
      </c>
    </row>
    <row r="999" spans="2:21" x14ac:dyDescent="0.15">
      <c r="B999" s="1">
        <v>38073</v>
      </c>
      <c r="C999" s="2">
        <f t="shared" si="240"/>
        <v>3</v>
      </c>
      <c r="D999" s="2">
        <f t="shared" si="245"/>
        <v>27</v>
      </c>
      <c r="E999" s="2">
        <f t="shared" si="241"/>
        <v>6</v>
      </c>
      <c r="F999" s="2">
        <f t="shared" si="246"/>
        <v>40</v>
      </c>
      <c r="G999" t="s">
        <v>277</v>
      </c>
      <c r="H999">
        <v>553</v>
      </c>
      <c r="I999">
        <f t="shared" si="247"/>
        <v>0</v>
      </c>
      <c r="J999">
        <f t="shared" si="248"/>
        <v>0</v>
      </c>
      <c r="K999">
        <f t="shared" si="249"/>
        <v>0</v>
      </c>
      <c r="L999">
        <v>0</v>
      </c>
      <c r="M999">
        <f t="shared" si="250"/>
        <v>0</v>
      </c>
      <c r="N999">
        <f t="shared" si="251"/>
        <v>0</v>
      </c>
      <c r="O999">
        <f t="shared" si="252"/>
        <v>0</v>
      </c>
      <c r="P999" s="2">
        <f t="shared" si="242"/>
        <v>598.45761186386949</v>
      </c>
      <c r="Q999" s="2">
        <f t="shared" si="243"/>
        <v>-45.457611863869488</v>
      </c>
      <c r="R999" s="2">
        <f t="shared" si="253"/>
        <v>52.937603575869389</v>
      </c>
      <c r="S999" s="2">
        <f t="shared" si="244"/>
        <v>2066.394476366208</v>
      </c>
      <c r="T999" s="2">
        <f t="shared" si="254"/>
        <v>1</v>
      </c>
      <c r="U999">
        <f t="shared" si="255"/>
        <v>1</v>
      </c>
    </row>
    <row r="1000" spans="2:21" x14ac:dyDescent="0.15">
      <c r="B1000" s="1">
        <v>38074</v>
      </c>
      <c r="C1000" s="2">
        <f t="shared" si="240"/>
        <v>3</v>
      </c>
      <c r="D1000" s="2">
        <f t="shared" si="245"/>
        <v>28</v>
      </c>
      <c r="E1000" s="2">
        <f t="shared" si="241"/>
        <v>7</v>
      </c>
      <c r="F1000" s="2">
        <f t="shared" si="246"/>
        <v>40</v>
      </c>
      <c r="G1000" t="s">
        <v>278</v>
      </c>
      <c r="H1000">
        <v>434</v>
      </c>
      <c r="I1000">
        <f t="shared" si="247"/>
        <v>0</v>
      </c>
      <c r="J1000">
        <f t="shared" si="248"/>
        <v>0</v>
      </c>
      <c r="K1000">
        <f t="shared" si="249"/>
        <v>0</v>
      </c>
      <c r="L1000">
        <v>0</v>
      </c>
      <c r="M1000">
        <f t="shared" si="250"/>
        <v>0</v>
      </c>
      <c r="N1000">
        <f t="shared" si="251"/>
        <v>0</v>
      </c>
      <c r="O1000">
        <f t="shared" si="252"/>
        <v>0</v>
      </c>
      <c r="P1000" s="2">
        <f t="shared" si="242"/>
        <v>399.25075207114111</v>
      </c>
      <c r="Q1000" s="2">
        <f t="shared" si="243"/>
        <v>34.749247928858892</v>
      </c>
      <c r="R1000" s="2">
        <f t="shared" si="253"/>
        <v>-45.457611863869488</v>
      </c>
      <c r="S1000" s="2">
        <f t="shared" si="244"/>
        <v>1207.510231621304</v>
      </c>
      <c r="T1000" s="2">
        <f t="shared" si="254"/>
        <v>1</v>
      </c>
      <c r="U1000">
        <f t="shared" si="255"/>
        <v>1</v>
      </c>
    </row>
    <row r="1001" spans="2:21" x14ac:dyDescent="0.15">
      <c r="B1001" s="1">
        <v>38075</v>
      </c>
      <c r="C1001" s="2">
        <f t="shared" si="240"/>
        <v>3</v>
      </c>
      <c r="D1001" s="2">
        <f t="shared" si="245"/>
        <v>29</v>
      </c>
      <c r="E1001" s="2">
        <f t="shared" si="241"/>
        <v>1</v>
      </c>
      <c r="F1001" s="2">
        <f t="shared" si="246"/>
        <v>40</v>
      </c>
      <c r="G1001" t="s">
        <v>279</v>
      </c>
      <c r="H1001">
        <v>249</v>
      </c>
      <c r="I1001">
        <f t="shared" si="247"/>
        <v>0</v>
      </c>
      <c r="J1001">
        <f t="shared" si="248"/>
        <v>0</v>
      </c>
      <c r="K1001">
        <f t="shared" si="249"/>
        <v>0</v>
      </c>
      <c r="L1001">
        <v>0</v>
      </c>
      <c r="M1001">
        <f t="shared" si="250"/>
        <v>0</v>
      </c>
      <c r="N1001">
        <f t="shared" si="251"/>
        <v>0</v>
      </c>
      <c r="O1001">
        <f t="shared" si="252"/>
        <v>0</v>
      </c>
      <c r="P1001" s="2">
        <f t="shared" si="242"/>
        <v>287.10695705902026</v>
      </c>
      <c r="Q1001" s="2">
        <f t="shared" si="243"/>
        <v>-38.10695705902026</v>
      </c>
      <c r="R1001" s="2">
        <f t="shared" si="253"/>
        <v>34.749247928858892</v>
      </c>
      <c r="S1001" s="2">
        <f t="shared" si="244"/>
        <v>1452.140176298014</v>
      </c>
      <c r="T1001" s="2">
        <f t="shared" si="254"/>
        <v>1</v>
      </c>
      <c r="U1001">
        <f t="shared" si="255"/>
        <v>1</v>
      </c>
    </row>
    <row r="1002" spans="2:21" x14ac:dyDescent="0.15">
      <c r="B1002" s="1">
        <v>38076</v>
      </c>
      <c r="C1002" s="2">
        <f t="shared" si="240"/>
        <v>3</v>
      </c>
      <c r="D1002" s="2">
        <f t="shared" si="245"/>
        <v>30</v>
      </c>
      <c r="E1002" s="2">
        <f t="shared" si="241"/>
        <v>2</v>
      </c>
      <c r="F1002" s="2">
        <f t="shared" si="246"/>
        <v>40</v>
      </c>
      <c r="G1002" t="s">
        <v>280</v>
      </c>
      <c r="H1002">
        <v>332</v>
      </c>
      <c r="I1002">
        <f t="shared" si="247"/>
        <v>0</v>
      </c>
      <c r="J1002">
        <f t="shared" si="248"/>
        <v>0</v>
      </c>
      <c r="K1002">
        <f t="shared" si="249"/>
        <v>0</v>
      </c>
      <c r="L1002">
        <v>0</v>
      </c>
      <c r="M1002">
        <f t="shared" si="250"/>
        <v>0</v>
      </c>
      <c r="N1002">
        <f t="shared" si="251"/>
        <v>0</v>
      </c>
      <c r="O1002">
        <f t="shared" si="252"/>
        <v>0</v>
      </c>
      <c r="P1002" s="2">
        <f t="shared" si="242"/>
        <v>305.26103860494078</v>
      </c>
      <c r="Q1002" s="2">
        <f t="shared" si="243"/>
        <v>26.738961395059221</v>
      </c>
      <c r="R1002" s="2">
        <f t="shared" si="253"/>
        <v>-38.10695705902026</v>
      </c>
      <c r="S1002" s="2">
        <f t="shared" si="244"/>
        <v>714.9720564864673</v>
      </c>
      <c r="T1002" s="2">
        <f t="shared" si="254"/>
        <v>1</v>
      </c>
      <c r="U1002">
        <f t="shared" si="255"/>
        <v>1</v>
      </c>
    </row>
    <row r="1003" spans="2:21" x14ac:dyDescent="0.15">
      <c r="B1003" s="1">
        <v>38077</v>
      </c>
      <c r="C1003" s="2">
        <f t="shared" si="240"/>
        <v>3</v>
      </c>
      <c r="D1003" s="2">
        <f t="shared" si="245"/>
        <v>31</v>
      </c>
      <c r="E1003" s="2">
        <f t="shared" si="241"/>
        <v>3</v>
      </c>
      <c r="F1003" s="2">
        <f t="shared" si="246"/>
        <v>40</v>
      </c>
      <c r="G1003" t="s">
        <v>281</v>
      </c>
      <c r="H1003">
        <v>306</v>
      </c>
      <c r="I1003">
        <f t="shared" si="247"/>
        <v>0</v>
      </c>
      <c r="J1003">
        <f t="shared" si="248"/>
        <v>0</v>
      </c>
      <c r="K1003">
        <f t="shared" si="249"/>
        <v>0</v>
      </c>
      <c r="L1003">
        <v>0</v>
      </c>
      <c r="M1003">
        <f t="shared" si="250"/>
        <v>0</v>
      </c>
      <c r="N1003">
        <f t="shared" si="251"/>
        <v>0</v>
      </c>
      <c r="O1003">
        <f t="shared" si="252"/>
        <v>0</v>
      </c>
      <c r="P1003" s="2">
        <f t="shared" si="242"/>
        <v>339.27520499759294</v>
      </c>
      <c r="Q1003" s="2">
        <f t="shared" si="243"/>
        <v>-33.275204997592937</v>
      </c>
      <c r="R1003" s="2">
        <f t="shared" si="253"/>
        <v>26.738961395059221</v>
      </c>
      <c r="S1003" s="2">
        <f t="shared" si="244"/>
        <v>1107.2392676318339</v>
      </c>
      <c r="T1003" s="2">
        <f t="shared" si="254"/>
        <v>1</v>
      </c>
      <c r="U1003">
        <f t="shared" si="255"/>
        <v>1</v>
      </c>
    </row>
    <row r="1004" spans="2:21" x14ac:dyDescent="0.15">
      <c r="B1004" s="1">
        <v>38078</v>
      </c>
      <c r="C1004" s="2">
        <f t="shared" si="240"/>
        <v>4</v>
      </c>
      <c r="D1004" s="2">
        <f t="shared" si="245"/>
        <v>1</v>
      </c>
      <c r="E1004" s="2">
        <f t="shared" si="241"/>
        <v>4</v>
      </c>
      <c r="F1004" s="2">
        <f t="shared" si="246"/>
        <v>41</v>
      </c>
      <c r="G1004" t="s">
        <v>282</v>
      </c>
      <c r="H1004">
        <v>333</v>
      </c>
      <c r="I1004">
        <f t="shared" si="247"/>
        <v>0</v>
      </c>
      <c r="J1004">
        <f t="shared" si="248"/>
        <v>0</v>
      </c>
      <c r="K1004">
        <f t="shared" si="249"/>
        <v>0</v>
      </c>
      <c r="L1004">
        <v>0</v>
      </c>
      <c r="M1004">
        <f t="shared" si="250"/>
        <v>0</v>
      </c>
      <c r="N1004">
        <f t="shared" si="251"/>
        <v>0</v>
      </c>
      <c r="O1004">
        <f t="shared" si="252"/>
        <v>0</v>
      </c>
      <c r="P1004" s="2">
        <f t="shared" si="242"/>
        <v>350.01412094820768</v>
      </c>
      <c r="Q1004" s="2">
        <f t="shared" si="243"/>
        <v>-17.014120948207676</v>
      </c>
      <c r="R1004" s="2">
        <f t="shared" si="253"/>
        <v>-33.275204997592937</v>
      </c>
      <c r="S1004" s="2">
        <f t="shared" si="244"/>
        <v>289.48031164023928</v>
      </c>
      <c r="T1004" s="2">
        <f t="shared" si="254"/>
        <v>0</v>
      </c>
      <c r="U1004">
        <f t="shared" si="255"/>
        <v>2</v>
      </c>
    </row>
    <row r="1005" spans="2:21" x14ac:dyDescent="0.15">
      <c r="B1005" s="1">
        <v>38079</v>
      </c>
      <c r="C1005" s="2">
        <f t="shared" si="240"/>
        <v>4</v>
      </c>
      <c r="D1005" s="2">
        <f t="shared" si="245"/>
        <v>2</v>
      </c>
      <c r="E1005" s="2">
        <f t="shared" si="241"/>
        <v>5</v>
      </c>
      <c r="F1005" s="2">
        <f t="shared" si="246"/>
        <v>41</v>
      </c>
      <c r="G1005" t="s">
        <v>283</v>
      </c>
      <c r="H1005">
        <v>529</v>
      </c>
      <c r="I1005">
        <f t="shared" si="247"/>
        <v>0</v>
      </c>
      <c r="J1005">
        <f t="shared" si="248"/>
        <v>0</v>
      </c>
      <c r="K1005">
        <f t="shared" si="249"/>
        <v>0</v>
      </c>
      <c r="L1005">
        <v>0</v>
      </c>
      <c r="M1005">
        <f t="shared" si="250"/>
        <v>0</v>
      </c>
      <c r="N1005">
        <f t="shared" si="251"/>
        <v>0</v>
      </c>
      <c r="O1005">
        <f t="shared" si="252"/>
        <v>0</v>
      </c>
      <c r="P1005" s="2">
        <f t="shared" si="242"/>
        <v>534.24096620203125</v>
      </c>
      <c r="Q1005" s="2">
        <f t="shared" si="243"/>
        <v>-5.2409662020312453</v>
      </c>
      <c r="R1005" s="2">
        <f t="shared" si="253"/>
        <v>-17.014120948207676</v>
      </c>
      <c r="S1005" s="2">
        <f t="shared" si="244"/>
        <v>27.467726730833817</v>
      </c>
      <c r="T1005" s="2">
        <f t="shared" si="254"/>
        <v>0</v>
      </c>
      <c r="U1005">
        <f t="shared" si="255"/>
        <v>3</v>
      </c>
    </row>
    <row r="1006" spans="2:21" x14ac:dyDescent="0.15">
      <c r="B1006" s="1">
        <v>38080</v>
      </c>
      <c r="C1006" s="2">
        <f t="shared" si="240"/>
        <v>4</v>
      </c>
      <c r="D1006" s="2">
        <f t="shared" si="245"/>
        <v>3</v>
      </c>
      <c r="E1006" s="2">
        <f t="shared" si="241"/>
        <v>6</v>
      </c>
      <c r="F1006" s="2">
        <f t="shared" si="246"/>
        <v>41</v>
      </c>
      <c r="G1006" t="s">
        <v>284</v>
      </c>
      <c r="H1006">
        <v>485</v>
      </c>
      <c r="I1006">
        <f t="shared" si="247"/>
        <v>0</v>
      </c>
      <c r="J1006">
        <f t="shared" si="248"/>
        <v>0</v>
      </c>
      <c r="K1006">
        <f t="shared" si="249"/>
        <v>0</v>
      </c>
      <c r="L1006">
        <v>0</v>
      </c>
      <c r="M1006">
        <f t="shared" si="250"/>
        <v>0</v>
      </c>
      <c r="N1006">
        <f t="shared" si="251"/>
        <v>0</v>
      </c>
      <c r="O1006">
        <f t="shared" si="252"/>
        <v>0</v>
      </c>
      <c r="P1006" s="2">
        <f t="shared" si="242"/>
        <v>585.63618164177001</v>
      </c>
      <c r="Q1006" s="2">
        <f t="shared" si="243"/>
        <v>-100.63618164177001</v>
      </c>
      <c r="R1006" s="2">
        <f t="shared" si="253"/>
        <v>-5.2409662020312453</v>
      </c>
      <c r="S1006" s="2">
        <f t="shared" si="244"/>
        <v>10127.641055435326</v>
      </c>
      <c r="T1006" s="2">
        <f t="shared" si="254"/>
        <v>0</v>
      </c>
      <c r="U1006">
        <f t="shared" si="255"/>
        <v>4</v>
      </c>
    </row>
    <row r="1007" spans="2:21" x14ac:dyDescent="0.15">
      <c r="B1007" s="1">
        <v>38081</v>
      </c>
      <c r="C1007" s="2">
        <f t="shared" si="240"/>
        <v>4</v>
      </c>
      <c r="D1007" s="2">
        <f t="shared" si="245"/>
        <v>4</v>
      </c>
      <c r="E1007" s="2">
        <f t="shared" si="241"/>
        <v>7</v>
      </c>
      <c r="F1007" s="2">
        <f t="shared" si="246"/>
        <v>41</v>
      </c>
      <c r="G1007" t="s">
        <v>285</v>
      </c>
      <c r="H1007">
        <v>400</v>
      </c>
      <c r="I1007">
        <f t="shared" si="247"/>
        <v>0</v>
      </c>
      <c r="J1007">
        <f t="shared" si="248"/>
        <v>0</v>
      </c>
      <c r="K1007">
        <f t="shared" si="249"/>
        <v>0</v>
      </c>
      <c r="L1007">
        <v>0</v>
      </c>
      <c r="M1007">
        <f t="shared" si="250"/>
        <v>0</v>
      </c>
      <c r="N1007">
        <f t="shared" si="251"/>
        <v>0</v>
      </c>
      <c r="O1007">
        <f t="shared" si="252"/>
        <v>0</v>
      </c>
      <c r="P1007" s="2">
        <f t="shared" si="242"/>
        <v>386.42932184904174</v>
      </c>
      <c r="Q1007" s="2">
        <f t="shared" si="243"/>
        <v>13.570678150958258</v>
      </c>
      <c r="R1007" s="2">
        <f t="shared" si="253"/>
        <v>-100.63618164177001</v>
      </c>
      <c r="S1007" s="2">
        <f t="shared" si="244"/>
        <v>184.16330547689586</v>
      </c>
      <c r="T1007" s="2">
        <f t="shared" si="254"/>
        <v>1</v>
      </c>
      <c r="U1007">
        <f t="shared" si="255"/>
        <v>1</v>
      </c>
    </row>
    <row r="1008" spans="2:21" x14ac:dyDescent="0.15">
      <c r="B1008" s="1">
        <v>38082</v>
      </c>
      <c r="C1008" s="2">
        <f t="shared" si="240"/>
        <v>4</v>
      </c>
      <c r="D1008" s="2">
        <f t="shared" si="245"/>
        <v>5</v>
      </c>
      <c r="E1008" s="2">
        <f t="shared" si="241"/>
        <v>1</v>
      </c>
      <c r="F1008" s="2">
        <f t="shared" si="246"/>
        <v>41</v>
      </c>
      <c r="G1008" t="s">
        <v>286</v>
      </c>
      <c r="H1008">
        <v>228</v>
      </c>
      <c r="I1008">
        <f t="shared" si="247"/>
        <v>0</v>
      </c>
      <c r="J1008">
        <f t="shared" si="248"/>
        <v>0</v>
      </c>
      <c r="K1008">
        <f t="shared" si="249"/>
        <v>0</v>
      </c>
      <c r="L1008">
        <v>0</v>
      </c>
      <c r="M1008">
        <f t="shared" si="250"/>
        <v>0</v>
      </c>
      <c r="N1008">
        <f t="shared" si="251"/>
        <v>0</v>
      </c>
      <c r="O1008">
        <f t="shared" si="252"/>
        <v>0</v>
      </c>
      <c r="P1008" s="2">
        <f t="shared" si="242"/>
        <v>274.28552683692089</v>
      </c>
      <c r="Q1008" s="2">
        <f t="shared" si="243"/>
        <v>-46.285526836920894</v>
      </c>
      <c r="R1008" s="2">
        <f t="shared" si="253"/>
        <v>13.570678150958258</v>
      </c>
      <c r="S1008" s="2">
        <f t="shared" si="244"/>
        <v>2142.3499945713243</v>
      </c>
      <c r="T1008" s="2">
        <f t="shared" si="254"/>
        <v>1</v>
      </c>
      <c r="U1008">
        <f t="shared" si="255"/>
        <v>1</v>
      </c>
    </row>
    <row r="1009" spans="2:21" x14ac:dyDescent="0.15">
      <c r="B1009" s="1">
        <v>38083</v>
      </c>
      <c r="C1009" s="2">
        <f t="shared" si="240"/>
        <v>4</v>
      </c>
      <c r="D1009" s="2">
        <f t="shared" si="245"/>
        <v>6</v>
      </c>
      <c r="E1009" s="2">
        <f t="shared" si="241"/>
        <v>2</v>
      </c>
      <c r="F1009" s="2">
        <f t="shared" si="246"/>
        <v>41</v>
      </c>
      <c r="G1009" t="s">
        <v>287</v>
      </c>
      <c r="H1009">
        <v>303</v>
      </c>
      <c r="I1009">
        <f t="shared" si="247"/>
        <v>0</v>
      </c>
      <c r="J1009">
        <f t="shared" si="248"/>
        <v>0</v>
      </c>
      <c r="K1009">
        <f t="shared" si="249"/>
        <v>0</v>
      </c>
      <c r="L1009">
        <v>0</v>
      </c>
      <c r="M1009">
        <f t="shared" si="250"/>
        <v>0</v>
      </c>
      <c r="N1009">
        <f t="shared" si="251"/>
        <v>0</v>
      </c>
      <c r="O1009">
        <f t="shared" si="252"/>
        <v>0</v>
      </c>
      <c r="P1009" s="2">
        <f t="shared" si="242"/>
        <v>292.43960838284141</v>
      </c>
      <c r="Q1009" s="2">
        <f t="shared" si="243"/>
        <v>10.560391617158587</v>
      </c>
      <c r="R1009" s="2">
        <f t="shared" si="253"/>
        <v>-46.285526836920894</v>
      </c>
      <c r="S1009" s="2">
        <f t="shared" si="244"/>
        <v>111.52187110775334</v>
      </c>
      <c r="T1009" s="2">
        <f t="shared" si="254"/>
        <v>1</v>
      </c>
      <c r="U1009">
        <f t="shared" si="255"/>
        <v>1</v>
      </c>
    </row>
    <row r="1010" spans="2:21" x14ac:dyDescent="0.15">
      <c r="B1010" s="1">
        <v>38084</v>
      </c>
      <c r="C1010" s="2">
        <f t="shared" si="240"/>
        <v>4</v>
      </c>
      <c r="D1010" s="2">
        <f t="shared" si="245"/>
        <v>7</v>
      </c>
      <c r="E1010" s="2">
        <f t="shared" si="241"/>
        <v>3</v>
      </c>
      <c r="F1010" s="2">
        <f t="shared" si="246"/>
        <v>41</v>
      </c>
      <c r="G1010" t="s">
        <v>288</v>
      </c>
      <c r="H1010">
        <v>352</v>
      </c>
      <c r="I1010">
        <f t="shared" si="247"/>
        <v>0</v>
      </c>
      <c r="J1010">
        <f t="shared" si="248"/>
        <v>0</v>
      </c>
      <c r="K1010">
        <f t="shared" si="249"/>
        <v>0</v>
      </c>
      <c r="L1010">
        <v>0</v>
      </c>
      <c r="M1010">
        <f t="shared" si="250"/>
        <v>0</v>
      </c>
      <c r="N1010">
        <f t="shared" si="251"/>
        <v>0</v>
      </c>
      <c r="O1010">
        <f t="shared" si="252"/>
        <v>0</v>
      </c>
      <c r="P1010" s="2">
        <f t="shared" si="242"/>
        <v>326.45377477549357</v>
      </c>
      <c r="Q1010" s="2">
        <f t="shared" si="243"/>
        <v>25.546225224506429</v>
      </c>
      <c r="R1010" s="2">
        <f t="shared" si="253"/>
        <v>10.560391617158587</v>
      </c>
      <c r="S1010" s="2">
        <f t="shared" si="244"/>
        <v>652.60962322120861</v>
      </c>
      <c r="T1010" s="2">
        <f t="shared" si="254"/>
        <v>0</v>
      </c>
      <c r="U1010">
        <f t="shared" si="255"/>
        <v>2</v>
      </c>
    </row>
    <row r="1011" spans="2:21" x14ac:dyDescent="0.15">
      <c r="B1011" s="1">
        <v>38085</v>
      </c>
      <c r="C1011" s="2">
        <f t="shared" si="240"/>
        <v>4</v>
      </c>
      <c r="D1011" s="2">
        <f t="shared" si="245"/>
        <v>8</v>
      </c>
      <c r="E1011" s="2">
        <f t="shared" si="241"/>
        <v>4</v>
      </c>
      <c r="F1011" s="2">
        <f t="shared" si="246"/>
        <v>42</v>
      </c>
      <c r="G1011" t="s">
        <v>289</v>
      </c>
      <c r="H1011">
        <v>420</v>
      </c>
      <c r="I1011">
        <f t="shared" si="247"/>
        <v>0</v>
      </c>
      <c r="J1011">
        <f t="shared" si="248"/>
        <v>0</v>
      </c>
      <c r="K1011">
        <f t="shared" si="249"/>
        <v>0</v>
      </c>
      <c r="L1011">
        <v>0</v>
      </c>
      <c r="M1011">
        <f t="shared" si="250"/>
        <v>0</v>
      </c>
      <c r="N1011">
        <f t="shared" si="251"/>
        <v>0</v>
      </c>
      <c r="O1011">
        <f t="shared" si="252"/>
        <v>0</v>
      </c>
      <c r="P1011" s="2">
        <f t="shared" si="242"/>
        <v>328.22839860415957</v>
      </c>
      <c r="Q1011" s="2">
        <f t="shared" si="243"/>
        <v>91.771601395840435</v>
      </c>
      <c r="R1011" s="2">
        <f t="shared" si="253"/>
        <v>25.546225224506429</v>
      </c>
      <c r="S1011" s="2">
        <f t="shared" si="244"/>
        <v>8422.0268227570214</v>
      </c>
      <c r="T1011" s="2">
        <f t="shared" si="254"/>
        <v>0</v>
      </c>
      <c r="U1011">
        <f t="shared" si="255"/>
        <v>3</v>
      </c>
    </row>
    <row r="1012" spans="2:21" x14ac:dyDescent="0.15">
      <c r="B1012" s="1">
        <v>38086</v>
      </c>
      <c r="C1012" s="2">
        <f t="shared" si="240"/>
        <v>4</v>
      </c>
      <c r="D1012" s="2">
        <f t="shared" si="245"/>
        <v>9</v>
      </c>
      <c r="E1012" s="2">
        <f t="shared" si="241"/>
        <v>5</v>
      </c>
      <c r="F1012" s="2">
        <f t="shared" si="246"/>
        <v>42</v>
      </c>
      <c r="G1012" t="s">
        <v>290</v>
      </c>
      <c r="H1012">
        <v>537</v>
      </c>
      <c r="I1012">
        <f t="shared" si="247"/>
        <v>0</v>
      </c>
      <c r="J1012">
        <f t="shared" si="248"/>
        <v>0</v>
      </c>
      <c r="K1012">
        <f t="shared" si="249"/>
        <v>0</v>
      </c>
      <c r="L1012">
        <v>0</v>
      </c>
      <c r="M1012">
        <f t="shared" si="250"/>
        <v>0</v>
      </c>
      <c r="N1012">
        <f t="shared" si="251"/>
        <v>0</v>
      </c>
      <c r="O1012">
        <f t="shared" si="252"/>
        <v>0</v>
      </c>
      <c r="P1012" s="2">
        <f t="shared" si="242"/>
        <v>512.45524385798308</v>
      </c>
      <c r="Q1012" s="2">
        <f t="shared" si="243"/>
        <v>24.544756142016922</v>
      </c>
      <c r="R1012" s="2">
        <f t="shared" si="253"/>
        <v>91.771601395840435</v>
      </c>
      <c r="S1012" s="2">
        <f t="shared" si="244"/>
        <v>602.44505407107738</v>
      </c>
      <c r="T1012" s="2">
        <f t="shared" si="254"/>
        <v>0</v>
      </c>
      <c r="U1012">
        <f t="shared" si="255"/>
        <v>4</v>
      </c>
    </row>
    <row r="1013" spans="2:21" x14ac:dyDescent="0.15">
      <c r="B1013" s="1">
        <v>38087</v>
      </c>
      <c r="C1013" s="2">
        <f t="shared" si="240"/>
        <v>4</v>
      </c>
      <c r="D1013" s="2">
        <f t="shared" si="245"/>
        <v>10</v>
      </c>
      <c r="E1013" s="2">
        <f t="shared" si="241"/>
        <v>6</v>
      </c>
      <c r="F1013" s="2">
        <f t="shared" si="246"/>
        <v>42</v>
      </c>
      <c r="G1013" t="s">
        <v>291</v>
      </c>
      <c r="H1013">
        <v>665</v>
      </c>
      <c r="I1013">
        <f t="shared" si="247"/>
        <v>0</v>
      </c>
      <c r="J1013">
        <f t="shared" si="248"/>
        <v>0</v>
      </c>
      <c r="K1013">
        <f t="shared" si="249"/>
        <v>0</v>
      </c>
      <c r="L1013">
        <v>0</v>
      </c>
      <c r="M1013">
        <f t="shared" si="250"/>
        <v>0</v>
      </c>
      <c r="N1013">
        <f t="shared" si="251"/>
        <v>0</v>
      </c>
      <c r="O1013">
        <f t="shared" si="252"/>
        <v>0</v>
      </c>
      <c r="P1013" s="2">
        <f t="shared" si="242"/>
        <v>563.85045929772195</v>
      </c>
      <c r="Q1013" s="2">
        <f t="shared" si="243"/>
        <v>101.14954070227805</v>
      </c>
      <c r="R1013" s="2">
        <f t="shared" si="253"/>
        <v>24.544756142016922</v>
      </c>
      <c r="S1013" s="2">
        <f t="shared" si="244"/>
        <v>10231.229584281804</v>
      </c>
      <c r="T1013" s="2">
        <f t="shared" si="254"/>
        <v>0</v>
      </c>
      <c r="U1013">
        <f t="shared" si="255"/>
        <v>5</v>
      </c>
    </row>
    <row r="1014" spans="2:21" x14ac:dyDescent="0.15">
      <c r="B1014" s="1">
        <v>38088</v>
      </c>
      <c r="C1014" s="2">
        <f t="shared" si="240"/>
        <v>4</v>
      </c>
      <c r="D1014" s="2">
        <f t="shared" si="245"/>
        <v>11</v>
      </c>
      <c r="E1014" s="2">
        <f t="shared" si="241"/>
        <v>7</v>
      </c>
      <c r="F1014" s="2">
        <f t="shared" si="246"/>
        <v>42</v>
      </c>
      <c r="G1014" t="s">
        <v>292</v>
      </c>
      <c r="H1014">
        <v>270</v>
      </c>
      <c r="I1014">
        <f t="shared" si="247"/>
        <v>0</v>
      </c>
      <c r="J1014">
        <f t="shared" si="248"/>
        <v>0</v>
      </c>
      <c r="K1014">
        <f t="shared" si="249"/>
        <v>0</v>
      </c>
      <c r="L1014">
        <v>0</v>
      </c>
      <c r="M1014">
        <f t="shared" si="250"/>
        <v>0</v>
      </c>
      <c r="N1014">
        <f t="shared" si="251"/>
        <v>0</v>
      </c>
      <c r="O1014">
        <f t="shared" si="252"/>
        <v>0</v>
      </c>
      <c r="P1014" s="2">
        <f t="shared" si="242"/>
        <v>364.64359950499363</v>
      </c>
      <c r="Q1014" s="2">
        <f t="shared" si="243"/>
        <v>-94.643599504993631</v>
      </c>
      <c r="R1014" s="2">
        <f t="shared" si="253"/>
        <v>101.14954070227805</v>
      </c>
      <c r="S1014" s="2">
        <f t="shared" si="244"/>
        <v>8957.4109272616315</v>
      </c>
      <c r="T1014" s="2">
        <f t="shared" si="254"/>
        <v>1</v>
      </c>
      <c r="U1014">
        <f t="shared" si="255"/>
        <v>1</v>
      </c>
    </row>
    <row r="1015" spans="2:21" x14ac:dyDescent="0.15">
      <c r="B1015" s="1">
        <v>38089</v>
      </c>
      <c r="C1015" s="2">
        <f t="shared" si="240"/>
        <v>4</v>
      </c>
      <c r="D1015" s="2">
        <f t="shared" si="245"/>
        <v>12</v>
      </c>
      <c r="E1015" s="2">
        <f t="shared" si="241"/>
        <v>1</v>
      </c>
      <c r="F1015" s="2">
        <f t="shared" si="246"/>
        <v>42</v>
      </c>
      <c r="G1015" t="s">
        <v>293</v>
      </c>
      <c r="H1015">
        <v>288</v>
      </c>
      <c r="I1015">
        <f t="shared" si="247"/>
        <v>0</v>
      </c>
      <c r="J1015">
        <f t="shared" si="248"/>
        <v>0</v>
      </c>
      <c r="K1015">
        <f t="shared" si="249"/>
        <v>0</v>
      </c>
      <c r="L1015">
        <v>0</v>
      </c>
      <c r="M1015">
        <f t="shared" si="250"/>
        <v>0</v>
      </c>
      <c r="N1015">
        <f t="shared" si="251"/>
        <v>0</v>
      </c>
      <c r="O1015">
        <f t="shared" si="252"/>
        <v>0</v>
      </c>
      <c r="P1015" s="2">
        <f t="shared" si="242"/>
        <v>252.49980449287278</v>
      </c>
      <c r="Q1015" s="2">
        <f t="shared" si="243"/>
        <v>35.500195507127216</v>
      </c>
      <c r="R1015" s="2">
        <f t="shared" si="253"/>
        <v>-94.643599504993631</v>
      </c>
      <c r="S1015" s="2">
        <f t="shared" si="244"/>
        <v>1260.2638810442554</v>
      </c>
      <c r="T1015" s="2">
        <f t="shared" si="254"/>
        <v>1</v>
      </c>
      <c r="U1015">
        <f t="shared" si="255"/>
        <v>1</v>
      </c>
    </row>
    <row r="1016" spans="2:21" x14ac:dyDescent="0.15">
      <c r="B1016" s="1">
        <v>38090</v>
      </c>
      <c r="C1016" s="2">
        <f t="shared" si="240"/>
        <v>4</v>
      </c>
      <c r="D1016" s="2">
        <f t="shared" si="245"/>
        <v>13</v>
      </c>
      <c r="E1016" s="2">
        <f t="shared" si="241"/>
        <v>2</v>
      </c>
      <c r="F1016" s="2">
        <f t="shared" si="246"/>
        <v>42</v>
      </c>
      <c r="G1016" t="s">
        <v>294</v>
      </c>
      <c r="H1016">
        <v>330</v>
      </c>
      <c r="I1016">
        <f t="shared" si="247"/>
        <v>0</v>
      </c>
      <c r="J1016">
        <f t="shared" si="248"/>
        <v>0</v>
      </c>
      <c r="K1016">
        <f t="shared" si="249"/>
        <v>0</v>
      </c>
      <c r="L1016">
        <v>0</v>
      </c>
      <c r="M1016">
        <f t="shared" si="250"/>
        <v>0</v>
      </c>
      <c r="N1016">
        <f t="shared" si="251"/>
        <v>0</v>
      </c>
      <c r="O1016">
        <f t="shared" si="252"/>
        <v>0</v>
      </c>
      <c r="P1016" s="2">
        <f t="shared" si="242"/>
        <v>270.6538860387933</v>
      </c>
      <c r="Q1016" s="2">
        <f t="shared" si="243"/>
        <v>59.346113961206697</v>
      </c>
      <c r="R1016" s="2">
        <f t="shared" si="253"/>
        <v>35.500195507127216</v>
      </c>
      <c r="S1016" s="2">
        <f t="shared" si="244"/>
        <v>3521.9612422965324</v>
      </c>
      <c r="T1016" s="2">
        <f t="shared" si="254"/>
        <v>0</v>
      </c>
      <c r="U1016">
        <f t="shared" si="255"/>
        <v>2</v>
      </c>
    </row>
    <row r="1017" spans="2:21" x14ac:dyDescent="0.15">
      <c r="B1017" s="1">
        <v>38091</v>
      </c>
      <c r="C1017" s="2">
        <f t="shared" si="240"/>
        <v>4</v>
      </c>
      <c r="D1017" s="2">
        <f t="shared" si="245"/>
        <v>14</v>
      </c>
      <c r="E1017" s="2">
        <f t="shared" si="241"/>
        <v>3</v>
      </c>
      <c r="F1017" s="2">
        <f t="shared" si="246"/>
        <v>42</v>
      </c>
      <c r="G1017" t="s">
        <v>295</v>
      </c>
      <c r="H1017">
        <v>261</v>
      </c>
      <c r="I1017">
        <f t="shared" si="247"/>
        <v>0</v>
      </c>
      <c r="J1017">
        <f t="shared" si="248"/>
        <v>0</v>
      </c>
      <c r="K1017">
        <f t="shared" si="249"/>
        <v>0</v>
      </c>
      <c r="L1017">
        <v>0</v>
      </c>
      <c r="M1017">
        <f t="shared" si="250"/>
        <v>0</v>
      </c>
      <c r="N1017">
        <f t="shared" si="251"/>
        <v>0</v>
      </c>
      <c r="O1017">
        <f t="shared" si="252"/>
        <v>0</v>
      </c>
      <c r="P1017" s="2">
        <f t="shared" si="242"/>
        <v>304.66805243144552</v>
      </c>
      <c r="Q1017" s="2">
        <f t="shared" si="243"/>
        <v>-43.668052431445517</v>
      </c>
      <c r="R1017" s="2">
        <f t="shared" si="253"/>
        <v>59.346113961206697</v>
      </c>
      <c r="S1017" s="2">
        <f t="shared" si="244"/>
        <v>1906.8988031554748</v>
      </c>
      <c r="T1017" s="2">
        <f t="shared" si="254"/>
        <v>1</v>
      </c>
      <c r="U1017">
        <f t="shared" si="255"/>
        <v>1</v>
      </c>
    </row>
    <row r="1018" spans="2:21" x14ac:dyDescent="0.15">
      <c r="B1018" s="1">
        <v>38092</v>
      </c>
      <c r="C1018" s="2">
        <f t="shared" si="240"/>
        <v>4</v>
      </c>
      <c r="D1018" s="2">
        <f t="shared" si="245"/>
        <v>15</v>
      </c>
      <c r="E1018" s="2">
        <f t="shared" si="241"/>
        <v>4</v>
      </c>
      <c r="F1018" s="2">
        <f t="shared" si="246"/>
        <v>43</v>
      </c>
      <c r="G1018" t="s">
        <v>296</v>
      </c>
      <c r="H1018">
        <v>335</v>
      </c>
      <c r="I1018">
        <f t="shared" si="247"/>
        <v>0</v>
      </c>
      <c r="J1018">
        <f t="shared" si="248"/>
        <v>0</v>
      </c>
      <c r="K1018">
        <f t="shared" si="249"/>
        <v>0</v>
      </c>
      <c r="L1018">
        <v>0</v>
      </c>
      <c r="M1018">
        <f t="shared" si="250"/>
        <v>0</v>
      </c>
      <c r="N1018">
        <f t="shared" si="251"/>
        <v>0</v>
      </c>
      <c r="O1018">
        <f t="shared" si="252"/>
        <v>0</v>
      </c>
      <c r="P1018" s="2">
        <f t="shared" si="242"/>
        <v>337.04983239306961</v>
      </c>
      <c r="Q1018" s="2">
        <f t="shared" si="243"/>
        <v>-2.0498323930696074</v>
      </c>
      <c r="R1018" s="2">
        <f t="shared" si="253"/>
        <v>-43.668052431445517</v>
      </c>
      <c r="S1018" s="2">
        <f t="shared" si="244"/>
        <v>4.2018128396774737</v>
      </c>
      <c r="T1018" s="2">
        <f t="shared" si="254"/>
        <v>0</v>
      </c>
      <c r="U1018">
        <f t="shared" si="255"/>
        <v>2</v>
      </c>
    </row>
    <row r="1019" spans="2:21" x14ac:dyDescent="0.15">
      <c r="B1019" s="1">
        <v>38093</v>
      </c>
      <c r="C1019" s="2">
        <f t="shared" si="240"/>
        <v>4</v>
      </c>
      <c r="D1019" s="2">
        <f t="shared" si="245"/>
        <v>16</v>
      </c>
      <c r="E1019" s="2">
        <f t="shared" si="241"/>
        <v>5</v>
      </c>
      <c r="F1019" s="2">
        <f t="shared" si="246"/>
        <v>43</v>
      </c>
      <c r="G1019" t="s">
        <v>297</v>
      </c>
      <c r="H1019">
        <v>540</v>
      </c>
      <c r="I1019">
        <f t="shared" si="247"/>
        <v>0</v>
      </c>
      <c r="J1019">
        <f t="shared" si="248"/>
        <v>0</v>
      </c>
      <c r="K1019">
        <f t="shared" si="249"/>
        <v>0</v>
      </c>
      <c r="L1019">
        <v>0</v>
      </c>
      <c r="M1019">
        <f t="shared" si="250"/>
        <v>0</v>
      </c>
      <c r="N1019">
        <f t="shared" si="251"/>
        <v>0</v>
      </c>
      <c r="O1019">
        <f t="shared" si="252"/>
        <v>0</v>
      </c>
      <c r="P1019" s="2">
        <f t="shared" si="242"/>
        <v>521.27667764689318</v>
      </c>
      <c r="Q1019" s="2">
        <f t="shared" si="243"/>
        <v>18.723322353106823</v>
      </c>
      <c r="R1019" s="2">
        <f t="shared" si="253"/>
        <v>-2.0498323930696074</v>
      </c>
      <c r="S1019" s="2">
        <f t="shared" si="244"/>
        <v>350.56279993834966</v>
      </c>
      <c r="T1019" s="2">
        <f t="shared" si="254"/>
        <v>1</v>
      </c>
      <c r="U1019">
        <f t="shared" si="255"/>
        <v>1</v>
      </c>
    </row>
    <row r="1020" spans="2:21" x14ac:dyDescent="0.15">
      <c r="B1020" s="1">
        <v>38094</v>
      </c>
      <c r="C1020" s="2">
        <f t="shared" si="240"/>
        <v>4</v>
      </c>
      <c r="D1020" s="2">
        <f t="shared" si="245"/>
        <v>17</v>
      </c>
      <c r="E1020" s="2">
        <f t="shared" si="241"/>
        <v>6</v>
      </c>
      <c r="F1020" s="2">
        <f t="shared" si="246"/>
        <v>43</v>
      </c>
      <c r="G1020" t="s">
        <v>298</v>
      </c>
      <c r="H1020">
        <v>507</v>
      </c>
      <c r="I1020">
        <f t="shared" si="247"/>
        <v>0</v>
      </c>
      <c r="J1020">
        <f t="shared" si="248"/>
        <v>0</v>
      </c>
      <c r="K1020">
        <f t="shared" si="249"/>
        <v>0</v>
      </c>
      <c r="L1020">
        <v>0</v>
      </c>
      <c r="M1020">
        <f t="shared" si="250"/>
        <v>0</v>
      </c>
      <c r="N1020">
        <f t="shared" si="251"/>
        <v>0</v>
      </c>
      <c r="O1020">
        <f t="shared" si="252"/>
        <v>0</v>
      </c>
      <c r="P1020" s="2">
        <f t="shared" si="242"/>
        <v>572.67189308663205</v>
      </c>
      <c r="Q1020" s="2">
        <f t="shared" si="243"/>
        <v>-65.671893086632053</v>
      </c>
      <c r="R1020" s="2">
        <f t="shared" si="253"/>
        <v>18.723322353106823</v>
      </c>
      <c r="S1020" s="2">
        <f t="shared" si="244"/>
        <v>4312.797541582031</v>
      </c>
      <c r="T1020" s="2">
        <f t="shared" si="254"/>
        <v>1</v>
      </c>
      <c r="U1020">
        <f t="shared" si="255"/>
        <v>1</v>
      </c>
    </row>
    <row r="1021" spans="2:21" x14ac:dyDescent="0.15">
      <c r="B1021" s="1">
        <v>38095</v>
      </c>
      <c r="C1021" s="2">
        <f t="shared" ref="C1021:C1084" si="256">MONTH(B1021)</f>
        <v>4</v>
      </c>
      <c r="D1021" s="2">
        <f t="shared" si="245"/>
        <v>18</v>
      </c>
      <c r="E1021" s="2">
        <f t="shared" ref="E1021:E1084" si="257">WEEKDAY(B1021,2)</f>
        <v>7</v>
      </c>
      <c r="F1021" s="2">
        <f t="shared" si="246"/>
        <v>43</v>
      </c>
      <c r="G1021" t="s">
        <v>299</v>
      </c>
      <c r="H1021">
        <v>354</v>
      </c>
      <c r="I1021">
        <f t="shared" si="247"/>
        <v>0</v>
      </c>
      <c r="J1021">
        <f t="shared" si="248"/>
        <v>0</v>
      </c>
      <c r="K1021">
        <f t="shared" si="249"/>
        <v>0</v>
      </c>
      <c r="L1021">
        <v>0</v>
      </c>
      <c r="M1021">
        <f t="shared" si="250"/>
        <v>0</v>
      </c>
      <c r="N1021">
        <f t="shared" si="251"/>
        <v>0</v>
      </c>
      <c r="O1021">
        <f t="shared" si="252"/>
        <v>0</v>
      </c>
      <c r="P1021" s="2">
        <f t="shared" si="242"/>
        <v>373.46503329390367</v>
      </c>
      <c r="Q1021" s="2">
        <f t="shared" si="243"/>
        <v>-19.465033293903673</v>
      </c>
      <c r="R1021" s="2">
        <f t="shared" si="253"/>
        <v>-65.671893086632053</v>
      </c>
      <c r="S1021" s="2">
        <f t="shared" si="244"/>
        <v>378.88752113277849</v>
      </c>
      <c r="T1021" s="2">
        <f t="shared" si="254"/>
        <v>0</v>
      </c>
      <c r="U1021">
        <f t="shared" si="255"/>
        <v>2</v>
      </c>
    </row>
    <row r="1022" spans="2:21" x14ac:dyDescent="0.15">
      <c r="B1022" s="1">
        <v>38096</v>
      </c>
      <c r="C1022" s="2">
        <f t="shared" si="256"/>
        <v>4</v>
      </c>
      <c r="D1022" s="2">
        <f t="shared" si="245"/>
        <v>19</v>
      </c>
      <c r="E1022" s="2">
        <f t="shared" si="257"/>
        <v>1</v>
      </c>
      <c r="F1022" s="2">
        <f t="shared" si="246"/>
        <v>43</v>
      </c>
      <c r="G1022" t="s">
        <v>300</v>
      </c>
      <c r="H1022">
        <v>230</v>
      </c>
      <c r="I1022">
        <f t="shared" si="247"/>
        <v>0</v>
      </c>
      <c r="J1022">
        <f t="shared" si="248"/>
        <v>0</v>
      </c>
      <c r="K1022">
        <f t="shared" si="249"/>
        <v>0</v>
      </c>
      <c r="L1022">
        <v>0</v>
      </c>
      <c r="M1022">
        <f t="shared" si="250"/>
        <v>0</v>
      </c>
      <c r="N1022">
        <f t="shared" si="251"/>
        <v>0</v>
      </c>
      <c r="O1022">
        <f t="shared" si="252"/>
        <v>0</v>
      </c>
      <c r="P1022" s="2">
        <f t="shared" si="242"/>
        <v>261.32123828178283</v>
      </c>
      <c r="Q1022" s="2">
        <f t="shared" si="243"/>
        <v>-31.321238281782826</v>
      </c>
      <c r="R1022" s="2">
        <f t="shared" si="253"/>
        <v>-19.465033293903673</v>
      </c>
      <c r="S1022" s="2">
        <f t="shared" si="244"/>
        <v>981.01996750421802</v>
      </c>
      <c r="T1022" s="2">
        <f t="shared" si="254"/>
        <v>0</v>
      </c>
      <c r="U1022">
        <f t="shared" si="255"/>
        <v>3</v>
      </c>
    </row>
    <row r="1023" spans="2:21" x14ac:dyDescent="0.15">
      <c r="B1023" s="1">
        <v>38097</v>
      </c>
      <c r="C1023" s="2">
        <f t="shared" si="256"/>
        <v>4</v>
      </c>
      <c r="D1023" s="2">
        <f t="shared" si="245"/>
        <v>20</v>
      </c>
      <c r="E1023" s="2">
        <f t="shared" si="257"/>
        <v>2</v>
      </c>
      <c r="F1023" s="2">
        <f t="shared" si="246"/>
        <v>43</v>
      </c>
      <c r="G1023" t="s">
        <v>301</v>
      </c>
      <c r="H1023">
        <v>264</v>
      </c>
      <c r="I1023">
        <f t="shared" si="247"/>
        <v>0</v>
      </c>
      <c r="J1023">
        <f t="shared" si="248"/>
        <v>0</v>
      </c>
      <c r="K1023">
        <f t="shared" si="249"/>
        <v>0</v>
      </c>
      <c r="L1023">
        <v>0</v>
      </c>
      <c r="M1023">
        <f t="shared" si="250"/>
        <v>0</v>
      </c>
      <c r="N1023">
        <f t="shared" si="251"/>
        <v>0</v>
      </c>
      <c r="O1023">
        <f t="shared" si="252"/>
        <v>0</v>
      </c>
      <c r="P1023" s="2">
        <f t="shared" si="242"/>
        <v>279.47531982770334</v>
      </c>
      <c r="Q1023" s="2">
        <f t="shared" si="243"/>
        <v>-15.475319827703345</v>
      </c>
      <c r="R1023" s="2">
        <f t="shared" si="253"/>
        <v>-31.321238281782826</v>
      </c>
      <c r="S1023" s="2">
        <f t="shared" si="244"/>
        <v>239.48552376970829</v>
      </c>
      <c r="T1023" s="2">
        <f t="shared" si="254"/>
        <v>0</v>
      </c>
      <c r="U1023">
        <f t="shared" si="255"/>
        <v>4</v>
      </c>
    </row>
    <row r="1024" spans="2:21" x14ac:dyDescent="0.15">
      <c r="B1024" s="1">
        <v>38098</v>
      </c>
      <c r="C1024" s="2">
        <f t="shared" si="256"/>
        <v>4</v>
      </c>
      <c r="D1024" s="2">
        <f t="shared" si="245"/>
        <v>21</v>
      </c>
      <c r="E1024" s="2">
        <f t="shared" si="257"/>
        <v>3</v>
      </c>
      <c r="F1024" s="2">
        <f t="shared" si="246"/>
        <v>43</v>
      </c>
      <c r="G1024" t="s">
        <v>302</v>
      </c>
      <c r="H1024">
        <v>304</v>
      </c>
      <c r="I1024">
        <f t="shared" si="247"/>
        <v>0</v>
      </c>
      <c r="J1024">
        <f t="shared" si="248"/>
        <v>0</v>
      </c>
      <c r="K1024">
        <f t="shared" si="249"/>
        <v>0</v>
      </c>
      <c r="L1024">
        <v>0</v>
      </c>
      <c r="M1024">
        <f t="shared" si="250"/>
        <v>0</v>
      </c>
      <c r="N1024">
        <f t="shared" si="251"/>
        <v>0</v>
      </c>
      <c r="O1024">
        <f t="shared" si="252"/>
        <v>0</v>
      </c>
      <c r="P1024" s="2">
        <f t="shared" si="242"/>
        <v>313.4894862203555</v>
      </c>
      <c r="Q1024" s="2">
        <f t="shared" si="243"/>
        <v>-9.4894862203555022</v>
      </c>
      <c r="R1024" s="2">
        <f t="shared" si="253"/>
        <v>-15.475319827703345</v>
      </c>
      <c r="S1024" s="2">
        <f t="shared" si="244"/>
        <v>90.050348726316955</v>
      </c>
      <c r="T1024" s="2">
        <f t="shared" si="254"/>
        <v>0</v>
      </c>
      <c r="U1024">
        <f t="shared" si="255"/>
        <v>5</v>
      </c>
    </row>
    <row r="1025" spans="2:21" x14ac:dyDescent="0.15">
      <c r="B1025" s="1">
        <v>38099</v>
      </c>
      <c r="C1025" s="2">
        <f t="shared" si="256"/>
        <v>4</v>
      </c>
      <c r="D1025" s="2">
        <f t="shared" si="245"/>
        <v>22</v>
      </c>
      <c r="E1025" s="2">
        <f t="shared" si="257"/>
        <v>4</v>
      </c>
      <c r="F1025" s="2">
        <f t="shared" si="246"/>
        <v>44</v>
      </c>
      <c r="G1025" t="s">
        <v>303</v>
      </c>
      <c r="H1025">
        <v>288</v>
      </c>
      <c r="I1025">
        <f t="shared" si="247"/>
        <v>0</v>
      </c>
      <c r="J1025">
        <f t="shared" si="248"/>
        <v>0</v>
      </c>
      <c r="K1025">
        <f t="shared" si="249"/>
        <v>0</v>
      </c>
      <c r="L1025">
        <v>0</v>
      </c>
      <c r="M1025">
        <f t="shared" si="250"/>
        <v>0</v>
      </c>
      <c r="N1025">
        <f t="shared" si="251"/>
        <v>0</v>
      </c>
      <c r="O1025">
        <f t="shared" si="252"/>
        <v>0</v>
      </c>
      <c r="P1025" s="2">
        <f t="shared" si="242"/>
        <v>343.79983603828549</v>
      </c>
      <c r="Q1025" s="2">
        <f t="shared" si="243"/>
        <v>-55.799836038285491</v>
      </c>
      <c r="R1025" s="2">
        <f t="shared" si="253"/>
        <v>-9.4894862203555022</v>
      </c>
      <c r="S1025" s="2">
        <f t="shared" si="244"/>
        <v>3113.6217018995444</v>
      </c>
      <c r="T1025" s="2">
        <f t="shared" si="254"/>
        <v>0</v>
      </c>
      <c r="U1025">
        <f t="shared" si="255"/>
        <v>6</v>
      </c>
    </row>
    <row r="1026" spans="2:21" x14ac:dyDescent="0.15">
      <c r="B1026" s="1">
        <v>38100</v>
      </c>
      <c r="C1026" s="2">
        <f t="shared" si="256"/>
        <v>4</v>
      </c>
      <c r="D1026" s="2">
        <f t="shared" si="245"/>
        <v>23</v>
      </c>
      <c r="E1026" s="2">
        <f t="shared" si="257"/>
        <v>5</v>
      </c>
      <c r="F1026" s="2">
        <f t="shared" si="246"/>
        <v>44</v>
      </c>
      <c r="G1026" t="s">
        <v>304</v>
      </c>
      <c r="H1026">
        <v>529</v>
      </c>
      <c r="I1026">
        <f t="shared" si="247"/>
        <v>0</v>
      </c>
      <c r="J1026">
        <f t="shared" si="248"/>
        <v>0</v>
      </c>
      <c r="K1026">
        <f t="shared" si="249"/>
        <v>0</v>
      </c>
      <c r="L1026">
        <v>0</v>
      </c>
      <c r="M1026">
        <f t="shared" si="250"/>
        <v>0</v>
      </c>
      <c r="N1026">
        <f t="shared" si="251"/>
        <v>0</v>
      </c>
      <c r="O1026">
        <f t="shared" si="252"/>
        <v>0</v>
      </c>
      <c r="P1026" s="2">
        <f t="shared" si="242"/>
        <v>528.02668129210906</v>
      </c>
      <c r="Q1026" s="2">
        <f t="shared" si="243"/>
        <v>0.97331870789093955</v>
      </c>
      <c r="R1026" s="2">
        <f t="shared" si="253"/>
        <v>-55.799836038285491</v>
      </c>
      <c r="S1026" s="2">
        <f t="shared" si="244"/>
        <v>0.94734930713048815</v>
      </c>
      <c r="T1026" s="2">
        <f t="shared" si="254"/>
        <v>1</v>
      </c>
      <c r="U1026">
        <f t="shared" si="255"/>
        <v>1</v>
      </c>
    </row>
    <row r="1027" spans="2:21" x14ac:dyDescent="0.15">
      <c r="B1027" s="1">
        <v>38101</v>
      </c>
      <c r="C1027" s="2">
        <f t="shared" si="256"/>
        <v>4</v>
      </c>
      <c r="D1027" s="2">
        <f t="shared" si="245"/>
        <v>24</v>
      </c>
      <c r="E1027" s="2">
        <f t="shared" si="257"/>
        <v>6</v>
      </c>
      <c r="F1027" s="2">
        <f t="shared" si="246"/>
        <v>44</v>
      </c>
      <c r="G1027" t="s">
        <v>305</v>
      </c>
      <c r="H1027">
        <v>571</v>
      </c>
      <c r="I1027">
        <f t="shared" si="247"/>
        <v>0</v>
      </c>
      <c r="J1027">
        <f t="shared" si="248"/>
        <v>0</v>
      </c>
      <c r="K1027">
        <f t="shared" si="249"/>
        <v>0</v>
      </c>
      <c r="L1027">
        <v>0</v>
      </c>
      <c r="M1027">
        <f t="shared" si="250"/>
        <v>0</v>
      </c>
      <c r="N1027">
        <f t="shared" si="251"/>
        <v>0</v>
      </c>
      <c r="O1027">
        <f t="shared" si="252"/>
        <v>0</v>
      </c>
      <c r="P1027" s="2">
        <f t="shared" ref="P1027:P1090" si="258">constant+VLOOKUP(F1027,week,2)+VLOOKUP(E1027,weekday,2)+$W$17*I1027+$W$18*J1027+$W$19*K1027+L1027*$W$20+M1027*$W$21+N1027*$W$22+O1027*$W$23</f>
        <v>579.42189673184794</v>
      </c>
      <c r="Q1027" s="2">
        <f t="shared" ref="Q1027:Q1090" si="259">H1027-P1027</f>
        <v>-8.4218967318479372</v>
      </c>
      <c r="R1027" s="2">
        <f t="shared" si="253"/>
        <v>0.97331870789093955</v>
      </c>
      <c r="S1027" s="2">
        <f t="shared" ref="S1027:S1090" si="260">Q1027^2</f>
        <v>70.928344561910961</v>
      </c>
      <c r="T1027" s="2">
        <f t="shared" si="254"/>
        <v>1</v>
      </c>
      <c r="U1027">
        <f t="shared" si="255"/>
        <v>1</v>
      </c>
    </row>
    <row r="1028" spans="2:21" x14ac:dyDescent="0.15">
      <c r="B1028" s="1">
        <v>38102</v>
      </c>
      <c r="C1028" s="2">
        <f t="shared" si="256"/>
        <v>4</v>
      </c>
      <c r="D1028" s="2">
        <f t="shared" ref="D1028:D1091" si="261">DAY(B1028)</f>
        <v>25</v>
      </c>
      <c r="E1028" s="2">
        <f t="shared" si="257"/>
        <v>7</v>
      </c>
      <c r="F1028" s="2">
        <f t="shared" ref="F1028:F1091" si="262">VALUE(RIGHT(G1028,2))</f>
        <v>44</v>
      </c>
      <c r="G1028" t="s">
        <v>306</v>
      </c>
      <c r="H1028">
        <v>369</v>
      </c>
      <c r="I1028">
        <f t="shared" ref="I1028:I1091" si="263">IF(AND(C1028=7,D1028=4),1,0)</f>
        <v>0</v>
      </c>
      <c r="J1028">
        <f t="shared" ref="J1028:J1091" si="264">IF(AND(C1028=1,D1028=1),1,0)</f>
        <v>0</v>
      </c>
      <c r="K1028">
        <f t="shared" ref="K1028:K1091" si="265">IF(AND(C1028=2,D1028=14),1,0)</f>
        <v>0</v>
      </c>
      <c r="L1028">
        <v>0</v>
      </c>
      <c r="M1028">
        <f t="shared" ref="M1028:M1091" si="266">IF(AND(C1028=12,D1028=31),1,0)</f>
        <v>0</v>
      </c>
      <c r="N1028">
        <f t="shared" ref="N1028:N1091" si="267">IF(AND(C1028=10,D1028=31),1,0)</f>
        <v>0</v>
      </c>
      <c r="O1028">
        <f t="shared" ref="O1028:O1091" si="268">IF(AND(C1028=12,D1028=26),1,0)</f>
        <v>0</v>
      </c>
      <c r="P1028" s="2">
        <f t="shared" si="258"/>
        <v>380.21503693911956</v>
      </c>
      <c r="Q1028" s="2">
        <f t="shared" si="259"/>
        <v>-11.215036939119557</v>
      </c>
      <c r="R1028" s="2">
        <f t="shared" si="253"/>
        <v>-8.4218967318479372</v>
      </c>
      <c r="S1028" s="2">
        <f t="shared" si="260"/>
        <v>125.77705354581616</v>
      </c>
      <c r="T1028" s="2">
        <f t="shared" si="254"/>
        <v>0</v>
      </c>
      <c r="U1028">
        <f t="shared" si="255"/>
        <v>2</v>
      </c>
    </row>
    <row r="1029" spans="2:21" x14ac:dyDescent="0.15">
      <c r="B1029" s="1">
        <v>38103</v>
      </c>
      <c r="C1029" s="2">
        <f t="shared" si="256"/>
        <v>4</v>
      </c>
      <c r="D1029" s="2">
        <f t="shared" si="261"/>
        <v>26</v>
      </c>
      <c r="E1029" s="2">
        <f t="shared" si="257"/>
        <v>1</v>
      </c>
      <c r="F1029" s="2">
        <f t="shared" si="262"/>
        <v>44</v>
      </c>
      <c r="G1029" t="s">
        <v>307</v>
      </c>
      <c r="H1029">
        <v>266</v>
      </c>
      <c r="I1029">
        <f t="shared" si="263"/>
        <v>0</v>
      </c>
      <c r="J1029">
        <f t="shared" si="264"/>
        <v>0</v>
      </c>
      <c r="K1029">
        <f t="shared" si="265"/>
        <v>0</v>
      </c>
      <c r="L1029">
        <v>0</v>
      </c>
      <c r="M1029">
        <f t="shared" si="266"/>
        <v>0</v>
      </c>
      <c r="N1029">
        <f t="shared" si="267"/>
        <v>0</v>
      </c>
      <c r="O1029">
        <f t="shared" si="268"/>
        <v>0</v>
      </c>
      <c r="P1029" s="2">
        <f t="shared" si="258"/>
        <v>268.07124192699871</v>
      </c>
      <c r="Q1029" s="2">
        <f t="shared" si="259"/>
        <v>-2.0712419269987095</v>
      </c>
      <c r="R1029" s="2">
        <f t="shared" ref="R1029:R1092" si="269">Q1028</f>
        <v>-11.215036939119557</v>
      </c>
      <c r="S1029" s="2">
        <f t="shared" si="260"/>
        <v>4.2900431201573275</v>
      </c>
      <c r="T1029" s="2">
        <f t="shared" ref="T1029:T1092" si="270">IF(Q1029*Q1028&lt;0,1,0)</f>
        <v>0</v>
      </c>
      <c r="U1029">
        <f t="shared" ref="U1029:U1092" si="271">IF(Q1028*Q1029&gt;0,U1028+1,1)</f>
        <v>3</v>
      </c>
    </row>
    <row r="1030" spans="2:21" x14ac:dyDescent="0.15">
      <c r="B1030" s="1">
        <v>38104</v>
      </c>
      <c r="C1030" s="2">
        <f t="shared" si="256"/>
        <v>4</v>
      </c>
      <c r="D1030" s="2">
        <f t="shared" si="261"/>
        <v>27</v>
      </c>
      <c r="E1030" s="2">
        <f t="shared" si="257"/>
        <v>2</v>
      </c>
      <c r="F1030" s="2">
        <f t="shared" si="262"/>
        <v>44</v>
      </c>
      <c r="G1030" t="s">
        <v>308</v>
      </c>
      <c r="H1030">
        <v>306</v>
      </c>
      <c r="I1030">
        <f t="shared" si="263"/>
        <v>0</v>
      </c>
      <c r="J1030">
        <f t="shared" si="264"/>
        <v>0</v>
      </c>
      <c r="K1030">
        <f t="shared" si="265"/>
        <v>0</v>
      </c>
      <c r="L1030">
        <v>0</v>
      </c>
      <c r="M1030">
        <f t="shared" si="266"/>
        <v>0</v>
      </c>
      <c r="N1030">
        <f t="shared" si="267"/>
        <v>0</v>
      </c>
      <c r="O1030">
        <f t="shared" si="268"/>
        <v>0</v>
      </c>
      <c r="P1030" s="2">
        <f t="shared" si="258"/>
        <v>286.22532347291923</v>
      </c>
      <c r="Q1030" s="2">
        <f t="shared" si="259"/>
        <v>19.774676527080771</v>
      </c>
      <c r="R1030" s="2">
        <f t="shared" si="269"/>
        <v>-2.0712419269987095</v>
      </c>
      <c r="S1030" s="2">
        <f t="shared" si="260"/>
        <v>391.03783175067923</v>
      </c>
      <c r="T1030" s="2">
        <f t="shared" si="270"/>
        <v>1</v>
      </c>
      <c r="U1030">
        <f t="shared" si="271"/>
        <v>1</v>
      </c>
    </row>
    <row r="1031" spans="2:21" x14ac:dyDescent="0.15">
      <c r="B1031" s="1">
        <v>38105</v>
      </c>
      <c r="C1031" s="2">
        <f t="shared" si="256"/>
        <v>4</v>
      </c>
      <c r="D1031" s="2">
        <f t="shared" si="261"/>
        <v>28</v>
      </c>
      <c r="E1031" s="2">
        <f t="shared" si="257"/>
        <v>3</v>
      </c>
      <c r="F1031" s="2">
        <f t="shared" si="262"/>
        <v>44</v>
      </c>
      <c r="G1031" t="s">
        <v>309</v>
      </c>
      <c r="H1031">
        <v>321</v>
      </c>
      <c r="I1031">
        <f t="shared" si="263"/>
        <v>0</v>
      </c>
      <c r="J1031">
        <f t="shared" si="264"/>
        <v>0</v>
      </c>
      <c r="K1031">
        <f t="shared" si="265"/>
        <v>0</v>
      </c>
      <c r="L1031">
        <v>0</v>
      </c>
      <c r="M1031">
        <f t="shared" si="266"/>
        <v>0</v>
      </c>
      <c r="N1031">
        <f t="shared" si="267"/>
        <v>0</v>
      </c>
      <c r="O1031">
        <f t="shared" si="268"/>
        <v>0</v>
      </c>
      <c r="P1031" s="2">
        <f t="shared" si="258"/>
        <v>320.23948986557139</v>
      </c>
      <c r="Q1031" s="2">
        <f t="shared" si="259"/>
        <v>0.76051013442861404</v>
      </c>
      <c r="R1031" s="2">
        <f t="shared" si="269"/>
        <v>19.774676527080771</v>
      </c>
      <c r="S1031" s="2">
        <f t="shared" si="260"/>
        <v>0.57837566456862854</v>
      </c>
      <c r="T1031" s="2">
        <f t="shared" si="270"/>
        <v>0</v>
      </c>
      <c r="U1031">
        <f t="shared" si="271"/>
        <v>2</v>
      </c>
    </row>
    <row r="1032" spans="2:21" x14ac:dyDescent="0.15">
      <c r="B1032" s="1">
        <v>38106</v>
      </c>
      <c r="C1032" s="2">
        <f t="shared" si="256"/>
        <v>4</v>
      </c>
      <c r="D1032" s="2">
        <f t="shared" si="261"/>
        <v>29</v>
      </c>
      <c r="E1032" s="2">
        <f t="shared" si="257"/>
        <v>4</v>
      </c>
      <c r="F1032" s="2">
        <f t="shared" si="262"/>
        <v>45</v>
      </c>
      <c r="G1032" t="s">
        <v>310</v>
      </c>
      <c r="H1032">
        <v>343</v>
      </c>
      <c r="I1032">
        <f t="shared" si="263"/>
        <v>0</v>
      </c>
      <c r="J1032">
        <f t="shared" si="264"/>
        <v>0</v>
      </c>
      <c r="K1032">
        <f t="shared" si="265"/>
        <v>0</v>
      </c>
      <c r="L1032">
        <v>0</v>
      </c>
      <c r="M1032">
        <f t="shared" si="266"/>
        <v>0</v>
      </c>
      <c r="N1032">
        <f t="shared" si="267"/>
        <v>0</v>
      </c>
      <c r="O1032">
        <f t="shared" si="268"/>
        <v>0</v>
      </c>
      <c r="P1032" s="2">
        <f t="shared" si="258"/>
        <v>332.66858792193699</v>
      </c>
      <c r="Q1032" s="2">
        <f t="shared" si="259"/>
        <v>10.331412078063011</v>
      </c>
      <c r="R1032" s="2">
        <f t="shared" si="269"/>
        <v>0.76051013442861404</v>
      </c>
      <c r="S1032" s="2">
        <f t="shared" si="260"/>
        <v>106.73807552674626</v>
      </c>
      <c r="T1032" s="2">
        <f t="shared" si="270"/>
        <v>0</v>
      </c>
      <c r="U1032">
        <f t="shared" si="271"/>
        <v>3</v>
      </c>
    </row>
    <row r="1033" spans="2:21" x14ac:dyDescent="0.15">
      <c r="B1033" s="1">
        <v>38107</v>
      </c>
      <c r="C1033" s="2">
        <f t="shared" si="256"/>
        <v>4</v>
      </c>
      <c r="D1033" s="2">
        <f t="shared" si="261"/>
        <v>30</v>
      </c>
      <c r="E1033" s="2">
        <f t="shared" si="257"/>
        <v>5</v>
      </c>
      <c r="F1033" s="2">
        <f t="shared" si="262"/>
        <v>45</v>
      </c>
      <c r="G1033" t="s">
        <v>311</v>
      </c>
      <c r="H1033">
        <v>564</v>
      </c>
      <c r="I1033">
        <f t="shared" si="263"/>
        <v>0</v>
      </c>
      <c r="J1033">
        <f t="shared" si="264"/>
        <v>0</v>
      </c>
      <c r="K1033">
        <f t="shared" si="265"/>
        <v>0</v>
      </c>
      <c r="L1033">
        <v>0</v>
      </c>
      <c r="M1033">
        <f t="shared" si="266"/>
        <v>0</v>
      </c>
      <c r="N1033">
        <f t="shared" si="267"/>
        <v>0</v>
      </c>
      <c r="O1033">
        <f t="shared" si="268"/>
        <v>0</v>
      </c>
      <c r="P1033" s="2">
        <f t="shared" si="258"/>
        <v>516.89543317576056</v>
      </c>
      <c r="Q1033" s="2">
        <f t="shared" si="259"/>
        <v>47.104566824239441</v>
      </c>
      <c r="R1033" s="2">
        <f t="shared" si="269"/>
        <v>10.331412078063011</v>
      </c>
      <c r="S1033" s="2">
        <f t="shared" si="260"/>
        <v>2218.8402156992388</v>
      </c>
      <c r="T1033" s="2">
        <f t="shared" si="270"/>
        <v>0</v>
      </c>
      <c r="U1033">
        <f t="shared" si="271"/>
        <v>4</v>
      </c>
    </row>
    <row r="1034" spans="2:21" x14ac:dyDescent="0.15">
      <c r="B1034" s="1">
        <v>38108</v>
      </c>
      <c r="C1034" s="2">
        <f t="shared" si="256"/>
        <v>5</v>
      </c>
      <c r="D1034" s="2">
        <f t="shared" si="261"/>
        <v>1</v>
      </c>
      <c r="E1034" s="2">
        <f t="shared" si="257"/>
        <v>6</v>
      </c>
      <c r="F1034" s="2">
        <f t="shared" si="262"/>
        <v>45</v>
      </c>
      <c r="G1034" t="s">
        <v>312</v>
      </c>
      <c r="H1034">
        <v>636</v>
      </c>
      <c r="I1034">
        <f t="shared" si="263"/>
        <v>0</v>
      </c>
      <c r="J1034">
        <f t="shared" si="264"/>
        <v>0</v>
      </c>
      <c r="K1034">
        <f t="shared" si="265"/>
        <v>0</v>
      </c>
      <c r="L1034">
        <v>0</v>
      </c>
      <c r="M1034">
        <f t="shared" si="266"/>
        <v>0</v>
      </c>
      <c r="N1034">
        <f t="shared" si="267"/>
        <v>0</v>
      </c>
      <c r="O1034">
        <f t="shared" si="268"/>
        <v>0</v>
      </c>
      <c r="P1034" s="2">
        <f t="shared" si="258"/>
        <v>568.29064861549932</v>
      </c>
      <c r="Q1034" s="2">
        <f t="shared" si="259"/>
        <v>67.709351384500678</v>
      </c>
      <c r="R1034" s="2">
        <f t="shared" si="269"/>
        <v>47.104566824239441</v>
      </c>
      <c r="S1034" s="2">
        <f t="shared" si="260"/>
        <v>4584.5562649097837</v>
      </c>
      <c r="T1034" s="2">
        <f t="shared" si="270"/>
        <v>0</v>
      </c>
      <c r="U1034">
        <f t="shared" si="271"/>
        <v>5</v>
      </c>
    </row>
    <row r="1035" spans="2:21" x14ac:dyDescent="0.15">
      <c r="B1035" s="1">
        <v>38109</v>
      </c>
      <c r="C1035" s="2">
        <f t="shared" si="256"/>
        <v>5</v>
      </c>
      <c r="D1035" s="2">
        <f t="shared" si="261"/>
        <v>2</v>
      </c>
      <c r="E1035" s="2">
        <f t="shared" si="257"/>
        <v>7</v>
      </c>
      <c r="F1035" s="2">
        <f t="shared" si="262"/>
        <v>45</v>
      </c>
      <c r="G1035" t="s">
        <v>313</v>
      </c>
      <c r="H1035">
        <v>388</v>
      </c>
      <c r="I1035">
        <f t="shared" si="263"/>
        <v>0</v>
      </c>
      <c r="J1035">
        <f t="shared" si="264"/>
        <v>0</v>
      </c>
      <c r="K1035">
        <f t="shared" si="265"/>
        <v>0</v>
      </c>
      <c r="L1035">
        <v>0</v>
      </c>
      <c r="M1035">
        <f t="shared" si="266"/>
        <v>0</v>
      </c>
      <c r="N1035">
        <f t="shared" si="267"/>
        <v>0</v>
      </c>
      <c r="O1035">
        <f t="shared" si="268"/>
        <v>0</v>
      </c>
      <c r="P1035" s="2">
        <f t="shared" si="258"/>
        <v>369.08378882277106</v>
      </c>
      <c r="Q1035" s="2">
        <f t="shared" si="259"/>
        <v>18.916211177228945</v>
      </c>
      <c r="R1035" s="2">
        <f t="shared" si="269"/>
        <v>67.709351384500678</v>
      </c>
      <c r="S1035" s="2">
        <f t="shared" si="260"/>
        <v>357.82304530152129</v>
      </c>
      <c r="T1035" s="2">
        <f t="shared" si="270"/>
        <v>0</v>
      </c>
      <c r="U1035">
        <f t="shared" si="271"/>
        <v>6</v>
      </c>
    </row>
    <row r="1036" spans="2:21" x14ac:dyDescent="0.15">
      <c r="B1036" s="1">
        <v>38110</v>
      </c>
      <c r="C1036" s="2">
        <f t="shared" si="256"/>
        <v>5</v>
      </c>
      <c r="D1036" s="2">
        <f t="shared" si="261"/>
        <v>3</v>
      </c>
      <c r="E1036" s="2">
        <f t="shared" si="257"/>
        <v>1</v>
      </c>
      <c r="F1036" s="2">
        <f t="shared" si="262"/>
        <v>45</v>
      </c>
      <c r="G1036" t="s">
        <v>314</v>
      </c>
      <c r="H1036">
        <v>247</v>
      </c>
      <c r="I1036">
        <f t="shared" si="263"/>
        <v>0</v>
      </c>
      <c r="J1036">
        <f t="shared" si="264"/>
        <v>0</v>
      </c>
      <c r="K1036">
        <f t="shared" si="265"/>
        <v>0</v>
      </c>
      <c r="L1036">
        <v>0</v>
      </c>
      <c r="M1036">
        <f t="shared" si="266"/>
        <v>0</v>
      </c>
      <c r="N1036">
        <f t="shared" si="267"/>
        <v>0</v>
      </c>
      <c r="O1036">
        <f t="shared" si="268"/>
        <v>0</v>
      </c>
      <c r="P1036" s="2">
        <f t="shared" si="258"/>
        <v>256.93999381065021</v>
      </c>
      <c r="Q1036" s="2">
        <f t="shared" si="259"/>
        <v>-9.9399938106502077</v>
      </c>
      <c r="R1036" s="2">
        <f t="shared" si="269"/>
        <v>18.916211177228945</v>
      </c>
      <c r="S1036" s="2">
        <f t="shared" si="260"/>
        <v>98.803476955764438</v>
      </c>
      <c r="T1036" s="2">
        <f t="shared" si="270"/>
        <v>1</v>
      </c>
      <c r="U1036">
        <f t="shared" si="271"/>
        <v>1</v>
      </c>
    </row>
    <row r="1037" spans="2:21" x14ac:dyDescent="0.15">
      <c r="B1037" s="1">
        <v>38111</v>
      </c>
      <c r="C1037" s="2">
        <f t="shared" si="256"/>
        <v>5</v>
      </c>
      <c r="D1037" s="2">
        <f t="shared" si="261"/>
        <v>4</v>
      </c>
      <c r="E1037" s="2">
        <f t="shared" si="257"/>
        <v>2</v>
      </c>
      <c r="F1037" s="2">
        <f t="shared" si="262"/>
        <v>45</v>
      </c>
      <c r="G1037" t="s">
        <v>315</v>
      </c>
      <c r="H1037">
        <v>303</v>
      </c>
      <c r="I1037">
        <f t="shared" si="263"/>
        <v>0</v>
      </c>
      <c r="J1037">
        <f t="shared" si="264"/>
        <v>0</v>
      </c>
      <c r="K1037">
        <f t="shared" si="265"/>
        <v>0</v>
      </c>
      <c r="L1037">
        <v>0</v>
      </c>
      <c r="M1037">
        <f t="shared" si="266"/>
        <v>0</v>
      </c>
      <c r="N1037">
        <f t="shared" si="267"/>
        <v>0</v>
      </c>
      <c r="O1037">
        <f t="shared" si="268"/>
        <v>0</v>
      </c>
      <c r="P1037" s="2">
        <f t="shared" si="258"/>
        <v>275.09407535657073</v>
      </c>
      <c r="Q1037" s="2">
        <f t="shared" si="259"/>
        <v>27.905924643429273</v>
      </c>
      <c r="R1037" s="2">
        <f t="shared" si="269"/>
        <v>-9.9399938106502077</v>
      </c>
      <c r="S1037" s="2">
        <f t="shared" si="260"/>
        <v>778.74063020475319</v>
      </c>
      <c r="T1037" s="2">
        <f t="shared" si="270"/>
        <v>1</v>
      </c>
      <c r="U1037">
        <f t="shared" si="271"/>
        <v>1</v>
      </c>
    </row>
    <row r="1038" spans="2:21" x14ac:dyDescent="0.15">
      <c r="B1038" s="1">
        <v>38112</v>
      </c>
      <c r="C1038" s="2">
        <f t="shared" si="256"/>
        <v>5</v>
      </c>
      <c r="D1038" s="2">
        <f t="shared" si="261"/>
        <v>5</v>
      </c>
      <c r="E1038" s="2">
        <f t="shared" si="257"/>
        <v>3</v>
      </c>
      <c r="F1038" s="2">
        <f t="shared" si="262"/>
        <v>45</v>
      </c>
      <c r="G1038" t="s">
        <v>316</v>
      </c>
      <c r="H1038">
        <v>249</v>
      </c>
      <c r="I1038">
        <f t="shared" si="263"/>
        <v>0</v>
      </c>
      <c r="J1038">
        <f t="shared" si="264"/>
        <v>0</v>
      </c>
      <c r="K1038">
        <f t="shared" si="265"/>
        <v>0</v>
      </c>
      <c r="L1038">
        <v>0</v>
      </c>
      <c r="M1038">
        <f t="shared" si="266"/>
        <v>0</v>
      </c>
      <c r="N1038">
        <f t="shared" si="267"/>
        <v>0</v>
      </c>
      <c r="O1038">
        <f t="shared" si="268"/>
        <v>0</v>
      </c>
      <c r="P1038" s="2">
        <f t="shared" si="258"/>
        <v>309.10824174922288</v>
      </c>
      <c r="Q1038" s="2">
        <f t="shared" si="259"/>
        <v>-60.108241749222884</v>
      </c>
      <c r="R1038" s="2">
        <f t="shared" si="269"/>
        <v>27.905924643429273</v>
      </c>
      <c r="S1038" s="2">
        <f t="shared" si="260"/>
        <v>3613.000726183021</v>
      </c>
      <c r="T1038" s="2">
        <f t="shared" si="270"/>
        <v>1</v>
      </c>
      <c r="U1038">
        <f t="shared" si="271"/>
        <v>1</v>
      </c>
    </row>
    <row r="1039" spans="2:21" x14ac:dyDescent="0.15">
      <c r="B1039" s="1">
        <v>38113</v>
      </c>
      <c r="C1039" s="2">
        <f t="shared" si="256"/>
        <v>5</v>
      </c>
      <c r="D1039" s="2">
        <f t="shared" si="261"/>
        <v>6</v>
      </c>
      <c r="E1039" s="2">
        <f t="shared" si="257"/>
        <v>4</v>
      </c>
      <c r="F1039" s="2">
        <f t="shared" si="262"/>
        <v>46</v>
      </c>
      <c r="G1039" t="s">
        <v>317</v>
      </c>
      <c r="H1039">
        <v>241</v>
      </c>
      <c r="I1039">
        <f t="shared" si="263"/>
        <v>0</v>
      </c>
      <c r="J1039">
        <f t="shared" si="264"/>
        <v>0</v>
      </c>
      <c r="K1039">
        <f t="shared" si="265"/>
        <v>0</v>
      </c>
      <c r="L1039">
        <v>0</v>
      </c>
      <c r="M1039">
        <f t="shared" si="266"/>
        <v>0</v>
      </c>
      <c r="N1039">
        <f t="shared" si="267"/>
        <v>0</v>
      </c>
      <c r="O1039">
        <f t="shared" si="268"/>
        <v>0</v>
      </c>
      <c r="P1039" s="2">
        <f t="shared" si="258"/>
        <v>339.65611058214324</v>
      </c>
      <c r="Q1039" s="2">
        <f t="shared" si="259"/>
        <v>-98.656110582143242</v>
      </c>
      <c r="R1039" s="2">
        <f t="shared" si="269"/>
        <v>-60.108241749222884</v>
      </c>
      <c r="S1039" s="2">
        <f t="shared" si="260"/>
        <v>9733.0281551960761</v>
      </c>
      <c r="T1039" s="2">
        <f t="shared" si="270"/>
        <v>0</v>
      </c>
      <c r="U1039">
        <f t="shared" si="271"/>
        <v>2</v>
      </c>
    </row>
    <row r="1040" spans="2:21" x14ac:dyDescent="0.15">
      <c r="B1040" s="1">
        <v>38114</v>
      </c>
      <c r="C1040" s="2">
        <f t="shared" si="256"/>
        <v>5</v>
      </c>
      <c r="D1040" s="2">
        <f t="shared" si="261"/>
        <v>7</v>
      </c>
      <c r="E1040" s="2">
        <f t="shared" si="257"/>
        <v>5</v>
      </c>
      <c r="F1040" s="2">
        <f t="shared" si="262"/>
        <v>46</v>
      </c>
      <c r="G1040" t="s">
        <v>318</v>
      </c>
      <c r="H1040">
        <v>539</v>
      </c>
      <c r="I1040">
        <f t="shared" si="263"/>
        <v>0</v>
      </c>
      <c r="J1040">
        <f t="shared" si="264"/>
        <v>0</v>
      </c>
      <c r="K1040">
        <f t="shared" si="265"/>
        <v>0</v>
      </c>
      <c r="L1040">
        <v>0</v>
      </c>
      <c r="M1040">
        <f t="shared" si="266"/>
        <v>0</v>
      </c>
      <c r="N1040">
        <f t="shared" si="267"/>
        <v>0</v>
      </c>
      <c r="O1040">
        <f t="shared" si="268"/>
        <v>0</v>
      </c>
      <c r="P1040" s="2">
        <f t="shared" si="258"/>
        <v>523.88295583596687</v>
      </c>
      <c r="Q1040" s="2">
        <f t="shared" si="259"/>
        <v>15.117044164033132</v>
      </c>
      <c r="R1040" s="2">
        <f t="shared" si="269"/>
        <v>-98.656110582143242</v>
      </c>
      <c r="S1040" s="2">
        <f t="shared" si="260"/>
        <v>228.52502425732817</v>
      </c>
      <c r="T1040" s="2">
        <f t="shared" si="270"/>
        <v>1</v>
      </c>
      <c r="U1040">
        <f t="shared" si="271"/>
        <v>1</v>
      </c>
    </row>
    <row r="1041" spans="2:21" x14ac:dyDescent="0.15">
      <c r="B1041" s="1">
        <v>38115</v>
      </c>
      <c r="C1041" s="2">
        <f t="shared" si="256"/>
        <v>5</v>
      </c>
      <c r="D1041" s="2">
        <f t="shared" si="261"/>
        <v>8</v>
      </c>
      <c r="E1041" s="2">
        <f t="shared" si="257"/>
        <v>6</v>
      </c>
      <c r="F1041" s="2">
        <f t="shared" si="262"/>
        <v>46</v>
      </c>
      <c r="G1041" t="s">
        <v>319</v>
      </c>
      <c r="H1041">
        <v>639</v>
      </c>
      <c r="I1041">
        <f t="shared" si="263"/>
        <v>0</v>
      </c>
      <c r="J1041">
        <f t="shared" si="264"/>
        <v>0</v>
      </c>
      <c r="K1041">
        <f t="shared" si="265"/>
        <v>0</v>
      </c>
      <c r="L1041">
        <v>0</v>
      </c>
      <c r="M1041">
        <f t="shared" si="266"/>
        <v>0</v>
      </c>
      <c r="N1041">
        <f t="shared" si="267"/>
        <v>0</v>
      </c>
      <c r="O1041">
        <f t="shared" si="268"/>
        <v>0</v>
      </c>
      <c r="P1041" s="2">
        <f t="shared" si="258"/>
        <v>575.27817127570563</v>
      </c>
      <c r="Q1041" s="2">
        <f t="shared" si="259"/>
        <v>63.721828724294369</v>
      </c>
      <c r="R1041" s="2">
        <f t="shared" si="269"/>
        <v>15.117044164033132</v>
      </c>
      <c r="S1041" s="2">
        <f t="shared" si="260"/>
        <v>4060.4714559683071</v>
      </c>
      <c r="T1041" s="2">
        <f t="shared" si="270"/>
        <v>0</v>
      </c>
      <c r="U1041">
        <f t="shared" si="271"/>
        <v>2</v>
      </c>
    </row>
    <row r="1042" spans="2:21" x14ac:dyDescent="0.15">
      <c r="B1042" s="1">
        <v>38116</v>
      </c>
      <c r="C1042" s="2">
        <f t="shared" si="256"/>
        <v>5</v>
      </c>
      <c r="D1042" s="2">
        <f t="shared" si="261"/>
        <v>9</v>
      </c>
      <c r="E1042" s="2">
        <f t="shared" si="257"/>
        <v>7</v>
      </c>
      <c r="F1042" s="2">
        <f t="shared" si="262"/>
        <v>46</v>
      </c>
      <c r="G1042" t="s">
        <v>320</v>
      </c>
      <c r="H1042">
        <v>673</v>
      </c>
      <c r="I1042">
        <f t="shared" si="263"/>
        <v>0</v>
      </c>
      <c r="J1042">
        <f t="shared" si="264"/>
        <v>0</v>
      </c>
      <c r="K1042">
        <f t="shared" si="265"/>
        <v>0</v>
      </c>
      <c r="L1042">
        <v>1</v>
      </c>
      <c r="M1042">
        <f t="shared" si="266"/>
        <v>0</v>
      </c>
      <c r="N1042">
        <f t="shared" si="267"/>
        <v>0</v>
      </c>
      <c r="O1042">
        <f t="shared" si="268"/>
        <v>0</v>
      </c>
      <c r="P1042" s="2">
        <f t="shared" si="258"/>
        <v>727.74624337630303</v>
      </c>
      <c r="Q1042" s="2">
        <f t="shared" si="259"/>
        <v>-54.746243376303028</v>
      </c>
      <c r="R1042" s="2">
        <f t="shared" si="269"/>
        <v>63.721828724294369</v>
      </c>
      <c r="S1042" s="2">
        <f t="shared" si="260"/>
        <v>2997.1511638174029</v>
      </c>
      <c r="T1042" s="2">
        <f t="shared" si="270"/>
        <v>1</v>
      </c>
      <c r="U1042">
        <f t="shared" si="271"/>
        <v>1</v>
      </c>
    </row>
    <row r="1043" spans="2:21" x14ac:dyDescent="0.15">
      <c r="B1043" s="1">
        <v>38117</v>
      </c>
      <c r="C1043" s="2">
        <f t="shared" si="256"/>
        <v>5</v>
      </c>
      <c r="D1043" s="2">
        <f t="shared" si="261"/>
        <v>10</v>
      </c>
      <c r="E1043" s="2">
        <f t="shared" si="257"/>
        <v>1</v>
      </c>
      <c r="F1043" s="2">
        <f t="shared" si="262"/>
        <v>46</v>
      </c>
      <c r="G1043" t="s">
        <v>321</v>
      </c>
      <c r="H1043">
        <v>230</v>
      </c>
      <c r="I1043">
        <f t="shared" si="263"/>
        <v>0</v>
      </c>
      <c r="J1043">
        <f t="shared" si="264"/>
        <v>0</v>
      </c>
      <c r="K1043">
        <f t="shared" si="265"/>
        <v>0</v>
      </c>
      <c r="L1043">
        <v>0</v>
      </c>
      <c r="M1043">
        <f t="shared" si="266"/>
        <v>0</v>
      </c>
      <c r="N1043">
        <f t="shared" si="267"/>
        <v>0</v>
      </c>
      <c r="O1043">
        <f t="shared" si="268"/>
        <v>0</v>
      </c>
      <c r="P1043" s="2">
        <f t="shared" si="258"/>
        <v>263.92751647085646</v>
      </c>
      <c r="Q1043" s="2">
        <f t="shared" si="259"/>
        <v>-33.92751647085646</v>
      </c>
      <c r="R1043" s="2">
        <f t="shared" si="269"/>
        <v>-54.746243376303028</v>
      </c>
      <c r="S1043" s="2">
        <f t="shared" si="260"/>
        <v>1151.0763738802364</v>
      </c>
      <c r="T1043" s="2">
        <f t="shared" si="270"/>
        <v>0</v>
      </c>
      <c r="U1043">
        <f t="shared" si="271"/>
        <v>2</v>
      </c>
    </row>
    <row r="1044" spans="2:21" x14ac:dyDescent="0.15">
      <c r="B1044" s="1">
        <v>38118</v>
      </c>
      <c r="C1044" s="2">
        <f t="shared" si="256"/>
        <v>5</v>
      </c>
      <c r="D1044" s="2">
        <f t="shared" si="261"/>
        <v>11</v>
      </c>
      <c r="E1044" s="2">
        <f t="shared" si="257"/>
        <v>2</v>
      </c>
      <c r="F1044" s="2">
        <f t="shared" si="262"/>
        <v>46</v>
      </c>
      <c r="G1044" t="s">
        <v>322</v>
      </c>
      <c r="H1044">
        <v>293</v>
      </c>
      <c r="I1044">
        <f t="shared" si="263"/>
        <v>0</v>
      </c>
      <c r="J1044">
        <f t="shared" si="264"/>
        <v>0</v>
      </c>
      <c r="K1044">
        <f t="shared" si="265"/>
        <v>0</v>
      </c>
      <c r="L1044">
        <v>0</v>
      </c>
      <c r="M1044">
        <f t="shared" si="266"/>
        <v>0</v>
      </c>
      <c r="N1044">
        <f t="shared" si="267"/>
        <v>0</v>
      </c>
      <c r="O1044">
        <f t="shared" si="268"/>
        <v>0</v>
      </c>
      <c r="P1044" s="2">
        <f t="shared" si="258"/>
        <v>282.08159801677698</v>
      </c>
      <c r="Q1044" s="2">
        <f t="shared" si="259"/>
        <v>10.918401983223021</v>
      </c>
      <c r="R1044" s="2">
        <f t="shared" si="269"/>
        <v>-33.92751647085646</v>
      </c>
      <c r="S1044" s="2">
        <f t="shared" si="260"/>
        <v>119.21150186724839</v>
      </c>
      <c r="T1044" s="2">
        <f t="shared" si="270"/>
        <v>1</v>
      </c>
      <c r="U1044">
        <f t="shared" si="271"/>
        <v>1</v>
      </c>
    </row>
    <row r="1045" spans="2:21" x14ac:dyDescent="0.15">
      <c r="B1045" s="1">
        <v>38119</v>
      </c>
      <c r="C1045" s="2">
        <f t="shared" si="256"/>
        <v>5</v>
      </c>
      <c r="D1045" s="2">
        <f t="shared" si="261"/>
        <v>12</v>
      </c>
      <c r="E1045" s="2">
        <f t="shared" si="257"/>
        <v>3</v>
      </c>
      <c r="F1045" s="2">
        <f t="shared" si="262"/>
        <v>46</v>
      </c>
      <c r="G1045" t="s">
        <v>323</v>
      </c>
      <c r="H1045">
        <v>228</v>
      </c>
      <c r="I1045">
        <f t="shared" si="263"/>
        <v>0</v>
      </c>
      <c r="J1045">
        <f t="shared" si="264"/>
        <v>0</v>
      </c>
      <c r="K1045">
        <f t="shared" si="265"/>
        <v>0</v>
      </c>
      <c r="L1045">
        <v>0</v>
      </c>
      <c r="M1045">
        <f t="shared" si="266"/>
        <v>0</v>
      </c>
      <c r="N1045">
        <f t="shared" si="267"/>
        <v>0</v>
      </c>
      <c r="O1045">
        <f t="shared" si="268"/>
        <v>0</v>
      </c>
      <c r="P1045" s="2">
        <f t="shared" si="258"/>
        <v>316.09576440942919</v>
      </c>
      <c r="Q1045" s="2">
        <f t="shared" si="259"/>
        <v>-88.095764409429194</v>
      </c>
      <c r="R1045" s="2">
        <f t="shared" si="269"/>
        <v>10.918401983223021</v>
      </c>
      <c r="S1045" s="2">
        <f t="shared" si="260"/>
        <v>7760.8637068816515</v>
      </c>
      <c r="T1045" s="2">
        <f t="shared" si="270"/>
        <v>1</v>
      </c>
      <c r="U1045">
        <f t="shared" si="271"/>
        <v>1</v>
      </c>
    </row>
    <row r="1046" spans="2:21" x14ac:dyDescent="0.15">
      <c r="B1046" s="1">
        <v>38120</v>
      </c>
      <c r="C1046" s="2">
        <f t="shared" si="256"/>
        <v>5</v>
      </c>
      <c r="D1046" s="2">
        <f t="shared" si="261"/>
        <v>13</v>
      </c>
      <c r="E1046" s="2">
        <f t="shared" si="257"/>
        <v>4</v>
      </c>
      <c r="F1046" s="2">
        <f t="shared" si="262"/>
        <v>47</v>
      </c>
      <c r="G1046" t="s">
        <v>324</v>
      </c>
      <c r="H1046">
        <v>312</v>
      </c>
      <c r="I1046">
        <f t="shared" si="263"/>
        <v>0</v>
      </c>
      <c r="J1046">
        <f t="shared" si="264"/>
        <v>0</v>
      </c>
      <c r="K1046">
        <f t="shared" si="265"/>
        <v>0</v>
      </c>
      <c r="L1046">
        <v>0</v>
      </c>
      <c r="M1046">
        <f t="shared" si="266"/>
        <v>0</v>
      </c>
      <c r="N1046">
        <f t="shared" si="267"/>
        <v>0</v>
      </c>
      <c r="O1046">
        <f t="shared" si="268"/>
        <v>0</v>
      </c>
      <c r="P1046" s="2">
        <f t="shared" si="258"/>
        <v>373.0141196502874</v>
      </c>
      <c r="Q1046" s="2">
        <f t="shared" si="259"/>
        <v>-61.014119650287398</v>
      </c>
      <c r="R1046" s="2">
        <f t="shared" si="269"/>
        <v>-88.095764409429194</v>
      </c>
      <c r="S1046" s="2">
        <f t="shared" si="260"/>
        <v>3722.722796699587</v>
      </c>
      <c r="T1046" s="2">
        <f t="shared" si="270"/>
        <v>0</v>
      </c>
      <c r="U1046">
        <f t="shared" si="271"/>
        <v>2</v>
      </c>
    </row>
    <row r="1047" spans="2:21" x14ac:dyDescent="0.15">
      <c r="B1047" s="1">
        <v>38121</v>
      </c>
      <c r="C1047" s="2">
        <f t="shared" si="256"/>
        <v>5</v>
      </c>
      <c r="D1047" s="2">
        <f t="shared" si="261"/>
        <v>14</v>
      </c>
      <c r="E1047" s="2">
        <f t="shared" si="257"/>
        <v>5</v>
      </c>
      <c r="F1047" s="2">
        <f t="shared" si="262"/>
        <v>47</v>
      </c>
      <c r="G1047" t="s">
        <v>325</v>
      </c>
      <c r="H1047">
        <v>578</v>
      </c>
      <c r="I1047">
        <f t="shared" si="263"/>
        <v>0</v>
      </c>
      <c r="J1047">
        <f t="shared" si="264"/>
        <v>0</v>
      </c>
      <c r="K1047">
        <f t="shared" si="265"/>
        <v>0</v>
      </c>
      <c r="L1047">
        <v>0</v>
      </c>
      <c r="M1047">
        <f t="shared" si="266"/>
        <v>0</v>
      </c>
      <c r="N1047">
        <f t="shared" si="267"/>
        <v>0</v>
      </c>
      <c r="O1047">
        <f t="shared" si="268"/>
        <v>0</v>
      </c>
      <c r="P1047" s="2">
        <f t="shared" si="258"/>
        <v>557.24096490411102</v>
      </c>
      <c r="Q1047" s="2">
        <f t="shared" si="259"/>
        <v>20.759035095888976</v>
      </c>
      <c r="R1047" s="2">
        <f t="shared" si="269"/>
        <v>-61.014119650287398</v>
      </c>
      <c r="S1047" s="2">
        <f t="shared" si="260"/>
        <v>430.93753811235024</v>
      </c>
      <c r="T1047" s="2">
        <f t="shared" si="270"/>
        <v>1</v>
      </c>
      <c r="U1047">
        <f t="shared" si="271"/>
        <v>1</v>
      </c>
    </row>
    <row r="1048" spans="2:21" x14ac:dyDescent="0.15">
      <c r="B1048" s="1">
        <v>38122</v>
      </c>
      <c r="C1048" s="2">
        <f t="shared" si="256"/>
        <v>5</v>
      </c>
      <c r="D1048" s="2">
        <f t="shared" si="261"/>
        <v>15</v>
      </c>
      <c r="E1048" s="2">
        <f t="shared" si="257"/>
        <v>6</v>
      </c>
      <c r="F1048" s="2">
        <f t="shared" si="262"/>
        <v>47</v>
      </c>
      <c r="G1048" t="s">
        <v>326</v>
      </c>
      <c r="H1048">
        <v>555</v>
      </c>
      <c r="I1048">
        <f t="shared" si="263"/>
        <v>0</v>
      </c>
      <c r="J1048">
        <f t="shared" si="264"/>
        <v>0</v>
      </c>
      <c r="K1048">
        <f t="shared" si="265"/>
        <v>0</v>
      </c>
      <c r="L1048">
        <v>0</v>
      </c>
      <c r="M1048">
        <f t="shared" si="266"/>
        <v>0</v>
      </c>
      <c r="N1048">
        <f t="shared" si="267"/>
        <v>0</v>
      </c>
      <c r="O1048">
        <f t="shared" si="268"/>
        <v>0</v>
      </c>
      <c r="P1048" s="2">
        <f t="shared" si="258"/>
        <v>608.63618034384979</v>
      </c>
      <c r="Q1048" s="2">
        <f t="shared" si="259"/>
        <v>-53.636180343849787</v>
      </c>
      <c r="R1048" s="2">
        <f t="shared" si="269"/>
        <v>20.759035095888976</v>
      </c>
      <c r="S1048" s="2">
        <f t="shared" si="260"/>
        <v>2876.8398418779784</v>
      </c>
      <c r="T1048" s="2">
        <f t="shared" si="270"/>
        <v>1</v>
      </c>
      <c r="U1048">
        <f t="shared" si="271"/>
        <v>1</v>
      </c>
    </row>
    <row r="1049" spans="2:21" x14ac:dyDescent="0.15">
      <c r="B1049" s="1">
        <v>38123</v>
      </c>
      <c r="C1049" s="2">
        <f t="shared" si="256"/>
        <v>5</v>
      </c>
      <c r="D1049" s="2">
        <f t="shared" si="261"/>
        <v>16</v>
      </c>
      <c r="E1049" s="2">
        <f t="shared" si="257"/>
        <v>7</v>
      </c>
      <c r="F1049" s="2">
        <f t="shared" si="262"/>
        <v>47</v>
      </c>
      <c r="G1049" t="s">
        <v>327</v>
      </c>
      <c r="H1049">
        <v>416</v>
      </c>
      <c r="I1049">
        <f t="shared" si="263"/>
        <v>0</v>
      </c>
      <c r="J1049">
        <f t="shared" si="264"/>
        <v>0</v>
      </c>
      <c r="K1049">
        <f t="shared" si="265"/>
        <v>0</v>
      </c>
      <c r="L1049">
        <v>0</v>
      </c>
      <c r="M1049">
        <f t="shared" si="266"/>
        <v>0</v>
      </c>
      <c r="N1049">
        <f t="shared" si="267"/>
        <v>0</v>
      </c>
      <c r="O1049">
        <f t="shared" si="268"/>
        <v>0</v>
      </c>
      <c r="P1049" s="2">
        <f t="shared" si="258"/>
        <v>409.42932055112146</v>
      </c>
      <c r="Q1049" s="2">
        <f t="shared" si="259"/>
        <v>6.5706794488785363</v>
      </c>
      <c r="R1049" s="2">
        <f t="shared" si="269"/>
        <v>-53.636180343849787</v>
      </c>
      <c r="S1049" s="2">
        <f t="shared" si="260"/>
        <v>43.173828419914749</v>
      </c>
      <c r="T1049" s="2">
        <f t="shared" si="270"/>
        <v>1</v>
      </c>
      <c r="U1049">
        <f t="shared" si="271"/>
        <v>1</v>
      </c>
    </row>
    <row r="1050" spans="2:21" x14ac:dyDescent="0.15">
      <c r="B1050" s="1">
        <v>38124</v>
      </c>
      <c r="C1050" s="2">
        <f t="shared" si="256"/>
        <v>5</v>
      </c>
      <c r="D1050" s="2">
        <f t="shared" si="261"/>
        <v>17</v>
      </c>
      <c r="E1050" s="2">
        <f t="shared" si="257"/>
        <v>1</v>
      </c>
      <c r="F1050" s="2">
        <f t="shared" si="262"/>
        <v>47</v>
      </c>
      <c r="G1050" t="s">
        <v>328</v>
      </c>
      <c r="H1050">
        <v>258</v>
      </c>
      <c r="I1050">
        <f t="shared" si="263"/>
        <v>0</v>
      </c>
      <c r="J1050">
        <f t="shared" si="264"/>
        <v>0</v>
      </c>
      <c r="K1050">
        <f t="shared" si="265"/>
        <v>0</v>
      </c>
      <c r="L1050">
        <v>0</v>
      </c>
      <c r="M1050">
        <f t="shared" si="266"/>
        <v>0</v>
      </c>
      <c r="N1050">
        <f t="shared" si="267"/>
        <v>0</v>
      </c>
      <c r="O1050">
        <f t="shared" si="268"/>
        <v>0</v>
      </c>
      <c r="P1050" s="2">
        <f t="shared" si="258"/>
        <v>297.28552553900062</v>
      </c>
      <c r="Q1050" s="2">
        <f t="shared" si="259"/>
        <v>-39.285525539000616</v>
      </c>
      <c r="R1050" s="2">
        <f t="shared" si="269"/>
        <v>6.5706794488785363</v>
      </c>
      <c r="S1050" s="2">
        <f t="shared" si="260"/>
        <v>1543.3525168754697</v>
      </c>
      <c r="T1050" s="2">
        <f t="shared" si="270"/>
        <v>1</v>
      </c>
      <c r="U1050">
        <f t="shared" si="271"/>
        <v>1</v>
      </c>
    </row>
    <row r="1051" spans="2:21" x14ac:dyDescent="0.15">
      <c r="B1051" s="1">
        <v>38125</v>
      </c>
      <c r="C1051" s="2">
        <f t="shared" si="256"/>
        <v>5</v>
      </c>
      <c r="D1051" s="2">
        <f t="shared" si="261"/>
        <v>18</v>
      </c>
      <c r="E1051" s="2">
        <f t="shared" si="257"/>
        <v>2</v>
      </c>
      <c r="F1051" s="2">
        <f t="shared" si="262"/>
        <v>47</v>
      </c>
      <c r="G1051" t="s">
        <v>329</v>
      </c>
      <c r="H1051">
        <v>298</v>
      </c>
      <c r="I1051">
        <f t="shared" si="263"/>
        <v>0</v>
      </c>
      <c r="J1051">
        <f t="shared" si="264"/>
        <v>0</v>
      </c>
      <c r="K1051">
        <f t="shared" si="265"/>
        <v>0</v>
      </c>
      <c r="L1051">
        <v>0</v>
      </c>
      <c r="M1051">
        <f t="shared" si="266"/>
        <v>0</v>
      </c>
      <c r="N1051">
        <f t="shared" si="267"/>
        <v>0</v>
      </c>
      <c r="O1051">
        <f t="shared" si="268"/>
        <v>0</v>
      </c>
      <c r="P1051" s="2">
        <f t="shared" si="258"/>
        <v>315.43960708492114</v>
      </c>
      <c r="Q1051" s="2">
        <f t="shared" si="259"/>
        <v>-17.439607084921136</v>
      </c>
      <c r="R1051" s="2">
        <f t="shared" si="269"/>
        <v>-39.285525539000616</v>
      </c>
      <c r="S1051" s="2">
        <f t="shared" si="260"/>
        <v>304.13989527643145</v>
      </c>
      <c r="T1051" s="2">
        <f t="shared" si="270"/>
        <v>0</v>
      </c>
      <c r="U1051">
        <f t="shared" si="271"/>
        <v>2</v>
      </c>
    </row>
    <row r="1052" spans="2:21" x14ac:dyDescent="0.15">
      <c r="B1052" s="1">
        <v>38126</v>
      </c>
      <c r="C1052" s="2">
        <f t="shared" si="256"/>
        <v>5</v>
      </c>
      <c r="D1052" s="2">
        <f t="shared" si="261"/>
        <v>19</v>
      </c>
      <c r="E1052" s="2">
        <f t="shared" si="257"/>
        <v>3</v>
      </c>
      <c r="F1052" s="2">
        <f t="shared" si="262"/>
        <v>47</v>
      </c>
      <c r="G1052" t="s">
        <v>330</v>
      </c>
      <c r="H1052">
        <v>324</v>
      </c>
      <c r="I1052">
        <f t="shared" si="263"/>
        <v>0</v>
      </c>
      <c r="J1052">
        <f t="shared" si="264"/>
        <v>0</v>
      </c>
      <c r="K1052">
        <f t="shared" si="265"/>
        <v>0</v>
      </c>
      <c r="L1052">
        <v>0</v>
      </c>
      <c r="M1052">
        <f t="shared" si="266"/>
        <v>0</v>
      </c>
      <c r="N1052">
        <f t="shared" si="267"/>
        <v>0</v>
      </c>
      <c r="O1052">
        <f t="shared" si="268"/>
        <v>0</v>
      </c>
      <c r="P1052" s="2">
        <f t="shared" si="258"/>
        <v>349.45377347757335</v>
      </c>
      <c r="Q1052" s="2">
        <f t="shared" si="259"/>
        <v>-25.45377347757335</v>
      </c>
      <c r="R1052" s="2">
        <f t="shared" si="269"/>
        <v>-17.439607084921136</v>
      </c>
      <c r="S1052" s="2">
        <f t="shared" si="260"/>
        <v>647.89458424761654</v>
      </c>
      <c r="T1052" s="2">
        <f t="shared" si="270"/>
        <v>0</v>
      </c>
      <c r="U1052">
        <f t="shared" si="271"/>
        <v>3</v>
      </c>
    </row>
    <row r="1053" spans="2:21" x14ac:dyDescent="0.15">
      <c r="B1053" s="1">
        <v>38127</v>
      </c>
      <c r="C1053" s="2">
        <f t="shared" si="256"/>
        <v>5</v>
      </c>
      <c r="D1053" s="2">
        <f t="shared" si="261"/>
        <v>20</v>
      </c>
      <c r="E1053" s="2">
        <f t="shared" si="257"/>
        <v>4</v>
      </c>
      <c r="F1053" s="2">
        <f t="shared" si="262"/>
        <v>48</v>
      </c>
      <c r="G1053" t="s">
        <v>331</v>
      </c>
      <c r="H1053">
        <v>348</v>
      </c>
      <c r="I1053">
        <f t="shared" si="263"/>
        <v>0</v>
      </c>
      <c r="J1053">
        <f t="shared" si="264"/>
        <v>0</v>
      </c>
      <c r="K1053">
        <f t="shared" si="265"/>
        <v>0</v>
      </c>
      <c r="L1053">
        <v>0</v>
      </c>
      <c r="M1053">
        <f t="shared" si="266"/>
        <v>0</v>
      </c>
      <c r="N1053">
        <f t="shared" si="267"/>
        <v>0</v>
      </c>
      <c r="O1053">
        <f t="shared" si="268"/>
        <v>0</v>
      </c>
      <c r="P1053" s="2">
        <f t="shared" si="258"/>
        <v>368.51411829909637</v>
      </c>
      <c r="Q1053" s="2">
        <f t="shared" si="259"/>
        <v>-20.514118299096367</v>
      </c>
      <c r="R1053" s="2">
        <f t="shared" si="269"/>
        <v>-25.45377347757335</v>
      </c>
      <c r="S1053" s="2">
        <f t="shared" si="260"/>
        <v>420.82904958932045</v>
      </c>
      <c r="T1053" s="2">
        <f t="shared" si="270"/>
        <v>0</v>
      </c>
      <c r="U1053">
        <f t="shared" si="271"/>
        <v>4</v>
      </c>
    </row>
    <row r="1054" spans="2:21" x14ac:dyDescent="0.15">
      <c r="B1054" s="1">
        <v>38128</v>
      </c>
      <c r="C1054" s="2">
        <f t="shared" si="256"/>
        <v>5</v>
      </c>
      <c r="D1054" s="2">
        <f t="shared" si="261"/>
        <v>21</v>
      </c>
      <c r="E1054" s="2">
        <f t="shared" si="257"/>
        <v>5</v>
      </c>
      <c r="F1054" s="2">
        <f t="shared" si="262"/>
        <v>48</v>
      </c>
      <c r="G1054" t="s">
        <v>332</v>
      </c>
      <c r="H1054">
        <v>508</v>
      </c>
      <c r="I1054">
        <f t="shared" si="263"/>
        <v>0</v>
      </c>
      <c r="J1054">
        <f t="shared" si="264"/>
        <v>0</v>
      </c>
      <c r="K1054">
        <f t="shared" si="265"/>
        <v>0</v>
      </c>
      <c r="L1054">
        <v>0</v>
      </c>
      <c r="M1054">
        <f t="shared" si="266"/>
        <v>0</v>
      </c>
      <c r="N1054">
        <f t="shared" si="267"/>
        <v>0</v>
      </c>
      <c r="O1054">
        <f t="shared" si="268"/>
        <v>0</v>
      </c>
      <c r="P1054" s="2">
        <f t="shared" si="258"/>
        <v>552.74096355291999</v>
      </c>
      <c r="Q1054" s="2">
        <f t="shared" si="259"/>
        <v>-44.740963552919993</v>
      </c>
      <c r="R1054" s="2">
        <f t="shared" si="269"/>
        <v>-20.514118299096367</v>
      </c>
      <c r="S1054" s="2">
        <f t="shared" si="260"/>
        <v>2001.7538196437151</v>
      </c>
      <c r="T1054" s="2">
        <f t="shared" si="270"/>
        <v>0</v>
      </c>
      <c r="U1054">
        <f t="shared" si="271"/>
        <v>5</v>
      </c>
    </row>
    <row r="1055" spans="2:21" x14ac:dyDescent="0.15">
      <c r="B1055" s="1">
        <v>38129</v>
      </c>
      <c r="C1055" s="2">
        <f t="shared" si="256"/>
        <v>5</v>
      </c>
      <c r="D1055" s="2">
        <f t="shared" si="261"/>
        <v>22</v>
      </c>
      <c r="E1055" s="2">
        <f t="shared" si="257"/>
        <v>6</v>
      </c>
      <c r="F1055" s="2">
        <f t="shared" si="262"/>
        <v>48</v>
      </c>
      <c r="G1055" t="s">
        <v>333</v>
      </c>
      <c r="H1055">
        <v>604</v>
      </c>
      <c r="I1055">
        <f t="shared" si="263"/>
        <v>0</v>
      </c>
      <c r="J1055">
        <f t="shared" si="264"/>
        <v>0</v>
      </c>
      <c r="K1055">
        <f t="shared" si="265"/>
        <v>0</v>
      </c>
      <c r="L1055">
        <v>0</v>
      </c>
      <c r="M1055">
        <f t="shared" si="266"/>
        <v>0</v>
      </c>
      <c r="N1055">
        <f t="shared" si="267"/>
        <v>0</v>
      </c>
      <c r="O1055">
        <f t="shared" si="268"/>
        <v>0</v>
      </c>
      <c r="P1055" s="2">
        <f t="shared" si="258"/>
        <v>604.13617899265876</v>
      </c>
      <c r="Q1055" s="2">
        <f t="shared" si="259"/>
        <v>-0.13617899265875621</v>
      </c>
      <c r="R1055" s="2">
        <f t="shared" si="269"/>
        <v>-44.740963552919993</v>
      </c>
      <c r="S1055" s="2">
        <f t="shared" si="260"/>
        <v>1.8544718041553578E-2</v>
      </c>
      <c r="T1055" s="2">
        <f t="shared" si="270"/>
        <v>0</v>
      </c>
      <c r="U1055">
        <f t="shared" si="271"/>
        <v>6</v>
      </c>
    </row>
    <row r="1056" spans="2:21" x14ac:dyDescent="0.15">
      <c r="B1056" s="1">
        <v>38130</v>
      </c>
      <c r="C1056" s="2">
        <f t="shared" si="256"/>
        <v>5</v>
      </c>
      <c r="D1056" s="2">
        <f t="shared" si="261"/>
        <v>23</v>
      </c>
      <c r="E1056" s="2">
        <f t="shared" si="257"/>
        <v>7</v>
      </c>
      <c r="F1056" s="2">
        <f t="shared" si="262"/>
        <v>48</v>
      </c>
      <c r="G1056" t="s">
        <v>334</v>
      </c>
      <c r="H1056">
        <v>385</v>
      </c>
      <c r="I1056">
        <f t="shared" si="263"/>
        <v>0</v>
      </c>
      <c r="J1056">
        <f t="shared" si="264"/>
        <v>0</v>
      </c>
      <c r="K1056">
        <f t="shared" si="265"/>
        <v>0</v>
      </c>
      <c r="L1056">
        <v>0</v>
      </c>
      <c r="M1056">
        <f t="shared" si="266"/>
        <v>0</v>
      </c>
      <c r="N1056">
        <f t="shared" si="267"/>
        <v>0</v>
      </c>
      <c r="O1056">
        <f t="shared" si="268"/>
        <v>0</v>
      </c>
      <c r="P1056" s="2">
        <f t="shared" si="258"/>
        <v>404.92931919993043</v>
      </c>
      <c r="Q1056" s="2">
        <f t="shared" si="259"/>
        <v>-19.929319199930433</v>
      </c>
      <c r="R1056" s="2">
        <f t="shared" si="269"/>
        <v>-0.13617899265875621</v>
      </c>
      <c r="S1056" s="2">
        <f t="shared" si="260"/>
        <v>397.17776377271576</v>
      </c>
      <c r="T1056" s="2">
        <f t="shared" si="270"/>
        <v>0</v>
      </c>
      <c r="U1056">
        <f t="shared" si="271"/>
        <v>7</v>
      </c>
    </row>
    <row r="1057" spans="2:21" x14ac:dyDescent="0.15">
      <c r="B1057" s="1">
        <v>38131</v>
      </c>
      <c r="C1057" s="2">
        <f t="shared" si="256"/>
        <v>5</v>
      </c>
      <c r="D1057" s="2">
        <f t="shared" si="261"/>
        <v>24</v>
      </c>
      <c r="E1057" s="2">
        <f t="shared" si="257"/>
        <v>1</v>
      </c>
      <c r="F1057" s="2">
        <f t="shared" si="262"/>
        <v>48</v>
      </c>
      <c r="G1057" t="s">
        <v>335</v>
      </c>
      <c r="H1057">
        <v>208</v>
      </c>
      <c r="I1057">
        <f t="shared" si="263"/>
        <v>0</v>
      </c>
      <c r="J1057">
        <f t="shared" si="264"/>
        <v>0</v>
      </c>
      <c r="K1057">
        <f t="shared" si="265"/>
        <v>0</v>
      </c>
      <c r="L1057">
        <v>0</v>
      </c>
      <c r="M1057">
        <f t="shared" si="266"/>
        <v>0</v>
      </c>
      <c r="N1057">
        <f t="shared" si="267"/>
        <v>0</v>
      </c>
      <c r="O1057">
        <f t="shared" si="268"/>
        <v>0</v>
      </c>
      <c r="P1057" s="2">
        <f t="shared" si="258"/>
        <v>292.78552418780959</v>
      </c>
      <c r="Q1057" s="2">
        <f t="shared" si="259"/>
        <v>-84.785524187809585</v>
      </c>
      <c r="R1057" s="2">
        <f t="shared" si="269"/>
        <v>-19.929319199930433</v>
      </c>
      <c r="S1057" s="2">
        <f t="shared" si="260"/>
        <v>7188.5851118016444</v>
      </c>
      <c r="T1057" s="2">
        <f t="shared" si="270"/>
        <v>0</v>
      </c>
      <c r="U1057">
        <f t="shared" si="271"/>
        <v>8</v>
      </c>
    </row>
    <row r="1058" spans="2:21" x14ac:dyDescent="0.15">
      <c r="B1058" s="1">
        <v>38132</v>
      </c>
      <c r="C1058" s="2">
        <f t="shared" si="256"/>
        <v>5</v>
      </c>
      <c r="D1058" s="2">
        <f t="shared" si="261"/>
        <v>25</v>
      </c>
      <c r="E1058" s="2">
        <f t="shared" si="257"/>
        <v>2</v>
      </c>
      <c r="F1058" s="2">
        <f t="shared" si="262"/>
        <v>48</v>
      </c>
      <c r="G1058" t="s">
        <v>336</v>
      </c>
      <c r="H1058">
        <v>276</v>
      </c>
      <c r="I1058">
        <f t="shared" si="263"/>
        <v>0</v>
      </c>
      <c r="J1058">
        <f t="shared" si="264"/>
        <v>0</v>
      </c>
      <c r="K1058">
        <f t="shared" si="265"/>
        <v>0</v>
      </c>
      <c r="L1058">
        <v>0</v>
      </c>
      <c r="M1058">
        <f t="shared" si="266"/>
        <v>0</v>
      </c>
      <c r="N1058">
        <f t="shared" si="267"/>
        <v>0</v>
      </c>
      <c r="O1058">
        <f t="shared" si="268"/>
        <v>0</v>
      </c>
      <c r="P1058" s="2">
        <f t="shared" si="258"/>
        <v>310.9396057337301</v>
      </c>
      <c r="Q1058" s="2">
        <f t="shared" si="259"/>
        <v>-34.939605733730104</v>
      </c>
      <c r="R1058" s="2">
        <f t="shared" si="269"/>
        <v>-84.785524187809585</v>
      </c>
      <c r="S1058" s="2">
        <f t="shared" si="260"/>
        <v>1220.7760488285055</v>
      </c>
      <c r="T1058" s="2">
        <f t="shared" si="270"/>
        <v>0</v>
      </c>
      <c r="U1058">
        <f t="shared" si="271"/>
        <v>9</v>
      </c>
    </row>
    <row r="1059" spans="2:21" x14ac:dyDescent="0.15">
      <c r="B1059" s="1">
        <v>38133</v>
      </c>
      <c r="C1059" s="2">
        <f t="shared" si="256"/>
        <v>5</v>
      </c>
      <c r="D1059" s="2">
        <f t="shared" si="261"/>
        <v>26</v>
      </c>
      <c r="E1059" s="2">
        <f t="shared" si="257"/>
        <v>3</v>
      </c>
      <c r="F1059" s="2">
        <f t="shared" si="262"/>
        <v>48</v>
      </c>
      <c r="G1059" t="s">
        <v>337</v>
      </c>
      <c r="H1059">
        <v>403</v>
      </c>
      <c r="I1059">
        <f t="shared" si="263"/>
        <v>0</v>
      </c>
      <c r="J1059">
        <f t="shared" si="264"/>
        <v>0</v>
      </c>
      <c r="K1059">
        <f t="shared" si="265"/>
        <v>0</v>
      </c>
      <c r="L1059">
        <v>0</v>
      </c>
      <c r="M1059">
        <f t="shared" si="266"/>
        <v>0</v>
      </c>
      <c r="N1059">
        <f t="shared" si="267"/>
        <v>0</v>
      </c>
      <c r="O1059">
        <f t="shared" si="268"/>
        <v>0</v>
      </c>
      <c r="P1059" s="2">
        <f t="shared" si="258"/>
        <v>344.95377212638232</v>
      </c>
      <c r="Q1059" s="2">
        <f t="shared" si="259"/>
        <v>58.046227873617681</v>
      </c>
      <c r="R1059" s="2">
        <f t="shared" si="269"/>
        <v>-34.939605733730104</v>
      </c>
      <c r="S1059" s="2">
        <f t="shared" si="260"/>
        <v>3369.36457035595</v>
      </c>
      <c r="T1059" s="2">
        <f t="shared" si="270"/>
        <v>1</v>
      </c>
      <c r="U1059">
        <f t="shared" si="271"/>
        <v>1</v>
      </c>
    </row>
    <row r="1060" spans="2:21" x14ac:dyDescent="0.15">
      <c r="B1060" s="1">
        <v>38134</v>
      </c>
      <c r="C1060" s="2">
        <f t="shared" si="256"/>
        <v>5</v>
      </c>
      <c r="D1060" s="2">
        <f t="shared" si="261"/>
        <v>27</v>
      </c>
      <c r="E1060" s="2">
        <f t="shared" si="257"/>
        <v>4</v>
      </c>
      <c r="F1060" s="2">
        <f t="shared" si="262"/>
        <v>49</v>
      </c>
      <c r="G1060" t="s">
        <v>338</v>
      </c>
      <c r="H1060">
        <v>458</v>
      </c>
      <c r="I1060">
        <f t="shared" si="263"/>
        <v>0</v>
      </c>
      <c r="J1060">
        <f t="shared" si="264"/>
        <v>0</v>
      </c>
      <c r="K1060">
        <f t="shared" si="265"/>
        <v>0</v>
      </c>
      <c r="L1060">
        <v>0</v>
      </c>
      <c r="M1060">
        <f t="shared" si="266"/>
        <v>0</v>
      </c>
      <c r="N1060">
        <f t="shared" si="267"/>
        <v>0</v>
      </c>
      <c r="O1060">
        <f t="shared" si="268"/>
        <v>0</v>
      </c>
      <c r="P1060" s="2">
        <f t="shared" si="258"/>
        <v>335.90697426799295</v>
      </c>
      <c r="Q1060" s="2">
        <f t="shared" si="259"/>
        <v>122.09302573200705</v>
      </c>
      <c r="R1060" s="2">
        <f t="shared" si="269"/>
        <v>58.046227873617681</v>
      </c>
      <c r="S1060" s="2">
        <f t="shared" si="260"/>
        <v>14906.706932396535</v>
      </c>
      <c r="T1060" s="2">
        <f t="shared" si="270"/>
        <v>0</v>
      </c>
      <c r="U1060">
        <f t="shared" si="271"/>
        <v>2</v>
      </c>
    </row>
    <row r="1061" spans="2:21" x14ac:dyDescent="0.15">
      <c r="B1061" s="1">
        <v>38135</v>
      </c>
      <c r="C1061" s="2">
        <f t="shared" si="256"/>
        <v>5</v>
      </c>
      <c r="D1061" s="2">
        <f t="shared" si="261"/>
        <v>28</v>
      </c>
      <c r="E1061" s="2">
        <f t="shared" si="257"/>
        <v>5</v>
      </c>
      <c r="F1061" s="2">
        <f t="shared" si="262"/>
        <v>49</v>
      </c>
      <c r="G1061" t="s">
        <v>339</v>
      </c>
      <c r="H1061">
        <v>501</v>
      </c>
      <c r="I1061">
        <f t="shared" si="263"/>
        <v>0</v>
      </c>
      <c r="J1061">
        <f t="shared" si="264"/>
        <v>0</v>
      </c>
      <c r="K1061">
        <f t="shared" si="265"/>
        <v>0</v>
      </c>
      <c r="L1061">
        <v>0</v>
      </c>
      <c r="M1061">
        <f t="shared" si="266"/>
        <v>0</v>
      </c>
      <c r="N1061">
        <f t="shared" si="267"/>
        <v>0</v>
      </c>
      <c r="O1061">
        <f t="shared" si="268"/>
        <v>0</v>
      </c>
      <c r="P1061" s="2">
        <f t="shared" si="258"/>
        <v>520.13381952181658</v>
      </c>
      <c r="Q1061" s="2">
        <f t="shared" si="259"/>
        <v>-19.133819521816577</v>
      </c>
      <c r="R1061" s="2">
        <f t="shared" si="269"/>
        <v>122.09302573200705</v>
      </c>
      <c r="S1061" s="2">
        <f t="shared" si="260"/>
        <v>366.10304949344913</v>
      </c>
      <c r="T1061" s="2">
        <f t="shared" si="270"/>
        <v>1</v>
      </c>
      <c r="U1061">
        <f t="shared" si="271"/>
        <v>1</v>
      </c>
    </row>
    <row r="1062" spans="2:21" x14ac:dyDescent="0.15">
      <c r="B1062" s="1">
        <v>38136</v>
      </c>
      <c r="C1062" s="2">
        <f t="shared" si="256"/>
        <v>5</v>
      </c>
      <c r="D1062" s="2">
        <f t="shared" si="261"/>
        <v>29</v>
      </c>
      <c r="E1062" s="2">
        <f t="shared" si="257"/>
        <v>6</v>
      </c>
      <c r="F1062" s="2">
        <f t="shared" si="262"/>
        <v>49</v>
      </c>
      <c r="G1062" t="s">
        <v>340</v>
      </c>
      <c r="H1062">
        <v>501</v>
      </c>
      <c r="I1062">
        <f t="shared" si="263"/>
        <v>0</v>
      </c>
      <c r="J1062">
        <f t="shared" si="264"/>
        <v>0</v>
      </c>
      <c r="K1062">
        <f t="shared" si="265"/>
        <v>0</v>
      </c>
      <c r="L1062">
        <v>0</v>
      </c>
      <c r="M1062">
        <f t="shared" si="266"/>
        <v>0</v>
      </c>
      <c r="N1062">
        <f t="shared" si="267"/>
        <v>0</v>
      </c>
      <c r="O1062">
        <f t="shared" si="268"/>
        <v>0</v>
      </c>
      <c r="P1062" s="2">
        <f t="shared" si="258"/>
        <v>571.52903496155534</v>
      </c>
      <c r="Q1062" s="2">
        <f t="shared" si="259"/>
        <v>-70.52903496155534</v>
      </c>
      <c r="R1062" s="2">
        <f t="shared" si="269"/>
        <v>-19.133819521816577</v>
      </c>
      <c r="S1062" s="2">
        <f t="shared" si="260"/>
        <v>4974.344772608295</v>
      </c>
      <c r="T1062" s="2">
        <f t="shared" si="270"/>
        <v>0</v>
      </c>
      <c r="U1062">
        <f t="shared" si="271"/>
        <v>2</v>
      </c>
    </row>
    <row r="1063" spans="2:21" x14ac:dyDescent="0.15">
      <c r="B1063" s="1">
        <v>38137</v>
      </c>
      <c r="C1063" s="2">
        <f t="shared" si="256"/>
        <v>5</v>
      </c>
      <c r="D1063" s="2">
        <f t="shared" si="261"/>
        <v>30</v>
      </c>
      <c r="E1063" s="2">
        <f t="shared" si="257"/>
        <v>7</v>
      </c>
      <c r="F1063" s="2">
        <f t="shared" si="262"/>
        <v>49</v>
      </c>
      <c r="G1063" t="s">
        <v>341</v>
      </c>
      <c r="H1063">
        <v>365</v>
      </c>
      <c r="I1063">
        <f t="shared" si="263"/>
        <v>0</v>
      </c>
      <c r="J1063">
        <f t="shared" si="264"/>
        <v>0</v>
      </c>
      <c r="K1063">
        <f t="shared" si="265"/>
        <v>0</v>
      </c>
      <c r="L1063">
        <v>0</v>
      </c>
      <c r="M1063">
        <f t="shared" si="266"/>
        <v>0</v>
      </c>
      <c r="N1063">
        <f t="shared" si="267"/>
        <v>0</v>
      </c>
      <c r="O1063">
        <f t="shared" si="268"/>
        <v>0</v>
      </c>
      <c r="P1063" s="2">
        <f t="shared" si="258"/>
        <v>372.32217516882702</v>
      </c>
      <c r="Q1063" s="2">
        <f t="shared" si="259"/>
        <v>-7.322175168827016</v>
      </c>
      <c r="R1063" s="2">
        <f t="shared" si="269"/>
        <v>-70.52903496155534</v>
      </c>
      <c r="S1063" s="2">
        <f t="shared" si="260"/>
        <v>53.61424920298694</v>
      </c>
      <c r="T1063" s="2">
        <f t="shared" si="270"/>
        <v>0</v>
      </c>
      <c r="U1063">
        <f t="shared" si="271"/>
        <v>3</v>
      </c>
    </row>
    <row r="1064" spans="2:21" x14ac:dyDescent="0.15">
      <c r="B1064" s="1">
        <v>38138</v>
      </c>
      <c r="C1064" s="2">
        <f t="shared" si="256"/>
        <v>5</v>
      </c>
      <c r="D1064" s="2">
        <f t="shared" si="261"/>
        <v>31</v>
      </c>
      <c r="E1064" s="2">
        <f t="shared" si="257"/>
        <v>1</v>
      </c>
      <c r="F1064" s="2">
        <f t="shared" si="262"/>
        <v>49</v>
      </c>
      <c r="G1064" t="s">
        <v>342</v>
      </c>
      <c r="H1064">
        <v>326</v>
      </c>
      <c r="I1064">
        <f t="shared" si="263"/>
        <v>0</v>
      </c>
      <c r="J1064">
        <f t="shared" si="264"/>
        <v>0</v>
      </c>
      <c r="K1064">
        <f t="shared" si="265"/>
        <v>0</v>
      </c>
      <c r="L1064">
        <v>0</v>
      </c>
      <c r="M1064">
        <f t="shared" si="266"/>
        <v>0</v>
      </c>
      <c r="N1064">
        <f t="shared" si="267"/>
        <v>0</v>
      </c>
      <c r="O1064">
        <f t="shared" si="268"/>
        <v>0</v>
      </c>
      <c r="P1064" s="2">
        <f t="shared" si="258"/>
        <v>260.17838015670617</v>
      </c>
      <c r="Q1064" s="2">
        <f t="shared" si="259"/>
        <v>65.821619843293831</v>
      </c>
      <c r="R1064" s="2">
        <f t="shared" si="269"/>
        <v>-7.322175168827016</v>
      </c>
      <c r="S1064" s="2">
        <f t="shared" si="260"/>
        <v>4332.4856387950922</v>
      </c>
      <c r="T1064" s="2">
        <f t="shared" si="270"/>
        <v>1</v>
      </c>
      <c r="U1064">
        <f t="shared" si="271"/>
        <v>1</v>
      </c>
    </row>
    <row r="1065" spans="2:21" x14ac:dyDescent="0.15">
      <c r="B1065" s="1">
        <v>38139</v>
      </c>
      <c r="C1065" s="2">
        <f t="shared" si="256"/>
        <v>6</v>
      </c>
      <c r="D1065" s="2">
        <f t="shared" si="261"/>
        <v>1</v>
      </c>
      <c r="E1065" s="2">
        <f t="shared" si="257"/>
        <v>2</v>
      </c>
      <c r="F1065" s="2">
        <f t="shared" si="262"/>
        <v>49</v>
      </c>
      <c r="G1065" t="s">
        <v>343</v>
      </c>
      <c r="H1065">
        <v>235</v>
      </c>
      <c r="I1065">
        <f t="shared" si="263"/>
        <v>0</v>
      </c>
      <c r="J1065">
        <f t="shared" si="264"/>
        <v>0</v>
      </c>
      <c r="K1065">
        <f t="shared" si="265"/>
        <v>0</v>
      </c>
      <c r="L1065">
        <v>0</v>
      </c>
      <c r="M1065">
        <f t="shared" si="266"/>
        <v>0</v>
      </c>
      <c r="N1065">
        <f t="shared" si="267"/>
        <v>0</v>
      </c>
      <c r="O1065">
        <f t="shared" si="268"/>
        <v>0</v>
      </c>
      <c r="P1065" s="2">
        <f t="shared" si="258"/>
        <v>278.33246170262669</v>
      </c>
      <c r="Q1065" s="2">
        <f t="shared" si="259"/>
        <v>-43.332461702626688</v>
      </c>
      <c r="R1065" s="2">
        <f t="shared" si="269"/>
        <v>65.821619843293831</v>
      </c>
      <c r="S1065" s="2">
        <f t="shared" si="260"/>
        <v>1877.7022372096085</v>
      </c>
      <c r="T1065" s="2">
        <f t="shared" si="270"/>
        <v>1</v>
      </c>
      <c r="U1065">
        <f t="shared" si="271"/>
        <v>1</v>
      </c>
    </row>
    <row r="1066" spans="2:21" x14ac:dyDescent="0.15">
      <c r="B1066" s="1">
        <v>38140</v>
      </c>
      <c r="C1066" s="2">
        <f t="shared" si="256"/>
        <v>6</v>
      </c>
      <c r="D1066" s="2">
        <f t="shared" si="261"/>
        <v>2</v>
      </c>
      <c r="E1066" s="2">
        <f t="shared" si="257"/>
        <v>3</v>
      </c>
      <c r="F1066" s="2">
        <f t="shared" si="262"/>
        <v>49</v>
      </c>
      <c r="G1066" t="s">
        <v>344</v>
      </c>
      <c r="H1066">
        <v>369</v>
      </c>
      <c r="I1066">
        <f t="shared" si="263"/>
        <v>0</v>
      </c>
      <c r="J1066">
        <f t="shared" si="264"/>
        <v>0</v>
      </c>
      <c r="K1066">
        <f t="shared" si="265"/>
        <v>0</v>
      </c>
      <c r="L1066">
        <v>0</v>
      </c>
      <c r="M1066">
        <f t="shared" si="266"/>
        <v>0</v>
      </c>
      <c r="N1066">
        <f t="shared" si="267"/>
        <v>0</v>
      </c>
      <c r="O1066">
        <f t="shared" si="268"/>
        <v>0</v>
      </c>
      <c r="P1066" s="2">
        <f t="shared" si="258"/>
        <v>312.3466280952789</v>
      </c>
      <c r="Q1066" s="2">
        <f t="shared" si="259"/>
        <v>56.653371904721098</v>
      </c>
      <c r="R1066" s="2">
        <f t="shared" si="269"/>
        <v>-43.332461702626688</v>
      </c>
      <c r="S1066" s="2">
        <f t="shared" si="260"/>
        <v>3209.6045481746419</v>
      </c>
      <c r="T1066" s="2">
        <f t="shared" si="270"/>
        <v>1</v>
      </c>
      <c r="U1066">
        <f t="shared" si="271"/>
        <v>1</v>
      </c>
    </row>
    <row r="1067" spans="2:21" x14ac:dyDescent="0.15">
      <c r="B1067" s="1">
        <v>38141</v>
      </c>
      <c r="C1067" s="2">
        <f t="shared" si="256"/>
        <v>6</v>
      </c>
      <c r="D1067" s="2">
        <f t="shared" si="261"/>
        <v>3</v>
      </c>
      <c r="E1067" s="2">
        <f t="shared" si="257"/>
        <v>4</v>
      </c>
      <c r="F1067" s="2">
        <f t="shared" si="262"/>
        <v>50</v>
      </c>
      <c r="G1067" t="s">
        <v>345</v>
      </c>
      <c r="H1067">
        <v>367</v>
      </c>
      <c r="I1067">
        <f t="shared" si="263"/>
        <v>0</v>
      </c>
      <c r="J1067">
        <f t="shared" si="264"/>
        <v>0</v>
      </c>
      <c r="K1067">
        <f t="shared" si="265"/>
        <v>0</v>
      </c>
      <c r="L1067">
        <v>0</v>
      </c>
      <c r="M1067">
        <f t="shared" si="266"/>
        <v>0</v>
      </c>
      <c r="N1067">
        <f t="shared" si="267"/>
        <v>0</v>
      </c>
      <c r="O1067">
        <f t="shared" si="268"/>
        <v>0</v>
      </c>
      <c r="P1067" s="2">
        <f t="shared" si="258"/>
        <v>334.22840281745164</v>
      </c>
      <c r="Q1067" s="2">
        <f t="shared" si="259"/>
        <v>32.771597182548362</v>
      </c>
      <c r="R1067" s="2">
        <f t="shared" si="269"/>
        <v>56.653371904721098</v>
      </c>
      <c r="S1067" s="2">
        <f t="shared" si="260"/>
        <v>1073.9775818952116</v>
      </c>
      <c r="T1067" s="2">
        <f t="shared" si="270"/>
        <v>0</v>
      </c>
      <c r="U1067">
        <f t="shared" si="271"/>
        <v>2</v>
      </c>
    </row>
    <row r="1068" spans="2:21" x14ac:dyDescent="0.15">
      <c r="B1068" s="1">
        <v>38142</v>
      </c>
      <c r="C1068" s="2">
        <f t="shared" si="256"/>
        <v>6</v>
      </c>
      <c r="D1068" s="2">
        <f t="shared" si="261"/>
        <v>4</v>
      </c>
      <c r="E1068" s="2">
        <f t="shared" si="257"/>
        <v>5</v>
      </c>
      <c r="F1068" s="2">
        <f t="shared" si="262"/>
        <v>50</v>
      </c>
      <c r="G1068" t="s">
        <v>346</v>
      </c>
      <c r="H1068">
        <v>453</v>
      </c>
      <c r="I1068">
        <f t="shared" si="263"/>
        <v>0</v>
      </c>
      <c r="J1068">
        <f t="shared" si="264"/>
        <v>0</v>
      </c>
      <c r="K1068">
        <f t="shared" si="265"/>
        <v>0</v>
      </c>
      <c r="L1068">
        <v>0</v>
      </c>
      <c r="M1068">
        <f t="shared" si="266"/>
        <v>0</v>
      </c>
      <c r="N1068">
        <f t="shared" si="267"/>
        <v>0</v>
      </c>
      <c r="O1068">
        <f t="shared" si="268"/>
        <v>0</v>
      </c>
      <c r="P1068" s="2">
        <f t="shared" si="258"/>
        <v>518.45524807127526</v>
      </c>
      <c r="Q1068" s="2">
        <f t="shared" si="259"/>
        <v>-65.455248071275264</v>
      </c>
      <c r="R1068" s="2">
        <f t="shared" si="269"/>
        <v>32.771597182548362</v>
      </c>
      <c r="S1068" s="2">
        <f t="shared" si="260"/>
        <v>4284.3895000721841</v>
      </c>
      <c r="T1068" s="2">
        <f t="shared" si="270"/>
        <v>1</v>
      </c>
      <c r="U1068">
        <f t="shared" si="271"/>
        <v>1</v>
      </c>
    </row>
    <row r="1069" spans="2:21" x14ac:dyDescent="0.15">
      <c r="B1069" s="1">
        <v>38143</v>
      </c>
      <c r="C1069" s="2">
        <f t="shared" si="256"/>
        <v>6</v>
      </c>
      <c r="D1069" s="2">
        <f t="shared" si="261"/>
        <v>5</v>
      </c>
      <c r="E1069" s="2">
        <f t="shared" si="257"/>
        <v>6</v>
      </c>
      <c r="F1069" s="2">
        <f t="shared" si="262"/>
        <v>50</v>
      </c>
      <c r="G1069" t="s">
        <v>347</v>
      </c>
      <c r="H1069">
        <v>508</v>
      </c>
      <c r="I1069">
        <f t="shared" si="263"/>
        <v>0</v>
      </c>
      <c r="J1069">
        <f t="shared" si="264"/>
        <v>0</v>
      </c>
      <c r="K1069">
        <f t="shared" si="265"/>
        <v>0</v>
      </c>
      <c r="L1069">
        <v>0</v>
      </c>
      <c r="M1069">
        <f t="shared" si="266"/>
        <v>0</v>
      </c>
      <c r="N1069">
        <f t="shared" si="267"/>
        <v>0</v>
      </c>
      <c r="O1069">
        <f t="shared" si="268"/>
        <v>0</v>
      </c>
      <c r="P1069" s="2">
        <f t="shared" si="258"/>
        <v>569.85046351101403</v>
      </c>
      <c r="Q1069" s="2">
        <f t="shared" si="259"/>
        <v>-61.850463511014027</v>
      </c>
      <c r="R1069" s="2">
        <f t="shared" si="269"/>
        <v>-65.455248071275264</v>
      </c>
      <c r="S1069" s="2">
        <f t="shared" si="260"/>
        <v>3825.4798365272777</v>
      </c>
      <c r="T1069" s="2">
        <f t="shared" si="270"/>
        <v>0</v>
      </c>
      <c r="U1069">
        <f t="shared" si="271"/>
        <v>2</v>
      </c>
    </row>
    <row r="1070" spans="2:21" x14ac:dyDescent="0.15">
      <c r="B1070" s="1">
        <v>38144</v>
      </c>
      <c r="C1070" s="2">
        <f t="shared" si="256"/>
        <v>6</v>
      </c>
      <c r="D1070" s="2">
        <f t="shared" si="261"/>
        <v>6</v>
      </c>
      <c r="E1070" s="2">
        <f t="shared" si="257"/>
        <v>7</v>
      </c>
      <c r="F1070" s="2">
        <f t="shared" si="262"/>
        <v>50</v>
      </c>
      <c r="G1070" t="s">
        <v>348</v>
      </c>
      <c r="H1070">
        <v>343</v>
      </c>
      <c r="I1070">
        <f t="shared" si="263"/>
        <v>0</v>
      </c>
      <c r="J1070">
        <f t="shared" si="264"/>
        <v>0</v>
      </c>
      <c r="K1070">
        <f t="shared" si="265"/>
        <v>0</v>
      </c>
      <c r="L1070">
        <v>0</v>
      </c>
      <c r="M1070">
        <f t="shared" si="266"/>
        <v>0</v>
      </c>
      <c r="N1070">
        <f t="shared" si="267"/>
        <v>0</v>
      </c>
      <c r="O1070">
        <f t="shared" si="268"/>
        <v>0</v>
      </c>
      <c r="P1070" s="2">
        <f t="shared" si="258"/>
        <v>370.6436037182857</v>
      </c>
      <c r="Q1070" s="2">
        <f t="shared" si="259"/>
        <v>-27.643603718285704</v>
      </c>
      <c r="R1070" s="2">
        <f t="shared" si="269"/>
        <v>-61.850463511014027</v>
      </c>
      <c r="S1070" s="2">
        <f t="shared" si="260"/>
        <v>764.16882653361915</v>
      </c>
      <c r="T1070" s="2">
        <f t="shared" si="270"/>
        <v>0</v>
      </c>
      <c r="U1070">
        <f t="shared" si="271"/>
        <v>3</v>
      </c>
    </row>
    <row r="1071" spans="2:21" x14ac:dyDescent="0.15">
      <c r="B1071" s="1">
        <v>38145</v>
      </c>
      <c r="C1071" s="2">
        <f t="shared" si="256"/>
        <v>6</v>
      </c>
      <c r="D1071" s="2">
        <f t="shared" si="261"/>
        <v>7</v>
      </c>
      <c r="E1071" s="2">
        <f t="shared" si="257"/>
        <v>1</v>
      </c>
      <c r="F1071" s="2">
        <f t="shared" si="262"/>
        <v>50</v>
      </c>
      <c r="G1071" t="s">
        <v>349</v>
      </c>
      <c r="H1071">
        <v>283</v>
      </c>
      <c r="I1071">
        <f t="shared" si="263"/>
        <v>0</v>
      </c>
      <c r="J1071">
        <f t="shared" si="264"/>
        <v>0</v>
      </c>
      <c r="K1071">
        <f t="shared" si="265"/>
        <v>0</v>
      </c>
      <c r="L1071">
        <v>0</v>
      </c>
      <c r="M1071">
        <f t="shared" si="266"/>
        <v>0</v>
      </c>
      <c r="N1071">
        <f t="shared" si="267"/>
        <v>0</v>
      </c>
      <c r="O1071">
        <f t="shared" si="268"/>
        <v>0</v>
      </c>
      <c r="P1071" s="2">
        <f t="shared" si="258"/>
        <v>258.49980870616486</v>
      </c>
      <c r="Q1071" s="2">
        <f t="shared" si="259"/>
        <v>24.500191293835144</v>
      </c>
      <c r="R1071" s="2">
        <f t="shared" si="269"/>
        <v>-27.643603718285704</v>
      </c>
      <c r="S1071" s="2">
        <f t="shared" si="260"/>
        <v>600.2593734345154</v>
      </c>
      <c r="T1071" s="2">
        <f t="shared" si="270"/>
        <v>1</v>
      </c>
      <c r="U1071">
        <f t="shared" si="271"/>
        <v>1</v>
      </c>
    </row>
    <row r="1072" spans="2:21" x14ac:dyDescent="0.15">
      <c r="B1072" s="1">
        <v>38146</v>
      </c>
      <c r="C1072" s="2">
        <f t="shared" si="256"/>
        <v>6</v>
      </c>
      <c r="D1072" s="2">
        <f t="shared" si="261"/>
        <v>8</v>
      </c>
      <c r="E1072" s="2">
        <f t="shared" si="257"/>
        <v>2</v>
      </c>
      <c r="F1072" s="2">
        <f t="shared" si="262"/>
        <v>50</v>
      </c>
      <c r="G1072" t="s">
        <v>350</v>
      </c>
      <c r="H1072">
        <v>320</v>
      </c>
      <c r="I1072">
        <f t="shared" si="263"/>
        <v>0</v>
      </c>
      <c r="J1072">
        <f t="shared" si="264"/>
        <v>0</v>
      </c>
      <c r="K1072">
        <f t="shared" si="265"/>
        <v>0</v>
      </c>
      <c r="L1072">
        <v>0</v>
      </c>
      <c r="M1072">
        <f t="shared" si="266"/>
        <v>0</v>
      </c>
      <c r="N1072">
        <f t="shared" si="267"/>
        <v>0</v>
      </c>
      <c r="O1072">
        <f t="shared" si="268"/>
        <v>0</v>
      </c>
      <c r="P1072" s="2">
        <f t="shared" si="258"/>
        <v>276.65389025208538</v>
      </c>
      <c r="Q1072" s="2">
        <f t="shared" si="259"/>
        <v>43.346109747914625</v>
      </c>
      <c r="R1072" s="2">
        <f t="shared" si="269"/>
        <v>24.500191293835144</v>
      </c>
      <c r="S1072" s="2">
        <f t="shared" si="260"/>
        <v>1878.8852302782593</v>
      </c>
      <c r="T1072" s="2">
        <f t="shared" si="270"/>
        <v>0</v>
      </c>
      <c r="U1072">
        <f t="shared" si="271"/>
        <v>2</v>
      </c>
    </row>
    <row r="1073" spans="2:21" x14ac:dyDescent="0.15">
      <c r="B1073" s="1">
        <v>38147</v>
      </c>
      <c r="C1073" s="2">
        <f t="shared" si="256"/>
        <v>6</v>
      </c>
      <c r="D1073" s="2">
        <f t="shared" si="261"/>
        <v>9</v>
      </c>
      <c r="E1073" s="2">
        <f t="shared" si="257"/>
        <v>3</v>
      </c>
      <c r="F1073" s="2">
        <f t="shared" si="262"/>
        <v>50</v>
      </c>
      <c r="G1073" t="s">
        <v>351</v>
      </c>
      <c r="H1073">
        <v>330</v>
      </c>
      <c r="I1073">
        <f t="shared" si="263"/>
        <v>0</v>
      </c>
      <c r="J1073">
        <f t="shared" si="264"/>
        <v>0</v>
      </c>
      <c r="K1073">
        <f t="shared" si="265"/>
        <v>0</v>
      </c>
      <c r="L1073">
        <v>0</v>
      </c>
      <c r="M1073">
        <f t="shared" si="266"/>
        <v>0</v>
      </c>
      <c r="N1073">
        <f t="shared" si="267"/>
        <v>0</v>
      </c>
      <c r="O1073">
        <f t="shared" si="268"/>
        <v>0</v>
      </c>
      <c r="P1073" s="2">
        <f t="shared" si="258"/>
        <v>310.66805664473759</v>
      </c>
      <c r="Q1073" s="2">
        <f t="shared" si="259"/>
        <v>19.33194335526241</v>
      </c>
      <c r="R1073" s="2">
        <f t="shared" si="269"/>
        <v>43.346109747914625</v>
      </c>
      <c r="S1073" s="2">
        <f t="shared" si="260"/>
        <v>373.72403389107444</v>
      </c>
      <c r="T1073" s="2">
        <f t="shared" si="270"/>
        <v>0</v>
      </c>
      <c r="U1073">
        <f t="shared" si="271"/>
        <v>3</v>
      </c>
    </row>
    <row r="1074" spans="2:21" x14ac:dyDescent="0.15">
      <c r="B1074" s="1">
        <v>38148</v>
      </c>
      <c r="C1074" s="2">
        <f t="shared" si="256"/>
        <v>6</v>
      </c>
      <c r="D1074" s="2">
        <f t="shared" si="261"/>
        <v>10</v>
      </c>
      <c r="E1074" s="2">
        <f t="shared" si="257"/>
        <v>4</v>
      </c>
      <c r="F1074" s="2">
        <f t="shared" si="262"/>
        <v>51</v>
      </c>
      <c r="G1074" t="s">
        <v>352</v>
      </c>
      <c r="H1074">
        <v>429</v>
      </c>
      <c r="I1074">
        <f t="shared" si="263"/>
        <v>0</v>
      </c>
      <c r="J1074">
        <f t="shared" si="264"/>
        <v>0</v>
      </c>
      <c r="K1074">
        <f t="shared" si="265"/>
        <v>0</v>
      </c>
      <c r="L1074">
        <v>0</v>
      </c>
      <c r="M1074">
        <f t="shared" si="266"/>
        <v>0</v>
      </c>
      <c r="N1074">
        <f t="shared" si="267"/>
        <v>0</v>
      </c>
      <c r="O1074">
        <f t="shared" si="268"/>
        <v>0</v>
      </c>
      <c r="P1074" s="2">
        <f t="shared" si="258"/>
        <v>348.40698412701198</v>
      </c>
      <c r="Q1074" s="2">
        <f t="shared" si="259"/>
        <v>80.593015872988019</v>
      </c>
      <c r="R1074" s="2">
        <f t="shared" si="269"/>
        <v>19.33194335526241</v>
      </c>
      <c r="S1074" s="2">
        <f t="shared" si="260"/>
        <v>6495.2342075036986</v>
      </c>
      <c r="T1074" s="2">
        <f t="shared" si="270"/>
        <v>0</v>
      </c>
      <c r="U1074">
        <f t="shared" si="271"/>
        <v>4</v>
      </c>
    </row>
    <row r="1075" spans="2:21" x14ac:dyDescent="0.15">
      <c r="B1075" s="1">
        <v>38149</v>
      </c>
      <c r="C1075" s="2">
        <f t="shared" si="256"/>
        <v>6</v>
      </c>
      <c r="D1075" s="2">
        <f t="shared" si="261"/>
        <v>11</v>
      </c>
      <c r="E1075" s="2">
        <f t="shared" si="257"/>
        <v>5</v>
      </c>
      <c r="F1075" s="2">
        <f t="shared" si="262"/>
        <v>51</v>
      </c>
      <c r="G1075" t="s">
        <v>353</v>
      </c>
      <c r="H1075">
        <v>396</v>
      </c>
      <c r="I1075">
        <f t="shared" si="263"/>
        <v>0</v>
      </c>
      <c r="J1075">
        <f t="shared" si="264"/>
        <v>0</v>
      </c>
      <c r="K1075">
        <f t="shared" si="265"/>
        <v>0</v>
      </c>
      <c r="L1075">
        <v>0</v>
      </c>
      <c r="M1075">
        <f t="shared" si="266"/>
        <v>0</v>
      </c>
      <c r="N1075">
        <f t="shared" si="267"/>
        <v>0</v>
      </c>
      <c r="O1075">
        <f t="shared" si="268"/>
        <v>0</v>
      </c>
      <c r="P1075" s="2">
        <f t="shared" si="258"/>
        <v>532.63382938083555</v>
      </c>
      <c r="Q1075" s="2">
        <f t="shared" si="259"/>
        <v>-136.63382938083555</v>
      </c>
      <c r="R1075" s="2">
        <f t="shared" si="269"/>
        <v>80.593015872988019</v>
      </c>
      <c r="S1075" s="2">
        <f t="shared" si="260"/>
        <v>18668.80333127128</v>
      </c>
      <c r="T1075" s="2">
        <f t="shared" si="270"/>
        <v>1</v>
      </c>
      <c r="U1075">
        <f t="shared" si="271"/>
        <v>1</v>
      </c>
    </row>
    <row r="1076" spans="2:21" x14ac:dyDescent="0.15">
      <c r="B1076" s="1">
        <v>38150</v>
      </c>
      <c r="C1076" s="2">
        <f t="shared" si="256"/>
        <v>6</v>
      </c>
      <c r="D1076" s="2">
        <f t="shared" si="261"/>
        <v>12</v>
      </c>
      <c r="E1076" s="2">
        <f t="shared" si="257"/>
        <v>6</v>
      </c>
      <c r="F1076" s="2">
        <f t="shared" si="262"/>
        <v>51</v>
      </c>
      <c r="G1076" t="s">
        <v>354</v>
      </c>
      <c r="H1076">
        <v>495</v>
      </c>
      <c r="I1076">
        <f t="shared" si="263"/>
        <v>0</v>
      </c>
      <c r="J1076">
        <f t="shared" si="264"/>
        <v>0</v>
      </c>
      <c r="K1076">
        <f t="shared" si="265"/>
        <v>0</v>
      </c>
      <c r="L1076">
        <v>0</v>
      </c>
      <c r="M1076">
        <f t="shared" si="266"/>
        <v>0</v>
      </c>
      <c r="N1076">
        <f t="shared" si="267"/>
        <v>0</v>
      </c>
      <c r="O1076">
        <f t="shared" si="268"/>
        <v>0</v>
      </c>
      <c r="P1076" s="2">
        <f t="shared" si="258"/>
        <v>584.02904482057443</v>
      </c>
      <c r="Q1076" s="2">
        <f t="shared" si="259"/>
        <v>-89.029044820574427</v>
      </c>
      <c r="R1076" s="2">
        <f t="shared" si="269"/>
        <v>-136.63382938083555</v>
      </c>
      <c r="S1076" s="2">
        <f t="shared" si="260"/>
        <v>7926.1708216638499</v>
      </c>
      <c r="T1076" s="2">
        <f t="shared" si="270"/>
        <v>0</v>
      </c>
      <c r="U1076">
        <f t="shared" si="271"/>
        <v>2</v>
      </c>
    </row>
    <row r="1077" spans="2:21" x14ac:dyDescent="0.15">
      <c r="B1077" s="1">
        <v>38151</v>
      </c>
      <c r="C1077" s="2">
        <f t="shared" si="256"/>
        <v>6</v>
      </c>
      <c r="D1077" s="2">
        <f t="shared" si="261"/>
        <v>13</v>
      </c>
      <c r="E1077" s="2">
        <f t="shared" si="257"/>
        <v>7</v>
      </c>
      <c r="F1077" s="2">
        <f t="shared" si="262"/>
        <v>51</v>
      </c>
      <c r="G1077" t="s">
        <v>355</v>
      </c>
      <c r="H1077">
        <v>396</v>
      </c>
      <c r="I1077">
        <f t="shared" si="263"/>
        <v>0</v>
      </c>
      <c r="J1077">
        <f t="shared" si="264"/>
        <v>0</v>
      </c>
      <c r="K1077">
        <f t="shared" si="265"/>
        <v>0</v>
      </c>
      <c r="L1077">
        <v>0</v>
      </c>
      <c r="M1077">
        <f t="shared" si="266"/>
        <v>0</v>
      </c>
      <c r="N1077">
        <f t="shared" si="267"/>
        <v>0</v>
      </c>
      <c r="O1077">
        <f t="shared" si="268"/>
        <v>0</v>
      </c>
      <c r="P1077" s="2">
        <f t="shared" si="258"/>
        <v>384.82218502784605</v>
      </c>
      <c r="Q1077" s="2">
        <f t="shared" si="259"/>
        <v>11.177814972153953</v>
      </c>
      <c r="R1077" s="2">
        <f t="shared" si="269"/>
        <v>-89.029044820574427</v>
      </c>
      <c r="S1077" s="2">
        <f t="shared" si="260"/>
        <v>124.94354755170909</v>
      </c>
      <c r="T1077" s="2">
        <f t="shared" si="270"/>
        <v>1</v>
      </c>
      <c r="U1077">
        <f t="shared" si="271"/>
        <v>1</v>
      </c>
    </row>
    <row r="1078" spans="2:21" x14ac:dyDescent="0.15">
      <c r="B1078" s="1">
        <v>38152</v>
      </c>
      <c r="C1078" s="2">
        <f t="shared" si="256"/>
        <v>6</v>
      </c>
      <c r="D1078" s="2">
        <f t="shared" si="261"/>
        <v>14</v>
      </c>
      <c r="E1078" s="2">
        <f t="shared" si="257"/>
        <v>1</v>
      </c>
      <c r="F1078" s="2">
        <f t="shared" si="262"/>
        <v>51</v>
      </c>
      <c r="G1078" t="s">
        <v>356</v>
      </c>
      <c r="H1078">
        <v>209</v>
      </c>
      <c r="I1078">
        <f t="shared" si="263"/>
        <v>0</v>
      </c>
      <c r="J1078">
        <f t="shared" si="264"/>
        <v>0</v>
      </c>
      <c r="K1078">
        <f t="shared" si="265"/>
        <v>0</v>
      </c>
      <c r="L1078">
        <v>0</v>
      </c>
      <c r="M1078">
        <f t="shared" si="266"/>
        <v>0</v>
      </c>
      <c r="N1078">
        <f t="shared" si="267"/>
        <v>0</v>
      </c>
      <c r="O1078">
        <f t="shared" si="268"/>
        <v>0</v>
      </c>
      <c r="P1078" s="2">
        <f t="shared" si="258"/>
        <v>272.6783900157252</v>
      </c>
      <c r="Q1078" s="2">
        <f t="shared" si="259"/>
        <v>-63.678390015725199</v>
      </c>
      <c r="R1078" s="2">
        <f t="shared" si="269"/>
        <v>11.177814972153953</v>
      </c>
      <c r="S1078" s="2">
        <f t="shared" si="260"/>
        <v>4054.9373549948109</v>
      </c>
      <c r="T1078" s="2">
        <f t="shared" si="270"/>
        <v>1</v>
      </c>
      <c r="U1078">
        <f t="shared" si="271"/>
        <v>1</v>
      </c>
    </row>
    <row r="1079" spans="2:21" x14ac:dyDescent="0.15">
      <c r="B1079" s="1">
        <v>38153</v>
      </c>
      <c r="C1079" s="2">
        <f t="shared" si="256"/>
        <v>6</v>
      </c>
      <c r="D1079" s="2">
        <f t="shared" si="261"/>
        <v>15</v>
      </c>
      <c r="E1079" s="2">
        <f t="shared" si="257"/>
        <v>2</v>
      </c>
      <c r="F1079" s="2">
        <f t="shared" si="262"/>
        <v>51</v>
      </c>
      <c r="G1079" t="s">
        <v>357</v>
      </c>
      <c r="H1079">
        <v>244</v>
      </c>
      <c r="I1079">
        <f t="shared" si="263"/>
        <v>0</v>
      </c>
      <c r="J1079">
        <f t="shared" si="264"/>
        <v>0</v>
      </c>
      <c r="K1079">
        <f t="shared" si="265"/>
        <v>0</v>
      </c>
      <c r="L1079">
        <v>0</v>
      </c>
      <c r="M1079">
        <f t="shared" si="266"/>
        <v>0</v>
      </c>
      <c r="N1079">
        <f t="shared" si="267"/>
        <v>0</v>
      </c>
      <c r="O1079">
        <f t="shared" si="268"/>
        <v>0</v>
      </c>
      <c r="P1079" s="2">
        <f t="shared" si="258"/>
        <v>290.83247156164572</v>
      </c>
      <c r="Q1079" s="2">
        <f t="shared" si="259"/>
        <v>-46.832471561645718</v>
      </c>
      <c r="R1079" s="2">
        <f t="shared" si="269"/>
        <v>-63.678390015725199</v>
      </c>
      <c r="S1079" s="2">
        <f t="shared" si="260"/>
        <v>2193.2803925723551</v>
      </c>
      <c r="T1079" s="2">
        <f t="shared" si="270"/>
        <v>0</v>
      </c>
      <c r="U1079">
        <f t="shared" si="271"/>
        <v>2</v>
      </c>
    </row>
    <row r="1080" spans="2:21" x14ac:dyDescent="0.15">
      <c r="B1080" s="1">
        <v>38154</v>
      </c>
      <c r="C1080" s="2">
        <f t="shared" si="256"/>
        <v>6</v>
      </c>
      <c r="D1080" s="2">
        <f t="shared" si="261"/>
        <v>16</v>
      </c>
      <c r="E1080" s="2">
        <f t="shared" si="257"/>
        <v>3</v>
      </c>
      <c r="F1080" s="2">
        <f t="shared" si="262"/>
        <v>51</v>
      </c>
      <c r="G1080" t="s">
        <v>358</v>
      </c>
      <c r="H1080">
        <v>291</v>
      </c>
      <c r="I1080">
        <f t="shared" si="263"/>
        <v>0</v>
      </c>
      <c r="J1080">
        <f t="shared" si="264"/>
        <v>0</v>
      </c>
      <c r="K1080">
        <f t="shared" si="265"/>
        <v>0</v>
      </c>
      <c r="L1080">
        <v>0</v>
      </c>
      <c r="M1080">
        <f t="shared" si="266"/>
        <v>0</v>
      </c>
      <c r="N1080">
        <f t="shared" si="267"/>
        <v>0</v>
      </c>
      <c r="O1080">
        <f t="shared" si="268"/>
        <v>0</v>
      </c>
      <c r="P1080" s="2">
        <f t="shared" si="258"/>
        <v>324.84663795429788</v>
      </c>
      <c r="Q1080" s="2">
        <f t="shared" si="259"/>
        <v>-33.846637954297876</v>
      </c>
      <c r="R1080" s="2">
        <f t="shared" si="269"/>
        <v>-46.832471561645718</v>
      </c>
      <c r="S1080" s="2">
        <f t="shared" si="260"/>
        <v>1145.5949008093176</v>
      </c>
      <c r="T1080" s="2">
        <f t="shared" si="270"/>
        <v>0</v>
      </c>
      <c r="U1080">
        <f t="shared" si="271"/>
        <v>3</v>
      </c>
    </row>
    <row r="1081" spans="2:21" x14ac:dyDescent="0.15">
      <c r="B1081" s="1">
        <v>38155</v>
      </c>
      <c r="C1081" s="2">
        <f t="shared" si="256"/>
        <v>6</v>
      </c>
      <c r="D1081" s="2">
        <f t="shared" si="261"/>
        <v>17</v>
      </c>
      <c r="E1081" s="2">
        <f t="shared" si="257"/>
        <v>4</v>
      </c>
      <c r="F1081" s="2">
        <f t="shared" si="262"/>
        <v>52</v>
      </c>
      <c r="G1081" t="s">
        <v>359</v>
      </c>
      <c r="H1081">
        <v>321</v>
      </c>
      <c r="I1081">
        <f t="shared" si="263"/>
        <v>0</v>
      </c>
      <c r="J1081">
        <f t="shared" si="264"/>
        <v>0</v>
      </c>
      <c r="K1081">
        <f t="shared" si="265"/>
        <v>0</v>
      </c>
      <c r="L1081">
        <v>0</v>
      </c>
      <c r="M1081">
        <f t="shared" si="266"/>
        <v>0</v>
      </c>
      <c r="N1081">
        <f t="shared" si="267"/>
        <v>0</v>
      </c>
      <c r="O1081">
        <f t="shared" si="268"/>
        <v>0</v>
      </c>
      <c r="P1081" s="2">
        <f t="shared" si="258"/>
        <v>403.65696300249624</v>
      </c>
      <c r="Q1081" s="2">
        <f t="shared" si="259"/>
        <v>-82.656963002496241</v>
      </c>
      <c r="R1081" s="2">
        <f t="shared" si="269"/>
        <v>-33.846637954297876</v>
      </c>
      <c r="S1081" s="2">
        <f t="shared" si="260"/>
        <v>6832.1735327960323</v>
      </c>
      <c r="T1081" s="2">
        <f t="shared" si="270"/>
        <v>0</v>
      </c>
      <c r="U1081">
        <f t="shared" si="271"/>
        <v>4</v>
      </c>
    </row>
    <row r="1082" spans="2:21" x14ac:dyDescent="0.15">
      <c r="B1082" s="1">
        <v>38156</v>
      </c>
      <c r="C1082" s="2">
        <f t="shared" si="256"/>
        <v>6</v>
      </c>
      <c r="D1082" s="2">
        <f t="shared" si="261"/>
        <v>18</v>
      </c>
      <c r="E1082" s="2">
        <f t="shared" si="257"/>
        <v>5</v>
      </c>
      <c r="F1082" s="2">
        <f t="shared" si="262"/>
        <v>52</v>
      </c>
      <c r="G1082" t="s">
        <v>360</v>
      </c>
      <c r="H1082">
        <v>450</v>
      </c>
      <c r="I1082">
        <f t="shared" si="263"/>
        <v>0</v>
      </c>
      <c r="J1082">
        <f t="shared" si="264"/>
        <v>0</v>
      </c>
      <c r="K1082">
        <f t="shared" si="265"/>
        <v>0</v>
      </c>
      <c r="L1082">
        <v>0</v>
      </c>
      <c r="M1082">
        <f t="shared" si="266"/>
        <v>0</v>
      </c>
      <c r="N1082">
        <f t="shared" si="267"/>
        <v>0</v>
      </c>
      <c r="O1082">
        <f t="shared" si="268"/>
        <v>0</v>
      </c>
      <c r="P1082" s="2">
        <f t="shared" si="258"/>
        <v>587.88380825631975</v>
      </c>
      <c r="Q1082" s="2">
        <f t="shared" si="259"/>
        <v>-137.88380825631975</v>
      </c>
      <c r="R1082" s="2">
        <f t="shared" si="269"/>
        <v>-82.656963002496241</v>
      </c>
      <c r="S1082" s="2">
        <f t="shared" si="260"/>
        <v>19011.94457926555</v>
      </c>
      <c r="T1082" s="2">
        <f t="shared" si="270"/>
        <v>0</v>
      </c>
      <c r="U1082">
        <f t="shared" si="271"/>
        <v>5</v>
      </c>
    </row>
    <row r="1083" spans="2:21" x14ac:dyDescent="0.15">
      <c r="B1083" s="1">
        <v>38157</v>
      </c>
      <c r="C1083" s="2">
        <f t="shared" si="256"/>
        <v>6</v>
      </c>
      <c r="D1083" s="2">
        <f t="shared" si="261"/>
        <v>19</v>
      </c>
      <c r="E1083" s="2">
        <f t="shared" si="257"/>
        <v>6</v>
      </c>
      <c r="F1083" s="2">
        <f t="shared" si="262"/>
        <v>52</v>
      </c>
      <c r="G1083" t="s">
        <v>361</v>
      </c>
      <c r="H1083">
        <v>590</v>
      </c>
      <c r="I1083">
        <f t="shared" si="263"/>
        <v>0</v>
      </c>
      <c r="J1083">
        <f t="shared" si="264"/>
        <v>0</v>
      </c>
      <c r="K1083">
        <f t="shared" si="265"/>
        <v>0</v>
      </c>
      <c r="L1083">
        <v>0</v>
      </c>
      <c r="M1083">
        <f t="shared" si="266"/>
        <v>0</v>
      </c>
      <c r="N1083">
        <f t="shared" si="267"/>
        <v>0</v>
      </c>
      <c r="O1083">
        <f t="shared" si="268"/>
        <v>0</v>
      </c>
      <c r="P1083" s="2">
        <f t="shared" si="258"/>
        <v>639.27902369605863</v>
      </c>
      <c r="Q1083" s="2">
        <f t="shared" si="259"/>
        <v>-49.27902369605863</v>
      </c>
      <c r="R1083" s="2">
        <f t="shared" si="269"/>
        <v>-137.88380825631975</v>
      </c>
      <c r="S1083" s="2">
        <f t="shared" si="260"/>
        <v>2428.422176436708</v>
      </c>
      <c r="T1083" s="2">
        <f t="shared" si="270"/>
        <v>0</v>
      </c>
      <c r="U1083">
        <f t="shared" si="271"/>
        <v>6</v>
      </c>
    </row>
    <row r="1084" spans="2:21" x14ac:dyDescent="0.15">
      <c r="B1084" s="1">
        <v>38158</v>
      </c>
      <c r="C1084" s="2">
        <f t="shared" si="256"/>
        <v>6</v>
      </c>
      <c r="D1084" s="2">
        <f t="shared" si="261"/>
        <v>20</v>
      </c>
      <c r="E1084" s="2">
        <f t="shared" si="257"/>
        <v>7</v>
      </c>
      <c r="F1084" s="2">
        <f t="shared" si="262"/>
        <v>52</v>
      </c>
      <c r="G1084" t="s">
        <v>362</v>
      </c>
      <c r="H1084">
        <v>474</v>
      </c>
      <c r="I1084">
        <f t="shared" si="263"/>
        <v>0</v>
      </c>
      <c r="J1084">
        <f t="shared" si="264"/>
        <v>0</v>
      </c>
      <c r="K1084">
        <f t="shared" si="265"/>
        <v>0</v>
      </c>
      <c r="L1084">
        <v>0</v>
      </c>
      <c r="M1084">
        <f t="shared" si="266"/>
        <v>0</v>
      </c>
      <c r="N1084">
        <f t="shared" si="267"/>
        <v>0</v>
      </c>
      <c r="O1084">
        <f t="shared" si="268"/>
        <v>0</v>
      </c>
      <c r="P1084" s="2">
        <f t="shared" si="258"/>
        <v>440.07216390333031</v>
      </c>
      <c r="Q1084" s="2">
        <f t="shared" si="259"/>
        <v>33.927836096669694</v>
      </c>
      <c r="R1084" s="2">
        <f t="shared" si="269"/>
        <v>-49.27902369605863</v>
      </c>
      <c r="S1084" s="2">
        <f t="shared" si="260"/>
        <v>1151.0980622024831</v>
      </c>
      <c r="T1084" s="2">
        <f t="shared" si="270"/>
        <v>1</v>
      </c>
      <c r="U1084">
        <f t="shared" si="271"/>
        <v>1</v>
      </c>
    </row>
    <row r="1085" spans="2:21" x14ac:dyDescent="0.15">
      <c r="B1085" s="1">
        <v>38159</v>
      </c>
      <c r="C1085" s="2">
        <f t="shared" ref="C1085:C1148" si="272">MONTH(B1085)</f>
        <v>6</v>
      </c>
      <c r="D1085" s="2">
        <f t="shared" si="261"/>
        <v>21</v>
      </c>
      <c r="E1085" s="2">
        <f t="shared" ref="E1085:E1148" si="273">WEEKDAY(B1085,2)</f>
        <v>1</v>
      </c>
      <c r="F1085" s="2">
        <f t="shared" si="262"/>
        <v>52</v>
      </c>
      <c r="G1085" t="s">
        <v>363</v>
      </c>
      <c r="H1085">
        <v>224</v>
      </c>
      <c r="I1085">
        <f t="shared" si="263"/>
        <v>0</v>
      </c>
      <c r="J1085">
        <f t="shared" si="264"/>
        <v>0</v>
      </c>
      <c r="K1085">
        <f t="shared" si="265"/>
        <v>0</v>
      </c>
      <c r="L1085">
        <v>0</v>
      </c>
      <c r="M1085">
        <f t="shared" si="266"/>
        <v>0</v>
      </c>
      <c r="N1085">
        <f t="shared" si="267"/>
        <v>0</v>
      </c>
      <c r="O1085">
        <f t="shared" si="268"/>
        <v>0</v>
      </c>
      <c r="P1085" s="2">
        <f t="shared" si="258"/>
        <v>327.92836889120946</v>
      </c>
      <c r="Q1085" s="2">
        <f t="shared" si="259"/>
        <v>-103.92836889120946</v>
      </c>
      <c r="R1085" s="2">
        <f t="shared" si="269"/>
        <v>33.927836096669694</v>
      </c>
      <c r="S1085" s="2">
        <f t="shared" si="260"/>
        <v>10801.105860387313</v>
      </c>
      <c r="T1085" s="2">
        <f t="shared" si="270"/>
        <v>1</v>
      </c>
      <c r="U1085">
        <f t="shared" si="271"/>
        <v>1</v>
      </c>
    </row>
    <row r="1086" spans="2:21" x14ac:dyDescent="0.15">
      <c r="B1086" s="1">
        <v>38160</v>
      </c>
      <c r="C1086" s="2">
        <f t="shared" si="272"/>
        <v>6</v>
      </c>
      <c r="D1086" s="2">
        <f t="shared" si="261"/>
        <v>22</v>
      </c>
      <c r="E1086" s="2">
        <f t="shared" si="273"/>
        <v>2</v>
      </c>
      <c r="F1086" s="2">
        <f t="shared" si="262"/>
        <v>52</v>
      </c>
      <c r="G1086" t="s">
        <v>364</v>
      </c>
      <c r="H1086">
        <v>371</v>
      </c>
      <c r="I1086">
        <f t="shared" si="263"/>
        <v>0</v>
      </c>
      <c r="J1086">
        <f t="shared" si="264"/>
        <v>0</v>
      </c>
      <c r="K1086">
        <f t="shared" si="265"/>
        <v>0</v>
      </c>
      <c r="L1086">
        <v>0</v>
      </c>
      <c r="M1086">
        <f t="shared" si="266"/>
        <v>0</v>
      </c>
      <c r="N1086">
        <f t="shared" si="267"/>
        <v>0</v>
      </c>
      <c r="O1086">
        <f t="shared" si="268"/>
        <v>0</v>
      </c>
      <c r="P1086" s="2">
        <f t="shared" si="258"/>
        <v>346.08245043712998</v>
      </c>
      <c r="Q1086" s="2">
        <f t="shared" si="259"/>
        <v>24.917549562870022</v>
      </c>
      <c r="R1086" s="2">
        <f t="shared" si="269"/>
        <v>-103.92836889120946</v>
      </c>
      <c r="S1086" s="2">
        <f t="shared" si="260"/>
        <v>620.88427621808398</v>
      </c>
      <c r="T1086" s="2">
        <f t="shared" si="270"/>
        <v>1</v>
      </c>
      <c r="U1086">
        <f t="shared" si="271"/>
        <v>1</v>
      </c>
    </row>
    <row r="1087" spans="2:21" x14ac:dyDescent="0.15">
      <c r="B1087" s="1">
        <v>38161</v>
      </c>
      <c r="C1087" s="2">
        <f t="shared" si="272"/>
        <v>6</v>
      </c>
      <c r="D1087" s="2">
        <f t="shared" si="261"/>
        <v>23</v>
      </c>
      <c r="E1087" s="2">
        <f t="shared" si="273"/>
        <v>3</v>
      </c>
      <c r="F1087" s="2">
        <f t="shared" si="262"/>
        <v>52</v>
      </c>
      <c r="G1087" t="s">
        <v>365</v>
      </c>
      <c r="H1087">
        <v>299</v>
      </c>
      <c r="I1087">
        <f t="shared" si="263"/>
        <v>0</v>
      </c>
      <c r="J1087">
        <f t="shared" si="264"/>
        <v>0</v>
      </c>
      <c r="K1087">
        <f t="shared" si="265"/>
        <v>0</v>
      </c>
      <c r="L1087">
        <v>0</v>
      </c>
      <c r="M1087">
        <f t="shared" si="266"/>
        <v>0</v>
      </c>
      <c r="N1087">
        <f t="shared" si="267"/>
        <v>0</v>
      </c>
      <c r="O1087">
        <f t="shared" si="268"/>
        <v>0</v>
      </c>
      <c r="P1087" s="2">
        <f t="shared" si="258"/>
        <v>380.09661682978219</v>
      </c>
      <c r="Q1087" s="2">
        <f t="shared" si="259"/>
        <v>-81.096616829782192</v>
      </c>
      <c r="R1087" s="2">
        <f t="shared" si="269"/>
        <v>24.917549562870022</v>
      </c>
      <c r="S1087" s="2">
        <f t="shared" si="260"/>
        <v>6576.6612612365125</v>
      </c>
      <c r="T1087" s="2">
        <f t="shared" si="270"/>
        <v>1</v>
      </c>
      <c r="U1087">
        <f t="shared" si="271"/>
        <v>1</v>
      </c>
    </row>
    <row r="1088" spans="2:21" x14ac:dyDescent="0.15">
      <c r="B1088" s="1">
        <v>38162</v>
      </c>
      <c r="C1088" s="2">
        <f t="shared" si="272"/>
        <v>6</v>
      </c>
      <c r="D1088" s="2">
        <f t="shared" si="261"/>
        <v>24</v>
      </c>
      <c r="E1088" s="2">
        <f t="shared" si="273"/>
        <v>4</v>
      </c>
      <c r="F1088" s="2">
        <f t="shared" si="262"/>
        <v>53</v>
      </c>
      <c r="G1088" t="s">
        <v>366</v>
      </c>
      <c r="H1088">
        <v>311</v>
      </c>
      <c r="I1088">
        <f t="shared" si="263"/>
        <v>0</v>
      </c>
      <c r="J1088">
        <f t="shared" si="264"/>
        <v>0</v>
      </c>
      <c r="K1088">
        <f t="shared" si="265"/>
        <v>0</v>
      </c>
      <c r="L1088">
        <v>0</v>
      </c>
      <c r="M1088">
        <f t="shared" si="266"/>
        <v>0</v>
      </c>
      <c r="N1088">
        <f t="shared" si="267"/>
        <v>0</v>
      </c>
      <c r="O1088">
        <f t="shared" si="268"/>
        <v>0</v>
      </c>
      <c r="P1088" s="2">
        <f t="shared" si="258"/>
        <v>334.37115353962474</v>
      </c>
      <c r="Q1088" s="2">
        <f t="shared" si="259"/>
        <v>-23.371153539624743</v>
      </c>
      <c r="R1088" s="2">
        <f t="shared" si="269"/>
        <v>-81.096616829782192</v>
      </c>
      <c r="S1088" s="2">
        <f t="shared" si="260"/>
        <v>546.21081777271411</v>
      </c>
      <c r="T1088" s="2">
        <f t="shared" si="270"/>
        <v>0</v>
      </c>
      <c r="U1088">
        <f t="shared" si="271"/>
        <v>2</v>
      </c>
    </row>
    <row r="1089" spans="2:21" x14ac:dyDescent="0.15">
      <c r="B1089" s="1">
        <v>38163</v>
      </c>
      <c r="C1089" s="2">
        <f t="shared" si="272"/>
        <v>6</v>
      </c>
      <c r="D1089" s="2">
        <f t="shared" si="261"/>
        <v>25</v>
      </c>
      <c r="E1089" s="2">
        <f t="shared" si="273"/>
        <v>5</v>
      </c>
      <c r="F1089" s="2">
        <f t="shared" si="262"/>
        <v>53</v>
      </c>
      <c r="G1089" t="s">
        <v>367</v>
      </c>
      <c r="H1089">
        <v>529</v>
      </c>
      <c r="I1089">
        <f t="shared" si="263"/>
        <v>0</v>
      </c>
      <c r="J1089">
        <f t="shared" si="264"/>
        <v>0</v>
      </c>
      <c r="K1089">
        <f t="shared" si="265"/>
        <v>0</v>
      </c>
      <c r="L1089">
        <v>0</v>
      </c>
      <c r="M1089">
        <f t="shared" si="266"/>
        <v>0</v>
      </c>
      <c r="N1089">
        <f t="shared" si="267"/>
        <v>0</v>
      </c>
      <c r="O1089">
        <f t="shared" si="268"/>
        <v>0</v>
      </c>
      <c r="P1089" s="2">
        <f t="shared" si="258"/>
        <v>518.59799879344837</v>
      </c>
      <c r="Q1089" s="2">
        <f t="shared" si="259"/>
        <v>10.402001206551631</v>
      </c>
      <c r="R1089" s="2">
        <f t="shared" si="269"/>
        <v>-23.371153539624743</v>
      </c>
      <c r="S1089" s="2">
        <f t="shared" si="260"/>
        <v>108.20162910110159</v>
      </c>
      <c r="T1089" s="2">
        <f t="shared" si="270"/>
        <v>1</v>
      </c>
      <c r="U1089">
        <f t="shared" si="271"/>
        <v>1</v>
      </c>
    </row>
    <row r="1090" spans="2:21" x14ac:dyDescent="0.15">
      <c r="B1090" s="1">
        <v>38164</v>
      </c>
      <c r="C1090" s="2">
        <f t="shared" si="272"/>
        <v>6</v>
      </c>
      <c r="D1090" s="2">
        <f t="shared" si="261"/>
        <v>26</v>
      </c>
      <c r="E1090" s="2">
        <f t="shared" si="273"/>
        <v>6</v>
      </c>
      <c r="F1090" s="2">
        <f t="shared" si="262"/>
        <v>53</v>
      </c>
      <c r="G1090" t="s">
        <v>368</v>
      </c>
      <c r="H1090">
        <v>455</v>
      </c>
      <c r="I1090">
        <f t="shared" si="263"/>
        <v>0</v>
      </c>
      <c r="J1090">
        <f t="shared" si="264"/>
        <v>0</v>
      </c>
      <c r="K1090">
        <f t="shared" si="265"/>
        <v>0</v>
      </c>
      <c r="L1090">
        <v>0</v>
      </c>
      <c r="M1090">
        <f t="shared" si="266"/>
        <v>0</v>
      </c>
      <c r="N1090">
        <f t="shared" si="267"/>
        <v>0</v>
      </c>
      <c r="O1090">
        <f t="shared" si="268"/>
        <v>0</v>
      </c>
      <c r="P1090" s="2">
        <f t="shared" si="258"/>
        <v>569.99321423318713</v>
      </c>
      <c r="Q1090" s="2">
        <f t="shared" si="259"/>
        <v>-114.99321423318713</v>
      </c>
      <c r="R1090" s="2">
        <f t="shared" si="269"/>
        <v>10.402001206551631</v>
      </c>
      <c r="S1090" s="2">
        <f t="shared" si="260"/>
        <v>13223.439319679672</v>
      </c>
      <c r="T1090" s="2">
        <f t="shared" si="270"/>
        <v>1</v>
      </c>
      <c r="U1090">
        <f t="shared" si="271"/>
        <v>1</v>
      </c>
    </row>
    <row r="1091" spans="2:21" x14ac:dyDescent="0.15">
      <c r="B1091" s="1">
        <v>38165</v>
      </c>
      <c r="C1091" s="2">
        <f t="shared" si="272"/>
        <v>6</v>
      </c>
      <c r="D1091" s="2">
        <f t="shared" si="261"/>
        <v>27</v>
      </c>
      <c r="E1091" s="2">
        <f t="shared" si="273"/>
        <v>7</v>
      </c>
      <c r="F1091" s="2">
        <f t="shared" si="262"/>
        <v>53</v>
      </c>
      <c r="G1091" t="s">
        <v>369</v>
      </c>
      <c r="H1091">
        <v>378</v>
      </c>
      <c r="I1091">
        <f t="shared" si="263"/>
        <v>0</v>
      </c>
      <c r="J1091">
        <f t="shared" si="264"/>
        <v>0</v>
      </c>
      <c r="K1091">
        <f t="shared" si="265"/>
        <v>0</v>
      </c>
      <c r="L1091">
        <v>0</v>
      </c>
      <c r="M1091">
        <f t="shared" si="266"/>
        <v>0</v>
      </c>
      <c r="N1091">
        <f t="shared" si="267"/>
        <v>0</v>
      </c>
      <c r="O1091">
        <f t="shared" si="268"/>
        <v>0</v>
      </c>
      <c r="P1091" s="2">
        <f t="shared" ref="P1091:P1154" si="274">constant+VLOOKUP(F1091,week,2)+VLOOKUP(E1091,weekday,2)+$W$17*I1091+$W$18*J1091+$W$19*K1091+L1091*$W$20+M1091*$W$21+N1091*$W$22+O1091*$W$23</f>
        <v>370.78635444045881</v>
      </c>
      <c r="Q1091" s="2">
        <f t="shared" ref="Q1091:Q1154" si="275">H1091-P1091</f>
        <v>7.2136455595411917</v>
      </c>
      <c r="R1091" s="2">
        <f t="shared" si="269"/>
        <v>-114.99321423318713</v>
      </c>
      <c r="S1091" s="2">
        <f t="shared" ref="S1091:S1154" si="276">Q1091^2</f>
        <v>52.036682258688352</v>
      </c>
      <c r="T1091" s="2">
        <f t="shared" si="270"/>
        <v>1</v>
      </c>
      <c r="U1091">
        <f t="shared" si="271"/>
        <v>1</v>
      </c>
    </row>
    <row r="1092" spans="2:21" x14ac:dyDescent="0.15">
      <c r="B1092" s="1">
        <v>38166</v>
      </c>
      <c r="C1092" s="2">
        <f t="shared" si="272"/>
        <v>6</v>
      </c>
      <c r="D1092" s="2">
        <f t="shared" ref="D1092:D1155" si="277">DAY(B1092)</f>
        <v>28</v>
      </c>
      <c r="E1092" s="2">
        <f t="shared" si="273"/>
        <v>1</v>
      </c>
      <c r="F1092" s="2">
        <f t="shared" ref="F1092:F1155" si="278">VALUE(RIGHT(G1092,2))</f>
        <v>53</v>
      </c>
      <c r="G1092" t="s">
        <v>370</v>
      </c>
      <c r="H1092">
        <v>273</v>
      </c>
      <c r="I1092">
        <f t="shared" ref="I1092:I1155" si="279">IF(AND(C1092=7,D1092=4),1,0)</f>
        <v>0</v>
      </c>
      <c r="J1092">
        <f t="shared" ref="J1092:J1155" si="280">IF(AND(C1092=1,D1092=1),1,0)</f>
        <v>0</v>
      </c>
      <c r="K1092">
        <f t="shared" ref="K1092:K1155" si="281">IF(AND(C1092=2,D1092=14),1,0)</f>
        <v>0</v>
      </c>
      <c r="L1092">
        <v>0</v>
      </c>
      <c r="M1092">
        <f t="shared" ref="M1092:M1155" si="282">IF(AND(C1092=12,D1092=31),1,0)</f>
        <v>0</v>
      </c>
      <c r="N1092">
        <f t="shared" ref="N1092:N1155" si="283">IF(AND(C1092=10,D1092=31),1,0)</f>
        <v>0</v>
      </c>
      <c r="O1092">
        <f t="shared" ref="O1092:O1155" si="284">IF(AND(C1092=12,D1092=26),1,0)</f>
        <v>0</v>
      </c>
      <c r="P1092" s="2">
        <f t="shared" si="274"/>
        <v>258.64255942833796</v>
      </c>
      <c r="Q1092" s="2">
        <f t="shared" si="275"/>
        <v>14.357440571662039</v>
      </c>
      <c r="R1092" s="2">
        <f t="shared" si="269"/>
        <v>7.2136455595411917</v>
      </c>
      <c r="S1092" s="2">
        <f t="shared" si="276"/>
        <v>206.13609976880718</v>
      </c>
      <c r="T1092" s="2">
        <f t="shared" si="270"/>
        <v>0</v>
      </c>
      <c r="U1092">
        <f t="shared" si="271"/>
        <v>2</v>
      </c>
    </row>
    <row r="1093" spans="2:21" x14ac:dyDescent="0.15">
      <c r="B1093" s="1">
        <v>38167</v>
      </c>
      <c r="C1093" s="2">
        <f t="shared" si="272"/>
        <v>6</v>
      </c>
      <c r="D1093" s="2">
        <f t="shared" si="277"/>
        <v>29</v>
      </c>
      <c r="E1093" s="2">
        <f t="shared" si="273"/>
        <v>2</v>
      </c>
      <c r="F1093" s="2">
        <f t="shared" si="278"/>
        <v>53</v>
      </c>
      <c r="G1093" t="s">
        <v>371</v>
      </c>
      <c r="H1093">
        <v>337</v>
      </c>
      <c r="I1093">
        <f t="shared" si="279"/>
        <v>0</v>
      </c>
      <c r="J1093">
        <f t="shared" si="280"/>
        <v>0</v>
      </c>
      <c r="K1093">
        <f t="shared" si="281"/>
        <v>0</v>
      </c>
      <c r="L1093">
        <v>0</v>
      </c>
      <c r="M1093">
        <f t="shared" si="282"/>
        <v>0</v>
      </c>
      <c r="N1093">
        <f t="shared" si="283"/>
        <v>0</v>
      </c>
      <c r="O1093">
        <f t="shared" si="284"/>
        <v>0</v>
      </c>
      <c r="P1093" s="2">
        <f t="shared" si="274"/>
        <v>276.79664097425848</v>
      </c>
      <c r="Q1093" s="2">
        <f t="shared" si="275"/>
        <v>60.20335902574152</v>
      </c>
      <c r="R1093" s="2">
        <f t="shared" ref="R1093:R1156" si="285">Q1092</f>
        <v>14.357440571662039</v>
      </c>
      <c r="S1093" s="2">
        <f t="shared" si="276"/>
        <v>3624.4444379823331</v>
      </c>
      <c r="T1093" s="2">
        <f t="shared" ref="T1093:T1156" si="286">IF(Q1093*Q1092&lt;0,1,0)</f>
        <v>0</v>
      </c>
      <c r="U1093">
        <f t="shared" ref="U1093:U1156" si="287">IF(Q1092*Q1093&gt;0,U1092+1,1)</f>
        <v>3</v>
      </c>
    </row>
    <row r="1094" spans="2:21" x14ac:dyDescent="0.15">
      <c r="B1094" s="1">
        <v>38168</v>
      </c>
      <c r="C1094" s="2">
        <f t="shared" si="272"/>
        <v>6</v>
      </c>
      <c r="D1094" s="2">
        <f t="shared" si="277"/>
        <v>30</v>
      </c>
      <c r="E1094" s="2">
        <f t="shared" si="273"/>
        <v>3</v>
      </c>
      <c r="F1094" s="2">
        <f t="shared" si="278"/>
        <v>53</v>
      </c>
      <c r="G1094" t="s">
        <v>372</v>
      </c>
      <c r="H1094">
        <v>357</v>
      </c>
      <c r="I1094">
        <f t="shared" si="279"/>
        <v>0</v>
      </c>
      <c r="J1094">
        <f t="shared" si="280"/>
        <v>0</v>
      </c>
      <c r="K1094">
        <f t="shared" si="281"/>
        <v>0</v>
      </c>
      <c r="L1094">
        <v>0</v>
      </c>
      <c r="M1094">
        <f t="shared" si="282"/>
        <v>0</v>
      </c>
      <c r="N1094">
        <f t="shared" si="283"/>
        <v>0</v>
      </c>
      <c r="O1094">
        <f t="shared" si="284"/>
        <v>0</v>
      </c>
      <c r="P1094" s="2">
        <f t="shared" si="274"/>
        <v>310.81080736691069</v>
      </c>
      <c r="Q1094" s="2">
        <f t="shared" si="275"/>
        <v>46.189192633089306</v>
      </c>
      <c r="R1094" s="2">
        <f t="shared" si="285"/>
        <v>60.20335902574152</v>
      </c>
      <c r="S1094" s="2">
        <f t="shared" si="276"/>
        <v>2133.4415160966314</v>
      </c>
      <c r="T1094" s="2">
        <f t="shared" si="286"/>
        <v>0</v>
      </c>
      <c r="U1094">
        <f t="shared" si="287"/>
        <v>4</v>
      </c>
    </row>
    <row r="1095" spans="2:21" x14ac:dyDescent="0.15">
      <c r="B1095" s="1">
        <v>38169</v>
      </c>
      <c r="C1095" s="2">
        <f t="shared" si="272"/>
        <v>7</v>
      </c>
      <c r="D1095" s="2">
        <f t="shared" si="277"/>
        <v>1</v>
      </c>
      <c r="E1095" s="2">
        <f t="shared" si="273"/>
        <v>4</v>
      </c>
      <c r="F1095" s="2">
        <f t="shared" si="278"/>
        <v>1</v>
      </c>
      <c r="G1095" t="s">
        <v>2</v>
      </c>
      <c r="H1095">
        <v>309</v>
      </c>
      <c r="I1095">
        <f t="shared" si="279"/>
        <v>0</v>
      </c>
      <c r="J1095">
        <f t="shared" si="280"/>
        <v>0</v>
      </c>
      <c r="K1095">
        <f t="shared" si="281"/>
        <v>0</v>
      </c>
      <c r="L1095">
        <v>0</v>
      </c>
      <c r="M1095">
        <f t="shared" si="282"/>
        <v>0</v>
      </c>
      <c r="N1095">
        <f t="shared" si="283"/>
        <v>0</v>
      </c>
      <c r="O1095">
        <f t="shared" si="284"/>
        <v>0</v>
      </c>
      <c r="P1095" s="2">
        <f t="shared" si="274"/>
        <v>330.24600175115836</v>
      </c>
      <c r="Q1095" s="2">
        <f t="shared" si="275"/>
        <v>-21.24600175115836</v>
      </c>
      <c r="R1095" s="2">
        <f t="shared" si="285"/>
        <v>46.189192633089306</v>
      </c>
      <c r="S1095" s="2">
        <f t="shared" si="276"/>
        <v>451.3925904102241</v>
      </c>
      <c r="T1095" s="2">
        <f t="shared" si="286"/>
        <v>1</v>
      </c>
      <c r="U1095">
        <f t="shared" si="287"/>
        <v>1</v>
      </c>
    </row>
    <row r="1096" spans="2:21" x14ac:dyDescent="0.15">
      <c r="B1096" s="1">
        <v>38170</v>
      </c>
      <c r="C1096" s="2">
        <f t="shared" si="272"/>
        <v>7</v>
      </c>
      <c r="D1096" s="2">
        <f t="shared" si="277"/>
        <v>2</v>
      </c>
      <c r="E1096" s="2">
        <f t="shared" si="273"/>
        <v>5</v>
      </c>
      <c r="F1096" s="2">
        <f t="shared" si="278"/>
        <v>1</v>
      </c>
      <c r="G1096" t="s">
        <v>3</v>
      </c>
      <c r="H1096">
        <v>414</v>
      </c>
      <c r="I1096">
        <f t="shared" si="279"/>
        <v>0</v>
      </c>
      <c r="J1096">
        <f t="shared" si="280"/>
        <v>0</v>
      </c>
      <c r="K1096">
        <f t="shared" si="281"/>
        <v>0</v>
      </c>
      <c r="L1096">
        <v>0</v>
      </c>
      <c r="M1096">
        <f t="shared" si="282"/>
        <v>0</v>
      </c>
      <c r="N1096">
        <f t="shared" si="283"/>
        <v>0</v>
      </c>
      <c r="O1096">
        <f t="shared" si="284"/>
        <v>0</v>
      </c>
      <c r="P1096" s="2">
        <f t="shared" si="274"/>
        <v>514.47284700498199</v>
      </c>
      <c r="Q1096" s="2">
        <f t="shared" si="275"/>
        <v>-100.47284700498199</v>
      </c>
      <c r="R1096" s="2">
        <f t="shared" si="285"/>
        <v>-21.24600175115836</v>
      </c>
      <c r="S1096" s="2">
        <f t="shared" si="276"/>
        <v>10094.792985286518</v>
      </c>
      <c r="T1096" s="2">
        <f t="shared" si="286"/>
        <v>0</v>
      </c>
      <c r="U1096">
        <f t="shared" si="287"/>
        <v>2</v>
      </c>
    </row>
    <row r="1097" spans="2:21" x14ac:dyDescent="0.15">
      <c r="B1097" s="1">
        <v>38171</v>
      </c>
      <c r="C1097" s="2">
        <f t="shared" si="272"/>
        <v>7</v>
      </c>
      <c r="D1097" s="2">
        <f t="shared" si="277"/>
        <v>3</v>
      </c>
      <c r="E1097" s="2">
        <f t="shared" si="273"/>
        <v>6</v>
      </c>
      <c r="F1097" s="2">
        <f t="shared" si="278"/>
        <v>1</v>
      </c>
      <c r="G1097" t="s">
        <v>4</v>
      </c>
      <c r="H1097">
        <v>316</v>
      </c>
      <c r="I1097">
        <f t="shared" si="279"/>
        <v>0</v>
      </c>
      <c r="J1097">
        <f t="shared" si="280"/>
        <v>0</v>
      </c>
      <c r="K1097">
        <f t="shared" si="281"/>
        <v>0</v>
      </c>
      <c r="L1097">
        <v>0</v>
      </c>
      <c r="M1097">
        <f t="shared" si="282"/>
        <v>0</v>
      </c>
      <c r="N1097">
        <f t="shared" si="283"/>
        <v>0</v>
      </c>
      <c r="O1097">
        <f t="shared" si="284"/>
        <v>0</v>
      </c>
      <c r="P1097" s="2">
        <f t="shared" si="274"/>
        <v>565.86806244472075</v>
      </c>
      <c r="Q1097" s="2">
        <f t="shared" si="275"/>
        <v>-249.86806244472075</v>
      </c>
      <c r="R1097" s="2">
        <f t="shared" si="285"/>
        <v>-100.47284700498199</v>
      </c>
      <c r="S1097" s="2">
        <f t="shared" si="276"/>
        <v>62434.048629878867</v>
      </c>
      <c r="T1097" s="2">
        <f t="shared" si="286"/>
        <v>0</v>
      </c>
      <c r="U1097">
        <f t="shared" si="287"/>
        <v>3</v>
      </c>
    </row>
    <row r="1098" spans="2:21" x14ac:dyDescent="0.15">
      <c r="B1098" s="1">
        <v>38172</v>
      </c>
      <c r="C1098" s="2">
        <f t="shared" si="272"/>
        <v>7</v>
      </c>
      <c r="D1098" s="2">
        <f t="shared" si="277"/>
        <v>4</v>
      </c>
      <c r="E1098" s="2">
        <f t="shared" si="273"/>
        <v>7</v>
      </c>
      <c r="F1098" s="2">
        <f t="shared" si="278"/>
        <v>1</v>
      </c>
      <c r="G1098" t="s">
        <v>5</v>
      </c>
      <c r="H1098">
        <v>238</v>
      </c>
      <c r="I1098">
        <f t="shared" si="279"/>
        <v>1</v>
      </c>
      <c r="J1098">
        <f t="shared" si="280"/>
        <v>0</v>
      </c>
      <c r="K1098">
        <f t="shared" si="281"/>
        <v>0</v>
      </c>
      <c r="L1098">
        <v>0</v>
      </c>
      <c r="M1098">
        <f t="shared" si="282"/>
        <v>0</v>
      </c>
      <c r="N1098">
        <f t="shared" si="283"/>
        <v>0</v>
      </c>
      <c r="O1098">
        <f t="shared" si="284"/>
        <v>0</v>
      </c>
      <c r="P1098" s="2">
        <f t="shared" si="274"/>
        <v>229.78951534802195</v>
      </c>
      <c r="Q1098" s="2">
        <f t="shared" si="275"/>
        <v>8.2104846519780494</v>
      </c>
      <c r="R1098" s="2">
        <f t="shared" si="285"/>
        <v>-249.86806244472075</v>
      </c>
      <c r="S1098" s="2">
        <f t="shared" si="276"/>
        <v>67.412058220367115</v>
      </c>
      <c r="T1098" s="2">
        <f t="shared" si="286"/>
        <v>1</v>
      </c>
      <c r="U1098">
        <f t="shared" si="287"/>
        <v>1</v>
      </c>
    </row>
    <row r="1099" spans="2:21" x14ac:dyDescent="0.15">
      <c r="B1099" s="1">
        <v>38173</v>
      </c>
      <c r="C1099" s="2">
        <f t="shared" si="272"/>
        <v>7</v>
      </c>
      <c r="D1099" s="2">
        <f t="shared" si="277"/>
        <v>5</v>
      </c>
      <c r="E1099" s="2">
        <f t="shared" si="273"/>
        <v>1</v>
      </c>
      <c r="F1099" s="2">
        <f t="shared" si="278"/>
        <v>1</v>
      </c>
      <c r="G1099" t="s">
        <v>6</v>
      </c>
      <c r="H1099">
        <v>256</v>
      </c>
      <c r="I1099">
        <f t="shared" si="279"/>
        <v>0</v>
      </c>
      <c r="J1099">
        <f t="shared" si="280"/>
        <v>0</v>
      </c>
      <c r="K1099">
        <f t="shared" si="281"/>
        <v>0</v>
      </c>
      <c r="L1099">
        <v>0</v>
      </c>
      <c r="M1099">
        <f t="shared" si="282"/>
        <v>0</v>
      </c>
      <c r="N1099">
        <f t="shared" si="283"/>
        <v>0</v>
      </c>
      <c r="O1099">
        <f t="shared" si="284"/>
        <v>0</v>
      </c>
      <c r="P1099" s="2">
        <f t="shared" si="274"/>
        <v>254.51740763987158</v>
      </c>
      <c r="Q1099" s="2">
        <f t="shared" si="275"/>
        <v>1.4825923601284217</v>
      </c>
      <c r="R1099" s="2">
        <f t="shared" si="285"/>
        <v>8.2104846519780494</v>
      </c>
      <c r="S1099" s="2">
        <f t="shared" si="276"/>
        <v>2.1980801063111635</v>
      </c>
      <c r="T1099" s="2">
        <f t="shared" si="286"/>
        <v>0</v>
      </c>
      <c r="U1099">
        <f t="shared" si="287"/>
        <v>2</v>
      </c>
    </row>
    <row r="1100" spans="2:21" x14ac:dyDescent="0.15">
      <c r="B1100" s="1">
        <v>38174</v>
      </c>
      <c r="C1100" s="2">
        <f t="shared" si="272"/>
        <v>7</v>
      </c>
      <c r="D1100" s="2">
        <f t="shared" si="277"/>
        <v>6</v>
      </c>
      <c r="E1100" s="2">
        <f t="shared" si="273"/>
        <v>2</v>
      </c>
      <c r="F1100" s="2">
        <f t="shared" si="278"/>
        <v>1</v>
      </c>
      <c r="G1100" t="s">
        <v>7</v>
      </c>
      <c r="H1100">
        <v>306</v>
      </c>
      <c r="I1100">
        <f t="shared" si="279"/>
        <v>0</v>
      </c>
      <c r="J1100">
        <f t="shared" si="280"/>
        <v>0</v>
      </c>
      <c r="K1100">
        <f t="shared" si="281"/>
        <v>0</v>
      </c>
      <c r="L1100">
        <v>0</v>
      </c>
      <c r="M1100">
        <f t="shared" si="282"/>
        <v>0</v>
      </c>
      <c r="N1100">
        <f t="shared" si="283"/>
        <v>0</v>
      </c>
      <c r="O1100">
        <f t="shared" si="284"/>
        <v>0</v>
      </c>
      <c r="P1100" s="2">
        <f t="shared" si="274"/>
        <v>272.6714891857921</v>
      </c>
      <c r="Q1100" s="2">
        <f t="shared" si="275"/>
        <v>33.328510814207903</v>
      </c>
      <c r="R1100" s="2">
        <f t="shared" si="285"/>
        <v>1.4825923601284217</v>
      </c>
      <c r="S1100" s="2">
        <f t="shared" si="276"/>
        <v>1110.7896330927731</v>
      </c>
      <c r="T1100" s="2">
        <f t="shared" si="286"/>
        <v>0</v>
      </c>
      <c r="U1100">
        <f t="shared" si="287"/>
        <v>3</v>
      </c>
    </row>
    <row r="1101" spans="2:21" x14ac:dyDescent="0.15">
      <c r="B1101" s="1">
        <v>38175</v>
      </c>
      <c r="C1101" s="2">
        <f t="shared" si="272"/>
        <v>7</v>
      </c>
      <c r="D1101" s="2">
        <f t="shared" si="277"/>
        <v>7</v>
      </c>
      <c r="E1101" s="2">
        <f t="shared" si="273"/>
        <v>3</v>
      </c>
      <c r="F1101" s="2">
        <f t="shared" si="278"/>
        <v>1</v>
      </c>
      <c r="G1101" t="s">
        <v>8</v>
      </c>
      <c r="H1101">
        <v>262</v>
      </c>
      <c r="I1101">
        <f t="shared" si="279"/>
        <v>0</v>
      </c>
      <c r="J1101">
        <f t="shared" si="280"/>
        <v>0</v>
      </c>
      <c r="K1101">
        <f t="shared" si="281"/>
        <v>0</v>
      </c>
      <c r="L1101">
        <v>0</v>
      </c>
      <c r="M1101">
        <f t="shared" si="282"/>
        <v>0</v>
      </c>
      <c r="N1101">
        <f t="shared" si="283"/>
        <v>0</v>
      </c>
      <c r="O1101">
        <f t="shared" si="284"/>
        <v>0</v>
      </c>
      <c r="P1101" s="2">
        <f t="shared" si="274"/>
        <v>306.68565557844431</v>
      </c>
      <c r="Q1101" s="2">
        <f t="shared" si="275"/>
        <v>-44.685655578444312</v>
      </c>
      <c r="R1101" s="2">
        <f t="shared" si="285"/>
        <v>33.328510814207903</v>
      </c>
      <c r="S1101" s="2">
        <f t="shared" si="276"/>
        <v>1996.8078144753513</v>
      </c>
      <c r="T1101" s="2">
        <f t="shared" si="286"/>
        <v>1</v>
      </c>
      <c r="U1101">
        <f t="shared" si="287"/>
        <v>1</v>
      </c>
    </row>
    <row r="1102" spans="2:21" x14ac:dyDescent="0.15">
      <c r="B1102" s="1">
        <v>38176</v>
      </c>
      <c r="C1102" s="2">
        <f t="shared" si="272"/>
        <v>7</v>
      </c>
      <c r="D1102" s="2">
        <f t="shared" si="277"/>
        <v>8</v>
      </c>
      <c r="E1102" s="2">
        <f t="shared" si="273"/>
        <v>4</v>
      </c>
      <c r="F1102" s="2">
        <f t="shared" si="278"/>
        <v>2</v>
      </c>
      <c r="G1102" t="s">
        <v>9</v>
      </c>
      <c r="H1102">
        <v>368</v>
      </c>
      <c r="I1102">
        <f t="shared" si="279"/>
        <v>0</v>
      </c>
      <c r="J1102">
        <f t="shared" si="280"/>
        <v>0</v>
      </c>
      <c r="K1102">
        <f t="shared" si="281"/>
        <v>0</v>
      </c>
      <c r="L1102">
        <v>0</v>
      </c>
      <c r="M1102">
        <f t="shared" si="282"/>
        <v>0</v>
      </c>
      <c r="N1102">
        <f t="shared" si="283"/>
        <v>0</v>
      </c>
      <c r="O1102">
        <f t="shared" si="284"/>
        <v>0</v>
      </c>
      <c r="P1102" s="2">
        <f t="shared" si="274"/>
        <v>331.13541153699015</v>
      </c>
      <c r="Q1102" s="2">
        <f t="shared" si="275"/>
        <v>36.864588463009852</v>
      </c>
      <c r="R1102" s="2">
        <f t="shared" si="285"/>
        <v>-44.685655578444312</v>
      </c>
      <c r="S1102" s="2">
        <f t="shared" si="276"/>
        <v>1358.9978825470791</v>
      </c>
      <c r="T1102" s="2">
        <f t="shared" si="286"/>
        <v>1</v>
      </c>
      <c r="U1102">
        <f t="shared" si="287"/>
        <v>1</v>
      </c>
    </row>
    <row r="1103" spans="2:21" x14ac:dyDescent="0.15">
      <c r="B1103" s="1">
        <v>38177</v>
      </c>
      <c r="C1103" s="2">
        <f t="shared" si="272"/>
        <v>7</v>
      </c>
      <c r="D1103" s="2">
        <f t="shared" si="277"/>
        <v>9</v>
      </c>
      <c r="E1103" s="2">
        <f t="shared" si="273"/>
        <v>5</v>
      </c>
      <c r="F1103" s="2">
        <f t="shared" si="278"/>
        <v>2</v>
      </c>
      <c r="G1103" t="s">
        <v>10</v>
      </c>
      <c r="H1103">
        <v>472</v>
      </c>
      <c r="I1103">
        <f t="shared" si="279"/>
        <v>0</v>
      </c>
      <c r="J1103">
        <f t="shared" si="280"/>
        <v>0</v>
      </c>
      <c r="K1103">
        <f t="shared" si="281"/>
        <v>0</v>
      </c>
      <c r="L1103">
        <v>0</v>
      </c>
      <c r="M1103">
        <f t="shared" si="282"/>
        <v>0</v>
      </c>
      <c r="N1103">
        <f t="shared" si="283"/>
        <v>0</v>
      </c>
      <c r="O1103">
        <f t="shared" si="284"/>
        <v>0</v>
      </c>
      <c r="P1103" s="2">
        <f t="shared" si="274"/>
        <v>515.36225679081372</v>
      </c>
      <c r="Q1103" s="2">
        <f t="shared" si="275"/>
        <v>-43.362256790813717</v>
      </c>
      <c r="R1103" s="2">
        <f t="shared" si="285"/>
        <v>36.864588463009852</v>
      </c>
      <c r="S1103" s="2">
        <f t="shared" si="276"/>
        <v>1880.2853139924703</v>
      </c>
      <c r="T1103" s="2">
        <f t="shared" si="286"/>
        <v>1</v>
      </c>
      <c r="U1103">
        <f t="shared" si="287"/>
        <v>1</v>
      </c>
    </row>
    <row r="1104" spans="2:21" x14ac:dyDescent="0.15">
      <c r="B1104" s="1">
        <v>38178</v>
      </c>
      <c r="C1104" s="2">
        <f t="shared" si="272"/>
        <v>7</v>
      </c>
      <c r="D1104" s="2">
        <f t="shared" si="277"/>
        <v>10</v>
      </c>
      <c r="E1104" s="2">
        <f t="shared" si="273"/>
        <v>6</v>
      </c>
      <c r="F1104" s="2">
        <f t="shared" si="278"/>
        <v>2</v>
      </c>
      <c r="G1104" t="s">
        <v>11</v>
      </c>
      <c r="H1104">
        <v>513</v>
      </c>
      <c r="I1104">
        <f t="shared" si="279"/>
        <v>0</v>
      </c>
      <c r="J1104">
        <f t="shared" si="280"/>
        <v>0</v>
      </c>
      <c r="K1104">
        <f t="shared" si="281"/>
        <v>0</v>
      </c>
      <c r="L1104">
        <v>0</v>
      </c>
      <c r="M1104">
        <f t="shared" si="282"/>
        <v>0</v>
      </c>
      <c r="N1104">
        <f t="shared" si="283"/>
        <v>0</v>
      </c>
      <c r="O1104">
        <f t="shared" si="284"/>
        <v>0</v>
      </c>
      <c r="P1104" s="2">
        <f t="shared" si="274"/>
        <v>566.75747223055259</v>
      </c>
      <c r="Q1104" s="2">
        <f t="shared" si="275"/>
        <v>-53.757472230552594</v>
      </c>
      <c r="R1104" s="2">
        <f t="shared" si="285"/>
        <v>-43.362256790813717</v>
      </c>
      <c r="S1104" s="2">
        <f t="shared" si="276"/>
        <v>2889.8658206186333</v>
      </c>
      <c r="T1104" s="2">
        <f t="shared" si="286"/>
        <v>0</v>
      </c>
      <c r="U1104">
        <f t="shared" si="287"/>
        <v>2</v>
      </c>
    </row>
    <row r="1105" spans="2:21" x14ac:dyDescent="0.15">
      <c r="B1105" s="1">
        <v>38179</v>
      </c>
      <c r="C1105" s="2">
        <f t="shared" si="272"/>
        <v>7</v>
      </c>
      <c r="D1105" s="2">
        <f t="shared" si="277"/>
        <v>11</v>
      </c>
      <c r="E1105" s="2">
        <f t="shared" si="273"/>
        <v>7</v>
      </c>
      <c r="F1105" s="2">
        <f t="shared" si="278"/>
        <v>2</v>
      </c>
      <c r="G1105" t="s">
        <v>12</v>
      </c>
      <c r="H1105">
        <v>316</v>
      </c>
      <c r="I1105">
        <f t="shared" si="279"/>
        <v>0</v>
      </c>
      <c r="J1105">
        <f t="shared" si="280"/>
        <v>0</v>
      </c>
      <c r="K1105">
        <f t="shared" si="281"/>
        <v>0</v>
      </c>
      <c r="L1105">
        <v>0</v>
      </c>
      <c r="M1105">
        <f t="shared" si="282"/>
        <v>0</v>
      </c>
      <c r="N1105">
        <f t="shared" si="283"/>
        <v>0</v>
      </c>
      <c r="O1105">
        <f t="shared" si="284"/>
        <v>0</v>
      </c>
      <c r="P1105" s="2">
        <f t="shared" si="274"/>
        <v>367.55061243782421</v>
      </c>
      <c r="Q1105" s="2">
        <f t="shared" si="275"/>
        <v>-51.550612437824213</v>
      </c>
      <c r="R1105" s="2">
        <f t="shared" si="285"/>
        <v>-53.757472230552594</v>
      </c>
      <c r="S1105" s="2">
        <f t="shared" si="276"/>
        <v>2657.4656427147565</v>
      </c>
      <c r="T1105" s="2">
        <f t="shared" si="286"/>
        <v>0</v>
      </c>
      <c r="U1105">
        <f t="shared" si="287"/>
        <v>3</v>
      </c>
    </row>
    <row r="1106" spans="2:21" x14ac:dyDescent="0.15">
      <c r="B1106" s="1">
        <v>38180</v>
      </c>
      <c r="C1106" s="2">
        <f t="shared" si="272"/>
        <v>7</v>
      </c>
      <c r="D1106" s="2">
        <f t="shared" si="277"/>
        <v>12</v>
      </c>
      <c r="E1106" s="2">
        <f t="shared" si="273"/>
        <v>1</v>
      </c>
      <c r="F1106" s="2">
        <f t="shared" si="278"/>
        <v>2</v>
      </c>
      <c r="G1106" t="s">
        <v>13</v>
      </c>
      <c r="H1106">
        <v>271</v>
      </c>
      <c r="I1106">
        <f t="shared" si="279"/>
        <v>0</v>
      </c>
      <c r="J1106">
        <f t="shared" si="280"/>
        <v>0</v>
      </c>
      <c r="K1106">
        <f t="shared" si="281"/>
        <v>0</v>
      </c>
      <c r="L1106">
        <v>0</v>
      </c>
      <c r="M1106">
        <f t="shared" si="282"/>
        <v>0</v>
      </c>
      <c r="N1106">
        <f t="shared" si="283"/>
        <v>0</v>
      </c>
      <c r="O1106">
        <f t="shared" si="284"/>
        <v>0</v>
      </c>
      <c r="P1106" s="2">
        <f t="shared" si="274"/>
        <v>255.40681742570337</v>
      </c>
      <c r="Q1106" s="2">
        <f t="shared" si="275"/>
        <v>15.593182574296634</v>
      </c>
      <c r="R1106" s="2">
        <f t="shared" si="285"/>
        <v>-51.550612437824213</v>
      </c>
      <c r="S1106" s="2">
        <f t="shared" si="276"/>
        <v>243.14734279534821</v>
      </c>
      <c r="T1106" s="2">
        <f t="shared" si="286"/>
        <v>1</v>
      </c>
      <c r="U1106">
        <f t="shared" si="287"/>
        <v>1</v>
      </c>
    </row>
    <row r="1107" spans="2:21" x14ac:dyDescent="0.15">
      <c r="B1107" s="1">
        <v>38181</v>
      </c>
      <c r="C1107" s="2">
        <f t="shared" si="272"/>
        <v>7</v>
      </c>
      <c r="D1107" s="2">
        <f t="shared" si="277"/>
        <v>13</v>
      </c>
      <c r="E1107" s="2">
        <f t="shared" si="273"/>
        <v>2</v>
      </c>
      <c r="F1107" s="2">
        <f t="shared" si="278"/>
        <v>2</v>
      </c>
      <c r="G1107" t="s">
        <v>14</v>
      </c>
      <c r="H1107">
        <v>264</v>
      </c>
      <c r="I1107">
        <f t="shared" si="279"/>
        <v>0</v>
      </c>
      <c r="J1107">
        <f t="shared" si="280"/>
        <v>0</v>
      </c>
      <c r="K1107">
        <f t="shared" si="281"/>
        <v>0</v>
      </c>
      <c r="L1107">
        <v>0</v>
      </c>
      <c r="M1107">
        <f t="shared" si="282"/>
        <v>0</v>
      </c>
      <c r="N1107">
        <f t="shared" si="283"/>
        <v>0</v>
      </c>
      <c r="O1107">
        <f t="shared" si="284"/>
        <v>0</v>
      </c>
      <c r="P1107" s="2">
        <f t="shared" si="274"/>
        <v>273.56089897162389</v>
      </c>
      <c r="Q1107" s="2">
        <f t="shared" si="275"/>
        <v>-9.5608989716238852</v>
      </c>
      <c r="R1107" s="2">
        <f t="shared" si="285"/>
        <v>15.593182574296634</v>
      </c>
      <c r="S1107" s="2">
        <f t="shared" si="276"/>
        <v>91.41078914559867</v>
      </c>
      <c r="T1107" s="2">
        <f t="shared" si="286"/>
        <v>1</v>
      </c>
      <c r="U1107">
        <f t="shared" si="287"/>
        <v>1</v>
      </c>
    </row>
    <row r="1108" spans="2:21" x14ac:dyDescent="0.15">
      <c r="B1108" s="1">
        <v>38182</v>
      </c>
      <c r="C1108" s="2">
        <f t="shared" si="272"/>
        <v>7</v>
      </c>
      <c r="D1108" s="2">
        <f t="shared" si="277"/>
        <v>14</v>
      </c>
      <c r="E1108" s="2">
        <f t="shared" si="273"/>
        <v>3</v>
      </c>
      <c r="F1108" s="2">
        <f t="shared" si="278"/>
        <v>2</v>
      </c>
      <c r="G1108" t="s">
        <v>15</v>
      </c>
      <c r="H1108">
        <v>381</v>
      </c>
      <c r="I1108">
        <f t="shared" si="279"/>
        <v>0</v>
      </c>
      <c r="J1108">
        <f t="shared" si="280"/>
        <v>0</v>
      </c>
      <c r="K1108">
        <f t="shared" si="281"/>
        <v>0</v>
      </c>
      <c r="L1108">
        <v>0</v>
      </c>
      <c r="M1108">
        <f t="shared" si="282"/>
        <v>0</v>
      </c>
      <c r="N1108">
        <f t="shared" si="283"/>
        <v>0</v>
      </c>
      <c r="O1108">
        <f t="shared" si="284"/>
        <v>0</v>
      </c>
      <c r="P1108" s="2">
        <f t="shared" si="274"/>
        <v>307.57506536427604</v>
      </c>
      <c r="Q1108" s="2">
        <f t="shared" si="275"/>
        <v>73.424934635723957</v>
      </c>
      <c r="R1108" s="2">
        <f t="shared" si="285"/>
        <v>-9.5608989716238852</v>
      </c>
      <c r="S1108" s="2">
        <f t="shared" si="276"/>
        <v>5391.2210262603357</v>
      </c>
      <c r="T1108" s="2">
        <f t="shared" si="286"/>
        <v>1</v>
      </c>
      <c r="U1108">
        <f t="shared" si="287"/>
        <v>1</v>
      </c>
    </row>
    <row r="1109" spans="2:21" x14ac:dyDescent="0.15">
      <c r="B1109" s="1">
        <v>38183</v>
      </c>
      <c r="C1109" s="2">
        <f t="shared" si="272"/>
        <v>7</v>
      </c>
      <c r="D1109" s="2">
        <f t="shared" si="277"/>
        <v>15</v>
      </c>
      <c r="E1109" s="2">
        <f t="shared" si="273"/>
        <v>4</v>
      </c>
      <c r="F1109" s="2">
        <f t="shared" si="278"/>
        <v>3</v>
      </c>
      <c r="G1109" t="s">
        <v>16</v>
      </c>
      <c r="H1109">
        <v>381</v>
      </c>
      <c r="I1109">
        <f t="shared" si="279"/>
        <v>0</v>
      </c>
      <c r="J1109">
        <f t="shared" si="280"/>
        <v>0</v>
      </c>
      <c r="K1109">
        <f t="shared" si="281"/>
        <v>0</v>
      </c>
      <c r="L1109">
        <v>0</v>
      </c>
      <c r="M1109">
        <f t="shared" si="282"/>
        <v>0</v>
      </c>
      <c r="N1109">
        <f t="shared" si="283"/>
        <v>0</v>
      </c>
      <c r="O1109">
        <f t="shared" si="284"/>
        <v>0</v>
      </c>
      <c r="P1109" s="2">
        <f t="shared" si="274"/>
        <v>380.5065118657169</v>
      </c>
      <c r="Q1109" s="2">
        <f t="shared" si="275"/>
        <v>0.49348813428309768</v>
      </c>
      <c r="R1109" s="2">
        <f t="shared" si="285"/>
        <v>73.424934635723957</v>
      </c>
      <c r="S1109" s="2">
        <f t="shared" si="276"/>
        <v>0.24353053867821264</v>
      </c>
      <c r="T1109" s="2">
        <f t="shared" si="286"/>
        <v>0</v>
      </c>
      <c r="U1109">
        <f t="shared" si="287"/>
        <v>2</v>
      </c>
    </row>
    <row r="1110" spans="2:21" x14ac:dyDescent="0.15">
      <c r="B1110" s="1">
        <v>38184</v>
      </c>
      <c r="C1110" s="2">
        <f t="shared" si="272"/>
        <v>7</v>
      </c>
      <c r="D1110" s="2">
        <f t="shared" si="277"/>
        <v>16</v>
      </c>
      <c r="E1110" s="2">
        <f t="shared" si="273"/>
        <v>5</v>
      </c>
      <c r="F1110" s="2">
        <f t="shared" si="278"/>
        <v>3</v>
      </c>
      <c r="G1110" t="s">
        <v>17</v>
      </c>
      <c r="H1110">
        <v>463</v>
      </c>
      <c r="I1110">
        <f t="shared" si="279"/>
        <v>0</v>
      </c>
      <c r="J1110">
        <f t="shared" si="280"/>
        <v>0</v>
      </c>
      <c r="K1110">
        <f t="shared" si="281"/>
        <v>0</v>
      </c>
      <c r="L1110">
        <v>0</v>
      </c>
      <c r="M1110">
        <f t="shared" si="282"/>
        <v>0</v>
      </c>
      <c r="N1110">
        <f t="shared" si="283"/>
        <v>0</v>
      </c>
      <c r="O1110">
        <f t="shared" si="284"/>
        <v>0</v>
      </c>
      <c r="P1110" s="2">
        <f t="shared" si="274"/>
        <v>564.73335711954041</v>
      </c>
      <c r="Q1110" s="2">
        <f t="shared" si="275"/>
        <v>-101.73335711954041</v>
      </c>
      <c r="R1110" s="2">
        <f t="shared" si="285"/>
        <v>0.49348813428309768</v>
      </c>
      <c r="S1110" s="2">
        <f t="shared" si="276"/>
        <v>10349.675950811945</v>
      </c>
      <c r="T1110" s="2">
        <f t="shared" si="286"/>
        <v>1</v>
      </c>
      <c r="U1110">
        <f t="shared" si="287"/>
        <v>1</v>
      </c>
    </row>
    <row r="1111" spans="2:21" x14ac:dyDescent="0.15">
      <c r="B1111" s="1">
        <v>38185</v>
      </c>
      <c r="C1111" s="2">
        <f t="shared" si="272"/>
        <v>7</v>
      </c>
      <c r="D1111" s="2">
        <f t="shared" si="277"/>
        <v>17</v>
      </c>
      <c r="E1111" s="2">
        <f t="shared" si="273"/>
        <v>6</v>
      </c>
      <c r="F1111" s="2">
        <f t="shared" si="278"/>
        <v>3</v>
      </c>
      <c r="G1111" t="s">
        <v>18</v>
      </c>
      <c r="H1111">
        <v>547</v>
      </c>
      <c r="I1111">
        <f t="shared" si="279"/>
        <v>0</v>
      </c>
      <c r="J1111">
        <f t="shared" si="280"/>
        <v>0</v>
      </c>
      <c r="K1111">
        <f t="shared" si="281"/>
        <v>0</v>
      </c>
      <c r="L1111">
        <v>0</v>
      </c>
      <c r="M1111">
        <f t="shared" si="282"/>
        <v>0</v>
      </c>
      <c r="N1111">
        <f t="shared" si="283"/>
        <v>0</v>
      </c>
      <c r="O1111">
        <f t="shared" si="284"/>
        <v>0</v>
      </c>
      <c r="P1111" s="2">
        <f t="shared" si="274"/>
        <v>616.12857255927929</v>
      </c>
      <c r="Q1111" s="2">
        <f t="shared" si="275"/>
        <v>-69.128572559279291</v>
      </c>
      <c r="R1111" s="2">
        <f t="shared" si="285"/>
        <v>-101.73335711954041</v>
      </c>
      <c r="S1111" s="2">
        <f t="shared" si="276"/>
        <v>4778.7595440835421</v>
      </c>
      <c r="T1111" s="2">
        <f t="shared" si="286"/>
        <v>0</v>
      </c>
      <c r="U1111">
        <f t="shared" si="287"/>
        <v>2</v>
      </c>
    </row>
    <row r="1112" spans="2:21" x14ac:dyDescent="0.15">
      <c r="B1112" s="1">
        <v>38186</v>
      </c>
      <c r="C1112" s="2">
        <f t="shared" si="272"/>
        <v>7</v>
      </c>
      <c r="D1112" s="2">
        <f t="shared" si="277"/>
        <v>18</v>
      </c>
      <c r="E1112" s="2">
        <f t="shared" si="273"/>
        <v>7</v>
      </c>
      <c r="F1112" s="2">
        <f t="shared" si="278"/>
        <v>3</v>
      </c>
      <c r="G1112" t="s">
        <v>19</v>
      </c>
      <c r="H1112">
        <v>388</v>
      </c>
      <c r="I1112">
        <f t="shared" si="279"/>
        <v>0</v>
      </c>
      <c r="J1112">
        <f t="shared" si="280"/>
        <v>0</v>
      </c>
      <c r="K1112">
        <f t="shared" si="281"/>
        <v>0</v>
      </c>
      <c r="L1112">
        <v>0</v>
      </c>
      <c r="M1112">
        <f t="shared" si="282"/>
        <v>0</v>
      </c>
      <c r="N1112">
        <f t="shared" si="283"/>
        <v>0</v>
      </c>
      <c r="O1112">
        <f t="shared" si="284"/>
        <v>0</v>
      </c>
      <c r="P1112" s="2">
        <f t="shared" si="274"/>
        <v>416.92171276655097</v>
      </c>
      <c r="Q1112" s="2">
        <f t="shared" si="275"/>
        <v>-28.921712766550968</v>
      </c>
      <c r="R1112" s="2">
        <f t="shared" si="285"/>
        <v>-69.128572559279291</v>
      </c>
      <c r="S1112" s="2">
        <f t="shared" si="276"/>
        <v>836.46546935087724</v>
      </c>
      <c r="T1112" s="2">
        <f t="shared" si="286"/>
        <v>0</v>
      </c>
      <c r="U1112">
        <f t="shared" si="287"/>
        <v>3</v>
      </c>
    </row>
    <row r="1113" spans="2:21" x14ac:dyDescent="0.15">
      <c r="B1113" s="1">
        <v>38187</v>
      </c>
      <c r="C1113" s="2">
        <f t="shared" si="272"/>
        <v>7</v>
      </c>
      <c r="D1113" s="2">
        <f t="shared" si="277"/>
        <v>19</v>
      </c>
      <c r="E1113" s="2">
        <f t="shared" si="273"/>
        <v>1</v>
      </c>
      <c r="F1113" s="2">
        <f t="shared" si="278"/>
        <v>3</v>
      </c>
      <c r="G1113" t="s">
        <v>20</v>
      </c>
      <c r="H1113">
        <v>294</v>
      </c>
      <c r="I1113">
        <f t="shared" si="279"/>
        <v>0</v>
      </c>
      <c r="J1113">
        <f t="shared" si="280"/>
        <v>0</v>
      </c>
      <c r="K1113">
        <f t="shared" si="281"/>
        <v>0</v>
      </c>
      <c r="L1113">
        <v>0</v>
      </c>
      <c r="M1113">
        <f t="shared" si="282"/>
        <v>0</v>
      </c>
      <c r="N1113">
        <f t="shared" si="283"/>
        <v>0</v>
      </c>
      <c r="O1113">
        <f t="shared" si="284"/>
        <v>0</v>
      </c>
      <c r="P1113" s="2">
        <f t="shared" si="274"/>
        <v>304.77791775443012</v>
      </c>
      <c r="Q1113" s="2">
        <f t="shared" si="275"/>
        <v>-10.777917754430121</v>
      </c>
      <c r="R1113" s="2">
        <f t="shared" si="285"/>
        <v>-28.921712766550968</v>
      </c>
      <c r="S1113" s="2">
        <f t="shared" si="276"/>
        <v>116.16351112126002</v>
      </c>
      <c r="T1113" s="2">
        <f t="shared" si="286"/>
        <v>0</v>
      </c>
      <c r="U1113">
        <f t="shared" si="287"/>
        <v>4</v>
      </c>
    </row>
    <row r="1114" spans="2:21" x14ac:dyDescent="0.15">
      <c r="B1114" s="1">
        <v>38188</v>
      </c>
      <c r="C1114" s="2">
        <f t="shared" si="272"/>
        <v>7</v>
      </c>
      <c r="D1114" s="2">
        <f t="shared" si="277"/>
        <v>20</v>
      </c>
      <c r="E1114" s="2">
        <f t="shared" si="273"/>
        <v>2</v>
      </c>
      <c r="F1114" s="2">
        <f t="shared" si="278"/>
        <v>3</v>
      </c>
      <c r="G1114" t="s">
        <v>21</v>
      </c>
      <c r="H1114">
        <v>276</v>
      </c>
      <c r="I1114">
        <f t="shared" si="279"/>
        <v>0</v>
      </c>
      <c r="J1114">
        <f t="shared" si="280"/>
        <v>0</v>
      </c>
      <c r="K1114">
        <f t="shared" si="281"/>
        <v>0</v>
      </c>
      <c r="L1114">
        <v>0</v>
      </c>
      <c r="M1114">
        <f t="shared" si="282"/>
        <v>0</v>
      </c>
      <c r="N1114">
        <f t="shared" si="283"/>
        <v>0</v>
      </c>
      <c r="O1114">
        <f t="shared" si="284"/>
        <v>0</v>
      </c>
      <c r="P1114" s="2">
        <f t="shared" si="274"/>
        <v>322.93199930035064</v>
      </c>
      <c r="Q1114" s="2">
        <f t="shared" si="275"/>
        <v>-46.93199930035064</v>
      </c>
      <c r="R1114" s="2">
        <f t="shared" si="285"/>
        <v>-10.777917754430121</v>
      </c>
      <c r="S1114" s="2">
        <f t="shared" si="276"/>
        <v>2202.6125583281128</v>
      </c>
      <c r="T1114" s="2">
        <f t="shared" si="286"/>
        <v>0</v>
      </c>
      <c r="U1114">
        <f t="shared" si="287"/>
        <v>5</v>
      </c>
    </row>
    <row r="1115" spans="2:21" x14ac:dyDescent="0.15">
      <c r="B1115" s="1">
        <v>38189</v>
      </c>
      <c r="C1115" s="2">
        <f t="shared" si="272"/>
        <v>7</v>
      </c>
      <c r="D1115" s="2">
        <f t="shared" si="277"/>
        <v>21</v>
      </c>
      <c r="E1115" s="2">
        <f t="shared" si="273"/>
        <v>3</v>
      </c>
      <c r="F1115" s="2">
        <f t="shared" si="278"/>
        <v>3</v>
      </c>
      <c r="G1115" t="s">
        <v>22</v>
      </c>
      <c r="H1115">
        <v>343</v>
      </c>
      <c r="I1115">
        <f t="shared" si="279"/>
        <v>0</v>
      </c>
      <c r="J1115">
        <f t="shared" si="280"/>
        <v>0</v>
      </c>
      <c r="K1115">
        <f t="shared" si="281"/>
        <v>0</v>
      </c>
      <c r="L1115">
        <v>0</v>
      </c>
      <c r="M1115">
        <f t="shared" si="282"/>
        <v>0</v>
      </c>
      <c r="N1115">
        <f t="shared" si="283"/>
        <v>0</v>
      </c>
      <c r="O1115">
        <f t="shared" si="284"/>
        <v>0</v>
      </c>
      <c r="P1115" s="2">
        <f t="shared" si="274"/>
        <v>356.94616569300285</v>
      </c>
      <c r="Q1115" s="2">
        <f t="shared" si="275"/>
        <v>-13.946165693002854</v>
      </c>
      <c r="R1115" s="2">
        <f t="shared" si="285"/>
        <v>-46.93199930035064</v>
      </c>
      <c r="S1115" s="2">
        <f t="shared" si="276"/>
        <v>194.49553753668977</v>
      </c>
      <c r="T1115" s="2">
        <f t="shared" si="286"/>
        <v>0</v>
      </c>
      <c r="U1115">
        <f t="shared" si="287"/>
        <v>6</v>
      </c>
    </row>
    <row r="1116" spans="2:21" x14ac:dyDescent="0.15">
      <c r="B1116" s="1">
        <v>38190</v>
      </c>
      <c r="C1116" s="2">
        <f t="shared" si="272"/>
        <v>7</v>
      </c>
      <c r="D1116" s="2">
        <f t="shared" si="277"/>
        <v>22</v>
      </c>
      <c r="E1116" s="2">
        <f t="shared" si="273"/>
        <v>4</v>
      </c>
      <c r="F1116" s="2">
        <f t="shared" si="278"/>
        <v>4</v>
      </c>
      <c r="G1116" t="s">
        <v>23</v>
      </c>
      <c r="H1116">
        <v>367</v>
      </c>
      <c r="I1116">
        <f t="shared" si="279"/>
        <v>0</v>
      </c>
      <c r="J1116">
        <f t="shared" si="280"/>
        <v>0</v>
      </c>
      <c r="K1116">
        <f t="shared" si="281"/>
        <v>0</v>
      </c>
      <c r="L1116">
        <v>0</v>
      </c>
      <c r="M1116">
        <f t="shared" si="282"/>
        <v>0</v>
      </c>
      <c r="N1116">
        <f t="shared" si="283"/>
        <v>0</v>
      </c>
      <c r="O1116">
        <f t="shared" si="284"/>
        <v>0</v>
      </c>
      <c r="P1116" s="2">
        <f t="shared" si="274"/>
        <v>343.62840564307209</v>
      </c>
      <c r="Q1116" s="2">
        <f t="shared" si="275"/>
        <v>23.371594356927915</v>
      </c>
      <c r="R1116" s="2">
        <f t="shared" si="285"/>
        <v>-13.946165693002854</v>
      </c>
      <c r="S1116" s="2">
        <f t="shared" si="276"/>
        <v>546.23142278478474</v>
      </c>
      <c r="T1116" s="2">
        <f t="shared" si="286"/>
        <v>1</v>
      </c>
      <c r="U1116">
        <f t="shared" si="287"/>
        <v>1</v>
      </c>
    </row>
    <row r="1117" spans="2:21" x14ac:dyDescent="0.15">
      <c r="B1117" s="1">
        <v>38191</v>
      </c>
      <c r="C1117" s="2">
        <f t="shared" si="272"/>
        <v>7</v>
      </c>
      <c r="D1117" s="2">
        <f t="shared" si="277"/>
        <v>23</v>
      </c>
      <c r="E1117" s="2">
        <f t="shared" si="273"/>
        <v>5</v>
      </c>
      <c r="F1117" s="2">
        <f t="shared" si="278"/>
        <v>4</v>
      </c>
      <c r="G1117" t="s">
        <v>24</v>
      </c>
      <c r="H1117">
        <v>510</v>
      </c>
      <c r="I1117">
        <f t="shared" si="279"/>
        <v>0</v>
      </c>
      <c r="J1117">
        <f t="shared" si="280"/>
        <v>0</v>
      </c>
      <c r="K1117">
        <f t="shared" si="281"/>
        <v>0</v>
      </c>
      <c r="L1117">
        <v>0</v>
      </c>
      <c r="M1117">
        <f t="shared" si="282"/>
        <v>0</v>
      </c>
      <c r="N1117">
        <f t="shared" si="283"/>
        <v>0</v>
      </c>
      <c r="O1117">
        <f t="shared" si="284"/>
        <v>0</v>
      </c>
      <c r="P1117" s="2">
        <f t="shared" si="274"/>
        <v>527.85525089689565</v>
      </c>
      <c r="Q1117" s="2">
        <f t="shared" si="275"/>
        <v>-17.855250896895654</v>
      </c>
      <c r="R1117" s="2">
        <f t="shared" si="285"/>
        <v>23.371594356927915</v>
      </c>
      <c r="S1117" s="2">
        <f t="shared" si="276"/>
        <v>318.8099845910931</v>
      </c>
      <c r="T1117" s="2">
        <f t="shared" si="286"/>
        <v>1</v>
      </c>
      <c r="U1117">
        <f t="shared" si="287"/>
        <v>1</v>
      </c>
    </row>
    <row r="1118" spans="2:21" x14ac:dyDescent="0.15">
      <c r="B1118" s="1">
        <v>38192</v>
      </c>
      <c r="C1118" s="2">
        <f t="shared" si="272"/>
        <v>7</v>
      </c>
      <c r="D1118" s="2">
        <f t="shared" si="277"/>
        <v>24</v>
      </c>
      <c r="E1118" s="2">
        <f t="shared" si="273"/>
        <v>6</v>
      </c>
      <c r="F1118" s="2">
        <f t="shared" si="278"/>
        <v>4</v>
      </c>
      <c r="G1118" t="s">
        <v>25</v>
      </c>
      <c r="H1118">
        <v>485</v>
      </c>
      <c r="I1118">
        <f t="shared" si="279"/>
        <v>0</v>
      </c>
      <c r="J1118">
        <f t="shared" si="280"/>
        <v>0</v>
      </c>
      <c r="K1118">
        <f t="shared" si="281"/>
        <v>0</v>
      </c>
      <c r="L1118">
        <v>0</v>
      </c>
      <c r="M1118">
        <f t="shared" si="282"/>
        <v>0</v>
      </c>
      <c r="N1118">
        <f t="shared" si="283"/>
        <v>0</v>
      </c>
      <c r="O1118">
        <f t="shared" si="284"/>
        <v>0</v>
      </c>
      <c r="P1118" s="2">
        <f t="shared" si="274"/>
        <v>579.25046633663442</v>
      </c>
      <c r="Q1118" s="2">
        <f t="shared" si="275"/>
        <v>-94.250466336634418</v>
      </c>
      <c r="R1118" s="2">
        <f t="shared" si="285"/>
        <v>-17.855250896895654</v>
      </c>
      <c r="S1118" s="2">
        <f t="shared" si="276"/>
        <v>8883.150404673057</v>
      </c>
      <c r="T1118" s="2">
        <f t="shared" si="286"/>
        <v>0</v>
      </c>
      <c r="U1118">
        <f t="shared" si="287"/>
        <v>2</v>
      </c>
    </row>
    <row r="1119" spans="2:21" x14ac:dyDescent="0.15">
      <c r="B1119" s="1">
        <v>38193</v>
      </c>
      <c r="C1119" s="2">
        <f t="shared" si="272"/>
        <v>7</v>
      </c>
      <c r="D1119" s="2">
        <f t="shared" si="277"/>
        <v>25</v>
      </c>
      <c r="E1119" s="2">
        <f t="shared" si="273"/>
        <v>7</v>
      </c>
      <c r="F1119" s="2">
        <f t="shared" si="278"/>
        <v>4</v>
      </c>
      <c r="G1119" t="s">
        <v>26</v>
      </c>
      <c r="H1119">
        <v>363</v>
      </c>
      <c r="I1119">
        <f t="shared" si="279"/>
        <v>0</v>
      </c>
      <c r="J1119">
        <f t="shared" si="280"/>
        <v>0</v>
      </c>
      <c r="K1119">
        <f t="shared" si="281"/>
        <v>0</v>
      </c>
      <c r="L1119">
        <v>0</v>
      </c>
      <c r="M1119">
        <f t="shared" si="282"/>
        <v>0</v>
      </c>
      <c r="N1119">
        <f t="shared" si="283"/>
        <v>0</v>
      </c>
      <c r="O1119">
        <f t="shared" si="284"/>
        <v>0</v>
      </c>
      <c r="P1119" s="2">
        <f t="shared" si="274"/>
        <v>380.04360654390615</v>
      </c>
      <c r="Q1119" s="2">
        <f t="shared" si="275"/>
        <v>-17.043606543906151</v>
      </c>
      <c r="R1119" s="2">
        <f t="shared" si="285"/>
        <v>-94.250466336634418</v>
      </c>
      <c r="S1119" s="2">
        <f t="shared" si="276"/>
        <v>290.48452402348056</v>
      </c>
      <c r="T1119" s="2">
        <f t="shared" si="286"/>
        <v>0</v>
      </c>
      <c r="U1119">
        <f t="shared" si="287"/>
        <v>3</v>
      </c>
    </row>
    <row r="1120" spans="2:21" x14ac:dyDescent="0.15">
      <c r="B1120" s="1">
        <v>38194</v>
      </c>
      <c r="C1120" s="2">
        <f t="shared" si="272"/>
        <v>7</v>
      </c>
      <c r="D1120" s="2">
        <f t="shared" si="277"/>
        <v>26</v>
      </c>
      <c r="E1120" s="2">
        <f t="shared" si="273"/>
        <v>1</v>
      </c>
      <c r="F1120" s="2">
        <f t="shared" si="278"/>
        <v>4</v>
      </c>
      <c r="G1120" t="s">
        <v>27</v>
      </c>
      <c r="H1120">
        <v>264</v>
      </c>
      <c r="I1120">
        <f t="shared" si="279"/>
        <v>0</v>
      </c>
      <c r="J1120">
        <f t="shared" si="280"/>
        <v>0</v>
      </c>
      <c r="K1120">
        <f t="shared" si="281"/>
        <v>0</v>
      </c>
      <c r="L1120">
        <v>0</v>
      </c>
      <c r="M1120">
        <f t="shared" si="282"/>
        <v>0</v>
      </c>
      <c r="N1120">
        <f t="shared" si="283"/>
        <v>0</v>
      </c>
      <c r="O1120">
        <f t="shared" si="284"/>
        <v>0</v>
      </c>
      <c r="P1120" s="2">
        <f t="shared" si="274"/>
        <v>267.8998115317853</v>
      </c>
      <c r="Q1120" s="2">
        <f t="shared" si="275"/>
        <v>-3.8998115317853035</v>
      </c>
      <c r="R1120" s="2">
        <f t="shared" si="285"/>
        <v>-17.043606543906151</v>
      </c>
      <c r="S1120" s="2">
        <f t="shared" si="276"/>
        <v>15.208529983445635</v>
      </c>
      <c r="T1120" s="2">
        <f t="shared" si="286"/>
        <v>0</v>
      </c>
      <c r="U1120">
        <f t="shared" si="287"/>
        <v>4</v>
      </c>
    </row>
    <row r="1121" spans="2:21" x14ac:dyDescent="0.15">
      <c r="B1121" s="1">
        <v>38195</v>
      </c>
      <c r="C1121" s="2">
        <f t="shared" si="272"/>
        <v>7</v>
      </c>
      <c r="D1121" s="2">
        <f t="shared" si="277"/>
        <v>27</v>
      </c>
      <c r="E1121" s="2">
        <f t="shared" si="273"/>
        <v>2</v>
      </c>
      <c r="F1121" s="2">
        <f t="shared" si="278"/>
        <v>4</v>
      </c>
      <c r="G1121" t="s">
        <v>28</v>
      </c>
      <c r="H1121">
        <v>229</v>
      </c>
      <c r="I1121">
        <f t="shared" si="279"/>
        <v>0</v>
      </c>
      <c r="J1121">
        <f t="shared" si="280"/>
        <v>0</v>
      </c>
      <c r="K1121">
        <f t="shared" si="281"/>
        <v>0</v>
      </c>
      <c r="L1121">
        <v>0</v>
      </c>
      <c r="M1121">
        <f t="shared" si="282"/>
        <v>0</v>
      </c>
      <c r="N1121">
        <f t="shared" si="283"/>
        <v>0</v>
      </c>
      <c r="O1121">
        <f t="shared" si="284"/>
        <v>0</v>
      </c>
      <c r="P1121" s="2">
        <f t="shared" si="274"/>
        <v>286.05389307770582</v>
      </c>
      <c r="Q1121" s="2">
        <f t="shared" si="275"/>
        <v>-57.053893077705823</v>
      </c>
      <c r="R1121" s="2">
        <f t="shared" si="285"/>
        <v>-3.8998115317853035</v>
      </c>
      <c r="S1121" s="2">
        <f t="shared" si="276"/>
        <v>3255.1467153222884</v>
      </c>
      <c r="T1121" s="2">
        <f t="shared" si="286"/>
        <v>0</v>
      </c>
      <c r="U1121">
        <f t="shared" si="287"/>
        <v>5</v>
      </c>
    </row>
    <row r="1122" spans="2:21" x14ac:dyDescent="0.15">
      <c r="B1122" s="1">
        <v>38196</v>
      </c>
      <c r="C1122" s="2">
        <f t="shared" si="272"/>
        <v>7</v>
      </c>
      <c r="D1122" s="2">
        <f t="shared" si="277"/>
        <v>28</v>
      </c>
      <c r="E1122" s="2">
        <f t="shared" si="273"/>
        <v>3</v>
      </c>
      <c r="F1122" s="2">
        <f t="shared" si="278"/>
        <v>4</v>
      </c>
      <c r="G1122" t="s">
        <v>29</v>
      </c>
      <c r="H1122">
        <v>310</v>
      </c>
      <c r="I1122">
        <f t="shared" si="279"/>
        <v>0</v>
      </c>
      <c r="J1122">
        <f t="shared" si="280"/>
        <v>0</v>
      </c>
      <c r="K1122">
        <f t="shared" si="281"/>
        <v>0</v>
      </c>
      <c r="L1122">
        <v>0</v>
      </c>
      <c r="M1122">
        <f t="shared" si="282"/>
        <v>0</v>
      </c>
      <c r="N1122">
        <f t="shared" si="283"/>
        <v>0</v>
      </c>
      <c r="O1122">
        <f t="shared" si="284"/>
        <v>0</v>
      </c>
      <c r="P1122" s="2">
        <f t="shared" si="274"/>
        <v>320.06805947035798</v>
      </c>
      <c r="Q1122" s="2">
        <f t="shared" si="275"/>
        <v>-10.06805947035798</v>
      </c>
      <c r="R1122" s="2">
        <f t="shared" si="285"/>
        <v>-57.053893077705823</v>
      </c>
      <c r="S1122" s="2">
        <f t="shared" si="276"/>
        <v>101.36582149866501</v>
      </c>
      <c r="T1122" s="2">
        <f t="shared" si="286"/>
        <v>0</v>
      </c>
      <c r="U1122">
        <f t="shared" si="287"/>
        <v>6</v>
      </c>
    </row>
    <row r="1123" spans="2:21" x14ac:dyDescent="0.15">
      <c r="B1123" s="1">
        <v>38197</v>
      </c>
      <c r="C1123" s="2">
        <f t="shared" si="272"/>
        <v>7</v>
      </c>
      <c r="D1123" s="2">
        <f t="shared" si="277"/>
        <v>29</v>
      </c>
      <c r="E1123" s="2">
        <f t="shared" si="273"/>
        <v>4</v>
      </c>
      <c r="F1123" s="2">
        <f t="shared" si="278"/>
        <v>5</v>
      </c>
      <c r="G1123" t="s">
        <v>30</v>
      </c>
      <c r="H1123">
        <v>380</v>
      </c>
      <c r="I1123">
        <f t="shared" si="279"/>
        <v>0</v>
      </c>
      <c r="J1123">
        <f t="shared" si="280"/>
        <v>0</v>
      </c>
      <c r="K1123">
        <f t="shared" si="281"/>
        <v>0</v>
      </c>
      <c r="L1123">
        <v>0</v>
      </c>
      <c r="M1123">
        <f t="shared" si="282"/>
        <v>0</v>
      </c>
      <c r="N1123">
        <f t="shared" si="283"/>
        <v>0</v>
      </c>
      <c r="O1123">
        <f t="shared" si="284"/>
        <v>0</v>
      </c>
      <c r="P1123" s="2">
        <f t="shared" si="274"/>
        <v>346.34268909443057</v>
      </c>
      <c r="Q1123" s="2">
        <f t="shared" si="275"/>
        <v>33.657310905569432</v>
      </c>
      <c r="R1123" s="2">
        <f t="shared" si="285"/>
        <v>-10.06805947035798</v>
      </c>
      <c r="S1123" s="2">
        <f t="shared" si="276"/>
        <v>1132.8145773941631</v>
      </c>
      <c r="T1123" s="2">
        <f t="shared" si="286"/>
        <v>1</v>
      </c>
      <c r="U1123">
        <f t="shared" si="287"/>
        <v>1</v>
      </c>
    </row>
    <row r="1124" spans="2:21" x14ac:dyDescent="0.15">
      <c r="B1124" s="1">
        <v>38198</v>
      </c>
      <c r="C1124" s="2">
        <f t="shared" si="272"/>
        <v>7</v>
      </c>
      <c r="D1124" s="2">
        <f t="shared" si="277"/>
        <v>30</v>
      </c>
      <c r="E1124" s="2">
        <f t="shared" si="273"/>
        <v>5</v>
      </c>
      <c r="F1124" s="2">
        <f t="shared" si="278"/>
        <v>5</v>
      </c>
      <c r="G1124" t="s">
        <v>31</v>
      </c>
      <c r="H1124">
        <v>523</v>
      </c>
      <c r="I1124">
        <f t="shared" si="279"/>
        <v>0</v>
      </c>
      <c r="J1124">
        <f t="shared" si="280"/>
        <v>0</v>
      </c>
      <c r="K1124">
        <f t="shared" si="281"/>
        <v>0</v>
      </c>
      <c r="L1124">
        <v>0</v>
      </c>
      <c r="M1124">
        <f t="shared" si="282"/>
        <v>0</v>
      </c>
      <c r="N1124">
        <f t="shared" si="283"/>
        <v>0</v>
      </c>
      <c r="O1124">
        <f t="shared" si="284"/>
        <v>0</v>
      </c>
      <c r="P1124" s="2">
        <f t="shared" si="274"/>
        <v>530.56953434825414</v>
      </c>
      <c r="Q1124" s="2">
        <f t="shared" si="275"/>
        <v>-7.5695343482541375</v>
      </c>
      <c r="R1124" s="2">
        <f t="shared" si="285"/>
        <v>33.657310905569432</v>
      </c>
      <c r="S1124" s="2">
        <f t="shared" si="276"/>
        <v>57.29785024939919</v>
      </c>
      <c r="T1124" s="2">
        <f t="shared" si="286"/>
        <v>1</v>
      </c>
      <c r="U1124">
        <f t="shared" si="287"/>
        <v>1</v>
      </c>
    </row>
    <row r="1125" spans="2:21" x14ac:dyDescent="0.15">
      <c r="B1125" s="1">
        <v>38199</v>
      </c>
      <c r="C1125" s="2">
        <f t="shared" si="272"/>
        <v>7</v>
      </c>
      <c r="D1125" s="2">
        <f t="shared" si="277"/>
        <v>31</v>
      </c>
      <c r="E1125" s="2">
        <f t="shared" si="273"/>
        <v>6</v>
      </c>
      <c r="F1125" s="2">
        <f t="shared" si="278"/>
        <v>5</v>
      </c>
      <c r="G1125" t="s">
        <v>32</v>
      </c>
      <c r="H1125">
        <v>525</v>
      </c>
      <c r="I1125">
        <f t="shared" si="279"/>
        <v>0</v>
      </c>
      <c r="J1125">
        <f t="shared" si="280"/>
        <v>0</v>
      </c>
      <c r="K1125">
        <f t="shared" si="281"/>
        <v>0</v>
      </c>
      <c r="L1125">
        <v>0</v>
      </c>
      <c r="M1125">
        <f t="shared" si="282"/>
        <v>0</v>
      </c>
      <c r="N1125">
        <f t="shared" si="283"/>
        <v>0</v>
      </c>
      <c r="O1125">
        <f t="shared" si="284"/>
        <v>0</v>
      </c>
      <c r="P1125" s="2">
        <f t="shared" si="274"/>
        <v>581.96474978799301</v>
      </c>
      <c r="Q1125" s="2">
        <f t="shared" si="275"/>
        <v>-56.964749787993014</v>
      </c>
      <c r="R1125" s="2">
        <f t="shared" si="285"/>
        <v>-7.5695343482541375</v>
      </c>
      <c r="S1125" s="2">
        <f t="shared" si="276"/>
        <v>3244.9827184086503</v>
      </c>
      <c r="T1125" s="2">
        <f t="shared" si="286"/>
        <v>0</v>
      </c>
      <c r="U1125">
        <f t="shared" si="287"/>
        <v>2</v>
      </c>
    </row>
    <row r="1126" spans="2:21" x14ac:dyDescent="0.15">
      <c r="B1126" s="1">
        <v>38200</v>
      </c>
      <c r="C1126" s="2">
        <f t="shared" si="272"/>
        <v>8</v>
      </c>
      <c r="D1126" s="2">
        <f t="shared" si="277"/>
        <v>1</v>
      </c>
      <c r="E1126" s="2">
        <f t="shared" si="273"/>
        <v>7</v>
      </c>
      <c r="F1126" s="2">
        <f t="shared" si="278"/>
        <v>5</v>
      </c>
      <c r="G1126" t="s">
        <v>33</v>
      </c>
      <c r="H1126">
        <v>327</v>
      </c>
      <c r="I1126">
        <f t="shared" si="279"/>
        <v>0</v>
      </c>
      <c r="J1126">
        <f t="shared" si="280"/>
        <v>0</v>
      </c>
      <c r="K1126">
        <f t="shared" si="281"/>
        <v>0</v>
      </c>
      <c r="L1126">
        <v>0</v>
      </c>
      <c r="M1126">
        <f t="shared" si="282"/>
        <v>0</v>
      </c>
      <c r="N1126">
        <f t="shared" si="283"/>
        <v>0</v>
      </c>
      <c r="O1126">
        <f t="shared" si="284"/>
        <v>0</v>
      </c>
      <c r="P1126" s="2">
        <f t="shared" si="274"/>
        <v>382.75788999526463</v>
      </c>
      <c r="Q1126" s="2">
        <f t="shared" si="275"/>
        <v>-55.757889995264634</v>
      </c>
      <c r="R1126" s="2">
        <f t="shared" si="285"/>
        <v>-56.964749787993014</v>
      </c>
      <c r="S1126" s="2">
        <f t="shared" si="276"/>
        <v>3108.9422967240321</v>
      </c>
      <c r="T1126" s="2">
        <f t="shared" si="286"/>
        <v>0</v>
      </c>
      <c r="U1126">
        <f t="shared" si="287"/>
        <v>3</v>
      </c>
    </row>
    <row r="1127" spans="2:21" x14ac:dyDescent="0.15">
      <c r="B1127" s="1">
        <v>38201</v>
      </c>
      <c r="C1127" s="2">
        <f t="shared" si="272"/>
        <v>8</v>
      </c>
      <c r="D1127" s="2">
        <f t="shared" si="277"/>
        <v>2</v>
      </c>
      <c r="E1127" s="2">
        <f t="shared" si="273"/>
        <v>1</v>
      </c>
      <c r="F1127" s="2">
        <f t="shared" si="278"/>
        <v>5</v>
      </c>
      <c r="G1127" t="s">
        <v>34</v>
      </c>
      <c r="H1127">
        <v>293</v>
      </c>
      <c r="I1127">
        <f t="shared" si="279"/>
        <v>0</v>
      </c>
      <c r="J1127">
        <f t="shared" si="280"/>
        <v>0</v>
      </c>
      <c r="K1127">
        <f t="shared" si="281"/>
        <v>0</v>
      </c>
      <c r="L1127">
        <v>0</v>
      </c>
      <c r="M1127">
        <f t="shared" si="282"/>
        <v>0</v>
      </c>
      <c r="N1127">
        <f t="shared" si="283"/>
        <v>0</v>
      </c>
      <c r="O1127">
        <f t="shared" si="284"/>
        <v>0</v>
      </c>
      <c r="P1127" s="2">
        <f t="shared" si="274"/>
        <v>270.61409498314379</v>
      </c>
      <c r="Q1127" s="2">
        <f t="shared" si="275"/>
        <v>22.385905016856213</v>
      </c>
      <c r="R1127" s="2">
        <f t="shared" si="285"/>
        <v>-55.757889995264634</v>
      </c>
      <c r="S1127" s="2">
        <f t="shared" si="276"/>
        <v>501.12874342370822</v>
      </c>
      <c r="T1127" s="2">
        <f t="shared" si="286"/>
        <v>1</v>
      </c>
      <c r="U1127">
        <f t="shared" si="287"/>
        <v>1</v>
      </c>
    </row>
    <row r="1128" spans="2:21" x14ac:dyDescent="0.15">
      <c r="B1128" s="1">
        <v>38202</v>
      </c>
      <c r="C1128" s="2">
        <f t="shared" si="272"/>
        <v>8</v>
      </c>
      <c r="D1128" s="2">
        <f t="shared" si="277"/>
        <v>3</v>
      </c>
      <c r="E1128" s="2">
        <f t="shared" si="273"/>
        <v>2</v>
      </c>
      <c r="F1128" s="2">
        <f t="shared" si="278"/>
        <v>5</v>
      </c>
      <c r="G1128" t="s">
        <v>35</v>
      </c>
      <c r="H1128">
        <v>298</v>
      </c>
      <c r="I1128">
        <f t="shared" si="279"/>
        <v>0</v>
      </c>
      <c r="J1128">
        <f t="shared" si="280"/>
        <v>0</v>
      </c>
      <c r="K1128">
        <f t="shared" si="281"/>
        <v>0</v>
      </c>
      <c r="L1128">
        <v>0</v>
      </c>
      <c r="M1128">
        <f t="shared" si="282"/>
        <v>0</v>
      </c>
      <c r="N1128">
        <f t="shared" si="283"/>
        <v>0</v>
      </c>
      <c r="O1128">
        <f t="shared" si="284"/>
        <v>0</v>
      </c>
      <c r="P1128" s="2">
        <f t="shared" si="274"/>
        <v>288.76817652906431</v>
      </c>
      <c r="Q1128" s="2">
        <f t="shared" si="275"/>
        <v>9.2318234709356943</v>
      </c>
      <c r="R1128" s="2">
        <f t="shared" si="285"/>
        <v>22.385905016856213</v>
      </c>
      <c r="S1128" s="2">
        <f t="shared" si="276"/>
        <v>85.226564598519175</v>
      </c>
      <c r="T1128" s="2">
        <f t="shared" si="286"/>
        <v>0</v>
      </c>
      <c r="U1128">
        <f t="shared" si="287"/>
        <v>2</v>
      </c>
    </row>
    <row r="1129" spans="2:21" x14ac:dyDescent="0.15">
      <c r="B1129" s="1">
        <v>38203</v>
      </c>
      <c r="C1129" s="2">
        <f t="shared" si="272"/>
        <v>8</v>
      </c>
      <c r="D1129" s="2">
        <f t="shared" si="277"/>
        <v>4</v>
      </c>
      <c r="E1129" s="2">
        <f t="shared" si="273"/>
        <v>3</v>
      </c>
      <c r="F1129" s="2">
        <f t="shared" si="278"/>
        <v>5</v>
      </c>
      <c r="G1129" t="s">
        <v>36</v>
      </c>
      <c r="H1129">
        <v>337</v>
      </c>
      <c r="I1129">
        <f t="shared" si="279"/>
        <v>0</v>
      </c>
      <c r="J1129">
        <f t="shared" si="280"/>
        <v>0</v>
      </c>
      <c r="K1129">
        <f t="shared" si="281"/>
        <v>0</v>
      </c>
      <c r="L1129">
        <v>0</v>
      </c>
      <c r="M1129">
        <f t="shared" si="282"/>
        <v>0</v>
      </c>
      <c r="N1129">
        <f t="shared" si="283"/>
        <v>0</v>
      </c>
      <c r="O1129">
        <f t="shared" si="284"/>
        <v>0</v>
      </c>
      <c r="P1129" s="2">
        <f t="shared" si="274"/>
        <v>322.78234292171646</v>
      </c>
      <c r="Q1129" s="2">
        <f t="shared" si="275"/>
        <v>14.217657078283537</v>
      </c>
      <c r="R1129" s="2">
        <f t="shared" si="285"/>
        <v>9.2318234709356943</v>
      </c>
      <c r="S1129" s="2">
        <f t="shared" si="276"/>
        <v>202.14177279566596</v>
      </c>
      <c r="T1129" s="2">
        <f t="shared" si="286"/>
        <v>0</v>
      </c>
      <c r="U1129">
        <f t="shared" si="287"/>
        <v>3</v>
      </c>
    </row>
    <row r="1130" spans="2:21" x14ac:dyDescent="0.15">
      <c r="B1130" s="1">
        <v>38204</v>
      </c>
      <c r="C1130" s="2">
        <f t="shared" si="272"/>
        <v>8</v>
      </c>
      <c r="D1130" s="2">
        <f t="shared" si="277"/>
        <v>5</v>
      </c>
      <c r="E1130" s="2">
        <f t="shared" si="273"/>
        <v>4</v>
      </c>
      <c r="F1130" s="2">
        <f t="shared" si="278"/>
        <v>6</v>
      </c>
      <c r="G1130" t="s">
        <v>37</v>
      </c>
      <c r="H1130">
        <v>387</v>
      </c>
      <c r="I1130">
        <f t="shared" si="279"/>
        <v>0</v>
      </c>
      <c r="J1130">
        <f t="shared" si="280"/>
        <v>0</v>
      </c>
      <c r="K1130">
        <f t="shared" si="281"/>
        <v>0</v>
      </c>
      <c r="L1130">
        <v>0</v>
      </c>
      <c r="M1130">
        <f t="shared" si="282"/>
        <v>0</v>
      </c>
      <c r="N1130">
        <f t="shared" si="283"/>
        <v>0</v>
      </c>
      <c r="O1130">
        <f t="shared" si="284"/>
        <v>0</v>
      </c>
      <c r="P1130" s="2">
        <f t="shared" si="274"/>
        <v>365.91412006251147</v>
      </c>
      <c r="Q1130" s="2">
        <f t="shared" si="275"/>
        <v>21.085879937488528</v>
      </c>
      <c r="R1130" s="2">
        <f t="shared" si="285"/>
        <v>14.217657078283537</v>
      </c>
      <c r="S1130" s="2">
        <f t="shared" si="276"/>
        <v>444.61433273818119</v>
      </c>
      <c r="T1130" s="2">
        <f t="shared" si="286"/>
        <v>0</v>
      </c>
      <c r="U1130">
        <f t="shared" si="287"/>
        <v>4</v>
      </c>
    </row>
    <row r="1131" spans="2:21" x14ac:dyDescent="0.15">
      <c r="B1131" s="1">
        <v>38205</v>
      </c>
      <c r="C1131" s="2">
        <f t="shared" si="272"/>
        <v>8</v>
      </c>
      <c r="D1131" s="2">
        <f t="shared" si="277"/>
        <v>6</v>
      </c>
      <c r="E1131" s="2">
        <f t="shared" si="273"/>
        <v>5</v>
      </c>
      <c r="F1131" s="2">
        <f t="shared" si="278"/>
        <v>6</v>
      </c>
      <c r="G1131" t="s">
        <v>38</v>
      </c>
      <c r="H1131">
        <v>458</v>
      </c>
      <c r="I1131">
        <f t="shared" si="279"/>
        <v>0</v>
      </c>
      <c r="J1131">
        <f t="shared" si="280"/>
        <v>0</v>
      </c>
      <c r="K1131">
        <f t="shared" si="281"/>
        <v>0</v>
      </c>
      <c r="L1131">
        <v>0</v>
      </c>
      <c r="M1131">
        <f t="shared" si="282"/>
        <v>0</v>
      </c>
      <c r="N1131">
        <f t="shared" si="283"/>
        <v>0</v>
      </c>
      <c r="O1131">
        <f t="shared" si="284"/>
        <v>0</v>
      </c>
      <c r="P1131" s="2">
        <f t="shared" si="274"/>
        <v>550.14096531633504</v>
      </c>
      <c r="Q1131" s="2">
        <f t="shared" si="275"/>
        <v>-92.140965316335041</v>
      </c>
      <c r="R1131" s="2">
        <f t="shared" si="285"/>
        <v>21.085879937488528</v>
      </c>
      <c r="S1131" s="2">
        <f t="shared" si="276"/>
        <v>8489.9574894260568</v>
      </c>
      <c r="T1131" s="2">
        <f t="shared" si="286"/>
        <v>1</v>
      </c>
      <c r="U1131">
        <f t="shared" si="287"/>
        <v>1</v>
      </c>
    </row>
    <row r="1132" spans="2:21" x14ac:dyDescent="0.15">
      <c r="B1132" s="1">
        <v>38206</v>
      </c>
      <c r="C1132" s="2">
        <f t="shared" si="272"/>
        <v>8</v>
      </c>
      <c r="D1132" s="2">
        <f t="shared" si="277"/>
        <v>7</v>
      </c>
      <c r="E1132" s="2">
        <f t="shared" si="273"/>
        <v>6</v>
      </c>
      <c r="F1132" s="2">
        <f t="shared" si="278"/>
        <v>6</v>
      </c>
      <c r="G1132" t="s">
        <v>39</v>
      </c>
      <c r="H1132">
        <v>502</v>
      </c>
      <c r="I1132">
        <f t="shared" si="279"/>
        <v>0</v>
      </c>
      <c r="J1132">
        <f t="shared" si="280"/>
        <v>0</v>
      </c>
      <c r="K1132">
        <f t="shared" si="281"/>
        <v>0</v>
      </c>
      <c r="L1132">
        <v>0</v>
      </c>
      <c r="M1132">
        <f t="shared" si="282"/>
        <v>0</v>
      </c>
      <c r="N1132">
        <f t="shared" si="283"/>
        <v>0</v>
      </c>
      <c r="O1132">
        <f t="shared" si="284"/>
        <v>0</v>
      </c>
      <c r="P1132" s="2">
        <f t="shared" si="274"/>
        <v>601.53618075607392</v>
      </c>
      <c r="Q1132" s="2">
        <f t="shared" si="275"/>
        <v>-99.536180756073918</v>
      </c>
      <c r="R1132" s="2">
        <f t="shared" si="285"/>
        <v>-92.140965316335041</v>
      </c>
      <c r="S1132" s="2">
        <f t="shared" si="276"/>
        <v>9907.4512795058199</v>
      </c>
      <c r="T1132" s="2">
        <f t="shared" si="286"/>
        <v>0</v>
      </c>
      <c r="U1132">
        <f t="shared" si="287"/>
        <v>2</v>
      </c>
    </row>
    <row r="1133" spans="2:21" x14ac:dyDescent="0.15">
      <c r="B1133" s="1">
        <v>38207</v>
      </c>
      <c r="C1133" s="2">
        <f t="shared" si="272"/>
        <v>8</v>
      </c>
      <c r="D1133" s="2">
        <f t="shared" si="277"/>
        <v>8</v>
      </c>
      <c r="E1133" s="2">
        <f t="shared" si="273"/>
        <v>7</v>
      </c>
      <c r="F1133" s="2">
        <f t="shared" si="278"/>
        <v>6</v>
      </c>
      <c r="G1133" t="s">
        <v>40</v>
      </c>
      <c r="H1133">
        <v>346</v>
      </c>
      <c r="I1133">
        <f t="shared" si="279"/>
        <v>0</v>
      </c>
      <c r="J1133">
        <f t="shared" si="280"/>
        <v>0</v>
      </c>
      <c r="K1133">
        <f t="shared" si="281"/>
        <v>0</v>
      </c>
      <c r="L1133">
        <v>0</v>
      </c>
      <c r="M1133">
        <f t="shared" si="282"/>
        <v>0</v>
      </c>
      <c r="N1133">
        <f t="shared" si="283"/>
        <v>0</v>
      </c>
      <c r="O1133">
        <f t="shared" si="284"/>
        <v>0</v>
      </c>
      <c r="P1133" s="2">
        <f t="shared" si="274"/>
        <v>402.32932096334554</v>
      </c>
      <c r="Q1133" s="2">
        <f t="shared" si="275"/>
        <v>-56.329320963345538</v>
      </c>
      <c r="R1133" s="2">
        <f t="shared" si="285"/>
        <v>-99.536180756073918</v>
      </c>
      <c r="S1133" s="2">
        <f t="shared" si="276"/>
        <v>3172.9924001915992</v>
      </c>
      <c r="T1133" s="2">
        <f t="shared" si="286"/>
        <v>0</v>
      </c>
      <c r="U1133">
        <f t="shared" si="287"/>
        <v>3</v>
      </c>
    </row>
    <row r="1134" spans="2:21" x14ac:dyDescent="0.15">
      <c r="B1134" s="1">
        <v>38208</v>
      </c>
      <c r="C1134" s="2">
        <f t="shared" si="272"/>
        <v>8</v>
      </c>
      <c r="D1134" s="2">
        <f t="shared" si="277"/>
        <v>9</v>
      </c>
      <c r="E1134" s="2">
        <f t="shared" si="273"/>
        <v>1</v>
      </c>
      <c r="F1134" s="2">
        <f t="shared" si="278"/>
        <v>6</v>
      </c>
      <c r="G1134" t="s">
        <v>41</v>
      </c>
      <c r="H1134">
        <v>306</v>
      </c>
      <c r="I1134">
        <f t="shared" si="279"/>
        <v>0</v>
      </c>
      <c r="J1134">
        <f t="shared" si="280"/>
        <v>0</v>
      </c>
      <c r="K1134">
        <f t="shared" si="281"/>
        <v>0</v>
      </c>
      <c r="L1134">
        <v>0</v>
      </c>
      <c r="M1134">
        <f t="shared" si="282"/>
        <v>0</v>
      </c>
      <c r="N1134">
        <f t="shared" si="283"/>
        <v>0</v>
      </c>
      <c r="O1134">
        <f t="shared" si="284"/>
        <v>0</v>
      </c>
      <c r="P1134" s="2">
        <f t="shared" si="274"/>
        <v>290.18552595122469</v>
      </c>
      <c r="Q1134" s="2">
        <f t="shared" si="275"/>
        <v>15.81447404877531</v>
      </c>
      <c r="R1134" s="2">
        <f t="shared" si="285"/>
        <v>-56.329320963345538</v>
      </c>
      <c r="S1134" s="2">
        <f t="shared" si="276"/>
        <v>250.09758943938775</v>
      </c>
      <c r="T1134" s="2">
        <f t="shared" si="286"/>
        <v>1</v>
      </c>
      <c r="U1134">
        <f t="shared" si="287"/>
        <v>1</v>
      </c>
    </row>
    <row r="1135" spans="2:21" x14ac:dyDescent="0.15">
      <c r="B1135" s="1">
        <v>38209</v>
      </c>
      <c r="C1135" s="2">
        <f t="shared" si="272"/>
        <v>8</v>
      </c>
      <c r="D1135" s="2">
        <f t="shared" si="277"/>
        <v>10</v>
      </c>
      <c r="E1135" s="2">
        <f t="shared" si="273"/>
        <v>2</v>
      </c>
      <c r="F1135" s="2">
        <f t="shared" si="278"/>
        <v>6</v>
      </c>
      <c r="G1135" t="s">
        <v>42</v>
      </c>
      <c r="H1135">
        <v>274</v>
      </c>
      <c r="I1135">
        <f t="shared" si="279"/>
        <v>0</v>
      </c>
      <c r="J1135">
        <f t="shared" si="280"/>
        <v>0</v>
      </c>
      <c r="K1135">
        <f t="shared" si="281"/>
        <v>0</v>
      </c>
      <c r="L1135">
        <v>0</v>
      </c>
      <c r="M1135">
        <f t="shared" si="282"/>
        <v>0</v>
      </c>
      <c r="N1135">
        <f t="shared" si="283"/>
        <v>0</v>
      </c>
      <c r="O1135">
        <f t="shared" si="284"/>
        <v>0</v>
      </c>
      <c r="P1135" s="2">
        <f t="shared" si="274"/>
        <v>308.33960749714521</v>
      </c>
      <c r="Q1135" s="2">
        <f t="shared" si="275"/>
        <v>-34.339607497145209</v>
      </c>
      <c r="R1135" s="2">
        <f t="shared" si="285"/>
        <v>15.81447404877531</v>
      </c>
      <c r="S1135" s="2">
        <f t="shared" si="276"/>
        <v>1179.2086430579914</v>
      </c>
      <c r="T1135" s="2">
        <f t="shared" si="286"/>
        <v>1</v>
      </c>
      <c r="U1135">
        <f t="shared" si="287"/>
        <v>1</v>
      </c>
    </row>
    <row r="1136" spans="2:21" x14ac:dyDescent="0.15">
      <c r="B1136" s="1">
        <v>38210</v>
      </c>
      <c r="C1136" s="2">
        <f t="shared" si="272"/>
        <v>8</v>
      </c>
      <c r="D1136" s="2">
        <f t="shared" si="277"/>
        <v>11</v>
      </c>
      <c r="E1136" s="2">
        <f t="shared" si="273"/>
        <v>3</v>
      </c>
      <c r="F1136" s="2">
        <f t="shared" si="278"/>
        <v>6</v>
      </c>
      <c r="G1136" t="s">
        <v>43</v>
      </c>
      <c r="H1136">
        <v>360</v>
      </c>
      <c r="I1136">
        <f t="shared" si="279"/>
        <v>0</v>
      </c>
      <c r="J1136">
        <f t="shared" si="280"/>
        <v>0</v>
      </c>
      <c r="K1136">
        <f t="shared" si="281"/>
        <v>0</v>
      </c>
      <c r="L1136">
        <v>0</v>
      </c>
      <c r="M1136">
        <f t="shared" si="282"/>
        <v>0</v>
      </c>
      <c r="N1136">
        <f t="shared" si="283"/>
        <v>0</v>
      </c>
      <c r="O1136">
        <f t="shared" si="284"/>
        <v>0</v>
      </c>
      <c r="P1136" s="2">
        <f t="shared" si="274"/>
        <v>342.35377388979737</v>
      </c>
      <c r="Q1136" s="2">
        <f t="shared" si="275"/>
        <v>17.646226110202633</v>
      </c>
      <c r="R1136" s="2">
        <f t="shared" si="285"/>
        <v>-34.339607497145209</v>
      </c>
      <c r="S1136" s="2">
        <f t="shared" si="276"/>
        <v>311.38929593239715</v>
      </c>
      <c r="T1136" s="2">
        <f t="shared" si="286"/>
        <v>1</v>
      </c>
      <c r="U1136">
        <f t="shared" si="287"/>
        <v>1</v>
      </c>
    </row>
    <row r="1137" spans="2:21" x14ac:dyDescent="0.15">
      <c r="B1137" s="1">
        <v>38211</v>
      </c>
      <c r="C1137" s="2">
        <f t="shared" si="272"/>
        <v>8</v>
      </c>
      <c r="D1137" s="2">
        <f t="shared" si="277"/>
        <v>12</v>
      </c>
      <c r="E1137" s="2">
        <f t="shared" si="273"/>
        <v>4</v>
      </c>
      <c r="F1137" s="2">
        <f t="shared" si="278"/>
        <v>7</v>
      </c>
      <c r="G1137" t="s">
        <v>44</v>
      </c>
      <c r="H1137">
        <v>422</v>
      </c>
      <c r="I1137">
        <f t="shared" si="279"/>
        <v>0</v>
      </c>
      <c r="J1137">
        <f t="shared" si="280"/>
        <v>0</v>
      </c>
      <c r="K1137">
        <f t="shared" si="281"/>
        <v>0</v>
      </c>
      <c r="L1137">
        <v>0</v>
      </c>
      <c r="M1137">
        <f t="shared" si="282"/>
        <v>0</v>
      </c>
      <c r="N1137">
        <f t="shared" si="283"/>
        <v>0</v>
      </c>
      <c r="O1137">
        <f t="shared" si="284"/>
        <v>0</v>
      </c>
      <c r="P1137" s="2">
        <f t="shared" si="274"/>
        <v>339.74269044660326</v>
      </c>
      <c r="Q1137" s="2">
        <f t="shared" si="275"/>
        <v>82.257309553396738</v>
      </c>
      <c r="R1137" s="2">
        <f t="shared" si="285"/>
        <v>17.646226110202633</v>
      </c>
      <c r="S1137" s="2">
        <f t="shared" si="276"/>
        <v>6766.2649749633338</v>
      </c>
      <c r="T1137" s="2">
        <f t="shared" si="286"/>
        <v>0</v>
      </c>
      <c r="U1137">
        <f t="shared" si="287"/>
        <v>2</v>
      </c>
    </row>
    <row r="1138" spans="2:21" x14ac:dyDescent="0.15">
      <c r="B1138" s="1">
        <v>38212</v>
      </c>
      <c r="C1138" s="2">
        <f t="shared" si="272"/>
        <v>8</v>
      </c>
      <c r="D1138" s="2">
        <f t="shared" si="277"/>
        <v>13</v>
      </c>
      <c r="E1138" s="2">
        <f t="shared" si="273"/>
        <v>5</v>
      </c>
      <c r="F1138" s="2">
        <f t="shared" si="278"/>
        <v>7</v>
      </c>
      <c r="G1138" t="s">
        <v>45</v>
      </c>
      <c r="H1138">
        <v>571</v>
      </c>
      <c r="I1138">
        <f t="shared" si="279"/>
        <v>0</v>
      </c>
      <c r="J1138">
        <f t="shared" si="280"/>
        <v>0</v>
      </c>
      <c r="K1138">
        <f t="shared" si="281"/>
        <v>0</v>
      </c>
      <c r="L1138">
        <v>0</v>
      </c>
      <c r="M1138">
        <f t="shared" si="282"/>
        <v>0</v>
      </c>
      <c r="N1138">
        <f t="shared" si="283"/>
        <v>0</v>
      </c>
      <c r="O1138">
        <f t="shared" si="284"/>
        <v>0</v>
      </c>
      <c r="P1138" s="2">
        <f t="shared" si="274"/>
        <v>523.96953570042683</v>
      </c>
      <c r="Q1138" s="2">
        <f t="shared" si="275"/>
        <v>47.030464299573168</v>
      </c>
      <c r="R1138" s="2">
        <f t="shared" si="285"/>
        <v>82.257309553396738</v>
      </c>
      <c r="S1138" s="2">
        <f t="shared" si="276"/>
        <v>2211.8645722334263</v>
      </c>
      <c r="T1138" s="2">
        <f t="shared" si="286"/>
        <v>0</v>
      </c>
      <c r="U1138">
        <f t="shared" si="287"/>
        <v>3</v>
      </c>
    </row>
    <row r="1139" spans="2:21" x14ac:dyDescent="0.15">
      <c r="B1139" s="1">
        <v>38213</v>
      </c>
      <c r="C1139" s="2">
        <f t="shared" si="272"/>
        <v>8</v>
      </c>
      <c r="D1139" s="2">
        <f t="shared" si="277"/>
        <v>14</v>
      </c>
      <c r="E1139" s="2">
        <f t="shared" si="273"/>
        <v>6</v>
      </c>
      <c r="F1139" s="2">
        <f t="shared" si="278"/>
        <v>7</v>
      </c>
      <c r="G1139" t="s">
        <v>46</v>
      </c>
      <c r="H1139">
        <v>442</v>
      </c>
      <c r="I1139">
        <f t="shared" si="279"/>
        <v>0</v>
      </c>
      <c r="J1139">
        <f t="shared" si="280"/>
        <v>0</v>
      </c>
      <c r="K1139">
        <f t="shared" si="281"/>
        <v>0</v>
      </c>
      <c r="L1139">
        <v>0</v>
      </c>
      <c r="M1139">
        <f t="shared" si="282"/>
        <v>0</v>
      </c>
      <c r="N1139">
        <f t="shared" si="283"/>
        <v>0</v>
      </c>
      <c r="O1139">
        <f t="shared" si="284"/>
        <v>0</v>
      </c>
      <c r="P1139" s="2">
        <f t="shared" si="274"/>
        <v>575.36475114016571</v>
      </c>
      <c r="Q1139" s="2">
        <f t="shared" si="275"/>
        <v>-133.36475114016571</v>
      </c>
      <c r="R1139" s="2">
        <f t="shared" si="285"/>
        <v>47.030464299573168</v>
      </c>
      <c r="S1139" s="2">
        <f t="shared" si="276"/>
        <v>17786.156846678332</v>
      </c>
      <c r="T1139" s="2">
        <f t="shared" si="286"/>
        <v>1</v>
      </c>
      <c r="U1139">
        <f t="shared" si="287"/>
        <v>1</v>
      </c>
    </row>
    <row r="1140" spans="2:21" x14ac:dyDescent="0.15">
      <c r="B1140" s="1">
        <v>38214</v>
      </c>
      <c r="C1140" s="2">
        <f t="shared" si="272"/>
        <v>8</v>
      </c>
      <c r="D1140" s="2">
        <f t="shared" si="277"/>
        <v>15</v>
      </c>
      <c r="E1140" s="2">
        <f t="shared" si="273"/>
        <v>7</v>
      </c>
      <c r="F1140" s="2">
        <f t="shared" si="278"/>
        <v>7</v>
      </c>
      <c r="G1140" t="s">
        <v>47</v>
      </c>
      <c r="H1140">
        <v>357</v>
      </c>
      <c r="I1140">
        <f t="shared" si="279"/>
        <v>0</v>
      </c>
      <c r="J1140">
        <f t="shared" si="280"/>
        <v>0</v>
      </c>
      <c r="K1140">
        <f t="shared" si="281"/>
        <v>0</v>
      </c>
      <c r="L1140">
        <v>0</v>
      </c>
      <c r="M1140">
        <f t="shared" si="282"/>
        <v>0</v>
      </c>
      <c r="N1140">
        <f t="shared" si="283"/>
        <v>0</v>
      </c>
      <c r="O1140">
        <f t="shared" si="284"/>
        <v>0</v>
      </c>
      <c r="P1140" s="2">
        <f t="shared" si="274"/>
        <v>376.15789134743733</v>
      </c>
      <c r="Q1140" s="2">
        <f t="shared" si="275"/>
        <v>-19.157891347437328</v>
      </c>
      <c r="R1140" s="2">
        <f t="shared" si="285"/>
        <v>-133.36475114016571</v>
      </c>
      <c r="S1140" s="2">
        <f t="shared" si="276"/>
        <v>367.02480088021406</v>
      </c>
      <c r="T1140" s="2">
        <f t="shared" si="286"/>
        <v>0</v>
      </c>
      <c r="U1140">
        <f t="shared" si="287"/>
        <v>2</v>
      </c>
    </row>
    <row r="1141" spans="2:21" x14ac:dyDescent="0.15">
      <c r="B1141" s="1">
        <v>38215</v>
      </c>
      <c r="C1141" s="2">
        <f t="shared" si="272"/>
        <v>8</v>
      </c>
      <c r="D1141" s="2">
        <f t="shared" si="277"/>
        <v>16</v>
      </c>
      <c r="E1141" s="2">
        <f t="shared" si="273"/>
        <v>1</v>
      </c>
      <c r="F1141" s="2">
        <f t="shared" si="278"/>
        <v>7</v>
      </c>
      <c r="G1141" t="s">
        <v>48</v>
      </c>
      <c r="H1141">
        <v>246</v>
      </c>
      <c r="I1141">
        <f t="shared" si="279"/>
        <v>0</v>
      </c>
      <c r="J1141">
        <f t="shared" si="280"/>
        <v>0</v>
      </c>
      <c r="K1141">
        <f t="shared" si="281"/>
        <v>0</v>
      </c>
      <c r="L1141">
        <v>0</v>
      </c>
      <c r="M1141">
        <f t="shared" si="282"/>
        <v>0</v>
      </c>
      <c r="N1141">
        <f t="shared" si="283"/>
        <v>0</v>
      </c>
      <c r="O1141">
        <f t="shared" si="284"/>
        <v>0</v>
      </c>
      <c r="P1141" s="2">
        <f t="shared" si="274"/>
        <v>264.01409633531648</v>
      </c>
      <c r="Q1141" s="2">
        <f t="shared" si="275"/>
        <v>-18.014096335316481</v>
      </c>
      <c r="R1141" s="2">
        <f t="shared" si="285"/>
        <v>-19.157891347437328</v>
      </c>
      <c r="S1141" s="2">
        <f t="shared" si="276"/>
        <v>324.50766677806268</v>
      </c>
      <c r="T1141" s="2">
        <f t="shared" si="286"/>
        <v>0</v>
      </c>
      <c r="U1141">
        <f t="shared" si="287"/>
        <v>3</v>
      </c>
    </row>
    <row r="1142" spans="2:21" x14ac:dyDescent="0.15">
      <c r="B1142" s="1">
        <v>38216</v>
      </c>
      <c r="C1142" s="2">
        <f t="shared" si="272"/>
        <v>8</v>
      </c>
      <c r="D1142" s="2">
        <f t="shared" si="277"/>
        <v>17</v>
      </c>
      <c r="E1142" s="2">
        <f t="shared" si="273"/>
        <v>2</v>
      </c>
      <c r="F1142" s="2">
        <f t="shared" si="278"/>
        <v>7</v>
      </c>
      <c r="G1142" t="s">
        <v>49</v>
      </c>
      <c r="H1142">
        <v>304</v>
      </c>
      <c r="I1142">
        <f t="shared" si="279"/>
        <v>0</v>
      </c>
      <c r="J1142">
        <f t="shared" si="280"/>
        <v>0</v>
      </c>
      <c r="K1142">
        <f t="shared" si="281"/>
        <v>0</v>
      </c>
      <c r="L1142">
        <v>0</v>
      </c>
      <c r="M1142">
        <f t="shared" si="282"/>
        <v>0</v>
      </c>
      <c r="N1142">
        <f t="shared" si="283"/>
        <v>0</v>
      </c>
      <c r="O1142">
        <f t="shared" si="284"/>
        <v>0</v>
      </c>
      <c r="P1142" s="2">
        <f t="shared" si="274"/>
        <v>282.168177881237</v>
      </c>
      <c r="Q1142" s="2">
        <f t="shared" si="275"/>
        <v>21.831822118763</v>
      </c>
      <c r="R1142" s="2">
        <f t="shared" si="285"/>
        <v>-18.014096335316481</v>
      </c>
      <c r="S1142" s="2">
        <f t="shared" si="276"/>
        <v>476.62845702530939</v>
      </c>
      <c r="T1142" s="2">
        <f t="shared" si="286"/>
        <v>1</v>
      </c>
      <c r="U1142">
        <f t="shared" si="287"/>
        <v>1</v>
      </c>
    </row>
    <row r="1143" spans="2:21" x14ac:dyDescent="0.15">
      <c r="B1143" s="1">
        <v>38217</v>
      </c>
      <c r="C1143" s="2">
        <f t="shared" si="272"/>
        <v>8</v>
      </c>
      <c r="D1143" s="2">
        <f t="shared" si="277"/>
        <v>18</v>
      </c>
      <c r="E1143" s="2">
        <f t="shared" si="273"/>
        <v>3</v>
      </c>
      <c r="F1143" s="2">
        <f t="shared" si="278"/>
        <v>7</v>
      </c>
      <c r="G1143" t="s">
        <v>50</v>
      </c>
      <c r="H1143">
        <v>284</v>
      </c>
      <c r="I1143">
        <f t="shared" si="279"/>
        <v>0</v>
      </c>
      <c r="J1143">
        <f t="shared" si="280"/>
        <v>0</v>
      </c>
      <c r="K1143">
        <f t="shared" si="281"/>
        <v>0</v>
      </c>
      <c r="L1143">
        <v>0</v>
      </c>
      <c r="M1143">
        <f t="shared" si="282"/>
        <v>0</v>
      </c>
      <c r="N1143">
        <f t="shared" si="283"/>
        <v>0</v>
      </c>
      <c r="O1143">
        <f t="shared" si="284"/>
        <v>0</v>
      </c>
      <c r="P1143" s="2">
        <f t="shared" si="274"/>
        <v>316.18234427388916</v>
      </c>
      <c r="Q1143" s="2">
        <f t="shared" si="275"/>
        <v>-32.182344273889157</v>
      </c>
      <c r="R1143" s="2">
        <f t="shared" si="285"/>
        <v>21.831822118763</v>
      </c>
      <c r="S1143" s="2">
        <f t="shared" si="276"/>
        <v>1035.7032829631262</v>
      </c>
      <c r="T1143" s="2">
        <f t="shared" si="286"/>
        <v>1</v>
      </c>
      <c r="U1143">
        <f t="shared" si="287"/>
        <v>1</v>
      </c>
    </row>
    <row r="1144" spans="2:21" x14ac:dyDescent="0.15">
      <c r="B1144" s="1">
        <v>38218</v>
      </c>
      <c r="C1144" s="2">
        <f t="shared" si="272"/>
        <v>8</v>
      </c>
      <c r="D1144" s="2">
        <f t="shared" si="277"/>
        <v>19</v>
      </c>
      <c r="E1144" s="2">
        <f t="shared" si="273"/>
        <v>4</v>
      </c>
      <c r="F1144" s="2">
        <f t="shared" si="278"/>
        <v>8</v>
      </c>
      <c r="G1144" t="s">
        <v>51</v>
      </c>
      <c r="H1144">
        <v>362</v>
      </c>
      <c r="I1144">
        <f t="shared" si="279"/>
        <v>0</v>
      </c>
      <c r="J1144">
        <f t="shared" si="280"/>
        <v>0</v>
      </c>
      <c r="K1144">
        <f t="shared" si="281"/>
        <v>0</v>
      </c>
      <c r="L1144">
        <v>0</v>
      </c>
      <c r="M1144">
        <f t="shared" si="282"/>
        <v>0</v>
      </c>
      <c r="N1144">
        <f t="shared" si="283"/>
        <v>0</v>
      </c>
      <c r="O1144">
        <f t="shared" si="284"/>
        <v>0</v>
      </c>
      <c r="P1144" s="2">
        <f t="shared" si="274"/>
        <v>352.57126427113633</v>
      </c>
      <c r="Q1144" s="2">
        <f t="shared" si="275"/>
        <v>9.4287357288636713</v>
      </c>
      <c r="R1144" s="2">
        <f t="shared" si="285"/>
        <v>-32.182344273889157</v>
      </c>
      <c r="S1144" s="2">
        <f t="shared" si="276"/>
        <v>88.90105744475035</v>
      </c>
      <c r="T1144" s="2">
        <f t="shared" si="286"/>
        <v>1</v>
      </c>
      <c r="U1144">
        <f t="shared" si="287"/>
        <v>1</v>
      </c>
    </row>
    <row r="1145" spans="2:21" x14ac:dyDescent="0.15">
      <c r="B1145" s="1">
        <v>38219</v>
      </c>
      <c r="C1145" s="2">
        <f t="shared" si="272"/>
        <v>8</v>
      </c>
      <c r="D1145" s="2">
        <f t="shared" si="277"/>
        <v>20</v>
      </c>
      <c r="E1145" s="2">
        <f t="shared" si="273"/>
        <v>5</v>
      </c>
      <c r="F1145" s="2">
        <f t="shared" si="278"/>
        <v>8</v>
      </c>
      <c r="G1145" t="s">
        <v>52</v>
      </c>
      <c r="H1145">
        <v>558</v>
      </c>
      <c r="I1145">
        <f t="shared" si="279"/>
        <v>0</v>
      </c>
      <c r="J1145">
        <f t="shared" si="280"/>
        <v>0</v>
      </c>
      <c r="K1145">
        <f t="shared" si="281"/>
        <v>0</v>
      </c>
      <c r="L1145">
        <v>0</v>
      </c>
      <c r="M1145">
        <f t="shared" si="282"/>
        <v>0</v>
      </c>
      <c r="N1145">
        <f t="shared" si="283"/>
        <v>0</v>
      </c>
      <c r="O1145">
        <f t="shared" si="284"/>
        <v>0</v>
      </c>
      <c r="P1145" s="2">
        <f t="shared" si="274"/>
        <v>536.79810952495995</v>
      </c>
      <c r="Q1145" s="2">
        <f t="shared" si="275"/>
        <v>21.201890475040045</v>
      </c>
      <c r="R1145" s="2">
        <f t="shared" si="285"/>
        <v>9.4287357288636713</v>
      </c>
      <c r="S1145" s="2">
        <f t="shared" si="276"/>
        <v>449.52015971559382</v>
      </c>
      <c r="T1145" s="2">
        <f t="shared" si="286"/>
        <v>0</v>
      </c>
      <c r="U1145">
        <f t="shared" si="287"/>
        <v>2</v>
      </c>
    </row>
    <row r="1146" spans="2:21" x14ac:dyDescent="0.15">
      <c r="B1146" s="1">
        <v>38220</v>
      </c>
      <c r="C1146" s="2">
        <f t="shared" si="272"/>
        <v>8</v>
      </c>
      <c r="D1146" s="2">
        <f t="shared" si="277"/>
        <v>21</v>
      </c>
      <c r="E1146" s="2">
        <f t="shared" si="273"/>
        <v>6</v>
      </c>
      <c r="F1146" s="2">
        <f t="shared" si="278"/>
        <v>8</v>
      </c>
      <c r="G1146" t="s">
        <v>53</v>
      </c>
      <c r="H1146">
        <v>540</v>
      </c>
      <c r="I1146">
        <f t="shared" si="279"/>
        <v>0</v>
      </c>
      <c r="J1146">
        <f t="shared" si="280"/>
        <v>0</v>
      </c>
      <c r="K1146">
        <f t="shared" si="281"/>
        <v>0</v>
      </c>
      <c r="L1146">
        <v>0</v>
      </c>
      <c r="M1146">
        <f t="shared" si="282"/>
        <v>0</v>
      </c>
      <c r="N1146">
        <f t="shared" si="283"/>
        <v>0</v>
      </c>
      <c r="O1146">
        <f t="shared" si="284"/>
        <v>0</v>
      </c>
      <c r="P1146" s="2">
        <f t="shared" si="274"/>
        <v>588.19332496469872</v>
      </c>
      <c r="Q1146" s="2">
        <f t="shared" si="275"/>
        <v>-48.193324964698718</v>
      </c>
      <c r="R1146" s="2">
        <f t="shared" si="285"/>
        <v>21.201890475040045</v>
      </c>
      <c r="S1146" s="2">
        <f t="shared" si="276"/>
        <v>2322.5965711530525</v>
      </c>
      <c r="T1146" s="2">
        <f t="shared" si="286"/>
        <v>1</v>
      </c>
      <c r="U1146">
        <f t="shared" si="287"/>
        <v>1</v>
      </c>
    </row>
    <row r="1147" spans="2:21" x14ac:dyDescent="0.15">
      <c r="B1147" s="1">
        <v>38221</v>
      </c>
      <c r="C1147" s="2">
        <f t="shared" si="272"/>
        <v>8</v>
      </c>
      <c r="D1147" s="2">
        <f t="shared" si="277"/>
        <v>22</v>
      </c>
      <c r="E1147" s="2">
        <f t="shared" si="273"/>
        <v>7</v>
      </c>
      <c r="F1147" s="2">
        <f t="shared" si="278"/>
        <v>8</v>
      </c>
      <c r="G1147" t="s">
        <v>54</v>
      </c>
      <c r="H1147">
        <v>358</v>
      </c>
      <c r="I1147">
        <f t="shared" si="279"/>
        <v>0</v>
      </c>
      <c r="J1147">
        <f t="shared" si="280"/>
        <v>0</v>
      </c>
      <c r="K1147">
        <f t="shared" si="281"/>
        <v>0</v>
      </c>
      <c r="L1147">
        <v>0</v>
      </c>
      <c r="M1147">
        <f t="shared" si="282"/>
        <v>0</v>
      </c>
      <c r="N1147">
        <f t="shared" si="283"/>
        <v>0</v>
      </c>
      <c r="O1147">
        <f t="shared" si="284"/>
        <v>0</v>
      </c>
      <c r="P1147" s="2">
        <f t="shared" si="274"/>
        <v>388.98646517197039</v>
      </c>
      <c r="Q1147" s="2">
        <f t="shared" si="275"/>
        <v>-30.986465171970394</v>
      </c>
      <c r="R1147" s="2">
        <f t="shared" si="285"/>
        <v>-48.193324964698718</v>
      </c>
      <c r="S1147" s="2">
        <f t="shared" si="276"/>
        <v>960.16102385373426</v>
      </c>
      <c r="T1147" s="2">
        <f t="shared" si="286"/>
        <v>0</v>
      </c>
      <c r="U1147">
        <f t="shared" si="287"/>
        <v>2</v>
      </c>
    </row>
    <row r="1148" spans="2:21" x14ac:dyDescent="0.15">
      <c r="B1148" s="1">
        <v>38222</v>
      </c>
      <c r="C1148" s="2">
        <f t="shared" si="272"/>
        <v>8</v>
      </c>
      <c r="D1148" s="2">
        <f t="shared" si="277"/>
        <v>23</v>
      </c>
      <c r="E1148" s="2">
        <f t="shared" si="273"/>
        <v>1</v>
      </c>
      <c r="F1148" s="2">
        <f t="shared" si="278"/>
        <v>8</v>
      </c>
      <c r="G1148" t="s">
        <v>55</v>
      </c>
      <c r="H1148">
        <v>229</v>
      </c>
      <c r="I1148">
        <f t="shared" si="279"/>
        <v>0</v>
      </c>
      <c r="J1148">
        <f t="shared" si="280"/>
        <v>0</v>
      </c>
      <c r="K1148">
        <f t="shared" si="281"/>
        <v>0</v>
      </c>
      <c r="L1148">
        <v>0</v>
      </c>
      <c r="M1148">
        <f t="shared" si="282"/>
        <v>0</v>
      </c>
      <c r="N1148">
        <f t="shared" si="283"/>
        <v>0</v>
      </c>
      <c r="O1148">
        <f t="shared" si="284"/>
        <v>0</v>
      </c>
      <c r="P1148" s="2">
        <f t="shared" si="274"/>
        <v>276.84267015984955</v>
      </c>
      <c r="Q1148" s="2">
        <f t="shared" si="275"/>
        <v>-47.842670159849547</v>
      </c>
      <c r="R1148" s="2">
        <f t="shared" si="285"/>
        <v>-30.986465171970394</v>
      </c>
      <c r="S1148" s="2">
        <f t="shared" si="276"/>
        <v>2288.9210880241581</v>
      </c>
      <c r="T1148" s="2">
        <f t="shared" si="286"/>
        <v>0</v>
      </c>
      <c r="U1148">
        <f t="shared" si="287"/>
        <v>3</v>
      </c>
    </row>
    <row r="1149" spans="2:21" x14ac:dyDescent="0.15">
      <c r="B1149" s="1">
        <v>38223</v>
      </c>
      <c r="C1149" s="2">
        <f t="shared" ref="C1149:C1212" si="288">MONTH(B1149)</f>
        <v>8</v>
      </c>
      <c r="D1149" s="2">
        <f t="shared" si="277"/>
        <v>24</v>
      </c>
      <c r="E1149" s="2">
        <f t="shared" ref="E1149:E1212" si="289">WEEKDAY(B1149,2)</f>
        <v>2</v>
      </c>
      <c r="F1149" s="2">
        <f t="shared" si="278"/>
        <v>8</v>
      </c>
      <c r="G1149" t="s">
        <v>56</v>
      </c>
      <c r="H1149">
        <v>299</v>
      </c>
      <c r="I1149">
        <f t="shared" si="279"/>
        <v>0</v>
      </c>
      <c r="J1149">
        <f t="shared" si="280"/>
        <v>0</v>
      </c>
      <c r="K1149">
        <f t="shared" si="281"/>
        <v>0</v>
      </c>
      <c r="L1149">
        <v>0</v>
      </c>
      <c r="M1149">
        <f t="shared" si="282"/>
        <v>0</v>
      </c>
      <c r="N1149">
        <f t="shared" si="283"/>
        <v>0</v>
      </c>
      <c r="O1149">
        <f t="shared" si="284"/>
        <v>0</v>
      </c>
      <c r="P1149" s="2">
        <f t="shared" si="274"/>
        <v>294.99675170577007</v>
      </c>
      <c r="Q1149" s="2">
        <f t="shared" si="275"/>
        <v>4.0032482942299339</v>
      </c>
      <c r="R1149" s="2">
        <f t="shared" si="285"/>
        <v>-47.842670159849547</v>
      </c>
      <c r="S1149" s="2">
        <f t="shared" si="276"/>
        <v>16.025996905254875</v>
      </c>
      <c r="T1149" s="2">
        <f t="shared" si="286"/>
        <v>1</v>
      </c>
      <c r="U1149">
        <f t="shared" si="287"/>
        <v>1</v>
      </c>
    </row>
    <row r="1150" spans="2:21" x14ac:dyDescent="0.15">
      <c r="B1150" s="1">
        <v>38224</v>
      </c>
      <c r="C1150" s="2">
        <f t="shared" si="288"/>
        <v>8</v>
      </c>
      <c r="D1150" s="2">
        <f t="shared" si="277"/>
        <v>25</v>
      </c>
      <c r="E1150" s="2">
        <f t="shared" si="289"/>
        <v>3</v>
      </c>
      <c r="F1150" s="2">
        <f t="shared" si="278"/>
        <v>8</v>
      </c>
      <c r="G1150" t="s">
        <v>57</v>
      </c>
      <c r="H1150">
        <v>272</v>
      </c>
      <c r="I1150">
        <f t="shared" si="279"/>
        <v>0</v>
      </c>
      <c r="J1150">
        <f t="shared" si="280"/>
        <v>0</v>
      </c>
      <c r="K1150">
        <f t="shared" si="281"/>
        <v>0</v>
      </c>
      <c r="L1150">
        <v>0</v>
      </c>
      <c r="M1150">
        <f t="shared" si="282"/>
        <v>0</v>
      </c>
      <c r="N1150">
        <f t="shared" si="283"/>
        <v>0</v>
      </c>
      <c r="O1150">
        <f t="shared" si="284"/>
        <v>0</v>
      </c>
      <c r="P1150" s="2">
        <f t="shared" si="274"/>
        <v>329.01091809842228</v>
      </c>
      <c r="Q1150" s="2">
        <f t="shared" si="275"/>
        <v>-57.01091809842228</v>
      </c>
      <c r="R1150" s="2">
        <f t="shared" si="285"/>
        <v>4.0032482942299339</v>
      </c>
      <c r="S1150" s="2">
        <f t="shared" si="276"/>
        <v>3250.244782425013</v>
      </c>
      <c r="T1150" s="2">
        <f t="shared" si="286"/>
        <v>1</v>
      </c>
      <c r="U1150">
        <f t="shared" si="287"/>
        <v>1</v>
      </c>
    </row>
    <row r="1151" spans="2:21" x14ac:dyDescent="0.15">
      <c r="B1151" s="1">
        <v>38225</v>
      </c>
      <c r="C1151" s="2">
        <f t="shared" si="288"/>
        <v>8</v>
      </c>
      <c r="D1151" s="2">
        <f t="shared" si="277"/>
        <v>26</v>
      </c>
      <c r="E1151" s="2">
        <f t="shared" si="289"/>
        <v>4</v>
      </c>
      <c r="F1151" s="2">
        <f t="shared" si="278"/>
        <v>9</v>
      </c>
      <c r="G1151" t="s">
        <v>58</v>
      </c>
      <c r="H1151">
        <v>299</v>
      </c>
      <c r="I1151">
        <f t="shared" si="279"/>
        <v>0</v>
      </c>
      <c r="J1151">
        <f t="shared" si="280"/>
        <v>0</v>
      </c>
      <c r="K1151">
        <f t="shared" si="281"/>
        <v>0</v>
      </c>
      <c r="L1151">
        <v>0</v>
      </c>
      <c r="M1151">
        <f t="shared" si="282"/>
        <v>0</v>
      </c>
      <c r="N1151">
        <f t="shared" si="283"/>
        <v>0</v>
      </c>
      <c r="O1151">
        <f t="shared" si="284"/>
        <v>0</v>
      </c>
      <c r="P1151" s="2">
        <f t="shared" si="274"/>
        <v>323.05697036970531</v>
      </c>
      <c r="Q1151" s="2">
        <f t="shared" si="275"/>
        <v>-24.056970369705311</v>
      </c>
      <c r="R1151" s="2">
        <f t="shared" si="285"/>
        <v>-57.01091809842228</v>
      </c>
      <c r="S1151" s="2">
        <f t="shared" si="276"/>
        <v>578.73782336887928</v>
      </c>
      <c r="T1151" s="2">
        <f t="shared" si="286"/>
        <v>0</v>
      </c>
      <c r="U1151">
        <f t="shared" si="287"/>
        <v>2</v>
      </c>
    </row>
    <row r="1152" spans="2:21" x14ac:dyDescent="0.15">
      <c r="B1152" s="1">
        <v>38226</v>
      </c>
      <c r="C1152" s="2">
        <f t="shared" si="288"/>
        <v>8</v>
      </c>
      <c r="D1152" s="2">
        <f t="shared" si="277"/>
        <v>27</v>
      </c>
      <c r="E1152" s="2">
        <f t="shared" si="289"/>
        <v>5</v>
      </c>
      <c r="F1152" s="2">
        <f t="shared" si="278"/>
        <v>9</v>
      </c>
      <c r="G1152" t="s">
        <v>59</v>
      </c>
      <c r="H1152">
        <v>524</v>
      </c>
      <c r="I1152">
        <f t="shared" si="279"/>
        <v>0</v>
      </c>
      <c r="J1152">
        <f t="shared" si="280"/>
        <v>0</v>
      </c>
      <c r="K1152">
        <f t="shared" si="281"/>
        <v>0</v>
      </c>
      <c r="L1152">
        <v>0</v>
      </c>
      <c r="M1152">
        <f t="shared" si="282"/>
        <v>0</v>
      </c>
      <c r="N1152">
        <f t="shared" si="283"/>
        <v>0</v>
      </c>
      <c r="O1152">
        <f t="shared" si="284"/>
        <v>0</v>
      </c>
      <c r="P1152" s="2">
        <f t="shared" si="274"/>
        <v>507.28381562352888</v>
      </c>
      <c r="Q1152" s="2">
        <f t="shared" si="275"/>
        <v>16.716184376471119</v>
      </c>
      <c r="R1152" s="2">
        <f t="shared" si="285"/>
        <v>-24.056970369705311</v>
      </c>
      <c r="S1152" s="2">
        <f t="shared" si="276"/>
        <v>279.43082010817716</v>
      </c>
      <c r="T1152" s="2">
        <f t="shared" si="286"/>
        <v>1</v>
      </c>
      <c r="U1152">
        <f t="shared" si="287"/>
        <v>1</v>
      </c>
    </row>
    <row r="1153" spans="2:21" x14ac:dyDescent="0.15">
      <c r="B1153" s="1">
        <v>38227</v>
      </c>
      <c r="C1153" s="2">
        <f t="shared" si="288"/>
        <v>8</v>
      </c>
      <c r="D1153" s="2">
        <f t="shared" si="277"/>
        <v>28</v>
      </c>
      <c r="E1153" s="2">
        <f t="shared" si="289"/>
        <v>6</v>
      </c>
      <c r="F1153" s="2">
        <f t="shared" si="278"/>
        <v>9</v>
      </c>
      <c r="G1153" t="s">
        <v>60</v>
      </c>
      <c r="H1153">
        <v>484</v>
      </c>
      <c r="I1153">
        <f t="shared" si="279"/>
        <v>0</v>
      </c>
      <c r="J1153">
        <f t="shared" si="280"/>
        <v>0</v>
      </c>
      <c r="K1153">
        <f t="shared" si="281"/>
        <v>0</v>
      </c>
      <c r="L1153">
        <v>0</v>
      </c>
      <c r="M1153">
        <f t="shared" si="282"/>
        <v>0</v>
      </c>
      <c r="N1153">
        <f t="shared" si="283"/>
        <v>0</v>
      </c>
      <c r="O1153">
        <f t="shared" si="284"/>
        <v>0</v>
      </c>
      <c r="P1153" s="2">
        <f t="shared" si="274"/>
        <v>558.67903106326776</v>
      </c>
      <c r="Q1153" s="2">
        <f t="shared" si="275"/>
        <v>-74.679031063267757</v>
      </c>
      <c r="R1153" s="2">
        <f t="shared" si="285"/>
        <v>16.716184376471119</v>
      </c>
      <c r="S1153" s="2">
        <f t="shared" si="276"/>
        <v>5576.9576805485103</v>
      </c>
      <c r="T1153" s="2">
        <f t="shared" si="286"/>
        <v>1</v>
      </c>
      <c r="U1153">
        <f t="shared" si="287"/>
        <v>1</v>
      </c>
    </row>
    <row r="1154" spans="2:21" x14ac:dyDescent="0.15">
      <c r="B1154" s="1">
        <v>38228</v>
      </c>
      <c r="C1154" s="2">
        <f t="shared" si="288"/>
        <v>8</v>
      </c>
      <c r="D1154" s="2">
        <f t="shared" si="277"/>
        <v>29</v>
      </c>
      <c r="E1154" s="2">
        <f t="shared" si="289"/>
        <v>7</v>
      </c>
      <c r="F1154" s="2">
        <f t="shared" si="278"/>
        <v>9</v>
      </c>
      <c r="G1154" t="s">
        <v>61</v>
      </c>
      <c r="H1154">
        <v>417</v>
      </c>
      <c r="I1154">
        <f t="shared" si="279"/>
        <v>0</v>
      </c>
      <c r="J1154">
        <f t="shared" si="280"/>
        <v>0</v>
      </c>
      <c r="K1154">
        <f t="shared" si="281"/>
        <v>0</v>
      </c>
      <c r="L1154">
        <v>0</v>
      </c>
      <c r="M1154">
        <f t="shared" si="282"/>
        <v>0</v>
      </c>
      <c r="N1154">
        <f t="shared" si="283"/>
        <v>0</v>
      </c>
      <c r="O1154">
        <f t="shared" si="284"/>
        <v>0</v>
      </c>
      <c r="P1154" s="2">
        <f t="shared" si="274"/>
        <v>359.47217127053938</v>
      </c>
      <c r="Q1154" s="2">
        <f t="shared" si="275"/>
        <v>57.527828729460623</v>
      </c>
      <c r="R1154" s="2">
        <f t="shared" si="285"/>
        <v>-74.679031063267757</v>
      </c>
      <c r="S1154" s="2">
        <f t="shared" si="276"/>
        <v>3309.4510783261549</v>
      </c>
      <c r="T1154" s="2">
        <f t="shared" si="286"/>
        <v>1</v>
      </c>
      <c r="U1154">
        <f t="shared" si="287"/>
        <v>1</v>
      </c>
    </row>
    <row r="1155" spans="2:21" x14ac:dyDescent="0.15">
      <c r="B1155" s="1">
        <v>38229</v>
      </c>
      <c r="C1155" s="2">
        <f t="shared" si="288"/>
        <v>8</v>
      </c>
      <c r="D1155" s="2">
        <f t="shared" si="277"/>
        <v>30</v>
      </c>
      <c r="E1155" s="2">
        <f t="shared" si="289"/>
        <v>1</v>
      </c>
      <c r="F1155" s="2">
        <f t="shared" si="278"/>
        <v>9</v>
      </c>
      <c r="G1155" t="s">
        <v>62</v>
      </c>
      <c r="H1155">
        <v>243</v>
      </c>
      <c r="I1155">
        <f t="shared" si="279"/>
        <v>0</v>
      </c>
      <c r="J1155">
        <f t="shared" si="280"/>
        <v>0</v>
      </c>
      <c r="K1155">
        <f t="shared" si="281"/>
        <v>0</v>
      </c>
      <c r="L1155">
        <v>0</v>
      </c>
      <c r="M1155">
        <f t="shared" si="282"/>
        <v>0</v>
      </c>
      <c r="N1155">
        <f t="shared" si="283"/>
        <v>0</v>
      </c>
      <c r="O1155">
        <f t="shared" si="284"/>
        <v>0</v>
      </c>
      <c r="P1155" s="2">
        <f t="shared" ref="P1155:P1218" si="290">constant+VLOOKUP(F1155,week,2)+VLOOKUP(E1155,weekday,2)+$W$17*I1155+$W$18*J1155+$W$19*K1155+L1155*$W$20+M1155*$W$21+N1155*$W$22+O1155*$W$23</f>
        <v>247.32837625841853</v>
      </c>
      <c r="Q1155" s="2">
        <f t="shared" ref="Q1155:Q1218" si="291">H1155-P1155</f>
        <v>-4.3283762584185297</v>
      </c>
      <c r="R1155" s="2">
        <f t="shared" si="285"/>
        <v>57.527828729460623</v>
      </c>
      <c r="S1155" s="2">
        <f t="shared" ref="S1155:S1218" si="292">Q1155^2</f>
        <v>18.734841034441189</v>
      </c>
      <c r="T1155" s="2">
        <f t="shared" si="286"/>
        <v>1</v>
      </c>
      <c r="U1155">
        <f t="shared" si="287"/>
        <v>1</v>
      </c>
    </row>
    <row r="1156" spans="2:21" x14ac:dyDescent="0.15">
      <c r="B1156" s="1">
        <v>38230</v>
      </c>
      <c r="C1156" s="2">
        <f t="shared" si="288"/>
        <v>8</v>
      </c>
      <c r="D1156" s="2">
        <f t="shared" ref="D1156:D1219" si="293">DAY(B1156)</f>
        <v>31</v>
      </c>
      <c r="E1156" s="2">
        <f t="shared" si="289"/>
        <v>2</v>
      </c>
      <c r="F1156" s="2">
        <f t="shared" ref="F1156:F1219" si="294">VALUE(RIGHT(G1156,2))</f>
        <v>9</v>
      </c>
      <c r="G1156" t="s">
        <v>63</v>
      </c>
      <c r="H1156">
        <v>292</v>
      </c>
      <c r="I1156">
        <f t="shared" ref="I1156:I1219" si="295">IF(AND(C1156=7,D1156=4),1,0)</f>
        <v>0</v>
      </c>
      <c r="J1156">
        <f t="shared" ref="J1156:J1219" si="296">IF(AND(C1156=1,D1156=1),1,0)</f>
        <v>0</v>
      </c>
      <c r="K1156">
        <f t="shared" ref="K1156:K1219" si="297">IF(AND(C1156=2,D1156=14),1,0)</f>
        <v>0</v>
      </c>
      <c r="L1156">
        <v>0</v>
      </c>
      <c r="M1156">
        <f t="shared" ref="M1156:M1219" si="298">IF(AND(C1156=12,D1156=31),1,0)</f>
        <v>0</v>
      </c>
      <c r="N1156">
        <f t="shared" ref="N1156:N1219" si="299">IF(AND(C1156=10,D1156=31),1,0)</f>
        <v>0</v>
      </c>
      <c r="O1156">
        <f t="shared" ref="O1156:O1219" si="300">IF(AND(C1156=12,D1156=26),1,0)</f>
        <v>0</v>
      </c>
      <c r="P1156" s="2">
        <f t="shared" si="290"/>
        <v>265.48245780433905</v>
      </c>
      <c r="Q1156" s="2">
        <f t="shared" si="291"/>
        <v>26.517542195660951</v>
      </c>
      <c r="R1156" s="2">
        <f t="shared" si="285"/>
        <v>-4.3283762584185297</v>
      </c>
      <c r="S1156" s="2">
        <f t="shared" si="292"/>
        <v>703.18004409865898</v>
      </c>
      <c r="T1156" s="2">
        <f t="shared" si="286"/>
        <v>1</v>
      </c>
      <c r="U1156">
        <f t="shared" si="287"/>
        <v>1</v>
      </c>
    </row>
    <row r="1157" spans="2:21" x14ac:dyDescent="0.15">
      <c r="B1157" s="1">
        <v>38231</v>
      </c>
      <c r="C1157" s="2">
        <f t="shared" si="288"/>
        <v>9</v>
      </c>
      <c r="D1157" s="2">
        <f t="shared" si="293"/>
        <v>1</v>
      </c>
      <c r="E1157" s="2">
        <f t="shared" si="289"/>
        <v>3</v>
      </c>
      <c r="F1157" s="2">
        <f t="shared" si="294"/>
        <v>9</v>
      </c>
      <c r="G1157" t="s">
        <v>64</v>
      </c>
      <c r="H1157">
        <v>248</v>
      </c>
      <c r="I1157">
        <f t="shared" si="295"/>
        <v>0</v>
      </c>
      <c r="J1157">
        <f t="shared" si="296"/>
        <v>0</v>
      </c>
      <c r="K1157">
        <f t="shared" si="297"/>
        <v>0</v>
      </c>
      <c r="L1157">
        <v>0</v>
      </c>
      <c r="M1157">
        <f t="shared" si="298"/>
        <v>0</v>
      </c>
      <c r="N1157">
        <f t="shared" si="299"/>
        <v>0</v>
      </c>
      <c r="O1157">
        <f t="shared" si="300"/>
        <v>0</v>
      </c>
      <c r="P1157" s="2">
        <f t="shared" si="290"/>
        <v>299.49662419699121</v>
      </c>
      <c r="Q1157" s="2">
        <f t="shared" si="291"/>
        <v>-51.496624196991206</v>
      </c>
      <c r="R1157" s="2">
        <f t="shared" ref="R1157:R1220" si="301">Q1156</f>
        <v>26.517542195660951</v>
      </c>
      <c r="S1157" s="2">
        <f t="shared" si="292"/>
        <v>2651.9023036861404</v>
      </c>
      <c r="T1157" s="2">
        <f t="shared" ref="T1157:T1220" si="302">IF(Q1157*Q1156&lt;0,1,0)</f>
        <v>1</v>
      </c>
      <c r="U1157">
        <f t="shared" ref="U1157:U1220" si="303">IF(Q1156*Q1157&gt;0,U1156+1,1)</f>
        <v>1</v>
      </c>
    </row>
    <row r="1158" spans="2:21" x14ac:dyDescent="0.15">
      <c r="B1158" s="1">
        <v>38232</v>
      </c>
      <c r="C1158" s="2">
        <f t="shared" si="288"/>
        <v>9</v>
      </c>
      <c r="D1158" s="2">
        <f t="shared" si="293"/>
        <v>2</v>
      </c>
      <c r="E1158" s="2">
        <f t="shared" si="289"/>
        <v>4</v>
      </c>
      <c r="F1158" s="2">
        <f t="shared" si="294"/>
        <v>10</v>
      </c>
      <c r="G1158" t="s">
        <v>65</v>
      </c>
      <c r="H1158">
        <v>219</v>
      </c>
      <c r="I1158">
        <f t="shared" si="295"/>
        <v>0</v>
      </c>
      <c r="J1158">
        <f t="shared" si="296"/>
        <v>0</v>
      </c>
      <c r="K1158">
        <f t="shared" si="297"/>
        <v>0</v>
      </c>
      <c r="L1158">
        <v>0</v>
      </c>
      <c r="M1158">
        <f t="shared" si="298"/>
        <v>0</v>
      </c>
      <c r="N1158">
        <f t="shared" si="299"/>
        <v>0</v>
      </c>
      <c r="O1158">
        <f t="shared" si="300"/>
        <v>0</v>
      </c>
      <c r="P1158" s="2">
        <f t="shared" si="290"/>
        <v>329.68554508921392</v>
      </c>
      <c r="Q1158" s="2">
        <f t="shared" si="291"/>
        <v>-110.68554508921392</v>
      </c>
      <c r="R1158" s="2">
        <f t="shared" si="301"/>
        <v>-51.496624196991206</v>
      </c>
      <c r="S1158" s="2">
        <f t="shared" si="292"/>
        <v>12251.289891696408</v>
      </c>
      <c r="T1158" s="2">
        <f t="shared" si="302"/>
        <v>0</v>
      </c>
      <c r="U1158">
        <f t="shared" si="303"/>
        <v>2</v>
      </c>
    </row>
    <row r="1159" spans="2:21" x14ac:dyDescent="0.15">
      <c r="B1159" s="1">
        <v>38233</v>
      </c>
      <c r="C1159" s="2">
        <f t="shared" si="288"/>
        <v>9</v>
      </c>
      <c r="D1159" s="2">
        <f t="shared" si="293"/>
        <v>3</v>
      </c>
      <c r="E1159" s="2">
        <f t="shared" si="289"/>
        <v>5</v>
      </c>
      <c r="F1159" s="2">
        <f t="shared" si="294"/>
        <v>10</v>
      </c>
      <c r="G1159" t="s">
        <v>66</v>
      </c>
      <c r="H1159">
        <v>492</v>
      </c>
      <c r="I1159">
        <f t="shared" si="295"/>
        <v>0</v>
      </c>
      <c r="J1159">
        <f t="shared" si="296"/>
        <v>0</v>
      </c>
      <c r="K1159">
        <f t="shared" si="297"/>
        <v>0</v>
      </c>
      <c r="L1159">
        <v>0</v>
      </c>
      <c r="M1159">
        <f t="shared" si="298"/>
        <v>0</v>
      </c>
      <c r="N1159">
        <f t="shared" si="299"/>
        <v>0</v>
      </c>
      <c r="O1159">
        <f t="shared" si="300"/>
        <v>0</v>
      </c>
      <c r="P1159" s="2">
        <f t="shared" si="290"/>
        <v>513.91239034303749</v>
      </c>
      <c r="Q1159" s="2">
        <f t="shared" si="291"/>
        <v>-21.912390343037487</v>
      </c>
      <c r="R1159" s="2">
        <f t="shared" si="301"/>
        <v>-110.68554508921392</v>
      </c>
      <c r="S1159" s="2">
        <f t="shared" si="292"/>
        <v>480.15285054564248</v>
      </c>
      <c r="T1159" s="2">
        <f t="shared" si="302"/>
        <v>0</v>
      </c>
      <c r="U1159">
        <f t="shared" si="303"/>
        <v>3</v>
      </c>
    </row>
    <row r="1160" spans="2:21" x14ac:dyDescent="0.15">
      <c r="B1160" s="1">
        <v>38234</v>
      </c>
      <c r="C1160" s="2">
        <f t="shared" si="288"/>
        <v>9</v>
      </c>
      <c r="D1160" s="2">
        <f t="shared" si="293"/>
        <v>4</v>
      </c>
      <c r="E1160" s="2">
        <f t="shared" si="289"/>
        <v>6</v>
      </c>
      <c r="F1160" s="2">
        <f t="shared" si="294"/>
        <v>10</v>
      </c>
      <c r="G1160" t="s">
        <v>67</v>
      </c>
      <c r="H1160">
        <v>480</v>
      </c>
      <c r="I1160">
        <f t="shared" si="295"/>
        <v>0</v>
      </c>
      <c r="J1160">
        <f t="shared" si="296"/>
        <v>0</v>
      </c>
      <c r="K1160">
        <f t="shared" si="297"/>
        <v>0</v>
      </c>
      <c r="L1160">
        <v>0</v>
      </c>
      <c r="M1160">
        <f t="shared" si="298"/>
        <v>0</v>
      </c>
      <c r="N1160">
        <f t="shared" si="299"/>
        <v>0</v>
      </c>
      <c r="O1160">
        <f t="shared" si="300"/>
        <v>0</v>
      </c>
      <c r="P1160" s="2">
        <f t="shared" si="290"/>
        <v>565.30760578277636</v>
      </c>
      <c r="Q1160" s="2">
        <f t="shared" si="291"/>
        <v>-85.307605782776363</v>
      </c>
      <c r="R1160" s="2">
        <f t="shared" si="301"/>
        <v>-21.912390343037487</v>
      </c>
      <c r="S1160" s="2">
        <f t="shared" si="292"/>
        <v>7277.3876043895789</v>
      </c>
      <c r="T1160" s="2">
        <f t="shared" si="302"/>
        <v>0</v>
      </c>
      <c r="U1160">
        <f t="shared" si="303"/>
        <v>4</v>
      </c>
    </row>
    <row r="1161" spans="2:21" x14ac:dyDescent="0.15">
      <c r="B1161" s="1">
        <v>38235</v>
      </c>
      <c r="C1161" s="2">
        <f t="shared" si="288"/>
        <v>9</v>
      </c>
      <c r="D1161" s="2">
        <f t="shared" si="293"/>
        <v>5</v>
      </c>
      <c r="E1161" s="2">
        <f t="shared" si="289"/>
        <v>7</v>
      </c>
      <c r="F1161" s="2">
        <f t="shared" si="294"/>
        <v>10</v>
      </c>
      <c r="G1161" t="s">
        <v>68</v>
      </c>
      <c r="H1161">
        <v>384</v>
      </c>
      <c r="I1161">
        <f t="shared" si="295"/>
        <v>0</v>
      </c>
      <c r="J1161">
        <f t="shared" si="296"/>
        <v>0</v>
      </c>
      <c r="K1161">
        <f t="shared" si="297"/>
        <v>0</v>
      </c>
      <c r="L1161">
        <v>0</v>
      </c>
      <c r="M1161">
        <f t="shared" si="298"/>
        <v>0</v>
      </c>
      <c r="N1161">
        <f t="shared" si="299"/>
        <v>0</v>
      </c>
      <c r="O1161">
        <f t="shared" si="300"/>
        <v>0</v>
      </c>
      <c r="P1161" s="2">
        <f t="shared" si="290"/>
        <v>366.10074599004798</v>
      </c>
      <c r="Q1161" s="2">
        <f t="shared" si="291"/>
        <v>17.899254009952017</v>
      </c>
      <c r="R1161" s="2">
        <f t="shared" si="301"/>
        <v>-85.307605782776363</v>
      </c>
      <c r="S1161" s="2">
        <f t="shared" si="292"/>
        <v>320.38329411278335</v>
      </c>
      <c r="T1161" s="2">
        <f t="shared" si="302"/>
        <v>1</v>
      </c>
      <c r="U1161">
        <f t="shared" si="303"/>
        <v>1</v>
      </c>
    </row>
    <row r="1162" spans="2:21" x14ac:dyDescent="0.15">
      <c r="B1162" s="1">
        <v>38236</v>
      </c>
      <c r="C1162" s="2">
        <f t="shared" si="288"/>
        <v>9</v>
      </c>
      <c r="D1162" s="2">
        <f t="shared" si="293"/>
        <v>6</v>
      </c>
      <c r="E1162" s="2">
        <f t="shared" si="289"/>
        <v>1</v>
      </c>
      <c r="F1162" s="2">
        <f t="shared" si="294"/>
        <v>10</v>
      </c>
      <c r="G1162" t="s">
        <v>69</v>
      </c>
      <c r="H1162">
        <v>301</v>
      </c>
      <c r="I1162">
        <f t="shared" si="295"/>
        <v>0</v>
      </c>
      <c r="J1162">
        <f t="shared" si="296"/>
        <v>0</v>
      </c>
      <c r="K1162">
        <f t="shared" si="297"/>
        <v>0</v>
      </c>
      <c r="L1162">
        <v>0</v>
      </c>
      <c r="M1162">
        <f t="shared" si="298"/>
        <v>0</v>
      </c>
      <c r="N1162">
        <f t="shared" si="299"/>
        <v>0</v>
      </c>
      <c r="O1162">
        <f t="shared" si="300"/>
        <v>0</v>
      </c>
      <c r="P1162" s="2">
        <f t="shared" si="290"/>
        <v>253.95695097792714</v>
      </c>
      <c r="Q1162" s="2">
        <f t="shared" si="291"/>
        <v>47.043049022072864</v>
      </c>
      <c r="R1162" s="2">
        <f t="shared" si="301"/>
        <v>17.899254009952017</v>
      </c>
      <c r="S1162" s="2">
        <f t="shared" si="292"/>
        <v>2213.0484612931505</v>
      </c>
      <c r="T1162" s="2">
        <f t="shared" si="302"/>
        <v>0</v>
      </c>
      <c r="U1162">
        <f t="shared" si="303"/>
        <v>2</v>
      </c>
    </row>
    <row r="1163" spans="2:21" x14ac:dyDescent="0.15">
      <c r="B1163" s="1">
        <v>38237</v>
      </c>
      <c r="C1163" s="2">
        <f t="shared" si="288"/>
        <v>9</v>
      </c>
      <c r="D1163" s="2">
        <f t="shared" si="293"/>
        <v>7</v>
      </c>
      <c r="E1163" s="2">
        <f t="shared" si="289"/>
        <v>2</v>
      </c>
      <c r="F1163" s="2">
        <f t="shared" si="294"/>
        <v>10</v>
      </c>
      <c r="G1163" t="s">
        <v>70</v>
      </c>
      <c r="H1163">
        <v>251</v>
      </c>
      <c r="I1163">
        <f t="shared" si="295"/>
        <v>0</v>
      </c>
      <c r="J1163">
        <f t="shared" si="296"/>
        <v>0</v>
      </c>
      <c r="K1163">
        <f t="shared" si="297"/>
        <v>0</v>
      </c>
      <c r="L1163">
        <v>0</v>
      </c>
      <c r="M1163">
        <f t="shared" si="298"/>
        <v>0</v>
      </c>
      <c r="N1163">
        <f t="shared" si="299"/>
        <v>0</v>
      </c>
      <c r="O1163">
        <f t="shared" si="300"/>
        <v>0</v>
      </c>
      <c r="P1163" s="2">
        <f t="shared" si="290"/>
        <v>272.11103252384765</v>
      </c>
      <c r="Q1163" s="2">
        <f t="shared" si="291"/>
        <v>-21.111032523847655</v>
      </c>
      <c r="R1163" s="2">
        <f t="shared" si="301"/>
        <v>47.043049022072864</v>
      </c>
      <c r="S1163" s="2">
        <f t="shared" si="292"/>
        <v>445.6756942229535</v>
      </c>
      <c r="T1163" s="2">
        <f t="shared" si="302"/>
        <v>1</v>
      </c>
      <c r="U1163">
        <f t="shared" si="303"/>
        <v>1</v>
      </c>
    </row>
    <row r="1164" spans="2:21" x14ac:dyDescent="0.15">
      <c r="B1164" s="1">
        <v>38238</v>
      </c>
      <c r="C1164" s="2">
        <f t="shared" si="288"/>
        <v>9</v>
      </c>
      <c r="D1164" s="2">
        <f t="shared" si="293"/>
        <v>8</v>
      </c>
      <c r="E1164" s="2">
        <f t="shared" si="289"/>
        <v>3</v>
      </c>
      <c r="F1164" s="2">
        <f t="shared" si="294"/>
        <v>10</v>
      </c>
      <c r="G1164" t="s">
        <v>71</v>
      </c>
      <c r="H1164">
        <v>243</v>
      </c>
      <c r="I1164">
        <f t="shared" si="295"/>
        <v>0</v>
      </c>
      <c r="J1164">
        <f t="shared" si="296"/>
        <v>0</v>
      </c>
      <c r="K1164">
        <f t="shared" si="297"/>
        <v>0</v>
      </c>
      <c r="L1164">
        <v>0</v>
      </c>
      <c r="M1164">
        <f t="shared" si="298"/>
        <v>0</v>
      </c>
      <c r="N1164">
        <f t="shared" si="299"/>
        <v>0</v>
      </c>
      <c r="O1164">
        <f t="shared" si="300"/>
        <v>0</v>
      </c>
      <c r="P1164" s="2">
        <f t="shared" si="290"/>
        <v>306.12519891649981</v>
      </c>
      <c r="Q1164" s="2">
        <f t="shared" si="291"/>
        <v>-63.125198916499812</v>
      </c>
      <c r="R1164" s="2">
        <f t="shared" si="301"/>
        <v>-21.111032523847655</v>
      </c>
      <c r="S1164" s="2">
        <f t="shared" si="292"/>
        <v>3984.7907382476692</v>
      </c>
      <c r="T1164" s="2">
        <f t="shared" si="302"/>
        <v>0</v>
      </c>
      <c r="U1164">
        <f t="shared" si="303"/>
        <v>2</v>
      </c>
    </row>
    <row r="1165" spans="2:21" x14ac:dyDescent="0.15">
      <c r="B1165" s="1">
        <v>38239</v>
      </c>
      <c r="C1165" s="2">
        <f t="shared" si="288"/>
        <v>9</v>
      </c>
      <c r="D1165" s="2">
        <f t="shared" si="293"/>
        <v>9</v>
      </c>
      <c r="E1165" s="2">
        <f t="shared" si="289"/>
        <v>4</v>
      </c>
      <c r="F1165" s="2">
        <f t="shared" si="294"/>
        <v>11</v>
      </c>
      <c r="G1165" t="s">
        <v>72</v>
      </c>
      <c r="H1165">
        <v>305</v>
      </c>
      <c r="I1165">
        <f t="shared" si="295"/>
        <v>0</v>
      </c>
      <c r="J1165">
        <f t="shared" si="296"/>
        <v>0</v>
      </c>
      <c r="K1165">
        <f t="shared" si="297"/>
        <v>0</v>
      </c>
      <c r="L1165">
        <v>0</v>
      </c>
      <c r="M1165">
        <f t="shared" si="298"/>
        <v>0</v>
      </c>
      <c r="N1165">
        <f t="shared" si="299"/>
        <v>0</v>
      </c>
      <c r="O1165">
        <f t="shared" si="300"/>
        <v>0</v>
      </c>
      <c r="P1165" s="2">
        <f t="shared" si="290"/>
        <v>323.885542675301</v>
      </c>
      <c r="Q1165" s="2">
        <f t="shared" si="291"/>
        <v>-18.885542675300997</v>
      </c>
      <c r="R1165" s="2">
        <f t="shared" si="301"/>
        <v>-63.125198916499812</v>
      </c>
      <c r="S1165" s="2">
        <f t="shared" si="292"/>
        <v>356.66372214061511</v>
      </c>
      <c r="T1165" s="2">
        <f t="shared" si="302"/>
        <v>0</v>
      </c>
      <c r="U1165">
        <f t="shared" si="303"/>
        <v>3</v>
      </c>
    </row>
    <row r="1166" spans="2:21" x14ac:dyDescent="0.15">
      <c r="B1166" s="1">
        <v>38240</v>
      </c>
      <c r="C1166" s="2">
        <f t="shared" si="288"/>
        <v>9</v>
      </c>
      <c r="D1166" s="2">
        <f t="shared" si="293"/>
        <v>10</v>
      </c>
      <c r="E1166" s="2">
        <f t="shared" si="289"/>
        <v>5</v>
      </c>
      <c r="F1166" s="2">
        <f t="shared" si="294"/>
        <v>11</v>
      </c>
      <c r="G1166" t="s">
        <v>73</v>
      </c>
      <c r="H1166">
        <v>597</v>
      </c>
      <c r="I1166">
        <f t="shared" si="295"/>
        <v>0</v>
      </c>
      <c r="J1166">
        <f t="shared" si="296"/>
        <v>0</v>
      </c>
      <c r="K1166">
        <f t="shared" si="297"/>
        <v>0</v>
      </c>
      <c r="L1166">
        <v>0</v>
      </c>
      <c r="M1166">
        <f t="shared" si="298"/>
        <v>0</v>
      </c>
      <c r="N1166">
        <f t="shared" si="299"/>
        <v>0</v>
      </c>
      <c r="O1166">
        <f t="shared" si="300"/>
        <v>0</v>
      </c>
      <c r="P1166" s="2">
        <f t="shared" si="290"/>
        <v>508.11238792912457</v>
      </c>
      <c r="Q1166" s="2">
        <f t="shared" si="291"/>
        <v>88.887612070875434</v>
      </c>
      <c r="R1166" s="2">
        <f t="shared" si="301"/>
        <v>-18.885542675300997</v>
      </c>
      <c r="S1166" s="2">
        <f t="shared" si="292"/>
        <v>7901.0075796624405</v>
      </c>
      <c r="T1166" s="2">
        <f t="shared" si="302"/>
        <v>1</v>
      </c>
      <c r="U1166">
        <f t="shared" si="303"/>
        <v>1</v>
      </c>
    </row>
    <row r="1167" spans="2:21" x14ac:dyDescent="0.15">
      <c r="B1167" s="1">
        <v>38241</v>
      </c>
      <c r="C1167" s="2">
        <f t="shared" si="288"/>
        <v>9</v>
      </c>
      <c r="D1167" s="2">
        <f t="shared" si="293"/>
        <v>11</v>
      </c>
      <c r="E1167" s="2">
        <f t="shared" si="289"/>
        <v>6</v>
      </c>
      <c r="F1167" s="2">
        <f t="shared" si="294"/>
        <v>11</v>
      </c>
      <c r="G1167" t="s">
        <v>74</v>
      </c>
      <c r="H1167">
        <v>560</v>
      </c>
      <c r="I1167">
        <f t="shared" si="295"/>
        <v>0</v>
      </c>
      <c r="J1167">
        <f t="shared" si="296"/>
        <v>0</v>
      </c>
      <c r="K1167">
        <f t="shared" si="297"/>
        <v>0</v>
      </c>
      <c r="L1167">
        <v>0</v>
      </c>
      <c r="M1167">
        <f t="shared" si="298"/>
        <v>0</v>
      </c>
      <c r="N1167">
        <f t="shared" si="299"/>
        <v>0</v>
      </c>
      <c r="O1167">
        <f t="shared" si="300"/>
        <v>0</v>
      </c>
      <c r="P1167" s="2">
        <f t="shared" si="290"/>
        <v>559.50760336886333</v>
      </c>
      <c r="Q1167" s="2">
        <f t="shared" si="291"/>
        <v>0.4923966311366712</v>
      </c>
      <c r="R1167" s="2">
        <f t="shared" si="301"/>
        <v>88.887612070875434</v>
      </c>
      <c r="S1167" s="2">
        <f t="shared" si="292"/>
        <v>0.24245444235474303</v>
      </c>
      <c r="T1167" s="2">
        <f t="shared" si="302"/>
        <v>0</v>
      </c>
      <c r="U1167">
        <f t="shared" si="303"/>
        <v>2</v>
      </c>
    </row>
    <row r="1168" spans="2:21" x14ac:dyDescent="0.15">
      <c r="B1168" s="1">
        <v>38242</v>
      </c>
      <c r="C1168" s="2">
        <f t="shared" si="288"/>
        <v>9</v>
      </c>
      <c r="D1168" s="2">
        <f t="shared" si="293"/>
        <v>12</v>
      </c>
      <c r="E1168" s="2">
        <f t="shared" si="289"/>
        <v>7</v>
      </c>
      <c r="F1168" s="2">
        <f t="shared" si="294"/>
        <v>11</v>
      </c>
      <c r="G1168" t="s">
        <v>75</v>
      </c>
      <c r="H1168">
        <v>402</v>
      </c>
      <c r="I1168">
        <f t="shared" si="295"/>
        <v>0</v>
      </c>
      <c r="J1168">
        <f t="shared" si="296"/>
        <v>0</v>
      </c>
      <c r="K1168">
        <f t="shared" si="297"/>
        <v>0</v>
      </c>
      <c r="L1168">
        <v>0</v>
      </c>
      <c r="M1168">
        <f t="shared" si="298"/>
        <v>0</v>
      </c>
      <c r="N1168">
        <f t="shared" si="299"/>
        <v>0</v>
      </c>
      <c r="O1168">
        <f t="shared" si="300"/>
        <v>0</v>
      </c>
      <c r="P1168" s="2">
        <f t="shared" si="290"/>
        <v>360.30074357613506</v>
      </c>
      <c r="Q1168" s="2">
        <f t="shared" si="291"/>
        <v>41.699256423864938</v>
      </c>
      <c r="R1168" s="2">
        <f t="shared" si="301"/>
        <v>0.4923966311366712</v>
      </c>
      <c r="S1168" s="2">
        <f t="shared" si="292"/>
        <v>1738.8279863032412</v>
      </c>
      <c r="T1168" s="2">
        <f t="shared" si="302"/>
        <v>0</v>
      </c>
      <c r="U1168">
        <f t="shared" si="303"/>
        <v>3</v>
      </c>
    </row>
    <row r="1169" spans="2:21" x14ac:dyDescent="0.15">
      <c r="B1169" s="1">
        <v>38243</v>
      </c>
      <c r="C1169" s="2">
        <f t="shared" si="288"/>
        <v>9</v>
      </c>
      <c r="D1169" s="2">
        <f t="shared" si="293"/>
        <v>13</v>
      </c>
      <c r="E1169" s="2">
        <f t="shared" si="289"/>
        <v>1</v>
      </c>
      <c r="F1169" s="2">
        <f t="shared" si="294"/>
        <v>11</v>
      </c>
      <c r="G1169" t="s">
        <v>76</v>
      </c>
      <c r="H1169">
        <v>193</v>
      </c>
      <c r="I1169">
        <f t="shared" si="295"/>
        <v>0</v>
      </c>
      <c r="J1169">
        <f t="shared" si="296"/>
        <v>0</v>
      </c>
      <c r="K1169">
        <f t="shared" si="297"/>
        <v>0</v>
      </c>
      <c r="L1169">
        <v>0</v>
      </c>
      <c r="M1169">
        <f t="shared" si="298"/>
        <v>0</v>
      </c>
      <c r="N1169">
        <f t="shared" si="299"/>
        <v>0</v>
      </c>
      <c r="O1169">
        <f t="shared" si="300"/>
        <v>0</v>
      </c>
      <c r="P1169" s="2">
        <f t="shared" si="290"/>
        <v>248.15694856401421</v>
      </c>
      <c r="Q1169" s="2">
        <f t="shared" si="291"/>
        <v>-55.156948564014215</v>
      </c>
      <c r="R1169" s="2">
        <f t="shared" si="301"/>
        <v>41.699256423864938</v>
      </c>
      <c r="S1169" s="2">
        <f t="shared" si="292"/>
        <v>3042.2889748933098</v>
      </c>
      <c r="T1169" s="2">
        <f t="shared" si="302"/>
        <v>1</v>
      </c>
      <c r="U1169">
        <f t="shared" si="303"/>
        <v>1</v>
      </c>
    </row>
    <row r="1170" spans="2:21" x14ac:dyDescent="0.15">
      <c r="B1170" s="1">
        <v>38244</v>
      </c>
      <c r="C1170" s="2">
        <f t="shared" si="288"/>
        <v>9</v>
      </c>
      <c r="D1170" s="2">
        <f t="shared" si="293"/>
        <v>14</v>
      </c>
      <c r="E1170" s="2">
        <f t="shared" si="289"/>
        <v>2</v>
      </c>
      <c r="F1170" s="2">
        <f t="shared" si="294"/>
        <v>11</v>
      </c>
      <c r="G1170" t="s">
        <v>77</v>
      </c>
      <c r="H1170">
        <v>311</v>
      </c>
      <c r="I1170">
        <f t="shared" si="295"/>
        <v>0</v>
      </c>
      <c r="J1170">
        <f t="shared" si="296"/>
        <v>0</v>
      </c>
      <c r="K1170">
        <f t="shared" si="297"/>
        <v>0</v>
      </c>
      <c r="L1170">
        <v>0</v>
      </c>
      <c r="M1170">
        <f t="shared" si="298"/>
        <v>0</v>
      </c>
      <c r="N1170">
        <f t="shared" si="299"/>
        <v>0</v>
      </c>
      <c r="O1170">
        <f t="shared" si="300"/>
        <v>0</v>
      </c>
      <c r="P1170" s="2">
        <f t="shared" si="290"/>
        <v>266.31103010993473</v>
      </c>
      <c r="Q1170" s="2">
        <f t="shared" si="291"/>
        <v>44.688969890065266</v>
      </c>
      <c r="R1170" s="2">
        <f t="shared" si="301"/>
        <v>-55.156948564014215</v>
      </c>
      <c r="S1170" s="2">
        <f t="shared" si="292"/>
        <v>1997.10402983516</v>
      </c>
      <c r="T1170" s="2">
        <f t="shared" si="302"/>
        <v>1</v>
      </c>
      <c r="U1170">
        <f t="shared" si="303"/>
        <v>1</v>
      </c>
    </row>
    <row r="1171" spans="2:21" x14ac:dyDescent="0.15">
      <c r="B1171" s="1">
        <v>38245</v>
      </c>
      <c r="C1171" s="2">
        <f t="shared" si="288"/>
        <v>9</v>
      </c>
      <c r="D1171" s="2">
        <f t="shared" si="293"/>
        <v>15</v>
      </c>
      <c r="E1171" s="2">
        <f t="shared" si="289"/>
        <v>3</v>
      </c>
      <c r="F1171" s="2">
        <f t="shared" si="294"/>
        <v>11</v>
      </c>
      <c r="G1171" t="s">
        <v>78</v>
      </c>
      <c r="H1171">
        <v>345</v>
      </c>
      <c r="I1171">
        <f t="shared" si="295"/>
        <v>0</v>
      </c>
      <c r="J1171">
        <f t="shared" si="296"/>
        <v>0</v>
      </c>
      <c r="K1171">
        <f t="shared" si="297"/>
        <v>0</v>
      </c>
      <c r="L1171">
        <v>0</v>
      </c>
      <c r="M1171">
        <f t="shared" si="298"/>
        <v>0</v>
      </c>
      <c r="N1171">
        <f t="shared" si="299"/>
        <v>0</v>
      </c>
      <c r="O1171">
        <f t="shared" si="300"/>
        <v>0</v>
      </c>
      <c r="P1171" s="2">
        <f t="shared" si="290"/>
        <v>300.32519650258689</v>
      </c>
      <c r="Q1171" s="2">
        <f t="shared" si="291"/>
        <v>44.674803497413109</v>
      </c>
      <c r="R1171" s="2">
        <f t="shared" si="301"/>
        <v>44.688969890065266</v>
      </c>
      <c r="S1171" s="2">
        <f t="shared" si="292"/>
        <v>1995.8380675324745</v>
      </c>
      <c r="T1171" s="2">
        <f t="shared" si="302"/>
        <v>0</v>
      </c>
      <c r="U1171">
        <f t="shared" si="303"/>
        <v>2</v>
      </c>
    </row>
    <row r="1172" spans="2:21" x14ac:dyDescent="0.15">
      <c r="B1172" s="1">
        <v>38246</v>
      </c>
      <c r="C1172" s="2">
        <f t="shared" si="288"/>
        <v>9</v>
      </c>
      <c r="D1172" s="2">
        <f t="shared" si="293"/>
        <v>16</v>
      </c>
      <c r="E1172" s="2">
        <f t="shared" si="289"/>
        <v>4</v>
      </c>
      <c r="F1172" s="2">
        <f t="shared" si="294"/>
        <v>12</v>
      </c>
      <c r="G1172" t="s">
        <v>79</v>
      </c>
      <c r="H1172">
        <v>258</v>
      </c>
      <c r="I1172">
        <f t="shared" si="295"/>
        <v>0</v>
      </c>
      <c r="J1172">
        <f t="shared" si="296"/>
        <v>0</v>
      </c>
      <c r="K1172">
        <f t="shared" si="297"/>
        <v>0</v>
      </c>
      <c r="L1172">
        <v>0</v>
      </c>
      <c r="M1172">
        <f t="shared" si="298"/>
        <v>0</v>
      </c>
      <c r="N1172">
        <f t="shared" si="299"/>
        <v>0</v>
      </c>
      <c r="O1172">
        <f t="shared" si="300"/>
        <v>0</v>
      </c>
      <c r="P1172" s="2">
        <f t="shared" si="290"/>
        <v>325.11411261150789</v>
      </c>
      <c r="Q1172" s="2">
        <f t="shared" si="291"/>
        <v>-67.114112611507892</v>
      </c>
      <c r="R1172" s="2">
        <f t="shared" si="301"/>
        <v>44.674803497413109</v>
      </c>
      <c r="S1172" s="2">
        <f t="shared" si="292"/>
        <v>4504.3041116301629</v>
      </c>
      <c r="T1172" s="2">
        <f t="shared" si="302"/>
        <v>1</v>
      </c>
      <c r="U1172">
        <f t="shared" si="303"/>
        <v>1</v>
      </c>
    </row>
    <row r="1173" spans="2:21" x14ac:dyDescent="0.15">
      <c r="B1173" s="1">
        <v>38247</v>
      </c>
      <c r="C1173" s="2">
        <f t="shared" si="288"/>
        <v>9</v>
      </c>
      <c r="D1173" s="2">
        <f t="shared" si="293"/>
        <v>17</v>
      </c>
      <c r="E1173" s="2">
        <f t="shared" si="289"/>
        <v>5</v>
      </c>
      <c r="F1173" s="2">
        <f t="shared" si="294"/>
        <v>12</v>
      </c>
      <c r="G1173" t="s">
        <v>80</v>
      </c>
      <c r="H1173">
        <v>523</v>
      </c>
      <c r="I1173">
        <f t="shared" si="295"/>
        <v>0</v>
      </c>
      <c r="J1173">
        <f t="shared" si="296"/>
        <v>0</v>
      </c>
      <c r="K1173">
        <f t="shared" si="297"/>
        <v>0</v>
      </c>
      <c r="L1173">
        <v>0</v>
      </c>
      <c r="M1173">
        <f t="shared" si="298"/>
        <v>0</v>
      </c>
      <c r="N1173">
        <f t="shared" si="299"/>
        <v>0</v>
      </c>
      <c r="O1173">
        <f t="shared" si="300"/>
        <v>0</v>
      </c>
      <c r="P1173" s="2">
        <f t="shared" si="290"/>
        <v>509.34095786533146</v>
      </c>
      <c r="Q1173" s="2">
        <f t="shared" si="291"/>
        <v>13.659042134668539</v>
      </c>
      <c r="R1173" s="2">
        <f t="shared" si="301"/>
        <v>-67.114112611507892</v>
      </c>
      <c r="S1173" s="2">
        <f t="shared" si="292"/>
        <v>186.56943203665048</v>
      </c>
      <c r="T1173" s="2">
        <f t="shared" si="302"/>
        <v>1</v>
      </c>
      <c r="U1173">
        <f t="shared" si="303"/>
        <v>1</v>
      </c>
    </row>
    <row r="1174" spans="2:21" x14ac:dyDescent="0.15">
      <c r="B1174" s="1">
        <v>38248</v>
      </c>
      <c r="C1174" s="2">
        <f t="shared" si="288"/>
        <v>9</v>
      </c>
      <c r="D1174" s="2">
        <f t="shared" si="293"/>
        <v>18</v>
      </c>
      <c r="E1174" s="2">
        <f t="shared" si="289"/>
        <v>6</v>
      </c>
      <c r="F1174" s="2">
        <f t="shared" si="294"/>
        <v>12</v>
      </c>
      <c r="G1174" t="s">
        <v>81</v>
      </c>
      <c r="H1174">
        <v>525</v>
      </c>
      <c r="I1174">
        <f t="shared" si="295"/>
        <v>0</v>
      </c>
      <c r="J1174">
        <f t="shared" si="296"/>
        <v>0</v>
      </c>
      <c r="K1174">
        <f t="shared" si="297"/>
        <v>0</v>
      </c>
      <c r="L1174">
        <v>0</v>
      </c>
      <c r="M1174">
        <f t="shared" si="298"/>
        <v>0</v>
      </c>
      <c r="N1174">
        <f t="shared" si="299"/>
        <v>0</v>
      </c>
      <c r="O1174">
        <f t="shared" si="300"/>
        <v>0</v>
      </c>
      <c r="P1174" s="2">
        <f t="shared" si="290"/>
        <v>560.73617330507022</v>
      </c>
      <c r="Q1174" s="2">
        <f t="shared" si="291"/>
        <v>-35.736173305070224</v>
      </c>
      <c r="R1174" s="2">
        <f t="shared" si="301"/>
        <v>13.659042134668539</v>
      </c>
      <c r="S1174" s="2">
        <f t="shared" si="292"/>
        <v>1277.0740824900138</v>
      </c>
      <c r="T1174" s="2">
        <f t="shared" si="302"/>
        <v>1</v>
      </c>
      <c r="U1174">
        <f t="shared" si="303"/>
        <v>1</v>
      </c>
    </row>
    <row r="1175" spans="2:21" x14ac:dyDescent="0.15">
      <c r="B1175" s="1">
        <v>38249</v>
      </c>
      <c r="C1175" s="2">
        <f t="shared" si="288"/>
        <v>9</v>
      </c>
      <c r="D1175" s="2">
        <f t="shared" si="293"/>
        <v>19</v>
      </c>
      <c r="E1175" s="2">
        <f t="shared" si="289"/>
        <v>7</v>
      </c>
      <c r="F1175" s="2">
        <f t="shared" si="294"/>
        <v>12</v>
      </c>
      <c r="G1175" t="s">
        <v>82</v>
      </c>
      <c r="H1175">
        <v>381</v>
      </c>
      <c r="I1175">
        <f t="shared" si="295"/>
        <v>0</v>
      </c>
      <c r="J1175">
        <f t="shared" si="296"/>
        <v>0</v>
      </c>
      <c r="K1175">
        <f t="shared" si="297"/>
        <v>0</v>
      </c>
      <c r="L1175">
        <v>0</v>
      </c>
      <c r="M1175">
        <f t="shared" si="298"/>
        <v>0</v>
      </c>
      <c r="N1175">
        <f t="shared" si="299"/>
        <v>0</v>
      </c>
      <c r="O1175">
        <f t="shared" si="300"/>
        <v>0</v>
      </c>
      <c r="P1175" s="2">
        <f t="shared" si="290"/>
        <v>361.52931351234196</v>
      </c>
      <c r="Q1175" s="2">
        <f t="shared" si="291"/>
        <v>19.470686487658043</v>
      </c>
      <c r="R1175" s="2">
        <f t="shared" si="301"/>
        <v>-35.736173305070224</v>
      </c>
      <c r="S1175" s="2">
        <f t="shared" si="292"/>
        <v>379.10763230066948</v>
      </c>
      <c r="T1175" s="2">
        <f t="shared" si="302"/>
        <v>1</v>
      </c>
      <c r="U1175">
        <f t="shared" si="303"/>
        <v>1</v>
      </c>
    </row>
    <row r="1176" spans="2:21" x14ac:dyDescent="0.15">
      <c r="B1176" s="1">
        <v>38250</v>
      </c>
      <c r="C1176" s="2">
        <f t="shared" si="288"/>
        <v>9</v>
      </c>
      <c r="D1176" s="2">
        <f t="shared" si="293"/>
        <v>20</v>
      </c>
      <c r="E1176" s="2">
        <f t="shared" si="289"/>
        <v>1</v>
      </c>
      <c r="F1176" s="2">
        <f t="shared" si="294"/>
        <v>12</v>
      </c>
      <c r="G1176" t="s">
        <v>83</v>
      </c>
      <c r="H1176">
        <v>203</v>
      </c>
      <c r="I1176">
        <f t="shared" si="295"/>
        <v>0</v>
      </c>
      <c r="J1176">
        <f t="shared" si="296"/>
        <v>0</v>
      </c>
      <c r="K1176">
        <f t="shared" si="297"/>
        <v>0</v>
      </c>
      <c r="L1176">
        <v>0</v>
      </c>
      <c r="M1176">
        <f t="shared" si="298"/>
        <v>0</v>
      </c>
      <c r="N1176">
        <f t="shared" si="299"/>
        <v>0</v>
      </c>
      <c r="O1176">
        <f t="shared" si="300"/>
        <v>0</v>
      </c>
      <c r="P1176" s="2">
        <f t="shared" si="290"/>
        <v>249.38551850022111</v>
      </c>
      <c r="Q1176" s="2">
        <f t="shared" si="291"/>
        <v>-46.38551850022111</v>
      </c>
      <c r="R1176" s="2">
        <f t="shared" si="301"/>
        <v>19.470686487658043</v>
      </c>
      <c r="S1176" s="2">
        <f t="shared" si="292"/>
        <v>2151.6163265343548</v>
      </c>
      <c r="T1176" s="2">
        <f t="shared" si="302"/>
        <v>1</v>
      </c>
      <c r="U1176">
        <f t="shared" si="303"/>
        <v>1</v>
      </c>
    </row>
    <row r="1177" spans="2:21" x14ac:dyDescent="0.15">
      <c r="B1177" s="1">
        <v>38251</v>
      </c>
      <c r="C1177" s="2">
        <f t="shared" si="288"/>
        <v>9</v>
      </c>
      <c r="D1177" s="2">
        <f t="shared" si="293"/>
        <v>21</v>
      </c>
      <c r="E1177" s="2">
        <f t="shared" si="289"/>
        <v>2</v>
      </c>
      <c r="F1177" s="2">
        <f t="shared" si="294"/>
        <v>12</v>
      </c>
      <c r="G1177" t="s">
        <v>84</v>
      </c>
      <c r="H1177">
        <v>230</v>
      </c>
      <c r="I1177">
        <f t="shared" si="295"/>
        <v>0</v>
      </c>
      <c r="J1177">
        <f t="shared" si="296"/>
        <v>0</v>
      </c>
      <c r="K1177">
        <f t="shared" si="297"/>
        <v>0</v>
      </c>
      <c r="L1177">
        <v>0</v>
      </c>
      <c r="M1177">
        <f t="shared" si="298"/>
        <v>0</v>
      </c>
      <c r="N1177">
        <f t="shared" si="299"/>
        <v>0</v>
      </c>
      <c r="O1177">
        <f t="shared" si="300"/>
        <v>0</v>
      </c>
      <c r="P1177" s="2">
        <f t="shared" si="290"/>
        <v>267.53960004614163</v>
      </c>
      <c r="Q1177" s="2">
        <f t="shared" si="291"/>
        <v>-37.539600046141629</v>
      </c>
      <c r="R1177" s="2">
        <f t="shared" si="301"/>
        <v>-46.38551850022111</v>
      </c>
      <c r="S1177" s="2">
        <f t="shared" si="292"/>
        <v>1409.2215716242765</v>
      </c>
      <c r="T1177" s="2">
        <f t="shared" si="302"/>
        <v>0</v>
      </c>
      <c r="U1177">
        <f t="shared" si="303"/>
        <v>2</v>
      </c>
    </row>
    <row r="1178" spans="2:21" x14ac:dyDescent="0.15">
      <c r="B1178" s="1">
        <v>38252</v>
      </c>
      <c r="C1178" s="2">
        <f t="shared" si="288"/>
        <v>9</v>
      </c>
      <c r="D1178" s="2">
        <f t="shared" si="293"/>
        <v>22</v>
      </c>
      <c r="E1178" s="2">
        <f t="shared" si="289"/>
        <v>3</v>
      </c>
      <c r="F1178" s="2">
        <f t="shared" si="294"/>
        <v>12</v>
      </c>
      <c r="G1178" t="s">
        <v>85</v>
      </c>
      <c r="H1178">
        <v>292</v>
      </c>
      <c r="I1178">
        <f t="shared" si="295"/>
        <v>0</v>
      </c>
      <c r="J1178">
        <f t="shared" si="296"/>
        <v>0</v>
      </c>
      <c r="K1178">
        <f t="shared" si="297"/>
        <v>0</v>
      </c>
      <c r="L1178">
        <v>0</v>
      </c>
      <c r="M1178">
        <f t="shared" si="298"/>
        <v>0</v>
      </c>
      <c r="N1178">
        <f t="shared" si="299"/>
        <v>0</v>
      </c>
      <c r="O1178">
        <f t="shared" si="300"/>
        <v>0</v>
      </c>
      <c r="P1178" s="2">
        <f t="shared" si="290"/>
        <v>301.55376643879379</v>
      </c>
      <c r="Q1178" s="2">
        <f t="shared" si="291"/>
        <v>-9.5537664387937866</v>
      </c>
      <c r="R1178" s="2">
        <f t="shared" si="301"/>
        <v>-37.539600046141629</v>
      </c>
      <c r="S1178" s="2">
        <f t="shared" si="292"/>
        <v>91.274453167022514</v>
      </c>
      <c r="T1178" s="2">
        <f t="shared" si="302"/>
        <v>0</v>
      </c>
      <c r="U1178">
        <f t="shared" si="303"/>
        <v>3</v>
      </c>
    </row>
    <row r="1179" spans="2:21" x14ac:dyDescent="0.15">
      <c r="B1179" s="1">
        <v>38253</v>
      </c>
      <c r="C1179" s="2">
        <f t="shared" si="288"/>
        <v>9</v>
      </c>
      <c r="D1179" s="2">
        <f t="shared" si="293"/>
        <v>23</v>
      </c>
      <c r="E1179" s="2">
        <f t="shared" si="289"/>
        <v>4</v>
      </c>
      <c r="F1179" s="2">
        <f t="shared" si="294"/>
        <v>13</v>
      </c>
      <c r="G1179" t="s">
        <v>86</v>
      </c>
      <c r="H1179">
        <v>294</v>
      </c>
      <c r="I1179">
        <f t="shared" si="295"/>
        <v>0</v>
      </c>
      <c r="J1179">
        <f t="shared" si="296"/>
        <v>0</v>
      </c>
      <c r="K1179">
        <f t="shared" si="297"/>
        <v>0</v>
      </c>
      <c r="L1179">
        <v>0</v>
      </c>
      <c r="M1179">
        <f t="shared" si="298"/>
        <v>0</v>
      </c>
      <c r="N1179">
        <f t="shared" si="299"/>
        <v>0</v>
      </c>
      <c r="O1179">
        <f t="shared" si="300"/>
        <v>0</v>
      </c>
      <c r="P1179" s="2">
        <f t="shared" si="290"/>
        <v>321.91411004993739</v>
      </c>
      <c r="Q1179" s="2">
        <f t="shared" si="291"/>
        <v>-27.914110049937392</v>
      </c>
      <c r="R1179" s="2">
        <f t="shared" si="301"/>
        <v>-9.5537664387937866</v>
      </c>
      <c r="S1179" s="2">
        <f t="shared" si="292"/>
        <v>779.19753988001571</v>
      </c>
      <c r="T1179" s="2">
        <f t="shared" si="302"/>
        <v>0</v>
      </c>
      <c r="U1179">
        <f t="shared" si="303"/>
        <v>4</v>
      </c>
    </row>
    <row r="1180" spans="2:21" x14ac:dyDescent="0.15">
      <c r="B1180" s="1">
        <v>38254</v>
      </c>
      <c r="C1180" s="2">
        <f t="shared" si="288"/>
        <v>9</v>
      </c>
      <c r="D1180" s="2">
        <f t="shared" si="293"/>
        <v>24</v>
      </c>
      <c r="E1180" s="2">
        <f t="shared" si="289"/>
        <v>5</v>
      </c>
      <c r="F1180" s="2">
        <f t="shared" si="294"/>
        <v>13</v>
      </c>
      <c r="G1180" t="s">
        <v>87</v>
      </c>
      <c r="H1180">
        <v>523</v>
      </c>
      <c r="I1180">
        <f t="shared" si="295"/>
        <v>0</v>
      </c>
      <c r="J1180">
        <f t="shared" si="296"/>
        <v>0</v>
      </c>
      <c r="K1180">
        <f t="shared" si="297"/>
        <v>0</v>
      </c>
      <c r="L1180">
        <v>0</v>
      </c>
      <c r="M1180">
        <f t="shared" si="298"/>
        <v>0</v>
      </c>
      <c r="N1180">
        <f t="shared" si="299"/>
        <v>0</v>
      </c>
      <c r="O1180">
        <f t="shared" si="300"/>
        <v>0</v>
      </c>
      <c r="P1180" s="2">
        <f t="shared" si="290"/>
        <v>506.14095530376096</v>
      </c>
      <c r="Q1180" s="2">
        <f t="shared" si="291"/>
        <v>16.859044696239039</v>
      </c>
      <c r="R1180" s="2">
        <f t="shared" si="301"/>
        <v>-27.914110049937392</v>
      </c>
      <c r="S1180" s="2">
        <f t="shared" si="292"/>
        <v>284.22738806978566</v>
      </c>
      <c r="T1180" s="2">
        <f t="shared" si="302"/>
        <v>1</v>
      </c>
      <c r="U1180">
        <f t="shared" si="303"/>
        <v>1</v>
      </c>
    </row>
    <row r="1181" spans="2:21" x14ac:dyDescent="0.15">
      <c r="B1181" s="1">
        <v>38255</v>
      </c>
      <c r="C1181" s="2">
        <f t="shared" si="288"/>
        <v>9</v>
      </c>
      <c r="D1181" s="2">
        <f t="shared" si="293"/>
        <v>25</v>
      </c>
      <c r="E1181" s="2">
        <f t="shared" si="289"/>
        <v>6</v>
      </c>
      <c r="F1181" s="2">
        <f t="shared" si="294"/>
        <v>13</v>
      </c>
      <c r="G1181" t="s">
        <v>88</v>
      </c>
      <c r="H1181">
        <v>531</v>
      </c>
      <c r="I1181">
        <f t="shared" si="295"/>
        <v>0</v>
      </c>
      <c r="J1181">
        <f t="shared" si="296"/>
        <v>0</v>
      </c>
      <c r="K1181">
        <f t="shared" si="297"/>
        <v>0</v>
      </c>
      <c r="L1181">
        <v>0</v>
      </c>
      <c r="M1181">
        <f t="shared" si="298"/>
        <v>0</v>
      </c>
      <c r="N1181">
        <f t="shared" si="299"/>
        <v>0</v>
      </c>
      <c r="O1181">
        <f t="shared" si="300"/>
        <v>0</v>
      </c>
      <c r="P1181" s="2">
        <f t="shared" si="290"/>
        <v>557.53617074349972</v>
      </c>
      <c r="Q1181" s="2">
        <f t="shared" si="291"/>
        <v>-26.536170743499724</v>
      </c>
      <c r="R1181" s="2">
        <f t="shared" si="301"/>
        <v>16.859044696239039</v>
      </c>
      <c r="S1181" s="2">
        <f t="shared" si="292"/>
        <v>704.16835772817069</v>
      </c>
      <c r="T1181" s="2">
        <f t="shared" si="302"/>
        <v>1</v>
      </c>
      <c r="U1181">
        <f t="shared" si="303"/>
        <v>1</v>
      </c>
    </row>
    <row r="1182" spans="2:21" x14ac:dyDescent="0.15">
      <c r="B1182" s="1">
        <v>38256</v>
      </c>
      <c r="C1182" s="2">
        <f t="shared" si="288"/>
        <v>9</v>
      </c>
      <c r="D1182" s="2">
        <f t="shared" si="293"/>
        <v>26</v>
      </c>
      <c r="E1182" s="2">
        <f t="shared" si="289"/>
        <v>7</v>
      </c>
      <c r="F1182" s="2">
        <f t="shared" si="294"/>
        <v>13</v>
      </c>
      <c r="G1182" t="s">
        <v>89</v>
      </c>
      <c r="H1182">
        <v>347</v>
      </c>
      <c r="I1182">
        <f t="shared" si="295"/>
        <v>0</v>
      </c>
      <c r="J1182">
        <f t="shared" si="296"/>
        <v>0</v>
      </c>
      <c r="K1182">
        <f t="shared" si="297"/>
        <v>0</v>
      </c>
      <c r="L1182">
        <v>0</v>
      </c>
      <c r="M1182">
        <f t="shared" si="298"/>
        <v>0</v>
      </c>
      <c r="N1182">
        <f t="shared" si="299"/>
        <v>0</v>
      </c>
      <c r="O1182">
        <f t="shared" si="300"/>
        <v>0</v>
      </c>
      <c r="P1182" s="2">
        <f t="shared" si="290"/>
        <v>358.32931095077146</v>
      </c>
      <c r="Q1182" s="2">
        <f t="shared" si="291"/>
        <v>-11.329310950771458</v>
      </c>
      <c r="R1182" s="2">
        <f t="shared" si="301"/>
        <v>-26.536170743499724</v>
      </c>
      <c r="S1182" s="2">
        <f t="shared" si="292"/>
        <v>128.35328661927008</v>
      </c>
      <c r="T1182" s="2">
        <f t="shared" si="302"/>
        <v>0</v>
      </c>
      <c r="U1182">
        <f t="shared" si="303"/>
        <v>2</v>
      </c>
    </row>
    <row r="1183" spans="2:21" x14ac:dyDescent="0.15">
      <c r="B1183" s="1">
        <v>38257</v>
      </c>
      <c r="C1183" s="2">
        <f t="shared" si="288"/>
        <v>9</v>
      </c>
      <c r="D1183" s="2">
        <f t="shared" si="293"/>
        <v>27</v>
      </c>
      <c r="E1183" s="2">
        <f t="shared" si="289"/>
        <v>1</v>
      </c>
      <c r="F1183" s="2">
        <f t="shared" si="294"/>
        <v>13</v>
      </c>
      <c r="G1183" t="s">
        <v>90</v>
      </c>
      <c r="H1183">
        <v>181</v>
      </c>
      <c r="I1183">
        <f t="shared" si="295"/>
        <v>0</v>
      </c>
      <c r="J1183">
        <f t="shared" si="296"/>
        <v>0</v>
      </c>
      <c r="K1183">
        <f t="shared" si="297"/>
        <v>0</v>
      </c>
      <c r="L1183">
        <v>0</v>
      </c>
      <c r="M1183">
        <f t="shared" si="298"/>
        <v>0</v>
      </c>
      <c r="N1183">
        <f t="shared" si="299"/>
        <v>0</v>
      </c>
      <c r="O1183">
        <f t="shared" si="300"/>
        <v>0</v>
      </c>
      <c r="P1183" s="2">
        <f t="shared" si="290"/>
        <v>246.18551593865061</v>
      </c>
      <c r="Q1183" s="2">
        <f t="shared" si="291"/>
        <v>-65.18551593865061</v>
      </c>
      <c r="R1183" s="2">
        <f t="shared" si="301"/>
        <v>-11.329310950771458</v>
      </c>
      <c r="S1183" s="2">
        <f t="shared" si="292"/>
        <v>4249.151488188073</v>
      </c>
      <c r="T1183" s="2">
        <f t="shared" si="302"/>
        <v>0</v>
      </c>
      <c r="U1183">
        <f t="shared" si="303"/>
        <v>3</v>
      </c>
    </row>
    <row r="1184" spans="2:21" x14ac:dyDescent="0.15">
      <c r="B1184" s="1">
        <v>38258</v>
      </c>
      <c r="C1184" s="2">
        <f t="shared" si="288"/>
        <v>9</v>
      </c>
      <c r="D1184" s="2">
        <f t="shared" si="293"/>
        <v>28</v>
      </c>
      <c r="E1184" s="2">
        <f t="shared" si="289"/>
        <v>2</v>
      </c>
      <c r="F1184" s="2">
        <f t="shared" si="294"/>
        <v>13</v>
      </c>
      <c r="G1184" t="s">
        <v>91</v>
      </c>
      <c r="H1184">
        <v>292</v>
      </c>
      <c r="I1184">
        <f t="shared" si="295"/>
        <v>0</v>
      </c>
      <c r="J1184">
        <f t="shared" si="296"/>
        <v>0</v>
      </c>
      <c r="K1184">
        <f t="shared" si="297"/>
        <v>0</v>
      </c>
      <c r="L1184">
        <v>0</v>
      </c>
      <c r="M1184">
        <f t="shared" si="298"/>
        <v>0</v>
      </c>
      <c r="N1184">
        <f t="shared" si="299"/>
        <v>0</v>
      </c>
      <c r="O1184">
        <f t="shared" si="300"/>
        <v>0</v>
      </c>
      <c r="P1184" s="2">
        <f t="shared" si="290"/>
        <v>264.33959748457113</v>
      </c>
      <c r="Q1184" s="2">
        <f t="shared" si="291"/>
        <v>27.660402515428871</v>
      </c>
      <c r="R1184" s="2">
        <f t="shared" si="301"/>
        <v>-65.18551593865061</v>
      </c>
      <c r="S1184" s="2">
        <f t="shared" si="292"/>
        <v>765.09786731554379</v>
      </c>
      <c r="T1184" s="2">
        <f t="shared" si="302"/>
        <v>1</v>
      </c>
      <c r="U1184">
        <f t="shared" si="303"/>
        <v>1</v>
      </c>
    </row>
    <row r="1185" spans="2:21" x14ac:dyDescent="0.15">
      <c r="B1185" s="1">
        <v>38259</v>
      </c>
      <c r="C1185" s="2">
        <f t="shared" si="288"/>
        <v>9</v>
      </c>
      <c r="D1185" s="2">
        <f t="shared" si="293"/>
        <v>29</v>
      </c>
      <c r="E1185" s="2">
        <f t="shared" si="289"/>
        <v>3</v>
      </c>
      <c r="F1185" s="2">
        <f t="shared" si="294"/>
        <v>13</v>
      </c>
      <c r="G1185" t="s">
        <v>92</v>
      </c>
      <c r="H1185">
        <v>246</v>
      </c>
      <c r="I1185">
        <f t="shared" si="295"/>
        <v>0</v>
      </c>
      <c r="J1185">
        <f t="shared" si="296"/>
        <v>0</v>
      </c>
      <c r="K1185">
        <f t="shared" si="297"/>
        <v>0</v>
      </c>
      <c r="L1185">
        <v>0</v>
      </c>
      <c r="M1185">
        <f t="shared" si="298"/>
        <v>0</v>
      </c>
      <c r="N1185">
        <f t="shared" si="299"/>
        <v>0</v>
      </c>
      <c r="O1185">
        <f t="shared" si="300"/>
        <v>0</v>
      </c>
      <c r="P1185" s="2">
        <f t="shared" si="290"/>
        <v>298.35376387722329</v>
      </c>
      <c r="Q1185" s="2">
        <f t="shared" si="291"/>
        <v>-52.353763877223287</v>
      </c>
      <c r="R1185" s="2">
        <f t="shared" si="301"/>
        <v>27.660402515428871</v>
      </c>
      <c r="S1185" s="2">
        <f t="shared" si="292"/>
        <v>2740.9165921120498</v>
      </c>
      <c r="T1185" s="2">
        <f t="shared" si="302"/>
        <v>1</v>
      </c>
      <c r="U1185">
        <f t="shared" si="303"/>
        <v>1</v>
      </c>
    </row>
    <row r="1186" spans="2:21" x14ac:dyDescent="0.15">
      <c r="B1186" s="1">
        <v>38260</v>
      </c>
      <c r="C1186" s="2">
        <f t="shared" si="288"/>
        <v>9</v>
      </c>
      <c r="D1186" s="2">
        <f t="shared" si="293"/>
        <v>30</v>
      </c>
      <c r="E1186" s="2">
        <f t="shared" si="289"/>
        <v>4</v>
      </c>
      <c r="F1186" s="2">
        <f t="shared" si="294"/>
        <v>14</v>
      </c>
      <c r="G1186" t="s">
        <v>93</v>
      </c>
      <c r="H1186">
        <v>239</v>
      </c>
      <c r="I1186">
        <f t="shared" si="295"/>
        <v>0</v>
      </c>
      <c r="J1186">
        <f t="shared" si="296"/>
        <v>0</v>
      </c>
      <c r="K1186">
        <f t="shared" si="297"/>
        <v>0</v>
      </c>
      <c r="L1186">
        <v>0</v>
      </c>
      <c r="M1186">
        <f t="shared" si="298"/>
        <v>0</v>
      </c>
      <c r="N1186">
        <f t="shared" si="299"/>
        <v>0</v>
      </c>
      <c r="O1186">
        <f t="shared" si="300"/>
        <v>0</v>
      </c>
      <c r="P1186" s="2">
        <f t="shared" si="290"/>
        <v>339.25697412896352</v>
      </c>
      <c r="Q1186" s="2">
        <f t="shared" si="291"/>
        <v>-100.25697412896352</v>
      </c>
      <c r="R1186" s="2">
        <f t="shared" si="301"/>
        <v>-52.353763877223287</v>
      </c>
      <c r="S1186" s="2">
        <f t="shared" si="292"/>
        <v>10051.460861495661</v>
      </c>
      <c r="T1186" s="2">
        <f t="shared" si="302"/>
        <v>0</v>
      </c>
      <c r="U1186">
        <f t="shared" si="303"/>
        <v>2</v>
      </c>
    </row>
    <row r="1187" spans="2:21" x14ac:dyDescent="0.15">
      <c r="B1187" s="1">
        <v>38261</v>
      </c>
      <c r="C1187" s="2">
        <f t="shared" si="288"/>
        <v>10</v>
      </c>
      <c r="D1187" s="2">
        <f t="shared" si="293"/>
        <v>1</v>
      </c>
      <c r="E1187" s="2">
        <f t="shared" si="289"/>
        <v>5</v>
      </c>
      <c r="F1187" s="2">
        <f t="shared" si="294"/>
        <v>14</v>
      </c>
      <c r="G1187" t="s">
        <v>94</v>
      </c>
      <c r="H1187">
        <v>491</v>
      </c>
      <c r="I1187">
        <f t="shared" si="295"/>
        <v>0</v>
      </c>
      <c r="J1187">
        <f t="shared" si="296"/>
        <v>0</v>
      </c>
      <c r="K1187">
        <f t="shared" si="297"/>
        <v>0</v>
      </c>
      <c r="L1187">
        <v>0</v>
      </c>
      <c r="M1187">
        <f t="shared" si="298"/>
        <v>0</v>
      </c>
      <c r="N1187">
        <f t="shared" si="299"/>
        <v>0</v>
      </c>
      <c r="O1187">
        <f t="shared" si="300"/>
        <v>0</v>
      </c>
      <c r="P1187" s="2">
        <f t="shared" si="290"/>
        <v>523.48381938278703</v>
      </c>
      <c r="Q1187" s="2">
        <f t="shared" si="291"/>
        <v>-32.483819382787033</v>
      </c>
      <c r="R1187" s="2">
        <f t="shared" si="301"/>
        <v>-100.25697412896352</v>
      </c>
      <c r="S1187" s="2">
        <f t="shared" si="292"/>
        <v>1055.1985216935304</v>
      </c>
      <c r="T1187" s="2">
        <f t="shared" si="302"/>
        <v>0</v>
      </c>
      <c r="U1187">
        <f t="shared" si="303"/>
        <v>3</v>
      </c>
    </row>
    <row r="1188" spans="2:21" x14ac:dyDescent="0.15">
      <c r="B1188" s="1">
        <v>38262</v>
      </c>
      <c r="C1188" s="2">
        <f t="shared" si="288"/>
        <v>10</v>
      </c>
      <c r="D1188" s="2">
        <f t="shared" si="293"/>
        <v>2</v>
      </c>
      <c r="E1188" s="2">
        <f t="shared" si="289"/>
        <v>6</v>
      </c>
      <c r="F1188" s="2">
        <f t="shared" si="294"/>
        <v>14</v>
      </c>
      <c r="G1188" t="s">
        <v>95</v>
      </c>
      <c r="H1188">
        <v>908</v>
      </c>
      <c r="I1188">
        <f t="shared" si="295"/>
        <v>0</v>
      </c>
      <c r="J1188">
        <f t="shared" si="296"/>
        <v>0</v>
      </c>
      <c r="K1188">
        <f t="shared" si="297"/>
        <v>0</v>
      </c>
      <c r="L1188">
        <v>0</v>
      </c>
      <c r="M1188">
        <f t="shared" si="298"/>
        <v>0</v>
      </c>
      <c r="N1188">
        <f t="shared" si="299"/>
        <v>0</v>
      </c>
      <c r="O1188">
        <f t="shared" si="300"/>
        <v>0</v>
      </c>
      <c r="P1188" s="2">
        <f t="shared" si="290"/>
        <v>574.87903482252591</v>
      </c>
      <c r="Q1188" s="2">
        <f t="shared" si="291"/>
        <v>333.12096517747409</v>
      </c>
      <c r="R1188" s="2">
        <f t="shared" si="301"/>
        <v>-32.483819382787033</v>
      </c>
      <c r="S1188" s="2">
        <f t="shared" si="292"/>
        <v>110969.5774407719</v>
      </c>
      <c r="T1188" s="2">
        <f t="shared" si="302"/>
        <v>1</v>
      </c>
      <c r="U1188">
        <f t="shared" si="303"/>
        <v>1</v>
      </c>
    </row>
    <row r="1189" spans="2:21" x14ac:dyDescent="0.15">
      <c r="B1189" s="1">
        <v>38263</v>
      </c>
      <c r="C1189" s="2">
        <f t="shared" si="288"/>
        <v>10</v>
      </c>
      <c r="D1189" s="2">
        <f t="shared" si="293"/>
        <v>3</v>
      </c>
      <c r="E1189" s="2">
        <f t="shared" si="289"/>
        <v>7</v>
      </c>
      <c r="F1189" s="2">
        <f t="shared" si="294"/>
        <v>14</v>
      </c>
      <c r="G1189" t="s">
        <v>96</v>
      </c>
      <c r="H1189">
        <v>349</v>
      </c>
      <c r="I1189">
        <f t="shared" si="295"/>
        <v>0</v>
      </c>
      <c r="J1189">
        <f t="shared" si="296"/>
        <v>0</v>
      </c>
      <c r="K1189">
        <f t="shared" si="297"/>
        <v>0</v>
      </c>
      <c r="L1189">
        <v>0</v>
      </c>
      <c r="M1189">
        <f t="shared" si="298"/>
        <v>0</v>
      </c>
      <c r="N1189">
        <f t="shared" si="299"/>
        <v>0</v>
      </c>
      <c r="O1189">
        <f t="shared" si="300"/>
        <v>0</v>
      </c>
      <c r="P1189" s="2">
        <f t="shared" si="290"/>
        <v>375.67217502979759</v>
      </c>
      <c r="Q1189" s="2">
        <f t="shared" si="291"/>
        <v>-26.672175029797586</v>
      </c>
      <c r="R1189" s="2">
        <f t="shared" si="301"/>
        <v>333.12096517747409</v>
      </c>
      <c r="S1189" s="2">
        <f t="shared" si="292"/>
        <v>711.40492082015783</v>
      </c>
      <c r="T1189" s="2">
        <f t="shared" si="302"/>
        <v>1</v>
      </c>
      <c r="U1189">
        <f t="shared" si="303"/>
        <v>1</v>
      </c>
    </row>
    <row r="1190" spans="2:21" x14ac:dyDescent="0.15">
      <c r="B1190" s="1">
        <v>38264</v>
      </c>
      <c r="C1190" s="2">
        <f t="shared" si="288"/>
        <v>10</v>
      </c>
      <c r="D1190" s="2">
        <f t="shared" si="293"/>
        <v>4</v>
      </c>
      <c r="E1190" s="2">
        <f t="shared" si="289"/>
        <v>1</v>
      </c>
      <c r="F1190" s="2">
        <f t="shared" si="294"/>
        <v>14</v>
      </c>
      <c r="G1190" t="s">
        <v>97</v>
      </c>
      <c r="H1190">
        <v>288</v>
      </c>
      <c r="I1190">
        <f t="shared" si="295"/>
        <v>0</v>
      </c>
      <c r="J1190">
        <f t="shared" si="296"/>
        <v>0</v>
      </c>
      <c r="K1190">
        <f t="shared" si="297"/>
        <v>0</v>
      </c>
      <c r="L1190">
        <v>0</v>
      </c>
      <c r="M1190">
        <f t="shared" si="298"/>
        <v>0</v>
      </c>
      <c r="N1190">
        <f t="shared" si="299"/>
        <v>0</v>
      </c>
      <c r="O1190">
        <f t="shared" si="300"/>
        <v>0</v>
      </c>
      <c r="P1190" s="2">
        <f t="shared" si="290"/>
        <v>263.52838001767674</v>
      </c>
      <c r="Q1190" s="2">
        <f t="shared" si="291"/>
        <v>24.471619982323261</v>
      </c>
      <c r="R1190" s="2">
        <f t="shared" si="301"/>
        <v>-26.672175029797586</v>
      </c>
      <c r="S1190" s="2">
        <f t="shared" si="292"/>
        <v>598.86018455924318</v>
      </c>
      <c r="T1190" s="2">
        <f t="shared" si="302"/>
        <v>1</v>
      </c>
      <c r="U1190">
        <f t="shared" si="303"/>
        <v>1</v>
      </c>
    </row>
    <row r="1191" spans="2:21" x14ac:dyDescent="0.15">
      <c r="B1191" s="1">
        <v>38265</v>
      </c>
      <c r="C1191" s="2">
        <f t="shared" si="288"/>
        <v>10</v>
      </c>
      <c r="D1191" s="2">
        <f t="shared" si="293"/>
        <v>5</v>
      </c>
      <c r="E1191" s="2">
        <f t="shared" si="289"/>
        <v>2</v>
      </c>
      <c r="F1191" s="2">
        <f t="shared" si="294"/>
        <v>14</v>
      </c>
      <c r="G1191" t="s">
        <v>98</v>
      </c>
      <c r="H1191">
        <v>259</v>
      </c>
      <c r="I1191">
        <f t="shared" si="295"/>
        <v>0</v>
      </c>
      <c r="J1191">
        <f t="shared" si="296"/>
        <v>0</v>
      </c>
      <c r="K1191">
        <f t="shared" si="297"/>
        <v>0</v>
      </c>
      <c r="L1191">
        <v>0</v>
      </c>
      <c r="M1191">
        <f t="shared" si="298"/>
        <v>0</v>
      </c>
      <c r="N1191">
        <f t="shared" si="299"/>
        <v>0</v>
      </c>
      <c r="O1191">
        <f t="shared" si="300"/>
        <v>0</v>
      </c>
      <c r="P1191" s="2">
        <f t="shared" si="290"/>
        <v>281.68246156359726</v>
      </c>
      <c r="Q1191" s="2">
        <f t="shared" si="291"/>
        <v>-22.682461563597258</v>
      </c>
      <c r="R1191" s="2">
        <f t="shared" si="301"/>
        <v>24.471619982323261</v>
      </c>
      <c r="S1191" s="2">
        <f t="shared" si="292"/>
        <v>514.49406258406691</v>
      </c>
      <c r="T1191" s="2">
        <f t="shared" si="302"/>
        <v>1</v>
      </c>
      <c r="U1191">
        <f t="shared" si="303"/>
        <v>1</v>
      </c>
    </row>
    <row r="1192" spans="2:21" x14ac:dyDescent="0.15">
      <c r="B1192" s="1">
        <v>38266</v>
      </c>
      <c r="C1192" s="2">
        <f t="shared" si="288"/>
        <v>10</v>
      </c>
      <c r="D1192" s="2">
        <f t="shared" si="293"/>
        <v>6</v>
      </c>
      <c r="E1192" s="2">
        <f t="shared" si="289"/>
        <v>3</v>
      </c>
      <c r="F1192" s="2">
        <f t="shared" si="294"/>
        <v>14</v>
      </c>
      <c r="G1192" t="s">
        <v>99</v>
      </c>
      <c r="H1192">
        <v>283</v>
      </c>
      <c r="I1192">
        <f t="shared" si="295"/>
        <v>0</v>
      </c>
      <c r="J1192">
        <f t="shared" si="296"/>
        <v>0</v>
      </c>
      <c r="K1192">
        <f t="shared" si="297"/>
        <v>0</v>
      </c>
      <c r="L1192">
        <v>0</v>
      </c>
      <c r="M1192">
        <f t="shared" si="298"/>
        <v>0</v>
      </c>
      <c r="N1192">
        <f t="shared" si="299"/>
        <v>0</v>
      </c>
      <c r="O1192">
        <f t="shared" si="300"/>
        <v>0</v>
      </c>
      <c r="P1192" s="2">
        <f t="shared" si="290"/>
        <v>315.69662795624947</v>
      </c>
      <c r="Q1192" s="2">
        <f t="shared" si="291"/>
        <v>-32.696627956249472</v>
      </c>
      <c r="R1192" s="2">
        <f t="shared" si="301"/>
        <v>-22.682461563597258</v>
      </c>
      <c r="S1192" s="2">
        <f t="shared" si="292"/>
        <v>1069.0694797093945</v>
      </c>
      <c r="T1192" s="2">
        <f t="shared" si="302"/>
        <v>0</v>
      </c>
      <c r="U1192">
        <f t="shared" si="303"/>
        <v>2</v>
      </c>
    </row>
    <row r="1193" spans="2:21" x14ac:dyDescent="0.15">
      <c r="B1193" s="1">
        <v>38267</v>
      </c>
      <c r="C1193" s="2">
        <f t="shared" si="288"/>
        <v>10</v>
      </c>
      <c r="D1193" s="2">
        <f t="shared" si="293"/>
        <v>7</v>
      </c>
      <c r="E1193" s="2">
        <f t="shared" si="289"/>
        <v>4</v>
      </c>
      <c r="F1193" s="2">
        <f t="shared" si="294"/>
        <v>15</v>
      </c>
      <c r="G1193" t="s">
        <v>100</v>
      </c>
      <c r="H1193">
        <v>322</v>
      </c>
      <c r="I1193">
        <f t="shared" si="295"/>
        <v>0</v>
      </c>
      <c r="J1193">
        <f t="shared" si="296"/>
        <v>0</v>
      </c>
      <c r="K1193">
        <f t="shared" si="297"/>
        <v>0</v>
      </c>
      <c r="L1193">
        <v>0</v>
      </c>
      <c r="M1193">
        <f t="shared" si="298"/>
        <v>0</v>
      </c>
      <c r="N1193">
        <f t="shared" si="299"/>
        <v>0</v>
      </c>
      <c r="O1193">
        <f t="shared" si="300"/>
        <v>0</v>
      </c>
      <c r="P1193" s="2">
        <f t="shared" si="290"/>
        <v>330.48554651835349</v>
      </c>
      <c r="Q1193" s="2">
        <f t="shared" si="291"/>
        <v>-8.4855465183534875</v>
      </c>
      <c r="R1193" s="2">
        <f t="shared" si="301"/>
        <v>-32.696627956249472</v>
      </c>
      <c r="S1193" s="2">
        <f t="shared" si="292"/>
        <v>72.004499715140994</v>
      </c>
      <c r="T1193" s="2">
        <f t="shared" si="302"/>
        <v>0</v>
      </c>
      <c r="U1193">
        <f t="shared" si="303"/>
        <v>3</v>
      </c>
    </row>
    <row r="1194" spans="2:21" x14ac:dyDescent="0.15">
      <c r="B1194" s="1">
        <v>38268</v>
      </c>
      <c r="C1194" s="2">
        <f t="shared" si="288"/>
        <v>10</v>
      </c>
      <c r="D1194" s="2">
        <f t="shared" si="293"/>
        <v>8</v>
      </c>
      <c r="E1194" s="2">
        <f t="shared" si="289"/>
        <v>5</v>
      </c>
      <c r="F1194" s="2">
        <f t="shared" si="294"/>
        <v>15</v>
      </c>
      <c r="G1194" t="s">
        <v>101</v>
      </c>
      <c r="H1194">
        <v>444</v>
      </c>
      <c r="I1194">
        <f t="shared" si="295"/>
        <v>0</v>
      </c>
      <c r="J1194">
        <f t="shared" si="296"/>
        <v>0</v>
      </c>
      <c r="K1194">
        <f t="shared" si="297"/>
        <v>0</v>
      </c>
      <c r="L1194">
        <v>0</v>
      </c>
      <c r="M1194">
        <f t="shared" si="298"/>
        <v>0</v>
      </c>
      <c r="N1194">
        <f t="shared" si="299"/>
        <v>0</v>
      </c>
      <c r="O1194">
        <f t="shared" si="300"/>
        <v>0</v>
      </c>
      <c r="P1194" s="2">
        <f t="shared" si="290"/>
        <v>514.71239177217706</v>
      </c>
      <c r="Q1194" s="2">
        <f t="shared" si="291"/>
        <v>-70.712391772177057</v>
      </c>
      <c r="R1194" s="2">
        <f t="shared" si="301"/>
        <v>-8.4855465183534875</v>
      </c>
      <c r="S1194" s="2">
        <f t="shared" si="292"/>
        <v>5000.2423501418534</v>
      </c>
      <c r="T1194" s="2">
        <f t="shared" si="302"/>
        <v>0</v>
      </c>
      <c r="U1194">
        <f t="shared" si="303"/>
        <v>4</v>
      </c>
    </row>
    <row r="1195" spans="2:21" x14ac:dyDescent="0.15">
      <c r="B1195" s="1">
        <v>38269</v>
      </c>
      <c r="C1195" s="2">
        <f t="shared" si="288"/>
        <v>10</v>
      </c>
      <c r="D1195" s="2">
        <f t="shared" si="293"/>
        <v>9</v>
      </c>
      <c r="E1195" s="2">
        <f t="shared" si="289"/>
        <v>6</v>
      </c>
      <c r="F1195" s="2">
        <f t="shared" si="294"/>
        <v>15</v>
      </c>
      <c r="G1195" t="s">
        <v>102</v>
      </c>
      <c r="H1195">
        <v>590</v>
      </c>
      <c r="I1195">
        <f t="shared" si="295"/>
        <v>0</v>
      </c>
      <c r="J1195">
        <f t="shared" si="296"/>
        <v>0</v>
      </c>
      <c r="K1195">
        <f t="shared" si="297"/>
        <v>0</v>
      </c>
      <c r="L1195">
        <v>0</v>
      </c>
      <c r="M1195">
        <f t="shared" si="298"/>
        <v>0</v>
      </c>
      <c r="N1195">
        <f t="shared" si="299"/>
        <v>0</v>
      </c>
      <c r="O1195">
        <f t="shared" si="300"/>
        <v>0</v>
      </c>
      <c r="P1195" s="2">
        <f t="shared" si="290"/>
        <v>566.10760721191582</v>
      </c>
      <c r="Q1195" s="2">
        <f t="shared" si="291"/>
        <v>23.89239278808418</v>
      </c>
      <c r="R1195" s="2">
        <f t="shared" si="301"/>
        <v>-70.712391772177057</v>
      </c>
      <c r="S1195" s="2">
        <f t="shared" si="292"/>
        <v>570.84643314009691</v>
      </c>
      <c r="T1195" s="2">
        <f t="shared" si="302"/>
        <v>1</v>
      </c>
      <c r="U1195">
        <f t="shared" si="303"/>
        <v>1</v>
      </c>
    </row>
    <row r="1196" spans="2:21" x14ac:dyDescent="0.15">
      <c r="B1196" s="1">
        <v>38270</v>
      </c>
      <c r="C1196" s="2">
        <f t="shared" si="288"/>
        <v>10</v>
      </c>
      <c r="D1196" s="2">
        <f t="shared" si="293"/>
        <v>10</v>
      </c>
      <c r="E1196" s="2">
        <f t="shared" si="289"/>
        <v>7</v>
      </c>
      <c r="F1196" s="2">
        <f t="shared" si="294"/>
        <v>15</v>
      </c>
      <c r="G1196" t="s">
        <v>103</v>
      </c>
      <c r="H1196">
        <v>355</v>
      </c>
      <c r="I1196">
        <f t="shared" si="295"/>
        <v>0</v>
      </c>
      <c r="J1196">
        <f t="shared" si="296"/>
        <v>0</v>
      </c>
      <c r="K1196">
        <f t="shared" si="297"/>
        <v>0</v>
      </c>
      <c r="L1196">
        <v>0</v>
      </c>
      <c r="M1196">
        <f t="shared" si="298"/>
        <v>0</v>
      </c>
      <c r="N1196">
        <f t="shared" si="299"/>
        <v>0</v>
      </c>
      <c r="O1196">
        <f t="shared" si="300"/>
        <v>0</v>
      </c>
      <c r="P1196" s="2">
        <f t="shared" si="290"/>
        <v>366.90074741918755</v>
      </c>
      <c r="Q1196" s="2">
        <f t="shared" si="291"/>
        <v>-11.900747419187553</v>
      </c>
      <c r="R1196" s="2">
        <f t="shared" si="301"/>
        <v>23.89239278808418</v>
      </c>
      <c r="S1196" s="2">
        <f t="shared" si="292"/>
        <v>141.6277891352992</v>
      </c>
      <c r="T1196" s="2">
        <f t="shared" si="302"/>
        <v>1</v>
      </c>
      <c r="U1196">
        <f t="shared" si="303"/>
        <v>1</v>
      </c>
    </row>
    <row r="1197" spans="2:21" x14ac:dyDescent="0.15">
      <c r="B1197" s="1">
        <v>38271</v>
      </c>
      <c r="C1197" s="2">
        <f t="shared" si="288"/>
        <v>10</v>
      </c>
      <c r="D1197" s="2">
        <f t="shared" si="293"/>
        <v>11</v>
      </c>
      <c r="E1197" s="2">
        <f t="shared" si="289"/>
        <v>1</v>
      </c>
      <c r="F1197" s="2">
        <f t="shared" si="294"/>
        <v>15</v>
      </c>
      <c r="G1197" t="s">
        <v>104</v>
      </c>
      <c r="H1197">
        <v>288</v>
      </c>
      <c r="I1197">
        <f t="shared" si="295"/>
        <v>0</v>
      </c>
      <c r="J1197">
        <f t="shared" si="296"/>
        <v>0</v>
      </c>
      <c r="K1197">
        <f t="shared" si="297"/>
        <v>0</v>
      </c>
      <c r="L1197">
        <v>0</v>
      </c>
      <c r="M1197">
        <f t="shared" si="298"/>
        <v>0</v>
      </c>
      <c r="N1197">
        <f t="shared" si="299"/>
        <v>0</v>
      </c>
      <c r="O1197">
        <f t="shared" si="300"/>
        <v>0</v>
      </c>
      <c r="P1197" s="2">
        <f t="shared" si="290"/>
        <v>254.75695240706671</v>
      </c>
      <c r="Q1197" s="2">
        <f t="shared" si="291"/>
        <v>33.243047592933294</v>
      </c>
      <c r="R1197" s="2">
        <f t="shared" si="301"/>
        <v>-11.900747419187553</v>
      </c>
      <c r="S1197" s="2">
        <f t="shared" si="292"/>
        <v>1105.100213266028</v>
      </c>
      <c r="T1197" s="2">
        <f t="shared" si="302"/>
        <v>1</v>
      </c>
      <c r="U1197">
        <f t="shared" si="303"/>
        <v>1</v>
      </c>
    </row>
    <row r="1198" spans="2:21" x14ac:dyDescent="0.15">
      <c r="B1198" s="1">
        <v>38272</v>
      </c>
      <c r="C1198" s="2">
        <f t="shared" si="288"/>
        <v>10</v>
      </c>
      <c r="D1198" s="2">
        <f t="shared" si="293"/>
        <v>12</v>
      </c>
      <c r="E1198" s="2">
        <f t="shared" si="289"/>
        <v>2</v>
      </c>
      <c r="F1198" s="2">
        <f t="shared" si="294"/>
        <v>15</v>
      </c>
      <c r="G1198" t="s">
        <v>105</v>
      </c>
      <c r="H1198">
        <v>252</v>
      </c>
      <c r="I1198">
        <f t="shared" si="295"/>
        <v>0</v>
      </c>
      <c r="J1198">
        <f t="shared" si="296"/>
        <v>0</v>
      </c>
      <c r="K1198">
        <f t="shared" si="297"/>
        <v>0</v>
      </c>
      <c r="L1198">
        <v>0</v>
      </c>
      <c r="M1198">
        <f t="shared" si="298"/>
        <v>0</v>
      </c>
      <c r="N1198">
        <f t="shared" si="299"/>
        <v>0</v>
      </c>
      <c r="O1198">
        <f t="shared" si="300"/>
        <v>0</v>
      </c>
      <c r="P1198" s="2">
        <f t="shared" si="290"/>
        <v>272.91103395298722</v>
      </c>
      <c r="Q1198" s="2">
        <f t="shared" si="291"/>
        <v>-20.911033952987225</v>
      </c>
      <c r="R1198" s="2">
        <f t="shared" si="301"/>
        <v>33.243047592933294</v>
      </c>
      <c r="S1198" s="2">
        <f t="shared" si="292"/>
        <v>437.2713409829845</v>
      </c>
      <c r="T1198" s="2">
        <f t="shared" si="302"/>
        <v>1</v>
      </c>
      <c r="U1198">
        <f t="shared" si="303"/>
        <v>1</v>
      </c>
    </row>
    <row r="1199" spans="2:21" x14ac:dyDescent="0.15">
      <c r="B1199" s="1">
        <v>38273</v>
      </c>
      <c r="C1199" s="2">
        <f t="shared" si="288"/>
        <v>10</v>
      </c>
      <c r="D1199" s="2">
        <f t="shared" si="293"/>
        <v>13</v>
      </c>
      <c r="E1199" s="2">
        <f t="shared" si="289"/>
        <v>3</v>
      </c>
      <c r="F1199" s="2">
        <f t="shared" si="294"/>
        <v>15</v>
      </c>
      <c r="G1199" t="s">
        <v>106</v>
      </c>
      <c r="H1199">
        <v>351</v>
      </c>
      <c r="I1199">
        <f t="shared" si="295"/>
        <v>0</v>
      </c>
      <c r="J1199">
        <f t="shared" si="296"/>
        <v>0</v>
      </c>
      <c r="K1199">
        <f t="shared" si="297"/>
        <v>0</v>
      </c>
      <c r="L1199">
        <v>0</v>
      </c>
      <c r="M1199">
        <f t="shared" si="298"/>
        <v>0</v>
      </c>
      <c r="N1199">
        <f t="shared" si="299"/>
        <v>0</v>
      </c>
      <c r="O1199">
        <f t="shared" si="300"/>
        <v>0</v>
      </c>
      <c r="P1199" s="2">
        <f t="shared" si="290"/>
        <v>306.92520034563938</v>
      </c>
      <c r="Q1199" s="2">
        <f t="shared" si="291"/>
        <v>44.074799654360618</v>
      </c>
      <c r="R1199" s="2">
        <f t="shared" si="301"/>
        <v>-20.911033952987225</v>
      </c>
      <c r="S1199" s="2">
        <f t="shared" si="292"/>
        <v>1942.5879645720267</v>
      </c>
      <c r="T1199" s="2">
        <f t="shared" si="302"/>
        <v>1</v>
      </c>
      <c r="U1199">
        <f t="shared" si="303"/>
        <v>1</v>
      </c>
    </row>
    <row r="1200" spans="2:21" x14ac:dyDescent="0.15">
      <c r="B1200" s="1">
        <v>38274</v>
      </c>
      <c r="C1200" s="2">
        <f t="shared" si="288"/>
        <v>10</v>
      </c>
      <c r="D1200" s="2">
        <f t="shared" si="293"/>
        <v>14</v>
      </c>
      <c r="E1200" s="2">
        <f t="shared" si="289"/>
        <v>4</v>
      </c>
      <c r="F1200" s="2">
        <f t="shared" si="294"/>
        <v>16</v>
      </c>
      <c r="G1200" t="s">
        <v>107</v>
      </c>
      <c r="H1200">
        <v>294</v>
      </c>
      <c r="I1200">
        <f t="shared" si="295"/>
        <v>0</v>
      </c>
      <c r="J1200">
        <f t="shared" si="296"/>
        <v>0</v>
      </c>
      <c r="K1200">
        <f t="shared" si="297"/>
        <v>0</v>
      </c>
      <c r="L1200">
        <v>0</v>
      </c>
      <c r="M1200">
        <f t="shared" si="298"/>
        <v>0</v>
      </c>
      <c r="N1200">
        <f t="shared" si="299"/>
        <v>0</v>
      </c>
      <c r="O1200">
        <f t="shared" si="300"/>
        <v>0</v>
      </c>
      <c r="P1200" s="2">
        <f t="shared" si="290"/>
        <v>377.33554773139178</v>
      </c>
      <c r="Q1200" s="2">
        <f t="shared" si="291"/>
        <v>-83.335547731391785</v>
      </c>
      <c r="R1200" s="2">
        <f t="shared" si="301"/>
        <v>44.074799654360618</v>
      </c>
      <c r="S1200" s="2">
        <f t="shared" si="292"/>
        <v>6944.8135156910785</v>
      </c>
      <c r="T1200" s="2">
        <f t="shared" si="302"/>
        <v>1</v>
      </c>
      <c r="U1200">
        <f t="shared" si="303"/>
        <v>1</v>
      </c>
    </row>
    <row r="1201" spans="2:21" x14ac:dyDescent="0.15">
      <c r="B1201" s="1">
        <v>38275</v>
      </c>
      <c r="C1201" s="2">
        <f t="shared" si="288"/>
        <v>10</v>
      </c>
      <c r="D1201" s="2">
        <f t="shared" si="293"/>
        <v>15</v>
      </c>
      <c r="E1201" s="2">
        <f t="shared" si="289"/>
        <v>5</v>
      </c>
      <c r="F1201" s="2">
        <f t="shared" si="294"/>
        <v>16</v>
      </c>
      <c r="G1201" t="s">
        <v>108</v>
      </c>
      <c r="H1201">
        <v>624</v>
      </c>
      <c r="I1201">
        <f t="shared" si="295"/>
        <v>0</v>
      </c>
      <c r="J1201">
        <f t="shared" si="296"/>
        <v>0</v>
      </c>
      <c r="K1201">
        <f t="shared" si="297"/>
        <v>0</v>
      </c>
      <c r="L1201">
        <v>0</v>
      </c>
      <c r="M1201">
        <f t="shared" si="298"/>
        <v>0</v>
      </c>
      <c r="N1201">
        <f t="shared" si="299"/>
        <v>0</v>
      </c>
      <c r="O1201">
        <f t="shared" si="300"/>
        <v>0</v>
      </c>
      <c r="P1201" s="2">
        <f t="shared" si="290"/>
        <v>561.56239298521541</v>
      </c>
      <c r="Q1201" s="2">
        <f t="shared" si="291"/>
        <v>62.437607014784589</v>
      </c>
      <c r="R1201" s="2">
        <f t="shared" si="301"/>
        <v>-83.335547731391785</v>
      </c>
      <c r="S1201" s="2">
        <f t="shared" si="292"/>
        <v>3898.454769732678</v>
      </c>
      <c r="T1201" s="2">
        <f t="shared" si="302"/>
        <v>1</v>
      </c>
      <c r="U1201">
        <f t="shared" si="303"/>
        <v>1</v>
      </c>
    </row>
    <row r="1202" spans="2:21" x14ac:dyDescent="0.15">
      <c r="B1202" s="1">
        <v>38276</v>
      </c>
      <c r="C1202" s="2">
        <f t="shared" si="288"/>
        <v>10</v>
      </c>
      <c r="D1202" s="2">
        <f t="shared" si="293"/>
        <v>16</v>
      </c>
      <c r="E1202" s="2">
        <f t="shared" si="289"/>
        <v>6</v>
      </c>
      <c r="F1202" s="2">
        <f t="shared" si="294"/>
        <v>16</v>
      </c>
      <c r="G1202" t="s">
        <v>109</v>
      </c>
      <c r="H1202">
        <v>1082</v>
      </c>
      <c r="I1202">
        <f t="shared" si="295"/>
        <v>0</v>
      </c>
      <c r="J1202">
        <f t="shared" si="296"/>
        <v>0</v>
      </c>
      <c r="K1202">
        <f t="shared" si="297"/>
        <v>0</v>
      </c>
      <c r="L1202">
        <v>0</v>
      </c>
      <c r="M1202">
        <f t="shared" si="298"/>
        <v>0</v>
      </c>
      <c r="N1202">
        <f t="shared" si="299"/>
        <v>0</v>
      </c>
      <c r="O1202">
        <f t="shared" si="300"/>
        <v>0</v>
      </c>
      <c r="P1202" s="2">
        <f t="shared" si="290"/>
        <v>612.95760842495417</v>
      </c>
      <c r="Q1202" s="2">
        <f t="shared" si="291"/>
        <v>469.04239157504583</v>
      </c>
      <c r="R1202" s="2">
        <f t="shared" si="301"/>
        <v>62.437607014784589</v>
      </c>
      <c r="S1202" s="2">
        <f t="shared" si="292"/>
        <v>220000.76509443863</v>
      </c>
      <c r="T1202" s="2">
        <f t="shared" si="302"/>
        <v>0</v>
      </c>
      <c r="U1202">
        <f t="shared" si="303"/>
        <v>2</v>
      </c>
    </row>
    <row r="1203" spans="2:21" x14ac:dyDescent="0.15">
      <c r="B1203" s="1">
        <v>38277</v>
      </c>
      <c r="C1203" s="2">
        <f t="shared" si="288"/>
        <v>10</v>
      </c>
      <c r="D1203" s="2">
        <f t="shared" si="293"/>
        <v>17</v>
      </c>
      <c r="E1203" s="2">
        <f t="shared" si="289"/>
        <v>7</v>
      </c>
      <c r="F1203" s="2">
        <f t="shared" si="294"/>
        <v>16</v>
      </c>
      <c r="G1203" t="s">
        <v>110</v>
      </c>
      <c r="H1203">
        <v>365</v>
      </c>
      <c r="I1203">
        <f t="shared" si="295"/>
        <v>0</v>
      </c>
      <c r="J1203">
        <f t="shared" si="296"/>
        <v>0</v>
      </c>
      <c r="K1203">
        <f t="shared" si="297"/>
        <v>0</v>
      </c>
      <c r="L1203">
        <v>0</v>
      </c>
      <c r="M1203">
        <f t="shared" si="298"/>
        <v>0</v>
      </c>
      <c r="N1203">
        <f t="shared" si="299"/>
        <v>0</v>
      </c>
      <c r="O1203">
        <f t="shared" si="300"/>
        <v>0</v>
      </c>
      <c r="P1203" s="2">
        <f t="shared" si="290"/>
        <v>413.75074863222585</v>
      </c>
      <c r="Q1203" s="2">
        <f t="shared" si="291"/>
        <v>-48.75074863222585</v>
      </c>
      <c r="R1203" s="2">
        <f t="shared" si="301"/>
        <v>469.04239157504583</v>
      </c>
      <c r="S1203" s="2">
        <f t="shared" si="292"/>
        <v>2376.6354922024707</v>
      </c>
      <c r="T1203" s="2">
        <f t="shared" si="302"/>
        <v>1</v>
      </c>
      <c r="U1203">
        <f t="shared" si="303"/>
        <v>1</v>
      </c>
    </row>
    <row r="1204" spans="2:21" x14ac:dyDescent="0.15">
      <c r="B1204" s="1">
        <v>38278</v>
      </c>
      <c r="C1204" s="2">
        <f t="shared" si="288"/>
        <v>10</v>
      </c>
      <c r="D1204" s="2">
        <f t="shared" si="293"/>
        <v>18</v>
      </c>
      <c r="E1204" s="2">
        <f t="shared" si="289"/>
        <v>1</v>
      </c>
      <c r="F1204" s="2">
        <f t="shared" si="294"/>
        <v>16</v>
      </c>
      <c r="G1204" t="s">
        <v>111</v>
      </c>
      <c r="H1204">
        <v>252</v>
      </c>
      <c r="I1204">
        <f t="shared" si="295"/>
        <v>0</v>
      </c>
      <c r="J1204">
        <f t="shared" si="296"/>
        <v>0</v>
      </c>
      <c r="K1204">
        <f t="shared" si="297"/>
        <v>0</v>
      </c>
      <c r="L1204">
        <v>0</v>
      </c>
      <c r="M1204">
        <f t="shared" si="298"/>
        <v>0</v>
      </c>
      <c r="N1204">
        <f t="shared" si="299"/>
        <v>0</v>
      </c>
      <c r="O1204">
        <f t="shared" si="300"/>
        <v>0</v>
      </c>
      <c r="P1204" s="2">
        <f t="shared" si="290"/>
        <v>301.606953620105</v>
      </c>
      <c r="Q1204" s="2">
        <f t="shared" si="291"/>
        <v>-49.606953620105003</v>
      </c>
      <c r="R1204" s="2">
        <f t="shared" si="301"/>
        <v>-48.75074863222585</v>
      </c>
      <c r="S1204" s="2">
        <f t="shared" si="292"/>
        <v>2460.8498474672488</v>
      </c>
      <c r="T1204" s="2">
        <f t="shared" si="302"/>
        <v>0</v>
      </c>
      <c r="U1204">
        <f t="shared" si="303"/>
        <v>2</v>
      </c>
    </row>
    <row r="1205" spans="2:21" x14ac:dyDescent="0.15">
      <c r="B1205" s="1">
        <v>38279</v>
      </c>
      <c r="C1205" s="2">
        <f t="shared" si="288"/>
        <v>10</v>
      </c>
      <c r="D1205" s="2">
        <f t="shared" si="293"/>
        <v>19</v>
      </c>
      <c r="E1205" s="2">
        <f t="shared" si="289"/>
        <v>2</v>
      </c>
      <c r="F1205" s="2">
        <f t="shared" si="294"/>
        <v>16</v>
      </c>
      <c r="G1205" t="s">
        <v>112</v>
      </c>
      <c r="H1205">
        <v>251</v>
      </c>
      <c r="I1205">
        <f t="shared" si="295"/>
        <v>0</v>
      </c>
      <c r="J1205">
        <f t="shared" si="296"/>
        <v>0</v>
      </c>
      <c r="K1205">
        <f t="shared" si="297"/>
        <v>0</v>
      </c>
      <c r="L1205">
        <v>0</v>
      </c>
      <c r="M1205">
        <f t="shared" si="298"/>
        <v>0</v>
      </c>
      <c r="N1205">
        <f t="shared" si="299"/>
        <v>0</v>
      </c>
      <c r="O1205">
        <f t="shared" si="300"/>
        <v>0</v>
      </c>
      <c r="P1205" s="2">
        <f t="shared" si="290"/>
        <v>319.76103516602552</v>
      </c>
      <c r="Q1205" s="2">
        <f t="shared" si="291"/>
        <v>-68.761035166025522</v>
      </c>
      <c r="R1205" s="2">
        <f t="shared" si="301"/>
        <v>-49.606953620105003</v>
      </c>
      <c r="S1205" s="2">
        <f t="shared" si="292"/>
        <v>4728.0799571033986</v>
      </c>
      <c r="T1205" s="2">
        <f t="shared" si="302"/>
        <v>0</v>
      </c>
      <c r="U1205">
        <f t="shared" si="303"/>
        <v>3</v>
      </c>
    </row>
    <row r="1206" spans="2:21" x14ac:dyDescent="0.15">
      <c r="B1206" s="1">
        <v>38280</v>
      </c>
      <c r="C1206" s="2">
        <f t="shared" si="288"/>
        <v>10</v>
      </c>
      <c r="D1206" s="2">
        <f t="shared" si="293"/>
        <v>20</v>
      </c>
      <c r="E1206" s="2">
        <f t="shared" si="289"/>
        <v>3</v>
      </c>
      <c r="F1206" s="2">
        <f t="shared" si="294"/>
        <v>16</v>
      </c>
      <c r="G1206" t="s">
        <v>113</v>
      </c>
      <c r="H1206">
        <v>302</v>
      </c>
      <c r="I1206">
        <f t="shared" si="295"/>
        <v>0</v>
      </c>
      <c r="J1206">
        <f t="shared" si="296"/>
        <v>0</v>
      </c>
      <c r="K1206">
        <f t="shared" si="297"/>
        <v>0</v>
      </c>
      <c r="L1206">
        <v>0</v>
      </c>
      <c r="M1206">
        <f t="shared" si="298"/>
        <v>0</v>
      </c>
      <c r="N1206">
        <f t="shared" si="299"/>
        <v>0</v>
      </c>
      <c r="O1206">
        <f t="shared" si="300"/>
        <v>0</v>
      </c>
      <c r="P1206" s="2">
        <f t="shared" si="290"/>
        <v>353.77520155867774</v>
      </c>
      <c r="Q1206" s="2">
        <f t="shared" si="291"/>
        <v>-51.775201558677736</v>
      </c>
      <c r="R1206" s="2">
        <f t="shared" si="301"/>
        <v>-68.761035166025522</v>
      </c>
      <c r="S1206" s="2">
        <f t="shared" si="292"/>
        <v>2680.6714964417056</v>
      </c>
      <c r="T1206" s="2">
        <f t="shared" si="302"/>
        <v>0</v>
      </c>
      <c r="U1206">
        <f t="shared" si="303"/>
        <v>4</v>
      </c>
    </row>
    <row r="1207" spans="2:21" x14ac:dyDescent="0.15">
      <c r="B1207" s="1">
        <v>38281</v>
      </c>
      <c r="C1207" s="2">
        <f t="shared" si="288"/>
        <v>10</v>
      </c>
      <c r="D1207" s="2">
        <f t="shared" si="293"/>
        <v>21</v>
      </c>
      <c r="E1207" s="2">
        <f t="shared" si="289"/>
        <v>4</v>
      </c>
      <c r="F1207" s="2">
        <f t="shared" si="294"/>
        <v>17</v>
      </c>
      <c r="G1207" t="s">
        <v>114</v>
      </c>
      <c r="H1207">
        <v>286</v>
      </c>
      <c r="I1207">
        <f t="shared" si="295"/>
        <v>0</v>
      </c>
      <c r="J1207">
        <f t="shared" si="296"/>
        <v>0</v>
      </c>
      <c r="K1207">
        <f t="shared" si="297"/>
        <v>0</v>
      </c>
      <c r="L1207">
        <v>0</v>
      </c>
      <c r="M1207">
        <f t="shared" si="298"/>
        <v>0</v>
      </c>
      <c r="N1207">
        <f t="shared" si="299"/>
        <v>0</v>
      </c>
      <c r="O1207">
        <f t="shared" si="300"/>
        <v>0</v>
      </c>
      <c r="P1207" s="2">
        <f t="shared" si="290"/>
        <v>330.1212558856547</v>
      </c>
      <c r="Q1207" s="2">
        <f t="shared" si="291"/>
        <v>-44.121255885654705</v>
      </c>
      <c r="R1207" s="2">
        <f t="shared" si="301"/>
        <v>-51.775201558677736</v>
      </c>
      <c r="S1207" s="2">
        <f t="shared" si="292"/>
        <v>1946.68522092742</v>
      </c>
      <c r="T1207" s="2">
        <f t="shared" si="302"/>
        <v>0</v>
      </c>
      <c r="U1207">
        <f t="shared" si="303"/>
        <v>5</v>
      </c>
    </row>
    <row r="1208" spans="2:21" x14ac:dyDescent="0.15">
      <c r="B1208" s="1">
        <v>38282</v>
      </c>
      <c r="C1208" s="2">
        <f t="shared" si="288"/>
        <v>10</v>
      </c>
      <c r="D1208" s="2">
        <f t="shared" si="293"/>
        <v>22</v>
      </c>
      <c r="E1208" s="2">
        <f t="shared" si="289"/>
        <v>5</v>
      </c>
      <c r="F1208" s="2">
        <f t="shared" si="294"/>
        <v>17</v>
      </c>
      <c r="G1208" t="s">
        <v>115</v>
      </c>
      <c r="H1208">
        <v>491</v>
      </c>
      <c r="I1208">
        <f t="shared" si="295"/>
        <v>0</v>
      </c>
      <c r="J1208">
        <f t="shared" si="296"/>
        <v>0</v>
      </c>
      <c r="K1208">
        <f t="shared" si="297"/>
        <v>0</v>
      </c>
      <c r="L1208">
        <v>0</v>
      </c>
      <c r="M1208">
        <f t="shared" si="298"/>
        <v>0</v>
      </c>
      <c r="N1208">
        <f t="shared" si="299"/>
        <v>0</v>
      </c>
      <c r="O1208">
        <f t="shared" si="300"/>
        <v>0</v>
      </c>
      <c r="P1208" s="2">
        <f t="shared" si="290"/>
        <v>514.34810113947833</v>
      </c>
      <c r="Q1208" s="2">
        <f t="shared" si="291"/>
        <v>-23.348101139478331</v>
      </c>
      <c r="R1208" s="2">
        <f t="shared" si="301"/>
        <v>-44.121255885654705</v>
      </c>
      <c r="S1208" s="2">
        <f t="shared" si="292"/>
        <v>545.13382681930932</v>
      </c>
      <c r="T1208" s="2">
        <f t="shared" si="302"/>
        <v>0</v>
      </c>
      <c r="U1208">
        <f t="shared" si="303"/>
        <v>6</v>
      </c>
    </row>
    <row r="1209" spans="2:21" x14ac:dyDescent="0.15">
      <c r="B1209" s="1">
        <v>38283</v>
      </c>
      <c r="C1209" s="2">
        <f t="shared" si="288"/>
        <v>10</v>
      </c>
      <c r="D1209" s="2">
        <f t="shared" si="293"/>
        <v>23</v>
      </c>
      <c r="E1209" s="2">
        <f t="shared" si="289"/>
        <v>6</v>
      </c>
      <c r="F1209" s="2">
        <f t="shared" si="294"/>
        <v>17</v>
      </c>
      <c r="G1209" t="s">
        <v>116</v>
      </c>
      <c r="H1209">
        <v>483</v>
      </c>
      <c r="I1209">
        <f t="shared" si="295"/>
        <v>0</v>
      </c>
      <c r="J1209">
        <f t="shared" si="296"/>
        <v>0</v>
      </c>
      <c r="K1209">
        <f t="shared" si="297"/>
        <v>0</v>
      </c>
      <c r="L1209">
        <v>0</v>
      </c>
      <c r="M1209">
        <f t="shared" si="298"/>
        <v>0</v>
      </c>
      <c r="N1209">
        <f t="shared" si="299"/>
        <v>0</v>
      </c>
      <c r="O1209">
        <f t="shared" si="300"/>
        <v>0</v>
      </c>
      <c r="P1209" s="2">
        <f t="shared" si="290"/>
        <v>565.74331657921709</v>
      </c>
      <c r="Q1209" s="2">
        <f t="shared" si="291"/>
        <v>-82.743316579217094</v>
      </c>
      <c r="R1209" s="2">
        <f t="shared" si="301"/>
        <v>-23.348101139478331</v>
      </c>
      <c r="S1209" s="2">
        <f t="shared" si="292"/>
        <v>6846.4564385285421</v>
      </c>
      <c r="T1209" s="2">
        <f t="shared" si="302"/>
        <v>0</v>
      </c>
      <c r="U1209">
        <f t="shared" si="303"/>
        <v>7</v>
      </c>
    </row>
    <row r="1210" spans="2:21" x14ac:dyDescent="0.15">
      <c r="B1210" s="1">
        <v>38284</v>
      </c>
      <c r="C1210" s="2">
        <f t="shared" si="288"/>
        <v>10</v>
      </c>
      <c r="D1210" s="2">
        <f t="shared" si="293"/>
        <v>24</v>
      </c>
      <c r="E1210" s="2">
        <f t="shared" si="289"/>
        <v>7</v>
      </c>
      <c r="F1210" s="2">
        <f t="shared" si="294"/>
        <v>17</v>
      </c>
      <c r="G1210" t="s">
        <v>117</v>
      </c>
      <c r="H1210">
        <v>282</v>
      </c>
      <c r="I1210">
        <f t="shared" si="295"/>
        <v>0</v>
      </c>
      <c r="J1210">
        <f t="shared" si="296"/>
        <v>0</v>
      </c>
      <c r="K1210">
        <f t="shared" si="297"/>
        <v>0</v>
      </c>
      <c r="L1210">
        <v>0</v>
      </c>
      <c r="M1210">
        <f t="shared" si="298"/>
        <v>0</v>
      </c>
      <c r="N1210">
        <f t="shared" si="299"/>
        <v>0</v>
      </c>
      <c r="O1210">
        <f t="shared" si="300"/>
        <v>0</v>
      </c>
      <c r="P1210" s="2">
        <f t="shared" si="290"/>
        <v>366.53645678648877</v>
      </c>
      <c r="Q1210" s="2">
        <f t="shared" si="291"/>
        <v>-84.53645678648877</v>
      </c>
      <c r="R1210" s="2">
        <f t="shared" si="301"/>
        <v>-82.743316579217094</v>
      </c>
      <c r="S1210" s="2">
        <f t="shared" si="292"/>
        <v>7146.4125260138835</v>
      </c>
      <c r="T1210" s="2">
        <f t="shared" si="302"/>
        <v>0</v>
      </c>
      <c r="U1210">
        <f t="shared" si="303"/>
        <v>8</v>
      </c>
    </row>
    <row r="1211" spans="2:21" x14ac:dyDescent="0.15">
      <c r="B1211" s="1">
        <v>38285</v>
      </c>
      <c r="C1211" s="2">
        <f t="shared" si="288"/>
        <v>10</v>
      </c>
      <c r="D1211" s="2">
        <f t="shared" si="293"/>
        <v>25</v>
      </c>
      <c r="E1211" s="2">
        <f t="shared" si="289"/>
        <v>1</v>
      </c>
      <c r="F1211" s="2">
        <f t="shared" si="294"/>
        <v>17</v>
      </c>
      <c r="G1211" t="s">
        <v>118</v>
      </c>
      <c r="H1211">
        <v>417</v>
      </c>
      <c r="I1211">
        <f t="shared" si="295"/>
        <v>0</v>
      </c>
      <c r="J1211">
        <f t="shared" si="296"/>
        <v>0</v>
      </c>
      <c r="K1211">
        <f t="shared" si="297"/>
        <v>0</v>
      </c>
      <c r="L1211">
        <v>0</v>
      </c>
      <c r="M1211">
        <f t="shared" si="298"/>
        <v>0</v>
      </c>
      <c r="N1211">
        <f t="shared" si="299"/>
        <v>0</v>
      </c>
      <c r="O1211">
        <f t="shared" si="300"/>
        <v>0</v>
      </c>
      <c r="P1211" s="2">
        <f t="shared" si="290"/>
        <v>254.39266177436792</v>
      </c>
      <c r="Q1211" s="2">
        <f t="shared" si="291"/>
        <v>162.60733822563208</v>
      </c>
      <c r="R1211" s="2">
        <f t="shared" si="301"/>
        <v>-84.53645678648877</v>
      </c>
      <c r="S1211" s="2">
        <f t="shared" si="292"/>
        <v>26441.146444825106</v>
      </c>
      <c r="T1211" s="2">
        <f t="shared" si="302"/>
        <v>1</v>
      </c>
      <c r="U1211">
        <f t="shared" si="303"/>
        <v>1</v>
      </c>
    </row>
    <row r="1212" spans="2:21" x14ac:dyDescent="0.15">
      <c r="B1212" s="1">
        <v>38286</v>
      </c>
      <c r="C1212" s="2">
        <f t="shared" si="288"/>
        <v>10</v>
      </c>
      <c r="D1212" s="2">
        <f t="shared" si="293"/>
        <v>26</v>
      </c>
      <c r="E1212" s="2">
        <f t="shared" si="289"/>
        <v>2</v>
      </c>
      <c r="F1212" s="2">
        <f t="shared" si="294"/>
        <v>17</v>
      </c>
      <c r="G1212" t="s">
        <v>119</v>
      </c>
      <c r="H1212">
        <v>244</v>
      </c>
      <c r="I1212">
        <f t="shared" si="295"/>
        <v>0</v>
      </c>
      <c r="J1212">
        <f t="shared" si="296"/>
        <v>0</v>
      </c>
      <c r="K1212">
        <f t="shared" si="297"/>
        <v>0</v>
      </c>
      <c r="L1212">
        <v>0</v>
      </c>
      <c r="M1212">
        <f t="shared" si="298"/>
        <v>0</v>
      </c>
      <c r="N1212">
        <f t="shared" si="299"/>
        <v>0</v>
      </c>
      <c r="O1212">
        <f t="shared" si="300"/>
        <v>0</v>
      </c>
      <c r="P1212" s="2">
        <f t="shared" si="290"/>
        <v>272.54674332028844</v>
      </c>
      <c r="Q1212" s="2">
        <f t="shared" si="291"/>
        <v>-28.546743320288442</v>
      </c>
      <c r="R1212" s="2">
        <f t="shared" si="301"/>
        <v>162.60733822563208</v>
      </c>
      <c r="S1212" s="2">
        <f t="shared" si="292"/>
        <v>814.91655419443282</v>
      </c>
      <c r="T1212" s="2">
        <f t="shared" si="302"/>
        <v>1</v>
      </c>
      <c r="U1212">
        <f t="shared" si="303"/>
        <v>1</v>
      </c>
    </row>
    <row r="1213" spans="2:21" x14ac:dyDescent="0.15">
      <c r="B1213" s="1">
        <v>38287</v>
      </c>
      <c r="C1213" s="2">
        <f t="shared" ref="C1213:C1274" si="304">MONTH(B1213)</f>
        <v>10</v>
      </c>
      <c r="D1213" s="2">
        <f t="shared" si="293"/>
        <v>27</v>
      </c>
      <c r="E1213" s="2">
        <f t="shared" ref="E1213:E1274" si="305">WEEKDAY(B1213,2)</f>
        <v>3</v>
      </c>
      <c r="F1213" s="2">
        <f t="shared" si="294"/>
        <v>17</v>
      </c>
      <c r="G1213" t="s">
        <v>120</v>
      </c>
      <c r="H1213">
        <v>311</v>
      </c>
      <c r="I1213">
        <f t="shared" si="295"/>
        <v>0</v>
      </c>
      <c r="J1213">
        <f t="shared" si="296"/>
        <v>0</v>
      </c>
      <c r="K1213">
        <f t="shared" si="297"/>
        <v>0</v>
      </c>
      <c r="L1213">
        <v>0</v>
      </c>
      <c r="M1213">
        <f t="shared" si="298"/>
        <v>0</v>
      </c>
      <c r="N1213">
        <f t="shared" si="299"/>
        <v>0</v>
      </c>
      <c r="O1213">
        <f t="shared" si="300"/>
        <v>0</v>
      </c>
      <c r="P1213" s="2">
        <f t="shared" si="290"/>
        <v>306.56090971294066</v>
      </c>
      <c r="Q1213" s="2">
        <f t="shared" si="291"/>
        <v>4.4390902870593436</v>
      </c>
      <c r="R1213" s="2">
        <f t="shared" si="301"/>
        <v>-28.546743320288442</v>
      </c>
      <c r="S1213" s="2">
        <f t="shared" si="292"/>
        <v>19.705522576664606</v>
      </c>
      <c r="T1213" s="2">
        <f t="shared" si="302"/>
        <v>1</v>
      </c>
      <c r="U1213">
        <f t="shared" si="303"/>
        <v>1</v>
      </c>
    </row>
    <row r="1214" spans="2:21" x14ac:dyDescent="0.15">
      <c r="B1214" s="1">
        <v>38288</v>
      </c>
      <c r="C1214" s="2">
        <f t="shared" si="304"/>
        <v>10</v>
      </c>
      <c r="D1214" s="2">
        <f t="shared" si="293"/>
        <v>28</v>
      </c>
      <c r="E1214" s="2">
        <f t="shared" si="305"/>
        <v>4</v>
      </c>
      <c r="F1214" s="2">
        <f t="shared" si="294"/>
        <v>18</v>
      </c>
      <c r="G1214" t="s">
        <v>121</v>
      </c>
      <c r="H1214">
        <v>293</v>
      </c>
      <c r="I1214">
        <f t="shared" si="295"/>
        <v>0</v>
      </c>
      <c r="J1214">
        <f t="shared" si="296"/>
        <v>0</v>
      </c>
      <c r="K1214">
        <f t="shared" si="297"/>
        <v>0</v>
      </c>
      <c r="L1214">
        <v>0</v>
      </c>
      <c r="M1214">
        <f t="shared" si="298"/>
        <v>0</v>
      </c>
      <c r="N1214">
        <f t="shared" si="299"/>
        <v>0</v>
      </c>
      <c r="O1214">
        <f t="shared" si="300"/>
        <v>0</v>
      </c>
      <c r="P1214" s="2">
        <f t="shared" si="290"/>
        <v>341.10607827613785</v>
      </c>
      <c r="Q1214" s="2">
        <f t="shared" si="291"/>
        <v>-48.10607827613785</v>
      </c>
      <c r="R1214" s="2">
        <f t="shared" si="301"/>
        <v>4.4390902870593436</v>
      </c>
      <c r="S1214" s="2">
        <f t="shared" si="292"/>
        <v>2314.1947671099019</v>
      </c>
      <c r="T1214" s="2">
        <f t="shared" si="302"/>
        <v>1</v>
      </c>
      <c r="U1214">
        <f t="shared" si="303"/>
        <v>1</v>
      </c>
    </row>
    <row r="1215" spans="2:21" x14ac:dyDescent="0.15">
      <c r="B1215" s="1">
        <v>38289</v>
      </c>
      <c r="C1215" s="2">
        <f t="shared" si="304"/>
        <v>10</v>
      </c>
      <c r="D1215" s="2">
        <f t="shared" si="293"/>
        <v>29</v>
      </c>
      <c r="E1215" s="2">
        <f t="shared" si="305"/>
        <v>5</v>
      </c>
      <c r="F1215" s="2">
        <f t="shared" si="294"/>
        <v>18</v>
      </c>
      <c r="G1215" t="s">
        <v>122</v>
      </c>
      <c r="H1215">
        <v>463</v>
      </c>
      <c r="I1215">
        <f t="shared" si="295"/>
        <v>0</v>
      </c>
      <c r="J1215">
        <f t="shared" si="296"/>
        <v>0</v>
      </c>
      <c r="K1215">
        <f t="shared" si="297"/>
        <v>0</v>
      </c>
      <c r="L1215">
        <v>0</v>
      </c>
      <c r="M1215">
        <f t="shared" si="298"/>
        <v>0</v>
      </c>
      <c r="N1215">
        <f t="shared" si="299"/>
        <v>0</v>
      </c>
      <c r="O1215">
        <f t="shared" si="300"/>
        <v>0</v>
      </c>
      <c r="P1215" s="2">
        <f t="shared" si="290"/>
        <v>525.33292352996136</v>
      </c>
      <c r="Q1215" s="2">
        <f t="shared" si="291"/>
        <v>-62.332923529961363</v>
      </c>
      <c r="R1215" s="2">
        <f t="shared" si="301"/>
        <v>-48.10607827613785</v>
      </c>
      <c r="S1215" s="2">
        <f t="shared" si="292"/>
        <v>3885.3933557920109</v>
      </c>
      <c r="T1215" s="2">
        <f t="shared" si="302"/>
        <v>0</v>
      </c>
      <c r="U1215">
        <f t="shared" si="303"/>
        <v>2</v>
      </c>
    </row>
    <row r="1216" spans="2:21" x14ac:dyDescent="0.15">
      <c r="B1216" s="1">
        <v>38290</v>
      </c>
      <c r="C1216" s="2">
        <f t="shared" si="304"/>
        <v>10</v>
      </c>
      <c r="D1216" s="2">
        <f t="shared" si="293"/>
        <v>30</v>
      </c>
      <c r="E1216" s="2">
        <f t="shared" si="305"/>
        <v>6</v>
      </c>
      <c r="F1216" s="2">
        <f t="shared" si="294"/>
        <v>18</v>
      </c>
      <c r="G1216" t="s">
        <v>123</v>
      </c>
      <c r="H1216">
        <v>531</v>
      </c>
      <c r="I1216">
        <f t="shared" si="295"/>
        <v>0</v>
      </c>
      <c r="J1216">
        <f t="shared" si="296"/>
        <v>0</v>
      </c>
      <c r="K1216">
        <f t="shared" si="297"/>
        <v>0</v>
      </c>
      <c r="L1216">
        <v>0</v>
      </c>
      <c r="M1216">
        <f t="shared" si="298"/>
        <v>0</v>
      </c>
      <c r="N1216">
        <f t="shared" si="299"/>
        <v>0</v>
      </c>
      <c r="O1216">
        <f t="shared" si="300"/>
        <v>0</v>
      </c>
      <c r="P1216" s="2">
        <f t="shared" si="290"/>
        <v>576.72813896970024</v>
      </c>
      <c r="Q1216" s="2">
        <f t="shared" si="291"/>
        <v>-45.72813896970024</v>
      </c>
      <c r="R1216" s="2">
        <f t="shared" si="301"/>
        <v>-62.332923529961363</v>
      </c>
      <c r="S1216" s="2">
        <f t="shared" si="292"/>
        <v>2091.0626936322178</v>
      </c>
      <c r="T1216" s="2">
        <f t="shared" si="302"/>
        <v>0</v>
      </c>
      <c r="U1216">
        <f t="shared" si="303"/>
        <v>3</v>
      </c>
    </row>
    <row r="1217" spans="2:21" x14ac:dyDescent="0.15">
      <c r="B1217" s="1">
        <v>38291</v>
      </c>
      <c r="C1217" s="2">
        <f t="shared" si="304"/>
        <v>10</v>
      </c>
      <c r="D1217" s="2">
        <f t="shared" si="293"/>
        <v>31</v>
      </c>
      <c r="E1217" s="2">
        <f t="shared" si="305"/>
        <v>7</v>
      </c>
      <c r="F1217" s="2">
        <f t="shared" si="294"/>
        <v>18</v>
      </c>
      <c r="G1217" t="s">
        <v>124</v>
      </c>
      <c r="H1217">
        <v>205</v>
      </c>
      <c r="I1217">
        <f t="shared" si="295"/>
        <v>0</v>
      </c>
      <c r="J1217">
        <f t="shared" si="296"/>
        <v>0</v>
      </c>
      <c r="K1217">
        <f t="shared" si="297"/>
        <v>0</v>
      </c>
      <c r="L1217">
        <v>0</v>
      </c>
      <c r="M1217">
        <f t="shared" si="298"/>
        <v>0</v>
      </c>
      <c r="N1217">
        <f t="shared" si="299"/>
        <v>1</v>
      </c>
      <c r="O1217">
        <f t="shared" si="300"/>
        <v>0</v>
      </c>
      <c r="P1217" s="2">
        <f t="shared" si="290"/>
        <v>249.23397147479173</v>
      </c>
      <c r="Q1217" s="2">
        <f t="shared" si="291"/>
        <v>-44.23397147479173</v>
      </c>
      <c r="R1217" s="2">
        <f t="shared" si="301"/>
        <v>-45.72813896970024</v>
      </c>
      <c r="S1217" s="2">
        <f t="shared" si="292"/>
        <v>1956.6442324326883</v>
      </c>
      <c r="T1217" s="2">
        <f t="shared" si="302"/>
        <v>0</v>
      </c>
      <c r="U1217">
        <f t="shared" si="303"/>
        <v>4</v>
      </c>
    </row>
    <row r="1218" spans="2:21" x14ac:dyDescent="0.15">
      <c r="B1218" s="1">
        <v>38292</v>
      </c>
      <c r="C1218" s="2">
        <f t="shared" si="304"/>
        <v>11</v>
      </c>
      <c r="D1218" s="2">
        <f t="shared" si="293"/>
        <v>1</v>
      </c>
      <c r="E1218" s="2">
        <f t="shared" si="305"/>
        <v>1</v>
      </c>
      <c r="F1218" s="2">
        <f t="shared" si="294"/>
        <v>18</v>
      </c>
      <c r="G1218" t="s">
        <v>125</v>
      </c>
      <c r="H1218">
        <v>187</v>
      </c>
      <c r="I1218">
        <f t="shared" si="295"/>
        <v>0</v>
      </c>
      <c r="J1218">
        <f t="shared" si="296"/>
        <v>0</v>
      </c>
      <c r="K1218">
        <f t="shared" si="297"/>
        <v>0</v>
      </c>
      <c r="L1218">
        <v>0</v>
      </c>
      <c r="M1218">
        <f t="shared" si="298"/>
        <v>0</v>
      </c>
      <c r="N1218">
        <f t="shared" si="299"/>
        <v>0</v>
      </c>
      <c r="O1218">
        <f t="shared" si="300"/>
        <v>0</v>
      </c>
      <c r="P1218" s="2">
        <f t="shared" si="290"/>
        <v>265.37748416485107</v>
      </c>
      <c r="Q1218" s="2">
        <f t="shared" si="291"/>
        <v>-78.377484164851069</v>
      </c>
      <c r="R1218" s="2">
        <f t="shared" si="301"/>
        <v>-44.23397147479173</v>
      </c>
      <c r="S1218" s="2">
        <f t="shared" si="292"/>
        <v>6143.0300240114802</v>
      </c>
      <c r="T1218" s="2">
        <f t="shared" si="302"/>
        <v>0</v>
      </c>
      <c r="U1218">
        <f t="shared" si="303"/>
        <v>5</v>
      </c>
    </row>
    <row r="1219" spans="2:21" x14ac:dyDescent="0.15">
      <c r="B1219" s="1">
        <v>38293</v>
      </c>
      <c r="C1219" s="2">
        <f t="shared" si="304"/>
        <v>11</v>
      </c>
      <c r="D1219" s="2">
        <f t="shared" si="293"/>
        <v>2</v>
      </c>
      <c r="E1219" s="2">
        <f t="shared" si="305"/>
        <v>2</v>
      </c>
      <c r="F1219" s="2">
        <f t="shared" si="294"/>
        <v>18</v>
      </c>
      <c r="G1219" t="s">
        <v>126</v>
      </c>
      <c r="H1219">
        <v>223</v>
      </c>
      <c r="I1219">
        <f t="shared" si="295"/>
        <v>0</v>
      </c>
      <c r="J1219">
        <f t="shared" si="296"/>
        <v>0</v>
      </c>
      <c r="K1219">
        <f t="shared" si="297"/>
        <v>0</v>
      </c>
      <c r="L1219">
        <v>0</v>
      </c>
      <c r="M1219">
        <f t="shared" si="298"/>
        <v>0</v>
      </c>
      <c r="N1219">
        <f t="shared" si="299"/>
        <v>0</v>
      </c>
      <c r="O1219">
        <f t="shared" si="300"/>
        <v>0</v>
      </c>
      <c r="P1219" s="2">
        <f t="shared" ref="P1219:P1282" si="306">constant+VLOOKUP(F1219,week,2)+VLOOKUP(E1219,weekday,2)+$W$17*I1219+$W$18*J1219+$W$19*K1219+L1219*$W$20+M1219*$W$21+N1219*$W$22+O1219*$W$23</f>
        <v>283.53156571077159</v>
      </c>
      <c r="Q1219" s="2">
        <f t="shared" ref="Q1219:Q1282" si="307">H1219-P1219</f>
        <v>-60.531565710771588</v>
      </c>
      <c r="R1219" s="2">
        <f t="shared" si="301"/>
        <v>-78.377484164851069</v>
      </c>
      <c r="S1219" s="2">
        <f t="shared" ref="S1219:S1282" si="308">Q1219^2</f>
        <v>3664.0704473974588</v>
      </c>
      <c r="T1219" s="2">
        <f t="shared" si="302"/>
        <v>0</v>
      </c>
      <c r="U1219">
        <f t="shared" si="303"/>
        <v>6</v>
      </c>
    </row>
    <row r="1220" spans="2:21" x14ac:dyDescent="0.15">
      <c r="B1220" s="1">
        <v>38294</v>
      </c>
      <c r="C1220" s="2">
        <f t="shared" si="304"/>
        <v>11</v>
      </c>
      <c r="D1220" s="2">
        <f t="shared" ref="D1220:D1283" si="309">DAY(B1220)</f>
        <v>3</v>
      </c>
      <c r="E1220" s="2">
        <f t="shared" si="305"/>
        <v>3</v>
      </c>
      <c r="F1220" s="2">
        <f t="shared" ref="F1220:F1283" si="310">VALUE(RIGHT(G1220,2))</f>
        <v>18</v>
      </c>
      <c r="G1220" t="s">
        <v>127</v>
      </c>
      <c r="H1220">
        <v>338</v>
      </c>
      <c r="I1220">
        <f t="shared" ref="I1220:I1283" si="311">IF(AND(C1220=7,D1220=4),1,0)</f>
        <v>0</v>
      </c>
      <c r="J1220">
        <f t="shared" ref="J1220:J1283" si="312">IF(AND(C1220=1,D1220=1),1,0)</f>
        <v>0</v>
      </c>
      <c r="K1220">
        <f t="shared" ref="K1220:K1283" si="313">IF(AND(C1220=2,D1220=14),1,0)</f>
        <v>0</v>
      </c>
      <c r="L1220">
        <v>0</v>
      </c>
      <c r="M1220">
        <f t="shared" ref="M1220:M1283" si="314">IF(AND(C1220=12,D1220=31),1,0)</f>
        <v>0</v>
      </c>
      <c r="N1220">
        <f t="shared" ref="N1220:N1283" si="315">IF(AND(C1220=10,D1220=31),1,0)</f>
        <v>0</v>
      </c>
      <c r="O1220">
        <f t="shared" ref="O1220:O1283" si="316">IF(AND(C1220=12,D1220=26),1,0)</f>
        <v>0</v>
      </c>
      <c r="P1220" s="2">
        <f t="shared" si="306"/>
        <v>317.5457321034238</v>
      </c>
      <c r="Q1220" s="2">
        <f t="shared" si="307"/>
        <v>20.454267896576198</v>
      </c>
      <c r="R1220" s="2">
        <f t="shared" si="301"/>
        <v>-60.531565710771588</v>
      </c>
      <c r="S1220" s="2">
        <f t="shared" si="308"/>
        <v>418.37707518490765</v>
      </c>
      <c r="T1220" s="2">
        <f t="shared" si="302"/>
        <v>1</v>
      </c>
      <c r="U1220">
        <f t="shared" si="303"/>
        <v>1</v>
      </c>
    </row>
    <row r="1221" spans="2:21" x14ac:dyDescent="0.15">
      <c r="B1221" s="1">
        <v>38295</v>
      </c>
      <c r="C1221" s="2">
        <f t="shared" si="304"/>
        <v>11</v>
      </c>
      <c r="D1221" s="2">
        <f t="shared" si="309"/>
        <v>4</v>
      </c>
      <c r="E1221" s="2">
        <f t="shared" si="305"/>
        <v>4</v>
      </c>
      <c r="F1221" s="2">
        <f t="shared" si="310"/>
        <v>19</v>
      </c>
      <c r="G1221" t="s">
        <v>128</v>
      </c>
      <c r="H1221">
        <v>286</v>
      </c>
      <c r="I1221">
        <f t="shared" si="311"/>
        <v>0</v>
      </c>
      <c r="J1221">
        <f t="shared" si="312"/>
        <v>0</v>
      </c>
      <c r="K1221">
        <f t="shared" si="313"/>
        <v>0</v>
      </c>
      <c r="L1221">
        <v>0</v>
      </c>
      <c r="M1221">
        <f t="shared" si="314"/>
        <v>0</v>
      </c>
      <c r="N1221">
        <f t="shared" si="315"/>
        <v>0</v>
      </c>
      <c r="O1221">
        <f t="shared" si="316"/>
        <v>0</v>
      </c>
      <c r="P1221" s="2">
        <f t="shared" si="306"/>
        <v>342.42750783607192</v>
      </c>
      <c r="Q1221" s="2">
        <f t="shared" si="307"/>
        <v>-56.427507836071925</v>
      </c>
      <c r="R1221" s="2">
        <f t="shared" ref="R1221:R1284" si="317">Q1220</f>
        <v>20.454267896576198</v>
      </c>
      <c r="S1221" s="2">
        <f t="shared" si="308"/>
        <v>3184.0636405899586</v>
      </c>
      <c r="T1221" s="2">
        <f t="shared" ref="T1221:T1284" si="318">IF(Q1221*Q1220&lt;0,1,0)</f>
        <v>1</v>
      </c>
      <c r="U1221">
        <f t="shared" ref="U1221:U1284" si="319">IF(Q1220*Q1221&gt;0,U1220+1,1)</f>
        <v>1</v>
      </c>
    </row>
    <row r="1222" spans="2:21" x14ac:dyDescent="0.15">
      <c r="B1222" s="1">
        <v>38296</v>
      </c>
      <c r="C1222" s="2">
        <f t="shared" si="304"/>
        <v>11</v>
      </c>
      <c r="D1222" s="2">
        <f t="shared" si="309"/>
        <v>5</v>
      </c>
      <c r="E1222" s="2">
        <f t="shared" si="305"/>
        <v>5</v>
      </c>
      <c r="F1222" s="2">
        <f t="shared" si="310"/>
        <v>19</v>
      </c>
      <c r="G1222" t="s">
        <v>129</v>
      </c>
      <c r="H1222">
        <v>618</v>
      </c>
      <c r="I1222">
        <f t="shared" si="311"/>
        <v>0</v>
      </c>
      <c r="J1222">
        <f t="shared" si="312"/>
        <v>0</v>
      </c>
      <c r="K1222">
        <f t="shared" si="313"/>
        <v>0</v>
      </c>
      <c r="L1222">
        <v>0</v>
      </c>
      <c r="M1222">
        <f t="shared" si="314"/>
        <v>0</v>
      </c>
      <c r="N1222">
        <f t="shared" si="315"/>
        <v>0</v>
      </c>
      <c r="O1222">
        <f t="shared" si="316"/>
        <v>0</v>
      </c>
      <c r="P1222" s="2">
        <f t="shared" si="306"/>
        <v>526.65435308989549</v>
      </c>
      <c r="Q1222" s="2">
        <f t="shared" si="307"/>
        <v>91.345646910104506</v>
      </c>
      <c r="R1222" s="2">
        <f t="shared" si="317"/>
        <v>-56.427507836071925</v>
      </c>
      <c r="S1222" s="2">
        <f t="shared" si="308"/>
        <v>8344.0272094254851</v>
      </c>
      <c r="T1222" s="2">
        <f t="shared" si="318"/>
        <v>1</v>
      </c>
      <c r="U1222">
        <f t="shared" si="319"/>
        <v>1</v>
      </c>
    </row>
    <row r="1223" spans="2:21" x14ac:dyDescent="0.15">
      <c r="B1223" s="1">
        <v>38297</v>
      </c>
      <c r="C1223" s="2">
        <f t="shared" si="304"/>
        <v>11</v>
      </c>
      <c r="D1223" s="2">
        <f t="shared" si="309"/>
        <v>6</v>
      </c>
      <c r="E1223" s="2">
        <f t="shared" si="305"/>
        <v>6</v>
      </c>
      <c r="F1223" s="2">
        <f t="shared" si="310"/>
        <v>19</v>
      </c>
      <c r="G1223" t="s">
        <v>130</v>
      </c>
      <c r="H1223">
        <v>589</v>
      </c>
      <c r="I1223">
        <f t="shared" si="311"/>
        <v>0</v>
      </c>
      <c r="J1223">
        <f t="shared" si="312"/>
        <v>0</v>
      </c>
      <c r="K1223">
        <f t="shared" si="313"/>
        <v>0</v>
      </c>
      <c r="L1223">
        <v>0</v>
      </c>
      <c r="M1223">
        <f t="shared" si="314"/>
        <v>0</v>
      </c>
      <c r="N1223">
        <f t="shared" si="315"/>
        <v>0</v>
      </c>
      <c r="O1223">
        <f t="shared" si="316"/>
        <v>0</v>
      </c>
      <c r="P1223" s="2">
        <f t="shared" si="306"/>
        <v>578.04956852963437</v>
      </c>
      <c r="Q1223" s="2">
        <f t="shared" si="307"/>
        <v>10.950431470365629</v>
      </c>
      <c r="R1223" s="2">
        <f t="shared" si="317"/>
        <v>91.345646910104506</v>
      </c>
      <c r="S1223" s="2">
        <f t="shared" si="308"/>
        <v>119.91194938717395</v>
      </c>
      <c r="T1223" s="2">
        <f t="shared" si="318"/>
        <v>0</v>
      </c>
      <c r="U1223">
        <f t="shared" si="319"/>
        <v>2</v>
      </c>
    </row>
    <row r="1224" spans="2:21" x14ac:dyDescent="0.15">
      <c r="B1224" s="1">
        <v>38298</v>
      </c>
      <c r="C1224" s="2">
        <f t="shared" si="304"/>
        <v>11</v>
      </c>
      <c r="D1224" s="2">
        <f t="shared" si="309"/>
        <v>7</v>
      </c>
      <c r="E1224" s="2">
        <f t="shared" si="305"/>
        <v>7</v>
      </c>
      <c r="F1224" s="2">
        <f t="shared" si="310"/>
        <v>19</v>
      </c>
      <c r="G1224" t="s">
        <v>131</v>
      </c>
      <c r="H1224">
        <v>353</v>
      </c>
      <c r="I1224">
        <f t="shared" si="311"/>
        <v>0</v>
      </c>
      <c r="J1224">
        <f t="shared" si="312"/>
        <v>0</v>
      </c>
      <c r="K1224">
        <f t="shared" si="313"/>
        <v>0</v>
      </c>
      <c r="L1224">
        <v>0</v>
      </c>
      <c r="M1224">
        <f t="shared" si="314"/>
        <v>0</v>
      </c>
      <c r="N1224">
        <f t="shared" si="315"/>
        <v>0</v>
      </c>
      <c r="O1224">
        <f t="shared" si="316"/>
        <v>0</v>
      </c>
      <c r="P1224" s="2">
        <f t="shared" si="306"/>
        <v>378.84270873690599</v>
      </c>
      <c r="Q1224" s="2">
        <f t="shared" si="307"/>
        <v>-25.84270873690599</v>
      </c>
      <c r="R1224" s="2">
        <f t="shared" si="317"/>
        <v>10.950431470365629</v>
      </c>
      <c r="S1224" s="2">
        <f t="shared" si="308"/>
        <v>667.84559486055718</v>
      </c>
      <c r="T1224" s="2">
        <f t="shared" si="318"/>
        <v>1</v>
      </c>
      <c r="U1224">
        <f t="shared" si="319"/>
        <v>1</v>
      </c>
    </row>
    <row r="1225" spans="2:21" x14ac:dyDescent="0.15">
      <c r="B1225" s="1">
        <v>38299</v>
      </c>
      <c r="C1225" s="2">
        <f t="shared" si="304"/>
        <v>11</v>
      </c>
      <c r="D1225" s="2">
        <f t="shared" si="309"/>
        <v>8</v>
      </c>
      <c r="E1225" s="2">
        <f t="shared" si="305"/>
        <v>1</v>
      </c>
      <c r="F1225" s="2">
        <f t="shared" si="310"/>
        <v>19</v>
      </c>
      <c r="G1225" t="s">
        <v>132</v>
      </c>
      <c r="H1225">
        <v>242</v>
      </c>
      <c r="I1225">
        <f t="shared" si="311"/>
        <v>0</v>
      </c>
      <c r="J1225">
        <f t="shared" si="312"/>
        <v>0</v>
      </c>
      <c r="K1225">
        <f t="shared" si="313"/>
        <v>0</v>
      </c>
      <c r="L1225">
        <v>0</v>
      </c>
      <c r="M1225">
        <f t="shared" si="314"/>
        <v>0</v>
      </c>
      <c r="N1225">
        <f t="shared" si="315"/>
        <v>0</v>
      </c>
      <c r="O1225">
        <f t="shared" si="316"/>
        <v>0</v>
      </c>
      <c r="P1225" s="2">
        <f t="shared" si="306"/>
        <v>266.69891372478514</v>
      </c>
      <c r="Q1225" s="2">
        <f t="shared" si="307"/>
        <v>-24.698913724785143</v>
      </c>
      <c r="R1225" s="2">
        <f t="shared" si="317"/>
        <v>-25.84270873690599</v>
      </c>
      <c r="S1225" s="2">
        <f t="shared" si="308"/>
        <v>610.03633918437993</v>
      </c>
      <c r="T1225" s="2">
        <f t="shared" si="318"/>
        <v>0</v>
      </c>
      <c r="U1225">
        <f t="shared" si="319"/>
        <v>2</v>
      </c>
    </row>
    <row r="1226" spans="2:21" x14ac:dyDescent="0.15">
      <c r="B1226" s="1">
        <v>38300</v>
      </c>
      <c r="C1226" s="2">
        <f t="shared" si="304"/>
        <v>11</v>
      </c>
      <c r="D1226" s="2">
        <f t="shared" si="309"/>
        <v>9</v>
      </c>
      <c r="E1226" s="2">
        <f t="shared" si="305"/>
        <v>2</v>
      </c>
      <c r="F1226" s="2">
        <f t="shared" si="310"/>
        <v>19</v>
      </c>
      <c r="G1226" t="s">
        <v>133</v>
      </c>
      <c r="H1226">
        <v>324</v>
      </c>
      <c r="I1226">
        <f t="shared" si="311"/>
        <v>0</v>
      </c>
      <c r="J1226">
        <f t="shared" si="312"/>
        <v>0</v>
      </c>
      <c r="K1226">
        <f t="shared" si="313"/>
        <v>0</v>
      </c>
      <c r="L1226">
        <v>0</v>
      </c>
      <c r="M1226">
        <f t="shared" si="314"/>
        <v>0</v>
      </c>
      <c r="N1226">
        <f t="shared" si="315"/>
        <v>0</v>
      </c>
      <c r="O1226">
        <f t="shared" si="316"/>
        <v>0</v>
      </c>
      <c r="P1226" s="2">
        <f t="shared" si="306"/>
        <v>284.85299527070566</v>
      </c>
      <c r="Q1226" s="2">
        <f t="shared" si="307"/>
        <v>39.147004729294338</v>
      </c>
      <c r="R1226" s="2">
        <f t="shared" si="317"/>
        <v>-24.698913724785143</v>
      </c>
      <c r="S1226" s="2">
        <f t="shared" si="308"/>
        <v>1532.4879792753932</v>
      </c>
      <c r="T1226" s="2">
        <f t="shared" si="318"/>
        <v>1</v>
      </c>
      <c r="U1226">
        <f t="shared" si="319"/>
        <v>1</v>
      </c>
    </row>
    <row r="1227" spans="2:21" x14ac:dyDescent="0.15">
      <c r="B1227" s="1">
        <v>38301</v>
      </c>
      <c r="C1227" s="2">
        <f t="shared" si="304"/>
        <v>11</v>
      </c>
      <c r="D1227" s="2">
        <f t="shared" si="309"/>
        <v>10</v>
      </c>
      <c r="E1227" s="2">
        <f t="shared" si="305"/>
        <v>3</v>
      </c>
      <c r="F1227" s="2">
        <f t="shared" si="310"/>
        <v>19</v>
      </c>
      <c r="G1227" t="s">
        <v>134</v>
      </c>
      <c r="H1227">
        <v>224</v>
      </c>
      <c r="I1227">
        <f t="shared" si="311"/>
        <v>0</v>
      </c>
      <c r="J1227">
        <f t="shared" si="312"/>
        <v>0</v>
      </c>
      <c r="K1227">
        <f t="shared" si="313"/>
        <v>0</v>
      </c>
      <c r="L1227">
        <v>0</v>
      </c>
      <c r="M1227">
        <f t="shared" si="314"/>
        <v>0</v>
      </c>
      <c r="N1227">
        <f t="shared" si="315"/>
        <v>0</v>
      </c>
      <c r="O1227">
        <f t="shared" si="316"/>
        <v>0</v>
      </c>
      <c r="P1227" s="2">
        <f t="shared" si="306"/>
        <v>318.86716166335782</v>
      </c>
      <c r="Q1227" s="2">
        <f t="shared" si="307"/>
        <v>-94.86716166335782</v>
      </c>
      <c r="R1227" s="2">
        <f t="shared" si="317"/>
        <v>39.147004729294338</v>
      </c>
      <c r="S1227" s="2">
        <f t="shared" si="308"/>
        <v>8999.7783620616683</v>
      </c>
      <c r="T1227" s="2">
        <f t="shared" si="318"/>
        <v>1</v>
      </c>
      <c r="U1227">
        <f t="shared" si="319"/>
        <v>1</v>
      </c>
    </row>
    <row r="1228" spans="2:21" x14ac:dyDescent="0.15">
      <c r="B1228" s="1">
        <v>38302</v>
      </c>
      <c r="C1228" s="2">
        <f t="shared" si="304"/>
        <v>11</v>
      </c>
      <c r="D1228" s="2">
        <f t="shared" si="309"/>
        <v>11</v>
      </c>
      <c r="E1228" s="2">
        <f t="shared" si="305"/>
        <v>4</v>
      </c>
      <c r="F1228" s="2">
        <f t="shared" si="310"/>
        <v>20</v>
      </c>
      <c r="G1228" t="s">
        <v>135</v>
      </c>
      <c r="H1228">
        <v>319</v>
      </c>
      <c r="I1228">
        <f t="shared" si="311"/>
        <v>0</v>
      </c>
      <c r="J1228">
        <f t="shared" si="312"/>
        <v>0</v>
      </c>
      <c r="K1228">
        <f t="shared" si="313"/>
        <v>0</v>
      </c>
      <c r="L1228">
        <v>0</v>
      </c>
      <c r="M1228">
        <f t="shared" si="314"/>
        <v>0</v>
      </c>
      <c r="N1228">
        <f t="shared" si="315"/>
        <v>0</v>
      </c>
      <c r="O1228">
        <f t="shared" si="316"/>
        <v>0</v>
      </c>
      <c r="P1228" s="2">
        <f t="shared" si="306"/>
        <v>351.51412845142619</v>
      </c>
      <c r="Q1228" s="2">
        <f t="shared" si="307"/>
        <v>-32.514128451426188</v>
      </c>
      <c r="R1228" s="2">
        <f t="shared" si="317"/>
        <v>-94.86716166335782</v>
      </c>
      <c r="S1228" s="2">
        <f t="shared" si="308"/>
        <v>1057.168548955842</v>
      </c>
      <c r="T1228" s="2">
        <f t="shared" si="318"/>
        <v>0</v>
      </c>
      <c r="U1228">
        <f t="shared" si="319"/>
        <v>2</v>
      </c>
    </row>
    <row r="1229" spans="2:21" x14ac:dyDescent="0.15">
      <c r="B1229" s="1">
        <v>38303</v>
      </c>
      <c r="C1229" s="2">
        <f t="shared" si="304"/>
        <v>11</v>
      </c>
      <c r="D1229" s="2">
        <f t="shared" si="309"/>
        <v>12</v>
      </c>
      <c r="E1229" s="2">
        <f t="shared" si="305"/>
        <v>5</v>
      </c>
      <c r="F1229" s="2">
        <f t="shared" si="310"/>
        <v>20</v>
      </c>
      <c r="G1229" t="s">
        <v>136</v>
      </c>
      <c r="H1229">
        <v>584</v>
      </c>
      <c r="I1229">
        <f t="shared" si="311"/>
        <v>0</v>
      </c>
      <c r="J1229">
        <f t="shared" si="312"/>
        <v>0</v>
      </c>
      <c r="K1229">
        <f t="shared" si="313"/>
        <v>0</v>
      </c>
      <c r="L1229">
        <v>0</v>
      </c>
      <c r="M1229">
        <f t="shared" si="314"/>
        <v>0</v>
      </c>
      <c r="N1229">
        <f t="shared" si="315"/>
        <v>0</v>
      </c>
      <c r="O1229">
        <f t="shared" si="316"/>
        <v>0</v>
      </c>
      <c r="P1229" s="2">
        <f t="shared" si="306"/>
        <v>535.74097370524976</v>
      </c>
      <c r="Q1229" s="2">
        <f t="shared" si="307"/>
        <v>48.259026294750242</v>
      </c>
      <c r="R1229" s="2">
        <f t="shared" si="317"/>
        <v>-32.514128451426188</v>
      </c>
      <c r="S1229" s="2">
        <f t="shared" si="308"/>
        <v>2328.9336189173955</v>
      </c>
      <c r="T1229" s="2">
        <f t="shared" si="318"/>
        <v>1</v>
      </c>
      <c r="U1229">
        <f t="shared" si="319"/>
        <v>1</v>
      </c>
    </row>
    <row r="1230" spans="2:21" x14ac:dyDescent="0.15">
      <c r="B1230" s="1">
        <v>38304</v>
      </c>
      <c r="C1230" s="2">
        <f t="shared" si="304"/>
        <v>11</v>
      </c>
      <c r="D1230" s="2">
        <f t="shared" si="309"/>
        <v>13</v>
      </c>
      <c r="E1230" s="2">
        <f t="shared" si="305"/>
        <v>6</v>
      </c>
      <c r="F1230" s="2">
        <f t="shared" si="310"/>
        <v>20</v>
      </c>
      <c r="G1230" t="s">
        <v>137</v>
      </c>
      <c r="H1230">
        <v>650</v>
      </c>
      <c r="I1230">
        <f t="shared" si="311"/>
        <v>0</v>
      </c>
      <c r="J1230">
        <f t="shared" si="312"/>
        <v>0</v>
      </c>
      <c r="K1230">
        <f t="shared" si="313"/>
        <v>0</v>
      </c>
      <c r="L1230">
        <v>0</v>
      </c>
      <c r="M1230">
        <f t="shared" si="314"/>
        <v>0</v>
      </c>
      <c r="N1230">
        <f t="shared" si="315"/>
        <v>0</v>
      </c>
      <c r="O1230">
        <f t="shared" si="316"/>
        <v>0</v>
      </c>
      <c r="P1230" s="2">
        <f t="shared" si="306"/>
        <v>587.13618914498852</v>
      </c>
      <c r="Q1230" s="2">
        <f t="shared" si="307"/>
        <v>62.863810855011479</v>
      </c>
      <c r="R1230" s="2">
        <f t="shared" si="317"/>
        <v>48.259026294750242</v>
      </c>
      <c r="S1230" s="2">
        <f t="shared" si="308"/>
        <v>3951.8587152146592</v>
      </c>
      <c r="T1230" s="2">
        <f t="shared" si="318"/>
        <v>0</v>
      </c>
      <c r="U1230">
        <f t="shared" si="319"/>
        <v>2</v>
      </c>
    </row>
    <row r="1231" spans="2:21" x14ac:dyDescent="0.15">
      <c r="B1231" s="1">
        <v>38305</v>
      </c>
      <c r="C1231" s="2">
        <f t="shared" si="304"/>
        <v>11</v>
      </c>
      <c r="D1231" s="2">
        <f t="shared" si="309"/>
        <v>14</v>
      </c>
      <c r="E1231" s="2">
        <f t="shared" si="305"/>
        <v>7</v>
      </c>
      <c r="F1231" s="2">
        <f t="shared" si="310"/>
        <v>20</v>
      </c>
      <c r="G1231" t="s">
        <v>138</v>
      </c>
      <c r="H1231">
        <v>349</v>
      </c>
      <c r="I1231">
        <f t="shared" si="311"/>
        <v>0</v>
      </c>
      <c r="J1231">
        <f t="shared" si="312"/>
        <v>0</v>
      </c>
      <c r="K1231">
        <f t="shared" si="313"/>
        <v>0</v>
      </c>
      <c r="L1231">
        <v>0</v>
      </c>
      <c r="M1231">
        <f t="shared" si="314"/>
        <v>0</v>
      </c>
      <c r="N1231">
        <f t="shared" si="315"/>
        <v>0</v>
      </c>
      <c r="O1231">
        <f t="shared" si="316"/>
        <v>0</v>
      </c>
      <c r="P1231" s="2">
        <f t="shared" si="306"/>
        <v>387.92932935226025</v>
      </c>
      <c r="Q1231" s="2">
        <f t="shared" si="307"/>
        <v>-38.929329352260254</v>
      </c>
      <c r="R1231" s="2">
        <f t="shared" si="317"/>
        <v>62.863810855011479</v>
      </c>
      <c r="S1231" s="2">
        <f t="shared" si="308"/>
        <v>1515.4926838167517</v>
      </c>
      <c r="T1231" s="2">
        <f t="shared" si="318"/>
        <v>1</v>
      </c>
      <c r="U1231">
        <f t="shared" si="319"/>
        <v>1</v>
      </c>
    </row>
    <row r="1232" spans="2:21" x14ac:dyDescent="0.15">
      <c r="B1232" s="1">
        <v>38306</v>
      </c>
      <c r="C1232" s="2">
        <f t="shared" si="304"/>
        <v>11</v>
      </c>
      <c r="D1232" s="2">
        <f t="shared" si="309"/>
        <v>15</v>
      </c>
      <c r="E1232" s="2">
        <f t="shared" si="305"/>
        <v>1</v>
      </c>
      <c r="F1232" s="2">
        <f t="shared" si="310"/>
        <v>20</v>
      </c>
      <c r="G1232" t="s">
        <v>139</v>
      </c>
      <c r="H1232">
        <v>234</v>
      </c>
      <c r="I1232">
        <f t="shared" si="311"/>
        <v>0</v>
      </c>
      <c r="J1232">
        <f t="shared" si="312"/>
        <v>0</v>
      </c>
      <c r="K1232">
        <f t="shared" si="313"/>
        <v>0</v>
      </c>
      <c r="L1232">
        <v>0</v>
      </c>
      <c r="M1232">
        <f t="shared" si="314"/>
        <v>0</v>
      </c>
      <c r="N1232">
        <f t="shared" si="315"/>
        <v>0</v>
      </c>
      <c r="O1232">
        <f t="shared" si="316"/>
        <v>0</v>
      </c>
      <c r="P1232" s="2">
        <f t="shared" si="306"/>
        <v>275.78553434013941</v>
      </c>
      <c r="Q1232" s="2">
        <f t="shared" si="307"/>
        <v>-41.785534340139407</v>
      </c>
      <c r="R1232" s="2">
        <f t="shared" si="317"/>
        <v>-38.929329352260254</v>
      </c>
      <c r="S1232" s="2">
        <f t="shared" si="308"/>
        <v>1746.0308800909695</v>
      </c>
      <c r="T1232" s="2">
        <f t="shared" si="318"/>
        <v>0</v>
      </c>
      <c r="U1232">
        <f t="shared" si="319"/>
        <v>2</v>
      </c>
    </row>
    <row r="1233" spans="2:21" x14ac:dyDescent="0.15">
      <c r="B1233" s="1">
        <v>38307</v>
      </c>
      <c r="C1233" s="2">
        <f t="shared" si="304"/>
        <v>11</v>
      </c>
      <c r="D1233" s="2">
        <f t="shared" si="309"/>
        <v>16</v>
      </c>
      <c r="E1233" s="2">
        <f t="shared" si="305"/>
        <v>2</v>
      </c>
      <c r="F1233" s="2">
        <f t="shared" si="310"/>
        <v>20</v>
      </c>
      <c r="G1233" t="s">
        <v>140</v>
      </c>
      <c r="H1233">
        <v>277</v>
      </c>
      <c r="I1233">
        <f t="shared" si="311"/>
        <v>0</v>
      </c>
      <c r="J1233">
        <f t="shared" si="312"/>
        <v>0</v>
      </c>
      <c r="K1233">
        <f t="shared" si="313"/>
        <v>0</v>
      </c>
      <c r="L1233">
        <v>0</v>
      </c>
      <c r="M1233">
        <f t="shared" si="314"/>
        <v>0</v>
      </c>
      <c r="N1233">
        <f t="shared" si="315"/>
        <v>0</v>
      </c>
      <c r="O1233">
        <f t="shared" si="316"/>
        <v>0</v>
      </c>
      <c r="P1233" s="2">
        <f t="shared" si="306"/>
        <v>293.93961588605993</v>
      </c>
      <c r="Q1233" s="2">
        <f t="shared" si="307"/>
        <v>-16.939615886059926</v>
      </c>
      <c r="R1233" s="2">
        <f t="shared" si="317"/>
        <v>-41.785534340139407</v>
      </c>
      <c r="S1233" s="2">
        <f t="shared" si="308"/>
        <v>286.95058636725378</v>
      </c>
      <c r="T1233" s="2">
        <f t="shared" si="318"/>
        <v>0</v>
      </c>
      <c r="U1233">
        <f t="shared" si="319"/>
        <v>3</v>
      </c>
    </row>
    <row r="1234" spans="2:21" x14ac:dyDescent="0.15">
      <c r="B1234" s="1">
        <v>38308</v>
      </c>
      <c r="C1234" s="2">
        <f t="shared" si="304"/>
        <v>11</v>
      </c>
      <c r="D1234" s="2">
        <f t="shared" si="309"/>
        <v>17</v>
      </c>
      <c r="E1234" s="2">
        <f t="shared" si="305"/>
        <v>3</v>
      </c>
      <c r="F1234" s="2">
        <f t="shared" si="310"/>
        <v>20</v>
      </c>
      <c r="G1234" t="s">
        <v>141</v>
      </c>
      <c r="H1234">
        <v>298</v>
      </c>
      <c r="I1234">
        <f t="shared" si="311"/>
        <v>0</v>
      </c>
      <c r="J1234">
        <f t="shared" si="312"/>
        <v>0</v>
      </c>
      <c r="K1234">
        <f t="shared" si="313"/>
        <v>0</v>
      </c>
      <c r="L1234">
        <v>0</v>
      </c>
      <c r="M1234">
        <f t="shared" si="314"/>
        <v>0</v>
      </c>
      <c r="N1234">
        <f t="shared" si="315"/>
        <v>0</v>
      </c>
      <c r="O1234">
        <f t="shared" si="316"/>
        <v>0</v>
      </c>
      <c r="P1234" s="2">
        <f t="shared" si="306"/>
        <v>327.95378227871208</v>
      </c>
      <c r="Q1234" s="2">
        <f t="shared" si="307"/>
        <v>-29.953782278712083</v>
      </c>
      <c r="R1234" s="2">
        <f t="shared" si="317"/>
        <v>-16.939615886059926</v>
      </c>
      <c r="S1234" s="2">
        <f t="shared" si="308"/>
        <v>897.22907280048605</v>
      </c>
      <c r="T1234" s="2">
        <f t="shared" si="318"/>
        <v>0</v>
      </c>
      <c r="U1234">
        <f t="shared" si="319"/>
        <v>4</v>
      </c>
    </row>
    <row r="1235" spans="2:21" x14ac:dyDescent="0.15">
      <c r="B1235" s="1">
        <v>38309</v>
      </c>
      <c r="C1235" s="2">
        <f t="shared" si="304"/>
        <v>11</v>
      </c>
      <c r="D1235" s="2">
        <f t="shared" si="309"/>
        <v>18</v>
      </c>
      <c r="E1235" s="2">
        <f t="shared" si="305"/>
        <v>4</v>
      </c>
      <c r="F1235" s="2">
        <f t="shared" si="310"/>
        <v>21</v>
      </c>
      <c r="G1235" t="s">
        <v>142</v>
      </c>
      <c r="H1235">
        <v>330</v>
      </c>
      <c r="I1235">
        <f t="shared" si="311"/>
        <v>0</v>
      </c>
      <c r="J1235">
        <f t="shared" si="312"/>
        <v>0</v>
      </c>
      <c r="K1235">
        <f t="shared" si="313"/>
        <v>0</v>
      </c>
      <c r="L1235">
        <v>0</v>
      </c>
      <c r="M1235">
        <f t="shared" si="314"/>
        <v>0</v>
      </c>
      <c r="N1235">
        <f t="shared" si="315"/>
        <v>0</v>
      </c>
      <c r="O1235">
        <f t="shared" si="316"/>
        <v>0</v>
      </c>
      <c r="P1235" s="2">
        <f t="shared" si="306"/>
        <v>374.76411860902755</v>
      </c>
      <c r="Q1235" s="2">
        <f t="shared" si="307"/>
        <v>-44.764118609027548</v>
      </c>
      <c r="R1235" s="2">
        <f t="shared" si="317"/>
        <v>-29.953782278712083</v>
      </c>
      <c r="S1235" s="2">
        <f t="shared" si="308"/>
        <v>2003.8263148430865</v>
      </c>
      <c r="T1235" s="2">
        <f t="shared" si="318"/>
        <v>0</v>
      </c>
      <c r="U1235">
        <f t="shared" si="319"/>
        <v>5</v>
      </c>
    </row>
    <row r="1236" spans="2:21" x14ac:dyDescent="0.15">
      <c r="B1236" s="1">
        <v>38310</v>
      </c>
      <c r="C1236" s="2">
        <f t="shared" si="304"/>
        <v>11</v>
      </c>
      <c r="D1236" s="2">
        <f t="shared" si="309"/>
        <v>19</v>
      </c>
      <c r="E1236" s="2">
        <f t="shared" si="305"/>
        <v>5</v>
      </c>
      <c r="F1236" s="2">
        <f t="shared" si="310"/>
        <v>21</v>
      </c>
      <c r="G1236" t="s">
        <v>143</v>
      </c>
      <c r="H1236">
        <v>567</v>
      </c>
      <c r="I1236">
        <f t="shared" si="311"/>
        <v>0</v>
      </c>
      <c r="J1236">
        <f t="shared" si="312"/>
        <v>0</v>
      </c>
      <c r="K1236">
        <f t="shared" si="313"/>
        <v>0</v>
      </c>
      <c r="L1236">
        <v>0</v>
      </c>
      <c r="M1236">
        <f t="shared" si="314"/>
        <v>0</v>
      </c>
      <c r="N1236">
        <f t="shared" si="315"/>
        <v>0</v>
      </c>
      <c r="O1236">
        <f t="shared" si="316"/>
        <v>0</v>
      </c>
      <c r="P1236" s="2">
        <f t="shared" si="306"/>
        <v>558.99096386285112</v>
      </c>
      <c r="Q1236" s="2">
        <f t="shared" si="307"/>
        <v>8.0090361371488825</v>
      </c>
      <c r="R1236" s="2">
        <f t="shared" si="317"/>
        <v>-44.764118609027548</v>
      </c>
      <c r="S1236" s="2">
        <f t="shared" si="308"/>
        <v>64.144659846156699</v>
      </c>
      <c r="T1236" s="2">
        <f t="shared" si="318"/>
        <v>1</v>
      </c>
      <c r="U1236">
        <f t="shared" si="319"/>
        <v>1</v>
      </c>
    </row>
    <row r="1237" spans="2:21" x14ac:dyDescent="0.15">
      <c r="B1237" s="1">
        <v>38311</v>
      </c>
      <c r="C1237" s="2">
        <f t="shared" si="304"/>
        <v>11</v>
      </c>
      <c r="D1237" s="2">
        <f t="shared" si="309"/>
        <v>20</v>
      </c>
      <c r="E1237" s="2">
        <f t="shared" si="305"/>
        <v>6</v>
      </c>
      <c r="F1237" s="2">
        <f t="shared" si="310"/>
        <v>21</v>
      </c>
      <c r="G1237" t="s">
        <v>144</v>
      </c>
      <c r="H1237">
        <v>552</v>
      </c>
      <c r="I1237">
        <f t="shared" si="311"/>
        <v>0</v>
      </c>
      <c r="J1237">
        <f t="shared" si="312"/>
        <v>0</v>
      </c>
      <c r="K1237">
        <f t="shared" si="313"/>
        <v>0</v>
      </c>
      <c r="L1237">
        <v>0</v>
      </c>
      <c r="M1237">
        <f t="shared" si="314"/>
        <v>0</v>
      </c>
      <c r="N1237">
        <f t="shared" si="315"/>
        <v>0</v>
      </c>
      <c r="O1237">
        <f t="shared" si="316"/>
        <v>0</v>
      </c>
      <c r="P1237" s="2">
        <f t="shared" si="306"/>
        <v>610.38617930258988</v>
      </c>
      <c r="Q1237" s="2">
        <f t="shared" si="307"/>
        <v>-58.386179302589881</v>
      </c>
      <c r="R1237" s="2">
        <f t="shared" si="317"/>
        <v>8.0090361371488825</v>
      </c>
      <c r="S1237" s="2">
        <f t="shared" si="308"/>
        <v>3408.9459335541751</v>
      </c>
      <c r="T1237" s="2">
        <f t="shared" si="318"/>
        <v>1</v>
      </c>
      <c r="U1237">
        <f t="shared" si="319"/>
        <v>1</v>
      </c>
    </row>
    <row r="1238" spans="2:21" x14ac:dyDescent="0.15">
      <c r="B1238" s="1">
        <v>38312</v>
      </c>
      <c r="C1238" s="2">
        <f t="shared" si="304"/>
        <v>11</v>
      </c>
      <c r="D1238" s="2">
        <f t="shared" si="309"/>
        <v>21</v>
      </c>
      <c r="E1238" s="2">
        <f t="shared" si="305"/>
        <v>7</v>
      </c>
      <c r="F1238" s="2">
        <f t="shared" si="310"/>
        <v>21</v>
      </c>
      <c r="G1238" t="s">
        <v>145</v>
      </c>
      <c r="H1238">
        <v>359</v>
      </c>
      <c r="I1238">
        <f t="shared" si="311"/>
        <v>0</v>
      </c>
      <c r="J1238">
        <f t="shared" si="312"/>
        <v>0</v>
      </c>
      <c r="K1238">
        <f t="shared" si="313"/>
        <v>0</v>
      </c>
      <c r="L1238">
        <v>0</v>
      </c>
      <c r="M1238">
        <f t="shared" si="314"/>
        <v>0</v>
      </c>
      <c r="N1238">
        <f t="shared" si="315"/>
        <v>0</v>
      </c>
      <c r="O1238">
        <f t="shared" si="316"/>
        <v>0</v>
      </c>
      <c r="P1238" s="2">
        <f t="shared" si="306"/>
        <v>411.17931950986161</v>
      </c>
      <c r="Q1238" s="2">
        <f t="shared" si="307"/>
        <v>-52.179319509861614</v>
      </c>
      <c r="R1238" s="2">
        <f t="shared" si="317"/>
        <v>-58.386179302589881</v>
      </c>
      <c r="S1238" s="2">
        <f t="shared" si="308"/>
        <v>2722.6813845122247</v>
      </c>
      <c r="T1238" s="2">
        <f t="shared" si="318"/>
        <v>0</v>
      </c>
      <c r="U1238">
        <f t="shared" si="319"/>
        <v>2</v>
      </c>
    </row>
    <row r="1239" spans="2:21" x14ac:dyDescent="0.15">
      <c r="B1239" s="1">
        <v>38313</v>
      </c>
      <c r="C1239" s="2">
        <f t="shared" si="304"/>
        <v>11</v>
      </c>
      <c r="D1239" s="2">
        <f t="shared" si="309"/>
        <v>22</v>
      </c>
      <c r="E1239" s="2">
        <f t="shared" si="305"/>
        <v>1</v>
      </c>
      <c r="F1239" s="2">
        <f t="shared" si="310"/>
        <v>21</v>
      </c>
      <c r="G1239" t="s">
        <v>146</v>
      </c>
      <c r="H1239">
        <v>289</v>
      </c>
      <c r="I1239">
        <f t="shared" si="311"/>
        <v>0</v>
      </c>
      <c r="J1239">
        <f t="shared" si="312"/>
        <v>0</v>
      </c>
      <c r="K1239">
        <f t="shared" si="313"/>
        <v>0</v>
      </c>
      <c r="L1239">
        <v>0</v>
      </c>
      <c r="M1239">
        <f t="shared" si="314"/>
        <v>0</v>
      </c>
      <c r="N1239">
        <f t="shared" si="315"/>
        <v>0</v>
      </c>
      <c r="O1239">
        <f t="shared" si="316"/>
        <v>0</v>
      </c>
      <c r="P1239" s="2">
        <f t="shared" si="306"/>
        <v>299.03552449774077</v>
      </c>
      <c r="Q1239" s="2">
        <f t="shared" si="307"/>
        <v>-10.035524497740766</v>
      </c>
      <c r="R1239" s="2">
        <f t="shared" si="317"/>
        <v>-52.179319509861614</v>
      </c>
      <c r="S1239" s="2">
        <f t="shared" si="308"/>
        <v>100.71175194475506</v>
      </c>
      <c r="T1239" s="2">
        <f t="shared" si="318"/>
        <v>0</v>
      </c>
      <c r="U1239">
        <f t="shared" si="319"/>
        <v>3</v>
      </c>
    </row>
    <row r="1240" spans="2:21" x14ac:dyDescent="0.15">
      <c r="B1240" s="1">
        <v>38314</v>
      </c>
      <c r="C1240" s="2">
        <f t="shared" si="304"/>
        <v>11</v>
      </c>
      <c r="D1240" s="2">
        <f t="shared" si="309"/>
        <v>23</v>
      </c>
      <c r="E1240" s="2">
        <f t="shared" si="305"/>
        <v>2</v>
      </c>
      <c r="F1240" s="2">
        <f t="shared" si="310"/>
        <v>21</v>
      </c>
      <c r="G1240" t="s">
        <v>147</v>
      </c>
      <c r="H1240">
        <v>334</v>
      </c>
      <c r="I1240">
        <f t="shared" si="311"/>
        <v>0</v>
      </c>
      <c r="J1240">
        <f t="shared" si="312"/>
        <v>0</v>
      </c>
      <c r="K1240">
        <f t="shared" si="313"/>
        <v>0</v>
      </c>
      <c r="L1240">
        <v>0</v>
      </c>
      <c r="M1240">
        <f t="shared" si="314"/>
        <v>0</v>
      </c>
      <c r="N1240">
        <f t="shared" si="315"/>
        <v>0</v>
      </c>
      <c r="O1240">
        <f t="shared" si="316"/>
        <v>0</v>
      </c>
      <c r="P1240" s="2">
        <f t="shared" si="306"/>
        <v>317.18960604366129</v>
      </c>
      <c r="Q1240" s="2">
        <f t="shared" si="307"/>
        <v>16.810393956338714</v>
      </c>
      <c r="R1240" s="2">
        <f t="shared" si="317"/>
        <v>-10.035524497740766</v>
      </c>
      <c r="S1240" s="2">
        <f t="shared" si="308"/>
        <v>282.58934496730916</v>
      </c>
      <c r="T1240" s="2">
        <f t="shared" si="318"/>
        <v>1</v>
      </c>
      <c r="U1240">
        <f t="shared" si="319"/>
        <v>1</v>
      </c>
    </row>
    <row r="1241" spans="2:21" x14ac:dyDescent="0.15">
      <c r="B1241" s="1">
        <v>38315</v>
      </c>
      <c r="C1241" s="2">
        <f t="shared" si="304"/>
        <v>11</v>
      </c>
      <c r="D1241" s="2">
        <f t="shared" si="309"/>
        <v>24</v>
      </c>
      <c r="E1241" s="2">
        <f t="shared" si="305"/>
        <v>3</v>
      </c>
      <c r="F1241" s="2">
        <f t="shared" si="310"/>
        <v>21</v>
      </c>
      <c r="G1241" t="s">
        <v>148</v>
      </c>
      <c r="H1241">
        <v>386</v>
      </c>
      <c r="I1241">
        <f t="shared" si="311"/>
        <v>0</v>
      </c>
      <c r="J1241">
        <f t="shared" si="312"/>
        <v>0</v>
      </c>
      <c r="K1241">
        <f t="shared" si="313"/>
        <v>0</v>
      </c>
      <c r="L1241">
        <v>0</v>
      </c>
      <c r="M1241">
        <f t="shared" si="314"/>
        <v>0</v>
      </c>
      <c r="N1241">
        <f t="shared" si="315"/>
        <v>0</v>
      </c>
      <c r="O1241">
        <f t="shared" si="316"/>
        <v>0</v>
      </c>
      <c r="P1241" s="2">
        <f t="shared" si="306"/>
        <v>351.20377243631344</v>
      </c>
      <c r="Q1241" s="2">
        <f t="shared" si="307"/>
        <v>34.796227563686557</v>
      </c>
      <c r="R1241" s="2">
        <f t="shared" si="317"/>
        <v>16.810393956338714</v>
      </c>
      <c r="S1241" s="2">
        <f t="shared" si="308"/>
        <v>1210.77745266386</v>
      </c>
      <c r="T1241" s="2">
        <f t="shared" si="318"/>
        <v>0</v>
      </c>
      <c r="U1241">
        <f t="shared" si="319"/>
        <v>2</v>
      </c>
    </row>
    <row r="1242" spans="2:21" x14ac:dyDescent="0.15">
      <c r="B1242" s="1">
        <v>38317</v>
      </c>
      <c r="C1242" s="2">
        <f t="shared" si="304"/>
        <v>11</v>
      </c>
      <c r="D1242" s="2">
        <f t="shared" si="309"/>
        <v>26</v>
      </c>
      <c r="E1242" s="2">
        <f t="shared" si="305"/>
        <v>5</v>
      </c>
      <c r="F1242" s="2">
        <f t="shared" si="310"/>
        <v>22</v>
      </c>
      <c r="G1242" t="s">
        <v>150</v>
      </c>
      <c r="H1242">
        <v>382</v>
      </c>
      <c r="I1242">
        <f t="shared" si="311"/>
        <v>0</v>
      </c>
      <c r="J1242">
        <f t="shared" si="312"/>
        <v>0</v>
      </c>
      <c r="K1242">
        <f t="shared" si="313"/>
        <v>0</v>
      </c>
      <c r="L1242">
        <v>0</v>
      </c>
      <c r="M1242">
        <f t="shared" si="314"/>
        <v>0</v>
      </c>
      <c r="N1242">
        <f t="shared" si="315"/>
        <v>0</v>
      </c>
      <c r="O1242">
        <f t="shared" si="316"/>
        <v>0</v>
      </c>
      <c r="P1242" s="2">
        <f t="shared" si="306"/>
        <v>540.74198317814148</v>
      </c>
      <c r="Q1242" s="2">
        <f t="shared" si="307"/>
        <v>-158.74198317814148</v>
      </c>
      <c r="R1242" s="2">
        <f t="shared" si="317"/>
        <v>34.796227563686557</v>
      </c>
      <c r="S1242" s="2">
        <f t="shared" si="308"/>
        <v>25199.017223329352</v>
      </c>
      <c r="T1242" s="2">
        <f t="shared" si="318"/>
        <v>1</v>
      </c>
      <c r="U1242">
        <f t="shared" si="319"/>
        <v>1</v>
      </c>
    </row>
    <row r="1243" spans="2:21" x14ac:dyDescent="0.15">
      <c r="B1243" s="1">
        <v>38318</v>
      </c>
      <c r="C1243" s="2">
        <f t="shared" si="304"/>
        <v>11</v>
      </c>
      <c r="D1243" s="2">
        <f t="shared" si="309"/>
        <v>27</v>
      </c>
      <c r="E1243" s="2">
        <f t="shared" si="305"/>
        <v>6</v>
      </c>
      <c r="F1243" s="2">
        <f t="shared" si="310"/>
        <v>22</v>
      </c>
      <c r="G1243" t="s">
        <v>151</v>
      </c>
      <c r="H1243">
        <v>441</v>
      </c>
      <c r="I1243">
        <f t="shared" si="311"/>
        <v>0</v>
      </c>
      <c r="J1243">
        <f t="shared" si="312"/>
        <v>0</v>
      </c>
      <c r="K1243">
        <f t="shared" si="313"/>
        <v>0</v>
      </c>
      <c r="L1243">
        <v>0</v>
      </c>
      <c r="M1243">
        <f t="shared" si="314"/>
        <v>0</v>
      </c>
      <c r="N1243">
        <f t="shared" si="315"/>
        <v>0</v>
      </c>
      <c r="O1243">
        <f t="shared" si="316"/>
        <v>0</v>
      </c>
      <c r="P1243" s="2">
        <f t="shared" si="306"/>
        <v>592.13719861788036</v>
      </c>
      <c r="Q1243" s="2">
        <f t="shared" si="307"/>
        <v>-151.13719861788036</v>
      </c>
      <c r="R1243" s="2">
        <f t="shared" si="317"/>
        <v>-158.74198317814148</v>
      </c>
      <c r="S1243" s="2">
        <f t="shared" si="308"/>
        <v>22842.452806060617</v>
      </c>
      <c r="T1243" s="2">
        <f t="shared" si="318"/>
        <v>0</v>
      </c>
      <c r="U1243">
        <f t="shared" si="319"/>
        <v>2</v>
      </c>
    </row>
    <row r="1244" spans="2:21" x14ac:dyDescent="0.15">
      <c r="B1244" s="1">
        <v>38319</v>
      </c>
      <c r="C1244" s="2">
        <f t="shared" si="304"/>
        <v>11</v>
      </c>
      <c r="D1244" s="2">
        <f t="shared" si="309"/>
        <v>28</v>
      </c>
      <c r="E1244" s="2">
        <f t="shared" si="305"/>
        <v>7</v>
      </c>
      <c r="F1244" s="2">
        <f t="shared" si="310"/>
        <v>22</v>
      </c>
      <c r="G1244" t="s">
        <v>152</v>
      </c>
      <c r="H1244">
        <v>307</v>
      </c>
      <c r="I1244">
        <f t="shared" si="311"/>
        <v>0</v>
      </c>
      <c r="J1244">
        <f t="shared" si="312"/>
        <v>0</v>
      </c>
      <c r="K1244">
        <f t="shared" si="313"/>
        <v>0</v>
      </c>
      <c r="L1244">
        <v>0</v>
      </c>
      <c r="M1244">
        <f t="shared" si="314"/>
        <v>0</v>
      </c>
      <c r="N1244">
        <f t="shared" si="315"/>
        <v>0</v>
      </c>
      <c r="O1244">
        <f t="shared" si="316"/>
        <v>0</v>
      </c>
      <c r="P1244" s="2">
        <f t="shared" si="306"/>
        <v>392.93033882515198</v>
      </c>
      <c r="Q1244" s="2">
        <f t="shared" si="307"/>
        <v>-85.930338825151978</v>
      </c>
      <c r="R1244" s="2">
        <f t="shared" si="317"/>
        <v>-151.13719861788036</v>
      </c>
      <c r="S1244" s="2">
        <f t="shared" si="308"/>
        <v>7384.0231306054211</v>
      </c>
      <c r="T1244" s="2">
        <f t="shared" si="318"/>
        <v>0</v>
      </c>
      <c r="U1244">
        <f t="shared" si="319"/>
        <v>3</v>
      </c>
    </row>
    <row r="1245" spans="2:21" x14ac:dyDescent="0.15">
      <c r="B1245" s="1">
        <v>38320</v>
      </c>
      <c r="C1245" s="2">
        <f t="shared" si="304"/>
        <v>11</v>
      </c>
      <c r="D1245" s="2">
        <f t="shared" si="309"/>
        <v>29</v>
      </c>
      <c r="E1245" s="2">
        <f t="shared" si="305"/>
        <v>1</v>
      </c>
      <c r="F1245" s="2">
        <f t="shared" si="310"/>
        <v>22</v>
      </c>
      <c r="G1245" t="s">
        <v>153</v>
      </c>
      <c r="H1245">
        <v>283</v>
      </c>
      <c r="I1245">
        <f t="shared" si="311"/>
        <v>0</v>
      </c>
      <c r="J1245">
        <f t="shared" si="312"/>
        <v>0</v>
      </c>
      <c r="K1245">
        <f t="shared" si="313"/>
        <v>0</v>
      </c>
      <c r="L1245">
        <v>0</v>
      </c>
      <c r="M1245">
        <f t="shared" si="314"/>
        <v>0</v>
      </c>
      <c r="N1245">
        <f t="shared" si="315"/>
        <v>0</v>
      </c>
      <c r="O1245">
        <f t="shared" si="316"/>
        <v>0</v>
      </c>
      <c r="P1245" s="2">
        <f t="shared" si="306"/>
        <v>280.78654381303113</v>
      </c>
      <c r="Q1245" s="2">
        <f t="shared" si="307"/>
        <v>2.2134561869688696</v>
      </c>
      <c r="R1245" s="2">
        <f t="shared" si="317"/>
        <v>-85.930338825151978</v>
      </c>
      <c r="S1245" s="2">
        <f t="shared" si="308"/>
        <v>4.8993882916307676</v>
      </c>
      <c r="T1245" s="2">
        <f t="shared" si="318"/>
        <v>1</v>
      </c>
      <c r="U1245">
        <f t="shared" si="319"/>
        <v>1</v>
      </c>
    </row>
    <row r="1246" spans="2:21" x14ac:dyDescent="0.15">
      <c r="B1246" s="1">
        <v>38321</v>
      </c>
      <c r="C1246" s="2">
        <f t="shared" si="304"/>
        <v>11</v>
      </c>
      <c r="D1246" s="2">
        <f t="shared" si="309"/>
        <v>30</v>
      </c>
      <c r="E1246" s="2">
        <f t="shared" si="305"/>
        <v>2</v>
      </c>
      <c r="F1246" s="2">
        <f t="shared" si="310"/>
        <v>22</v>
      </c>
      <c r="G1246" t="s">
        <v>154</v>
      </c>
      <c r="H1246">
        <v>272</v>
      </c>
      <c r="I1246">
        <f t="shared" si="311"/>
        <v>0</v>
      </c>
      <c r="J1246">
        <f t="shared" si="312"/>
        <v>0</v>
      </c>
      <c r="K1246">
        <f t="shared" si="313"/>
        <v>0</v>
      </c>
      <c r="L1246">
        <v>0</v>
      </c>
      <c r="M1246">
        <f t="shared" si="314"/>
        <v>0</v>
      </c>
      <c r="N1246">
        <f t="shared" si="315"/>
        <v>0</v>
      </c>
      <c r="O1246">
        <f t="shared" si="316"/>
        <v>0</v>
      </c>
      <c r="P1246" s="2">
        <f t="shared" si="306"/>
        <v>298.94062535895165</v>
      </c>
      <c r="Q1246" s="2">
        <f t="shared" si="307"/>
        <v>-26.94062535895165</v>
      </c>
      <c r="R1246" s="2">
        <f t="shared" si="317"/>
        <v>2.2134561869688696</v>
      </c>
      <c r="S1246" s="2">
        <f t="shared" si="308"/>
        <v>725.79729473138866</v>
      </c>
      <c r="T1246" s="2">
        <f t="shared" si="318"/>
        <v>1</v>
      </c>
      <c r="U1246">
        <f t="shared" si="319"/>
        <v>1</v>
      </c>
    </row>
    <row r="1247" spans="2:21" x14ac:dyDescent="0.15">
      <c r="B1247" s="1">
        <v>38322</v>
      </c>
      <c r="C1247" s="2">
        <f t="shared" si="304"/>
        <v>12</v>
      </c>
      <c r="D1247" s="2">
        <f t="shared" si="309"/>
        <v>1</v>
      </c>
      <c r="E1247" s="2">
        <f t="shared" si="305"/>
        <v>3</v>
      </c>
      <c r="F1247" s="2">
        <f t="shared" si="310"/>
        <v>22</v>
      </c>
      <c r="G1247" t="s">
        <v>155</v>
      </c>
      <c r="H1247">
        <v>372</v>
      </c>
      <c r="I1247">
        <f t="shared" si="311"/>
        <v>0</v>
      </c>
      <c r="J1247">
        <f t="shared" si="312"/>
        <v>0</v>
      </c>
      <c r="K1247">
        <f t="shared" si="313"/>
        <v>0</v>
      </c>
      <c r="L1247">
        <v>0</v>
      </c>
      <c r="M1247">
        <f t="shared" si="314"/>
        <v>0</v>
      </c>
      <c r="N1247">
        <f t="shared" si="315"/>
        <v>0</v>
      </c>
      <c r="O1247">
        <f t="shared" si="316"/>
        <v>0</v>
      </c>
      <c r="P1247" s="2">
        <f t="shared" si="306"/>
        <v>332.95479175160381</v>
      </c>
      <c r="Q1247" s="2">
        <f t="shared" si="307"/>
        <v>39.045208248396193</v>
      </c>
      <c r="R1247" s="2">
        <f t="shared" si="317"/>
        <v>-26.94062535895165</v>
      </c>
      <c r="S1247" s="2">
        <f t="shared" si="308"/>
        <v>1524.5282871606262</v>
      </c>
      <c r="T1247" s="2">
        <f t="shared" si="318"/>
        <v>1</v>
      </c>
      <c r="U1247">
        <f t="shared" si="319"/>
        <v>1</v>
      </c>
    </row>
    <row r="1248" spans="2:21" x14ac:dyDescent="0.15">
      <c r="B1248" s="1">
        <v>38323</v>
      </c>
      <c r="C1248" s="2">
        <f t="shared" si="304"/>
        <v>12</v>
      </c>
      <c r="D1248" s="2">
        <f t="shared" si="309"/>
        <v>2</v>
      </c>
      <c r="E1248" s="2">
        <f t="shared" si="305"/>
        <v>4</v>
      </c>
      <c r="F1248" s="2">
        <f t="shared" si="310"/>
        <v>23</v>
      </c>
      <c r="G1248" t="s">
        <v>156</v>
      </c>
      <c r="H1248">
        <v>236</v>
      </c>
      <c r="I1248">
        <f t="shared" si="311"/>
        <v>0</v>
      </c>
      <c r="J1248">
        <f t="shared" si="312"/>
        <v>0</v>
      </c>
      <c r="K1248">
        <f t="shared" si="313"/>
        <v>0</v>
      </c>
      <c r="L1248">
        <v>0</v>
      </c>
      <c r="M1248">
        <f t="shared" si="314"/>
        <v>0</v>
      </c>
      <c r="N1248">
        <f t="shared" si="315"/>
        <v>0</v>
      </c>
      <c r="O1248">
        <f t="shared" si="316"/>
        <v>0</v>
      </c>
      <c r="P1248" s="2">
        <f t="shared" si="306"/>
        <v>358.0920680156043</v>
      </c>
      <c r="Q1248" s="2">
        <f t="shared" si="307"/>
        <v>-122.0920680156043</v>
      </c>
      <c r="R1248" s="2">
        <f t="shared" si="317"/>
        <v>39.045208248396193</v>
      </c>
      <c r="S1248" s="2">
        <f t="shared" si="308"/>
        <v>14906.473072326946</v>
      </c>
      <c r="T1248" s="2">
        <f t="shared" si="318"/>
        <v>1</v>
      </c>
      <c r="U1248">
        <f t="shared" si="319"/>
        <v>1</v>
      </c>
    </row>
    <row r="1249" spans="2:21" x14ac:dyDescent="0.15">
      <c r="B1249" s="1">
        <v>38324</v>
      </c>
      <c r="C1249" s="2">
        <f t="shared" si="304"/>
        <v>12</v>
      </c>
      <c r="D1249" s="2">
        <f t="shared" si="309"/>
        <v>3</v>
      </c>
      <c r="E1249" s="2">
        <f t="shared" si="305"/>
        <v>5</v>
      </c>
      <c r="F1249" s="2">
        <f t="shared" si="310"/>
        <v>23</v>
      </c>
      <c r="G1249" t="s">
        <v>157</v>
      </c>
      <c r="H1249">
        <v>539</v>
      </c>
      <c r="I1249">
        <f t="shared" si="311"/>
        <v>0</v>
      </c>
      <c r="J1249">
        <f t="shared" si="312"/>
        <v>0</v>
      </c>
      <c r="K1249">
        <f t="shared" si="313"/>
        <v>0</v>
      </c>
      <c r="L1249">
        <v>0</v>
      </c>
      <c r="M1249">
        <f t="shared" si="314"/>
        <v>0</v>
      </c>
      <c r="N1249">
        <f t="shared" si="315"/>
        <v>0</v>
      </c>
      <c r="O1249">
        <f t="shared" si="316"/>
        <v>0</v>
      </c>
      <c r="P1249" s="2">
        <f t="shared" si="306"/>
        <v>542.31891326942787</v>
      </c>
      <c r="Q1249" s="2">
        <f t="shared" si="307"/>
        <v>-3.3189132694278669</v>
      </c>
      <c r="R1249" s="2">
        <f t="shared" si="317"/>
        <v>-122.0920680156043</v>
      </c>
      <c r="S1249" s="2">
        <f t="shared" si="308"/>
        <v>11.015185289984373</v>
      </c>
      <c r="T1249" s="2">
        <f t="shared" si="318"/>
        <v>0</v>
      </c>
      <c r="U1249">
        <f t="shared" si="319"/>
        <v>2</v>
      </c>
    </row>
    <row r="1250" spans="2:21" x14ac:dyDescent="0.15">
      <c r="B1250" s="1">
        <v>38325</v>
      </c>
      <c r="C1250" s="2">
        <f t="shared" si="304"/>
        <v>12</v>
      </c>
      <c r="D1250" s="2">
        <f t="shared" si="309"/>
        <v>4</v>
      </c>
      <c r="E1250" s="2">
        <f t="shared" si="305"/>
        <v>6</v>
      </c>
      <c r="F1250" s="2">
        <f t="shared" si="310"/>
        <v>23</v>
      </c>
      <c r="G1250" t="s">
        <v>158</v>
      </c>
      <c r="H1250">
        <v>680</v>
      </c>
      <c r="I1250">
        <f t="shared" si="311"/>
        <v>0</v>
      </c>
      <c r="J1250">
        <f t="shared" si="312"/>
        <v>0</v>
      </c>
      <c r="K1250">
        <f t="shared" si="313"/>
        <v>0</v>
      </c>
      <c r="L1250">
        <v>0</v>
      </c>
      <c r="M1250">
        <f t="shared" si="314"/>
        <v>0</v>
      </c>
      <c r="N1250">
        <f t="shared" si="315"/>
        <v>0</v>
      </c>
      <c r="O1250">
        <f t="shared" si="316"/>
        <v>0</v>
      </c>
      <c r="P1250" s="2">
        <f t="shared" si="306"/>
        <v>593.71412870916674</v>
      </c>
      <c r="Q1250" s="2">
        <f t="shared" si="307"/>
        <v>86.285871290833256</v>
      </c>
      <c r="R1250" s="2">
        <f t="shared" si="317"/>
        <v>-3.3189132694278669</v>
      </c>
      <c r="S1250" s="2">
        <f t="shared" si="308"/>
        <v>7445.2515844182426</v>
      </c>
      <c r="T1250" s="2">
        <f t="shared" si="318"/>
        <v>1</v>
      </c>
      <c r="U1250">
        <f t="shared" si="319"/>
        <v>1</v>
      </c>
    </row>
    <row r="1251" spans="2:21" x14ac:dyDescent="0.15">
      <c r="B1251" s="1">
        <v>38326</v>
      </c>
      <c r="C1251" s="2">
        <f t="shared" si="304"/>
        <v>12</v>
      </c>
      <c r="D1251" s="2">
        <f t="shared" si="309"/>
        <v>5</v>
      </c>
      <c r="E1251" s="2">
        <f t="shared" si="305"/>
        <v>7</v>
      </c>
      <c r="F1251" s="2">
        <f t="shared" si="310"/>
        <v>23</v>
      </c>
      <c r="G1251" t="s">
        <v>159</v>
      </c>
      <c r="H1251">
        <v>469</v>
      </c>
      <c r="I1251">
        <f t="shared" si="311"/>
        <v>0</v>
      </c>
      <c r="J1251">
        <f t="shared" si="312"/>
        <v>0</v>
      </c>
      <c r="K1251">
        <f t="shared" si="313"/>
        <v>0</v>
      </c>
      <c r="L1251">
        <v>0</v>
      </c>
      <c r="M1251">
        <f t="shared" si="314"/>
        <v>0</v>
      </c>
      <c r="N1251">
        <f t="shared" si="315"/>
        <v>0</v>
      </c>
      <c r="O1251">
        <f t="shared" si="316"/>
        <v>0</v>
      </c>
      <c r="P1251" s="2">
        <f t="shared" si="306"/>
        <v>394.50726891643836</v>
      </c>
      <c r="Q1251" s="2">
        <f t="shared" si="307"/>
        <v>74.492731083561637</v>
      </c>
      <c r="R1251" s="2">
        <f t="shared" si="317"/>
        <v>86.285871290833256</v>
      </c>
      <c r="S1251" s="2">
        <f t="shared" si="308"/>
        <v>5549.16698428783</v>
      </c>
      <c r="T1251" s="2">
        <f t="shared" si="318"/>
        <v>0</v>
      </c>
      <c r="U1251">
        <f t="shared" si="319"/>
        <v>2</v>
      </c>
    </row>
    <row r="1252" spans="2:21" x14ac:dyDescent="0.15">
      <c r="B1252" s="1">
        <v>38327</v>
      </c>
      <c r="C1252" s="2">
        <f t="shared" si="304"/>
        <v>12</v>
      </c>
      <c r="D1252" s="2">
        <f t="shared" si="309"/>
        <v>6</v>
      </c>
      <c r="E1252" s="2">
        <f t="shared" si="305"/>
        <v>1</v>
      </c>
      <c r="F1252" s="2">
        <f t="shared" si="310"/>
        <v>23</v>
      </c>
      <c r="G1252" t="s">
        <v>160</v>
      </c>
      <c r="H1252">
        <v>362</v>
      </c>
      <c r="I1252">
        <f t="shared" si="311"/>
        <v>0</v>
      </c>
      <c r="J1252">
        <f t="shared" si="312"/>
        <v>0</v>
      </c>
      <c r="K1252">
        <f t="shared" si="313"/>
        <v>0</v>
      </c>
      <c r="L1252">
        <v>0</v>
      </c>
      <c r="M1252">
        <f t="shared" si="314"/>
        <v>0</v>
      </c>
      <c r="N1252">
        <f t="shared" si="315"/>
        <v>0</v>
      </c>
      <c r="O1252">
        <f t="shared" si="316"/>
        <v>0</v>
      </c>
      <c r="P1252" s="2">
        <f t="shared" si="306"/>
        <v>282.36347390431752</v>
      </c>
      <c r="Q1252" s="2">
        <f t="shared" si="307"/>
        <v>79.636526095682484</v>
      </c>
      <c r="R1252" s="2">
        <f t="shared" si="317"/>
        <v>74.492731083561637</v>
      </c>
      <c r="S1252" s="2">
        <f t="shared" si="308"/>
        <v>6341.9762885883174</v>
      </c>
      <c r="T1252" s="2">
        <f t="shared" si="318"/>
        <v>0</v>
      </c>
      <c r="U1252">
        <f t="shared" si="319"/>
        <v>3</v>
      </c>
    </row>
    <row r="1253" spans="2:21" x14ac:dyDescent="0.15">
      <c r="B1253" s="1">
        <v>38328</v>
      </c>
      <c r="C1253" s="2">
        <f t="shared" si="304"/>
        <v>12</v>
      </c>
      <c r="D1253" s="2">
        <f t="shared" si="309"/>
        <v>7</v>
      </c>
      <c r="E1253" s="2">
        <f t="shared" si="305"/>
        <v>2</v>
      </c>
      <c r="F1253" s="2">
        <f t="shared" si="310"/>
        <v>23</v>
      </c>
      <c r="G1253" t="s">
        <v>161</v>
      </c>
      <c r="H1253">
        <v>281</v>
      </c>
      <c r="I1253">
        <f t="shared" si="311"/>
        <v>0</v>
      </c>
      <c r="J1253">
        <f t="shared" si="312"/>
        <v>0</v>
      </c>
      <c r="K1253">
        <f t="shared" si="313"/>
        <v>0</v>
      </c>
      <c r="L1253">
        <v>0</v>
      </c>
      <c r="M1253">
        <f t="shared" si="314"/>
        <v>0</v>
      </c>
      <c r="N1253">
        <f t="shared" si="315"/>
        <v>0</v>
      </c>
      <c r="O1253">
        <f t="shared" si="316"/>
        <v>0</v>
      </c>
      <c r="P1253" s="2">
        <f t="shared" si="306"/>
        <v>300.51755545023804</v>
      </c>
      <c r="Q1253" s="2">
        <f t="shared" si="307"/>
        <v>-19.517555450238035</v>
      </c>
      <c r="R1253" s="2">
        <f t="shared" si="317"/>
        <v>79.636526095682484</v>
      </c>
      <c r="S1253" s="2">
        <f t="shared" si="308"/>
        <v>380.93497075311643</v>
      </c>
      <c r="T1253" s="2">
        <f t="shared" si="318"/>
        <v>1</v>
      </c>
      <c r="U1253">
        <f t="shared" si="319"/>
        <v>1</v>
      </c>
    </row>
    <row r="1254" spans="2:21" x14ac:dyDescent="0.15">
      <c r="B1254" s="1">
        <v>38329</v>
      </c>
      <c r="C1254" s="2">
        <f t="shared" si="304"/>
        <v>12</v>
      </c>
      <c r="D1254" s="2">
        <f t="shared" si="309"/>
        <v>8</v>
      </c>
      <c r="E1254" s="2">
        <f t="shared" si="305"/>
        <v>3</v>
      </c>
      <c r="F1254" s="2">
        <f t="shared" si="310"/>
        <v>23</v>
      </c>
      <c r="G1254" t="s">
        <v>162</v>
      </c>
      <c r="H1254">
        <v>331</v>
      </c>
      <c r="I1254">
        <f t="shared" si="311"/>
        <v>0</v>
      </c>
      <c r="J1254">
        <f t="shared" si="312"/>
        <v>0</v>
      </c>
      <c r="K1254">
        <f t="shared" si="313"/>
        <v>0</v>
      </c>
      <c r="L1254">
        <v>0</v>
      </c>
      <c r="M1254">
        <f t="shared" si="314"/>
        <v>0</v>
      </c>
      <c r="N1254">
        <f t="shared" si="315"/>
        <v>0</v>
      </c>
      <c r="O1254">
        <f t="shared" si="316"/>
        <v>0</v>
      </c>
      <c r="P1254" s="2">
        <f t="shared" si="306"/>
        <v>334.53172184289019</v>
      </c>
      <c r="Q1254" s="2">
        <f t="shared" si="307"/>
        <v>-3.5317218428901924</v>
      </c>
      <c r="R1254" s="2">
        <f t="shared" si="317"/>
        <v>-19.517555450238035</v>
      </c>
      <c r="S1254" s="2">
        <f t="shared" si="308"/>
        <v>12.473059175547696</v>
      </c>
      <c r="T1254" s="2">
        <f t="shared" si="318"/>
        <v>0</v>
      </c>
      <c r="U1254">
        <f t="shared" si="319"/>
        <v>2</v>
      </c>
    </row>
    <row r="1255" spans="2:21" x14ac:dyDescent="0.15">
      <c r="B1255" s="1">
        <v>38330</v>
      </c>
      <c r="C1255" s="2">
        <f t="shared" si="304"/>
        <v>12</v>
      </c>
      <c r="D1255" s="2">
        <f t="shared" si="309"/>
        <v>9</v>
      </c>
      <c r="E1255" s="2">
        <f t="shared" si="305"/>
        <v>4</v>
      </c>
      <c r="F1255" s="2">
        <f t="shared" si="310"/>
        <v>24</v>
      </c>
      <c r="G1255" t="s">
        <v>163</v>
      </c>
      <c r="H1255">
        <v>412</v>
      </c>
      <c r="I1255">
        <f t="shared" si="311"/>
        <v>0</v>
      </c>
      <c r="J1255">
        <f t="shared" si="312"/>
        <v>0</v>
      </c>
      <c r="K1255">
        <f t="shared" si="313"/>
        <v>0</v>
      </c>
      <c r="L1255">
        <v>0</v>
      </c>
      <c r="M1255">
        <f t="shared" si="314"/>
        <v>0</v>
      </c>
      <c r="N1255">
        <f t="shared" si="315"/>
        <v>0</v>
      </c>
      <c r="O1255">
        <f t="shared" si="316"/>
        <v>0</v>
      </c>
      <c r="P1255" s="2">
        <f t="shared" si="306"/>
        <v>400.01410596384613</v>
      </c>
      <c r="Q1255" s="2">
        <f t="shared" si="307"/>
        <v>11.985894036153866</v>
      </c>
      <c r="R1255" s="2">
        <f t="shared" si="317"/>
        <v>-3.5317218428901924</v>
      </c>
      <c r="S1255" s="2">
        <f t="shared" si="308"/>
        <v>143.6616558459088</v>
      </c>
      <c r="T1255" s="2">
        <f t="shared" si="318"/>
        <v>1</v>
      </c>
      <c r="U1255">
        <f t="shared" si="319"/>
        <v>1</v>
      </c>
    </row>
    <row r="1256" spans="2:21" x14ac:dyDescent="0.15">
      <c r="B1256" s="1">
        <v>38331</v>
      </c>
      <c r="C1256" s="2">
        <f t="shared" si="304"/>
        <v>12</v>
      </c>
      <c r="D1256" s="2">
        <f t="shared" si="309"/>
        <v>10</v>
      </c>
      <c r="E1256" s="2">
        <f t="shared" si="305"/>
        <v>5</v>
      </c>
      <c r="F1256" s="2">
        <f t="shared" si="310"/>
        <v>24</v>
      </c>
      <c r="G1256" t="s">
        <v>164</v>
      </c>
      <c r="H1256">
        <v>662</v>
      </c>
      <c r="I1256">
        <f t="shared" si="311"/>
        <v>0</v>
      </c>
      <c r="J1256">
        <f t="shared" si="312"/>
        <v>0</v>
      </c>
      <c r="K1256">
        <f t="shared" si="313"/>
        <v>0</v>
      </c>
      <c r="L1256">
        <v>0</v>
      </c>
      <c r="M1256">
        <f t="shared" si="314"/>
        <v>0</v>
      </c>
      <c r="N1256">
        <f t="shared" si="315"/>
        <v>0</v>
      </c>
      <c r="O1256">
        <f t="shared" si="316"/>
        <v>0</v>
      </c>
      <c r="P1256" s="2">
        <f t="shared" si="306"/>
        <v>584.2409512176697</v>
      </c>
      <c r="Q1256" s="2">
        <f t="shared" si="307"/>
        <v>77.759048782330296</v>
      </c>
      <c r="R1256" s="2">
        <f t="shared" si="317"/>
        <v>11.985894036153866</v>
      </c>
      <c r="S1256" s="2">
        <f t="shared" si="308"/>
        <v>6046.4696675328223</v>
      </c>
      <c r="T1256" s="2">
        <f t="shared" si="318"/>
        <v>0</v>
      </c>
      <c r="U1256">
        <f t="shared" si="319"/>
        <v>2</v>
      </c>
    </row>
    <row r="1257" spans="2:21" x14ac:dyDescent="0.15">
      <c r="B1257" s="1">
        <v>38332</v>
      </c>
      <c r="C1257" s="2">
        <f t="shared" si="304"/>
        <v>12</v>
      </c>
      <c r="D1257" s="2">
        <f t="shared" si="309"/>
        <v>11</v>
      </c>
      <c r="E1257" s="2">
        <f t="shared" si="305"/>
        <v>6</v>
      </c>
      <c r="F1257" s="2">
        <f t="shared" si="310"/>
        <v>24</v>
      </c>
      <c r="G1257" t="s">
        <v>165</v>
      </c>
      <c r="H1257">
        <v>1001</v>
      </c>
      <c r="I1257">
        <f t="shared" si="311"/>
        <v>0</v>
      </c>
      <c r="J1257">
        <f t="shared" si="312"/>
        <v>0</v>
      </c>
      <c r="K1257">
        <f t="shared" si="313"/>
        <v>0</v>
      </c>
      <c r="L1257">
        <v>0</v>
      </c>
      <c r="M1257">
        <f t="shared" si="314"/>
        <v>0</v>
      </c>
      <c r="N1257">
        <f t="shared" si="315"/>
        <v>0</v>
      </c>
      <c r="O1257">
        <f t="shared" si="316"/>
        <v>0</v>
      </c>
      <c r="P1257" s="2">
        <f t="shared" si="306"/>
        <v>635.63616665740847</v>
      </c>
      <c r="Q1257" s="2">
        <f t="shared" si="307"/>
        <v>365.36383334259153</v>
      </c>
      <c r="R1257" s="2">
        <f t="shared" si="317"/>
        <v>77.759048782330296</v>
      </c>
      <c r="S1257" s="2">
        <f t="shared" si="308"/>
        <v>133490.730714793</v>
      </c>
      <c r="T1257" s="2">
        <f t="shared" si="318"/>
        <v>0</v>
      </c>
      <c r="U1257">
        <f t="shared" si="319"/>
        <v>3</v>
      </c>
    </row>
    <row r="1258" spans="2:21" x14ac:dyDescent="0.15">
      <c r="B1258" s="1">
        <v>38333</v>
      </c>
      <c r="C1258" s="2">
        <f t="shared" si="304"/>
        <v>12</v>
      </c>
      <c r="D1258" s="2">
        <f t="shared" si="309"/>
        <v>12</v>
      </c>
      <c r="E1258" s="2">
        <f t="shared" si="305"/>
        <v>7</v>
      </c>
      <c r="F1258" s="2">
        <f t="shared" si="310"/>
        <v>24</v>
      </c>
      <c r="G1258" t="s">
        <v>166</v>
      </c>
      <c r="H1258">
        <v>484</v>
      </c>
      <c r="I1258">
        <f t="shared" si="311"/>
        <v>0</v>
      </c>
      <c r="J1258">
        <f t="shared" si="312"/>
        <v>0</v>
      </c>
      <c r="K1258">
        <f t="shared" si="313"/>
        <v>0</v>
      </c>
      <c r="L1258">
        <v>0</v>
      </c>
      <c r="M1258">
        <f t="shared" si="314"/>
        <v>0</v>
      </c>
      <c r="N1258">
        <f t="shared" si="315"/>
        <v>0</v>
      </c>
      <c r="O1258">
        <f t="shared" si="316"/>
        <v>0</v>
      </c>
      <c r="P1258" s="2">
        <f t="shared" si="306"/>
        <v>436.4293068646802</v>
      </c>
      <c r="Q1258" s="2">
        <f t="shared" si="307"/>
        <v>47.5706931353198</v>
      </c>
      <c r="R1258" s="2">
        <f t="shared" si="317"/>
        <v>365.36383334259153</v>
      </c>
      <c r="S1258" s="2">
        <f t="shared" si="308"/>
        <v>2262.9708453747626</v>
      </c>
      <c r="T1258" s="2">
        <f t="shared" si="318"/>
        <v>0</v>
      </c>
      <c r="U1258">
        <f t="shared" si="319"/>
        <v>4</v>
      </c>
    </row>
    <row r="1259" spans="2:21" x14ac:dyDescent="0.15">
      <c r="B1259" s="1">
        <v>38334</v>
      </c>
      <c r="C1259" s="2">
        <f t="shared" si="304"/>
        <v>12</v>
      </c>
      <c r="D1259" s="2">
        <f t="shared" si="309"/>
        <v>13</v>
      </c>
      <c r="E1259" s="2">
        <f t="shared" si="305"/>
        <v>1</v>
      </c>
      <c r="F1259" s="2">
        <f t="shared" si="310"/>
        <v>24</v>
      </c>
      <c r="G1259" t="s">
        <v>167</v>
      </c>
      <c r="H1259">
        <v>282</v>
      </c>
      <c r="I1259">
        <f t="shared" si="311"/>
        <v>0</v>
      </c>
      <c r="J1259">
        <f t="shared" si="312"/>
        <v>0</v>
      </c>
      <c r="K1259">
        <f t="shared" si="313"/>
        <v>0</v>
      </c>
      <c r="L1259">
        <v>0</v>
      </c>
      <c r="M1259">
        <f t="shared" si="314"/>
        <v>0</v>
      </c>
      <c r="N1259">
        <f t="shared" si="315"/>
        <v>0</v>
      </c>
      <c r="O1259">
        <f t="shared" si="316"/>
        <v>0</v>
      </c>
      <c r="P1259" s="2">
        <f t="shared" si="306"/>
        <v>324.28551185255935</v>
      </c>
      <c r="Q1259" s="2">
        <f t="shared" si="307"/>
        <v>-42.285511852559353</v>
      </c>
      <c r="R1259" s="2">
        <f t="shared" si="317"/>
        <v>47.5706931353198</v>
      </c>
      <c r="S1259" s="2">
        <f t="shared" si="308"/>
        <v>1788.0645126329375</v>
      </c>
      <c r="T1259" s="2">
        <f t="shared" si="318"/>
        <v>1</v>
      </c>
      <c r="U1259">
        <f t="shared" si="319"/>
        <v>1</v>
      </c>
    </row>
    <row r="1260" spans="2:21" x14ac:dyDescent="0.15">
      <c r="B1260" s="1">
        <v>38335</v>
      </c>
      <c r="C1260" s="2">
        <f t="shared" si="304"/>
        <v>12</v>
      </c>
      <c r="D1260" s="2">
        <f t="shared" si="309"/>
        <v>14</v>
      </c>
      <c r="E1260" s="2">
        <f t="shared" si="305"/>
        <v>2</v>
      </c>
      <c r="F1260" s="2">
        <f t="shared" si="310"/>
        <v>24</v>
      </c>
      <c r="G1260" t="s">
        <v>168</v>
      </c>
      <c r="H1260">
        <v>304</v>
      </c>
      <c r="I1260">
        <f t="shared" si="311"/>
        <v>0</v>
      </c>
      <c r="J1260">
        <f t="shared" si="312"/>
        <v>0</v>
      </c>
      <c r="K1260">
        <f t="shared" si="313"/>
        <v>0</v>
      </c>
      <c r="L1260">
        <v>0</v>
      </c>
      <c r="M1260">
        <f t="shared" si="314"/>
        <v>0</v>
      </c>
      <c r="N1260">
        <f t="shared" si="315"/>
        <v>0</v>
      </c>
      <c r="O1260">
        <f t="shared" si="316"/>
        <v>0</v>
      </c>
      <c r="P1260" s="2">
        <f t="shared" si="306"/>
        <v>342.43959339847987</v>
      </c>
      <c r="Q1260" s="2">
        <f t="shared" si="307"/>
        <v>-38.439593398479872</v>
      </c>
      <c r="R1260" s="2">
        <f t="shared" si="317"/>
        <v>-42.285511852559353</v>
      </c>
      <c r="S1260" s="2">
        <f t="shared" si="308"/>
        <v>1477.6023406404574</v>
      </c>
      <c r="T1260" s="2">
        <f t="shared" si="318"/>
        <v>0</v>
      </c>
      <c r="U1260">
        <f t="shared" si="319"/>
        <v>2</v>
      </c>
    </row>
    <row r="1261" spans="2:21" x14ac:dyDescent="0.15">
      <c r="B1261" s="1">
        <v>38336</v>
      </c>
      <c r="C1261" s="2">
        <f t="shared" si="304"/>
        <v>12</v>
      </c>
      <c r="D1261" s="2">
        <f t="shared" si="309"/>
        <v>15</v>
      </c>
      <c r="E1261" s="2">
        <f t="shared" si="305"/>
        <v>3</v>
      </c>
      <c r="F1261" s="2">
        <f t="shared" si="310"/>
        <v>24</v>
      </c>
      <c r="G1261" t="s">
        <v>169</v>
      </c>
      <c r="H1261">
        <v>389</v>
      </c>
      <c r="I1261">
        <f t="shared" si="311"/>
        <v>0</v>
      </c>
      <c r="J1261">
        <f t="shared" si="312"/>
        <v>0</v>
      </c>
      <c r="K1261">
        <f t="shared" si="313"/>
        <v>0</v>
      </c>
      <c r="L1261">
        <v>0</v>
      </c>
      <c r="M1261">
        <f t="shared" si="314"/>
        <v>0</v>
      </c>
      <c r="N1261">
        <f t="shared" si="315"/>
        <v>0</v>
      </c>
      <c r="O1261">
        <f t="shared" si="316"/>
        <v>0</v>
      </c>
      <c r="P1261" s="2">
        <f t="shared" si="306"/>
        <v>376.45375979113203</v>
      </c>
      <c r="Q1261" s="2">
        <f t="shared" si="307"/>
        <v>12.546240208867971</v>
      </c>
      <c r="R1261" s="2">
        <f t="shared" si="317"/>
        <v>-38.439593398479872</v>
      </c>
      <c r="S1261" s="2">
        <f t="shared" si="308"/>
        <v>157.40814337861542</v>
      </c>
      <c r="T1261" s="2">
        <f t="shared" si="318"/>
        <v>1</v>
      </c>
      <c r="U1261">
        <f t="shared" si="319"/>
        <v>1</v>
      </c>
    </row>
    <row r="1262" spans="2:21" x14ac:dyDescent="0.15">
      <c r="B1262" s="1">
        <v>38337</v>
      </c>
      <c r="C1262" s="2">
        <f t="shared" si="304"/>
        <v>12</v>
      </c>
      <c r="D1262" s="2">
        <f t="shared" si="309"/>
        <v>16</v>
      </c>
      <c r="E1262" s="2">
        <f t="shared" si="305"/>
        <v>4</v>
      </c>
      <c r="F1262" s="2">
        <f t="shared" si="310"/>
        <v>25</v>
      </c>
      <c r="G1262" t="s">
        <v>170</v>
      </c>
      <c r="H1262">
        <v>392</v>
      </c>
      <c r="I1262">
        <f t="shared" si="311"/>
        <v>0</v>
      </c>
      <c r="J1262">
        <f t="shared" si="312"/>
        <v>0</v>
      </c>
      <c r="K1262">
        <f t="shared" si="313"/>
        <v>0</v>
      </c>
      <c r="L1262">
        <v>0</v>
      </c>
      <c r="M1262">
        <f t="shared" si="314"/>
        <v>0</v>
      </c>
      <c r="N1262">
        <f t="shared" si="315"/>
        <v>0</v>
      </c>
      <c r="O1262">
        <f t="shared" si="316"/>
        <v>0</v>
      </c>
      <c r="P1262" s="2">
        <f t="shared" si="306"/>
        <v>405.44267613198599</v>
      </c>
      <c r="Q1262" s="2">
        <f t="shared" si="307"/>
        <v>-13.442676131985991</v>
      </c>
      <c r="R1262" s="2">
        <f t="shared" si="317"/>
        <v>12.546240208867971</v>
      </c>
      <c r="S1262" s="2">
        <f t="shared" si="308"/>
        <v>180.70554158946584</v>
      </c>
      <c r="T1262" s="2">
        <f t="shared" si="318"/>
        <v>1</v>
      </c>
      <c r="U1262">
        <f t="shared" si="319"/>
        <v>1</v>
      </c>
    </row>
    <row r="1263" spans="2:21" x14ac:dyDescent="0.15">
      <c r="B1263" s="1">
        <v>38338</v>
      </c>
      <c r="C1263" s="2">
        <f t="shared" si="304"/>
        <v>12</v>
      </c>
      <c r="D1263" s="2">
        <f t="shared" si="309"/>
        <v>17</v>
      </c>
      <c r="E1263" s="2">
        <f t="shared" si="305"/>
        <v>5</v>
      </c>
      <c r="F1263" s="2">
        <f t="shared" si="310"/>
        <v>25</v>
      </c>
      <c r="G1263" t="s">
        <v>171</v>
      </c>
      <c r="H1263">
        <v>534</v>
      </c>
      <c r="I1263">
        <f t="shared" si="311"/>
        <v>0</v>
      </c>
      <c r="J1263">
        <f t="shared" si="312"/>
        <v>0</v>
      </c>
      <c r="K1263">
        <f t="shared" si="313"/>
        <v>0</v>
      </c>
      <c r="L1263">
        <v>0</v>
      </c>
      <c r="M1263">
        <f t="shared" si="314"/>
        <v>0</v>
      </c>
      <c r="N1263">
        <f t="shared" si="315"/>
        <v>0</v>
      </c>
      <c r="O1263">
        <f t="shared" si="316"/>
        <v>0</v>
      </c>
      <c r="P1263" s="2">
        <f t="shared" si="306"/>
        <v>589.6695213858095</v>
      </c>
      <c r="Q1263" s="2">
        <f t="shared" si="307"/>
        <v>-55.669521385809503</v>
      </c>
      <c r="R1263" s="2">
        <f t="shared" si="317"/>
        <v>-13.442676131985991</v>
      </c>
      <c r="S1263" s="2">
        <f t="shared" si="308"/>
        <v>3099.0956113251018</v>
      </c>
      <c r="T1263" s="2">
        <f t="shared" si="318"/>
        <v>0</v>
      </c>
      <c r="U1263">
        <f t="shared" si="319"/>
        <v>2</v>
      </c>
    </row>
    <row r="1264" spans="2:21" x14ac:dyDescent="0.15">
      <c r="B1264" s="1">
        <v>38339</v>
      </c>
      <c r="C1264" s="2">
        <f t="shared" si="304"/>
        <v>12</v>
      </c>
      <c r="D1264" s="2">
        <f t="shared" si="309"/>
        <v>18</v>
      </c>
      <c r="E1264" s="2">
        <f t="shared" si="305"/>
        <v>6</v>
      </c>
      <c r="F1264" s="2">
        <f t="shared" si="310"/>
        <v>25</v>
      </c>
      <c r="G1264" t="s">
        <v>172</v>
      </c>
      <c r="H1264">
        <v>576</v>
      </c>
      <c r="I1264">
        <f t="shared" si="311"/>
        <v>0</v>
      </c>
      <c r="J1264">
        <f t="shared" si="312"/>
        <v>0</v>
      </c>
      <c r="K1264">
        <f t="shared" si="313"/>
        <v>0</v>
      </c>
      <c r="L1264">
        <v>0</v>
      </c>
      <c r="M1264">
        <f t="shared" si="314"/>
        <v>0</v>
      </c>
      <c r="N1264">
        <f t="shared" si="315"/>
        <v>0</v>
      </c>
      <c r="O1264">
        <f t="shared" si="316"/>
        <v>0</v>
      </c>
      <c r="P1264" s="2">
        <f t="shared" si="306"/>
        <v>641.06473682554838</v>
      </c>
      <c r="Q1264" s="2">
        <f t="shared" si="307"/>
        <v>-65.06473682554838</v>
      </c>
      <c r="R1264" s="2">
        <f t="shared" si="317"/>
        <v>-55.669521385809503</v>
      </c>
      <c r="S1264" s="2">
        <f t="shared" si="308"/>
        <v>4233.4199781778716</v>
      </c>
      <c r="T1264" s="2">
        <f t="shared" si="318"/>
        <v>0</v>
      </c>
      <c r="U1264">
        <f t="shared" si="319"/>
        <v>3</v>
      </c>
    </row>
    <row r="1265" spans="2:21" x14ac:dyDescent="0.15">
      <c r="B1265" s="1">
        <v>38340</v>
      </c>
      <c r="C1265" s="2">
        <f t="shared" si="304"/>
        <v>12</v>
      </c>
      <c r="D1265" s="2">
        <f t="shared" si="309"/>
        <v>19</v>
      </c>
      <c r="E1265" s="2">
        <f t="shared" si="305"/>
        <v>7</v>
      </c>
      <c r="F1265" s="2">
        <f t="shared" si="310"/>
        <v>25</v>
      </c>
      <c r="G1265" t="s">
        <v>173</v>
      </c>
      <c r="H1265">
        <v>456</v>
      </c>
      <c r="I1265">
        <f t="shared" si="311"/>
        <v>0</v>
      </c>
      <c r="J1265">
        <f t="shared" si="312"/>
        <v>0</v>
      </c>
      <c r="K1265">
        <f t="shared" si="313"/>
        <v>0</v>
      </c>
      <c r="L1265">
        <v>0</v>
      </c>
      <c r="M1265">
        <f t="shared" si="314"/>
        <v>0</v>
      </c>
      <c r="N1265">
        <f t="shared" si="315"/>
        <v>0</v>
      </c>
      <c r="O1265">
        <f t="shared" si="316"/>
        <v>0</v>
      </c>
      <c r="P1265" s="2">
        <f t="shared" si="306"/>
        <v>441.85787703282006</v>
      </c>
      <c r="Q1265" s="2">
        <f t="shared" si="307"/>
        <v>14.142122967179944</v>
      </c>
      <c r="R1265" s="2">
        <f t="shared" si="317"/>
        <v>-65.06473682554838</v>
      </c>
      <c r="S1265" s="2">
        <f t="shared" si="308"/>
        <v>199.99964201883844</v>
      </c>
      <c r="T1265" s="2">
        <f t="shared" si="318"/>
        <v>1</v>
      </c>
      <c r="U1265">
        <f t="shared" si="319"/>
        <v>1</v>
      </c>
    </row>
    <row r="1266" spans="2:21" x14ac:dyDescent="0.15">
      <c r="B1266" s="1">
        <v>38341</v>
      </c>
      <c r="C1266" s="2">
        <f t="shared" si="304"/>
        <v>12</v>
      </c>
      <c r="D1266" s="2">
        <f t="shared" si="309"/>
        <v>20</v>
      </c>
      <c r="E1266" s="2">
        <f t="shared" si="305"/>
        <v>1</v>
      </c>
      <c r="F1266" s="2">
        <f t="shared" si="310"/>
        <v>25</v>
      </c>
      <c r="G1266" t="s">
        <v>174</v>
      </c>
      <c r="H1266">
        <v>424</v>
      </c>
      <c r="I1266">
        <f t="shared" si="311"/>
        <v>0</v>
      </c>
      <c r="J1266">
        <f t="shared" si="312"/>
        <v>0</v>
      </c>
      <c r="K1266">
        <f t="shared" si="313"/>
        <v>0</v>
      </c>
      <c r="L1266">
        <v>0</v>
      </c>
      <c r="M1266">
        <f t="shared" si="314"/>
        <v>0</v>
      </c>
      <c r="N1266">
        <f t="shared" si="315"/>
        <v>0</v>
      </c>
      <c r="O1266">
        <f t="shared" si="316"/>
        <v>0</v>
      </c>
      <c r="P1266" s="2">
        <f t="shared" si="306"/>
        <v>329.71408202069921</v>
      </c>
      <c r="Q1266" s="2">
        <f t="shared" si="307"/>
        <v>94.285917979300791</v>
      </c>
      <c r="R1266" s="2">
        <f t="shared" si="317"/>
        <v>14.142122967179944</v>
      </c>
      <c r="S1266" s="2">
        <f t="shared" si="308"/>
        <v>8889.834329199437</v>
      </c>
      <c r="T1266" s="2">
        <f t="shared" si="318"/>
        <v>0</v>
      </c>
      <c r="U1266">
        <f t="shared" si="319"/>
        <v>2</v>
      </c>
    </row>
    <row r="1267" spans="2:21" x14ac:dyDescent="0.15">
      <c r="B1267" s="1">
        <v>38342</v>
      </c>
      <c r="C1267" s="2">
        <f t="shared" si="304"/>
        <v>12</v>
      </c>
      <c r="D1267" s="2">
        <f t="shared" si="309"/>
        <v>21</v>
      </c>
      <c r="E1267" s="2">
        <f t="shared" si="305"/>
        <v>2</v>
      </c>
      <c r="F1267" s="2">
        <f t="shared" si="310"/>
        <v>25</v>
      </c>
      <c r="G1267" t="s">
        <v>175</v>
      </c>
      <c r="H1267">
        <v>370</v>
      </c>
      <c r="I1267">
        <f t="shared" si="311"/>
        <v>0</v>
      </c>
      <c r="J1267">
        <f t="shared" si="312"/>
        <v>0</v>
      </c>
      <c r="K1267">
        <f t="shared" si="313"/>
        <v>0</v>
      </c>
      <c r="L1267">
        <v>0</v>
      </c>
      <c r="M1267">
        <f t="shared" si="314"/>
        <v>0</v>
      </c>
      <c r="N1267">
        <f t="shared" si="315"/>
        <v>0</v>
      </c>
      <c r="O1267">
        <f t="shared" si="316"/>
        <v>0</v>
      </c>
      <c r="P1267" s="2">
        <f t="shared" si="306"/>
        <v>347.86816356661973</v>
      </c>
      <c r="Q1267" s="2">
        <f t="shared" si="307"/>
        <v>22.131836433380272</v>
      </c>
      <c r="R1267" s="2">
        <f t="shared" si="317"/>
        <v>94.285917979300791</v>
      </c>
      <c r="S1267" s="2">
        <f t="shared" si="308"/>
        <v>489.81818391389839</v>
      </c>
      <c r="T1267" s="2">
        <f t="shared" si="318"/>
        <v>0</v>
      </c>
      <c r="U1267">
        <f t="shared" si="319"/>
        <v>3</v>
      </c>
    </row>
    <row r="1268" spans="2:21" x14ac:dyDescent="0.15">
      <c r="B1268" s="1">
        <v>38343</v>
      </c>
      <c r="C1268" s="2">
        <f t="shared" si="304"/>
        <v>12</v>
      </c>
      <c r="D1268" s="2">
        <f t="shared" si="309"/>
        <v>22</v>
      </c>
      <c r="E1268" s="2">
        <f t="shared" si="305"/>
        <v>3</v>
      </c>
      <c r="F1268" s="2">
        <f t="shared" si="310"/>
        <v>25</v>
      </c>
      <c r="G1268" t="s">
        <v>176</v>
      </c>
      <c r="H1268">
        <v>361</v>
      </c>
      <c r="I1268">
        <f t="shared" si="311"/>
        <v>0</v>
      </c>
      <c r="J1268">
        <f t="shared" si="312"/>
        <v>0</v>
      </c>
      <c r="K1268">
        <f t="shared" si="313"/>
        <v>0</v>
      </c>
      <c r="L1268">
        <v>0</v>
      </c>
      <c r="M1268">
        <f t="shared" si="314"/>
        <v>0</v>
      </c>
      <c r="N1268">
        <f t="shared" si="315"/>
        <v>0</v>
      </c>
      <c r="O1268">
        <f t="shared" si="316"/>
        <v>0</v>
      </c>
      <c r="P1268" s="2">
        <f t="shared" si="306"/>
        <v>381.88232995927194</v>
      </c>
      <c r="Q1268" s="2">
        <f t="shared" si="307"/>
        <v>-20.882329959271942</v>
      </c>
      <c r="R1268" s="2">
        <f t="shared" si="317"/>
        <v>22.131836433380272</v>
      </c>
      <c r="S1268" s="2">
        <f t="shared" si="308"/>
        <v>436.07170452790649</v>
      </c>
      <c r="T1268" s="2">
        <f t="shared" si="318"/>
        <v>1</v>
      </c>
      <c r="U1268">
        <f t="shared" si="319"/>
        <v>1</v>
      </c>
    </row>
    <row r="1269" spans="2:21" x14ac:dyDescent="0.15">
      <c r="B1269" s="1">
        <v>38344</v>
      </c>
      <c r="C1269" s="2">
        <f t="shared" si="304"/>
        <v>12</v>
      </c>
      <c r="D1269" s="2">
        <f t="shared" si="309"/>
        <v>23</v>
      </c>
      <c r="E1269" s="2">
        <f t="shared" si="305"/>
        <v>4</v>
      </c>
      <c r="F1269" s="2">
        <f t="shared" si="310"/>
        <v>26</v>
      </c>
      <c r="G1269" t="s">
        <v>177</v>
      </c>
      <c r="H1269">
        <v>529</v>
      </c>
      <c r="I1269">
        <f t="shared" si="311"/>
        <v>0</v>
      </c>
      <c r="J1269">
        <f t="shared" si="312"/>
        <v>0</v>
      </c>
      <c r="K1269">
        <f t="shared" si="313"/>
        <v>0</v>
      </c>
      <c r="L1269">
        <v>0</v>
      </c>
      <c r="M1269">
        <f t="shared" si="314"/>
        <v>0</v>
      </c>
      <c r="N1269">
        <f t="shared" si="315"/>
        <v>0</v>
      </c>
      <c r="O1269">
        <f t="shared" si="316"/>
        <v>0</v>
      </c>
      <c r="P1269" s="2">
        <f t="shared" si="306"/>
        <v>489.27510586763054</v>
      </c>
      <c r="Q1269" s="2">
        <f t="shared" si="307"/>
        <v>39.724894132369457</v>
      </c>
      <c r="R1269" s="2">
        <f t="shared" si="317"/>
        <v>-20.882329959271942</v>
      </c>
      <c r="S1269" s="2">
        <f t="shared" si="308"/>
        <v>1578.0672138279613</v>
      </c>
      <c r="T1269" s="2">
        <f t="shared" si="318"/>
        <v>1</v>
      </c>
      <c r="U1269">
        <f t="shared" si="319"/>
        <v>1</v>
      </c>
    </row>
    <row r="1270" spans="2:21" x14ac:dyDescent="0.15">
      <c r="B1270" s="1">
        <v>38345</v>
      </c>
      <c r="C1270" s="2">
        <f t="shared" si="304"/>
        <v>12</v>
      </c>
      <c r="D1270" s="2">
        <f t="shared" si="309"/>
        <v>24</v>
      </c>
      <c r="E1270" s="2">
        <f t="shared" si="305"/>
        <v>5</v>
      </c>
      <c r="F1270" s="2">
        <f t="shared" si="310"/>
        <v>26</v>
      </c>
      <c r="G1270" t="s">
        <v>178</v>
      </c>
      <c r="H1270">
        <v>600</v>
      </c>
      <c r="I1270">
        <f t="shared" si="311"/>
        <v>0</v>
      </c>
      <c r="J1270">
        <f t="shared" si="312"/>
        <v>0</v>
      </c>
      <c r="K1270">
        <f t="shared" si="313"/>
        <v>0</v>
      </c>
      <c r="L1270">
        <v>0</v>
      </c>
      <c r="M1270">
        <f t="shared" si="314"/>
        <v>0</v>
      </c>
      <c r="N1270">
        <f t="shared" si="315"/>
        <v>0</v>
      </c>
      <c r="O1270">
        <f t="shared" si="316"/>
        <v>0</v>
      </c>
      <c r="P1270" s="2">
        <f t="shared" si="306"/>
        <v>673.50195112145411</v>
      </c>
      <c r="Q1270" s="2">
        <f t="shared" si="307"/>
        <v>-73.501951121454113</v>
      </c>
      <c r="R1270" s="2">
        <f t="shared" si="317"/>
        <v>39.724894132369457</v>
      </c>
      <c r="S1270" s="2">
        <f t="shared" si="308"/>
        <v>5402.5368186606293</v>
      </c>
      <c r="T1270" s="2">
        <f t="shared" si="318"/>
        <v>1</v>
      </c>
      <c r="U1270">
        <f t="shared" si="319"/>
        <v>1</v>
      </c>
    </row>
    <row r="1271" spans="2:21" x14ac:dyDescent="0.15">
      <c r="B1271" s="1">
        <v>38347</v>
      </c>
      <c r="C1271" s="2">
        <f t="shared" si="304"/>
        <v>12</v>
      </c>
      <c r="D1271" s="2">
        <f t="shared" si="309"/>
        <v>26</v>
      </c>
      <c r="E1271" s="2">
        <f t="shared" si="305"/>
        <v>7</v>
      </c>
      <c r="F1271" s="2">
        <f t="shared" si="310"/>
        <v>26</v>
      </c>
      <c r="G1271" t="s">
        <v>180</v>
      </c>
      <c r="H1271">
        <v>390</v>
      </c>
      <c r="I1271">
        <f t="shared" si="311"/>
        <v>0</v>
      </c>
      <c r="J1271">
        <f t="shared" si="312"/>
        <v>0</v>
      </c>
      <c r="K1271">
        <f t="shared" si="313"/>
        <v>0</v>
      </c>
      <c r="L1271">
        <v>0</v>
      </c>
      <c r="M1271">
        <f t="shared" si="314"/>
        <v>0</v>
      </c>
      <c r="N1271">
        <f t="shared" si="315"/>
        <v>0</v>
      </c>
      <c r="O1271">
        <f t="shared" si="316"/>
        <v>1</v>
      </c>
      <c r="P1271" s="2">
        <f t="shared" si="306"/>
        <v>484.69238589000332</v>
      </c>
      <c r="Q1271" s="2">
        <f t="shared" si="307"/>
        <v>-94.692385890003322</v>
      </c>
      <c r="R1271" s="2">
        <f t="shared" si="317"/>
        <v>-73.501951121454113</v>
      </c>
      <c r="S1271" s="2">
        <f t="shared" si="308"/>
        <v>8966.6479455413009</v>
      </c>
      <c r="T1271" s="2">
        <f t="shared" si="318"/>
        <v>0</v>
      </c>
      <c r="U1271">
        <f t="shared" si="319"/>
        <v>2</v>
      </c>
    </row>
    <row r="1272" spans="2:21" x14ac:dyDescent="0.15">
      <c r="B1272" s="1">
        <v>38348</v>
      </c>
      <c r="C1272" s="2">
        <f t="shared" si="304"/>
        <v>12</v>
      </c>
      <c r="D1272" s="2">
        <f t="shared" si="309"/>
        <v>27</v>
      </c>
      <c r="E1272" s="2">
        <f t="shared" si="305"/>
        <v>1</v>
      </c>
      <c r="F1272" s="2">
        <f t="shared" si="310"/>
        <v>26</v>
      </c>
      <c r="G1272" t="s">
        <v>181</v>
      </c>
      <c r="H1272">
        <v>376</v>
      </c>
      <c r="I1272">
        <f t="shared" si="311"/>
        <v>0</v>
      </c>
      <c r="J1272">
        <f t="shared" si="312"/>
        <v>0</v>
      </c>
      <c r="K1272">
        <f t="shared" si="313"/>
        <v>0</v>
      </c>
      <c r="L1272">
        <v>0</v>
      </c>
      <c r="M1272">
        <f t="shared" si="314"/>
        <v>0</v>
      </c>
      <c r="N1272">
        <f t="shared" si="315"/>
        <v>0</v>
      </c>
      <c r="O1272">
        <f t="shared" si="316"/>
        <v>0</v>
      </c>
      <c r="P1272" s="2">
        <f t="shared" si="306"/>
        <v>413.54651175634376</v>
      </c>
      <c r="Q1272" s="2">
        <f t="shared" si="307"/>
        <v>-37.546511756343762</v>
      </c>
      <c r="R1272" s="2">
        <f t="shared" si="317"/>
        <v>-94.692385890003322</v>
      </c>
      <c r="S1272" s="2">
        <f t="shared" si="308"/>
        <v>1409.7405450692604</v>
      </c>
      <c r="T1272" s="2">
        <f t="shared" si="318"/>
        <v>0</v>
      </c>
      <c r="U1272">
        <f t="shared" si="319"/>
        <v>3</v>
      </c>
    </row>
    <row r="1273" spans="2:21" x14ac:dyDescent="0.15">
      <c r="B1273" s="1">
        <v>38349</v>
      </c>
      <c r="C1273" s="2">
        <f t="shared" si="304"/>
        <v>12</v>
      </c>
      <c r="D1273" s="2">
        <f t="shared" si="309"/>
        <v>28</v>
      </c>
      <c r="E1273" s="2">
        <f t="shared" si="305"/>
        <v>2</v>
      </c>
      <c r="F1273" s="2">
        <f t="shared" si="310"/>
        <v>26</v>
      </c>
      <c r="G1273" t="s">
        <v>182</v>
      </c>
      <c r="H1273">
        <v>458</v>
      </c>
      <c r="I1273">
        <f t="shared" si="311"/>
        <v>0</v>
      </c>
      <c r="J1273">
        <f t="shared" si="312"/>
        <v>0</v>
      </c>
      <c r="K1273">
        <f t="shared" si="313"/>
        <v>0</v>
      </c>
      <c r="L1273">
        <v>0</v>
      </c>
      <c r="M1273">
        <f t="shared" si="314"/>
        <v>0</v>
      </c>
      <c r="N1273">
        <f t="shared" si="315"/>
        <v>0</v>
      </c>
      <c r="O1273">
        <f t="shared" si="316"/>
        <v>0</v>
      </c>
      <c r="P1273" s="2">
        <f t="shared" si="306"/>
        <v>431.70059330226428</v>
      </c>
      <c r="Q1273" s="2">
        <f t="shared" si="307"/>
        <v>26.299406697735719</v>
      </c>
      <c r="R1273" s="2">
        <f t="shared" si="317"/>
        <v>-37.546511756343762</v>
      </c>
      <c r="S1273" s="2">
        <f t="shared" si="308"/>
        <v>691.65879265290641</v>
      </c>
      <c r="T1273" s="2">
        <f t="shared" si="318"/>
        <v>1</v>
      </c>
      <c r="U1273">
        <f t="shared" si="319"/>
        <v>1</v>
      </c>
    </row>
    <row r="1274" spans="2:21" x14ac:dyDescent="0.15">
      <c r="B1274" s="1">
        <v>38350</v>
      </c>
      <c r="C1274" s="2">
        <f t="shared" si="304"/>
        <v>12</v>
      </c>
      <c r="D1274" s="2">
        <f t="shared" si="309"/>
        <v>29</v>
      </c>
      <c r="E1274" s="2">
        <f t="shared" si="305"/>
        <v>3</v>
      </c>
      <c r="F1274" s="2">
        <f t="shared" si="310"/>
        <v>26</v>
      </c>
      <c r="G1274" t="s">
        <v>183</v>
      </c>
      <c r="H1274">
        <v>429</v>
      </c>
      <c r="I1274">
        <f t="shared" si="311"/>
        <v>0</v>
      </c>
      <c r="J1274">
        <f t="shared" si="312"/>
        <v>0</v>
      </c>
      <c r="K1274">
        <f t="shared" si="313"/>
        <v>0</v>
      </c>
      <c r="L1274">
        <v>0</v>
      </c>
      <c r="M1274">
        <f t="shared" si="314"/>
        <v>0</v>
      </c>
      <c r="N1274">
        <f t="shared" si="315"/>
        <v>0</v>
      </c>
      <c r="O1274">
        <f t="shared" si="316"/>
        <v>0</v>
      </c>
      <c r="P1274" s="2">
        <f t="shared" si="306"/>
        <v>465.71475969491644</v>
      </c>
      <c r="Q1274" s="2">
        <f t="shared" si="307"/>
        <v>-36.714759694916438</v>
      </c>
      <c r="R1274" s="2">
        <f t="shared" si="317"/>
        <v>26.299406697735719</v>
      </c>
      <c r="S1274" s="2">
        <f t="shared" si="308"/>
        <v>1347.9735794554606</v>
      </c>
      <c r="T1274" s="2">
        <f t="shared" si="318"/>
        <v>1</v>
      </c>
      <c r="U1274">
        <f t="shared" si="319"/>
        <v>1</v>
      </c>
    </row>
    <row r="1275" spans="2:21" x14ac:dyDescent="0.15">
      <c r="B1275" s="1">
        <v>38351</v>
      </c>
      <c r="C1275" s="2">
        <f t="shared" ref="C1275:C1338" si="320">MONTH(B1275)</f>
        <v>12</v>
      </c>
      <c r="D1275" s="2">
        <f t="shared" si="309"/>
        <v>30</v>
      </c>
      <c r="E1275" s="2">
        <f t="shared" ref="E1275:E1338" si="321">WEEKDAY(B1275,2)</f>
        <v>4</v>
      </c>
      <c r="F1275" s="2">
        <f t="shared" si="310"/>
        <v>27</v>
      </c>
      <c r="G1275" t="s">
        <v>184</v>
      </c>
      <c r="H1275">
        <v>465</v>
      </c>
      <c r="I1275">
        <f t="shared" si="311"/>
        <v>0</v>
      </c>
      <c r="J1275">
        <f t="shared" si="312"/>
        <v>0</v>
      </c>
      <c r="K1275">
        <f t="shared" si="313"/>
        <v>0</v>
      </c>
      <c r="L1275">
        <v>0</v>
      </c>
      <c r="M1275">
        <f t="shared" si="314"/>
        <v>0</v>
      </c>
      <c r="N1275">
        <f t="shared" si="315"/>
        <v>0</v>
      </c>
      <c r="O1275">
        <f t="shared" si="316"/>
        <v>0</v>
      </c>
      <c r="P1275" s="2">
        <f t="shared" si="306"/>
        <v>389.17986875539225</v>
      </c>
      <c r="Q1275" s="2">
        <f t="shared" si="307"/>
        <v>75.820131244607751</v>
      </c>
      <c r="R1275" s="2">
        <f t="shared" si="317"/>
        <v>-36.714759694916438</v>
      </c>
      <c r="S1275" s="2">
        <f t="shared" si="308"/>
        <v>5748.6923019495443</v>
      </c>
      <c r="T1275" s="2">
        <f t="shared" si="318"/>
        <v>1</v>
      </c>
      <c r="U1275">
        <f t="shared" si="319"/>
        <v>1</v>
      </c>
    </row>
    <row r="1276" spans="2:21" x14ac:dyDescent="0.15">
      <c r="B1276" s="1">
        <v>38352</v>
      </c>
      <c r="C1276" s="2">
        <f t="shared" si="320"/>
        <v>12</v>
      </c>
      <c r="D1276" s="2">
        <f t="shared" si="309"/>
        <v>31</v>
      </c>
      <c r="E1276" s="2">
        <f t="shared" si="321"/>
        <v>5</v>
      </c>
      <c r="F1276" s="2">
        <f t="shared" si="310"/>
        <v>27</v>
      </c>
      <c r="G1276" t="s">
        <v>185</v>
      </c>
      <c r="H1276">
        <v>634</v>
      </c>
      <c r="I1276">
        <f t="shared" si="311"/>
        <v>0</v>
      </c>
      <c r="J1276">
        <f t="shared" si="312"/>
        <v>0</v>
      </c>
      <c r="K1276">
        <f t="shared" si="313"/>
        <v>0</v>
      </c>
      <c r="L1276">
        <v>0</v>
      </c>
      <c r="M1276">
        <f t="shared" si="314"/>
        <v>1</v>
      </c>
      <c r="N1276">
        <f t="shared" si="315"/>
        <v>0</v>
      </c>
      <c r="O1276">
        <f t="shared" si="316"/>
        <v>0</v>
      </c>
      <c r="P1276" s="2">
        <f t="shared" si="306"/>
        <v>837.13605492833176</v>
      </c>
      <c r="Q1276" s="2">
        <f t="shared" si="307"/>
        <v>-203.13605492833176</v>
      </c>
      <c r="R1276" s="2">
        <f t="shared" si="317"/>
        <v>75.820131244607751</v>
      </c>
      <c r="S1276" s="2">
        <f t="shared" si="308"/>
        <v>41264.256811846215</v>
      </c>
      <c r="T1276" s="2">
        <f t="shared" si="318"/>
        <v>1</v>
      </c>
      <c r="U1276">
        <f t="shared" si="319"/>
        <v>1</v>
      </c>
    </row>
    <row r="1277" spans="2:21" x14ac:dyDescent="0.15">
      <c r="B1277" s="1">
        <v>38353</v>
      </c>
      <c r="C1277" s="2">
        <f t="shared" si="320"/>
        <v>1</v>
      </c>
      <c r="D1277" s="2">
        <f t="shared" si="309"/>
        <v>1</v>
      </c>
      <c r="E1277" s="2">
        <f t="shared" si="321"/>
        <v>6</v>
      </c>
      <c r="F1277" s="2">
        <f t="shared" si="310"/>
        <v>27</v>
      </c>
      <c r="G1277" t="s">
        <v>186</v>
      </c>
      <c r="H1277">
        <v>433</v>
      </c>
      <c r="I1277">
        <f t="shared" si="311"/>
        <v>0</v>
      </c>
      <c r="J1277">
        <f t="shared" si="312"/>
        <v>1</v>
      </c>
      <c r="K1277">
        <f t="shared" si="313"/>
        <v>0</v>
      </c>
      <c r="L1277">
        <v>0</v>
      </c>
      <c r="M1277">
        <f t="shared" si="314"/>
        <v>0</v>
      </c>
      <c r="N1277">
        <f t="shared" si="315"/>
        <v>0</v>
      </c>
      <c r="O1277">
        <f t="shared" si="316"/>
        <v>0</v>
      </c>
      <c r="P1277" s="2">
        <f t="shared" si="306"/>
        <v>588.00762696812001</v>
      </c>
      <c r="Q1277" s="2">
        <f t="shared" si="307"/>
        <v>-155.00762696812001</v>
      </c>
      <c r="R1277" s="2">
        <f t="shared" si="317"/>
        <v>-203.13605492833176</v>
      </c>
      <c r="S1277" s="2">
        <f t="shared" si="308"/>
        <v>24027.364418287845</v>
      </c>
      <c r="T1277" s="2">
        <f t="shared" si="318"/>
        <v>0</v>
      </c>
      <c r="U1277">
        <f t="shared" si="319"/>
        <v>2</v>
      </c>
    </row>
    <row r="1278" spans="2:21" x14ac:dyDescent="0.15">
      <c r="B1278" s="1">
        <v>38354</v>
      </c>
      <c r="C1278" s="2">
        <f t="shared" si="320"/>
        <v>1</v>
      </c>
      <c r="D1278" s="2">
        <f t="shared" si="309"/>
        <v>2</v>
      </c>
      <c r="E1278" s="2">
        <f t="shared" si="321"/>
        <v>7</v>
      </c>
      <c r="F1278" s="2">
        <f t="shared" si="310"/>
        <v>27</v>
      </c>
      <c r="G1278" t="s">
        <v>187</v>
      </c>
      <c r="H1278">
        <v>362</v>
      </c>
      <c r="I1278">
        <f t="shared" si="311"/>
        <v>0</v>
      </c>
      <c r="J1278">
        <f t="shared" si="312"/>
        <v>0</v>
      </c>
      <c r="K1278">
        <f t="shared" si="313"/>
        <v>0</v>
      </c>
      <c r="L1278">
        <v>0</v>
      </c>
      <c r="M1278">
        <f t="shared" si="314"/>
        <v>0</v>
      </c>
      <c r="N1278">
        <f t="shared" si="315"/>
        <v>0</v>
      </c>
      <c r="O1278">
        <f t="shared" si="316"/>
        <v>0</v>
      </c>
      <c r="P1278" s="2">
        <f t="shared" si="306"/>
        <v>425.59506965622631</v>
      </c>
      <c r="Q1278" s="2">
        <f t="shared" si="307"/>
        <v>-63.595069656226315</v>
      </c>
      <c r="R1278" s="2">
        <f t="shared" si="317"/>
        <v>-155.00762696812001</v>
      </c>
      <c r="S1278" s="2">
        <f t="shared" si="308"/>
        <v>4044.3328845802771</v>
      </c>
      <c r="T1278" s="2">
        <f t="shared" si="318"/>
        <v>0</v>
      </c>
      <c r="U1278">
        <f t="shared" si="319"/>
        <v>3</v>
      </c>
    </row>
    <row r="1279" spans="2:21" x14ac:dyDescent="0.15">
      <c r="B1279" s="1">
        <v>38355</v>
      </c>
      <c r="C1279" s="2">
        <f t="shared" si="320"/>
        <v>1</v>
      </c>
      <c r="D1279" s="2">
        <f t="shared" si="309"/>
        <v>3</v>
      </c>
      <c r="E1279" s="2">
        <f t="shared" si="321"/>
        <v>1</v>
      </c>
      <c r="F1279" s="2">
        <f t="shared" si="310"/>
        <v>27</v>
      </c>
      <c r="G1279" t="s">
        <v>188</v>
      </c>
      <c r="H1279">
        <v>189</v>
      </c>
      <c r="I1279">
        <f t="shared" si="311"/>
        <v>0</v>
      </c>
      <c r="J1279">
        <f t="shared" si="312"/>
        <v>0</v>
      </c>
      <c r="K1279">
        <f t="shared" si="313"/>
        <v>0</v>
      </c>
      <c r="L1279">
        <v>0</v>
      </c>
      <c r="M1279">
        <f t="shared" si="314"/>
        <v>0</v>
      </c>
      <c r="N1279">
        <f t="shared" si="315"/>
        <v>0</v>
      </c>
      <c r="O1279">
        <f t="shared" si="316"/>
        <v>0</v>
      </c>
      <c r="P1279" s="2">
        <f t="shared" si="306"/>
        <v>313.45127464410547</v>
      </c>
      <c r="Q1279" s="2">
        <f t="shared" si="307"/>
        <v>-124.45127464410547</v>
      </c>
      <c r="R1279" s="2">
        <f t="shared" si="317"/>
        <v>-63.595069656226315</v>
      </c>
      <c r="S1279" s="2">
        <f t="shared" si="308"/>
        <v>15488.119760542568</v>
      </c>
      <c r="T1279" s="2">
        <f t="shared" si="318"/>
        <v>0</v>
      </c>
      <c r="U1279">
        <f t="shared" si="319"/>
        <v>4</v>
      </c>
    </row>
    <row r="1280" spans="2:21" x14ac:dyDescent="0.15">
      <c r="B1280" s="1">
        <v>38356</v>
      </c>
      <c r="C1280" s="2">
        <f t="shared" si="320"/>
        <v>1</v>
      </c>
      <c r="D1280" s="2">
        <f t="shared" si="309"/>
        <v>4</v>
      </c>
      <c r="E1280" s="2">
        <f t="shared" si="321"/>
        <v>2</v>
      </c>
      <c r="F1280" s="2">
        <f t="shared" si="310"/>
        <v>27</v>
      </c>
      <c r="G1280" t="s">
        <v>189</v>
      </c>
      <c r="H1280">
        <v>246</v>
      </c>
      <c r="I1280">
        <f t="shared" si="311"/>
        <v>0</v>
      </c>
      <c r="J1280">
        <f t="shared" si="312"/>
        <v>0</v>
      </c>
      <c r="K1280">
        <f t="shared" si="313"/>
        <v>0</v>
      </c>
      <c r="L1280">
        <v>0</v>
      </c>
      <c r="M1280">
        <f t="shared" si="314"/>
        <v>0</v>
      </c>
      <c r="N1280">
        <f t="shared" si="315"/>
        <v>0</v>
      </c>
      <c r="O1280">
        <f t="shared" si="316"/>
        <v>0</v>
      </c>
      <c r="P1280" s="2">
        <f t="shared" si="306"/>
        <v>331.60535619002599</v>
      </c>
      <c r="Q1280" s="2">
        <f t="shared" si="307"/>
        <v>-85.605356190025987</v>
      </c>
      <c r="R1280" s="2">
        <f t="shared" si="317"/>
        <v>-124.45127464410547</v>
      </c>
      <c r="S1280" s="2">
        <f t="shared" si="308"/>
        <v>7328.2770084212207</v>
      </c>
      <c r="T1280" s="2">
        <f t="shared" si="318"/>
        <v>0</v>
      </c>
      <c r="U1280">
        <f t="shared" si="319"/>
        <v>5</v>
      </c>
    </row>
    <row r="1281" spans="2:21" x14ac:dyDescent="0.15">
      <c r="B1281" s="1">
        <v>38357</v>
      </c>
      <c r="C1281" s="2">
        <f t="shared" si="320"/>
        <v>1</v>
      </c>
      <c r="D1281" s="2">
        <f t="shared" si="309"/>
        <v>5</v>
      </c>
      <c r="E1281" s="2">
        <f t="shared" si="321"/>
        <v>3</v>
      </c>
      <c r="F1281" s="2">
        <f t="shared" si="310"/>
        <v>27</v>
      </c>
      <c r="G1281" t="s">
        <v>190</v>
      </c>
      <c r="H1281">
        <v>266</v>
      </c>
      <c r="I1281">
        <f t="shared" si="311"/>
        <v>0</v>
      </c>
      <c r="J1281">
        <f t="shared" si="312"/>
        <v>0</v>
      </c>
      <c r="K1281">
        <f t="shared" si="313"/>
        <v>0</v>
      </c>
      <c r="L1281">
        <v>0</v>
      </c>
      <c r="M1281">
        <f t="shared" si="314"/>
        <v>0</v>
      </c>
      <c r="N1281">
        <f t="shared" si="315"/>
        <v>0</v>
      </c>
      <c r="O1281">
        <f t="shared" si="316"/>
        <v>0</v>
      </c>
      <c r="P1281" s="2">
        <f t="shared" si="306"/>
        <v>365.6195225826782</v>
      </c>
      <c r="Q1281" s="2">
        <f t="shared" si="307"/>
        <v>-99.619522582678201</v>
      </c>
      <c r="R1281" s="2">
        <f t="shared" si="317"/>
        <v>-85.605356190025987</v>
      </c>
      <c r="S1281" s="2">
        <f t="shared" si="308"/>
        <v>9924.0492796007329</v>
      </c>
      <c r="T1281" s="2">
        <f t="shared" si="318"/>
        <v>0</v>
      </c>
      <c r="U1281">
        <f t="shared" si="319"/>
        <v>6</v>
      </c>
    </row>
    <row r="1282" spans="2:21" x14ac:dyDescent="0.15">
      <c r="B1282" s="1">
        <v>38358</v>
      </c>
      <c r="C1282" s="2">
        <f t="shared" si="320"/>
        <v>1</v>
      </c>
      <c r="D1282" s="2">
        <f t="shared" si="309"/>
        <v>6</v>
      </c>
      <c r="E1282" s="2">
        <f t="shared" si="321"/>
        <v>4</v>
      </c>
      <c r="F1282" s="2">
        <f t="shared" si="310"/>
        <v>28</v>
      </c>
      <c r="G1282" t="s">
        <v>191</v>
      </c>
      <c r="H1282">
        <v>329</v>
      </c>
      <c r="I1282">
        <f t="shared" si="311"/>
        <v>0</v>
      </c>
      <c r="J1282">
        <f t="shared" si="312"/>
        <v>0</v>
      </c>
      <c r="K1282">
        <f t="shared" si="313"/>
        <v>0</v>
      </c>
      <c r="L1282">
        <v>0</v>
      </c>
      <c r="M1282">
        <f t="shared" si="314"/>
        <v>0</v>
      </c>
      <c r="N1282">
        <f t="shared" si="315"/>
        <v>0</v>
      </c>
      <c r="O1282">
        <f t="shared" si="316"/>
        <v>0</v>
      </c>
      <c r="P1282" s="2">
        <f t="shared" si="306"/>
        <v>378.14960035726648</v>
      </c>
      <c r="Q1282" s="2">
        <f t="shared" si="307"/>
        <v>-49.149600357266479</v>
      </c>
      <c r="R1282" s="2">
        <f t="shared" si="317"/>
        <v>-99.619522582678201</v>
      </c>
      <c r="S1282" s="2">
        <f t="shared" si="308"/>
        <v>2415.6832152790093</v>
      </c>
      <c r="T1282" s="2">
        <f t="shared" si="318"/>
        <v>0</v>
      </c>
      <c r="U1282">
        <f t="shared" si="319"/>
        <v>7</v>
      </c>
    </row>
    <row r="1283" spans="2:21" x14ac:dyDescent="0.15">
      <c r="B1283" s="1">
        <v>38359</v>
      </c>
      <c r="C1283" s="2">
        <f t="shared" si="320"/>
        <v>1</v>
      </c>
      <c r="D1283" s="2">
        <f t="shared" si="309"/>
        <v>7</v>
      </c>
      <c r="E1283" s="2">
        <f t="shared" si="321"/>
        <v>5</v>
      </c>
      <c r="F1283" s="2">
        <f t="shared" si="310"/>
        <v>28</v>
      </c>
      <c r="G1283" t="s">
        <v>192</v>
      </c>
      <c r="H1283">
        <v>617</v>
      </c>
      <c r="I1283">
        <f t="shared" si="311"/>
        <v>0</v>
      </c>
      <c r="J1283">
        <f t="shared" si="312"/>
        <v>0</v>
      </c>
      <c r="K1283">
        <f t="shared" si="313"/>
        <v>0</v>
      </c>
      <c r="L1283">
        <v>0</v>
      </c>
      <c r="M1283">
        <f t="shared" si="314"/>
        <v>0</v>
      </c>
      <c r="N1283">
        <f t="shared" si="315"/>
        <v>0</v>
      </c>
      <c r="O1283">
        <f t="shared" si="316"/>
        <v>0</v>
      </c>
      <c r="P1283" s="2">
        <f t="shared" ref="P1283:P1346" si="322">constant+VLOOKUP(F1283,week,2)+VLOOKUP(E1283,weekday,2)+$W$17*I1283+$W$18*J1283+$W$19*K1283+L1283*$W$20+M1283*$W$21+N1283*$W$22+O1283*$W$23</f>
        <v>562.37644561109005</v>
      </c>
      <c r="Q1283" s="2">
        <f t="shared" ref="Q1283:Q1346" si="323">H1283-P1283</f>
        <v>54.623554388909952</v>
      </c>
      <c r="R1283" s="2">
        <f t="shared" si="317"/>
        <v>-49.149600357266479</v>
      </c>
      <c r="S1283" s="2">
        <f t="shared" ref="S1283:S1346" si="324">Q1283^2</f>
        <v>2983.7326940782036</v>
      </c>
      <c r="T1283" s="2">
        <f t="shared" si="318"/>
        <v>1</v>
      </c>
      <c r="U1283">
        <f t="shared" si="319"/>
        <v>1</v>
      </c>
    </row>
    <row r="1284" spans="2:21" x14ac:dyDescent="0.15">
      <c r="B1284" s="1">
        <v>38360</v>
      </c>
      <c r="C1284" s="2">
        <f t="shared" si="320"/>
        <v>1</v>
      </c>
      <c r="D1284" s="2">
        <f t="shared" ref="D1284:D1347" si="325">DAY(B1284)</f>
        <v>8</v>
      </c>
      <c r="E1284" s="2">
        <f t="shared" si="321"/>
        <v>6</v>
      </c>
      <c r="F1284" s="2">
        <f t="shared" ref="F1284:F1347" si="326">VALUE(RIGHT(G1284,2))</f>
        <v>28</v>
      </c>
      <c r="G1284" t="s">
        <v>193</v>
      </c>
      <c r="H1284">
        <v>608</v>
      </c>
      <c r="I1284">
        <f t="shared" ref="I1284:I1347" si="327">IF(AND(C1284=7,D1284=4),1,0)</f>
        <v>0</v>
      </c>
      <c r="J1284">
        <f t="shared" ref="J1284:J1347" si="328">IF(AND(C1284=1,D1284=1),1,0)</f>
        <v>0</v>
      </c>
      <c r="K1284">
        <f t="shared" ref="K1284:K1347" si="329">IF(AND(C1284=2,D1284=14),1,0)</f>
        <v>0</v>
      </c>
      <c r="L1284">
        <v>0</v>
      </c>
      <c r="M1284">
        <f t="shared" ref="M1284:M1347" si="330">IF(AND(C1284=12,D1284=31),1,0)</f>
        <v>0</v>
      </c>
      <c r="N1284">
        <f t="shared" ref="N1284:N1347" si="331">IF(AND(C1284=10,D1284=31),1,0)</f>
        <v>0</v>
      </c>
      <c r="O1284">
        <f t="shared" ref="O1284:O1347" si="332">IF(AND(C1284=12,D1284=26),1,0)</f>
        <v>0</v>
      </c>
      <c r="P1284" s="2">
        <f t="shared" si="322"/>
        <v>613.77166105082892</v>
      </c>
      <c r="Q1284" s="2">
        <f t="shared" si="323"/>
        <v>-5.771661050828925</v>
      </c>
      <c r="R1284" s="2">
        <f t="shared" si="317"/>
        <v>54.623554388909952</v>
      </c>
      <c r="S1284" s="2">
        <f t="shared" si="324"/>
        <v>33.312071285655648</v>
      </c>
      <c r="T1284" s="2">
        <f t="shared" si="318"/>
        <v>1</v>
      </c>
      <c r="U1284">
        <f t="shared" si="319"/>
        <v>1</v>
      </c>
    </row>
    <row r="1285" spans="2:21" x14ac:dyDescent="0.15">
      <c r="B1285" s="1">
        <v>38361</v>
      </c>
      <c r="C1285" s="2">
        <f t="shared" si="320"/>
        <v>1</v>
      </c>
      <c r="D1285" s="2">
        <f t="shared" si="325"/>
        <v>9</v>
      </c>
      <c r="E1285" s="2">
        <f t="shared" si="321"/>
        <v>7</v>
      </c>
      <c r="F1285" s="2">
        <f t="shared" si="326"/>
        <v>28</v>
      </c>
      <c r="G1285" t="s">
        <v>194</v>
      </c>
      <c r="H1285">
        <v>380</v>
      </c>
      <c r="I1285">
        <f t="shared" si="327"/>
        <v>0</v>
      </c>
      <c r="J1285">
        <f t="shared" si="328"/>
        <v>0</v>
      </c>
      <c r="K1285">
        <f t="shared" si="329"/>
        <v>0</v>
      </c>
      <c r="L1285">
        <v>0</v>
      </c>
      <c r="M1285">
        <f t="shared" si="330"/>
        <v>0</v>
      </c>
      <c r="N1285">
        <f t="shared" si="331"/>
        <v>0</v>
      </c>
      <c r="O1285">
        <f t="shared" si="332"/>
        <v>0</v>
      </c>
      <c r="P1285" s="2">
        <f t="shared" si="322"/>
        <v>414.56480125810054</v>
      </c>
      <c r="Q1285" s="2">
        <f t="shared" si="323"/>
        <v>-34.564801258100545</v>
      </c>
      <c r="R1285" s="2">
        <f t="shared" ref="R1285:R1348" si="333">Q1284</f>
        <v>-5.771661050828925</v>
      </c>
      <c r="S1285" s="2">
        <f t="shared" si="324"/>
        <v>1194.725486011989</v>
      </c>
      <c r="T1285" s="2">
        <f t="shared" ref="T1285:T1348" si="334">IF(Q1285*Q1284&lt;0,1,0)</f>
        <v>0</v>
      </c>
      <c r="U1285">
        <f t="shared" ref="U1285:U1348" si="335">IF(Q1284*Q1285&gt;0,U1284+1,1)</f>
        <v>2</v>
      </c>
    </row>
    <row r="1286" spans="2:21" x14ac:dyDescent="0.15">
      <c r="B1286" s="1">
        <v>38362</v>
      </c>
      <c r="C1286" s="2">
        <f t="shared" si="320"/>
        <v>1</v>
      </c>
      <c r="D1286" s="2">
        <f t="shared" si="325"/>
        <v>10</v>
      </c>
      <c r="E1286" s="2">
        <f t="shared" si="321"/>
        <v>1</v>
      </c>
      <c r="F1286" s="2">
        <f t="shared" si="326"/>
        <v>28</v>
      </c>
      <c r="G1286" t="s">
        <v>195</v>
      </c>
      <c r="H1286">
        <v>224</v>
      </c>
      <c r="I1286">
        <f t="shared" si="327"/>
        <v>0</v>
      </c>
      <c r="J1286">
        <f t="shared" si="328"/>
        <v>0</v>
      </c>
      <c r="K1286">
        <f t="shared" si="329"/>
        <v>0</v>
      </c>
      <c r="L1286">
        <v>0</v>
      </c>
      <c r="M1286">
        <f t="shared" si="330"/>
        <v>0</v>
      </c>
      <c r="N1286">
        <f t="shared" si="331"/>
        <v>0</v>
      </c>
      <c r="O1286">
        <f t="shared" si="332"/>
        <v>0</v>
      </c>
      <c r="P1286" s="2">
        <f t="shared" si="322"/>
        <v>302.4210062459797</v>
      </c>
      <c r="Q1286" s="2">
        <f t="shared" si="323"/>
        <v>-78.421006245979697</v>
      </c>
      <c r="R1286" s="2">
        <f t="shared" si="333"/>
        <v>-34.564801258100545</v>
      </c>
      <c r="S1286" s="2">
        <f t="shared" si="324"/>
        <v>6149.8542206319871</v>
      </c>
      <c r="T1286" s="2">
        <f t="shared" si="334"/>
        <v>0</v>
      </c>
      <c r="U1286">
        <f t="shared" si="335"/>
        <v>3</v>
      </c>
    </row>
    <row r="1287" spans="2:21" x14ac:dyDescent="0.15">
      <c r="B1287" s="1">
        <v>38363</v>
      </c>
      <c r="C1287" s="2">
        <f t="shared" si="320"/>
        <v>1</v>
      </c>
      <c r="D1287" s="2">
        <f t="shared" si="325"/>
        <v>11</v>
      </c>
      <c r="E1287" s="2">
        <f t="shared" si="321"/>
        <v>2</v>
      </c>
      <c r="F1287" s="2">
        <f t="shared" si="326"/>
        <v>28</v>
      </c>
      <c r="G1287" t="s">
        <v>196</v>
      </c>
      <c r="H1287">
        <v>307</v>
      </c>
      <c r="I1287">
        <f t="shared" si="327"/>
        <v>0</v>
      </c>
      <c r="J1287">
        <f t="shared" si="328"/>
        <v>0</v>
      </c>
      <c r="K1287">
        <f t="shared" si="329"/>
        <v>0</v>
      </c>
      <c r="L1287">
        <v>0</v>
      </c>
      <c r="M1287">
        <f t="shared" si="330"/>
        <v>0</v>
      </c>
      <c r="N1287">
        <f t="shared" si="331"/>
        <v>0</v>
      </c>
      <c r="O1287">
        <f t="shared" si="332"/>
        <v>0</v>
      </c>
      <c r="P1287" s="2">
        <f t="shared" si="322"/>
        <v>320.57508779190022</v>
      </c>
      <c r="Q1287" s="2">
        <f t="shared" si="323"/>
        <v>-13.575087791900216</v>
      </c>
      <c r="R1287" s="2">
        <f t="shared" si="333"/>
        <v>-78.421006245979697</v>
      </c>
      <c r="S1287" s="2">
        <f t="shared" si="324"/>
        <v>184.2830085577983</v>
      </c>
      <c r="T1287" s="2">
        <f t="shared" si="334"/>
        <v>0</v>
      </c>
      <c r="U1287">
        <f t="shared" si="335"/>
        <v>4</v>
      </c>
    </row>
    <row r="1288" spans="2:21" x14ac:dyDescent="0.15">
      <c r="B1288" s="1">
        <v>38364</v>
      </c>
      <c r="C1288" s="2">
        <f t="shared" si="320"/>
        <v>1</v>
      </c>
      <c r="D1288" s="2">
        <f t="shared" si="325"/>
        <v>12</v>
      </c>
      <c r="E1288" s="2">
        <f t="shared" si="321"/>
        <v>3</v>
      </c>
      <c r="F1288" s="2">
        <f t="shared" si="326"/>
        <v>28</v>
      </c>
      <c r="G1288" t="s">
        <v>197</v>
      </c>
      <c r="H1288">
        <v>310</v>
      </c>
      <c r="I1288">
        <f t="shared" si="327"/>
        <v>0</v>
      </c>
      <c r="J1288">
        <f t="shared" si="328"/>
        <v>0</v>
      </c>
      <c r="K1288">
        <f t="shared" si="329"/>
        <v>0</v>
      </c>
      <c r="L1288">
        <v>0</v>
      </c>
      <c r="M1288">
        <f t="shared" si="330"/>
        <v>0</v>
      </c>
      <c r="N1288">
        <f t="shared" si="331"/>
        <v>0</v>
      </c>
      <c r="O1288">
        <f t="shared" si="332"/>
        <v>0</v>
      </c>
      <c r="P1288" s="2">
        <f t="shared" si="322"/>
        <v>354.58925418455237</v>
      </c>
      <c r="Q1288" s="2">
        <f t="shared" si="323"/>
        <v>-44.589254184552374</v>
      </c>
      <c r="R1288" s="2">
        <f t="shared" si="333"/>
        <v>-13.575087791900216</v>
      </c>
      <c r="S1288" s="2">
        <f t="shared" si="324"/>
        <v>1988.2015887346213</v>
      </c>
      <c r="T1288" s="2">
        <f t="shared" si="334"/>
        <v>0</v>
      </c>
      <c r="U1288">
        <f t="shared" si="335"/>
        <v>5</v>
      </c>
    </row>
    <row r="1289" spans="2:21" x14ac:dyDescent="0.15">
      <c r="B1289" s="1">
        <v>38365</v>
      </c>
      <c r="C1289" s="2">
        <f t="shared" si="320"/>
        <v>1</v>
      </c>
      <c r="D1289" s="2">
        <f t="shared" si="325"/>
        <v>13</v>
      </c>
      <c r="E1289" s="2">
        <f t="shared" si="321"/>
        <v>4</v>
      </c>
      <c r="F1289" s="2">
        <f t="shared" si="326"/>
        <v>29</v>
      </c>
      <c r="G1289" t="s">
        <v>198</v>
      </c>
      <c r="H1289">
        <v>480</v>
      </c>
      <c r="I1289">
        <f t="shared" si="327"/>
        <v>0</v>
      </c>
      <c r="J1289">
        <f t="shared" si="328"/>
        <v>0</v>
      </c>
      <c r="K1289">
        <f t="shared" si="329"/>
        <v>0</v>
      </c>
      <c r="L1289">
        <v>0</v>
      </c>
      <c r="M1289">
        <f t="shared" si="330"/>
        <v>0</v>
      </c>
      <c r="N1289">
        <f t="shared" si="331"/>
        <v>0</v>
      </c>
      <c r="O1289">
        <f t="shared" si="332"/>
        <v>0</v>
      </c>
      <c r="P1289" s="2">
        <f t="shared" si="322"/>
        <v>395.72839551190197</v>
      </c>
      <c r="Q1289" s="2">
        <f t="shared" si="323"/>
        <v>84.271604488098035</v>
      </c>
      <c r="R1289" s="2">
        <f t="shared" si="333"/>
        <v>-44.589254184552374</v>
      </c>
      <c r="S1289" s="2">
        <f t="shared" si="324"/>
        <v>7101.7033229984245</v>
      </c>
      <c r="T1289" s="2">
        <f t="shared" si="334"/>
        <v>1</v>
      </c>
      <c r="U1289">
        <f t="shared" si="335"/>
        <v>1</v>
      </c>
    </row>
    <row r="1290" spans="2:21" x14ac:dyDescent="0.15">
      <c r="B1290" s="1">
        <v>38366</v>
      </c>
      <c r="C1290" s="2">
        <f t="shared" si="320"/>
        <v>1</v>
      </c>
      <c r="D1290" s="2">
        <f t="shared" si="325"/>
        <v>14</v>
      </c>
      <c r="E1290" s="2">
        <f t="shared" si="321"/>
        <v>5</v>
      </c>
      <c r="F1290" s="2">
        <f t="shared" si="326"/>
        <v>29</v>
      </c>
      <c r="G1290" t="s">
        <v>199</v>
      </c>
      <c r="H1290">
        <v>638</v>
      </c>
      <c r="I1290">
        <f t="shared" si="327"/>
        <v>0</v>
      </c>
      <c r="J1290">
        <f t="shared" si="328"/>
        <v>0</v>
      </c>
      <c r="K1290">
        <f t="shared" si="329"/>
        <v>0</v>
      </c>
      <c r="L1290">
        <v>0</v>
      </c>
      <c r="M1290">
        <f t="shared" si="330"/>
        <v>0</v>
      </c>
      <c r="N1290">
        <f t="shared" si="331"/>
        <v>0</v>
      </c>
      <c r="O1290">
        <f t="shared" si="332"/>
        <v>0</v>
      </c>
      <c r="P1290" s="2">
        <f t="shared" si="322"/>
        <v>579.95524076572553</v>
      </c>
      <c r="Q1290" s="2">
        <f t="shared" si="323"/>
        <v>58.044759234274466</v>
      </c>
      <c r="R1290" s="2">
        <f t="shared" si="333"/>
        <v>84.271604488098035</v>
      </c>
      <c r="S1290" s="2">
        <f t="shared" si="324"/>
        <v>3369.1940745648908</v>
      </c>
      <c r="T1290" s="2">
        <f t="shared" si="334"/>
        <v>0</v>
      </c>
      <c r="U1290">
        <f t="shared" si="335"/>
        <v>2</v>
      </c>
    </row>
    <row r="1291" spans="2:21" x14ac:dyDescent="0.15">
      <c r="B1291" s="1">
        <v>38367</v>
      </c>
      <c r="C1291" s="2">
        <f t="shared" si="320"/>
        <v>1</v>
      </c>
      <c r="D1291" s="2">
        <f t="shared" si="325"/>
        <v>15</v>
      </c>
      <c r="E1291" s="2">
        <f t="shared" si="321"/>
        <v>6</v>
      </c>
      <c r="F1291" s="2">
        <f t="shared" si="326"/>
        <v>29</v>
      </c>
      <c r="G1291" t="s">
        <v>200</v>
      </c>
      <c r="H1291">
        <v>677</v>
      </c>
      <c r="I1291">
        <f t="shared" si="327"/>
        <v>0</v>
      </c>
      <c r="J1291">
        <f t="shared" si="328"/>
        <v>0</v>
      </c>
      <c r="K1291">
        <f t="shared" si="329"/>
        <v>0</v>
      </c>
      <c r="L1291">
        <v>0</v>
      </c>
      <c r="M1291">
        <f t="shared" si="330"/>
        <v>0</v>
      </c>
      <c r="N1291">
        <f t="shared" si="331"/>
        <v>0</v>
      </c>
      <c r="O1291">
        <f t="shared" si="332"/>
        <v>0</v>
      </c>
      <c r="P1291" s="2">
        <f t="shared" si="322"/>
        <v>631.3504562054643</v>
      </c>
      <c r="Q1291" s="2">
        <f t="shared" si="323"/>
        <v>45.649543794535703</v>
      </c>
      <c r="R1291" s="2">
        <f t="shared" si="333"/>
        <v>58.044759234274466</v>
      </c>
      <c r="S1291" s="2">
        <f t="shared" si="324"/>
        <v>2083.880848649233</v>
      </c>
      <c r="T1291" s="2">
        <f t="shared" si="334"/>
        <v>0</v>
      </c>
      <c r="U1291">
        <f t="shared" si="335"/>
        <v>3</v>
      </c>
    </row>
    <row r="1292" spans="2:21" x14ac:dyDescent="0.15">
      <c r="B1292" s="1">
        <v>38368</v>
      </c>
      <c r="C1292" s="2">
        <f t="shared" si="320"/>
        <v>1</v>
      </c>
      <c r="D1292" s="2">
        <f t="shared" si="325"/>
        <v>16</v>
      </c>
      <c r="E1292" s="2">
        <f t="shared" si="321"/>
        <v>7</v>
      </c>
      <c r="F1292" s="2">
        <f t="shared" si="326"/>
        <v>29</v>
      </c>
      <c r="G1292" t="s">
        <v>201</v>
      </c>
      <c r="H1292">
        <v>447</v>
      </c>
      <c r="I1292">
        <f t="shared" si="327"/>
        <v>0</v>
      </c>
      <c r="J1292">
        <f t="shared" si="328"/>
        <v>0</v>
      </c>
      <c r="K1292">
        <f t="shared" si="329"/>
        <v>0</v>
      </c>
      <c r="L1292">
        <v>0</v>
      </c>
      <c r="M1292">
        <f t="shared" si="330"/>
        <v>0</v>
      </c>
      <c r="N1292">
        <f t="shared" si="331"/>
        <v>0</v>
      </c>
      <c r="O1292">
        <f t="shared" si="332"/>
        <v>0</v>
      </c>
      <c r="P1292" s="2">
        <f t="shared" si="322"/>
        <v>432.14359641273603</v>
      </c>
      <c r="Q1292" s="2">
        <f t="shared" si="323"/>
        <v>14.856403587263969</v>
      </c>
      <c r="R1292" s="2">
        <f t="shared" si="333"/>
        <v>45.649543794535703</v>
      </c>
      <c r="S1292" s="2">
        <f t="shared" si="324"/>
        <v>220.71272754766974</v>
      </c>
      <c r="T1292" s="2">
        <f t="shared" si="334"/>
        <v>0</v>
      </c>
      <c r="U1292">
        <f t="shared" si="335"/>
        <v>4</v>
      </c>
    </row>
    <row r="1293" spans="2:21" x14ac:dyDescent="0.15">
      <c r="B1293" s="1">
        <v>38369</v>
      </c>
      <c r="C1293" s="2">
        <f t="shared" si="320"/>
        <v>1</v>
      </c>
      <c r="D1293" s="2">
        <f t="shared" si="325"/>
        <v>17</v>
      </c>
      <c r="E1293" s="2">
        <f t="shared" si="321"/>
        <v>1</v>
      </c>
      <c r="F1293" s="2">
        <f t="shared" si="326"/>
        <v>29</v>
      </c>
      <c r="G1293" t="s">
        <v>202</v>
      </c>
      <c r="H1293">
        <v>328</v>
      </c>
      <c r="I1293">
        <f t="shared" si="327"/>
        <v>0</v>
      </c>
      <c r="J1293">
        <f t="shared" si="328"/>
        <v>0</v>
      </c>
      <c r="K1293">
        <f t="shared" si="329"/>
        <v>0</v>
      </c>
      <c r="L1293">
        <v>0</v>
      </c>
      <c r="M1293">
        <f t="shared" si="330"/>
        <v>0</v>
      </c>
      <c r="N1293">
        <f t="shared" si="331"/>
        <v>0</v>
      </c>
      <c r="O1293">
        <f t="shared" si="332"/>
        <v>0</v>
      </c>
      <c r="P1293" s="2">
        <f t="shared" si="322"/>
        <v>319.99980140061518</v>
      </c>
      <c r="Q1293" s="2">
        <f t="shared" si="323"/>
        <v>8.0001985993848166</v>
      </c>
      <c r="R1293" s="2">
        <f t="shared" si="333"/>
        <v>14.856403587263969</v>
      </c>
      <c r="S1293" s="2">
        <f t="shared" si="324"/>
        <v>64.003177629598781</v>
      </c>
      <c r="T1293" s="2">
        <f t="shared" si="334"/>
        <v>0</v>
      </c>
      <c r="U1293">
        <f t="shared" si="335"/>
        <v>5</v>
      </c>
    </row>
    <row r="1294" spans="2:21" x14ac:dyDescent="0.15">
      <c r="B1294" s="1">
        <v>38370</v>
      </c>
      <c r="C1294" s="2">
        <f t="shared" si="320"/>
        <v>1</v>
      </c>
      <c r="D1294" s="2">
        <f t="shared" si="325"/>
        <v>18</v>
      </c>
      <c r="E1294" s="2">
        <f t="shared" si="321"/>
        <v>2</v>
      </c>
      <c r="F1294" s="2">
        <f t="shared" si="326"/>
        <v>29</v>
      </c>
      <c r="G1294" t="s">
        <v>203</v>
      </c>
      <c r="H1294">
        <v>337</v>
      </c>
      <c r="I1294">
        <f t="shared" si="327"/>
        <v>0</v>
      </c>
      <c r="J1294">
        <f t="shared" si="328"/>
        <v>0</v>
      </c>
      <c r="K1294">
        <f t="shared" si="329"/>
        <v>0</v>
      </c>
      <c r="L1294">
        <v>0</v>
      </c>
      <c r="M1294">
        <f t="shared" si="330"/>
        <v>0</v>
      </c>
      <c r="N1294">
        <f t="shared" si="331"/>
        <v>0</v>
      </c>
      <c r="O1294">
        <f t="shared" si="332"/>
        <v>0</v>
      </c>
      <c r="P1294" s="2">
        <f t="shared" si="322"/>
        <v>338.1538829465357</v>
      </c>
      <c r="Q1294" s="2">
        <f t="shared" si="323"/>
        <v>-1.1538829465357026</v>
      </c>
      <c r="R1294" s="2">
        <f t="shared" si="333"/>
        <v>8.0001985993848166</v>
      </c>
      <c r="S1294" s="2">
        <f t="shared" si="324"/>
        <v>1.3314458543059151</v>
      </c>
      <c r="T1294" s="2">
        <f t="shared" si="334"/>
        <v>1</v>
      </c>
      <c r="U1294">
        <f t="shared" si="335"/>
        <v>1</v>
      </c>
    </row>
    <row r="1295" spans="2:21" x14ac:dyDescent="0.15">
      <c r="B1295" s="1">
        <v>38371</v>
      </c>
      <c r="C1295" s="2">
        <f t="shared" si="320"/>
        <v>1</v>
      </c>
      <c r="D1295" s="2">
        <f t="shared" si="325"/>
        <v>19</v>
      </c>
      <c r="E1295" s="2">
        <f t="shared" si="321"/>
        <v>3</v>
      </c>
      <c r="F1295" s="2">
        <f t="shared" si="326"/>
        <v>29</v>
      </c>
      <c r="G1295" t="s">
        <v>204</v>
      </c>
      <c r="H1295">
        <v>280</v>
      </c>
      <c r="I1295">
        <f t="shared" si="327"/>
        <v>0</v>
      </c>
      <c r="J1295">
        <f t="shared" si="328"/>
        <v>0</v>
      </c>
      <c r="K1295">
        <f t="shared" si="329"/>
        <v>0</v>
      </c>
      <c r="L1295">
        <v>0</v>
      </c>
      <c r="M1295">
        <f t="shared" si="330"/>
        <v>0</v>
      </c>
      <c r="N1295">
        <f t="shared" si="331"/>
        <v>0</v>
      </c>
      <c r="O1295">
        <f t="shared" si="332"/>
        <v>0</v>
      </c>
      <c r="P1295" s="2">
        <f t="shared" si="322"/>
        <v>372.16804933918786</v>
      </c>
      <c r="Q1295" s="2">
        <f t="shared" si="323"/>
        <v>-92.16804933918786</v>
      </c>
      <c r="R1295" s="2">
        <f t="shared" si="333"/>
        <v>-1.1538829465357026</v>
      </c>
      <c r="S1295" s="2">
        <f t="shared" si="324"/>
        <v>8494.9493189909681</v>
      </c>
      <c r="T1295" s="2">
        <f t="shared" si="334"/>
        <v>0</v>
      </c>
      <c r="U1295">
        <f t="shared" si="335"/>
        <v>2</v>
      </c>
    </row>
    <row r="1296" spans="2:21" x14ac:dyDescent="0.15">
      <c r="B1296" s="1">
        <v>38372</v>
      </c>
      <c r="C1296" s="2">
        <f t="shared" si="320"/>
        <v>1</v>
      </c>
      <c r="D1296" s="2">
        <f t="shared" si="325"/>
        <v>20</v>
      </c>
      <c r="E1296" s="2">
        <f t="shared" si="321"/>
        <v>4</v>
      </c>
      <c r="F1296" s="2">
        <f t="shared" si="326"/>
        <v>30</v>
      </c>
      <c r="G1296" t="s">
        <v>205</v>
      </c>
      <c r="H1296">
        <v>262</v>
      </c>
      <c r="I1296">
        <f t="shared" si="327"/>
        <v>0</v>
      </c>
      <c r="J1296">
        <f t="shared" si="328"/>
        <v>0</v>
      </c>
      <c r="K1296">
        <f t="shared" si="329"/>
        <v>0</v>
      </c>
      <c r="L1296">
        <v>0</v>
      </c>
      <c r="M1296">
        <f t="shared" si="330"/>
        <v>0</v>
      </c>
      <c r="N1296">
        <f t="shared" si="331"/>
        <v>0</v>
      </c>
      <c r="O1296">
        <f t="shared" si="332"/>
        <v>0</v>
      </c>
      <c r="P1296" s="2">
        <f t="shared" si="322"/>
        <v>390.87125574394116</v>
      </c>
      <c r="Q1296" s="2">
        <f t="shared" si="323"/>
        <v>-128.87125574394116</v>
      </c>
      <c r="R1296" s="2">
        <f t="shared" si="333"/>
        <v>-92.16804933918786</v>
      </c>
      <c r="S1296" s="2">
        <f t="shared" si="324"/>
        <v>16607.800557020288</v>
      </c>
      <c r="T1296" s="2">
        <f t="shared" si="334"/>
        <v>0</v>
      </c>
      <c r="U1296">
        <f t="shared" si="335"/>
        <v>3</v>
      </c>
    </row>
    <row r="1297" spans="2:21" x14ac:dyDescent="0.15">
      <c r="B1297" s="1">
        <v>38373</v>
      </c>
      <c r="C1297" s="2">
        <f t="shared" si="320"/>
        <v>1</v>
      </c>
      <c r="D1297" s="2">
        <f t="shared" si="325"/>
        <v>21</v>
      </c>
      <c r="E1297" s="2">
        <f t="shared" si="321"/>
        <v>5</v>
      </c>
      <c r="F1297" s="2">
        <f t="shared" si="326"/>
        <v>30</v>
      </c>
      <c r="G1297" t="s">
        <v>206</v>
      </c>
      <c r="H1297">
        <v>553</v>
      </c>
      <c r="I1297">
        <f t="shared" si="327"/>
        <v>0</v>
      </c>
      <c r="J1297">
        <f t="shared" si="328"/>
        <v>0</v>
      </c>
      <c r="K1297">
        <f t="shared" si="329"/>
        <v>0</v>
      </c>
      <c r="L1297">
        <v>0</v>
      </c>
      <c r="M1297">
        <f t="shared" si="330"/>
        <v>0</v>
      </c>
      <c r="N1297">
        <f t="shared" si="331"/>
        <v>0</v>
      </c>
      <c r="O1297">
        <f t="shared" si="332"/>
        <v>0</v>
      </c>
      <c r="P1297" s="2">
        <f t="shared" si="322"/>
        <v>575.09810099776473</v>
      </c>
      <c r="Q1297" s="2">
        <f t="shared" si="323"/>
        <v>-22.098100997764732</v>
      </c>
      <c r="R1297" s="2">
        <f t="shared" si="333"/>
        <v>-128.87125574394116</v>
      </c>
      <c r="S1297" s="2">
        <f t="shared" si="324"/>
        <v>488.32606770741063</v>
      </c>
      <c r="T1297" s="2">
        <f t="shared" si="334"/>
        <v>0</v>
      </c>
      <c r="U1297">
        <f t="shared" si="335"/>
        <v>4</v>
      </c>
    </row>
    <row r="1298" spans="2:21" x14ac:dyDescent="0.15">
      <c r="B1298" s="1">
        <v>38374</v>
      </c>
      <c r="C1298" s="2">
        <f t="shared" si="320"/>
        <v>1</v>
      </c>
      <c r="D1298" s="2">
        <f t="shared" si="325"/>
        <v>22</v>
      </c>
      <c r="E1298" s="2">
        <f t="shared" si="321"/>
        <v>6</v>
      </c>
      <c r="F1298" s="2">
        <f t="shared" si="326"/>
        <v>30</v>
      </c>
      <c r="G1298" t="s">
        <v>207</v>
      </c>
      <c r="H1298">
        <v>746</v>
      </c>
      <c r="I1298">
        <f t="shared" si="327"/>
        <v>0</v>
      </c>
      <c r="J1298">
        <f t="shared" si="328"/>
        <v>0</v>
      </c>
      <c r="K1298">
        <f t="shared" si="329"/>
        <v>0</v>
      </c>
      <c r="L1298">
        <v>0</v>
      </c>
      <c r="M1298">
        <f t="shared" si="330"/>
        <v>0</v>
      </c>
      <c r="N1298">
        <f t="shared" si="331"/>
        <v>0</v>
      </c>
      <c r="O1298">
        <f t="shared" si="332"/>
        <v>0</v>
      </c>
      <c r="P1298" s="2">
        <f t="shared" si="322"/>
        <v>626.49331643750361</v>
      </c>
      <c r="Q1298" s="2">
        <f t="shared" si="323"/>
        <v>119.50668356249639</v>
      </c>
      <c r="R1298" s="2">
        <f t="shared" si="333"/>
        <v>-22.098100997764732</v>
      </c>
      <c r="S1298" s="2">
        <f t="shared" si="324"/>
        <v>14281.847416106646</v>
      </c>
      <c r="T1298" s="2">
        <f t="shared" si="334"/>
        <v>1</v>
      </c>
      <c r="U1298">
        <f t="shared" si="335"/>
        <v>1</v>
      </c>
    </row>
    <row r="1299" spans="2:21" x14ac:dyDescent="0.15">
      <c r="B1299" s="1">
        <v>38375</v>
      </c>
      <c r="C1299" s="2">
        <f t="shared" si="320"/>
        <v>1</v>
      </c>
      <c r="D1299" s="2">
        <f t="shared" si="325"/>
        <v>23</v>
      </c>
      <c r="E1299" s="2">
        <f t="shared" si="321"/>
        <v>7</v>
      </c>
      <c r="F1299" s="2">
        <f t="shared" si="326"/>
        <v>30</v>
      </c>
      <c r="G1299" t="s">
        <v>208</v>
      </c>
      <c r="H1299">
        <v>318</v>
      </c>
      <c r="I1299">
        <f t="shared" si="327"/>
        <v>0</v>
      </c>
      <c r="J1299">
        <f t="shared" si="328"/>
        <v>0</v>
      </c>
      <c r="K1299">
        <f t="shared" si="329"/>
        <v>0</v>
      </c>
      <c r="L1299">
        <v>0</v>
      </c>
      <c r="M1299">
        <f t="shared" si="330"/>
        <v>0</v>
      </c>
      <c r="N1299">
        <f t="shared" si="331"/>
        <v>0</v>
      </c>
      <c r="O1299">
        <f t="shared" si="332"/>
        <v>0</v>
      </c>
      <c r="P1299" s="2">
        <f t="shared" si="322"/>
        <v>427.28645664477523</v>
      </c>
      <c r="Q1299" s="2">
        <f t="shared" si="323"/>
        <v>-109.28645664477523</v>
      </c>
      <c r="R1299" s="2">
        <f t="shared" si="333"/>
        <v>119.50668356249639</v>
      </c>
      <c r="S1299" s="2">
        <f t="shared" si="324"/>
        <v>11943.529605970336</v>
      </c>
      <c r="T1299" s="2">
        <f t="shared" si="334"/>
        <v>1</v>
      </c>
      <c r="U1299">
        <f t="shared" si="335"/>
        <v>1</v>
      </c>
    </row>
    <row r="1300" spans="2:21" x14ac:dyDescent="0.15">
      <c r="B1300" s="1">
        <v>38376</v>
      </c>
      <c r="C1300" s="2">
        <f t="shared" si="320"/>
        <v>1</v>
      </c>
      <c r="D1300" s="2">
        <f t="shared" si="325"/>
        <v>24</v>
      </c>
      <c r="E1300" s="2">
        <f t="shared" si="321"/>
        <v>1</v>
      </c>
      <c r="F1300" s="2">
        <f t="shared" si="326"/>
        <v>30</v>
      </c>
      <c r="G1300" t="s">
        <v>209</v>
      </c>
      <c r="H1300">
        <v>228</v>
      </c>
      <c r="I1300">
        <f t="shared" si="327"/>
        <v>0</v>
      </c>
      <c r="J1300">
        <f t="shared" si="328"/>
        <v>0</v>
      </c>
      <c r="K1300">
        <f t="shared" si="329"/>
        <v>0</v>
      </c>
      <c r="L1300">
        <v>0</v>
      </c>
      <c r="M1300">
        <f t="shared" si="330"/>
        <v>0</v>
      </c>
      <c r="N1300">
        <f t="shared" si="331"/>
        <v>0</v>
      </c>
      <c r="O1300">
        <f t="shared" si="332"/>
        <v>0</v>
      </c>
      <c r="P1300" s="2">
        <f t="shared" si="322"/>
        <v>315.14266163265438</v>
      </c>
      <c r="Q1300" s="2">
        <f t="shared" si="323"/>
        <v>-87.142661632654381</v>
      </c>
      <c r="R1300" s="2">
        <f t="shared" si="333"/>
        <v>-109.28645664477523</v>
      </c>
      <c r="S1300" s="2">
        <f t="shared" si="324"/>
        <v>7593.8434764232943</v>
      </c>
      <c r="T1300" s="2">
        <f t="shared" si="334"/>
        <v>0</v>
      </c>
      <c r="U1300">
        <f t="shared" si="335"/>
        <v>2</v>
      </c>
    </row>
    <row r="1301" spans="2:21" x14ac:dyDescent="0.15">
      <c r="B1301" s="1">
        <v>38377</v>
      </c>
      <c r="C1301" s="2">
        <f t="shared" si="320"/>
        <v>1</v>
      </c>
      <c r="D1301" s="2">
        <f t="shared" si="325"/>
        <v>25</v>
      </c>
      <c r="E1301" s="2">
        <f t="shared" si="321"/>
        <v>2</v>
      </c>
      <c r="F1301" s="2">
        <f t="shared" si="326"/>
        <v>30</v>
      </c>
      <c r="G1301" t="s">
        <v>210</v>
      </c>
      <c r="H1301">
        <v>309</v>
      </c>
      <c r="I1301">
        <f t="shared" si="327"/>
        <v>0</v>
      </c>
      <c r="J1301">
        <f t="shared" si="328"/>
        <v>0</v>
      </c>
      <c r="K1301">
        <f t="shared" si="329"/>
        <v>0</v>
      </c>
      <c r="L1301">
        <v>0</v>
      </c>
      <c r="M1301">
        <f t="shared" si="330"/>
        <v>0</v>
      </c>
      <c r="N1301">
        <f t="shared" si="331"/>
        <v>0</v>
      </c>
      <c r="O1301">
        <f t="shared" si="332"/>
        <v>0</v>
      </c>
      <c r="P1301" s="2">
        <f t="shared" si="322"/>
        <v>333.2967431785749</v>
      </c>
      <c r="Q1301" s="2">
        <f t="shared" si="323"/>
        <v>-24.2967431785749</v>
      </c>
      <c r="R1301" s="2">
        <f t="shared" si="333"/>
        <v>-87.142661632654381</v>
      </c>
      <c r="S1301" s="2">
        <f t="shared" si="324"/>
        <v>590.33172908562597</v>
      </c>
      <c r="T1301" s="2">
        <f t="shared" si="334"/>
        <v>0</v>
      </c>
      <c r="U1301">
        <f t="shared" si="335"/>
        <v>3</v>
      </c>
    </row>
    <row r="1302" spans="2:21" x14ac:dyDescent="0.15">
      <c r="B1302" s="1">
        <v>38378</v>
      </c>
      <c r="C1302" s="2">
        <f t="shared" si="320"/>
        <v>1</v>
      </c>
      <c r="D1302" s="2">
        <f t="shared" si="325"/>
        <v>26</v>
      </c>
      <c r="E1302" s="2">
        <f t="shared" si="321"/>
        <v>3</v>
      </c>
      <c r="F1302" s="2">
        <f t="shared" si="326"/>
        <v>30</v>
      </c>
      <c r="G1302" t="s">
        <v>211</v>
      </c>
      <c r="H1302">
        <v>306</v>
      </c>
      <c r="I1302">
        <f t="shared" si="327"/>
        <v>0</v>
      </c>
      <c r="J1302">
        <f t="shared" si="328"/>
        <v>0</v>
      </c>
      <c r="K1302">
        <f t="shared" si="329"/>
        <v>0</v>
      </c>
      <c r="L1302">
        <v>0</v>
      </c>
      <c r="M1302">
        <f t="shared" si="330"/>
        <v>0</v>
      </c>
      <c r="N1302">
        <f t="shared" si="331"/>
        <v>0</v>
      </c>
      <c r="O1302">
        <f t="shared" si="332"/>
        <v>0</v>
      </c>
      <c r="P1302" s="2">
        <f t="shared" si="322"/>
        <v>367.31090957122706</v>
      </c>
      <c r="Q1302" s="2">
        <f t="shared" si="323"/>
        <v>-61.310909571227057</v>
      </c>
      <c r="R1302" s="2">
        <f t="shared" si="333"/>
        <v>-24.2967431785749</v>
      </c>
      <c r="S1302" s="2">
        <f t="shared" si="324"/>
        <v>3759.0276324511815</v>
      </c>
      <c r="T1302" s="2">
        <f t="shared" si="334"/>
        <v>0</v>
      </c>
      <c r="U1302">
        <f t="shared" si="335"/>
        <v>4</v>
      </c>
    </row>
    <row r="1303" spans="2:21" x14ac:dyDescent="0.15">
      <c r="B1303" s="1">
        <v>38379</v>
      </c>
      <c r="C1303" s="2">
        <f t="shared" si="320"/>
        <v>1</v>
      </c>
      <c r="D1303" s="2">
        <f t="shared" si="325"/>
        <v>27</v>
      </c>
      <c r="E1303" s="2">
        <f t="shared" si="321"/>
        <v>4</v>
      </c>
      <c r="F1303" s="2">
        <f t="shared" si="326"/>
        <v>31</v>
      </c>
      <c r="G1303" t="s">
        <v>212</v>
      </c>
      <c r="H1303">
        <v>417</v>
      </c>
      <c r="I1303">
        <f t="shared" si="327"/>
        <v>0</v>
      </c>
      <c r="J1303">
        <f t="shared" si="328"/>
        <v>0</v>
      </c>
      <c r="K1303">
        <f t="shared" si="329"/>
        <v>0</v>
      </c>
      <c r="L1303">
        <v>0</v>
      </c>
      <c r="M1303">
        <f t="shared" si="330"/>
        <v>0</v>
      </c>
      <c r="N1303">
        <f t="shared" si="331"/>
        <v>0</v>
      </c>
      <c r="O1303">
        <f t="shared" si="332"/>
        <v>0</v>
      </c>
      <c r="P1303" s="2">
        <f t="shared" si="322"/>
        <v>360.01410924581643</v>
      </c>
      <c r="Q1303" s="2">
        <f t="shared" si="323"/>
        <v>56.985890754183572</v>
      </c>
      <c r="R1303" s="2">
        <f t="shared" si="333"/>
        <v>-61.310909571227057</v>
      </c>
      <c r="S1303" s="2">
        <f t="shared" si="324"/>
        <v>3247.3917450477447</v>
      </c>
      <c r="T1303" s="2">
        <f t="shared" si="334"/>
        <v>1</v>
      </c>
      <c r="U1303">
        <f t="shared" si="335"/>
        <v>1</v>
      </c>
    </row>
    <row r="1304" spans="2:21" x14ac:dyDescent="0.15">
      <c r="B1304" s="1">
        <v>38380</v>
      </c>
      <c r="C1304" s="2">
        <f t="shared" si="320"/>
        <v>1</v>
      </c>
      <c r="D1304" s="2">
        <f t="shared" si="325"/>
        <v>28</v>
      </c>
      <c r="E1304" s="2">
        <f t="shared" si="321"/>
        <v>5</v>
      </c>
      <c r="F1304" s="2">
        <f t="shared" si="326"/>
        <v>31</v>
      </c>
      <c r="G1304" t="s">
        <v>213</v>
      </c>
      <c r="H1304">
        <v>577</v>
      </c>
      <c r="I1304">
        <f t="shared" si="327"/>
        <v>0</v>
      </c>
      <c r="J1304">
        <f t="shared" si="328"/>
        <v>0</v>
      </c>
      <c r="K1304">
        <f t="shared" si="329"/>
        <v>0</v>
      </c>
      <c r="L1304">
        <v>0</v>
      </c>
      <c r="M1304">
        <f t="shared" si="330"/>
        <v>0</v>
      </c>
      <c r="N1304">
        <f t="shared" si="331"/>
        <v>0</v>
      </c>
      <c r="O1304">
        <f t="shared" si="332"/>
        <v>0</v>
      </c>
      <c r="P1304" s="2">
        <f t="shared" si="322"/>
        <v>544.24095449964</v>
      </c>
      <c r="Q1304" s="2">
        <f t="shared" si="323"/>
        <v>32.759045500360003</v>
      </c>
      <c r="R1304" s="2">
        <f t="shared" si="333"/>
        <v>56.985890754183572</v>
      </c>
      <c r="S1304" s="2">
        <f t="shared" si="324"/>
        <v>1073.1550620946568</v>
      </c>
      <c r="T1304" s="2">
        <f t="shared" si="334"/>
        <v>0</v>
      </c>
      <c r="U1304">
        <f t="shared" si="335"/>
        <v>2</v>
      </c>
    </row>
    <row r="1305" spans="2:21" x14ac:dyDescent="0.15">
      <c r="B1305" s="1">
        <v>38381</v>
      </c>
      <c r="C1305" s="2">
        <f t="shared" si="320"/>
        <v>1</v>
      </c>
      <c r="D1305" s="2">
        <f t="shared" si="325"/>
        <v>29</v>
      </c>
      <c r="E1305" s="2">
        <f t="shared" si="321"/>
        <v>6</v>
      </c>
      <c r="F1305" s="2">
        <f t="shared" si="326"/>
        <v>31</v>
      </c>
      <c r="G1305" t="s">
        <v>214</v>
      </c>
      <c r="H1305">
        <v>576</v>
      </c>
      <c r="I1305">
        <f t="shared" si="327"/>
        <v>0</v>
      </c>
      <c r="J1305">
        <f t="shared" si="328"/>
        <v>0</v>
      </c>
      <c r="K1305">
        <f t="shared" si="329"/>
        <v>0</v>
      </c>
      <c r="L1305">
        <v>0</v>
      </c>
      <c r="M1305">
        <f t="shared" si="330"/>
        <v>0</v>
      </c>
      <c r="N1305">
        <f t="shared" si="331"/>
        <v>0</v>
      </c>
      <c r="O1305">
        <f t="shared" si="332"/>
        <v>0</v>
      </c>
      <c r="P1305" s="2">
        <f t="shared" si="322"/>
        <v>595.63616993937876</v>
      </c>
      <c r="Q1305" s="2">
        <f t="shared" si="323"/>
        <v>-19.63616993937876</v>
      </c>
      <c r="R1305" s="2">
        <f t="shared" si="333"/>
        <v>32.759045500360003</v>
      </c>
      <c r="S1305" s="2">
        <f t="shared" si="324"/>
        <v>385.57916988816208</v>
      </c>
      <c r="T1305" s="2">
        <f t="shared" si="334"/>
        <v>1</v>
      </c>
      <c r="U1305">
        <f t="shared" si="335"/>
        <v>1</v>
      </c>
    </row>
    <row r="1306" spans="2:21" x14ac:dyDescent="0.15">
      <c r="B1306" s="1">
        <v>38382</v>
      </c>
      <c r="C1306" s="2">
        <f t="shared" si="320"/>
        <v>1</v>
      </c>
      <c r="D1306" s="2">
        <f t="shared" si="325"/>
        <v>30</v>
      </c>
      <c r="E1306" s="2">
        <f t="shared" si="321"/>
        <v>7</v>
      </c>
      <c r="F1306" s="2">
        <f t="shared" si="326"/>
        <v>31</v>
      </c>
      <c r="G1306" t="s">
        <v>215</v>
      </c>
      <c r="H1306">
        <v>399</v>
      </c>
      <c r="I1306">
        <f t="shared" si="327"/>
        <v>0</v>
      </c>
      <c r="J1306">
        <f t="shared" si="328"/>
        <v>0</v>
      </c>
      <c r="K1306">
        <f t="shared" si="329"/>
        <v>0</v>
      </c>
      <c r="L1306">
        <v>0</v>
      </c>
      <c r="M1306">
        <f t="shared" si="330"/>
        <v>0</v>
      </c>
      <c r="N1306">
        <f t="shared" si="331"/>
        <v>0</v>
      </c>
      <c r="O1306">
        <f t="shared" si="332"/>
        <v>0</v>
      </c>
      <c r="P1306" s="2">
        <f t="shared" si="322"/>
        <v>396.42931014665049</v>
      </c>
      <c r="Q1306" s="2">
        <f t="shared" si="323"/>
        <v>2.5706898533495064</v>
      </c>
      <c r="R1306" s="2">
        <f t="shared" si="333"/>
        <v>-19.63616993937876</v>
      </c>
      <c r="S1306" s="2">
        <f t="shared" si="324"/>
        <v>6.6084463221141068</v>
      </c>
      <c r="T1306" s="2">
        <f t="shared" si="334"/>
        <v>1</v>
      </c>
      <c r="U1306">
        <f t="shared" si="335"/>
        <v>1</v>
      </c>
    </row>
    <row r="1307" spans="2:21" x14ac:dyDescent="0.15">
      <c r="B1307" s="1">
        <v>38383</v>
      </c>
      <c r="C1307" s="2">
        <f t="shared" si="320"/>
        <v>1</v>
      </c>
      <c r="D1307" s="2">
        <f t="shared" si="325"/>
        <v>31</v>
      </c>
      <c r="E1307" s="2">
        <f t="shared" si="321"/>
        <v>1</v>
      </c>
      <c r="F1307" s="2">
        <f t="shared" si="326"/>
        <v>31</v>
      </c>
      <c r="G1307" t="s">
        <v>216</v>
      </c>
      <c r="H1307">
        <v>291</v>
      </c>
      <c r="I1307">
        <f t="shared" si="327"/>
        <v>0</v>
      </c>
      <c r="J1307">
        <f t="shared" si="328"/>
        <v>0</v>
      </c>
      <c r="K1307">
        <f t="shared" si="329"/>
        <v>0</v>
      </c>
      <c r="L1307">
        <v>0</v>
      </c>
      <c r="M1307">
        <f t="shared" si="330"/>
        <v>0</v>
      </c>
      <c r="N1307">
        <f t="shared" si="331"/>
        <v>0</v>
      </c>
      <c r="O1307">
        <f t="shared" si="332"/>
        <v>0</v>
      </c>
      <c r="P1307" s="2">
        <f t="shared" si="322"/>
        <v>284.28551513452965</v>
      </c>
      <c r="Q1307" s="2">
        <f t="shared" si="323"/>
        <v>6.7144848654703537</v>
      </c>
      <c r="R1307" s="2">
        <f t="shared" si="333"/>
        <v>2.5706898533495064</v>
      </c>
      <c r="S1307" s="2">
        <f t="shared" si="324"/>
        <v>45.084307008630432</v>
      </c>
      <c r="T1307" s="2">
        <f t="shared" si="334"/>
        <v>0</v>
      </c>
      <c r="U1307">
        <f t="shared" si="335"/>
        <v>2</v>
      </c>
    </row>
    <row r="1308" spans="2:21" x14ac:dyDescent="0.15">
      <c r="B1308" s="1">
        <v>38384</v>
      </c>
      <c r="C1308" s="2">
        <f t="shared" si="320"/>
        <v>2</v>
      </c>
      <c r="D1308" s="2">
        <f t="shared" si="325"/>
        <v>1</v>
      </c>
      <c r="E1308" s="2">
        <f t="shared" si="321"/>
        <v>2</v>
      </c>
      <c r="F1308" s="2">
        <f t="shared" si="326"/>
        <v>31</v>
      </c>
      <c r="G1308" t="s">
        <v>217</v>
      </c>
      <c r="H1308">
        <v>232</v>
      </c>
      <c r="I1308">
        <f t="shared" si="327"/>
        <v>0</v>
      </c>
      <c r="J1308">
        <f t="shared" si="328"/>
        <v>0</v>
      </c>
      <c r="K1308">
        <f t="shared" si="329"/>
        <v>0</v>
      </c>
      <c r="L1308">
        <v>0</v>
      </c>
      <c r="M1308">
        <f t="shared" si="330"/>
        <v>0</v>
      </c>
      <c r="N1308">
        <f t="shared" si="331"/>
        <v>0</v>
      </c>
      <c r="O1308">
        <f t="shared" si="332"/>
        <v>0</v>
      </c>
      <c r="P1308" s="2">
        <f t="shared" si="322"/>
        <v>302.43959668045017</v>
      </c>
      <c r="Q1308" s="2">
        <f t="shared" si="323"/>
        <v>-70.439596680450165</v>
      </c>
      <c r="R1308" s="2">
        <f t="shared" si="333"/>
        <v>6.7144848654703537</v>
      </c>
      <c r="S1308" s="2">
        <f t="shared" si="324"/>
        <v>4961.736780504486</v>
      </c>
      <c r="T1308" s="2">
        <f t="shared" si="334"/>
        <v>1</v>
      </c>
      <c r="U1308">
        <f t="shared" si="335"/>
        <v>1</v>
      </c>
    </row>
    <row r="1309" spans="2:21" x14ac:dyDescent="0.15">
      <c r="B1309" s="1">
        <v>38385</v>
      </c>
      <c r="C1309" s="2">
        <f t="shared" si="320"/>
        <v>2</v>
      </c>
      <c r="D1309" s="2">
        <f t="shared" si="325"/>
        <v>2</v>
      </c>
      <c r="E1309" s="2">
        <f t="shared" si="321"/>
        <v>3</v>
      </c>
      <c r="F1309" s="2">
        <f t="shared" si="326"/>
        <v>31</v>
      </c>
      <c r="G1309" t="s">
        <v>218</v>
      </c>
      <c r="H1309">
        <v>231</v>
      </c>
      <c r="I1309">
        <f t="shared" si="327"/>
        <v>0</v>
      </c>
      <c r="J1309">
        <f t="shared" si="328"/>
        <v>0</v>
      </c>
      <c r="K1309">
        <f t="shared" si="329"/>
        <v>0</v>
      </c>
      <c r="L1309">
        <v>0</v>
      </c>
      <c r="M1309">
        <f t="shared" si="330"/>
        <v>0</v>
      </c>
      <c r="N1309">
        <f t="shared" si="331"/>
        <v>0</v>
      </c>
      <c r="O1309">
        <f t="shared" si="332"/>
        <v>0</v>
      </c>
      <c r="P1309" s="2">
        <f t="shared" si="322"/>
        <v>336.45376307310232</v>
      </c>
      <c r="Q1309" s="2">
        <f t="shared" si="323"/>
        <v>-105.45376307310232</v>
      </c>
      <c r="R1309" s="2">
        <f t="shared" si="333"/>
        <v>-70.439596680450165</v>
      </c>
      <c r="S1309" s="2">
        <f t="shared" si="324"/>
        <v>11120.496146277999</v>
      </c>
      <c r="T1309" s="2">
        <f t="shared" si="334"/>
        <v>0</v>
      </c>
      <c r="U1309">
        <f t="shared" si="335"/>
        <v>2</v>
      </c>
    </row>
    <row r="1310" spans="2:21" x14ac:dyDescent="0.15">
      <c r="B1310" s="1">
        <v>38386</v>
      </c>
      <c r="C1310" s="2">
        <f t="shared" si="320"/>
        <v>2</v>
      </c>
      <c r="D1310" s="2">
        <f t="shared" si="325"/>
        <v>3</v>
      </c>
      <c r="E1310" s="2">
        <f t="shared" si="321"/>
        <v>4</v>
      </c>
      <c r="F1310" s="2">
        <f t="shared" si="326"/>
        <v>32</v>
      </c>
      <c r="G1310" t="s">
        <v>219</v>
      </c>
      <c r="H1310">
        <v>335</v>
      </c>
      <c r="I1310">
        <f t="shared" si="327"/>
        <v>0</v>
      </c>
      <c r="J1310">
        <f t="shared" si="328"/>
        <v>0</v>
      </c>
      <c r="K1310">
        <f t="shared" si="329"/>
        <v>0</v>
      </c>
      <c r="L1310">
        <v>0</v>
      </c>
      <c r="M1310">
        <f t="shared" si="330"/>
        <v>0</v>
      </c>
      <c r="N1310">
        <f t="shared" si="331"/>
        <v>0</v>
      </c>
      <c r="O1310">
        <f t="shared" si="332"/>
        <v>0</v>
      </c>
      <c r="P1310" s="2">
        <f t="shared" si="322"/>
        <v>330.62125667573486</v>
      </c>
      <c r="Q1310" s="2">
        <f t="shared" si="323"/>
        <v>4.3787433242651446</v>
      </c>
      <c r="R1310" s="2">
        <f t="shared" si="333"/>
        <v>-105.45376307310232</v>
      </c>
      <c r="S1310" s="2">
        <f t="shared" si="324"/>
        <v>19.17339309979657</v>
      </c>
      <c r="T1310" s="2">
        <f t="shared" si="334"/>
        <v>1</v>
      </c>
      <c r="U1310">
        <f t="shared" si="335"/>
        <v>1</v>
      </c>
    </row>
    <row r="1311" spans="2:21" x14ac:dyDescent="0.15">
      <c r="B1311" s="1">
        <v>38387</v>
      </c>
      <c r="C1311" s="2">
        <f t="shared" si="320"/>
        <v>2</v>
      </c>
      <c r="D1311" s="2">
        <f t="shared" si="325"/>
        <v>4</v>
      </c>
      <c r="E1311" s="2">
        <f t="shared" si="321"/>
        <v>5</v>
      </c>
      <c r="F1311" s="2">
        <f t="shared" si="326"/>
        <v>32</v>
      </c>
      <c r="G1311" t="s">
        <v>220</v>
      </c>
      <c r="H1311">
        <v>578</v>
      </c>
      <c r="I1311">
        <f t="shared" si="327"/>
        <v>0</v>
      </c>
      <c r="J1311">
        <f t="shared" si="328"/>
        <v>0</v>
      </c>
      <c r="K1311">
        <f t="shared" si="329"/>
        <v>0</v>
      </c>
      <c r="L1311">
        <v>0</v>
      </c>
      <c r="M1311">
        <f t="shared" si="330"/>
        <v>0</v>
      </c>
      <c r="N1311">
        <f t="shared" si="331"/>
        <v>0</v>
      </c>
      <c r="O1311">
        <f t="shared" si="332"/>
        <v>0</v>
      </c>
      <c r="P1311" s="2">
        <f t="shared" si="322"/>
        <v>514.84810192955842</v>
      </c>
      <c r="Q1311" s="2">
        <f t="shared" si="323"/>
        <v>63.151898070441575</v>
      </c>
      <c r="R1311" s="2">
        <f t="shared" si="333"/>
        <v>4.3787433242651446</v>
      </c>
      <c r="S1311" s="2">
        <f t="shared" si="324"/>
        <v>3988.1622298994425</v>
      </c>
      <c r="T1311" s="2">
        <f t="shared" si="334"/>
        <v>0</v>
      </c>
      <c r="U1311">
        <f t="shared" si="335"/>
        <v>2</v>
      </c>
    </row>
    <row r="1312" spans="2:21" x14ac:dyDescent="0.15">
      <c r="B1312" s="1">
        <v>38388</v>
      </c>
      <c r="C1312" s="2">
        <f t="shared" si="320"/>
        <v>2</v>
      </c>
      <c r="D1312" s="2">
        <f t="shared" si="325"/>
        <v>5</v>
      </c>
      <c r="E1312" s="2">
        <f t="shared" si="321"/>
        <v>6</v>
      </c>
      <c r="F1312" s="2">
        <f t="shared" si="326"/>
        <v>32</v>
      </c>
      <c r="G1312" t="s">
        <v>221</v>
      </c>
      <c r="H1312">
        <v>617</v>
      </c>
      <c r="I1312">
        <f t="shared" si="327"/>
        <v>0</v>
      </c>
      <c r="J1312">
        <f t="shared" si="328"/>
        <v>0</v>
      </c>
      <c r="K1312">
        <f t="shared" si="329"/>
        <v>0</v>
      </c>
      <c r="L1312">
        <v>0</v>
      </c>
      <c r="M1312">
        <f t="shared" si="330"/>
        <v>0</v>
      </c>
      <c r="N1312">
        <f t="shared" si="331"/>
        <v>0</v>
      </c>
      <c r="O1312">
        <f t="shared" si="332"/>
        <v>0</v>
      </c>
      <c r="P1312" s="2">
        <f t="shared" si="322"/>
        <v>566.2433173692973</v>
      </c>
      <c r="Q1312" s="2">
        <f t="shared" si="323"/>
        <v>50.756682630702699</v>
      </c>
      <c r="R1312" s="2">
        <f t="shared" si="333"/>
        <v>63.151898070441575</v>
      </c>
      <c r="S1312" s="2">
        <f t="shared" si="324"/>
        <v>2576.240831673877</v>
      </c>
      <c r="T1312" s="2">
        <f t="shared" si="334"/>
        <v>0</v>
      </c>
      <c r="U1312">
        <f t="shared" si="335"/>
        <v>3</v>
      </c>
    </row>
    <row r="1313" spans="2:21" x14ac:dyDescent="0.15">
      <c r="B1313" s="1">
        <v>38389</v>
      </c>
      <c r="C1313" s="2">
        <f t="shared" si="320"/>
        <v>2</v>
      </c>
      <c r="D1313" s="2">
        <f t="shared" si="325"/>
        <v>6</v>
      </c>
      <c r="E1313" s="2">
        <f t="shared" si="321"/>
        <v>7</v>
      </c>
      <c r="F1313" s="2">
        <f t="shared" si="326"/>
        <v>32</v>
      </c>
      <c r="G1313" t="s">
        <v>222</v>
      </c>
      <c r="H1313">
        <v>136</v>
      </c>
      <c r="I1313">
        <f t="shared" si="327"/>
        <v>0</v>
      </c>
      <c r="J1313">
        <f t="shared" si="328"/>
        <v>0</v>
      </c>
      <c r="K1313">
        <f t="shared" si="329"/>
        <v>0</v>
      </c>
      <c r="L1313">
        <v>0</v>
      </c>
      <c r="M1313">
        <f t="shared" si="330"/>
        <v>0</v>
      </c>
      <c r="N1313">
        <f t="shared" si="331"/>
        <v>0</v>
      </c>
      <c r="O1313">
        <f t="shared" si="332"/>
        <v>0</v>
      </c>
      <c r="P1313" s="2">
        <f t="shared" si="322"/>
        <v>367.03645757656892</v>
      </c>
      <c r="Q1313" s="2">
        <f t="shared" si="323"/>
        <v>-231.03645757656892</v>
      </c>
      <c r="R1313" s="2">
        <f t="shared" si="333"/>
        <v>50.756682630702699</v>
      </c>
      <c r="S1313" s="2">
        <f t="shared" si="324"/>
        <v>53377.84472952973</v>
      </c>
      <c r="T1313" s="2">
        <f t="shared" si="334"/>
        <v>1</v>
      </c>
      <c r="U1313">
        <f t="shared" si="335"/>
        <v>1</v>
      </c>
    </row>
    <row r="1314" spans="2:21" x14ac:dyDescent="0.15">
      <c r="B1314" s="1">
        <v>38390</v>
      </c>
      <c r="C1314" s="2">
        <f t="shared" si="320"/>
        <v>2</v>
      </c>
      <c r="D1314" s="2">
        <f t="shared" si="325"/>
        <v>7</v>
      </c>
      <c r="E1314" s="2">
        <f t="shared" si="321"/>
        <v>1</v>
      </c>
      <c r="F1314" s="2">
        <f t="shared" si="326"/>
        <v>32</v>
      </c>
      <c r="G1314" t="s">
        <v>223</v>
      </c>
      <c r="H1314">
        <v>202</v>
      </c>
      <c r="I1314">
        <f t="shared" si="327"/>
        <v>0</v>
      </c>
      <c r="J1314">
        <f t="shared" si="328"/>
        <v>0</v>
      </c>
      <c r="K1314">
        <f t="shared" si="329"/>
        <v>0</v>
      </c>
      <c r="L1314">
        <v>0</v>
      </c>
      <c r="M1314">
        <f t="shared" si="330"/>
        <v>0</v>
      </c>
      <c r="N1314">
        <f t="shared" si="331"/>
        <v>0</v>
      </c>
      <c r="O1314">
        <f t="shared" si="332"/>
        <v>0</v>
      </c>
      <c r="P1314" s="2">
        <f t="shared" si="322"/>
        <v>254.89266256444807</v>
      </c>
      <c r="Q1314" s="2">
        <f t="shared" si="323"/>
        <v>-52.892662564448074</v>
      </c>
      <c r="R1314" s="2">
        <f t="shared" si="333"/>
        <v>-231.03645757656892</v>
      </c>
      <c r="S1314" s="2">
        <f t="shared" si="324"/>
        <v>2797.6337531565669</v>
      </c>
      <c r="T1314" s="2">
        <f t="shared" si="334"/>
        <v>0</v>
      </c>
      <c r="U1314">
        <f t="shared" si="335"/>
        <v>2</v>
      </c>
    </row>
    <row r="1315" spans="2:21" x14ac:dyDescent="0.15">
      <c r="B1315" s="1">
        <v>38391</v>
      </c>
      <c r="C1315" s="2">
        <f t="shared" si="320"/>
        <v>2</v>
      </c>
      <c r="D1315" s="2">
        <f t="shared" si="325"/>
        <v>8</v>
      </c>
      <c r="E1315" s="2">
        <f t="shared" si="321"/>
        <v>2</v>
      </c>
      <c r="F1315" s="2">
        <f t="shared" si="326"/>
        <v>32</v>
      </c>
      <c r="G1315" t="s">
        <v>224</v>
      </c>
      <c r="H1315">
        <v>249</v>
      </c>
      <c r="I1315">
        <f t="shared" si="327"/>
        <v>0</v>
      </c>
      <c r="J1315">
        <f t="shared" si="328"/>
        <v>0</v>
      </c>
      <c r="K1315">
        <f t="shared" si="329"/>
        <v>0</v>
      </c>
      <c r="L1315">
        <v>0</v>
      </c>
      <c r="M1315">
        <f t="shared" si="330"/>
        <v>0</v>
      </c>
      <c r="N1315">
        <f t="shared" si="331"/>
        <v>0</v>
      </c>
      <c r="O1315">
        <f t="shared" si="332"/>
        <v>0</v>
      </c>
      <c r="P1315" s="2">
        <f t="shared" si="322"/>
        <v>273.04674411036859</v>
      </c>
      <c r="Q1315" s="2">
        <f t="shared" si="323"/>
        <v>-24.046744110368593</v>
      </c>
      <c r="R1315" s="2">
        <f t="shared" si="333"/>
        <v>-52.892662564448074</v>
      </c>
      <c r="S1315" s="2">
        <f t="shared" si="324"/>
        <v>578.24590230954664</v>
      </c>
      <c r="T1315" s="2">
        <f t="shared" si="334"/>
        <v>0</v>
      </c>
      <c r="U1315">
        <f t="shared" si="335"/>
        <v>3</v>
      </c>
    </row>
    <row r="1316" spans="2:21" x14ac:dyDescent="0.15">
      <c r="B1316" s="1">
        <v>38392</v>
      </c>
      <c r="C1316" s="2">
        <f t="shared" si="320"/>
        <v>2</v>
      </c>
      <c r="D1316" s="2">
        <f t="shared" si="325"/>
        <v>9</v>
      </c>
      <c r="E1316" s="2">
        <f t="shared" si="321"/>
        <v>3</v>
      </c>
      <c r="F1316" s="2">
        <f t="shared" si="326"/>
        <v>32</v>
      </c>
      <c r="G1316" t="s">
        <v>225</v>
      </c>
      <c r="H1316">
        <v>328</v>
      </c>
      <c r="I1316">
        <f t="shared" si="327"/>
        <v>0</v>
      </c>
      <c r="J1316">
        <f t="shared" si="328"/>
        <v>0</v>
      </c>
      <c r="K1316">
        <f t="shared" si="329"/>
        <v>0</v>
      </c>
      <c r="L1316">
        <v>0</v>
      </c>
      <c r="M1316">
        <f t="shared" si="330"/>
        <v>0</v>
      </c>
      <c r="N1316">
        <f t="shared" si="331"/>
        <v>0</v>
      </c>
      <c r="O1316">
        <f t="shared" si="332"/>
        <v>0</v>
      </c>
      <c r="P1316" s="2">
        <f t="shared" si="322"/>
        <v>307.06091050302075</v>
      </c>
      <c r="Q1316" s="2">
        <f t="shared" si="323"/>
        <v>20.93908949697925</v>
      </c>
      <c r="R1316" s="2">
        <f t="shared" si="333"/>
        <v>-24.046744110368593</v>
      </c>
      <c r="S1316" s="2">
        <f t="shared" si="324"/>
        <v>438.44546896250671</v>
      </c>
      <c r="T1316" s="2">
        <f t="shared" si="334"/>
        <v>1</v>
      </c>
      <c r="U1316">
        <f t="shared" si="335"/>
        <v>1</v>
      </c>
    </row>
    <row r="1317" spans="2:21" x14ac:dyDescent="0.15">
      <c r="B1317" s="1">
        <v>38393</v>
      </c>
      <c r="C1317" s="2">
        <f t="shared" si="320"/>
        <v>2</v>
      </c>
      <c r="D1317" s="2">
        <f t="shared" si="325"/>
        <v>10</v>
      </c>
      <c r="E1317" s="2">
        <f t="shared" si="321"/>
        <v>4</v>
      </c>
      <c r="F1317" s="2">
        <f t="shared" si="326"/>
        <v>33</v>
      </c>
      <c r="G1317" t="s">
        <v>226</v>
      </c>
      <c r="H1317">
        <v>302</v>
      </c>
      <c r="I1317">
        <f t="shared" si="327"/>
        <v>0</v>
      </c>
      <c r="J1317">
        <f t="shared" si="328"/>
        <v>0</v>
      </c>
      <c r="K1317">
        <f t="shared" si="329"/>
        <v>0</v>
      </c>
      <c r="L1317">
        <v>0</v>
      </c>
      <c r="M1317">
        <f t="shared" si="330"/>
        <v>0</v>
      </c>
      <c r="N1317">
        <f t="shared" si="331"/>
        <v>0</v>
      </c>
      <c r="O1317">
        <f t="shared" si="332"/>
        <v>0</v>
      </c>
      <c r="P1317" s="2">
        <f t="shared" si="322"/>
        <v>377.55366634065734</v>
      </c>
      <c r="Q1317" s="2">
        <f t="shared" si="323"/>
        <v>-75.553666340657344</v>
      </c>
      <c r="R1317" s="2">
        <f t="shared" si="333"/>
        <v>20.93908949697925</v>
      </c>
      <c r="S1317" s="2">
        <f t="shared" si="324"/>
        <v>5708.3564975153786</v>
      </c>
      <c r="T1317" s="2">
        <f t="shared" si="334"/>
        <v>1</v>
      </c>
      <c r="U1317">
        <f t="shared" si="335"/>
        <v>1</v>
      </c>
    </row>
    <row r="1318" spans="2:21" x14ac:dyDescent="0.15">
      <c r="B1318" s="1">
        <v>38394</v>
      </c>
      <c r="C1318" s="2">
        <f t="shared" si="320"/>
        <v>2</v>
      </c>
      <c r="D1318" s="2">
        <f t="shared" si="325"/>
        <v>11</v>
      </c>
      <c r="E1318" s="2">
        <f t="shared" si="321"/>
        <v>5</v>
      </c>
      <c r="F1318" s="2">
        <f t="shared" si="326"/>
        <v>33</v>
      </c>
      <c r="G1318" t="s">
        <v>227</v>
      </c>
      <c r="H1318">
        <v>558</v>
      </c>
      <c r="I1318">
        <f t="shared" si="327"/>
        <v>0</v>
      </c>
      <c r="J1318">
        <f t="shared" si="328"/>
        <v>0</v>
      </c>
      <c r="K1318">
        <f t="shared" si="329"/>
        <v>0</v>
      </c>
      <c r="L1318">
        <v>0</v>
      </c>
      <c r="M1318">
        <f t="shared" si="330"/>
        <v>0</v>
      </c>
      <c r="N1318">
        <f t="shared" si="331"/>
        <v>0</v>
      </c>
      <c r="O1318">
        <f t="shared" si="332"/>
        <v>0</v>
      </c>
      <c r="P1318" s="2">
        <f t="shared" si="322"/>
        <v>561.78051159448091</v>
      </c>
      <c r="Q1318" s="2">
        <f t="shared" si="323"/>
        <v>-3.7805115944809131</v>
      </c>
      <c r="R1318" s="2">
        <f t="shared" si="333"/>
        <v>-75.553666340657344</v>
      </c>
      <c r="S1318" s="2">
        <f t="shared" si="324"/>
        <v>14.292267916004617</v>
      </c>
      <c r="T1318" s="2">
        <f t="shared" si="334"/>
        <v>0</v>
      </c>
      <c r="U1318">
        <f t="shared" si="335"/>
        <v>2</v>
      </c>
    </row>
    <row r="1319" spans="2:21" x14ac:dyDescent="0.15">
      <c r="B1319" s="1">
        <v>38395</v>
      </c>
      <c r="C1319" s="2">
        <f t="shared" si="320"/>
        <v>2</v>
      </c>
      <c r="D1319" s="2">
        <f t="shared" si="325"/>
        <v>12</v>
      </c>
      <c r="E1319" s="2">
        <f t="shared" si="321"/>
        <v>6</v>
      </c>
      <c r="F1319" s="2">
        <f t="shared" si="326"/>
        <v>33</v>
      </c>
      <c r="G1319" t="s">
        <v>228</v>
      </c>
      <c r="H1319">
        <v>667</v>
      </c>
      <c r="I1319">
        <f t="shared" si="327"/>
        <v>0</v>
      </c>
      <c r="J1319">
        <f t="shared" si="328"/>
        <v>0</v>
      </c>
      <c r="K1319">
        <f t="shared" si="329"/>
        <v>0</v>
      </c>
      <c r="L1319">
        <v>0</v>
      </c>
      <c r="M1319">
        <f t="shared" si="330"/>
        <v>0</v>
      </c>
      <c r="N1319">
        <f t="shared" si="331"/>
        <v>0</v>
      </c>
      <c r="O1319">
        <f t="shared" si="332"/>
        <v>0</v>
      </c>
      <c r="P1319" s="2">
        <f t="shared" si="322"/>
        <v>613.17572703421979</v>
      </c>
      <c r="Q1319" s="2">
        <f t="shared" si="323"/>
        <v>53.82427296578021</v>
      </c>
      <c r="R1319" s="2">
        <f t="shared" si="333"/>
        <v>-3.7805115944809131</v>
      </c>
      <c r="S1319" s="2">
        <f t="shared" si="324"/>
        <v>2897.0523602948183</v>
      </c>
      <c r="T1319" s="2">
        <f t="shared" si="334"/>
        <v>1</v>
      </c>
      <c r="U1319">
        <f t="shared" si="335"/>
        <v>1</v>
      </c>
    </row>
    <row r="1320" spans="2:21" x14ac:dyDescent="0.15">
      <c r="B1320" s="1">
        <v>38396</v>
      </c>
      <c r="C1320" s="2">
        <f t="shared" si="320"/>
        <v>2</v>
      </c>
      <c r="D1320" s="2">
        <f t="shared" si="325"/>
        <v>13</v>
      </c>
      <c r="E1320" s="2">
        <f t="shared" si="321"/>
        <v>7</v>
      </c>
      <c r="F1320" s="2">
        <f t="shared" si="326"/>
        <v>33</v>
      </c>
      <c r="G1320" t="s">
        <v>229</v>
      </c>
      <c r="H1320">
        <v>460</v>
      </c>
      <c r="I1320">
        <f t="shared" si="327"/>
        <v>0</v>
      </c>
      <c r="J1320">
        <f t="shared" si="328"/>
        <v>0</v>
      </c>
      <c r="K1320">
        <f t="shared" si="329"/>
        <v>0</v>
      </c>
      <c r="L1320">
        <v>0</v>
      </c>
      <c r="M1320">
        <f t="shared" si="330"/>
        <v>0</v>
      </c>
      <c r="N1320">
        <f t="shared" si="331"/>
        <v>0</v>
      </c>
      <c r="O1320">
        <f t="shared" si="332"/>
        <v>0</v>
      </c>
      <c r="P1320" s="2">
        <f t="shared" si="322"/>
        <v>413.96886724149141</v>
      </c>
      <c r="Q1320" s="2">
        <f t="shared" si="323"/>
        <v>46.031132758508591</v>
      </c>
      <c r="R1320" s="2">
        <f t="shared" si="333"/>
        <v>53.82427296578021</v>
      </c>
      <c r="S1320" s="2">
        <f t="shared" si="324"/>
        <v>2118.8651830314425</v>
      </c>
      <c r="T1320" s="2">
        <f t="shared" si="334"/>
        <v>0</v>
      </c>
      <c r="U1320">
        <f t="shared" si="335"/>
        <v>2</v>
      </c>
    </row>
    <row r="1321" spans="2:21" x14ac:dyDescent="0.15">
      <c r="B1321" s="1">
        <v>38397</v>
      </c>
      <c r="C1321" s="2">
        <f t="shared" si="320"/>
        <v>2</v>
      </c>
      <c r="D1321" s="2">
        <f t="shared" si="325"/>
        <v>14</v>
      </c>
      <c r="E1321" s="2">
        <f t="shared" si="321"/>
        <v>1</v>
      </c>
      <c r="F1321" s="2">
        <f t="shared" si="326"/>
        <v>33</v>
      </c>
      <c r="G1321" t="s">
        <v>230</v>
      </c>
      <c r="H1321">
        <v>677</v>
      </c>
      <c r="I1321">
        <f t="shared" si="327"/>
        <v>0</v>
      </c>
      <c r="J1321">
        <f t="shared" si="328"/>
        <v>0</v>
      </c>
      <c r="K1321">
        <f t="shared" si="329"/>
        <v>1</v>
      </c>
      <c r="L1321">
        <v>0</v>
      </c>
      <c r="M1321">
        <f t="shared" si="330"/>
        <v>0</v>
      </c>
      <c r="N1321">
        <f t="shared" si="331"/>
        <v>0</v>
      </c>
      <c r="O1321">
        <f t="shared" si="332"/>
        <v>0</v>
      </c>
      <c r="P1321" s="2">
        <f t="shared" si="322"/>
        <v>669.71773987255392</v>
      </c>
      <c r="Q1321" s="2">
        <f t="shared" si="323"/>
        <v>7.2822601274460794</v>
      </c>
      <c r="R1321" s="2">
        <f t="shared" si="333"/>
        <v>46.031132758508591</v>
      </c>
      <c r="S1321" s="2">
        <f t="shared" si="324"/>
        <v>53.031312563790991</v>
      </c>
      <c r="T1321" s="2">
        <f t="shared" si="334"/>
        <v>0</v>
      </c>
      <c r="U1321">
        <f t="shared" si="335"/>
        <v>3</v>
      </c>
    </row>
    <row r="1322" spans="2:21" x14ac:dyDescent="0.15">
      <c r="B1322" s="1">
        <v>38398</v>
      </c>
      <c r="C1322" s="2">
        <f t="shared" si="320"/>
        <v>2</v>
      </c>
      <c r="D1322" s="2">
        <f t="shared" si="325"/>
        <v>15</v>
      </c>
      <c r="E1322" s="2">
        <f t="shared" si="321"/>
        <v>2</v>
      </c>
      <c r="F1322" s="2">
        <f t="shared" si="326"/>
        <v>33</v>
      </c>
      <c r="G1322" t="s">
        <v>231</v>
      </c>
      <c r="H1322">
        <v>219</v>
      </c>
      <c r="I1322">
        <f t="shared" si="327"/>
        <v>0</v>
      </c>
      <c r="J1322">
        <f t="shared" si="328"/>
        <v>0</v>
      </c>
      <c r="K1322">
        <f t="shared" si="329"/>
        <v>0</v>
      </c>
      <c r="L1322">
        <v>0</v>
      </c>
      <c r="M1322">
        <f t="shared" si="330"/>
        <v>0</v>
      </c>
      <c r="N1322">
        <f t="shared" si="331"/>
        <v>0</v>
      </c>
      <c r="O1322">
        <f t="shared" si="332"/>
        <v>0</v>
      </c>
      <c r="P1322" s="2">
        <f t="shared" si="322"/>
        <v>319.97915377529108</v>
      </c>
      <c r="Q1322" s="2">
        <f t="shared" si="323"/>
        <v>-100.97915377529108</v>
      </c>
      <c r="R1322" s="2">
        <f t="shared" si="333"/>
        <v>7.2822601274460794</v>
      </c>
      <c r="S1322" s="2">
        <f t="shared" si="324"/>
        <v>10196.789497173882</v>
      </c>
      <c r="T1322" s="2">
        <f t="shared" si="334"/>
        <v>1</v>
      </c>
      <c r="U1322">
        <f t="shared" si="335"/>
        <v>1</v>
      </c>
    </row>
    <row r="1323" spans="2:21" x14ac:dyDescent="0.15">
      <c r="B1323" s="1">
        <v>38399</v>
      </c>
      <c r="C1323" s="2">
        <f t="shared" si="320"/>
        <v>2</v>
      </c>
      <c r="D1323" s="2">
        <f t="shared" si="325"/>
        <v>16</v>
      </c>
      <c r="E1323" s="2">
        <f t="shared" si="321"/>
        <v>3</v>
      </c>
      <c r="F1323" s="2">
        <f t="shared" si="326"/>
        <v>33</v>
      </c>
      <c r="G1323" t="s">
        <v>232</v>
      </c>
      <c r="H1323">
        <v>336</v>
      </c>
      <c r="I1323">
        <f t="shared" si="327"/>
        <v>0</v>
      </c>
      <c r="J1323">
        <f t="shared" si="328"/>
        <v>0</v>
      </c>
      <c r="K1323">
        <f t="shared" si="329"/>
        <v>0</v>
      </c>
      <c r="L1323">
        <v>0</v>
      </c>
      <c r="M1323">
        <f t="shared" si="330"/>
        <v>0</v>
      </c>
      <c r="N1323">
        <f t="shared" si="331"/>
        <v>0</v>
      </c>
      <c r="O1323">
        <f t="shared" si="332"/>
        <v>0</v>
      </c>
      <c r="P1323" s="2">
        <f t="shared" si="322"/>
        <v>353.99332016794324</v>
      </c>
      <c r="Q1323" s="2">
        <f t="shared" si="323"/>
        <v>-17.993320167943239</v>
      </c>
      <c r="R1323" s="2">
        <f t="shared" si="333"/>
        <v>-100.97915377529108</v>
      </c>
      <c r="S1323" s="2">
        <f t="shared" si="324"/>
        <v>323.75957066611289</v>
      </c>
      <c r="T1323" s="2">
        <f t="shared" si="334"/>
        <v>0</v>
      </c>
      <c r="U1323">
        <f t="shared" si="335"/>
        <v>2</v>
      </c>
    </row>
    <row r="1324" spans="2:21" x14ac:dyDescent="0.15">
      <c r="B1324" s="1">
        <v>38400</v>
      </c>
      <c r="C1324" s="2">
        <f t="shared" si="320"/>
        <v>2</v>
      </c>
      <c r="D1324" s="2">
        <f t="shared" si="325"/>
        <v>17</v>
      </c>
      <c r="E1324" s="2">
        <f t="shared" si="321"/>
        <v>4</v>
      </c>
      <c r="F1324" s="2">
        <f t="shared" si="326"/>
        <v>34</v>
      </c>
      <c r="G1324" t="s">
        <v>233</v>
      </c>
      <c r="H1324">
        <v>312</v>
      </c>
      <c r="I1324">
        <f t="shared" si="327"/>
        <v>0</v>
      </c>
      <c r="J1324">
        <f t="shared" si="328"/>
        <v>0</v>
      </c>
      <c r="K1324">
        <f t="shared" si="329"/>
        <v>0</v>
      </c>
      <c r="L1324">
        <v>0</v>
      </c>
      <c r="M1324">
        <f t="shared" si="330"/>
        <v>0</v>
      </c>
      <c r="N1324">
        <f t="shared" si="331"/>
        <v>0</v>
      </c>
      <c r="O1324">
        <f t="shared" si="332"/>
        <v>0</v>
      </c>
      <c r="P1324" s="2">
        <f t="shared" si="322"/>
        <v>384.91848247036</v>
      </c>
      <c r="Q1324" s="2">
        <f t="shared" si="323"/>
        <v>-72.918482470360004</v>
      </c>
      <c r="R1324" s="2">
        <f t="shared" si="333"/>
        <v>-17.993320167943239</v>
      </c>
      <c r="S1324" s="2">
        <f t="shared" si="324"/>
        <v>5317.1050857801993</v>
      </c>
      <c r="T1324" s="2">
        <f t="shared" si="334"/>
        <v>0</v>
      </c>
      <c r="U1324">
        <f t="shared" si="335"/>
        <v>3</v>
      </c>
    </row>
    <row r="1325" spans="2:21" x14ac:dyDescent="0.15">
      <c r="B1325" s="1">
        <v>38401</v>
      </c>
      <c r="C1325" s="2">
        <f t="shared" si="320"/>
        <v>2</v>
      </c>
      <c r="D1325" s="2">
        <f t="shared" si="325"/>
        <v>18</v>
      </c>
      <c r="E1325" s="2">
        <f t="shared" si="321"/>
        <v>5</v>
      </c>
      <c r="F1325" s="2">
        <f t="shared" si="326"/>
        <v>34</v>
      </c>
      <c r="G1325" t="s">
        <v>234</v>
      </c>
      <c r="H1325">
        <v>533</v>
      </c>
      <c r="I1325">
        <f t="shared" si="327"/>
        <v>0</v>
      </c>
      <c r="J1325">
        <f t="shared" si="328"/>
        <v>0</v>
      </c>
      <c r="K1325">
        <f t="shared" si="329"/>
        <v>0</v>
      </c>
      <c r="L1325">
        <v>0</v>
      </c>
      <c r="M1325">
        <f t="shared" si="330"/>
        <v>0</v>
      </c>
      <c r="N1325">
        <f t="shared" si="331"/>
        <v>0</v>
      </c>
      <c r="O1325">
        <f t="shared" si="332"/>
        <v>0</v>
      </c>
      <c r="P1325" s="2">
        <f t="shared" si="322"/>
        <v>569.14532772418352</v>
      </c>
      <c r="Q1325" s="2">
        <f t="shared" si="323"/>
        <v>-36.145327724183517</v>
      </c>
      <c r="R1325" s="2">
        <f t="shared" si="333"/>
        <v>-72.918482470360004</v>
      </c>
      <c r="S1325" s="2">
        <f t="shared" si="324"/>
        <v>1306.4847162886297</v>
      </c>
      <c r="T1325" s="2">
        <f t="shared" si="334"/>
        <v>0</v>
      </c>
      <c r="U1325">
        <f t="shared" si="335"/>
        <v>4</v>
      </c>
    </row>
    <row r="1326" spans="2:21" x14ac:dyDescent="0.15">
      <c r="B1326" s="1">
        <v>38402</v>
      </c>
      <c r="C1326" s="2">
        <f t="shared" si="320"/>
        <v>2</v>
      </c>
      <c r="D1326" s="2">
        <f t="shared" si="325"/>
        <v>19</v>
      </c>
      <c r="E1326" s="2">
        <f t="shared" si="321"/>
        <v>6</v>
      </c>
      <c r="F1326" s="2">
        <f t="shared" si="326"/>
        <v>34</v>
      </c>
      <c r="G1326" t="s">
        <v>235</v>
      </c>
      <c r="H1326">
        <v>639</v>
      </c>
      <c r="I1326">
        <f t="shared" si="327"/>
        <v>0</v>
      </c>
      <c r="J1326">
        <f t="shared" si="328"/>
        <v>0</v>
      </c>
      <c r="K1326">
        <f t="shared" si="329"/>
        <v>0</v>
      </c>
      <c r="L1326">
        <v>0</v>
      </c>
      <c r="M1326">
        <f t="shared" si="330"/>
        <v>0</v>
      </c>
      <c r="N1326">
        <f t="shared" si="331"/>
        <v>0</v>
      </c>
      <c r="O1326">
        <f t="shared" si="332"/>
        <v>0</v>
      </c>
      <c r="P1326" s="2">
        <f t="shared" si="322"/>
        <v>620.54054316392239</v>
      </c>
      <c r="Q1326" s="2">
        <f t="shared" si="323"/>
        <v>18.459456836077607</v>
      </c>
      <c r="R1326" s="2">
        <f t="shared" si="333"/>
        <v>-36.145327724183517</v>
      </c>
      <c r="S1326" s="2">
        <f t="shared" si="324"/>
        <v>340.75154668301229</v>
      </c>
      <c r="T1326" s="2">
        <f t="shared" si="334"/>
        <v>1</v>
      </c>
      <c r="U1326">
        <f t="shared" si="335"/>
        <v>1</v>
      </c>
    </row>
    <row r="1327" spans="2:21" x14ac:dyDescent="0.15">
      <c r="B1327" s="1">
        <v>38403</v>
      </c>
      <c r="C1327" s="2">
        <f t="shared" si="320"/>
        <v>2</v>
      </c>
      <c r="D1327" s="2">
        <f t="shared" si="325"/>
        <v>20</v>
      </c>
      <c r="E1327" s="2">
        <f t="shared" si="321"/>
        <v>7</v>
      </c>
      <c r="F1327" s="2">
        <f t="shared" si="326"/>
        <v>34</v>
      </c>
      <c r="G1327" t="s">
        <v>236</v>
      </c>
      <c r="H1327">
        <v>330</v>
      </c>
      <c r="I1327">
        <f t="shared" si="327"/>
        <v>0</v>
      </c>
      <c r="J1327">
        <f t="shared" si="328"/>
        <v>0</v>
      </c>
      <c r="K1327">
        <f t="shared" si="329"/>
        <v>0</v>
      </c>
      <c r="L1327">
        <v>0</v>
      </c>
      <c r="M1327">
        <f t="shared" si="330"/>
        <v>0</v>
      </c>
      <c r="N1327">
        <f t="shared" si="331"/>
        <v>0</v>
      </c>
      <c r="O1327">
        <f t="shared" si="332"/>
        <v>0</v>
      </c>
      <c r="P1327" s="2">
        <f t="shared" si="322"/>
        <v>421.33368337119407</v>
      </c>
      <c r="Q1327" s="2">
        <f t="shared" si="323"/>
        <v>-91.33368337119407</v>
      </c>
      <c r="R1327" s="2">
        <f t="shared" si="333"/>
        <v>18.459456836077607</v>
      </c>
      <c r="S1327" s="2">
        <f t="shared" si="324"/>
        <v>8341.8417181495315</v>
      </c>
      <c r="T1327" s="2">
        <f t="shared" si="334"/>
        <v>1</v>
      </c>
      <c r="U1327">
        <f t="shared" si="335"/>
        <v>1</v>
      </c>
    </row>
    <row r="1328" spans="2:21" x14ac:dyDescent="0.15">
      <c r="B1328" s="1">
        <v>38404</v>
      </c>
      <c r="C1328" s="2">
        <f t="shared" si="320"/>
        <v>2</v>
      </c>
      <c r="D1328" s="2">
        <f t="shared" si="325"/>
        <v>21</v>
      </c>
      <c r="E1328" s="2">
        <f t="shared" si="321"/>
        <v>1</v>
      </c>
      <c r="F1328" s="2">
        <f t="shared" si="326"/>
        <v>34</v>
      </c>
      <c r="G1328" t="s">
        <v>237</v>
      </c>
      <c r="H1328">
        <v>260</v>
      </c>
      <c r="I1328">
        <f t="shared" si="327"/>
        <v>0</v>
      </c>
      <c r="J1328">
        <f t="shared" si="328"/>
        <v>0</v>
      </c>
      <c r="K1328">
        <f t="shared" si="329"/>
        <v>0</v>
      </c>
      <c r="L1328">
        <v>0</v>
      </c>
      <c r="M1328">
        <f t="shared" si="330"/>
        <v>0</v>
      </c>
      <c r="N1328">
        <f t="shared" si="331"/>
        <v>0</v>
      </c>
      <c r="O1328">
        <f t="shared" si="332"/>
        <v>0</v>
      </c>
      <c r="P1328" s="2">
        <f t="shared" si="322"/>
        <v>309.18988835907322</v>
      </c>
      <c r="Q1328" s="2">
        <f t="shared" si="323"/>
        <v>-49.189888359073223</v>
      </c>
      <c r="R1328" s="2">
        <f t="shared" si="333"/>
        <v>-91.33368337119407</v>
      </c>
      <c r="S1328" s="2">
        <f t="shared" si="324"/>
        <v>2419.6451167780874</v>
      </c>
      <c r="T1328" s="2">
        <f t="shared" si="334"/>
        <v>0</v>
      </c>
      <c r="U1328">
        <f t="shared" si="335"/>
        <v>2</v>
      </c>
    </row>
    <row r="1329" spans="2:21" x14ac:dyDescent="0.15">
      <c r="B1329" s="1">
        <v>38405</v>
      </c>
      <c r="C1329" s="2">
        <f t="shared" si="320"/>
        <v>2</v>
      </c>
      <c r="D1329" s="2">
        <f t="shared" si="325"/>
        <v>22</v>
      </c>
      <c r="E1329" s="2">
        <f t="shared" si="321"/>
        <v>2</v>
      </c>
      <c r="F1329" s="2">
        <f t="shared" si="326"/>
        <v>34</v>
      </c>
      <c r="G1329" t="s">
        <v>238</v>
      </c>
      <c r="H1329">
        <v>203</v>
      </c>
      <c r="I1329">
        <f t="shared" si="327"/>
        <v>0</v>
      </c>
      <c r="J1329">
        <f t="shared" si="328"/>
        <v>0</v>
      </c>
      <c r="K1329">
        <f t="shared" si="329"/>
        <v>0</v>
      </c>
      <c r="L1329">
        <v>0</v>
      </c>
      <c r="M1329">
        <f t="shared" si="330"/>
        <v>0</v>
      </c>
      <c r="N1329">
        <f t="shared" si="331"/>
        <v>0</v>
      </c>
      <c r="O1329">
        <f t="shared" si="332"/>
        <v>0</v>
      </c>
      <c r="P1329" s="2">
        <f t="shared" si="322"/>
        <v>327.34396990499374</v>
      </c>
      <c r="Q1329" s="2">
        <f t="shared" si="323"/>
        <v>-124.34396990499374</v>
      </c>
      <c r="R1329" s="2">
        <f t="shared" si="333"/>
        <v>-49.189888359073223</v>
      </c>
      <c r="S1329" s="2">
        <f t="shared" si="324"/>
        <v>15461.422851733989</v>
      </c>
      <c r="T1329" s="2">
        <f t="shared" si="334"/>
        <v>0</v>
      </c>
      <c r="U1329">
        <f t="shared" si="335"/>
        <v>3</v>
      </c>
    </row>
    <row r="1330" spans="2:21" x14ac:dyDescent="0.15">
      <c r="B1330" s="1">
        <v>38406</v>
      </c>
      <c r="C1330" s="2">
        <f t="shared" si="320"/>
        <v>2</v>
      </c>
      <c r="D1330" s="2">
        <f t="shared" si="325"/>
        <v>23</v>
      </c>
      <c r="E1330" s="2">
        <f t="shared" si="321"/>
        <v>3</v>
      </c>
      <c r="F1330" s="2">
        <f t="shared" si="326"/>
        <v>34</v>
      </c>
      <c r="G1330" t="s">
        <v>239</v>
      </c>
      <c r="H1330">
        <v>296</v>
      </c>
      <c r="I1330">
        <f t="shared" si="327"/>
        <v>0</v>
      </c>
      <c r="J1330">
        <f t="shared" si="328"/>
        <v>0</v>
      </c>
      <c r="K1330">
        <f t="shared" si="329"/>
        <v>0</v>
      </c>
      <c r="L1330">
        <v>0</v>
      </c>
      <c r="M1330">
        <f t="shared" si="330"/>
        <v>0</v>
      </c>
      <c r="N1330">
        <f t="shared" si="331"/>
        <v>0</v>
      </c>
      <c r="O1330">
        <f t="shared" si="332"/>
        <v>0</v>
      </c>
      <c r="P1330" s="2">
        <f t="shared" si="322"/>
        <v>361.35813629764596</v>
      </c>
      <c r="Q1330" s="2">
        <f t="shared" si="323"/>
        <v>-65.358136297645956</v>
      </c>
      <c r="R1330" s="2">
        <f t="shared" si="333"/>
        <v>-124.34396990499374</v>
      </c>
      <c r="S1330" s="2">
        <f t="shared" si="324"/>
        <v>4271.6859803016659</v>
      </c>
      <c r="T1330" s="2">
        <f t="shared" si="334"/>
        <v>0</v>
      </c>
      <c r="U1330">
        <f t="shared" si="335"/>
        <v>4</v>
      </c>
    </row>
    <row r="1331" spans="2:21" x14ac:dyDescent="0.15">
      <c r="B1331" s="1">
        <v>38407</v>
      </c>
      <c r="C1331" s="2">
        <f t="shared" si="320"/>
        <v>2</v>
      </c>
      <c r="D1331" s="2">
        <f t="shared" si="325"/>
        <v>24</v>
      </c>
      <c r="E1331" s="2">
        <f t="shared" si="321"/>
        <v>4</v>
      </c>
      <c r="F1331" s="2">
        <f t="shared" si="326"/>
        <v>35</v>
      </c>
      <c r="G1331" t="s">
        <v>240</v>
      </c>
      <c r="H1331">
        <v>386</v>
      </c>
      <c r="I1331">
        <f t="shared" si="327"/>
        <v>0</v>
      </c>
      <c r="J1331">
        <f t="shared" si="328"/>
        <v>0</v>
      </c>
      <c r="K1331">
        <f t="shared" si="329"/>
        <v>0</v>
      </c>
      <c r="L1331">
        <v>0</v>
      </c>
      <c r="M1331">
        <f t="shared" si="330"/>
        <v>0</v>
      </c>
      <c r="N1331">
        <f t="shared" si="331"/>
        <v>0</v>
      </c>
      <c r="O1331">
        <f t="shared" si="332"/>
        <v>0</v>
      </c>
      <c r="P1331" s="2">
        <f t="shared" si="322"/>
        <v>361.69269456125585</v>
      </c>
      <c r="Q1331" s="2">
        <f t="shared" si="323"/>
        <v>24.307305438744152</v>
      </c>
      <c r="R1331" s="2">
        <f t="shared" si="333"/>
        <v>-65.358136297645956</v>
      </c>
      <c r="S1331" s="2">
        <f t="shared" si="324"/>
        <v>590.84509769240105</v>
      </c>
      <c r="T1331" s="2">
        <f t="shared" si="334"/>
        <v>1</v>
      </c>
      <c r="U1331">
        <f t="shared" si="335"/>
        <v>1</v>
      </c>
    </row>
    <row r="1332" spans="2:21" x14ac:dyDescent="0.15">
      <c r="B1332" s="1">
        <v>38408</v>
      </c>
      <c r="C1332" s="2">
        <f t="shared" si="320"/>
        <v>2</v>
      </c>
      <c r="D1332" s="2">
        <f t="shared" si="325"/>
        <v>25</v>
      </c>
      <c r="E1332" s="2">
        <f t="shared" si="321"/>
        <v>5</v>
      </c>
      <c r="F1332" s="2">
        <f t="shared" si="326"/>
        <v>35</v>
      </c>
      <c r="G1332" t="s">
        <v>241</v>
      </c>
      <c r="H1332">
        <v>543</v>
      </c>
      <c r="I1332">
        <f t="shared" si="327"/>
        <v>0</v>
      </c>
      <c r="J1332">
        <f t="shared" si="328"/>
        <v>0</v>
      </c>
      <c r="K1332">
        <f t="shared" si="329"/>
        <v>0</v>
      </c>
      <c r="L1332">
        <v>0</v>
      </c>
      <c r="M1332">
        <f t="shared" si="330"/>
        <v>0</v>
      </c>
      <c r="N1332">
        <f t="shared" si="331"/>
        <v>0</v>
      </c>
      <c r="O1332">
        <f t="shared" si="332"/>
        <v>0</v>
      </c>
      <c r="P1332" s="2">
        <f t="shared" si="322"/>
        <v>545.91953981507936</v>
      </c>
      <c r="Q1332" s="2">
        <f t="shared" si="323"/>
        <v>-2.9195398150793608</v>
      </c>
      <c r="R1332" s="2">
        <f t="shared" si="333"/>
        <v>24.307305438744152</v>
      </c>
      <c r="S1332" s="2">
        <f t="shared" si="324"/>
        <v>8.5237127318336281</v>
      </c>
      <c r="T1332" s="2">
        <f t="shared" si="334"/>
        <v>1</v>
      </c>
      <c r="U1332">
        <f t="shared" si="335"/>
        <v>1</v>
      </c>
    </row>
    <row r="1333" spans="2:21" x14ac:dyDescent="0.15">
      <c r="B1333" s="1">
        <v>38409</v>
      </c>
      <c r="C1333" s="2">
        <f t="shared" si="320"/>
        <v>2</v>
      </c>
      <c r="D1333" s="2">
        <f t="shared" si="325"/>
        <v>26</v>
      </c>
      <c r="E1333" s="2">
        <f t="shared" si="321"/>
        <v>6</v>
      </c>
      <c r="F1333" s="2">
        <f t="shared" si="326"/>
        <v>35</v>
      </c>
      <c r="G1333" t="s">
        <v>242</v>
      </c>
      <c r="H1333">
        <v>575</v>
      </c>
      <c r="I1333">
        <f t="shared" si="327"/>
        <v>0</v>
      </c>
      <c r="J1333">
        <f t="shared" si="328"/>
        <v>0</v>
      </c>
      <c r="K1333">
        <f t="shared" si="329"/>
        <v>0</v>
      </c>
      <c r="L1333">
        <v>0</v>
      </c>
      <c r="M1333">
        <f t="shared" si="330"/>
        <v>0</v>
      </c>
      <c r="N1333">
        <f t="shared" si="331"/>
        <v>0</v>
      </c>
      <c r="O1333">
        <f t="shared" si="332"/>
        <v>0</v>
      </c>
      <c r="P1333" s="2">
        <f t="shared" si="322"/>
        <v>597.31475525481824</v>
      </c>
      <c r="Q1333" s="2">
        <f t="shared" si="323"/>
        <v>-22.314755254818238</v>
      </c>
      <c r="R1333" s="2">
        <f t="shared" si="333"/>
        <v>-2.9195398150793608</v>
      </c>
      <c r="S1333" s="2">
        <f t="shared" si="324"/>
        <v>497.94830208243815</v>
      </c>
      <c r="T1333" s="2">
        <f t="shared" si="334"/>
        <v>0</v>
      </c>
      <c r="U1333">
        <f t="shared" si="335"/>
        <v>2</v>
      </c>
    </row>
    <row r="1334" spans="2:21" x14ac:dyDescent="0.15">
      <c r="B1334" s="1">
        <v>38410</v>
      </c>
      <c r="C1334" s="2">
        <f t="shared" si="320"/>
        <v>2</v>
      </c>
      <c r="D1334" s="2">
        <f t="shared" si="325"/>
        <v>27</v>
      </c>
      <c r="E1334" s="2">
        <f t="shared" si="321"/>
        <v>7</v>
      </c>
      <c r="F1334" s="2">
        <f t="shared" si="326"/>
        <v>35</v>
      </c>
      <c r="G1334" t="s">
        <v>243</v>
      </c>
      <c r="H1334">
        <v>369</v>
      </c>
      <c r="I1334">
        <f t="shared" si="327"/>
        <v>0</v>
      </c>
      <c r="J1334">
        <f t="shared" si="328"/>
        <v>0</v>
      </c>
      <c r="K1334">
        <f t="shared" si="329"/>
        <v>0</v>
      </c>
      <c r="L1334">
        <v>0</v>
      </c>
      <c r="M1334">
        <f t="shared" si="330"/>
        <v>0</v>
      </c>
      <c r="N1334">
        <f t="shared" si="331"/>
        <v>0</v>
      </c>
      <c r="O1334">
        <f t="shared" si="332"/>
        <v>0</v>
      </c>
      <c r="P1334" s="2">
        <f t="shared" si="322"/>
        <v>398.10789546208991</v>
      </c>
      <c r="Q1334" s="2">
        <f t="shared" si="323"/>
        <v>-29.107895462089914</v>
      </c>
      <c r="R1334" s="2">
        <f t="shared" si="333"/>
        <v>-22.314755254818238</v>
      </c>
      <c r="S1334" s="2">
        <f t="shared" si="324"/>
        <v>847.2695782319546</v>
      </c>
      <c r="T1334" s="2">
        <f t="shared" si="334"/>
        <v>0</v>
      </c>
      <c r="U1334">
        <f t="shared" si="335"/>
        <v>3</v>
      </c>
    </row>
    <row r="1335" spans="2:21" x14ac:dyDescent="0.15">
      <c r="B1335" s="1">
        <v>38411</v>
      </c>
      <c r="C1335" s="2">
        <f t="shared" si="320"/>
        <v>2</v>
      </c>
      <c r="D1335" s="2">
        <f t="shared" si="325"/>
        <v>28</v>
      </c>
      <c r="E1335" s="2">
        <f t="shared" si="321"/>
        <v>1</v>
      </c>
      <c r="F1335" s="2">
        <f t="shared" si="326"/>
        <v>35</v>
      </c>
      <c r="G1335" t="s">
        <v>244</v>
      </c>
      <c r="H1335">
        <v>239</v>
      </c>
      <c r="I1335">
        <f t="shared" si="327"/>
        <v>0</v>
      </c>
      <c r="J1335">
        <f t="shared" si="328"/>
        <v>0</v>
      </c>
      <c r="K1335">
        <f t="shared" si="329"/>
        <v>0</v>
      </c>
      <c r="L1335">
        <v>0</v>
      </c>
      <c r="M1335">
        <f t="shared" si="330"/>
        <v>0</v>
      </c>
      <c r="N1335">
        <f t="shared" si="331"/>
        <v>0</v>
      </c>
      <c r="O1335">
        <f t="shared" si="332"/>
        <v>0</v>
      </c>
      <c r="P1335" s="2">
        <f t="shared" si="322"/>
        <v>285.96410044996907</v>
      </c>
      <c r="Q1335" s="2">
        <f t="shared" si="323"/>
        <v>-46.964100449969067</v>
      </c>
      <c r="R1335" s="2">
        <f t="shared" si="333"/>
        <v>-29.107895462089914</v>
      </c>
      <c r="S1335" s="2">
        <f t="shared" si="324"/>
        <v>2205.6267310747849</v>
      </c>
      <c r="T1335" s="2">
        <f t="shared" si="334"/>
        <v>0</v>
      </c>
      <c r="U1335">
        <f t="shared" si="335"/>
        <v>4</v>
      </c>
    </row>
    <row r="1336" spans="2:21" x14ac:dyDescent="0.15">
      <c r="B1336" s="1">
        <v>38412</v>
      </c>
      <c r="C1336" s="2">
        <f t="shared" si="320"/>
        <v>3</v>
      </c>
      <c r="D1336" s="2">
        <f t="shared" si="325"/>
        <v>1</v>
      </c>
      <c r="E1336" s="2">
        <f t="shared" si="321"/>
        <v>2</v>
      </c>
      <c r="F1336" s="2">
        <f t="shared" si="326"/>
        <v>35</v>
      </c>
      <c r="G1336" t="s">
        <v>245</v>
      </c>
      <c r="H1336">
        <v>285</v>
      </c>
      <c r="I1336">
        <f t="shared" si="327"/>
        <v>0</v>
      </c>
      <c r="J1336">
        <f t="shared" si="328"/>
        <v>0</v>
      </c>
      <c r="K1336">
        <f t="shared" si="329"/>
        <v>0</v>
      </c>
      <c r="L1336">
        <v>0</v>
      </c>
      <c r="M1336">
        <f t="shared" si="330"/>
        <v>0</v>
      </c>
      <c r="N1336">
        <f t="shared" si="331"/>
        <v>0</v>
      </c>
      <c r="O1336">
        <f t="shared" si="332"/>
        <v>0</v>
      </c>
      <c r="P1336" s="2">
        <f t="shared" si="322"/>
        <v>304.11818199588959</v>
      </c>
      <c r="Q1336" s="2">
        <f t="shared" si="323"/>
        <v>-19.118181995889586</v>
      </c>
      <c r="R1336" s="2">
        <f t="shared" si="333"/>
        <v>-46.964100449969067</v>
      </c>
      <c r="S1336" s="2">
        <f t="shared" si="324"/>
        <v>365.50488282795669</v>
      </c>
      <c r="T1336" s="2">
        <f t="shared" si="334"/>
        <v>0</v>
      </c>
      <c r="U1336">
        <f t="shared" si="335"/>
        <v>5</v>
      </c>
    </row>
    <row r="1337" spans="2:21" x14ac:dyDescent="0.15">
      <c r="B1337" s="1">
        <v>38413</v>
      </c>
      <c r="C1337" s="2">
        <f t="shared" si="320"/>
        <v>3</v>
      </c>
      <c r="D1337" s="2">
        <f t="shared" si="325"/>
        <v>2</v>
      </c>
      <c r="E1337" s="2">
        <f t="shared" si="321"/>
        <v>3</v>
      </c>
      <c r="F1337" s="2">
        <f t="shared" si="326"/>
        <v>35</v>
      </c>
      <c r="G1337" t="s">
        <v>246</v>
      </c>
      <c r="H1337">
        <v>348</v>
      </c>
      <c r="I1337">
        <f t="shared" si="327"/>
        <v>0</v>
      </c>
      <c r="J1337">
        <f t="shared" si="328"/>
        <v>0</v>
      </c>
      <c r="K1337">
        <f t="shared" si="329"/>
        <v>0</v>
      </c>
      <c r="L1337">
        <v>0</v>
      </c>
      <c r="M1337">
        <f t="shared" si="330"/>
        <v>0</v>
      </c>
      <c r="N1337">
        <f t="shared" si="331"/>
        <v>0</v>
      </c>
      <c r="O1337">
        <f t="shared" si="332"/>
        <v>0</v>
      </c>
      <c r="P1337" s="2">
        <f t="shared" si="322"/>
        <v>338.1323483885418</v>
      </c>
      <c r="Q1337" s="2">
        <f t="shared" si="323"/>
        <v>9.8676516114582</v>
      </c>
      <c r="R1337" s="2">
        <f t="shared" si="333"/>
        <v>-19.118181995889586</v>
      </c>
      <c r="S1337" s="2">
        <f t="shared" si="324"/>
        <v>97.370548325113617</v>
      </c>
      <c r="T1337" s="2">
        <f t="shared" si="334"/>
        <v>1</v>
      </c>
      <c r="U1337">
        <f t="shared" si="335"/>
        <v>1</v>
      </c>
    </row>
    <row r="1338" spans="2:21" x14ac:dyDescent="0.15">
      <c r="B1338" s="1">
        <v>38414</v>
      </c>
      <c r="C1338" s="2">
        <f t="shared" si="320"/>
        <v>3</v>
      </c>
      <c r="D1338" s="2">
        <f t="shared" si="325"/>
        <v>3</v>
      </c>
      <c r="E1338" s="2">
        <f t="shared" si="321"/>
        <v>4</v>
      </c>
      <c r="F1338" s="2">
        <f t="shared" si="326"/>
        <v>36</v>
      </c>
      <c r="G1338" t="s">
        <v>247</v>
      </c>
      <c r="H1338">
        <v>354</v>
      </c>
      <c r="I1338">
        <f t="shared" si="327"/>
        <v>0</v>
      </c>
      <c r="J1338">
        <f t="shared" si="328"/>
        <v>0</v>
      </c>
      <c r="K1338">
        <f t="shared" si="329"/>
        <v>0</v>
      </c>
      <c r="L1338">
        <v>0</v>
      </c>
      <c r="M1338">
        <f t="shared" si="330"/>
        <v>0</v>
      </c>
      <c r="N1338">
        <f t="shared" si="331"/>
        <v>0</v>
      </c>
      <c r="O1338">
        <f t="shared" si="332"/>
        <v>0</v>
      </c>
      <c r="P1338" s="2">
        <f t="shared" si="322"/>
        <v>406.19267631628514</v>
      </c>
      <c r="Q1338" s="2">
        <f t="shared" si="323"/>
        <v>-52.192676316285144</v>
      </c>
      <c r="R1338" s="2">
        <f t="shared" si="333"/>
        <v>9.8676516114582</v>
      </c>
      <c r="S1338" s="2">
        <f t="shared" si="324"/>
        <v>2724.0754610565123</v>
      </c>
      <c r="T1338" s="2">
        <f t="shared" si="334"/>
        <v>1</v>
      </c>
      <c r="U1338">
        <f t="shared" si="335"/>
        <v>1</v>
      </c>
    </row>
    <row r="1339" spans="2:21" x14ac:dyDescent="0.15">
      <c r="B1339" s="1">
        <v>38415</v>
      </c>
      <c r="C1339" s="2">
        <f t="shared" ref="C1339:C1402" si="336">MONTH(B1339)</f>
        <v>3</v>
      </c>
      <c r="D1339" s="2">
        <f t="shared" si="325"/>
        <v>4</v>
      </c>
      <c r="E1339" s="2">
        <f t="shared" ref="E1339:E1402" si="337">WEEKDAY(B1339,2)</f>
        <v>5</v>
      </c>
      <c r="F1339" s="2">
        <f t="shared" si="326"/>
        <v>36</v>
      </c>
      <c r="G1339" t="s">
        <v>248</v>
      </c>
      <c r="H1339">
        <v>612</v>
      </c>
      <c r="I1339">
        <f t="shared" si="327"/>
        <v>0</v>
      </c>
      <c r="J1339">
        <f t="shared" si="328"/>
        <v>0</v>
      </c>
      <c r="K1339">
        <f t="shared" si="329"/>
        <v>0</v>
      </c>
      <c r="L1339">
        <v>0</v>
      </c>
      <c r="M1339">
        <f t="shared" si="330"/>
        <v>0</v>
      </c>
      <c r="N1339">
        <f t="shared" si="331"/>
        <v>0</v>
      </c>
      <c r="O1339">
        <f t="shared" si="332"/>
        <v>0</v>
      </c>
      <c r="P1339" s="2">
        <f t="shared" si="322"/>
        <v>590.41952157010871</v>
      </c>
      <c r="Q1339" s="2">
        <f t="shared" si="323"/>
        <v>21.580478429891286</v>
      </c>
      <c r="R1339" s="2">
        <f t="shared" si="333"/>
        <v>-52.192676316285144</v>
      </c>
      <c r="S1339" s="2">
        <f t="shared" si="324"/>
        <v>465.7170492630031</v>
      </c>
      <c r="T1339" s="2">
        <f t="shared" si="334"/>
        <v>1</v>
      </c>
      <c r="U1339">
        <f t="shared" si="335"/>
        <v>1</v>
      </c>
    </row>
    <row r="1340" spans="2:21" x14ac:dyDescent="0.15">
      <c r="B1340" s="1">
        <v>38416</v>
      </c>
      <c r="C1340" s="2">
        <f t="shared" si="336"/>
        <v>3</v>
      </c>
      <c r="D1340" s="2">
        <f t="shared" si="325"/>
        <v>5</v>
      </c>
      <c r="E1340" s="2">
        <f t="shared" si="337"/>
        <v>6</v>
      </c>
      <c r="F1340" s="2">
        <f t="shared" si="326"/>
        <v>36</v>
      </c>
      <c r="G1340" t="s">
        <v>249</v>
      </c>
      <c r="H1340">
        <v>597</v>
      </c>
      <c r="I1340">
        <f t="shared" si="327"/>
        <v>0</v>
      </c>
      <c r="J1340">
        <f t="shared" si="328"/>
        <v>0</v>
      </c>
      <c r="K1340">
        <f t="shared" si="329"/>
        <v>0</v>
      </c>
      <c r="L1340">
        <v>0</v>
      </c>
      <c r="M1340">
        <f t="shared" si="330"/>
        <v>0</v>
      </c>
      <c r="N1340">
        <f t="shared" si="331"/>
        <v>0</v>
      </c>
      <c r="O1340">
        <f t="shared" si="332"/>
        <v>0</v>
      </c>
      <c r="P1340" s="2">
        <f t="shared" si="322"/>
        <v>641.81473700984748</v>
      </c>
      <c r="Q1340" s="2">
        <f t="shared" si="323"/>
        <v>-44.814737009847477</v>
      </c>
      <c r="R1340" s="2">
        <f t="shared" si="333"/>
        <v>21.580478429891286</v>
      </c>
      <c r="S1340" s="2">
        <f t="shared" si="324"/>
        <v>2008.3606532617932</v>
      </c>
      <c r="T1340" s="2">
        <f t="shared" si="334"/>
        <v>1</v>
      </c>
      <c r="U1340">
        <f t="shared" si="335"/>
        <v>1</v>
      </c>
    </row>
    <row r="1341" spans="2:21" x14ac:dyDescent="0.15">
      <c r="B1341" s="1">
        <v>38417</v>
      </c>
      <c r="C1341" s="2">
        <f t="shared" si="336"/>
        <v>3</v>
      </c>
      <c r="D1341" s="2">
        <f t="shared" si="325"/>
        <v>6</v>
      </c>
      <c r="E1341" s="2">
        <f t="shared" si="337"/>
        <v>7</v>
      </c>
      <c r="F1341" s="2">
        <f t="shared" si="326"/>
        <v>36</v>
      </c>
      <c r="G1341" t="s">
        <v>250</v>
      </c>
      <c r="H1341">
        <v>481</v>
      </c>
      <c r="I1341">
        <f t="shared" si="327"/>
        <v>0</v>
      </c>
      <c r="J1341">
        <f t="shared" si="328"/>
        <v>0</v>
      </c>
      <c r="K1341">
        <f t="shared" si="329"/>
        <v>0</v>
      </c>
      <c r="L1341">
        <v>0</v>
      </c>
      <c r="M1341">
        <f t="shared" si="330"/>
        <v>0</v>
      </c>
      <c r="N1341">
        <f t="shared" si="331"/>
        <v>0</v>
      </c>
      <c r="O1341">
        <f t="shared" si="332"/>
        <v>0</v>
      </c>
      <c r="P1341" s="2">
        <f t="shared" si="322"/>
        <v>442.60787721711921</v>
      </c>
      <c r="Q1341" s="2">
        <f t="shared" si="323"/>
        <v>38.39212278288079</v>
      </c>
      <c r="R1341" s="2">
        <f t="shared" si="333"/>
        <v>-44.814737009847477</v>
      </c>
      <c r="S1341" s="2">
        <f t="shared" si="324"/>
        <v>1473.9550917757942</v>
      </c>
      <c r="T1341" s="2">
        <f t="shared" si="334"/>
        <v>1</v>
      </c>
      <c r="U1341">
        <f t="shared" si="335"/>
        <v>1</v>
      </c>
    </row>
    <row r="1342" spans="2:21" x14ac:dyDescent="0.15">
      <c r="B1342" s="1">
        <v>38418</v>
      </c>
      <c r="C1342" s="2">
        <f t="shared" si="336"/>
        <v>3</v>
      </c>
      <c r="D1342" s="2">
        <f t="shared" si="325"/>
        <v>7</v>
      </c>
      <c r="E1342" s="2">
        <f t="shared" si="337"/>
        <v>1</v>
      </c>
      <c r="F1342" s="2">
        <f t="shared" si="326"/>
        <v>36</v>
      </c>
      <c r="G1342" t="s">
        <v>251</v>
      </c>
      <c r="H1342">
        <v>302</v>
      </c>
      <c r="I1342">
        <f t="shared" si="327"/>
        <v>0</v>
      </c>
      <c r="J1342">
        <f t="shared" si="328"/>
        <v>0</v>
      </c>
      <c r="K1342">
        <f t="shared" si="329"/>
        <v>0</v>
      </c>
      <c r="L1342">
        <v>0</v>
      </c>
      <c r="M1342">
        <f t="shared" si="330"/>
        <v>0</v>
      </c>
      <c r="N1342">
        <f t="shared" si="331"/>
        <v>0</v>
      </c>
      <c r="O1342">
        <f t="shared" si="332"/>
        <v>0</v>
      </c>
      <c r="P1342" s="2">
        <f t="shared" si="322"/>
        <v>330.46408220499836</v>
      </c>
      <c r="Q1342" s="2">
        <f t="shared" si="323"/>
        <v>-28.464082204998363</v>
      </c>
      <c r="R1342" s="2">
        <f t="shared" si="333"/>
        <v>38.39212278288079</v>
      </c>
      <c r="S1342" s="2">
        <f t="shared" si="324"/>
        <v>810.20397577290441</v>
      </c>
      <c r="T1342" s="2">
        <f t="shared" si="334"/>
        <v>1</v>
      </c>
      <c r="U1342">
        <f t="shared" si="335"/>
        <v>1</v>
      </c>
    </row>
    <row r="1343" spans="2:21" x14ac:dyDescent="0.15">
      <c r="B1343" s="1">
        <v>38419</v>
      </c>
      <c r="C1343" s="2">
        <f t="shared" si="336"/>
        <v>3</v>
      </c>
      <c r="D1343" s="2">
        <f t="shared" si="325"/>
        <v>8</v>
      </c>
      <c r="E1343" s="2">
        <f t="shared" si="337"/>
        <v>2</v>
      </c>
      <c r="F1343" s="2">
        <f t="shared" si="326"/>
        <v>36</v>
      </c>
      <c r="G1343" t="s">
        <v>252</v>
      </c>
      <c r="H1343">
        <v>293</v>
      </c>
      <c r="I1343">
        <f t="shared" si="327"/>
        <v>0</v>
      </c>
      <c r="J1343">
        <f t="shared" si="328"/>
        <v>0</v>
      </c>
      <c r="K1343">
        <f t="shared" si="329"/>
        <v>0</v>
      </c>
      <c r="L1343">
        <v>0</v>
      </c>
      <c r="M1343">
        <f t="shared" si="330"/>
        <v>0</v>
      </c>
      <c r="N1343">
        <f t="shared" si="331"/>
        <v>0</v>
      </c>
      <c r="O1343">
        <f t="shared" si="332"/>
        <v>0</v>
      </c>
      <c r="P1343" s="2">
        <f t="shared" si="322"/>
        <v>348.61816375091888</v>
      </c>
      <c r="Q1343" s="2">
        <f t="shared" si="323"/>
        <v>-55.618163750918882</v>
      </c>
      <c r="R1343" s="2">
        <f t="shared" si="333"/>
        <v>-28.464082204998363</v>
      </c>
      <c r="S1343" s="2">
        <f t="shared" si="324"/>
        <v>3093.3801390240269</v>
      </c>
      <c r="T1343" s="2">
        <f t="shared" si="334"/>
        <v>0</v>
      </c>
      <c r="U1343">
        <f t="shared" si="335"/>
        <v>2</v>
      </c>
    </row>
    <row r="1344" spans="2:21" x14ac:dyDescent="0.15">
      <c r="B1344" s="1">
        <v>38420</v>
      </c>
      <c r="C1344" s="2">
        <f t="shared" si="336"/>
        <v>3</v>
      </c>
      <c r="D1344" s="2">
        <f t="shared" si="325"/>
        <v>9</v>
      </c>
      <c r="E1344" s="2">
        <f t="shared" si="337"/>
        <v>3</v>
      </c>
      <c r="F1344" s="2">
        <f t="shared" si="326"/>
        <v>36</v>
      </c>
      <c r="G1344" t="s">
        <v>253</v>
      </c>
      <c r="H1344">
        <v>310</v>
      </c>
      <c r="I1344">
        <f t="shared" si="327"/>
        <v>0</v>
      </c>
      <c r="J1344">
        <f t="shared" si="328"/>
        <v>0</v>
      </c>
      <c r="K1344">
        <f t="shared" si="329"/>
        <v>0</v>
      </c>
      <c r="L1344">
        <v>0</v>
      </c>
      <c r="M1344">
        <f t="shared" si="330"/>
        <v>0</v>
      </c>
      <c r="N1344">
        <f t="shared" si="331"/>
        <v>0</v>
      </c>
      <c r="O1344">
        <f t="shared" si="332"/>
        <v>0</v>
      </c>
      <c r="P1344" s="2">
        <f t="shared" si="322"/>
        <v>382.63233014357104</v>
      </c>
      <c r="Q1344" s="2">
        <f t="shared" si="323"/>
        <v>-72.632330143571039</v>
      </c>
      <c r="R1344" s="2">
        <f t="shared" si="333"/>
        <v>-55.618163750918882</v>
      </c>
      <c r="S1344" s="2">
        <f t="shared" si="324"/>
        <v>5275.4553820846986</v>
      </c>
      <c r="T1344" s="2">
        <f t="shared" si="334"/>
        <v>0</v>
      </c>
      <c r="U1344">
        <f t="shared" si="335"/>
        <v>3</v>
      </c>
    </row>
    <row r="1345" spans="2:21" x14ac:dyDescent="0.15">
      <c r="B1345" s="1">
        <v>38421</v>
      </c>
      <c r="C1345" s="2">
        <f t="shared" si="336"/>
        <v>3</v>
      </c>
      <c r="D1345" s="2">
        <f t="shared" si="325"/>
        <v>10</v>
      </c>
      <c r="E1345" s="2">
        <f t="shared" si="337"/>
        <v>4</v>
      </c>
      <c r="F1345" s="2">
        <f t="shared" si="326"/>
        <v>37</v>
      </c>
      <c r="G1345" t="s">
        <v>254</v>
      </c>
      <c r="H1345">
        <v>308</v>
      </c>
      <c r="I1345">
        <f t="shared" si="327"/>
        <v>0</v>
      </c>
      <c r="J1345">
        <f t="shared" si="328"/>
        <v>0</v>
      </c>
      <c r="K1345">
        <f t="shared" si="329"/>
        <v>0</v>
      </c>
      <c r="L1345">
        <v>0</v>
      </c>
      <c r="M1345">
        <f t="shared" si="330"/>
        <v>0</v>
      </c>
      <c r="N1345">
        <f t="shared" si="331"/>
        <v>0</v>
      </c>
      <c r="O1345">
        <f t="shared" si="332"/>
        <v>0</v>
      </c>
      <c r="P1345" s="2">
        <f t="shared" si="322"/>
        <v>381.47840283400302</v>
      </c>
      <c r="Q1345" s="2">
        <f t="shared" si="323"/>
        <v>-73.47840283400302</v>
      </c>
      <c r="R1345" s="2">
        <f t="shared" si="333"/>
        <v>-72.632330143571039</v>
      </c>
      <c r="S1345" s="2">
        <f t="shared" si="324"/>
        <v>5399.0756830360233</v>
      </c>
      <c r="T1345" s="2">
        <f t="shared" si="334"/>
        <v>0</v>
      </c>
      <c r="U1345">
        <f t="shared" si="335"/>
        <v>4</v>
      </c>
    </row>
    <row r="1346" spans="2:21" x14ac:dyDescent="0.15">
      <c r="B1346" s="1">
        <v>38422</v>
      </c>
      <c r="C1346" s="2">
        <f t="shared" si="336"/>
        <v>3</v>
      </c>
      <c r="D1346" s="2">
        <f t="shared" si="325"/>
        <v>11</v>
      </c>
      <c r="E1346" s="2">
        <f t="shared" si="337"/>
        <v>5</v>
      </c>
      <c r="F1346" s="2">
        <f t="shared" si="326"/>
        <v>37</v>
      </c>
      <c r="G1346" t="s">
        <v>255</v>
      </c>
      <c r="H1346">
        <v>480</v>
      </c>
      <c r="I1346">
        <f t="shared" si="327"/>
        <v>0</v>
      </c>
      <c r="J1346">
        <f t="shared" si="328"/>
        <v>0</v>
      </c>
      <c r="K1346">
        <f t="shared" si="329"/>
        <v>0</v>
      </c>
      <c r="L1346">
        <v>0</v>
      </c>
      <c r="M1346">
        <f t="shared" si="330"/>
        <v>0</v>
      </c>
      <c r="N1346">
        <f t="shared" si="331"/>
        <v>0</v>
      </c>
      <c r="O1346">
        <f t="shared" si="332"/>
        <v>0</v>
      </c>
      <c r="P1346" s="2">
        <f t="shared" si="322"/>
        <v>565.70524808782659</v>
      </c>
      <c r="Q1346" s="2">
        <f t="shared" si="323"/>
        <v>-85.70524808782659</v>
      </c>
      <c r="R1346" s="2">
        <f t="shared" si="333"/>
        <v>-73.47840283400302</v>
      </c>
      <c r="S1346" s="2">
        <f t="shared" si="324"/>
        <v>7345.3895497959029</v>
      </c>
      <c r="T1346" s="2">
        <f t="shared" si="334"/>
        <v>0</v>
      </c>
      <c r="U1346">
        <f t="shared" si="335"/>
        <v>5</v>
      </c>
    </row>
    <row r="1347" spans="2:21" x14ac:dyDescent="0.15">
      <c r="B1347" s="1">
        <v>38423</v>
      </c>
      <c r="C1347" s="2">
        <f t="shared" si="336"/>
        <v>3</v>
      </c>
      <c r="D1347" s="2">
        <f t="shared" si="325"/>
        <v>12</v>
      </c>
      <c r="E1347" s="2">
        <f t="shared" si="337"/>
        <v>6</v>
      </c>
      <c r="F1347" s="2">
        <f t="shared" si="326"/>
        <v>37</v>
      </c>
      <c r="G1347" t="s">
        <v>256</v>
      </c>
      <c r="H1347">
        <v>507</v>
      </c>
      <c r="I1347">
        <f t="shared" si="327"/>
        <v>0</v>
      </c>
      <c r="J1347">
        <f t="shared" si="328"/>
        <v>0</v>
      </c>
      <c r="K1347">
        <f t="shared" si="329"/>
        <v>0</v>
      </c>
      <c r="L1347">
        <v>0</v>
      </c>
      <c r="M1347">
        <f t="shared" si="330"/>
        <v>0</v>
      </c>
      <c r="N1347">
        <f t="shared" si="331"/>
        <v>0</v>
      </c>
      <c r="O1347">
        <f t="shared" si="332"/>
        <v>0</v>
      </c>
      <c r="P1347" s="2">
        <f t="shared" ref="P1347:P1410" si="338">constant+VLOOKUP(F1347,week,2)+VLOOKUP(E1347,weekday,2)+$W$17*I1347+$W$18*J1347+$W$19*K1347+L1347*$W$20+M1347*$W$21+N1347*$W$22+O1347*$W$23</f>
        <v>617.10046352756535</v>
      </c>
      <c r="Q1347" s="2">
        <f t="shared" ref="Q1347:Q1410" si="339">H1347-P1347</f>
        <v>-110.10046352756535</v>
      </c>
      <c r="R1347" s="2">
        <f t="shared" si="333"/>
        <v>-85.70524808782659</v>
      </c>
      <c r="S1347" s="2">
        <f t="shared" ref="S1347:S1410" si="340">Q1347^2</f>
        <v>12122.112068984748</v>
      </c>
      <c r="T1347" s="2">
        <f t="shared" si="334"/>
        <v>0</v>
      </c>
      <c r="U1347">
        <f t="shared" si="335"/>
        <v>6</v>
      </c>
    </row>
    <row r="1348" spans="2:21" x14ac:dyDescent="0.15">
      <c r="B1348" s="1">
        <v>38424</v>
      </c>
      <c r="C1348" s="2">
        <f t="shared" si="336"/>
        <v>3</v>
      </c>
      <c r="D1348" s="2">
        <f t="shared" ref="D1348:D1411" si="341">DAY(B1348)</f>
        <v>13</v>
      </c>
      <c r="E1348" s="2">
        <f t="shared" si="337"/>
        <v>7</v>
      </c>
      <c r="F1348" s="2">
        <f t="shared" ref="F1348:F1411" si="342">VALUE(RIGHT(G1348,2))</f>
        <v>37</v>
      </c>
      <c r="G1348" t="s">
        <v>257</v>
      </c>
      <c r="H1348">
        <v>341</v>
      </c>
      <c r="I1348">
        <f t="shared" ref="I1348:I1411" si="343">IF(AND(C1348=7,D1348=4),1,0)</f>
        <v>0</v>
      </c>
      <c r="J1348">
        <f t="shared" ref="J1348:J1411" si="344">IF(AND(C1348=1,D1348=1),1,0)</f>
        <v>0</v>
      </c>
      <c r="K1348">
        <f t="shared" ref="K1348:K1411" si="345">IF(AND(C1348=2,D1348=14),1,0)</f>
        <v>0</v>
      </c>
      <c r="L1348">
        <v>0</v>
      </c>
      <c r="M1348">
        <f t="shared" ref="M1348:M1411" si="346">IF(AND(C1348=12,D1348=31),1,0)</f>
        <v>0</v>
      </c>
      <c r="N1348">
        <f t="shared" ref="N1348:N1411" si="347">IF(AND(C1348=10,D1348=31),1,0)</f>
        <v>0</v>
      </c>
      <c r="O1348">
        <f t="shared" ref="O1348:O1411" si="348">IF(AND(C1348=12,D1348=26),1,0)</f>
        <v>0</v>
      </c>
      <c r="P1348" s="2">
        <f t="shared" si="338"/>
        <v>417.89360373483709</v>
      </c>
      <c r="Q1348" s="2">
        <f t="shared" si="339"/>
        <v>-76.893603734837086</v>
      </c>
      <c r="R1348" s="2">
        <f t="shared" si="333"/>
        <v>-110.10046352756535</v>
      </c>
      <c r="S1348" s="2">
        <f t="shared" si="340"/>
        <v>5912.6262953301521</v>
      </c>
      <c r="T1348" s="2">
        <f t="shared" si="334"/>
        <v>0</v>
      </c>
      <c r="U1348">
        <f t="shared" si="335"/>
        <v>7</v>
      </c>
    </row>
    <row r="1349" spans="2:21" x14ac:dyDescent="0.15">
      <c r="B1349" s="1">
        <v>38425</v>
      </c>
      <c r="C1349" s="2">
        <f t="shared" si="336"/>
        <v>3</v>
      </c>
      <c r="D1349" s="2">
        <f t="shared" si="341"/>
        <v>14</v>
      </c>
      <c r="E1349" s="2">
        <f t="shared" si="337"/>
        <v>1</v>
      </c>
      <c r="F1349" s="2">
        <f t="shared" si="342"/>
        <v>37</v>
      </c>
      <c r="G1349" t="s">
        <v>258</v>
      </c>
      <c r="H1349">
        <v>327</v>
      </c>
      <c r="I1349">
        <f t="shared" si="343"/>
        <v>0</v>
      </c>
      <c r="J1349">
        <f t="shared" si="344"/>
        <v>0</v>
      </c>
      <c r="K1349">
        <f t="shared" si="345"/>
        <v>0</v>
      </c>
      <c r="L1349">
        <v>0</v>
      </c>
      <c r="M1349">
        <f t="shared" si="346"/>
        <v>0</v>
      </c>
      <c r="N1349">
        <f t="shared" si="347"/>
        <v>0</v>
      </c>
      <c r="O1349">
        <f t="shared" si="348"/>
        <v>0</v>
      </c>
      <c r="P1349" s="2">
        <f t="shared" si="338"/>
        <v>305.74980872271624</v>
      </c>
      <c r="Q1349" s="2">
        <f t="shared" si="339"/>
        <v>21.250191277283761</v>
      </c>
      <c r="R1349" s="2">
        <f t="shared" ref="R1349:R1412" si="349">Q1348</f>
        <v>-76.893603734837086</v>
      </c>
      <c r="S1349" s="2">
        <f t="shared" si="340"/>
        <v>451.57062932114684</v>
      </c>
      <c r="T1349" s="2">
        <f t="shared" ref="T1349:T1412" si="350">IF(Q1349*Q1348&lt;0,1,0)</f>
        <v>1</v>
      </c>
      <c r="U1349">
        <f t="shared" ref="U1349:U1412" si="351">IF(Q1348*Q1349&gt;0,U1348+1,1)</f>
        <v>1</v>
      </c>
    </row>
    <row r="1350" spans="2:21" x14ac:dyDescent="0.15">
      <c r="B1350" s="1">
        <v>38426</v>
      </c>
      <c r="C1350" s="2">
        <f t="shared" si="336"/>
        <v>3</v>
      </c>
      <c r="D1350" s="2">
        <f t="shared" si="341"/>
        <v>15</v>
      </c>
      <c r="E1350" s="2">
        <f t="shared" si="337"/>
        <v>2</v>
      </c>
      <c r="F1350" s="2">
        <f t="shared" si="342"/>
        <v>37</v>
      </c>
      <c r="G1350" t="s">
        <v>259</v>
      </c>
      <c r="H1350">
        <v>294</v>
      </c>
      <c r="I1350">
        <f t="shared" si="343"/>
        <v>0</v>
      </c>
      <c r="J1350">
        <f t="shared" si="344"/>
        <v>0</v>
      </c>
      <c r="K1350">
        <f t="shared" si="345"/>
        <v>0</v>
      </c>
      <c r="L1350">
        <v>0</v>
      </c>
      <c r="M1350">
        <f t="shared" si="346"/>
        <v>0</v>
      </c>
      <c r="N1350">
        <f t="shared" si="347"/>
        <v>0</v>
      </c>
      <c r="O1350">
        <f t="shared" si="348"/>
        <v>0</v>
      </c>
      <c r="P1350" s="2">
        <f t="shared" si="338"/>
        <v>323.90389026863676</v>
      </c>
      <c r="Q1350" s="2">
        <f t="shared" si="339"/>
        <v>-29.903890268636758</v>
      </c>
      <c r="R1350" s="2">
        <f t="shared" si="349"/>
        <v>21.250191277283761</v>
      </c>
      <c r="S1350" s="2">
        <f t="shared" si="340"/>
        <v>894.24265319866822</v>
      </c>
      <c r="T1350" s="2">
        <f t="shared" si="350"/>
        <v>1</v>
      </c>
      <c r="U1350">
        <f t="shared" si="351"/>
        <v>1</v>
      </c>
    </row>
    <row r="1351" spans="2:21" x14ac:dyDescent="0.15">
      <c r="B1351" s="1">
        <v>38427</v>
      </c>
      <c r="C1351" s="2">
        <f t="shared" si="336"/>
        <v>3</v>
      </c>
      <c r="D1351" s="2">
        <f t="shared" si="341"/>
        <v>16</v>
      </c>
      <c r="E1351" s="2">
        <f t="shared" si="337"/>
        <v>3</v>
      </c>
      <c r="F1351" s="2">
        <f t="shared" si="342"/>
        <v>37</v>
      </c>
      <c r="G1351" t="s">
        <v>260</v>
      </c>
      <c r="H1351">
        <v>380</v>
      </c>
      <c r="I1351">
        <f t="shared" si="343"/>
        <v>0</v>
      </c>
      <c r="J1351">
        <f t="shared" si="344"/>
        <v>0</v>
      </c>
      <c r="K1351">
        <f t="shared" si="345"/>
        <v>0</v>
      </c>
      <c r="L1351">
        <v>0</v>
      </c>
      <c r="M1351">
        <f t="shared" si="346"/>
        <v>0</v>
      </c>
      <c r="N1351">
        <f t="shared" si="347"/>
        <v>0</v>
      </c>
      <c r="O1351">
        <f t="shared" si="348"/>
        <v>0</v>
      </c>
      <c r="P1351" s="2">
        <f t="shared" si="338"/>
        <v>357.91805666128892</v>
      </c>
      <c r="Q1351" s="2">
        <f t="shared" si="339"/>
        <v>22.081943338711085</v>
      </c>
      <c r="R1351" s="2">
        <f t="shared" si="349"/>
        <v>-29.903890268636758</v>
      </c>
      <c r="S1351" s="2">
        <f t="shared" si="340"/>
        <v>487.61222161404686</v>
      </c>
      <c r="T1351" s="2">
        <f t="shared" si="350"/>
        <v>1</v>
      </c>
      <c r="U1351">
        <f t="shared" si="351"/>
        <v>1</v>
      </c>
    </row>
    <row r="1352" spans="2:21" x14ac:dyDescent="0.15">
      <c r="B1352" s="1">
        <v>38428</v>
      </c>
      <c r="C1352" s="2">
        <f t="shared" si="336"/>
        <v>3</v>
      </c>
      <c r="D1352" s="2">
        <f t="shared" si="341"/>
        <v>17</v>
      </c>
      <c r="E1352" s="2">
        <f t="shared" si="337"/>
        <v>4</v>
      </c>
      <c r="F1352" s="2">
        <f t="shared" si="342"/>
        <v>38</v>
      </c>
      <c r="G1352" t="s">
        <v>261</v>
      </c>
      <c r="H1352">
        <v>356</v>
      </c>
      <c r="I1352">
        <f t="shared" si="343"/>
        <v>0</v>
      </c>
      <c r="J1352">
        <f t="shared" si="344"/>
        <v>0</v>
      </c>
      <c r="K1352">
        <f t="shared" si="345"/>
        <v>0</v>
      </c>
      <c r="L1352">
        <v>0</v>
      </c>
      <c r="M1352">
        <f t="shared" si="346"/>
        <v>0</v>
      </c>
      <c r="N1352">
        <f t="shared" si="347"/>
        <v>0</v>
      </c>
      <c r="O1352">
        <f t="shared" si="348"/>
        <v>0</v>
      </c>
      <c r="P1352" s="2">
        <f t="shared" si="338"/>
        <v>370.72840473989248</v>
      </c>
      <c r="Q1352" s="2">
        <f t="shared" si="339"/>
        <v>-14.728404739892483</v>
      </c>
      <c r="R1352" s="2">
        <f t="shared" si="349"/>
        <v>22.081943338711085</v>
      </c>
      <c r="S1352" s="2">
        <f t="shared" si="340"/>
        <v>216.92590618208735</v>
      </c>
      <c r="T1352" s="2">
        <f t="shared" si="350"/>
        <v>1</v>
      </c>
      <c r="U1352">
        <f t="shared" si="351"/>
        <v>1</v>
      </c>
    </row>
    <row r="1353" spans="2:21" x14ac:dyDescent="0.15">
      <c r="B1353" s="1">
        <v>38429</v>
      </c>
      <c r="C1353" s="2">
        <f t="shared" si="336"/>
        <v>3</v>
      </c>
      <c r="D1353" s="2">
        <f t="shared" si="341"/>
        <v>18</v>
      </c>
      <c r="E1353" s="2">
        <f t="shared" si="337"/>
        <v>5</v>
      </c>
      <c r="F1353" s="2">
        <f t="shared" si="342"/>
        <v>38</v>
      </c>
      <c r="G1353" t="s">
        <v>262</v>
      </c>
      <c r="H1353">
        <v>520</v>
      </c>
      <c r="I1353">
        <f t="shared" si="343"/>
        <v>0</v>
      </c>
      <c r="J1353">
        <f t="shared" si="344"/>
        <v>0</v>
      </c>
      <c r="K1353">
        <f t="shared" si="345"/>
        <v>0</v>
      </c>
      <c r="L1353">
        <v>0</v>
      </c>
      <c r="M1353">
        <f t="shared" si="346"/>
        <v>0</v>
      </c>
      <c r="N1353">
        <f t="shared" si="347"/>
        <v>0</v>
      </c>
      <c r="O1353">
        <f t="shared" si="348"/>
        <v>0</v>
      </c>
      <c r="P1353" s="2">
        <f t="shared" si="338"/>
        <v>554.95524999371605</v>
      </c>
      <c r="Q1353" s="2">
        <f t="shared" si="339"/>
        <v>-34.955249993716052</v>
      </c>
      <c r="R1353" s="2">
        <f t="shared" si="349"/>
        <v>-14.728404739892483</v>
      </c>
      <c r="S1353" s="2">
        <f t="shared" si="340"/>
        <v>1221.8695021231861</v>
      </c>
      <c r="T1353" s="2">
        <f t="shared" si="350"/>
        <v>0</v>
      </c>
      <c r="U1353">
        <f t="shared" si="351"/>
        <v>2</v>
      </c>
    </row>
    <row r="1354" spans="2:21" x14ac:dyDescent="0.15">
      <c r="B1354" s="1">
        <v>38430</v>
      </c>
      <c r="C1354" s="2">
        <f t="shared" si="336"/>
        <v>3</v>
      </c>
      <c r="D1354" s="2">
        <f t="shared" si="341"/>
        <v>19</v>
      </c>
      <c r="E1354" s="2">
        <f t="shared" si="337"/>
        <v>6</v>
      </c>
      <c r="F1354" s="2">
        <f t="shared" si="342"/>
        <v>38</v>
      </c>
      <c r="G1354" t="s">
        <v>263</v>
      </c>
      <c r="H1354">
        <v>467</v>
      </c>
      <c r="I1354">
        <f t="shared" si="343"/>
        <v>0</v>
      </c>
      <c r="J1354">
        <f t="shared" si="344"/>
        <v>0</v>
      </c>
      <c r="K1354">
        <f t="shared" si="345"/>
        <v>0</v>
      </c>
      <c r="L1354">
        <v>0</v>
      </c>
      <c r="M1354">
        <f t="shared" si="346"/>
        <v>0</v>
      </c>
      <c r="N1354">
        <f t="shared" si="347"/>
        <v>0</v>
      </c>
      <c r="O1354">
        <f t="shared" si="348"/>
        <v>0</v>
      </c>
      <c r="P1354" s="2">
        <f t="shared" si="338"/>
        <v>606.35046543345493</v>
      </c>
      <c r="Q1354" s="2">
        <f t="shared" si="339"/>
        <v>-139.35046543345493</v>
      </c>
      <c r="R1354" s="2">
        <f t="shared" si="349"/>
        <v>-34.955249993716052</v>
      </c>
      <c r="S1354" s="2">
        <f t="shared" si="340"/>
        <v>19418.552216520518</v>
      </c>
      <c r="T1354" s="2">
        <f t="shared" si="350"/>
        <v>0</v>
      </c>
      <c r="U1354">
        <f t="shared" si="351"/>
        <v>3</v>
      </c>
    </row>
    <row r="1355" spans="2:21" x14ac:dyDescent="0.15">
      <c r="B1355" s="1">
        <v>38431</v>
      </c>
      <c r="C1355" s="2">
        <f t="shared" si="336"/>
        <v>3</v>
      </c>
      <c r="D1355" s="2">
        <f t="shared" si="341"/>
        <v>20</v>
      </c>
      <c r="E1355" s="2">
        <f t="shared" si="337"/>
        <v>7</v>
      </c>
      <c r="F1355" s="2">
        <f t="shared" si="342"/>
        <v>38</v>
      </c>
      <c r="G1355" t="s">
        <v>264</v>
      </c>
      <c r="H1355">
        <v>374</v>
      </c>
      <c r="I1355">
        <f t="shared" si="343"/>
        <v>0</v>
      </c>
      <c r="J1355">
        <f t="shared" si="344"/>
        <v>0</v>
      </c>
      <c r="K1355">
        <f t="shared" si="345"/>
        <v>0</v>
      </c>
      <c r="L1355">
        <v>0</v>
      </c>
      <c r="M1355">
        <f t="shared" si="346"/>
        <v>0</v>
      </c>
      <c r="N1355">
        <f t="shared" si="347"/>
        <v>0</v>
      </c>
      <c r="O1355">
        <f t="shared" si="348"/>
        <v>0</v>
      </c>
      <c r="P1355" s="2">
        <f t="shared" si="338"/>
        <v>407.14360564072655</v>
      </c>
      <c r="Q1355" s="2">
        <f t="shared" si="339"/>
        <v>-33.143605640726548</v>
      </c>
      <c r="R1355" s="2">
        <f t="shared" si="349"/>
        <v>-139.35046543345493</v>
      </c>
      <c r="S1355" s="2">
        <f t="shared" si="340"/>
        <v>1098.4985948680007</v>
      </c>
      <c r="T1355" s="2">
        <f t="shared" si="350"/>
        <v>0</v>
      </c>
      <c r="U1355">
        <f t="shared" si="351"/>
        <v>4</v>
      </c>
    </row>
    <row r="1356" spans="2:21" x14ac:dyDescent="0.15">
      <c r="B1356" s="1">
        <v>38432</v>
      </c>
      <c r="C1356" s="2">
        <f t="shared" si="336"/>
        <v>3</v>
      </c>
      <c r="D1356" s="2">
        <f t="shared" si="341"/>
        <v>21</v>
      </c>
      <c r="E1356" s="2">
        <f t="shared" si="337"/>
        <v>1</v>
      </c>
      <c r="F1356" s="2">
        <f t="shared" si="342"/>
        <v>38</v>
      </c>
      <c r="G1356" t="s">
        <v>265</v>
      </c>
      <c r="H1356">
        <v>306</v>
      </c>
      <c r="I1356">
        <f t="shared" si="343"/>
        <v>0</v>
      </c>
      <c r="J1356">
        <f t="shared" si="344"/>
        <v>0</v>
      </c>
      <c r="K1356">
        <f t="shared" si="345"/>
        <v>0</v>
      </c>
      <c r="L1356">
        <v>0</v>
      </c>
      <c r="M1356">
        <f t="shared" si="346"/>
        <v>0</v>
      </c>
      <c r="N1356">
        <f t="shared" si="347"/>
        <v>0</v>
      </c>
      <c r="O1356">
        <f t="shared" si="348"/>
        <v>0</v>
      </c>
      <c r="P1356" s="2">
        <f t="shared" si="338"/>
        <v>294.9998106286057</v>
      </c>
      <c r="Q1356" s="2">
        <f t="shared" si="339"/>
        <v>11.000189371394299</v>
      </c>
      <c r="R1356" s="2">
        <f t="shared" si="349"/>
        <v>-33.143605640726548</v>
      </c>
      <c r="S1356" s="2">
        <f t="shared" si="340"/>
        <v>121.0041662065361</v>
      </c>
      <c r="T1356" s="2">
        <f t="shared" si="350"/>
        <v>1</v>
      </c>
      <c r="U1356">
        <f t="shared" si="351"/>
        <v>1</v>
      </c>
    </row>
    <row r="1357" spans="2:21" x14ac:dyDescent="0.15">
      <c r="B1357" s="1">
        <v>38433</v>
      </c>
      <c r="C1357" s="2">
        <f t="shared" si="336"/>
        <v>3</v>
      </c>
      <c r="D1357" s="2">
        <f t="shared" si="341"/>
        <v>22</v>
      </c>
      <c r="E1357" s="2">
        <f t="shared" si="337"/>
        <v>2</v>
      </c>
      <c r="F1357" s="2">
        <f t="shared" si="342"/>
        <v>38</v>
      </c>
      <c r="G1357" t="s">
        <v>266</v>
      </c>
      <c r="H1357">
        <v>294</v>
      </c>
      <c r="I1357">
        <f t="shared" si="343"/>
        <v>0</v>
      </c>
      <c r="J1357">
        <f t="shared" si="344"/>
        <v>0</v>
      </c>
      <c r="K1357">
        <f t="shared" si="345"/>
        <v>0</v>
      </c>
      <c r="L1357">
        <v>0</v>
      </c>
      <c r="M1357">
        <f t="shared" si="346"/>
        <v>0</v>
      </c>
      <c r="N1357">
        <f t="shared" si="347"/>
        <v>0</v>
      </c>
      <c r="O1357">
        <f t="shared" si="348"/>
        <v>0</v>
      </c>
      <c r="P1357" s="2">
        <f t="shared" si="338"/>
        <v>313.15389217452622</v>
      </c>
      <c r="Q1357" s="2">
        <f t="shared" si="339"/>
        <v>-19.15389217452622</v>
      </c>
      <c r="R1357" s="2">
        <f t="shared" si="349"/>
        <v>11.000189371394299</v>
      </c>
      <c r="S1357" s="2">
        <f t="shared" si="340"/>
        <v>366.87158543337677</v>
      </c>
      <c r="T1357" s="2">
        <f t="shared" si="350"/>
        <v>1</v>
      </c>
      <c r="U1357">
        <f t="shared" si="351"/>
        <v>1</v>
      </c>
    </row>
    <row r="1358" spans="2:21" x14ac:dyDescent="0.15">
      <c r="B1358" s="1">
        <v>38434</v>
      </c>
      <c r="C1358" s="2">
        <f t="shared" si="336"/>
        <v>3</v>
      </c>
      <c r="D1358" s="2">
        <f t="shared" si="341"/>
        <v>23</v>
      </c>
      <c r="E1358" s="2">
        <f t="shared" si="337"/>
        <v>3</v>
      </c>
      <c r="F1358" s="2">
        <f t="shared" si="342"/>
        <v>38</v>
      </c>
      <c r="G1358" t="s">
        <v>267</v>
      </c>
      <c r="H1358">
        <v>356</v>
      </c>
      <c r="I1358">
        <f t="shared" si="343"/>
        <v>0</v>
      </c>
      <c r="J1358">
        <f t="shared" si="344"/>
        <v>0</v>
      </c>
      <c r="K1358">
        <f t="shared" si="345"/>
        <v>0</v>
      </c>
      <c r="L1358">
        <v>0</v>
      </c>
      <c r="M1358">
        <f t="shared" si="346"/>
        <v>0</v>
      </c>
      <c r="N1358">
        <f t="shared" si="347"/>
        <v>0</v>
      </c>
      <c r="O1358">
        <f t="shared" si="348"/>
        <v>0</v>
      </c>
      <c r="P1358" s="2">
        <f t="shared" si="338"/>
        <v>347.16805856717838</v>
      </c>
      <c r="Q1358" s="2">
        <f t="shared" si="339"/>
        <v>8.8319414328216226</v>
      </c>
      <c r="R1358" s="2">
        <f t="shared" si="349"/>
        <v>-19.15389217452622</v>
      </c>
      <c r="S1358" s="2">
        <f t="shared" si="340"/>
        <v>78.003189472791249</v>
      </c>
      <c r="T1358" s="2">
        <f t="shared" si="350"/>
        <v>1</v>
      </c>
      <c r="U1358">
        <f t="shared" si="351"/>
        <v>1</v>
      </c>
    </row>
    <row r="1359" spans="2:21" x14ac:dyDescent="0.15">
      <c r="B1359" s="1">
        <v>38435</v>
      </c>
      <c r="C1359" s="2">
        <f t="shared" si="336"/>
        <v>3</v>
      </c>
      <c r="D1359" s="2">
        <f t="shared" si="341"/>
        <v>24</v>
      </c>
      <c r="E1359" s="2">
        <f t="shared" si="337"/>
        <v>4</v>
      </c>
      <c r="F1359" s="2">
        <f t="shared" si="342"/>
        <v>39</v>
      </c>
      <c r="G1359" t="s">
        <v>268</v>
      </c>
      <c r="H1359">
        <v>418</v>
      </c>
      <c r="I1359">
        <f t="shared" si="343"/>
        <v>0</v>
      </c>
      <c r="J1359">
        <f t="shared" si="344"/>
        <v>0</v>
      </c>
      <c r="K1359">
        <f t="shared" si="345"/>
        <v>0</v>
      </c>
      <c r="L1359">
        <v>0</v>
      </c>
      <c r="M1359">
        <f t="shared" si="346"/>
        <v>0</v>
      </c>
      <c r="N1359">
        <f t="shared" si="347"/>
        <v>0</v>
      </c>
      <c r="O1359">
        <f t="shared" si="348"/>
        <v>0</v>
      </c>
      <c r="P1359" s="2">
        <f t="shared" si="338"/>
        <v>378.44268869253909</v>
      </c>
      <c r="Q1359" s="2">
        <f t="shared" si="339"/>
        <v>39.557311307460907</v>
      </c>
      <c r="R1359" s="2">
        <f t="shared" si="349"/>
        <v>8.8319414328216226</v>
      </c>
      <c r="S1359" s="2">
        <f t="shared" si="340"/>
        <v>1564.7808778753745</v>
      </c>
      <c r="T1359" s="2">
        <f t="shared" si="350"/>
        <v>0</v>
      </c>
      <c r="U1359">
        <f t="shared" si="351"/>
        <v>2</v>
      </c>
    </row>
    <row r="1360" spans="2:21" x14ac:dyDescent="0.15">
      <c r="B1360" s="1">
        <v>38436</v>
      </c>
      <c r="C1360" s="2">
        <f t="shared" si="336"/>
        <v>3</v>
      </c>
      <c r="D1360" s="2">
        <f t="shared" si="341"/>
        <v>25</v>
      </c>
      <c r="E1360" s="2">
        <f t="shared" si="337"/>
        <v>5</v>
      </c>
      <c r="F1360" s="2">
        <f t="shared" si="342"/>
        <v>39</v>
      </c>
      <c r="G1360" t="s">
        <v>269</v>
      </c>
      <c r="H1360">
        <v>597</v>
      </c>
      <c r="I1360">
        <f t="shared" si="343"/>
        <v>0</v>
      </c>
      <c r="J1360">
        <f t="shared" si="344"/>
        <v>0</v>
      </c>
      <c r="K1360">
        <f t="shared" si="345"/>
        <v>0</v>
      </c>
      <c r="L1360">
        <v>0</v>
      </c>
      <c r="M1360">
        <f t="shared" si="346"/>
        <v>0</v>
      </c>
      <c r="N1360">
        <f t="shared" si="347"/>
        <v>0</v>
      </c>
      <c r="O1360">
        <f t="shared" si="348"/>
        <v>0</v>
      </c>
      <c r="P1360" s="2">
        <f t="shared" si="338"/>
        <v>562.66953394636266</v>
      </c>
      <c r="Q1360" s="2">
        <f t="shared" si="339"/>
        <v>34.330466053637338</v>
      </c>
      <c r="R1360" s="2">
        <f t="shared" si="349"/>
        <v>39.557311307460907</v>
      </c>
      <c r="S1360" s="2">
        <f t="shared" si="340"/>
        <v>1178.5808994599456</v>
      </c>
      <c r="T1360" s="2">
        <f t="shared" si="350"/>
        <v>0</v>
      </c>
      <c r="U1360">
        <f t="shared" si="351"/>
        <v>3</v>
      </c>
    </row>
    <row r="1361" spans="2:21" x14ac:dyDescent="0.15">
      <c r="B1361" s="1">
        <v>38437</v>
      </c>
      <c r="C1361" s="2">
        <f t="shared" si="336"/>
        <v>3</v>
      </c>
      <c r="D1361" s="2">
        <f t="shared" si="341"/>
        <v>26</v>
      </c>
      <c r="E1361" s="2">
        <f t="shared" si="337"/>
        <v>6</v>
      </c>
      <c r="F1361" s="2">
        <f t="shared" si="342"/>
        <v>39</v>
      </c>
      <c r="G1361" t="s">
        <v>270</v>
      </c>
      <c r="H1361">
        <v>595</v>
      </c>
      <c r="I1361">
        <f t="shared" si="343"/>
        <v>0</v>
      </c>
      <c r="J1361">
        <f t="shared" si="344"/>
        <v>0</v>
      </c>
      <c r="K1361">
        <f t="shared" si="345"/>
        <v>0</v>
      </c>
      <c r="L1361">
        <v>0</v>
      </c>
      <c r="M1361">
        <f t="shared" si="346"/>
        <v>0</v>
      </c>
      <c r="N1361">
        <f t="shared" si="347"/>
        <v>0</v>
      </c>
      <c r="O1361">
        <f t="shared" si="348"/>
        <v>0</v>
      </c>
      <c r="P1361" s="2">
        <f t="shared" si="338"/>
        <v>614.06474938610154</v>
      </c>
      <c r="Q1361" s="2">
        <f t="shared" si="339"/>
        <v>-19.064749386101539</v>
      </c>
      <c r="R1361" s="2">
        <f t="shared" si="349"/>
        <v>34.330466053637338</v>
      </c>
      <c r="S1361" s="2">
        <f t="shared" si="340"/>
        <v>363.464669154859</v>
      </c>
      <c r="T1361" s="2">
        <f t="shared" si="350"/>
        <v>1</v>
      </c>
      <c r="U1361">
        <f t="shared" si="351"/>
        <v>1</v>
      </c>
    </row>
    <row r="1362" spans="2:21" x14ac:dyDescent="0.15">
      <c r="B1362" s="1">
        <v>38438</v>
      </c>
      <c r="C1362" s="2">
        <f t="shared" si="336"/>
        <v>3</v>
      </c>
      <c r="D1362" s="2">
        <f t="shared" si="341"/>
        <v>27</v>
      </c>
      <c r="E1362" s="2">
        <f t="shared" si="337"/>
        <v>7</v>
      </c>
      <c r="F1362" s="2">
        <f t="shared" si="342"/>
        <v>39</v>
      </c>
      <c r="G1362" t="s">
        <v>271</v>
      </c>
      <c r="H1362">
        <v>261</v>
      </c>
      <c r="I1362">
        <f t="shared" si="343"/>
        <v>0</v>
      </c>
      <c r="J1362">
        <f t="shared" si="344"/>
        <v>0</v>
      </c>
      <c r="K1362">
        <f t="shared" si="345"/>
        <v>0</v>
      </c>
      <c r="L1362">
        <v>0</v>
      </c>
      <c r="M1362">
        <f t="shared" si="346"/>
        <v>0</v>
      </c>
      <c r="N1362">
        <f t="shared" si="347"/>
        <v>0</v>
      </c>
      <c r="O1362">
        <f t="shared" si="348"/>
        <v>0</v>
      </c>
      <c r="P1362" s="2">
        <f t="shared" si="338"/>
        <v>414.85788959337316</v>
      </c>
      <c r="Q1362" s="2">
        <f t="shared" si="339"/>
        <v>-153.85788959337316</v>
      </c>
      <c r="R1362" s="2">
        <f t="shared" si="349"/>
        <v>-19.064749386101539</v>
      </c>
      <c r="S1362" s="2">
        <f t="shared" si="340"/>
        <v>23672.250190126604</v>
      </c>
      <c r="T1362" s="2">
        <f t="shared" si="350"/>
        <v>0</v>
      </c>
      <c r="U1362">
        <f t="shared" si="351"/>
        <v>2</v>
      </c>
    </row>
    <row r="1363" spans="2:21" x14ac:dyDescent="0.15">
      <c r="B1363" s="1">
        <v>38439</v>
      </c>
      <c r="C1363" s="2">
        <f t="shared" si="336"/>
        <v>3</v>
      </c>
      <c r="D1363" s="2">
        <f t="shared" si="341"/>
        <v>28</v>
      </c>
      <c r="E1363" s="2">
        <f t="shared" si="337"/>
        <v>1</v>
      </c>
      <c r="F1363" s="2">
        <f t="shared" si="342"/>
        <v>39</v>
      </c>
      <c r="G1363" t="s">
        <v>272</v>
      </c>
      <c r="H1363">
        <v>256</v>
      </c>
      <c r="I1363">
        <f t="shared" si="343"/>
        <v>0</v>
      </c>
      <c r="J1363">
        <f t="shared" si="344"/>
        <v>0</v>
      </c>
      <c r="K1363">
        <f t="shared" si="345"/>
        <v>0</v>
      </c>
      <c r="L1363">
        <v>0</v>
      </c>
      <c r="M1363">
        <f t="shared" si="346"/>
        <v>0</v>
      </c>
      <c r="N1363">
        <f t="shared" si="347"/>
        <v>0</v>
      </c>
      <c r="O1363">
        <f t="shared" si="348"/>
        <v>0</v>
      </c>
      <c r="P1363" s="2">
        <f t="shared" si="338"/>
        <v>302.71409458125231</v>
      </c>
      <c r="Q1363" s="2">
        <f t="shared" si="339"/>
        <v>-46.714094581252311</v>
      </c>
      <c r="R1363" s="2">
        <f t="shared" si="349"/>
        <v>-153.85788959337316</v>
      </c>
      <c r="S1363" s="2">
        <f t="shared" si="340"/>
        <v>2182.2066325461865</v>
      </c>
      <c r="T1363" s="2">
        <f t="shared" si="350"/>
        <v>0</v>
      </c>
      <c r="U1363">
        <f t="shared" si="351"/>
        <v>3</v>
      </c>
    </row>
    <row r="1364" spans="2:21" x14ac:dyDescent="0.15">
      <c r="B1364" s="1">
        <v>38440</v>
      </c>
      <c r="C1364" s="2">
        <f t="shared" si="336"/>
        <v>3</v>
      </c>
      <c r="D1364" s="2">
        <f t="shared" si="341"/>
        <v>29</v>
      </c>
      <c r="E1364" s="2">
        <f t="shared" si="337"/>
        <v>2</v>
      </c>
      <c r="F1364" s="2">
        <f t="shared" si="342"/>
        <v>39</v>
      </c>
      <c r="G1364" t="s">
        <v>273</v>
      </c>
      <c r="H1364">
        <v>290</v>
      </c>
      <c r="I1364">
        <f t="shared" si="343"/>
        <v>0</v>
      </c>
      <c r="J1364">
        <f t="shared" si="344"/>
        <v>0</v>
      </c>
      <c r="K1364">
        <f t="shared" si="345"/>
        <v>0</v>
      </c>
      <c r="L1364">
        <v>0</v>
      </c>
      <c r="M1364">
        <f t="shared" si="346"/>
        <v>0</v>
      </c>
      <c r="N1364">
        <f t="shared" si="347"/>
        <v>0</v>
      </c>
      <c r="O1364">
        <f t="shared" si="348"/>
        <v>0</v>
      </c>
      <c r="P1364" s="2">
        <f t="shared" si="338"/>
        <v>320.86817612717283</v>
      </c>
      <c r="Q1364" s="2">
        <f t="shared" si="339"/>
        <v>-30.868176127172831</v>
      </c>
      <c r="R1364" s="2">
        <f t="shared" si="349"/>
        <v>-46.714094581252311</v>
      </c>
      <c r="S1364" s="2">
        <f t="shared" si="340"/>
        <v>952.84429741816268</v>
      </c>
      <c r="T1364" s="2">
        <f t="shared" si="350"/>
        <v>0</v>
      </c>
      <c r="U1364">
        <f t="shared" si="351"/>
        <v>4</v>
      </c>
    </row>
    <row r="1365" spans="2:21" x14ac:dyDescent="0.15">
      <c r="B1365" s="1">
        <v>38441</v>
      </c>
      <c r="C1365" s="2">
        <f t="shared" si="336"/>
        <v>3</v>
      </c>
      <c r="D1365" s="2">
        <f t="shared" si="341"/>
        <v>30</v>
      </c>
      <c r="E1365" s="2">
        <f t="shared" si="337"/>
        <v>3</v>
      </c>
      <c r="F1365" s="2">
        <f t="shared" si="342"/>
        <v>39</v>
      </c>
      <c r="G1365" t="s">
        <v>274</v>
      </c>
      <c r="H1365">
        <v>233</v>
      </c>
      <c r="I1365">
        <f t="shared" si="343"/>
        <v>0</v>
      </c>
      <c r="J1365">
        <f t="shared" si="344"/>
        <v>0</v>
      </c>
      <c r="K1365">
        <f t="shared" si="345"/>
        <v>0</v>
      </c>
      <c r="L1365">
        <v>0</v>
      </c>
      <c r="M1365">
        <f t="shared" si="346"/>
        <v>0</v>
      </c>
      <c r="N1365">
        <f t="shared" si="347"/>
        <v>0</v>
      </c>
      <c r="O1365">
        <f t="shared" si="348"/>
        <v>0</v>
      </c>
      <c r="P1365" s="2">
        <f t="shared" si="338"/>
        <v>354.88234251982499</v>
      </c>
      <c r="Q1365" s="2">
        <f t="shared" si="339"/>
        <v>-121.88234251982499</v>
      </c>
      <c r="R1365" s="2">
        <f t="shared" si="349"/>
        <v>-30.868176127172831</v>
      </c>
      <c r="S1365" s="2">
        <f t="shared" si="340"/>
        <v>14855.305418119939</v>
      </c>
      <c r="T1365" s="2">
        <f t="shared" si="350"/>
        <v>0</v>
      </c>
      <c r="U1365">
        <f t="shared" si="351"/>
        <v>5</v>
      </c>
    </row>
    <row r="1366" spans="2:21" x14ac:dyDescent="0.15">
      <c r="B1366" s="1">
        <v>38442</v>
      </c>
      <c r="C1366" s="2">
        <f t="shared" si="336"/>
        <v>3</v>
      </c>
      <c r="D1366" s="2">
        <f t="shared" si="341"/>
        <v>31</v>
      </c>
      <c r="E1366" s="2">
        <f t="shared" si="337"/>
        <v>4</v>
      </c>
      <c r="F1366" s="2">
        <f t="shared" si="342"/>
        <v>40</v>
      </c>
      <c r="G1366" t="s">
        <v>275</v>
      </c>
      <c r="H1366">
        <v>344</v>
      </c>
      <c r="I1366">
        <f t="shared" si="343"/>
        <v>0</v>
      </c>
      <c r="J1366">
        <f t="shared" si="344"/>
        <v>0</v>
      </c>
      <c r="K1366">
        <f t="shared" si="345"/>
        <v>0</v>
      </c>
      <c r="L1366">
        <v>0</v>
      </c>
      <c r="M1366">
        <f t="shared" si="346"/>
        <v>0</v>
      </c>
      <c r="N1366">
        <f t="shared" si="347"/>
        <v>0</v>
      </c>
      <c r="O1366">
        <f t="shared" si="348"/>
        <v>0</v>
      </c>
      <c r="P1366" s="2">
        <f t="shared" si="338"/>
        <v>362.83555117030704</v>
      </c>
      <c r="Q1366" s="2">
        <f t="shared" si="339"/>
        <v>-18.835551170307042</v>
      </c>
      <c r="R1366" s="2">
        <f t="shared" si="349"/>
        <v>-121.88234251982499</v>
      </c>
      <c r="S1366" s="2">
        <f t="shared" si="340"/>
        <v>354.77798788925497</v>
      </c>
      <c r="T1366" s="2">
        <f t="shared" si="350"/>
        <v>0</v>
      </c>
      <c r="U1366">
        <f t="shared" si="351"/>
        <v>6</v>
      </c>
    </row>
    <row r="1367" spans="2:21" x14ac:dyDescent="0.15">
      <c r="B1367" s="1">
        <v>38443</v>
      </c>
      <c r="C1367" s="2">
        <f t="shared" si="336"/>
        <v>4</v>
      </c>
      <c r="D1367" s="2">
        <f t="shared" si="341"/>
        <v>1</v>
      </c>
      <c r="E1367" s="2">
        <f t="shared" si="337"/>
        <v>5</v>
      </c>
      <c r="F1367" s="2">
        <f t="shared" si="342"/>
        <v>40</v>
      </c>
      <c r="G1367" t="s">
        <v>276</v>
      </c>
      <c r="H1367">
        <v>505</v>
      </c>
      <c r="I1367">
        <f t="shared" si="343"/>
        <v>0</v>
      </c>
      <c r="J1367">
        <f t="shared" si="344"/>
        <v>0</v>
      </c>
      <c r="K1367">
        <f t="shared" si="345"/>
        <v>0</v>
      </c>
      <c r="L1367">
        <v>0</v>
      </c>
      <c r="M1367">
        <f t="shared" si="346"/>
        <v>0</v>
      </c>
      <c r="N1367">
        <f t="shared" si="347"/>
        <v>0</v>
      </c>
      <c r="O1367">
        <f t="shared" si="348"/>
        <v>0</v>
      </c>
      <c r="P1367" s="2">
        <f t="shared" si="338"/>
        <v>547.06239642413061</v>
      </c>
      <c r="Q1367" s="2">
        <f t="shared" si="339"/>
        <v>-42.062396424130611</v>
      </c>
      <c r="R1367" s="2">
        <f t="shared" si="349"/>
        <v>-18.835551170307042</v>
      </c>
      <c r="S1367" s="2">
        <f t="shared" si="340"/>
        <v>1769.2451929407157</v>
      </c>
      <c r="T1367" s="2">
        <f t="shared" si="350"/>
        <v>0</v>
      </c>
      <c r="U1367">
        <f t="shared" si="351"/>
        <v>7</v>
      </c>
    </row>
    <row r="1368" spans="2:21" x14ac:dyDescent="0.15">
      <c r="B1368" s="1">
        <v>38444</v>
      </c>
      <c r="C1368" s="2">
        <f t="shared" si="336"/>
        <v>4</v>
      </c>
      <c r="D1368" s="2">
        <f t="shared" si="341"/>
        <v>2</v>
      </c>
      <c r="E1368" s="2">
        <f t="shared" si="337"/>
        <v>6</v>
      </c>
      <c r="F1368" s="2">
        <f t="shared" si="342"/>
        <v>40</v>
      </c>
      <c r="G1368" t="s">
        <v>277</v>
      </c>
      <c r="H1368">
        <v>564</v>
      </c>
      <c r="I1368">
        <f t="shared" si="343"/>
        <v>0</v>
      </c>
      <c r="J1368">
        <f t="shared" si="344"/>
        <v>0</v>
      </c>
      <c r="K1368">
        <f t="shared" si="345"/>
        <v>0</v>
      </c>
      <c r="L1368">
        <v>0</v>
      </c>
      <c r="M1368">
        <f t="shared" si="346"/>
        <v>0</v>
      </c>
      <c r="N1368">
        <f t="shared" si="347"/>
        <v>0</v>
      </c>
      <c r="O1368">
        <f t="shared" si="348"/>
        <v>0</v>
      </c>
      <c r="P1368" s="2">
        <f t="shared" si="338"/>
        <v>598.45761186386949</v>
      </c>
      <c r="Q1368" s="2">
        <f t="shared" si="339"/>
        <v>-34.457611863869488</v>
      </c>
      <c r="R1368" s="2">
        <f t="shared" si="349"/>
        <v>-42.062396424130611</v>
      </c>
      <c r="S1368" s="2">
        <f t="shared" si="340"/>
        <v>1187.3270153610792</v>
      </c>
      <c r="T1368" s="2">
        <f t="shared" si="350"/>
        <v>0</v>
      </c>
      <c r="U1368">
        <f t="shared" si="351"/>
        <v>8</v>
      </c>
    </row>
    <row r="1369" spans="2:21" x14ac:dyDescent="0.15">
      <c r="B1369" s="1">
        <v>38445</v>
      </c>
      <c r="C1369" s="2">
        <f t="shared" si="336"/>
        <v>4</v>
      </c>
      <c r="D1369" s="2">
        <f t="shared" si="341"/>
        <v>3</v>
      </c>
      <c r="E1369" s="2">
        <f t="shared" si="337"/>
        <v>7</v>
      </c>
      <c r="F1369" s="2">
        <f t="shared" si="342"/>
        <v>40</v>
      </c>
      <c r="G1369" t="s">
        <v>278</v>
      </c>
      <c r="H1369">
        <v>386</v>
      </c>
      <c r="I1369">
        <f t="shared" si="343"/>
        <v>0</v>
      </c>
      <c r="J1369">
        <f t="shared" si="344"/>
        <v>0</v>
      </c>
      <c r="K1369">
        <f t="shared" si="345"/>
        <v>0</v>
      </c>
      <c r="L1369">
        <v>0</v>
      </c>
      <c r="M1369">
        <f t="shared" si="346"/>
        <v>0</v>
      </c>
      <c r="N1369">
        <f t="shared" si="347"/>
        <v>0</v>
      </c>
      <c r="O1369">
        <f t="shared" si="348"/>
        <v>0</v>
      </c>
      <c r="P1369" s="2">
        <f t="shared" si="338"/>
        <v>399.25075207114111</v>
      </c>
      <c r="Q1369" s="2">
        <f t="shared" si="339"/>
        <v>-13.250752071141108</v>
      </c>
      <c r="R1369" s="2">
        <f t="shared" si="349"/>
        <v>-34.457611863869488</v>
      </c>
      <c r="S1369" s="2">
        <f t="shared" si="340"/>
        <v>175.58243045085035</v>
      </c>
      <c r="T1369" s="2">
        <f t="shared" si="350"/>
        <v>0</v>
      </c>
      <c r="U1369">
        <f t="shared" si="351"/>
        <v>9</v>
      </c>
    </row>
    <row r="1370" spans="2:21" x14ac:dyDescent="0.15">
      <c r="B1370" s="1">
        <v>38446</v>
      </c>
      <c r="C1370" s="2">
        <f t="shared" si="336"/>
        <v>4</v>
      </c>
      <c r="D1370" s="2">
        <f t="shared" si="341"/>
        <v>4</v>
      </c>
      <c r="E1370" s="2">
        <f t="shared" si="337"/>
        <v>1</v>
      </c>
      <c r="F1370" s="2">
        <f t="shared" si="342"/>
        <v>40</v>
      </c>
      <c r="G1370" t="s">
        <v>279</v>
      </c>
      <c r="H1370">
        <v>199</v>
      </c>
      <c r="I1370">
        <f t="shared" si="343"/>
        <v>0</v>
      </c>
      <c r="J1370">
        <f t="shared" si="344"/>
        <v>0</v>
      </c>
      <c r="K1370">
        <f t="shared" si="345"/>
        <v>0</v>
      </c>
      <c r="L1370">
        <v>0</v>
      </c>
      <c r="M1370">
        <f t="shared" si="346"/>
        <v>0</v>
      </c>
      <c r="N1370">
        <f t="shared" si="347"/>
        <v>0</v>
      </c>
      <c r="O1370">
        <f t="shared" si="348"/>
        <v>0</v>
      </c>
      <c r="P1370" s="2">
        <f t="shared" si="338"/>
        <v>287.10695705902026</v>
      </c>
      <c r="Q1370" s="2">
        <f t="shared" si="339"/>
        <v>-88.10695705902026</v>
      </c>
      <c r="R1370" s="2">
        <f t="shared" si="349"/>
        <v>-13.250752071141108</v>
      </c>
      <c r="S1370" s="2">
        <f t="shared" si="340"/>
        <v>7762.83588220004</v>
      </c>
      <c r="T1370" s="2">
        <f t="shared" si="350"/>
        <v>0</v>
      </c>
      <c r="U1370">
        <f t="shared" si="351"/>
        <v>10</v>
      </c>
    </row>
    <row r="1371" spans="2:21" x14ac:dyDescent="0.15">
      <c r="B1371" s="1">
        <v>38447</v>
      </c>
      <c r="C1371" s="2">
        <f t="shared" si="336"/>
        <v>4</v>
      </c>
      <c r="D1371" s="2">
        <f t="shared" si="341"/>
        <v>5</v>
      </c>
      <c r="E1371" s="2">
        <f t="shared" si="337"/>
        <v>2</v>
      </c>
      <c r="F1371" s="2">
        <f t="shared" si="342"/>
        <v>40</v>
      </c>
      <c r="G1371" t="s">
        <v>280</v>
      </c>
      <c r="H1371">
        <v>267</v>
      </c>
      <c r="I1371">
        <f t="shared" si="343"/>
        <v>0</v>
      </c>
      <c r="J1371">
        <f t="shared" si="344"/>
        <v>0</v>
      </c>
      <c r="K1371">
        <f t="shared" si="345"/>
        <v>0</v>
      </c>
      <c r="L1371">
        <v>0</v>
      </c>
      <c r="M1371">
        <f t="shared" si="346"/>
        <v>0</v>
      </c>
      <c r="N1371">
        <f t="shared" si="347"/>
        <v>0</v>
      </c>
      <c r="O1371">
        <f t="shared" si="348"/>
        <v>0</v>
      </c>
      <c r="P1371" s="2">
        <f t="shared" si="338"/>
        <v>305.26103860494078</v>
      </c>
      <c r="Q1371" s="2">
        <f t="shared" si="339"/>
        <v>-38.261038604940779</v>
      </c>
      <c r="R1371" s="2">
        <f t="shared" si="349"/>
        <v>-88.10695705902026</v>
      </c>
      <c r="S1371" s="2">
        <f t="shared" si="340"/>
        <v>1463.9070751287686</v>
      </c>
      <c r="T1371" s="2">
        <f t="shared" si="350"/>
        <v>0</v>
      </c>
      <c r="U1371">
        <f t="shared" si="351"/>
        <v>11</v>
      </c>
    </row>
    <row r="1372" spans="2:21" x14ac:dyDescent="0.15">
      <c r="B1372" s="1">
        <v>38448</v>
      </c>
      <c r="C1372" s="2">
        <f t="shared" si="336"/>
        <v>4</v>
      </c>
      <c r="D1372" s="2">
        <f t="shared" si="341"/>
        <v>6</v>
      </c>
      <c r="E1372" s="2">
        <f t="shared" si="337"/>
        <v>3</v>
      </c>
      <c r="F1372" s="2">
        <f t="shared" si="342"/>
        <v>40</v>
      </c>
      <c r="G1372" t="s">
        <v>281</v>
      </c>
      <c r="H1372">
        <v>311</v>
      </c>
      <c r="I1372">
        <f t="shared" si="343"/>
        <v>0</v>
      </c>
      <c r="J1372">
        <f t="shared" si="344"/>
        <v>0</v>
      </c>
      <c r="K1372">
        <f t="shared" si="345"/>
        <v>0</v>
      </c>
      <c r="L1372">
        <v>0</v>
      </c>
      <c r="M1372">
        <f t="shared" si="346"/>
        <v>0</v>
      </c>
      <c r="N1372">
        <f t="shared" si="347"/>
        <v>0</v>
      </c>
      <c r="O1372">
        <f t="shared" si="348"/>
        <v>0</v>
      </c>
      <c r="P1372" s="2">
        <f t="shared" si="338"/>
        <v>339.27520499759294</v>
      </c>
      <c r="Q1372" s="2">
        <f t="shared" si="339"/>
        <v>-28.275204997592937</v>
      </c>
      <c r="R1372" s="2">
        <f t="shared" si="349"/>
        <v>-38.261038604940779</v>
      </c>
      <c r="S1372" s="2">
        <f t="shared" si="340"/>
        <v>799.4872176559046</v>
      </c>
      <c r="T1372" s="2">
        <f t="shared" si="350"/>
        <v>0</v>
      </c>
      <c r="U1372">
        <f t="shared" si="351"/>
        <v>12</v>
      </c>
    </row>
    <row r="1373" spans="2:21" x14ac:dyDescent="0.15">
      <c r="B1373" s="1">
        <v>38449</v>
      </c>
      <c r="C1373" s="2">
        <f t="shared" si="336"/>
        <v>4</v>
      </c>
      <c r="D1373" s="2">
        <f t="shared" si="341"/>
        <v>7</v>
      </c>
      <c r="E1373" s="2">
        <f t="shared" si="337"/>
        <v>4</v>
      </c>
      <c r="F1373" s="2">
        <f t="shared" si="342"/>
        <v>41</v>
      </c>
      <c r="G1373" t="s">
        <v>282</v>
      </c>
      <c r="H1373">
        <v>316</v>
      </c>
      <c r="I1373">
        <f t="shared" si="343"/>
        <v>0</v>
      </c>
      <c r="J1373">
        <f t="shared" si="344"/>
        <v>0</v>
      </c>
      <c r="K1373">
        <f t="shared" si="345"/>
        <v>0</v>
      </c>
      <c r="L1373">
        <v>0</v>
      </c>
      <c r="M1373">
        <f t="shared" si="346"/>
        <v>0</v>
      </c>
      <c r="N1373">
        <f t="shared" si="347"/>
        <v>0</v>
      </c>
      <c r="O1373">
        <f t="shared" si="348"/>
        <v>0</v>
      </c>
      <c r="P1373" s="2">
        <f t="shared" si="338"/>
        <v>350.01412094820768</v>
      </c>
      <c r="Q1373" s="2">
        <f t="shared" si="339"/>
        <v>-34.014120948207676</v>
      </c>
      <c r="R1373" s="2">
        <f t="shared" si="349"/>
        <v>-28.275204997592937</v>
      </c>
      <c r="S1373" s="2">
        <f t="shared" si="340"/>
        <v>1156.9604238793002</v>
      </c>
      <c r="T1373" s="2">
        <f t="shared" si="350"/>
        <v>0</v>
      </c>
      <c r="U1373">
        <f t="shared" si="351"/>
        <v>13</v>
      </c>
    </row>
    <row r="1374" spans="2:21" x14ac:dyDescent="0.15">
      <c r="B1374" s="1">
        <v>38450</v>
      </c>
      <c r="C1374" s="2">
        <f t="shared" si="336"/>
        <v>4</v>
      </c>
      <c r="D1374" s="2">
        <f t="shared" si="341"/>
        <v>8</v>
      </c>
      <c r="E1374" s="2">
        <f t="shared" si="337"/>
        <v>5</v>
      </c>
      <c r="F1374" s="2">
        <f t="shared" si="342"/>
        <v>41</v>
      </c>
      <c r="G1374" t="s">
        <v>283</v>
      </c>
      <c r="H1374">
        <v>491</v>
      </c>
      <c r="I1374">
        <f t="shared" si="343"/>
        <v>0</v>
      </c>
      <c r="J1374">
        <f t="shared" si="344"/>
        <v>0</v>
      </c>
      <c r="K1374">
        <f t="shared" si="345"/>
        <v>0</v>
      </c>
      <c r="L1374">
        <v>0</v>
      </c>
      <c r="M1374">
        <f t="shared" si="346"/>
        <v>0</v>
      </c>
      <c r="N1374">
        <f t="shared" si="347"/>
        <v>0</v>
      </c>
      <c r="O1374">
        <f t="shared" si="348"/>
        <v>0</v>
      </c>
      <c r="P1374" s="2">
        <f t="shared" si="338"/>
        <v>534.24096620203125</v>
      </c>
      <c r="Q1374" s="2">
        <f t="shared" si="339"/>
        <v>-43.240966202031245</v>
      </c>
      <c r="R1374" s="2">
        <f t="shared" si="349"/>
        <v>-34.014120948207676</v>
      </c>
      <c r="S1374" s="2">
        <f t="shared" si="340"/>
        <v>1869.7811580852085</v>
      </c>
      <c r="T1374" s="2">
        <f t="shared" si="350"/>
        <v>0</v>
      </c>
      <c r="U1374">
        <f t="shared" si="351"/>
        <v>14</v>
      </c>
    </row>
    <row r="1375" spans="2:21" x14ac:dyDescent="0.15">
      <c r="B1375" s="1">
        <v>38451</v>
      </c>
      <c r="C1375" s="2">
        <f t="shared" si="336"/>
        <v>4</v>
      </c>
      <c r="D1375" s="2">
        <f t="shared" si="341"/>
        <v>9</v>
      </c>
      <c r="E1375" s="2">
        <f t="shared" si="337"/>
        <v>6</v>
      </c>
      <c r="F1375" s="2">
        <f t="shared" si="342"/>
        <v>41</v>
      </c>
      <c r="G1375" t="s">
        <v>284</v>
      </c>
      <c r="H1375">
        <v>495</v>
      </c>
      <c r="I1375">
        <f t="shared" si="343"/>
        <v>0</v>
      </c>
      <c r="J1375">
        <f t="shared" si="344"/>
        <v>0</v>
      </c>
      <c r="K1375">
        <f t="shared" si="345"/>
        <v>0</v>
      </c>
      <c r="L1375">
        <v>0</v>
      </c>
      <c r="M1375">
        <f t="shared" si="346"/>
        <v>0</v>
      </c>
      <c r="N1375">
        <f t="shared" si="347"/>
        <v>0</v>
      </c>
      <c r="O1375">
        <f t="shared" si="348"/>
        <v>0</v>
      </c>
      <c r="P1375" s="2">
        <f t="shared" si="338"/>
        <v>585.63618164177001</v>
      </c>
      <c r="Q1375" s="2">
        <f t="shared" si="339"/>
        <v>-90.636181641770008</v>
      </c>
      <c r="R1375" s="2">
        <f t="shared" si="349"/>
        <v>-43.240966202031245</v>
      </c>
      <c r="S1375" s="2">
        <f t="shared" si="340"/>
        <v>8214.9174225999268</v>
      </c>
      <c r="T1375" s="2">
        <f t="shared" si="350"/>
        <v>0</v>
      </c>
      <c r="U1375">
        <f t="shared" si="351"/>
        <v>15</v>
      </c>
    </row>
    <row r="1376" spans="2:21" x14ac:dyDescent="0.15">
      <c r="B1376" s="1">
        <v>38452</v>
      </c>
      <c r="C1376" s="2">
        <f t="shared" si="336"/>
        <v>4</v>
      </c>
      <c r="D1376" s="2">
        <f t="shared" si="341"/>
        <v>10</v>
      </c>
      <c r="E1376" s="2">
        <f t="shared" si="337"/>
        <v>7</v>
      </c>
      <c r="F1376" s="2">
        <f t="shared" si="342"/>
        <v>41</v>
      </c>
      <c r="G1376" t="s">
        <v>285</v>
      </c>
      <c r="H1376">
        <v>398</v>
      </c>
      <c r="I1376">
        <f t="shared" si="343"/>
        <v>0</v>
      </c>
      <c r="J1376">
        <f t="shared" si="344"/>
        <v>0</v>
      </c>
      <c r="K1376">
        <f t="shared" si="345"/>
        <v>0</v>
      </c>
      <c r="L1376">
        <v>0</v>
      </c>
      <c r="M1376">
        <f t="shared" si="346"/>
        <v>0</v>
      </c>
      <c r="N1376">
        <f t="shared" si="347"/>
        <v>0</v>
      </c>
      <c r="O1376">
        <f t="shared" si="348"/>
        <v>0</v>
      </c>
      <c r="P1376" s="2">
        <f t="shared" si="338"/>
        <v>386.42932184904174</v>
      </c>
      <c r="Q1376" s="2">
        <f t="shared" si="339"/>
        <v>11.570678150958258</v>
      </c>
      <c r="R1376" s="2">
        <f t="shared" si="349"/>
        <v>-90.636181641770008</v>
      </c>
      <c r="S1376" s="2">
        <f t="shared" si="340"/>
        <v>133.88059287306282</v>
      </c>
      <c r="T1376" s="2">
        <f t="shared" si="350"/>
        <v>1</v>
      </c>
      <c r="U1376">
        <f t="shared" si="351"/>
        <v>1</v>
      </c>
    </row>
    <row r="1377" spans="2:21" x14ac:dyDescent="0.15">
      <c r="B1377" s="1">
        <v>38453</v>
      </c>
      <c r="C1377" s="2">
        <f t="shared" si="336"/>
        <v>4</v>
      </c>
      <c r="D1377" s="2">
        <f t="shared" si="341"/>
        <v>11</v>
      </c>
      <c r="E1377" s="2">
        <f t="shared" si="337"/>
        <v>1</v>
      </c>
      <c r="F1377" s="2">
        <f t="shared" si="342"/>
        <v>41</v>
      </c>
      <c r="G1377" t="s">
        <v>286</v>
      </c>
      <c r="H1377">
        <v>243</v>
      </c>
      <c r="I1377">
        <f t="shared" si="343"/>
        <v>0</v>
      </c>
      <c r="J1377">
        <f t="shared" si="344"/>
        <v>0</v>
      </c>
      <c r="K1377">
        <f t="shared" si="345"/>
        <v>0</v>
      </c>
      <c r="L1377">
        <v>0</v>
      </c>
      <c r="M1377">
        <f t="shared" si="346"/>
        <v>0</v>
      </c>
      <c r="N1377">
        <f t="shared" si="347"/>
        <v>0</v>
      </c>
      <c r="O1377">
        <f t="shared" si="348"/>
        <v>0</v>
      </c>
      <c r="P1377" s="2">
        <f t="shared" si="338"/>
        <v>274.28552683692089</v>
      </c>
      <c r="Q1377" s="2">
        <f t="shared" si="339"/>
        <v>-31.285526836920894</v>
      </c>
      <c r="R1377" s="2">
        <f t="shared" si="349"/>
        <v>11.570678150958258</v>
      </c>
      <c r="S1377" s="2">
        <f t="shared" si="340"/>
        <v>978.78418946369754</v>
      </c>
      <c r="T1377" s="2">
        <f t="shared" si="350"/>
        <v>1</v>
      </c>
      <c r="U1377">
        <f t="shared" si="351"/>
        <v>1</v>
      </c>
    </row>
    <row r="1378" spans="2:21" x14ac:dyDescent="0.15">
      <c r="B1378" s="1">
        <v>38454</v>
      </c>
      <c r="C1378" s="2">
        <f t="shared" si="336"/>
        <v>4</v>
      </c>
      <c r="D1378" s="2">
        <f t="shared" si="341"/>
        <v>12</v>
      </c>
      <c r="E1378" s="2">
        <f t="shared" si="337"/>
        <v>2</v>
      </c>
      <c r="F1378" s="2">
        <f t="shared" si="342"/>
        <v>41</v>
      </c>
      <c r="G1378" t="s">
        <v>287</v>
      </c>
      <c r="H1378">
        <v>242</v>
      </c>
      <c r="I1378">
        <f t="shared" si="343"/>
        <v>0</v>
      </c>
      <c r="J1378">
        <f t="shared" si="344"/>
        <v>0</v>
      </c>
      <c r="K1378">
        <f t="shared" si="345"/>
        <v>0</v>
      </c>
      <c r="L1378">
        <v>0</v>
      </c>
      <c r="M1378">
        <f t="shared" si="346"/>
        <v>0</v>
      </c>
      <c r="N1378">
        <f t="shared" si="347"/>
        <v>0</v>
      </c>
      <c r="O1378">
        <f t="shared" si="348"/>
        <v>0</v>
      </c>
      <c r="P1378" s="2">
        <f t="shared" si="338"/>
        <v>292.43960838284141</v>
      </c>
      <c r="Q1378" s="2">
        <f t="shared" si="339"/>
        <v>-50.439608382841413</v>
      </c>
      <c r="R1378" s="2">
        <f t="shared" si="349"/>
        <v>-31.285526836920894</v>
      </c>
      <c r="S1378" s="2">
        <f t="shared" si="340"/>
        <v>2544.1540938144058</v>
      </c>
      <c r="T1378" s="2">
        <f t="shared" si="350"/>
        <v>0</v>
      </c>
      <c r="U1378">
        <f t="shared" si="351"/>
        <v>2</v>
      </c>
    </row>
    <row r="1379" spans="2:21" x14ac:dyDescent="0.15">
      <c r="B1379" s="1">
        <v>38455</v>
      </c>
      <c r="C1379" s="2">
        <f t="shared" si="336"/>
        <v>4</v>
      </c>
      <c r="D1379" s="2">
        <f t="shared" si="341"/>
        <v>13</v>
      </c>
      <c r="E1379" s="2">
        <f t="shared" si="337"/>
        <v>3</v>
      </c>
      <c r="F1379" s="2">
        <f t="shared" si="342"/>
        <v>41</v>
      </c>
      <c r="G1379" t="s">
        <v>288</v>
      </c>
      <c r="H1379">
        <v>337</v>
      </c>
      <c r="I1379">
        <f t="shared" si="343"/>
        <v>0</v>
      </c>
      <c r="J1379">
        <f t="shared" si="344"/>
        <v>0</v>
      </c>
      <c r="K1379">
        <f t="shared" si="345"/>
        <v>0</v>
      </c>
      <c r="L1379">
        <v>0</v>
      </c>
      <c r="M1379">
        <f t="shared" si="346"/>
        <v>0</v>
      </c>
      <c r="N1379">
        <f t="shared" si="347"/>
        <v>0</v>
      </c>
      <c r="O1379">
        <f t="shared" si="348"/>
        <v>0</v>
      </c>
      <c r="P1379" s="2">
        <f t="shared" si="338"/>
        <v>326.45377477549357</v>
      </c>
      <c r="Q1379" s="2">
        <f t="shared" si="339"/>
        <v>10.546225224506429</v>
      </c>
      <c r="R1379" s="2">
        <f t="shared" si="349"/>
        <v>-50.439608382841413</v>
      </c>
      <c r="S1379" s="2">
        <f t="shared" si="340"/>
        <v>111.22286648601569</v>
      </c>
      <c r="T1379" s="2">
        <f t="shared" si="350"/>
        <v>1</v>
      </c>
      <c r="U1379">
        <f t="shared" si="351"/>
        <v>1</v>
      </c>
    </row>
    <row r="1380" spans="2:21" x14ac:dyDescent="0.15">
      <c r="B1380" s="1">
        <v>38456</v>
      </c>
      <c r="C1380" s="2">
        <f t="shared" si="336"/>
        <v>4</v>
      </c>
      <c r="D1380" s="2">
        <f t="shared" si="341"/>
        <v>14</v>
      </c>
      <c r="E1380" s="2">
        <f t="shared" si="337"/>
        <v>4</v>
      </c>
      <c r="F1380" s="2">
        <f t="shared" si="342"/>
        <v>42</v>
      </c>
      <c r="G1380" t="s">
        <v>289</v>
      </c>
      <c r="H1380">
        <v>274</v>
      </c>
      <c r="I1380">
        <f t="shared" si="343"/>
        <v>0</v>
      </c>
      <c r="J1380">
        <f t="shared" si="344"/>
        <v>0</v>
      </c>
      <c r="K1380">
        <f t="shared" si="345"/>
        <v>0</v>
      </c>
      <c r="L1380">
        <v>0</v>
      </c>
      <c r="M1380">
        <f t="shared" si="346"/>
        <v>0</v>
      </c>
      <c r="N1380">
        <f t="shared" si="347"/>
        <v>0</v>
      </c>
      <c r="O1380">
        <f t="shared" si="348"/>
        <v>0</v>
      </c>
      <c r="P1380" s="2">
        <f t="shared" si="338"/>
        <v>328.22839860415957</v>
      </c>
      <c r="Q1380" s="2">
        <f t="shared" si="339"/>
        <v>-54.228398604159565</v>
      </c>
      <c r="R1380" s="2">
        <f t="shared" si="349"/>
        <v>10.546225224506429</v>
      </c>
      <c r="S1380" s="2">
        <f t="shared" si="340"/>
        <v>2940.7192151716149</v>
      </c>
      <c r="T1380" s="2">
        <f t="shared" si="350"/>
        <v>1</v>
      </c>
      <c r="U1380">
        <f t="shared" si="351"/>
        <v>1</v>
      </c>
    </row>
    <row r="1381" spans="2:21" x14ac:dyDescent="0.15">
      <c r="B1381" s="1">
        <v>38457</v>
      </c>
      <c r="C1381" s="2">
        <f t="shared" si="336"/>
        <v>4</v>
      </c>
      <c r="D1381" s="2">
        <f t="shared" si="341"/>
        <v>15</v>
      </c>
      <c r="E1381" s="2">
        <f t="shared" si="337"/>
        <v>5</v>
      </c>
      <c r="F1381" s="2">
        <f t="shared" si="342"/>
        <v>42</v>
      </c>
      <c r="G1381" t="s">
        <v>290</v>
      </c>
      <c r="H1381">
        <v>438</v>
      </c>
      <c r="I1381">
        <f t="shared" si="343"/>
        <v>0</v>
      </c>
      <c r="J1381">
        <f t="shared" si="344"/>
        <v>0</v>
      </c>
      <c r="K1381">
        <f t="shared" si="345"/>
        <v>0</v>
      </c>
      <c r="L1381">
        <v>0</v>
      </c>
      <c r="M1381">
        <f t="shared" si="346"/>
        <v>0</v>
      </c>
      <c r="N1381">
        <f t="shared" si="347"/>
        <v>0</v>
      </c>
      <c r="O1381">
        <f t="shared" si="348"/>
        <v>0</v>
      </c>
      <c r="P1381" s="2">
        <f t="shared" si="338"/>
        <v>512.45524385798308</v>
      </c>
      <c r="Q1381" s="2">
        <f t="shared" si="339"/>
        <v>-74.455243857983078</v>
      </c>
      <c r="R1381" s="2">
        <f t="shared" si="349"/>
        <v>-54.228398604159565</v>
      </c>
      <c r="S1381" s="2">
        <f t="shared" si="340"/>
        <v>5543.5833379517271</v>
      </c>
      <c r="T1381" s="2">
        <f t="shared" si="350"/>
        <v>0</v>
      </c>
      <c r="U1381">
        <f t="shared" si="351"/>
        <v>2</v>
      </c>
    </row>
    <row r="1382" spans="2:21" x14ac:dyDescent="0.15">
      <c r="B1382" s="1">
        <v>38458</v>
      </c>
      <c r="C1382" s="2">
        <f t="shared" si="336"/>
        <v>4</v>
      </c>
      <c r="D1382" s="2">
        <f t="shared" si="341"/>
        <v>16</v>
      </c>
      <c r="E1382" s="2">
        <f t="shared" si="337"/>
        <v>6</v>
      </c>
      <c r="F1382" s="2">
        <f t="shared" si="342"/>
        <v>42</v>
      </c>
      <c r="G1382" t="s">
        <v>291</v>
      </c>
      <c r="H1382">
        <v>545</v>
      </c>
      <c r="I1382">
        <f t="shared" si="343"/>
        <v>0</v>
      </c>
      <c r="J1382">
        <f t="shared" si="344"/>
        <v>0</v>
      </c>
      <c r="K1382">
        <f t="shared" si="345"/>
        <v>0</v>
      </c>
      <c r="L1382">
        <v>0</v>
      </c>
      <c r="M1382">
        <f t="shared" si="346"/>
        <v>0</v>
      </c>
      <c r="N1382">
        <f t="shared" si="347"/>
        <v>0</v>
      </c>
      <c r="O1382">
        <f t="shared" si="348"/>
        <v>0</v>
      </c>
      <c r="P1382" s="2">
        <f t="shared" si="338"/>
        <v>563.85045929772195</v>
      </c>
      <c r="Q1382" s="2">
        <f t="shared" si="339"/>
        <v>-18.850459297721954</v>
      </c>
      <c r="R1382" s="2">
        <f t="shared" si="349"/>
        <v>-74.455243857983078</v>
      </c>
      <c r="S1382" s="2">
        <f t="shared" si="340"/>
        <v>355.33981573507208</v>
      </c>
      <c r="T1382" s="2">
        <f t="shared" si="350"/>
        <v>0</v>
      </c>
      <c r="U1382">
        <f t="shared" si="351"/>
        <v>3</v>
      </c>
    </row>
    <row r="1383" spans="2:21" x14ac:dyDescent="0.15">
      <c r="B1383" s="1">
        <v>38459</v>
      </c>
      <c r="C1383" s="2">
        <f t="shared" si="336"/>
        <v>4</v>
      </c>
      <c r="D1383" s="2">
        <f t="shared" si="341"/>
        <v>17</v>
      </c>
      <c r="E1383" s="2">
        <f t="shared" si="337"/>
        <v>7</v>
      </c>
      <c r="F1383" s="2">
        <f t="shared" si="342"/>
        <v>42</v>
      </c>
      <c r="G1383" t="s">
        <v>292</v>
      </c>
      <c r="H1383">
        <v>302</v>
      </c>
      <c r="I1383">
        <f t="shared" si="343"/>
        <v>0</v>
      </c>
      <c r="J1383">
        <f t="shared" si="344"/>
        <v>0</v>
      </c>
      <c r="K1383">
        <f t="shared" si="345"/>
        <v>0</v>
      </c>
      <c r="L1383">
        <v>0</v>
      </c>
      <c r="M1383">
        <f t="shared" si="346"/>
        <v>0</v>
      </c>
      <c r="N1383">
        <f t="shared" si="347"/>
        <v>0</v>
      </c>
      <c r="O1383">
        <f t="shared" si="348"/>
        <v>0</v>
      </c>
      <c r="P1383" s="2">
        <f t="shared" si="338"/>
        <v>364.64359950499363</v>
      </c>
      <c r="Q1383" s="2">
        <f t="shared" si="339"/>
        <v>-62.643599504993631</v>
      </c>
      <c r="R1383" s="2">
        <f t="shared" si="349"/>
        <v>-18.850459297721954</v>
      </c>
      <c r="S1383" s="2">
        <f t="shared" si="340"/>
        <v>3924.2205589420382</v>
      </c>
      <c r="T1383" s="2">
        <f t="shared" si="350"/>
        <v>0</v>
      </c>
      <c r="U1383">
        <f t="shared" si="351"/>
        <v>4</v>
      </c>
    </row>
    <row r="1384" spans="2:21" x14ac:dyDescent="0.15">
      <c r="B1384" s="1">
        <v>38460</v>
      </c>
      <c r="C1384" s="2">
        <f t="shared" si="336"/>
        <v>4</v>
      </c>
      <c r="D1384" s="2">
        <f t="shared" si="341"/>
        <v>18</v>
      </c>
      <c r="E1384" s="2">
        <f t="shared" si="337"/>
        <v>1</v>
      </c>
      <c r="F1384" s="2">
        <f t="shared" si="342"/>
        <v>42</v>
      </c>
      <c r="G1384" t="s">
        <v>293</v>
      </c>
      <c r="H1384">
        <v>225</v>
      </c>
      <c r="I1384">
        <f t="shared" si="343"/>
        <v>0</v>
      </c>
      <c r="J1384">
        <f t="shared" si="344"/>
        <v>0</v>
      </c>
      <c r="K1384">
        <f t="shared" si="345"/>
        <v>0</v>
      </c>
      <c r="L1384">
        <v>0</v>
      </c>
      <c r="M1384">
        <f t="shared" si="346"/>
        <v>0</v>
      </c>
      <c r="N1384">
        <f t="shared" si="347"/>
        <v>0</v>
      </c>
      <c r="O1384">
        <f t="shared" si="348"/>
        <v>0</v>
      </c>
      <c r="P1384" s="2">
        <f t="shared" si="338"/>
        <v>252.49980449287278</v>
      </c>
      <c r="Q1384" s="2">
        <f t="shared" si="339"/>
        <v>-27.499804492872784</v>
      </c>
      <c r="R1384" s="2">
        <f t="shared" si="349"/>
        <v>-62.643599504993631</v>
      </c>
      <c r="S1384" s="2">
        <f t="shared" si="340"/>
        <v>756.23924714622615</v>
      </c>
      <c r="T1384" s="2">
        <f t="shared" si="350"/>
        <v>0</v>
      </c>
      <c r="U1384">
        <f t="shared" si="351"/>
        <v>5</v>
      </c>
    </row>
    <row r="1385" spans="2:21" x14ac:dyDescent="0.15">
      <c r="B1385" s="1">
        <v>38461</v>
      </c>
      <c r="C1385" s="2">
        <f t="shared" si="336"/>
        <v>4</v>
      </c>
      <c r="D1385" s="2">
        <f t="shared" si="341"/>
        <v>19</v>
      </c>
      <c r="E1385" s="2">
        <f t="shared" si="337"/>
        <v>2</v>
      </c>
      <c r="F1385" s="2">
        <f t="shared" si="342"/>
        <v>42</v>
      </c>
      <c r="G1385" t="s">
        <v>294</v>
      </c>
      <c r="H1385">
        <v>287</v>
      </c>
      <c r="I1385">
        <f t="shared" si="343"/>
        <v>0</v>
      </c>
      <c r="J1385">
        <f t="shared" si="344"/>
        <v>0</v>
      </c>
      <c r="K1385">
        <f t="shared" si="345"/>
        <v>0</v>
      </c>
      <c r="L1385">
        <v>0</v>
      </c>
      <c r="M1385">
        <f t="shared" si="346"/>
        <v>0</v>
      </c>
      <c r="N1385">
        <f t="shared" si="347"/>
        <v>0</v>
      </c>
      <c r="O1385">
        <f t="shared" si="348"/>
        <v>0</v>
      </c>
      <c r="P1385" s="2">
        <f t="shared" si="338"/>
        <v>270.6538860387933</v>
      </c>
      <c r="Q1385" s="2">
        <f t="shared" si="339"/>
        <v>16.346113961206697</v>
      </c>
      <c r="R1385" s="2">
        <f t="shared" si="349"/>
        <v>-27.499804492872784</v>
      </c>
      <c r="S1385" s="2">
        <f t="shared" si="340"/>
        <v>267.19544163275651</v>
      </c>
      <c r="T1385" s="2">
        <f t="shared" si="350"/>
        <v>1</v>
      </c>
      <c r="U1385">
        <f t="shared" si="351"/>
        <v>1</v>
      </c>
    </row>
    <row r="1386" spans="2:21" x14ac:dyDescent="0.15">
      <c r="B1386" s="1">
        <v>38462</v>
      </c>
      <c r="C1386" s="2">
        <f t="shared" si="336"/>
        <v>4</v>
      </c>
      <c r="D1386" s="2">
        <f t="shared" si="341"/>
        <v>20</v>
      </c>
      <c r="E1386" s="2">
        <f t="shared" si="337"/>
        <v>3</v>
      </c>
      <c r="F1386" s="2">
        <f t="shared" si="342"/>
        <v>42</v>
      </c>
      <c r="G1386" t="s">
        <v>295</v>
      </c>
      <c r="H1386">
        <v>256</v>
      </c>
      <c r="I1386">
        <f t="shared" si="343"/>
        <v>0</v>
      </c>
      <c r="J1386">
        <f t="shared" si="344"/>
        <v>0</v>
      </c>
      <c r="K1386">
        <f t="shared" si="345"/>
        <v>0</v>
      </c>
      <c r="L1386">
        <v>0</v>
      </c>
      <c r="M1386">
        <f t="shared" si="346"/>
        <v>0</v>
      </c>
      <c r="N1386">
        <f t="shared" si="347"/>
        <v>0</v>
      </c>
      <c r="O1386">
        <f t="shared" si="348"/>
        <v>0</v>
      </c>
      <c r="P1386" s="2">
        <f t="shared" si="338"/>
        <v>304.66805243144552</v>
      </c>
      <c r="Q1386" s="2">
        <f t="shared" si="339"/>
        <v>-48.668052431445517</v>
      </c>
      <c r="R1386" s="2">
        <f t="shared" si="349"/>
        <v>16.346113961206697</v>
      </c>
      <c r="S1386" s="2">
        <f t="shared" si="340"/>
        <v>2368.5793274699299</v>
      </c>
      <c r="T1386" s="2">
        <f t="shared" si="350"/>
        <v>1</v>
      </c>
      <c r="U1386">
        <f t="shared" si="351"/>
        <v>1</v>
      </c>
    </row>
    <row r="1387" spans="2:21" x14ac:dyDescent="0.15">
      <c r="B1387" s="1">
        <v>38463</v>
      </c>
      <c r="C1387" s="2">
        <f t="shared" si="336"/>
        <v>4</v>
      </c>
      <c r="D1387" s="2">
        <f t="shared" si="341"/>
        <v>21</v>
      </c>
      <c r="E1387" s="2">
        <f t="shared" si="337"/>
        <v>4</v>
      </c>
      <c r="F1387" s="2">
        <f t="shared" si="342"/>
        <v>43</v>
      </c>
      <c r="G1387" t="s">
        <v>296</v>
      </c>
      <c r="H1387">
        <v>308</v>
      </c>
      <c r="I1387">
        <f t="shared" si="343"/>
        <v>0</v>
      </c>
      <c r="J1387">
        <f t="shared" si="344"/>
        <v>0</v>
      </c>
      <c r="K1387">
        <f t="shared" si="345"/>
        <v>0</v>
      </c>
      <c r="L1387">
        <v>0</v>
      </c>
      <c r="M1387">
        <f t="shared" si="346"/>
        <v>0</v>
      </c>
      <c r="N1387">
        <f t="shared" si="347"/>
        <v>0</v>
      </c>
      <c r="O1387">
        <f t="shared" si="348"/>
        <v>0</v>
      </c>
      <c r="P1387" s="2">
        <f t="shared" si="338"/>
        <v>337.04983239306961</v>
      </c>
      <c r="Q1387" s="2">
        <f t="shared" si="339"/>
        <v>-29.049832393069607</v>
      </c>
      <c r="R1387" s="2">
        <f t="shared" si="349"/>
        <v>-48.668052431445517</v>
      </c>
      <c r="S1387" s="2">
        <f t="shared" si="340"/>
        <v>843.89276206543627</v>
      </c>
      <c r="T1387" s="2">
        <f t="shared" si="350"/>
        <v>0</v>
      </c>
      <c r="U1387">
        <f t="shared" si="351"/>
        <v>2</v>
      </c>
    </row>
    <row r="1388" spans="2:21" x14ac:dyDescent="0.15">
      <c r="B1388" s="1">
        <v>38464</v>
      </c>
      <c r="C1388" s="2">
        <f t="shared" si="336"/>
        <v>4</v>
      </c>
      <c r="D1388" s="2">
        <f t="shared" si="341"/>
        <v>22</v>
      </c>
      <c r="E1388" s="2">
        <f t="shared" si="337"/>
        <v>5</v>
      </c>
      <c r="F1388" s="2">
        <f t="shared" si="342"/>
        <v>43</v>
      </c>
      <c r="G1388" t="s">
        <v>297</v>
      </c>
      <c r="H1388">
        <v>617</v>
      </c>
      <c r="I1388">
        <f t="shared" si="343"/>
        <v>0</v>
      </c>
      <c r="J1388">
        <f t="shared" si="344"/>
        <v>0</v>
      </c>
      <c r="K1388">
        <f t="shared" si="345"/>
        <v>0</v>
      </c>
      <c r="L1388">
        <v>0</v>
      </c>
      <c r="M1388">
        <f t="shared" si="346"/>
        <v>0</v>
      </c>
      <c r="N1388">
        <f t="shared" si="347"/>
        <v>0</v>
      </c>
      <c r="O1388">
        <f t="shared" si="348"/>
        <v>0</v>
      </c>
      <c r="P1388" s="2">
        <f t="shared" si="338"/>
        <v>521.27667764689318</v>
      </c>
      <c r="Q1388" s="2">
        <f t="shared" si="339"/>
        <v>95.723322353106823</v>
      </c>
      <c r="R1388" s="2">
        <f t="shared" si="349"/>
        <v>-29.049832393069607</v>
      </c>
      <c r="S1388" s="2">
        <f t="shared" si="340"/>
        <v>9162.9544423168009</v>
      </c>
      <c r="T1388" s="2">
        <f t="shared" si="350"/>
        <v>1</v>
      </c>
      <c r="U1388">
        <f t="shared" si="351"/>
        <v>1</v>
      </c>
    </row>
    <row r="1389" spans="2:21" x14ac:dyDescent="0.15">
      <c r="B1389" s="1">
        <v>38465</v>
      </c>
      <c r="C1389" s="2">
        <f t="shared" si="336"/>
        <v>4</v>
      </c>
      <c r="D1389" s="2">
        <f t="shared" si="341"/>
        <v>23</v>
      </c>
      <c r="E1389" s="2">
        <f t="shared" si="337"/>
        <v>6</v>
      </c>
      <c r="F1389" s="2">
        <f t="shared" si="342"/>
        <v>43</v>
      </c>
      <c r="G1389" t="s">
        <v>298</v>
      </c>
      <c r="H1389">
        <v>426</v>
      </c>
      <c r="I1389">
        <f t="shared" si="343"/>
        <v>0</v>
      </c>
      <c r="J1389">
        <f t="shared" si="344"/>
        <v>0</v>
      </c>
      <c r="K1389">
        <f t="shared" si="345"/>
        <v>0</v>
      </c>
      <c r="L1389">
        <v>0</v>
      </c>
      <c r="M1389">
        <f t="shared" si="346"/>
        <v>0</v>
      </c>
      <c r="N1389">
        <f t="shared" si="347"/>
        <v>0</v>
      </c>
      <c r="O1389">
        <f t="shared" si="348"/>
        <v>0</v>
      </c>
      <c r="P1389" s="2">
        <f t="shared" si="338"/>
        <v>572.67189308663205</v>
      </c>
      <c r="Q1389" s="2">
        <f t="shared" si="339"/>
        <v>-146.67189308663205</v>
      </c>
      <c r="R1389" s="2">
        <f t="shared" si="349"/>
        <v>95.723322353106823</v>
      </c>
      <c r="S1389" s="2">
        <f t="shared" si="340"/>
        <v>21512.644221616425</v>
      </c>
      <c r="T1389" s="2">
        <f t="shared" si="350"/>
        <v>1</v>
      </c>
      <c r="U1389">
        <f t="shared" si="351"/>
        <v>1</v>
      </c>
    </row>
    <row r="1390" spans="2:21" x14ac:dyDescent="0.15">
      <c r="B1390" s="1">
        <v>38466</v>
      </c>
      <c r="C1390" s="2">
        <f t="shared" si="336"/>
        <v>4</v>
      </c>
      <c r="D1390" s="2">
        <f t="shared" si="341"/>
        <v>24</v>
      </c>
      <c r="E1390" s="2">
        <f t="shared" si="337"/>
        <v>7</v>
      </c>
      <c r="F1390" s="2">
        <f t="shared" si="342"/>
        <v>43</v>
      </c>
      <c r="G1390" t="s">
        <v>299</v>
      </c>
      <c r="H1390">
        <v>406</v>
      </c>
      <c r="I1390">
        <f t="shared" si="343"/>
        <v>0</v>
      </c>
      <c r="J1390">
        <f t="shared" si="344"/>
        <v>0</v>
      </c>
      <c r="K1390">
        <f t="shared" si="345"/>
        <v>0</v>
      </c>
      <c r="L1390">
        <v>0</v>
      </c>
      <c r="M1390">
        <f t="shared" si="346"/>
        <v>0</v>
      </c>
      <c r="N1390">
        <f t="shared" si="347"/>
        <v>0</v>
      </c>
      <c r="O1390">
        <f t="shared" si="348"/>
        <v>0</v>
      </c>
      <c r="P1390" s="2">
        <f t="shared" si="338"/>
        <v>373.46503329390367</v>
      </c>
      <c r="Q1390" s="2">
        <f t="shared" si="339"/>
        <v>32.534966706096327</v>
      </c>
      <c r="R1390" s="2">
        <f t="shared" si="349"/>
        <v>-146.67189308663205</v>
      </c>
      <c r="S1390" s="2">
        <f t="shared" si="340"/>
        <v>1058.5240585667964</v>
      </c>
      <c r="T1390" s="2">
        <f t="shared" si="350"/>
        <v>1</v>
      </c>
      <c r="U1390">
        <f t="shared" si="351"/>
        <v>1</v>
      </c>
    </row>
    <row r="1391" spans="2:21" x14ac:dyDescent="0.15">
      <c r="B1391" s="1">
        <v>38467</v>
      </c>
      <c r="C1391" s="2">
        <f t="shared" si="336"/>
        <v>4</v>
      </c>
      <c r="D1391" s="2">
        <f t="shared" si="341"/>
        <v>25</v>
      </c>
      <c r="E1391" s="2">
        <f t="shared" si="337"/>
        <v>1</v>
      </c>
      <c r="F1391" s="2">
        <f t="shared" si="342"/>
        <v>43</v>
      </c>
      <c r="G1391" t="s">
        <v>300</v>
      </c>
      <c r="H1391">
        <v>271</v>
      </c>
      <c r="I1391">
        <f t="shared" si="343"/>
        <v>0</v>
      </c>
      <c r="J1391">
        <f t="shared" si="344"/>
        <v>0</v>
      </c>
      <c r="K1391">
        <f t="shared" si="345"/>
        <v>0</v>
      </c>
      <c r="L1391">
        <v>0</v>
      </c>
      <c r="M1391">
        <f t="shared" si="346"/>
        <v>0</v>
      </c>
      <c r="N1391">
        <f t="shared" si="347"/>
        <v>0</v>
      </c>
      <c r="O1391">
        <f t="shared" si="348"/>
        <v>0</v>
      </c>
      <c r="P1391" s="2">
        <f t="shared" si="338"/>
        <v>261.32123828178283</v>
      </c>
      <c r="Q1391" s="2">
        <f t="shared" si="339"/>
        <v>9.6787617182171743</v>
      </c>
      <c r="R1391" s="2">
        <f t="shared" si="349"/>
        <v>32.534966706096327</v>
      </c>
      <c r="S1391" s="2">
        <f t="shared" si="340"/>
        <v>93.67842839802627</v>
      </c>
      <c r="T1391" s="2">
        <f t="shared" si="350"/>
        <v>0</v>
      </c>
      <c r="U1391">
        <f t="shared" si="351"/>
        <v>2</v>
      </c>
    </row>
    <row r="1392" spans="2:21" x14ac:dyDescent="0.15">
      <c r="B1392" s="1">
        <v>38468</v>
      </c>
      <c r="C1392" s="2">
        <f t="shared" si="336"/>
        <v>4</v>
      </c>
      <c r="D1392" s="2">
        <f t="shared" si="341"/>
        <v>26</v>
      </c>
      <c r="E1392" s="2">
        <f t="shared" si="337"/>
        <v>2</v>
      </c>
      <c r="F1392" s="2">
        <f t="shared" si="342"/>
        <v>43</v>
      </c>
      <c r="G1392" t="s">
        <v>301</v>
      </c>
      <c r="H1392">
        <v>240</v>
      </c>
      <c r="I1392">
        <f t="shared" si="343"/>
        <v>0</v>
      </c>
      <c r="J1392">
        <f t="shared" si="344"/>
        <v>0</v>
      </c>
      <c r="K1392">
        <f t="shared" si="345"/>
        <v>0</v>
      </c>
      <c r="L1392">
        <v>0</v>
      </c>
      <c r="M1392">
        <f t="shared" si="346"/>
        <v>0</v>
      </c>
      <c r="N1392">
        <f t="shared" si="347"/>
        <v>0</v>
      </c>
      <c r="O1392">
        <f t="shared" si="348"/>
        <v>0</v>
      </c>
      <c r="P1392" s="2">
        <f t="shared" si="338"/>
        <v>279.47531982770334</v>
      </c>
      <c r="Q1392" s="2">
        <f t="shared" si="339"/>
        <v>-39.475319827703345</v>
      </c>
      <c r="R1392" s="2">
        <f t="shared" si="349"/>
        <v>9.6787617182171743</v>
      </c>
      <c r="S1392" s="2">
        <f t="shared" si="340"/>
        <v>1558.3008754994689</v>
      </c>
      <c r="T1392" s="2">
        <f t="shared" si="350"/>
        <v>1</v>
      </c>
      <c r="U1392">
        <f t="shared" si="351"/>
        <v>1</v>
      </c>
    </row>
    <row r="1393" spans="2:21" x14ac:dyDescent="0.15">
      <c r="B1393" s="1">
        <v>38469</v>
      </c>
      <c r="C1393" s="2">
        <f t="shared" si="336"/>
        <v>4</v>
      </c>
      <c r="D1393" s="2">
        <f t="shared" si="341"/>
        <v>27</v>
      </c>
      <c r="E1393" s="2">
        <f t="shared" si="337"/>
        <v>3</v>
      </c>
      <c r="F1393" s="2">
        <f t="shared" si="342"/>
        <v>43</v>
      </c>
      <c r="G1393" t="s">
        <v>302</v>
      </c>
      <c r="H1393">
        <v>319</v>
      </c>
      <c r="I1393">
        <f t="shared" si="343"/>
        <v>0</v>
      </c>
      <c r="J1393">
        <f t="shared" si="344"/>
        <v>0</v>
      </c>
      <c r="K1393">
        <f t="shared" si="345"/>
        <v>0</v>
      </c>
      <c r="L1393">
        <v>0</v>
      </c>
      <c r="M1393">
        <f t="shared" si="346"/>
        <v>0</v>
      </c>
      <c r="N1393">
        <f t="shared" si="347"/>
        <v>0</v>
      </c>
      <c r="O1393">
        <f t="shared" si="348"/>
        <v>0</v>
      </c>
      <c r="P1393" s="2">
        <f t="shared" si="338"/>
        <v>313.4894862203555</v>
      </c>
      <c r="Q1393" s="2">
        <f t="shared" si="339"/>
        <v>5.5105137796444978</v>
      </c>
      <c r="R1393" s="2">
        <f t="shared" si="349"/>
        <v>-39.475319827703345</v>
      </c>
      <c r="S1393" s="2">
        <f t="shared" si="340"/>
        <v>30.36576211565189</v>
      </c>
      <c r="T1393" s="2">
        <f t="shared" si="350"/>
        <v>1</v>
      </c>
      <c r="U1393">
        <f t="shared" si="351"/>
        <v>1</v>
      </c>
    </row>
    <row r="1394" spans="2:21" x14ac:dyDescent="0.15">
      <c r="B1394" s="1">
        <v>38470</v>
      </c>
      <c r="C1394" s="2">
        <f t="shared" si="336"/>
        <v>4</v>
      </c>
      <c r="D1394" s="2">
        <f t="shared" si="341"/>
        <v>28</v>
      </c>
      <c r="E1394" s="2">
        <f t="shared" si="337"/>
        <v>4</v>
      </c>
      <c r="F1394" s="2">
        <f t="shared" si="342"/>
        <v>44</v>
      </c>
      <c r="G1394" t="s">
        <v>303</v>
      </c>
      <c r="H1394">
        <v>303</v>
      </c>
      <c r="I1394">
        <f t="shared" si="343"/>
        <v>0</v>
      </c>
      <c r="J1394">
        <f t="shared" si="344"/>
        <v>0</v>
      </c>
      <c r="K1394">
        <f t="shared" si="345"/>
        <v>0</v>
      </c>
      <c r="L1394">
        <v>0</v>
      </c>
      <c r="M1394">
        <f t="shared" si="346"/>
        <v>0</v>
      </c>
      <c r="N1394">
        <f t="shared" si="347"/>
        <v>0</v>
      </c>
      <c r="O1394">
        <f t="shared" si="348"/>
        <v>0</v>
      </c>
      <c r="P1394" s="2">
        <f t="shared" si="338"/>
        <v>343.79983603828549</v>
      </c>
      <c r="Q1394" s="2">
        <f t="shared" si="339"/>
        <v>-40.799836038285491</v>
      </c>
      <c r="R1394" s="2">
        <f t="shared" si="349"/>
        <v>5.5105137796444978</v>
      </c>
      <c r="S1394" s="2">
        <f t="shared" si="340"/>
        <v>1664.6266207509796</v>
      </c>
      <c r="T1394" s="2">
        <f t="shared" si="350"/>
        <v>1</v>
      </c>
      <c r="U1394">
        <f t="shared" si="351"/>
        <v>1</v>
      </c>
    </row>
    <row r="1395" spans="2:21" x14ac:dyDescent="0.15">
      <c r="B1395" s="1">
        <v>38471</v>
      </c>
      <c r="C1395" s="2">
        <f t="shared" si="336"/>
        <v>4</v>
      </c>
      <c r="D1395" s="2">
        <f t="shared" si="341"/>
        <v>29</v>
      </c>
      <c r="E1395" s="2">
        <f t="shared" si="337"/>
        <v>5</v>
      </c>
      <c r="F1395" s="2">
        <f t="shared" si="342"/>
        <v>44</v>
      </c>
      <c r="G1395" t="s">
        <v>304</v>
      </c>
      <c r="H1395">
        <v>473</v>
      </c>
      <c r="I1395">
        <f t="shared" si="343"/>
        <v>0</v>
      </c>
      <c r="J1395">
        <f t="shared" si="344"/>
        <v>0</v>
      </c>
      <c r="K1395">
        <f t="shared" si="345"/>
        <v>0</v>
      </c>
      <c r="L1395">
        <v>0</v>
      </c>
      <c r="M1395">
        <f t="shared" si="346"/>
        <v>0</v>
      </c>
      <c r="N1395">
        <f t="shared" si="347"/>
        <v>0</v>
      </c>
      <c r="O1395">
        <f t="shared" si="348"/>
        <v>0</v>
      </c>
      <c r="P1395" s="2">
        <f t="shared" si="338"/>
        <v>528.02668129210906</v>
      </c>
      <c r="Q1395" s="2">
        <f t="shared" si="339"/>
        <v>-55.02668129210906</v>
      </c>
      <c r="R1395" s="2">
        <f t="shared" si="349"/>
        <v>-40.799836038285491</v>
      </c>
      <c r="S1395" s="2">
        <f t="shared" si="340"/>
        <v>3027.9356540233453</v>
      </c>
      <c r="T1395" s="2">
        <f t="shared" si="350"/>
        <v>0</v>
      </c>
      <c r="U1395">
        <f t="shared" si="351"/>
        <v>2</v>
      </c>
    </row>
    <row r="1396" spans="2:21" x14ac:dyDescent="0.15">
      <c r="B1396" s="1">
        <v>38472</v>
      </c>
      <c r="C1396" s="2">
        <f t="shared" si="336"/>
        <v>4</v>
      </c>
      <c r="D1396" s="2">
        <f t="shared" si="341"/>
        <v>30</v>
      </c>
      <c r="E1396" s="2">
        <f t="shared" si="337"/>
        <v>6</v>
      </c>
      <c r="F1396" s="2">
        <f t="shared" si="342"/>
        <v>44</v>
      </c>
      <c r="G1396" t="s">
        <v>305</v>
      </c>
      <c r="H1396">
        <v>454</v>
      </c>
      <c r="I1396">
        <f t="shared" si="343"/>
        <v>0</v>
      </c>
      <c r="J1396">
        <f t="shared" si="344"/>
        <v>0</v>
      </c>
      <c r="K1396">
        <f t="shared" si="345"/>
        <v>0</v>
      </c>
      <c r="L1396">
        <v>0</v>
      </c>
      <c r="M1396">
        <f t="shared" si="346"/>
        <v>0</v>
      </c>
      <c r="N1396">
        <f t="shared" si="347"/>
        <v>0</v>
      </c>
      <c r="O1396">
        <f t="shared" si="348"/>
        <v>0</v>
      </c>
      <c r="P1396" s="2">
        <f t="shared" si="338"/>
        <v>579.42189673184794</v>
      </c>
      <c r="Q1396" s="2">
        <f t="shared" si="339"/>
        <v>-125.42189673184794</v>
      </c>
      <c r="R1396" s="2">
        <f t="shared" si="349"/>
        <v>-55.02668129210906</v>
      </c>
      <c r="S1396" s="2">
        <f t="shared" si="340"/>
        <v>15730.652179814328</v>
      </c>
      <c r="T1396" s="2">
        <f t="shared" si="350"/>
        <v>0</v>
      </c>
      <c r="U1396">
        <f t="shared" si="351"/>
        <v>3</v>
      </c>
    </row>
    <row r="1397" spans="2:21" x14ac:dyDescent="0.15">
      <c r="B1397" s="1">
        <v>38473</v>
      </c>
      <c r="C1397" s="2">
        <f t="shared" si="336"/>
        <v>5</v>
      </c>
      <c r="D1397" s="2">
        <f t="shared" si="341"/>
        <v>1</v>
      </c>
      <c r="E1397" s="2">
        <f t="shared" si="337"/>
        <v>7</v>
      </c>
      <c r="F1397" s="2">
        <f t="shared" si="342"/>
        <v>44</v>
      </c>
      <c r="G1397" t="s">
        <v>306</v>
      </c>
      <c r="H1397">
        <v>445</v>
      </c>
      <c r="I1397">
        <f t="shared" si="343"/>
        <v>0</v>
      </c>
      <c r="J1397">
        <f t="shared" si="344"/>
        <v>0</v>
      </c>
      <c r="K1397">
        <f t="shared" si="345"/>
        <v>0</v>
      </c>
      <c r="L1397">
        <v>0</v>
      </c>
      <c r="M1397">
        <f t="shared" si="346"/>
        <v>0</v>
      </c>
      <c r="N1397">
        <f t="shared" si="347"/>
        <v>0</v>
      </c>
      <c r="O1397">
        <f t="shared" si="348"/>
        <v>0</v>
      </c>
      <c r="P1397" s="2">
        <f t="shared" si="338"/>
        <v>380.21503693911956</v>
      </c>
      <c r="Q1397" s="2">
        <f t="shared" si="339"/>
        <v>64.784963060880443</v>
      </c>
      <c r="R1397" s="2">
        <f t="shared" si="349"/>
        <v>-125.42189673184794</v>
      </c>
      <c r="S1397" s="2">
        <f t="shared" si="340"/>
        <v>4197.0914387996436</v>
      </c>
      <c r="T1397" s="2">
        <f t="shared" si="350"/>
        <v>1</v>
      </c>
      <c r="U1397">
        <f t="shared" si="351"/>
        <v>1</v>
      </c>
    </row>
    <row r="1398" spans="2:21" x14ac:dyDescent="0.15">
      <c r="B1398" s="1">
        <v>38474</v>
      </c>
      <c r="C1398" s="2">
        <f t="shared" si="336"/>
        <v>5</v>
      </c>
      <c r="D1398" s="2">
        <f t="shared" si="341"/>
        <v>2</v>
      </c>
      <c r="E1398" s="2">
        <f t="shared" si="337"/>
        <v>1</v>
      </c>
      <c r="F1398" s="2">
        <f t="shared" si="342"/>
        <v>44</v>
      </c>
      <c r="G1398" t="s">
        <v>307</v>
      </c>
      <c r="H1398">
        <v>235</v>
      </c>
      <c r="I1398">
        <f t="shared" si="343"/>
        <v>0</v>
      </c>
      <c r="J1398">
        <f t="shared" si="344"/>
        <v>0</v>
      </c>
      <c r="K1398">
        <f t="shared" si="345"/>
        <v>0</v>
      </c>
      <c r="L1398">
        <v>0</v>
      </c>
      <c r="M1398">
        <f t="shared" si="346"/>
        <v>0</v>
      </c>
      <c r="N1398">
        <f t="shared" si="347"/>
        <v>0</v>
      </c>
      <c r="O1398">
        <f t="shared" si="348"/>
        <v>0</v>
      </c>
      <c r="P1398" s="2">
        <f t="shared" si="338"/>
        <v>268.07124192699871</v>
      </c>
      <c r="Q1398" s="2">
        <f t="shared" si="339"/>
        <v>-33.071241926998709</v>
      </c>
      <c r="R1398" s="2">
        <f t="shared" si="349"/>
        <v>64.784963060880443</v>
      </c>
      <c r="S1398" s="2">
        <f t="shared" si="340"/>
        <v>1093.7070425940774</v>
      </c>
      <c r="T1398" s="2">
        <f t="shared" si="350"/>
        <v>1</v>
      </c>
      <c r="U1398">
        <f t="shared" si="351"/>
        <v>1</v>
      </c>
    </row>
    <row r="1399" spans="2:21" x14ac:dyDescent="0.15">
      <c r="B1399" s="1">
        <v>38475</v>
      </c>
      <c r="C1399" s="2">
        <f t="shared" si="336"/>
        <v>5</v>
      </c>
      <c r="D1399" s="2">
        <f t="shared" si="341"/>
        <v>3</v>
      </c>
      <c r="E1399" s="2">
        <f t="shared" si="337"/>
        <v>2</v>
      </c>
      <c r="F1399" s="2">
        <f t="shared" si="342"/>
        <v>44</v>
      </c>
      <c r="G1399" t="s">
        <v>308</v>
      </c>
      <c r="H1399">
        <v>305</v>
      </c>
      <c r="I1399">
        <f t="shared" si="343"/>
        <v>0</v>
      </c>
      <c r="J1399">
        <f t="shared" si="344"/>
        <v>0</v>
      </c>
      <c r="K1399">
        <f t="shared" si="345"/>
        <v>0</v>
      </c>
      <c r="L1399">
        <v>0</v>
      </c>
      <c r="M1399">
        <f t="shared" si="346"/>
        <v>0</v>
      </c>
      <c r="N1399">
        <f t="shared" si="347"/>
        <v>0</v>
      </c>
      <c r="O1399">
        <f t="shared" si="348"/>
        <v>0</v>
      </c>
      <c r="P1399" s="2">
        <f t="shared" si="338"/>
        <v>286.22532347291923</v>
      </c>
      <c r="Q1399" s="2">
        <f t="shared" si="339"/>
        <v>18.774676527080771</v>
      </c>
      <c r="R1399" s="2">
        <f t="shared" si="349"/>
        <v>-33.071241926998709</v>
      </c>
      <c r="S1399" s="2">
        <f t="shared" si="340"/>
        <v>352.48847869651769</v>
      </c>
      <c r="T1399" s="2">
        <f t="shared" si="350"/>
        <v>1</v>
      </c>
      <c r="U1399">
        <f t="shared" si="351"/>
        <v>1</v>
      </c>
    </row>
    <row r="1400" spans="2:21" x14ac:dyDescent="0.15">
      <c r="B1400" s="1">
        <v>38476</v>
      </c>
      <c r="C1400" s="2">
        <f t="shared" si="336"/>
        <v>5</v>
      </c>
      <c r="D1400" s="2">
        <f t="shared" si="341"/>
        <v>4</v>
      </c>
      <c r="E1400" s="2">
        <f t="shared" si="337"/>
        <v>3</v>
      </c>
      <c r="F1400" s="2">
        <f t="shared" si="342"/>
        <v>44</v>
      </c>
      <c r="G1400" t="s">
        <v>309</v>
      </c>
      <c r="H1400">
        <v>324</v>
      </c>
      <c r="I1400">
        <f t="shared" si="343"/>
        <v>0</v>
      </c>
      <c r="J1400">
        <f t="shared" si="344"/>
        <v>0</v>
      </c>
      <c r="K1400">
        <f t="shared" si="345"/>
        <v>0</v>
      </c>
      <c r="L1400">
        <v>0</v>
      </c>
      <c r="M1400">
        <f t="shared" si="346"/>
        <v>0</v>
      </c>
      <c r="N1400">
        <f t="shared" si="347"/>
        <v>0</v>
      </c>
      <c r="O1400">
        <f t="shared" si="348"/>
        <v>0</v>
      </c>
      <c r="P1400" s="2">
        <f t="shared" si="338"/>
        <v>320.23948986557139</v>
      </c>
      <c r="Q1400" s="2">
        <f t="shared" si="339"/>
        <v>3.760510134428614</v>
      </c>
      <c r="R1400" s="2">
        <f t="shared" si="349"/>
        <v>18.774676527080771</v>
      </c>
      <c r="S1400" s="2">
        <f t="shared" si="340"/>
        <v>14.141436471140313</v>
      </c>
      <c r="T1400" s="2">
        <f t="shared" si="350"/>
        <v>0</v>
      </c>
      <c r="U1400">
        <f t="shared" si="351"/>
        <v>2</v>
      </c>
    </row>
    <row r="1401" spans="2:21" x14ac:dyDescent="0.15">
      <c r="B1401" s="1">
        <v>38477</v>
      </c>
      <c r="C1401" s="2">
        <f t="shared" si="336"/>
        <v>5</v>
      </c>
      <c r="D1401" s="2">
        <f t="shared" si="341"/>
        <v>5</v>
      </c>
      <c r="E1401" s="2">
        <f t="shared" si="337"/>
        <v>4</v>
      </c>
      <c r="F1401" s="2">
        <f t="shared" si="342"/>
        <v>45</v>
      </c>
      <c r="G1401" t="s">
        <v>310</v>
      </c>
      <c r="H1401">
        <v>257</v>
      </c>
      <c r="I1401">
        <f t="shared" si="343"/>
        <v>0</v>
      </c>
      <c r="J1401">
        <f t="shared" si="344"/>
        <v>0</v>
      </c>
      <c r="K1401">
        <f t="shared" si="345"/>
        <v>0</v>
      </c>
      <c r="L1401">
        <v>0</v>
      </c>
      <c r="M1401">
        <f t="shared" si="346"/>
        <v>0</v>
      </c>
      <c r="N1401">
        <f t="shared" si="347"/>
        <v>0</v>
      </c>
      <c r="O1401">
        <f t="shared" si="348"/>
        <v>0</v>
      </c>
      <c r="P1401" s="2">
        <f t="shared" si="338"/>
        <v>332.66858792193699</v>
      </c>
      <c r="Q1401" s="2">
        <f t="shared" si="339"/>
        <v>-75.668587921936989</v>
      </c>
      <c r="R1401" s="2">
        <f t="shared" si="349"/>
        <v>3.760510134428614</v>
      </c>
      <c r="S1401" s="2">
        <f t="shared" si="340"/>
        <v>5725.7351980999083</v>
      </c>
      <c r="T1401" s="2">
        <f t="shared" si="350"/>
        <v>1</v>
      </c>
      <c r="U1401">
        <f t="shared" si="351"/>
        <v>1</v>
      </c>
    </row>
    <row r="1402" spans="2:21" x14ac:dyDescent="0.15">
      <c r="B1402" s="1">
        <v>38478</v>
      </c>
      <c r="C1402" s="2">
        <f t="shared" si="336"/>
        <v>5</v>
      </c>
      <c r="D1402" s="2">
        <f t="shared" si="341"/>
        <v>6</v>
      </c>
      <c r="E1402" s="2">
        <f t="shared" si="337"/>
        <v>5</v>
      </c>
      <c r="F1402" s="2">
        <f t="shared" si="342"/>
        <v>45</v>
      </c>
      <c r="G1402" t="s">
        <v>311</v>
      </c>
      <c r="H1402">
        <v>472</v>
      </c>
      <c r="I1402">
        <f t="shared" si="343"/>
        <v>0</v>
      </c>
      <c r="J1402">
        <f t="shared" si="344"/>
        <v>0</v>
      </c>
      <c r="K1402">
        <f t="shared" si="345"/>
        <v>0</v>
      </c>
      <c r="L1402">
        <v>0</v>
      </c>
      <c r="M1402">
        <f t="shared" si="346"/>
        <v>0</v>
      </c>
      <c r="N1402">
        <f t="shared" si="347"/>
        <v>0</v>
      </c>
      <c r="O1402">
        <f t="shared" si="348"/>
        <v>0</v>
      </c>
      <c r="P1402" s="2">
        <f t="shared" si="338"/>
        <v>516.89543317576056</v>
      </c>
      <c r="Q1402" s="2">
        <f t="shared" si="339"/>
        <v>-44.895433175760559</v>
      </c>
      <c r="R1402" s="2">
        <f t="shared" si="349"/>
        <v>-75.668587921936989</v>
      </c>
      <c r="S1402" s="2">
        <f t="shared" si="340"/>
        <v>2015.5999200391818</v>
      </c>
      <c r="T1402" s="2">
        <f t="shared" si="350"/>
        <v>0</v>
      </c>
      <c r="U1402">
        <f t="shared" si="351"/>
        <v>2</v>
      </c>
    </row>
    <row r="1403" spans="2:21" x14ac:dyDescent="0.15">
      <c r="B1403" s="1">
        <v>38479</v>
      </c>
      <c r="C1403" s="2">
        <f t="shared" ref="C1403:C1466" si="352">MONTH(B1403)</f>
        <v>5</v>
      </c>
      <c r="D1403" s="2">
        <f t="shared" si="341"/>
        <v>7</v>
      </c>
      <c r="E1403" s="2">
        <f t="shared" ref="E1403:E1466" si="353">WEEKDAY(B1403,2)</f>
        <v>6</v>
      </c>
      <c r="F1403" s="2">
        <f t="shared" si="342"/>
        <v>45</v>
      </c>
      <c r="G1403" t="s">
        <v>312</v>
      </c>
      <c r="H1403">
        <v>509</v>
      </c>
      <c r="I1403">
        <f t="shared" si="343"/>
        <v>0</v>
      </c>
      <c r="J1403">
        <f t="shared" si="344"/>
        <v>0</v>
      </c>
      <c r="K1403">
        <f t="shared" si="345"/>
        <v>0</v>
      </c>
      <c r="L1403">
        <v>0</v>
      </c>
      <c r="M1403">
        <f t="shared" si="346"/>
        <v>0</v>
      </c>
      <c r="N1403">
        <f t="shared" si="347"/>
        <v>0</v>
      </c>
      <c r="O1403">
        <f t="shared" si="348"/>
        <v>0</v>
      </c>
      <c r="P1403" s="2">
        <f t="shared" si="338"/>
        <v>568.29064861549932</v>
      </c>
      <c r="Q1403" s="2">
        <f t="shared" si="339"/>
        <v>-59.290648615499322</v>
      </c>
      <c r="R1403" s="2">
        <f t="shared" si="349"/>
        <v>-44.895433175760559</v>
      </c>
      <c r="S1403" s="2">
        <f t="shared" si="340"/>
        <v>3515.3810132466115</v>
      </c>
      <c r="T1403" s="2">
        <f t="shared" si="350"/>
        <v>0</v>
      </c>
      <c r="U1403">
        <f t="shared" si="351"/>
        <v>3</v>
      </c>
    </row>
    <row r="1404" spans="2:21" x14ac:dyDescent="0.15">
      <c r="B1404" s="1">
        <v>38480</v>
      </c>
      <c r="C1404" s="2">
        <f t="shared" si="352"/>
        <v>5</v>
      </c>
      <c r="D1404" s="2">
        <f t="shared" si="341"/>
        <v>8</v>
      </c>
      <c r="E1404" s="2">
        <f t="shared" si="353"/>
        <v>7</v>
      </c>
      <c r="F1404" s="2">
        <f t="shared" si="342"/>
        <v>45</v>
      </c>
      <c r="G1404" t="s">
        <v>313</v>
      </c>
      <c r="H1404">
        <v>659</v>
      </c>
      <c r="I1404">
        <f t="shared" si="343"/>
        <v>0</v>
      </c>
      <c r="J1404">
        <f t="shared" si="344"/>
        <v>0</v>
      </c>
      <c r="K1404">
        <f t="shared" si="345"/>
        <v>0</v>
      </c>
      <c r="L1404">
        <v>1</v>
      </c>
      <c r="M1404">
        <f t="shared" si="346"/>
        <v>0</v>
      </c>
      <c r="N1404">
        <f t="shared" si="347"/>
        <v>0</v>
      </c>
      <c r="O1404">
        <f t="shared" si="348"/>
        <v>0</v>
      </c>
      <c r="P1404" s="2">
        <f t="shared" si="338"/>
        <v>720.75872071609672</v>
      </c>
      <c r="Q1404" s="2">
        <f t="shared" si="339"/>
        <v>-61.758720716096718</v>
      </c>
      <c r="R1404" s="2">
        <f t="shared" si="349"/>
        <v>-59.290648615499322</v>
      </c>
      <c r="S1404" s="2">
        <f t="shared" si="340"/>
        <v>3814.1395844888339</v>
      </c>
      <c r="T1404" s="2">
        <f t="shared" si="350"/>
        <v>0</v>
      </c>
      <c r="U1404">
        <f t="shared" si="351"/>
        <v>4</v>
      </c>
    </row>
    <row r="1405" spans="2:21" x14ac:dyDescent="0.15">
      <c r="B1405" s="1">
        <v>38481</v>
      </c>
      <c r="C1405" s="2">
        <f t="shared" si="352"/>
        <v>5</v>
      </c>
      <c r="D1405" s="2">
        <f t="shared" si="341"/>
        <v>9</v>
      </c>
      <c r="E1405" s="2">
        <f t="shared" si="353"/>
        <v>1</v>
      </c>
      <c r="F1405" s="2">
        <f t="shared" si="342"/>
        <v>45</v>
      </c>
      <c r="G1405" t="s">
        <v>314</v>
      </c>
      <c r="H1405">
        <v>228</v>
      </c>
      <c r="I1405">
        <f t="shared" si="343"/>
        <v>0</v>
      </c>
      <c r="J1405">
        <f t="shared" si="344"/>
        <v>0</v>
      </c>
      <c r="K1405">
        <f t="shared" si="345"/>
        <v>0</v>
      </c>
      <c r="L1405">
        <v>0</v>
      </c>
      <c r="M1405">
        <f t="shared" si="346"/>
        <v>0</v>
      </c>
      <c r="N1405">
        <f t="shared" si="347"/>
        <v>0</v>
      </c>
      <c r="O1405">
        <f t="shared" si="348"/>
        <v>0</v>
      </c>
      <c r="P1405" s="2">
        <f t="shared" si="338"/>
        <v>256.93999381065021</v>
      </c>
      <c r="Q1405" s="2">
        <f t="shared" si="339"/>
        <v>-28.939993810650208</v>
      </c>
      <c r="R1405" s="2">
        <f t="shared" si="349"/>
        <v>-61.758720716096718</v>
      </c>
      <c r="S1405" s="2">
        <f t="shared" si="340"/>
        <v>837.52324176047227</v>
      </c>
      <c r="T1405" s="2">
        <f t="shared" si="350"/>
        <v>0</v>
      </c>
      <c r="U1405">
        <f t="shared" si="351"/>
        <v>5</v>
      </c>
    </row>
    <row r="1406" spans="2:21" x14ac:dyDescent="0.15">
      <c r="B1406" s="1">
        <v>38482</v>
      </c>
      <c r="C1406" s="2">
        <f t="shared" si="352"/>
        <v>5</v>
      </c>
      <c r="D1406" s="2">
        <f t="shared" si="341"/>
        <v>10</v>
      </c>
      <c r="E1406" s="2">
        <f t="shared" si="353"/>
        <v>2</v>
      </c>
      <c r="F1406" s="2">
        <f t="shared" si="342"/>
        <v>45</v>
      </c>
      <c r="G1406" t="s">
        <v>315</v>
      </c>
      <c r="H1406">
        <v>294</v>
      </c>
      <c r="I1406">
        <f t="shared" si="343"/>
        <v>0</v>
      </c>
      <c r="J1406">
        <f t="shared" si="344"/>
        <v>0</v>
      </c>
      <c r="K1406">
        <f t="shared" si="345"/>
        <v>0</v>
      </c>
      <c r="L1406">
        <v>0</v>
      </c>
      <c r="M1406">
        <f t="shared" si="346"/>
        <v>0</v>
      </c>
      <c r="N1406">
        <f t="shared" si="347"/>
        <v>0</v>
      </c>
      <c r="O1406">
        <f t="shared" si="348"/>
        <v>0</v>
      </c>
      <c r="P1406" s="2">
        <f t="shared" si="338"/>
        <v>275.09407535657073</v>
      </c>
      <c r="Q1406" s="2">
        <f t="shared" si="339"/>
        <v>18.905924643429273</v>
      </c>
      <c r="R1406" s="2">
        <f t="shared" si="349"/>
        <v>-28.939993810650208</v>
      </c>
      <c r="S1406" s="2">
        <f t="shared" si="340"/>
        <v>357.43398662302627</v>
      </c>
      <c r="T1406" s="2">
        <f t="shared" si="350"/>
        <v>1</v>
      </c>
      <c r="U1406">
        <f t="shared" si="351"/>
        <v>1</v>
      </c>
    </row>
    <row r="1407" spans="2:21" x14ac:dyDescent="0.15">
      <c r="B1407" s="1">
        <v>38483</v>
      </c>
      <c r="C1407" s="2">
        <f t="shared" si="352"/>
        <v>5</v>
      </c>
      <c r="D1407" s="2">
        <f t="shared" si="341"/>
        <v>11</v>
      </c>
      <c r="E1407" s="2">
        <f t="shared" si="353"/>
        <v>3</v>
      </c>
      <c r="F1407" s="2">
        <f t="shared" si="342"/>
        <v>45</v>
      </c>
      <c r="G1407" t="s">
        <v>316</v>
      </c>
      <c r="H1407">
        <v>242</v>
      </c>
      <c r="I1407">
        <f t="shared" si="343"/>
        <v>0</v>
      </c>
      <c r="J1407">
        <f t="shared" si="344"/>
        <v>0</v>
      </c>
      <c r="K1407">
        <f t="shared" si="345"/>
        <v>0</v>
      </c>
      <c r="L1407">
        <v>0</v>
      </c>
      <c r="M1407">
        <f t="shared" si="346"/>
        <v>0</v>
      </c>
      <c r="N1407">
        <f t="shared" si="347"/>
        <v>0</v>
      </c>
      <c r="O1407">
        <f t="shared" si="348"/>
        <v>0</v>
      </c>
      <c r="P1407" s="2">
        <f t="shared" si="338"/>
        <v>309.10824174922288</v>
      </c>
      <c r="Q1407" s="2">
        <f t="shared" si="339"/>
        <v>-67.108241749222884</v>
      </c>
      <c r="R1407" s="2">
        <f t="shared" si="349"/>
        <v>18.905924643429273</v>
      </c>
      <c r="S1407" s="2">
        <f t="shared" si="340"/>
        <v>4503.5161106721416</v>
      </c>
      <c r="T1407" s="2">
        <f t="shared" si="350"/>
        <v>1</v>
      </c>
      <c r="U1407">
        <f t="shared" si="351"/>
        <v>1</v>
      </c>
    </row>
    <row r="1408" spans="2:21" x14ac:dyDescent="0.15">
      <c r="B1408" s="1">
        <v>38484</v>
      </c>
      <c r="C1408" s="2">
        <f t="shared" si="352"/>
        <v>5</v>
      </c>
      <c r="D1408" s="2">
        <f t="shared" si="341"/>
        <v>12</v>
      </c>
      <c r="E1408" s="2">
        <f t="shared" si="353"/>
        <v>4</v>
      </c>
      <c r="F1408" s="2">
        <f t="shared" si="342"/>
        <v>46</v>
      </c>
      <c r="G1408" t="s">
        <v>317</v>
      </c>
      <c r="H1408">
        <v>331</v>
      </c>
      <c r="I1408">
        <f t="shared" si="343"/>
        <v>0</v>
      </c>
      <c r="J1408">
        <f t="shared" si="344"/>
        <v>0</v>
      </c>
      <c r="K1408">
        <f t="shared" si="345"/>
        <v>0</v>
      </c>
      <c r="L1408">
        <v>0</v>
      </c>
      <c r="M1408">
        <f t="shared" si="346"/>
        <v>0</v>
      </c>
      <c r="N1408">
        <f t="shared" si="347"/>
        <v>0</v>
      </c>
      <c r="O1408">
        <f t="shared" si="348"/>
        <v>0</v>
      </c>
      <c r="P1408" s="2">
        <f t="shared" si="338"/>
        <v>339.65611058214324</v>
      </c>
      <c r="Q1408" s="2">
        <f t="shared" si="339"/>
        <v>-8.656110582143242</v>
      </c>
      <c r="R1408" s="2">
        <f t="shared" si="349"/>
        <v>-67.108241749222884</v>
      </c>
      <c r="S1408" s="2">
        <f t="shared" si="340"/>
        <v>74.928250410292222</v>
      </c>
      <c r="T1408" s="2">
        <f t="shared" si="350"/>
        <v>0</v>
      </c>
      <c r="U1408">
        <f t="shared" si="351"/>
        <v>2</v>
      </c>
    </row>
    <row r="1409" spans="2:21" x14ac:dyDescent="0.15">
      <c r="B1409" s="1">
        <v>38485</v>
      </c>
      <c r="C1409" s="2">
        <f t="shared" si="352"/>
        <v>5</v>
      </c>
      <c r="D1409" s="2">
        <f t="shared" si="341"/>
        <v>13</v>
      </c>
      <c r="E1409" s="2">
        <f t="shared" si="353"/>
        <v>5</v>
      </c>
      <c r="F1409" s="2">
        <f t="shared" si="342"/>
        <v>46</v>
      </c>
      <c r="G1409" t="s">
        <v>318</v>
      </c>
      <c r="H1409">
        <v>548</v>
      </c>
      <c r="I1409">
        <f t="shared" si="343"/>
        <v>0</v>
      </c>
      <c r="J1409">
        <f t="shared" si="344"/>
        <v>0</v>
      </c>
      <c r="K1409">
        <f t="shared" si="345"/>
        <v>0</v>
      </c>
      <c r="L1409">
        <v>0</v>
      </c>
      <c r="M1409">
        <f t="shared" si="346"/>
        <v>0</v>
      </c>
      <c r="N1409">
        <f t="shared" si="347"/>
        <v>0</v>
      </c>
      <c r="O1409">
        <f t="shared" si="348"/>
        <v>0</v>
      </c>
      <c r="P1409" s="2">
        <f t="shared" si="338"/>
        <v>523.88295583596687</v>
      </c>
      <c r="Q1409" s="2">
        <f t="shared" si="339"/>
        <v>24.117044164033132</v>
      </c>
      <c r="R1409" s="2">
        <f t="shared" si="349"/>
        <v>-8.656110582143242</v>
      </c>
      <c r="S1409" s="2">
        <f t="shared" si="340"/>
        <v>581.63181920992452</v>
      </c>
      <c r="T1409" s="2">
        <f t="shared" si="350"/>
        <v>1</v>
      </c>
      <c r="U1409">
        <f t="shared" si="351"/>
        <v>1</v>
      </c>
    </row>
    <row r="1410" spans="2:21" x14ac:dyDescent="0.15">
      <c r="B1410" s="1">
        <v>38486</v>
      </c>
      <c r="C1410" s="2">
        <f t="shared" si="352"/>
        <v>5</v>
      </c>
      <c r="D1410" s="2">
        <f t="shared" si="341"/>
        <v>14</v>
      </c>
      <c r="E1410" s="2">
        <f t="shared" si="353"/>
        <v>6</v>
      </c>
      <c r="F1410" s="2">
        <f t="shared" si="342"/>
        <v>46</v>
      </c>
      <c r="G1410" t="s">
        <v>319</v>
      </c>
      <c r="H1410">
        <v>548</v>
      </c>
      <c r="I1410">
        <f t="shared" si="343"/>
        <v>0</v>
      </c>
      <c r="J1410">
        <f t="shared" si="344"/>
        <v>0</v>
      </c>
      <c r="K1410">
        <f t="shared" si="345"/>
        <v>0</v>
      </c>
      <c r="L1410">
        <v>0</v>
      </c>
      <c r="M1410">
        <f t="shared" si="346"/>
        <v>0</v>
      </c>
      <c r="N1410">
        <f t="shared" si="347"/>
        <v>0</v>
      </c>
      <c r="O1410">
        <f t="shared" si="348"/>
        <v>0</v>
      </c>
      <c r="P1410" s="2">
        <f t="shared" si="338"/>
        <v>575.27817127570563</v>
      </c>
      <c r="Q1410" s="2">
        <f t="shared" si="339"/>
        <v>-27.278171275705631</v>
      </c>
      <c r="R1410" s="2">
        <f t="shared" si="349"/>
        <v>24.117044164033132</v>
      </c>
      <c r="S1410" s="2">
        <f t="shared" si="340"/>
        <v>744.09862814673181</v>
      </c>
      <c r="T1410" s="2">
        <f t="shared" si="350"/>
        <v>1</v>
      </c>
      <c r="U1410">
        <f t="shared" si="351"/>
        <v>1</v>
      </c>
    </row>
    <row r="1411" spans="2:21" x14ac:dyDescent="0.15">
      <c r="B1411" s="1">
        <v>38487</v>
      </c>
      <c r="C1411" s="2">
        <f t="shared" si="352"/>
        <v>5</v>
      </c>
      <c r="D1411" s="2">
        <f t="shared" si="341"/>
        <v>15</v>
      </c>
      <c r="E1411" s="2">
        <f t="shared" si="353"/>
        <v>7</v>
      </c>
      <c r="F1411" s="2">
        <f t="shared" si="342"/>
        <v>46</v>
      </c>
      <c r="G1411" t="s">
        <v>320</v>
      </c>
      <c r="H1411">
        <v>482</v>
      </c>
      <c r="I1411">
        <f t="shared" si="343"/>
        <v>0</v>
      </c>
      <c r="J1411">
        <f t="shared" si="344"/>
        <v>0</v>
      </c>
      <c r="K1411">
        <f t="shared" si="345"/>
        <v>0</v>
      </c>
      <c r="L1411">
        <v>0</v>
      </c>
      <c r="M1411">
        <f t="shared" si="346"/>
        <v>0</v>
      </c>
      <c r="N1411">
        <f t="shared" si="347"/>
        <v>0</v>
      </c>
      <c r="O1411">
        <f t="shared" si="348"/>
        <v>0</v>
      </c>
      <c r="P1411" s="2">
        <f t="shared" ref="P1411:P1474" si="354">constant+VLOOKUP(F1411,week,2)+VLOOKUP(E1411,weekday,2)+$W$17*I1411+$W$18*J1411+$W$19*K1411+L1411*$W$20+M1411*$W$21+N1411*$W$22+O1411*$W$23</f>
        <v>376.07131148297731</v>
      </c>
      <c r="Q1411" s="2">
        <f t="shared" ref="Q1411:Q1474" si="355">H1411-P1411</f>
        <v>105.92868851702269</v>
      </c>
      <c r="R1411" s="2">
        <f t="shared" si="349"/>
        <v>-27.278171275705631</v>
      </c>
      <c r="S1411" s="2">
        <f t="shared" ref="S1411:S1474" si="356">Q1411^2</f>
        <v>11220.887050936415</v>
      </c>
      <c r="T1411" s="2">
        <f t="shared" si="350"/>
        <v>1</v>
      </c>
      <c r="U1411">
        <f t="shared" si="351"/>
        <v>1</v>
      </c>
    </row>
    <row r="1412" spans="2:21" x14ac:dyDescent="0.15">
      <c r="B1412" s="1">
        <v>38488</v>
      </c>
      <c r="C1412" s="2">
        <f t="shared" si="352"/>
        <v>5</v>
      </c>
      <c r="D1412" s="2">
        <f t="shared" ref="D1412:D1475" si="357">DAY(B1412)</f>
        <v>16</v>
      </c>
      <c r="E1412" s="2">
        <f t="shared" si="353"/>
        <v>1</v>
      </c>
      <c r="F1412" s="2">
        <f t="shared" ref="F1412:F1475" si="358">VALUE(RIGHT(G1412,2))</f>
        <v>46</v>
      </c>
      <c r="G1412" t="s">
        <v>321</v>
      </c>
      <c r="H1412">
        <v>246</v>
      </c>
      <c r="I1412">
        <f t="shared" ref="I1412:I1475" si="359">IF(AND(C1412=7,D1412=4),1,0)</f>
        <v>0</v>
      </c>
      <c r="J1412">
        <f t="shared" ref="J1412:J1475" si="360">IF(AND(C1412=1,D1412=1),1,0)</f>
        <v>0</v>
      </c>
      <c r="K1412">
        <f t="shared" ref="K1412:K1475" si="361">IF(AND(C1412=2,D1412=14),1,0)</f>
        <v>0</v>
      </c>
      <c r="L1412">
        <v>0</v>
      </c>
      <c r="M1412">
        <f t="shared" ref="M1412:M1475" si="362">IF(AND(C1412=12,D1412=31),1,0)</f>
        <v>0</v>
      </c>
      <c r="N1412">
        <f t="shared" ref="N1412:N1475" si="363">IF(AND(C1412=10,D1412=31),1,0)</f>
        <v>0</v>
      </c>
      <c r="O1412">
        <f t="shared" ref="O1412:O1475" si="364">IF(AND(C1412=12,D1412=26),1,0)</f>
        <v>0</v>
      </c>
      <c r="P1412" s="2">
        <f t="shared" si="354"/>
        <v>263.92751647085646</v>
      </c>
      <c r="Q1412" s="2">
        <f t="shared" si="355"/>
        <v>-17.92751647085646</v>
      </c>
      <c r="R1412" s="2">
        <f t="shared" si="349"/>
        <v>105.92868851702269</v>
      </c>
      <c r="S1412" s="2">
        <f t="shared" si="356"/>
        <v>321.39584681282969</v>
      </c>
      <c r="T1412" s="2">
        <f t="shared" si="350"/>
        <v>1</v>
      </c>
      <c r="U1412">
        <f t="shared" si="351"/>
        <v>1</v>
      </c>
    </row>
    <row r="1413" spans="2:21" x14ac:dyDescent="0.15">
      <c r="B1413" s="1">
        <v>38489</v>
      </c>
      <c r="C1413" s="2">
        <f t="shared" si="352"/>
        <v>5</v>
      </c>
      <c r="D1413" s="2">
        <f t="shared" si="357"/>
        <v>17</v>
      </c>
      <c r="E1413" s="2">
        <f t="shared" si="353"/>
        <v>2</v>
      </c>
      <c r="F1413" s="2">
        <f t="shared" si="358"/>
        <v>46</v>
      </c>
      <c r="G1413" t="s">
        <v>322</v>
      </c>
      <c r="H1413">
        <v>286</v>
      </c>
      <c r="I1413">
        <f t="shared" si="359"/>
        <v>0</v>
      </c>
      <c r="J1413">
        <f t="shared" si="360"/>
        <v>0</v>
      </c>
      <c r="K1413">
        <f t="shared" si="361"/>
        <v>0</v>
      </c>
      <c r="L1413">
        <v>0</v>
      </c>
      <c r="M1413">
        <f t="shared" si="362"/>
        <v>0</v>
      </c>
      <c r="N1413">
        <f t="shared" si="363"/>
        <v>0</v>
      </c>
      <c r="O1413">
        <f t="shared" si="364"/>
        <v>0</v>
      </c>
      <c r="P1413" s="2">
        <f t="shared" si="354"/>
        <v>282.08159801677698</v>
      </c>
      <c r="Q1413" s="2">
        <f t="shared" si="355"/>
        <v>3.9184019832230206</v>
      </c>
      <c r="R1413" s="2">
        <f t="shared" ref="R1413:R1476" si="365">Q1412</f>
        <v>-17.92751647085646</v>
      </c>
      <c r="S1413" s="2">
        <f t="shared" si="356"/>
        <v>15.353874102126101</v>
      </c>
      <c r="T1413" s="2">
        <f t="shared" ref="T1413:T1476" si="366">IF(Q1413*Q1412&lt;0,1,0)</f>
        <v>1</v>
      </c>
      <c r="U1413">
        <f t="shared" ref="U1413:U1476" si="367">IF(Q1412*Q1413&gt;0,U1412+1,1)</f>
        <v>1</v>
      </c>
    </row>
    <row r="1414" spans="2:21" x14ac:dyDescent="0.15">
      <c r="B1414" s="1">
        <v>38490</v>
      </c>
      <c r="C1414" s="2">
        <f t="shared" si="352"/>
        <v>5</v>
      </c>
      <c r="D1414" s="2">
        <f t="shared" si="357"/>
        <v>18</v>
      </c>
      <c r="E1414" s="2">
        <f t="shared" si="353"/>
        <v>3</v>
      </c>
      <c r="F1414" s="2">
        <f t="shared" si="358"/>
        <v>46</v>
      </c>
      <c r="G1414" t="s">
        <v>323</v>
      </c>
      <c r="H1414">
        <v>266</v>
      </c>
      <c r="I1414">
        <f t="shared" si="359"/>
        <v>0</v>
      </c>
      <c r="J1414">
        <f t="shared" si="360"/>
        <v>0</v>
      </c>
      <c r="K1414">
        <f t="shared" si="361"/>
        <v>0</v>
      </c>
      <c r="L1414">
        <v>0</v>
      </c>
      <c r="M1414">
        <f t="shared" si="362"/>
        <v>0</v>
      </c>
      <c r="N1414">
        <f t="shared" si="363"/>
        <v>0</v>
      </c>
      <c r="O1414">
        <f t="shared" si="364"/>
        <v>0</v>
      </c>
      <c r="P1414" s="2">
        <f t="shared" si="354"/>
        <v>316.09576440942919</v>
      </c>
      <c r="Q1414" s="2">
        <f t="shared" si="355"/>
        <v>-50.095764409429194</v>
      </c>
      <c r="R1414" s="2">
        <f t="shared" si="365"/>
        <v>3.9184019832230206</v>
      </c>
      <c r="S1414" s="2">
        <f t="shared" si="356"/>
        <v>2509.5856117650328</v>
      </c>
      <c r="T1414" s="2">
        <f t="shared" si="366"/>
        <v>1</v>
      </c>
      <c r="U1414">
        <f t="shared" si="367"/>
        <v>1</v>
      </c>
    </row>
    <row r="1415" spans="2:21" x14ac:dyDescent="0.15">
      <c r="B1415" s="1">
        <v>38491</v>
      </c>
      <c r="C1415" s="2">
        <f t="shared" si="352"/>
        <v>5</v>
      </c>
      <c r="D1415" s="2">
        <f t="shared" si="357"/>
        <v>19</v>
      </c>
      <c r="E1415" s="2">
        <f t="shared" si="353"/>
        <v>4</v>
      </c>
      <c r="F1415" s="2">
        <f t="shared" si="358"/>
        <v>47</v>
      </c>
      <c r="G1415" t="s">
        <v>324</v>
      </c>
      <c r="H1415">
        <v>287</v>
      </c>
      <c r="I1415">
        <f t="shared" si="359"/>
        <v>0</v>
      </c>
      <c r="J1415">
        <f t="shared" si="360"/>
        <v>0</v>
      </c>
      <c r="K1415">
        <f t="shared" si="361"/>
        <v>0</v>
      </c>
      <c r="L1415">
        <v>0</v>
      </c>
      <c r="M1415">
        <f t="shared" si="362"/>
        <v>0</v>
      </c>
      <c r="N1415">
        <f t="shared" si="363"/>
        <v>0</v>
      </c>
      <c r="O1415">
        <f t="shared" si="364"/>
        <v>0</v>
      </c>
      <c r="P1415" s="2">
        <f t="shared" si="354"/>
        <v>373.0141196502874</v>
      </c>
      <c r="Q1415" s="2">
        <f t="shared" si="355"/>
        <v>-86.014119650287398</v>
      </c>
      <c r="R1415" s="2">
        <f t="shared" si="365"/>
        <v>-50.095764409429194</v>
      </c>
      <c r="S1415" s="2">
        <f t="shared" si="356"/>
        <v>7398.4287792139567</v>
      </c>
      <c r="T1415" s="2">
        <f t="shared" si="366"/>
        <v>0</v>
      </c>
      <c r="U1415">
        <f t="shared" si="367"/>
        <v>2</v>
      </c>
    </row>
    <row r="1416" spans="2:21" x14ac:dyDescent="0.15">
      <c r="B1416" s="1">
        <v>38492</v>
      </c>
      <c r="C1416" s="2">
        <f t="shared" si="352"/>
        <v>5</v>
      </c>
      <c r="D1416" s="2">
        <f t="shared" si="357"/>
        <v>20</v>
      </c>
      <c r="E1416" s="2">
        <f t="shared" si="353"/>
        <v>5</v>
      </c>
      <c r="F1416" s="2">
        <f t="shared" si="358"/>
        <v>47</v>
      </c>
      <c r="G1416" t="s">
        <v>325</v>
      </c>
      <c r="H1416">
        <v>521</v>
      </c>
      <c r="I1416">
        <f t="shared" si="359"/>
        <v>0</v>
      </c>
      <c r="J1416">
        <f t="shared" si="360"/>
        <v>0</v>
      </c>
      <c r="K1416">
        <f t="shared" si="361"/>
        <v>0</v>
      </c>
      <c r="L1416">
        <v>0</v>
      </c>
      <c r="M1416">
        <f t="shared" si="362"/>
        <v>0</v>
      </c>
      <c r="N1416">
        <f t="shared" si="363"/>
        <v>0</v>
      </c>
      <c r="O1416">
        <f t="shared" si="364"/>
        <v>0</v>
      </c>
      <c r="P1416" s="2">
        <f t="shared" si="354"/>
        <v>557.24096490411102</v>
      </c>
      <c r="Q1416" s="2">
        <f t="shared" si="355"/>
        <v>-36.240964904111024</v>
      </c>
      <c r="R1416" s="2">
        <f t="shared" si="365"/>
        <v>-86.014119650287398</v>
      </c>
      <c r="S1416" s="2">
        <f t="shared" si="356"/>
        <v>1313.407537181007</v>
      </c>
      <c r="T1416" s="2">
        <f t="shared" si="366"/>
        <v>0</v>
      </c>
      <c r="U1416">
        <f t="shared" si="367"/>
        <v>3</v>
      </c>
    </row>
    <row r="1417" spans="2:21" x14ac:dyDescent="0.15">
      <c r="B1417" s="1">
        <v>38493</v>
      </c>
      <c r="C1417" s="2">
        <f t="shared" si="352"/>
        <v>5</v>
      </c>
      <c r="D1417" s="2">
        <f t="shared" si="357"/>
        <v>21</v>
      </c>
      <c r="E1417" s="2">
        <f t="shared" si="353"/>
        <v>6</v>
      </c>
      <c r="F1417" s="2">
        <f t="shared" si="358"/>
        <v>47</v>
      </c>
      <c r="G1417" t="s">
        <v>326</v>
      </c>
      <c r="H1417">
        <v>632</v>
      </c>
      <c r="I1417">
        <f t="shared" si="359"/>
        <v>0</v>
      </c>
      <c r="J1417">
        <f t="shared" si="360"/>
        <v>0</v>
      </c>
      <c r="K1417">
        <f t="shared" si="361"/>
        <v>0</v>
      </c>
      <c r="L1417">
        <v>0</v>
      </c>
      <c r="M1417">
        <f t="shared" si="362"/>
        <v>0</v>
      </c>
      <c r="N1417">
        <f t="shared" si="363"/>
        <v>0</v>
      </c>
      <c r="O1417">
        <f t="shared" si="364"/>
        <v>0</v>
      </c>
      <c r="P1417" s="2">
        <f t="shared" si="354"/>
        <v>608.63618034384979</v>
      </c>
      <c r="Q1417" s="2">
        <f t="shared" si="355"/>
        <v>23.363819656150213</v>
      </c>
      <c r="R1417" s="2">
        <f t="shared" si="365"/>
        <v>-36.240964904111024</v>
      </c>
      <c r="S1417" s="2">
        <f t="shared" si="356"/>
        <v>545.86806892511106</v>
      </c>
      <c r="T1417" s="2">
        <f t="shared" si="366"/>
        <v>1</v>
      </c>
      <c r="U1417">
        <f t="shared" si="367"/>
        <v>1</v>
      </c>
    </row>
    <row r="1418" spans="2:21" x14ac:dyDescent="0.15">
      <c r="B1418" s="1">
        <v>38494</v>
      </c>
      <c r="C1418" s="2">
        <f t="shared" si="352"/>
        <v>5</v>
      </c>
      <c r="D1418" s="2">
        <f t="shared" si="357"/>
        <v>22</v>
      </c>
      <c r="E1418" s="2">
        <f t="shared" si="353"/>
        <v>7</v>
      </c>
      <c r="F1418" s="2">
        <f t="shared" si="358"/>
        <v>47</v>
      </c>
      <c r="G1418" t="s">
        <v>327</v>
      </c>
      <c r="H1418">
        <v>459</v>
      </c>
      <c r="I1418">
        <f t="shared" si="359"/>
        <v>0</v>
      </c>
      <c r="J1418">
        <f t="shared" si="360"/>
        <v>0</v>
      </c>
      <c r="K1418">
        <f t="shared" si="361"/>
        <v>0</v>
      </c>
      <c r="L1418">
        <v>0</v>
      </c>
      <c r="M1418">
        <f t="shared" si="362"/>
        <v>0</v>
      </c>
      <c r="N1418">
        <f t="shared" si="363"/>
        <v>0</v>
      </c>
      <c r="O1418">
        <f t="shared" si="364"/>
        <v>0</v>
      </c>
      <c r="P1418" s="2">
        <f t="shared" si="354"/>
        <v>409.42932055112146</v>
      </c>
      <c r="Q1418" s="2">
        <f t="shared" si="355"/>
        <v>49.570679448878536</v>
      </c>
      <c r="R1418" s="2">
        <f t="shared" si="365"/>
        <v>23.363819656150213</v>
      </c>
      <c r="S1418" s="2">
        <f t="shared" si="356"/>
        <v>2457.2522610234687</v>
      </c>
      <c r="T1418" s="2">
        <f t="shared" si="366"/>
        <v>0</v>
      </c>
      <c r="U1418">
        <f t="shared" si="367"/>
        <v>2</v>
      </c>
    </row>
    <row r="1419" spans="2:21" x14ac:dyDescent="0.15">
      <c r="B1419" s="1">
        <v>38495</v>
      </c>
      <c r="C1419" s="2">
        <f t="shared" si="352"/>
        <v>5</v>
      </c>
      <c r="D1419" s="2">
        <f t="shared" si="357"/>
        <v>23</v>
      </c>
      <c r="E1419" s="2">
        <f t="shared" si="353"/>
        <v>1</v>
      </c>
      <c r="F1419" s="2">
        <f t="shared" si="358"/>
        <v>47</v>
      </c>
      <c r="G1419" t="s">
        <v>328</v>
      </c>
      <c r="H1419">
        <v>297</v>
      </c>
      <c r="I1419">
        <f t="shared" si="359"/>
        <v>0</v>
      </c>
      <c r="J1419">
        <f t="shared" si="360"/>
        <v>0</v>
      </c>
      <c r="K1419">
        <f t="shared" si="361"/>
        <v>0</v>
      </c>
      <c r="L1419">
        <v>0</v>
      </c>
      <c r="M1419">
        <f t="shared" si="362"/>
        <v>0</v>
      </c>
      <c r="N1419">
        <f t="shared" si="363"/>
        <v>0</v>
      </c>
      <c r="O1419">
        <f t="shared" si="364"/>
        <v>0</v>
      </c>
      <c r="P1419" s="2">
        <f t="shared" si="354"/>
        <v>297.28552553900062</v>
      </c>
      <c r="Q1419" s="2">
        <f t="shared" si="355"/>
        <v>-0.28552553900061639</v>
      </c>
      <c r="R1419" s="2">
        <f t="shared" si="365"/>
        <v>49.570679448878536</v>
      </c>
      <c r="S1419" s="2">
        <f t="shared" si="356"/>
        <v>8.1524833421592516E-2</v>
      </c>
      <c r="T1419" s="2">
        <f t="shared" si="366"/>
        <v>1</v>
      </c>
      <c r="U1419">
        <f t="shared" si="367"/>
        <v>1</v>
      </c>
    </row>
    <row r="1420" spans="2:21" x14ac:dyDescent="0.15">
      <c r="B1420" s="1">
        <v>38496</v>
      </c>
      <c r="C1420" s="2">
        <f t="shared" si="352"/>
        <v>5</v>
      </c>
      <c r="D1420" s="2">
        <f t="shared" si="357"/>
        <v>24</v>
      </c>
      <c r="E1420" s="2">
        <f t="shared" si="353"/>
        <v>2</v>
      </c>
      <c r="F1420" s="2">
        <f t="shared" si="358"/>
        <v>47</v>
      </c>
      <c r="G1420" t="s">
        <v>329</v>
      </c>
      <c r="H1420">
        <v>427</v>
      </c>
      <c r="I1420">
        <f t="shared" si="359"/>
        <v>0</v>
      </c>
      <c r="J1420">
        <f t="shared" si="360"/>
        <v>0</v>
      </c>
      <c r="K1420">
        <f t="shared" si="361"/>
        <v>0</v>
      </c>
      <c r="L1420">
        <v>0</v>
      </c>
      <c r="M1420">
        <f t="shared" si="362"/>
        <v>0</v>
      </c>
      <c r="N1420">
        <f t="shared" si="363"/>
        <v>0</v>
      </c>
      <c r="O1420">
        <f t="shared" si="364"/>
        <v>0</v>
      </c>
      <c r="P1420" s="2">
        <f t="shared" si="354"/>
        <v>315.43960708492114</v>
      </c>
      <c r="Q1420" s="2">
        <f t="shared" si="355"/>
        <v>111.56039291507886</v>
      </c>
      <c r="R1420" s="2">
        <f t="shared" si="365"/>
        <v>-0.28552553900061639</v>
      </c>
      <c r="S1420" s="2">
        <f t="shared" si="356"/>
        <v>12445.721267366778</v>
      </c>
      <c r="T1420" s="2">
        <f t="shared" si="366"/>
        <v>1</v>
      </c>
      <c r="U1420">
        <f t="shared" si="367"/>
        <v>1</v>
      </c>
    </row>
    <row r="1421" spans="2:21" x14ac:dyDescent="0.15">
      <c r="B1421" s="1">
        <v>38497</v>
      </c>
      <c r="C1421" s="2">
        <f t="shared" si="352"/>
        <v>5</v>
      </c>
      <c r="D1421" s="2">
        <f t="shared" si="357"/>
        <v>25</v>
      </c>
      <c r="E1421" s="2">
        <f t="shared" si="353"/>
        <v>3</v>
      </c>
      <c r="F1421" s="2">
        <f t="shared" si="358"/>
        <v>47</v>
      </c>
      <c r="G1421" t="s">
        <v>330</v>
      </c>
      <c r="H1421">
        <v>329</v>
      </c>
      <c r="I1421">
        <f t="shared" si="359"/>
        <v>0</v>
      </c>
      <c r="J1421">
        <f t="shared" si="360"/>
        <v>0</v>
      </c>
      <c r="K1421">
        <f t="shared" si="361"/>
        <v>0</v>
      </c>
      <c r="L1421">
        <v>0</v>
      </c>
      <c r="M1421">
        <f t="shared" si="362"/>
        <v>0</v>
      </c>
      <c r="N1421">
        <f t="shared" si="363"/>
        <v>0</v>
      </c>
      <c r="O1421">
        <f t="shared" si="364"/>
        <v>0</v>
      </c>
      <c r="P1421" s="2">
        <f t="shared" si="354"/>
        <v>349.45377347757335</v>
      </c>
      <c r="Q1421" s="2">
        <f t="shared" si="355"/>
        <v>-20.45377347757335</v>
      </c>
      <c r="R1421" s="2">
        <f t="shared" si="365"/>
        <v>111.56039291507886</v>
      </c>
      <c r="S1421" s="2">
        <f t="shared" si="356"/>
        <v>418.35684947188298</v>
      </c>
      <c r="T1421" s="2">
        <f t="shared" si="366"/>
        <v>1</v>
      </c>
      <c r="U1421">
        <f t="shared" si="367"/>
        <v>1</v>
      </c>
    </row>
    <row r="1422" spans="2:21" x14ac:dyDescent="0.15">
      <c r="B1422" s="1">
        <v>38498</v>
      </c>
      <c r="C1422" s="2">
        <f t="shared" si="352"/>
        <v>5</v>
      </c>
      <c r="D1422" s="2">
        <f t="shared" si="357"/>
        <v>26</v>
      </c>
      <c r="E1422" s="2">
        <f t="shared" si="353"/>
        <v>4</v>
      </c>
      <c r="F1422" s="2">
        <f t="shared" si="358"/>
        <v>48</v>
      </c>
      <c r="G1422" t="s">
        <v>331</v>
      </c>
      <c r="H1422">
        <v>382</v>
      </c>
      <c r="I1422">
        <f t="shared" si="359"/>
        <v>0</v>
      </c>
      <c r="J1422">
        <f t="shared" si="360"/>
        <v>0</v>
      </c>
      <c r="K1422">
        <f t="shared" si="361"/>
        <v>0</v>
      </c>
      <c r="L1422">
        <v>0</v>
      </c>
      <c r="M1422">
        <f t="shared" si="362"/>
        <v>0</v>
      </c>
      <c r="N1422">
        <f t="shared" si="363"/>
        <v>0</v>
      </c>
      <c r="O1422">
        <f t="shared" si="364"/>
        <v>0</v>
      </c>
      <c r="P1422" s="2">
        <f t="shared" si="354"/>
        <v>368.51411829909637</v>
      </c>
      <c r="Q1422" s="2">
        <f t="shared" si="355"/>
        <v>13.485881700903633</v>
      </c>
      <c r="R1422" s="2">
        <f t="shared" si="365"/>
        <v>-20.45377347757335</v>
      </c>
      <c r="S1422" s="2">
        <f t="shared" si="356"/>
        <v>181.86900525076746</v>
      </c>
      <c r="T1422" s="2">
        <f t="shared" si="366"/>
        <v>1</v>
      </c>
      <c r="U1422">
        <f t="shared" si="367"/>
        <v>1</v>
      </c>
    </row>
    <row r="1423" spans="2:21" x14ac:dyDescent="0.15">
      <c r="B1423" s="1">
        <v>38499</v>
      </c>
      <c r="C1423" s="2">
        <f t="shared" si="352"/>
        <v>5</v>
      </c>
      <c r="D1423" s="2">
        <f t="shared" si="357"/>
        <v>27</v>
      </c>
      <c r="E1423" s="2">
        <f t="shared" si="353"/>
        <v>5</v>
      </c>
      <c r="F1423" s="2">
        <f t="shared" si="358"/>
        <v>48</v>
      </c>
      <c r="G1423" t="s">
        <v>332</v>
      </c>
      <c r="H1423">
        <v>542</v>
      </c>
      <c r="I1423">
        <f t="shared" si="359"/>
        <v>0</v>
      </c>
      <c r="J1423">
        <f t="shared" si="360"/>
        <v>0</v>
      </c>
      <c r="K1423">
        <f t="shared" si="361"/>
        <v>0</v>
      </c>
      <c r="L1423">
        <v>0</v>
      </c>
      <c r="M1423">
        <f t="shared" si="362"/>
        <v>0</v>
      </c>
      <c r="N1423">
        <f t="shared" si="363"/>
        <v>0</v>
      </c>
      <c r="O1423">
        <f t="shared" si="364"/>
        <v>0</v>
      </c>
      <c r="P1423" s="2">
        <f t="shared" si="354"/>
        <v>552.74096355291999</v>
      </c>
      <c r="Q1423" s="2">
        <f t="shared" si="355"/>
        <v>-10.740963552919993</v>
      </c>
      <c r="R1423" s="2">
        <f t="shared" si="365"/>
        <v>13.485881700903633</v>
      </c>
      <c r="S1423" s="2">
        <f t="shared" si="356"/>
        <v>115.36829804515568</v>
      </c>
      <c r="T1423" s="2">
        <f t="shared" si="366"/>
        <v>1</v>
      </c>
      <c r="U1423">
        <f t="shared" si="367"/>
        <v>1</v>
      </c>
    </row>
    <row r="1424" spans="2:21" x14ac:dyDescent="0.15">
      <c r="B1424" s="1">
        <v>38500</v>
      </c>
      <c r="C1424" s="2">
        <f t="shared" si="352"/>
        <v>5</v>
      </c>
      <c r="D1424" s="2">
        <f t="shared" si="357"/>
        <v>28</v>
      </c>
      <c r="E1424" s="2">
        <f t="shared" si="353"/>
        <v>6</v>
      </c>
      <c r="F1424" s="2">
        <f t="shared" si="358"/>
        <v>48</v>
      </c>
      <c r="G1424" t="s">
        <v>333</v>
      </c>
      <c r="H1424">
        <v>584</v>
      </c>
      <c r="I1424">
        <f t="shared" si="359"/>
        <v>0</v>
      </c>
      <c r="J1424">
        <f t="shared" si="360"/>
        <v>0</v>
      </c>
      <c r="K1424">
        <f t="shared" si="361"/>
        <v>0</v>
      </c>
      <c r="L1424">
        <v>0</v>
      </c>
      <c r="M1424">
        <f t="shared" si="362"/>
        <v>0</v>
      </c>
      <c r="N1424">
        <f t="shared" si="363"/>
        <v>0</v>
      </c>
      <c r="O1424">
        <f t="shared" si="364"/>
        <v>0</v>
      </c>
      <c r="P1424" s="2">
        <f t="shared" si="354"/>
        <v>604.13617899265876</v>
      </c>
      <c r="Q1424" s="2">
        <f t="shared" si="355"/>
        <v>-20.136178992658756</v>
      </c>
      <c r="R1424" s="2">
        <f t="shared" si="365"/>
        <v>-10.740963552919993</v>
      </c>
      <c r="S1424" s="2">
        <f t="shared" si="356"/>
        <v>405.46570442439179</v>
      </c>
      <c r="T1424" s="2">
        <f t="shared" si="366"/>
        <v>0</v>
      </c>
      <c r="U1424">
        <f t="shared" si="367"/>
        <v>2</v>
      </c>
    </row>
    <row r="1425" spans="2:21" x14ac:dyDescent="0.15">
      <c r="B1425" s="1">
        <v>38501</v>
      </c>
      <c r="C1425" s="2">
        <f t="shared" si="352"/>
        <v>5</v>
      </c>
      <c r="D1425" s="2">
        <f t="shared" si="357"/>
        <v>29</v>
      </c>
      <c r="E1425" s="2">
        <f t="shared" si="353"/>
        <v>7</v>
      </c>
      <c r="F1425" s="2">
        <f t="shared" si="358"/>
        <v>48</v>
      </c>
      <c r="G1425" t="s">
        <v>334</v>
      </c>
      <c r="H1425">
        <v>455</v>
      </c>
      <c r="I1425">
        <f t="shared" si="359"/>
        <v>0</v>
      </c>
      <c r="J1425">
        <f t="shared" si="360"/>
        <v>0</v>
      </c>
      <c r="K1425">
        <f t="shared" si="361"/>
        <v>0</v>
      </c>
      <c r="L1425">
        <v>0</v>
      </c>
      <c r="M1425">
        <f t="shared" si="362"/>
        <v>0</v>
      </c>
      <c r="N1425">
        <f t="shared" si="363"/>
        <v>0</v>
      </c>
      <c r="O1425">
        <f t="shared" si="364"/>
        <v>0</v>
      </c>
      <c r="P1425" s="2">
        <f t="shared" si="354"/>
        <v>404.92931919993043</v>
      </c>
      <c r="Q1425" s="2">
        <f t="shared" si="355"/>
        <v>50.070680800069567</v>
      </c>
      <c r="R1425" s="2">
        <f t="shared" si="365"/>
        <v>-20.136178992658756</v>
      </c>
      <c r="S1425" s="2">
        <f t="shared" si="356"/>
        <v>2507.0730757824554</v>
      </c>
      <c r="T1425" s="2">
        <f t="shared" si="366"/>
        <v>1</v>
      </c>
      <c r="U1425">
        <f t="shared" si="367"/>
        <v>1</v>
      </c>
    </row>
    <row r="1426" spans="2:21" x14ac:dyDescent="0.15">
      <c r="B1426" s="1">
        <v>38502</v>
      </c>
      <c r="C1426" s="2">
        <f t="shared" si="352"/>
        <v>5</v>
      </c>
      <c r="D1426" s="2">
        <f t="shared" si="357"/>
        <v>30</v>
      </c>
      <c r="E1426" s="2">
        <f t="shared" si="353"/>
        <v>1</v>
      </c>
      <c r="F1426" s="2">
        <f t="shared" si="358"/>
        <v>48</v>
      </c>
      <c r="G1426" t="s">
        <v>335</v>
      </c>
      <c r="H1426">
        <v>339</v>
      </c>
      <c r="I1426">
        <f t="shared" si="359"/>
        <v>0</v>
      </c>
      <c r="J1426">
        <f t="shared" si="360"/>
        <v>0</v>
      </c>
      <c r="K1426">
        <f t="shared" si="361"/>
        <v>0</v>
      </c>
      <c r="L1426">
        <v>0</v>
      </c>
      <c r="M1426">
        <f t="shared" si="362"/>
        <v>0</v>
      </c>
      <c r="N1426">
        <f t="shared" si="363"/>
        <v>0</v>
      </c>
      <c r="O1426">
        <f t="shared" si="364"/>
        <v>0</v>
      </c>
      <c r="P1426" s="2">
        <f t="shared" si="354"/>
        <v>292.78552418780959</v>
      </c>
      <c r="Q1426" s="2">
        <f t="shared" si="355"/>
        <v>46.214475812190415</v>
      </c>
      <c r="R1426" s="2">
        <f t="shared" si="365"/>
        <v>50.070680800069567</v>
      </c>
      <c r="S1426" s="2">
        <f t="shared" si="356"/>
        <v>2135.7777745955327</v>
      </c>
      <c r="T1426" s="2">
        <f t="shared" si="366"/>
        <v>0</v>
      </c>
      <c r="U1426">
        <f t="shared" si="367"/>
        <v>2</v>
      </c>
    </row>
    <row r="1427" spans="2:21" x14ac:dyDescent="0.15">
      <c r="B1427" s="1">
        <v>38503</v>
      </c>
      <c r="C1427" s="2">
        <f t="shared" si="352"/>
        <v>5</v>
      </c>
      <c r="D1427" s="2">
        <f t="shared" si="357"/>
        <v>31</v>
      </c>
      <c r="E1427" s="2">
        <f t="shared" si="353"/>
        <v>2</v>
      </c>
      <c r="F1427" s="2">
        <f t="shared" si="358"/>
        <v>48</v>
      </c>
      <c r="G1427" t="s">
        <v>336</v>
      </c>
      <c r="H1427">
        <v>272</v>
      </c>
      <c r="I1427">
        <f t="shared" si="359"/>
        <v>0</v>
      </c>
      <c r="J1427">
        <f t="shared" si="360"/>
        <v>0</v>
      </c>
      <c r="K1427">
        <f t="shared" si="361"/>
        <v>0</v>
      </c>
      <c r="L1427">
        <v>0</v>
      </c>
      <c r="M1427">
        <f t="shared" si="362"/>
        <v>0</v>
      </c>
      <c r="N1427">
        <f t="shared" si="363"/>
        <v>0</v>
      </c>
      <c r="O1427">
        <f t="shared" si="364"/>
        <v>0</v>
      </c>
      <c r="P1427" s="2">
        <f t="shared" si="354"/>
        <v>310.9396057337301</v>
      </c>
      <c r="Q1427" s="2">
        <f t="shared" si="355"/>
        <v>-38.939605733730104</v>
      </c>
      <c r="R1427" s="2">
        <f t="shared" si="365"/>
        <v>46.214475812190415</v>
      </c>
      <c r="S1427" s="2">
        <f t="shared" si="356"/>
        <v>1516.2928946983463</v>
      </c>
      <c r="T1427" s="2">
        <f t="shared" si="366"/>
        <v>1</v>
      </c>
      <c r="U1427">
        <f t="shared" si="367"/>
        <v>1</v>
      </c>
    </row>
    <row r="1428" spans="2:21" x14ac:dyDescent="0.15">
      <c r="B1428" s="1">
        <v>38504</v>
      </c>
      <c r="C1428" s="2">
        <f t="shared" si="352"/>
        <v>6</v>
      </c>
      <c r="D1428" s="2">
        <f t="shared" si="357"/>
        <v>1</v>
      </c>
      <c r="E1428" s="2">
        <f t="shared" si="353"/>
        <v>3</v>
      </c>
      <c r="F1428" s="2">
        <f t="shared" si="358"/>
        <v>48</v>
      </c>
      <c r="G1428" t="s">
        <v>337</v>
      </c>
      <c r="H1428">
        <v>257</v>
      </c>
      <c r="I1428">
        <f t="shared" si="359"/>
        <v>0</v>
      </c>
      <c r="J1428">
        <f t="shared" si="360"/>
        <v>0</v>
      </c>
      <c r="K1428">
        <f t="shared" si="361"/>
        <v>0</v>
      </c>
      <c r="L1428">
        <v>0</v>
      </c>
      <c r="M1428">
        <f t="shared" si="362"/>
        <v>0</v>
      </c>
      <c r="N1428">
        <f t="shared" si="363"/>
        <v>0</v>
      </c>
      <c r="O1428">
        <f t="shared" si="364"/>
        <v>0</v>
      </c>
      <c r="P1428" s="2">
        <f t="shared" si="354"/>
        <v>344.95377212638232</v>
      </c>
      <c r="Q1428" s="2">
        <f t="shared" si="355"/>
        <v>-87.953772126382319</v>
      </c>
      <c r="R1428" s="2">
        <f t="shared" si="365"/>
        <v>-38.939605733730104</v>
      </c>
      <c r="S1428" s="2">
        <f t="shared" si="356"/>
        <v>7735.8660312595875</v>
      </c>
      <c r="T1428" s="2">
        <f t="shared" si="366"/>
        <v>0</v>
      </c>
      <c r="U1428">
        <f t="shared" si="367"/>
        <v>2</v>
      </c>
    </row>
    <row r="1429" spans="2:21" x14ac:dyDescent="0.15">
      <c r="B1429" s="1">
        <v>38505</v>
      </c>
      <c r="C1429" s="2">
        <f t="shared" si="352"/>
        <v>6</v>
      </c>
      <c r="D1429" s="2">
        <f t="shared" si="357"/>
        <v>2</v>
      </c>
      <c r="E1429" s="2">
        <f t="shared" si="353"/>
        <v>4</v>
      </c>
      <c r="F1429" s="2">
        <f t="shared" si="358"/>
        <v>49</v>
      </c>
      <c r="G1429" t="s">
        <v>338</v>
      </c>
      <c r="H1429">
        <v>367</v>
      </c>
      <c r="I1429">
        <f t="shared" si="359"/>
        <v>0</v>
      </c>
      <c r="J1429">
        <f t="shared" si="360"/>
        <v>0</v>
      </c>
      <c r="K1429">
        <f t="shared" si="361"/>
        <v>0</v>
      </c>
      <c r="L1429">
        <v>0</v>
      </c>
      <c r="M1429">
        <f t="shared" si="362"/>
        <v>0</v>
      </c>
      <c r="N1429">
        <f t="shared" si="363"/>
        <v>0</v>
      </c>
      <c r="O1429">
        <f t="shared" si="364"/>
        <v>0</v>
      </c>
      <c r="P1429" s="2">
        <f t="shared" si="354"/>
        <v>335.90697426799295</v>
      </c>
      <c r="Q1429" s="2">
        <f t="shared" si="355"/>
        <v>31.09302573200705</v>
      </c>
      <c r="R1429" s="2">
        <f t="shared" si="365"/>
        <v>-87.953772126382319</v>
      </c>
      <c r="S1429" s="2">
        <f t="shared" si="356"/>
        <v>966.77624917125252</v>
      </c>
      <c r="T1429" s="2">
        <f t="shared" si="366"/>
        <v>1</v>
      </c>
      <c r="U1429">
        <f t="shared" si="367"/>
        <v>1</v>
      </c>
    </row>
    <row r="1430" spans="2:21" x14ac:dyDescent="0.15">
      <c r="B1430" s="1">
        <v>38506</v>
      </c>
      <c r="C1430" s="2">
        <f t="shared" si="352"/>
        <v>6</v>
      </c>
      <c r="D1430" s="2">
        <f t="shared" si="357"/>
        <v>3</v>
      </c>
      <c r="E1430" s="2">
        <f t="shared" si="353"/>
        <v>5</v>
      </c>
      <c r="F1430" s="2">
        <f t="shared" si="358"/>
        <v>49</v>
      </c>
      <c r="G1430" t="s">
        <v>339</v>
      </c>
      <c r="H1430">
        <v>491</v>
      </c>
      <c r="I1430">
        <f t="shared" si="359"/>
        <v>0</v>
      </c>
      <c r="J1430">
        <f t="shared" si="360"/>
        <v>0</v>
      </c>
      <c r="K1430">
        <f t="shared" si="361"/>
        <v>0</v>
      </c>
      <c r="L1430">
        <v>0</v>
      </c>
      <c r="M1430">
        <f t="shared" si="362"/>
        <v>0</v>
      </c>
      <c r="N1430">
        <f t="shared" si="363"/>
        <v>0</v>
      </c>
      <c r="O1430">
        <f t="shared" si="364"/>
        <v>0</v>
      </c>
      <c r="P1430" s="2">
        <f t="shared" si="354"/>
        <v>520.13381952181658</v>
      </c>
      <c r="Q1430" s="2">
        <f t="shared" si="355"/>
        <v>-29.133819521816577</v>
      </c>
      <c r="R1430" s="2">
        <f t="shared" si="365"/>
        <v>31.09302573200705</v>
      </c>
      <c r="S1430" s="2">
        <f t="shared" si="356"/>
        <v>848.77943992978066</v>
      </c>
      <c r="T1430" s="2">
        <f t="shared" si="366"/>
        <v>1</v>
      </c>
      <c r="U1430">
        <f t="shared" si="367"/>
        <v>1</v>
      </c>
    </row>
    <row r="1431" spans="2:21" x14ac:dyDescent="0.15">
      <c r="B1431" s="1">
        <v>38507</v>
      </c>
      <c r="C1431" s="2">
        <f t="shared" si="352"/>
        <v>6</v>
      </c>
      <c r="D1431" s="2">
        <f t="shared" si="357"/>
        <v>4</v>
      </c>
      <c r="E1431" s="2">
        <f t="shared" si="353"/>
        <v>6</v>
      </c>
      <c r="F1431" s="2">
        <f t="shared" si="358"/>
        <v>49</v>
      </c>
      <c r="G1431" t="s">
        <v>340</v>
      </c>
      <c r="H1431">
        <v>458</v>
      </c>
      <c r="I1431">
        <f t="shared" si="359"/>
        <v>0</v>
      </c>
      <c r="J1431">
        <f t="shared" si="360"/>
        <v>0</v>
      </c>
      <c r="K1431">
        <f t="shared" si="361"/>
        <v>0</v>
      </c>
      <c r="L1431">
        <v>0</v>
      </c>
      <c r="M1431">
        <f t="shared" si="362"/>
        <v>0</v>
      </c>
      <c r="N1431">
        <f t="shared" si="363"/>
        <v>0</v>
      </c>
      <c r="O1431">
        <f t="shared" si="364"/>
        <v>0</v>
      </c>
      <c r="P1431" s="2">
        <f t="shared" si="354"/>
        <v>571.52903496155534</v>
      </c>
      <c r="Q1431" s="2">
        <f t="shared" si="355"/>
        <v>-113.52903496155534</v>
      </c>
      <c r="R1431" s="2">
        <f t="shared" si="365"/>
        <v>-29.133819521816577</v>
      </c>
      <c r="S1431" s="2">
        <f t="shared" si="356"/>
        <v>12888.841779302054</v>
      </c>
      <c r="T1431" s="2">
        <f t="shared" si="366"/>
        <v>0</v>
      </c>
      <c r="U1431">
        <f t="shared" si="367"/>
        <v>2</v>
      </c>
    </row>
    <row r="1432" spans="2:21" x14ac:dyDescent="0.15">
      <c r="B1432" s="1">
        <v>38508</v>
      </c>
      <c r="C1432" s="2">
        <f t="shared" si="352"/>
        <v>6</v>
      </c>
      <c r="D1432" s="2">
        <f t="shared" si="357"/>
        <v>5</v>
      </c>
      <c r="E1432" s="2">
        <f t="shared" si="353"/>
        <v>7</v>
      </c>
      <c r="F1432" s="2">
        <f t="shared" si="358"/>
        <v>49</v>
      </c>
      <c r="G1432" t="s">
        <v>341</v>
      </c>
      <c r="H1432">
        <v>308</v>
      </c>
      <c r="I1432">
        <f t="shared" si="359"/>
        <v>0</v>
      </c>
      <c r="J1432">
        <f t="shared" si="360"/>
        <v>0</v>
      </c>
      <c r="K1432">
        <f t="shared" si="361"/>
        <v>0</v>
      </c>
      <c r="L1432">
        <v>0</v>
      </c>
      <c r="M1432">
        <f t="shared" si="362"/>
        <v>0</v>
      </c>
      <c r="N1432">
        <f t="shared" si="363"/>
        <v>0</v>
      </c>
      <c r="O1432">
        <f t="shared" si="364"/>
        <v>0</v>
      </c>
      <c r="P1432" s="2">
        <f t="shared" si="354"/>
        <v>372.32217516882702</v>
      </c>
      <c r="Q1432" s="2">
        <f t="shared" si="355"/>
        <v>-64.322175168827016</v>
      </c>
      <c r="R1432" s="2">
        <f t="shared" si="365"/>
        <v>-113.52903496155534</v>
      </c>
      <c r="S1432" s="2">
        <f t="shared" si="356"/>
        <v>4137.3422184492665</v>
      </c>
      <c r="T1432" s="2">
        <f t="shared" si="366"/>
        <v>0</v>
      </c>
      <c r="U1432">
        <f t="shared" si="367"/>
        <v>3</v>
      </c>
    </row>
    <row r="1433" spans="2:21" x14ac:dyDescent="0.15">
      <c r="B1433" s="1">
        <v>38509</v>
      </c>
      <c r="C1433" s="2">
        <f t="shared" si="352"/>
        <v>6</v>
      </c>
      <c r="D1433" s="2">
        <f t="shared" si="357"/>
        <v>6</v>
      </c>
      <c r="E1433" s="2">
        <f t="shared" si="353"/>
        <v>1</v>
      </c>
      <c r="F1433" s="2">
        <f t="shared" si="358"/>
        <v>49</v>
      </c>
      <c r="G1433" t="s">
        <v>342</v>
      </c>
      <c r="H1433">
        <v>274</v>
      </c>
      <c r="I1433">
        <f t="shared" si="359"/>
        <v>0</v>
      </c>
      <c r="J1433">
        <f t="shared" si="360"/>
        <v>0</v>
      </c>
      <c r="K1433">
        <f t="shared" si="361"/>
        <v>0</v>
      </c>
      <c r="L1433">
        <v>0</v>
      </c>
      <c r="M1433">
        <f t="shared" si="362"/>
        <v>0</v>
      </c>
      <c r="N1433">
        <f t="shared" si="363"/>
        <v>0</v>
      </c>
      <c r="O1433">
        <f t="shared" si="364"/>
        <v>0</v>
      </c>
      <c r="P1433" s="2">
        <f t="shared" si="354"/>
        <v>260.17838015670617</v>
      </c>
      <c r="Q1433" s="2">
        <f t="shared" si="355"/>
        <v>13.821619843293831</v>
      </c>
      <c r="R1433" s="2">
        <f t="shared" si="365"/>
        <v>-64.322175168827016</v>
      </c>
      <c r="S1433" s="2">
        <f t="shared" si="356"/>
        <v>191.0371750925338</v>
      </c>
      <c r="T1433" s="2">
        <f t="shared" si="366"/>
        <v>1</v>
      </c>
      <c r="U1433">
        <f t="shared" si="367"/>
        <v>1</v>
      </c>
    </row>
    <row r="1434" spans="2:21" x14ac:dyDescent="0.15">
      <c r="B1434" s="1">
        <v>38510</v>
      </c>
      <c r="C1434" s="2">
        <f t="shared" si="352"/>
        <v>6</v>
      </c>
      <c r="D1434" s="2">
        <f t="shared" si="357"/>
        <v>7</v>
      </c>
      <c r="E1434" s="2">
        <f t="shared" si="353"/>
        <v>2</v>
      </c>
      <c r="F1434" s="2">
        <f t="shared" si="358"/>
        <v>49</v>
      </c>
      <c r="G1434" t="s">
        <v>343</v>
      </c>
      <c r="H1434">
        <v>269</v>
      </c>
      <c r="I1434">
        <f t="shared" si="359"/>
        <v>0</v>
      </c>
      <c r="J1434">
        <f t="shared" si="360"/>
        <v>0</v>
      </c>
      <c r="K1434">
        <f t="shared" si="361"/>
        <v>0</v>
      </c>
      <c r="L1434">
        <v>0</v>
      </c>
      <c r="M1434">
        <f t="shared" si="362"/>
        <v>0</v>
      </c>
      <c r="N1434">
        <f t="shared" si="363"/>
        <v>0</v>
      </c>
      <c r="O1434">
        <f t="shared" si="364"/>
        <v>0</v>
      </c>
      <c r="P1434" s="2">
        <f t="shared" si="354"/>
        <v>278.33246170262669</v>
      </c>
      <c r="Q1434" s="2">
        <f t="shared" si="355"/>
        <v>-9.3324617026266878</v>
      </c>
      <c r="R1434" s="2">
        <f t="shared" si="365"/>
        <v>13.821619843293831</v>
      </c>
      <c r="S1434" s="2">
        <f t="shared" si="356"/>
        <v>87.094841430993824</v>
      </c>
      <c r="T1434" s="2">
        <f t="shared" si="366"/>
        <v>1</v>
      </c>
      <c r="U1434">
        <f t="shared" si="367"/>
        <v>1</v>
      </c>
    </row>
    <row r="1435" spans="2:21" x14ac:dyDescent="0.15">
      <c r="B1435" s="1">
        <v>38511</v>
      </c>
      <c r="C1435" s="2">
        <f t="shared" si="352"/>
        <v>6</v>
      </c>
      <c r="D1435" s="2">
        <f t="shared" si="357"/>
        <v>8</v>
      </c>
      <c r="E1435" s="2">
        <f t="shared" si="353"/>
        <v>3</v>
      </c>
      <c r="F1435" s="2">
        <f t="shared" si="358"/>
        <v>49</v>
      </c>
      <c r="G1435" t="s">
        <v>344</v>
      </c>
      <c r="H1435">
        <v>329</v>
      </c>
      <c r="I1435">
        <f t="shared" si="359"/>
        <v>0</v>
      </c>
      <c r="J1435">
        <f t="shared" si="360"/>
        <v>0</v>
      </c>
      <c r="K1435">
        <f t="shared" si="361"/>
        <v>0</v>
      </c>
      <c r="L1435">
        <v>0</v>
      </c>
      <c r="M1435">
        <f t="shared" si="362"/>
        <v>0</v>
      </c>
      <c r="N1435">
        <f t="shared" si="363"/>
        <v>0</v>
      </c>
      <c r="O1435">
        <f t="shared" si="364"/>
        <v>0</v>
      </c>
      <c r="P1435" s="2">
        <f t="shared" si="354"/>
        <v>312.3466280952789</v>
      </c>
      <c r="Q1435" s="2">
        <f t="shared" si="355"/>
        <v>16.653371904721098</v>
      </c>
      <c r="R1435" s="2">
        <f t="shared" si="365"/>
        <v>-9.3324617026266878</v>
      </c>
      <c r="S1435" s="2">
        <f t="shared" si="356"/>
        <v>277.33479579695398</v>
      </c>
      <c r="T1435" s="2">
        <f t="shared" si="366"/>
        <v>1</v>
      </c>
      <c r="U1435">
        <f t="shared" si="367"/>
        <v>1</v>
      </c>
    </row>
    <row r="1436" spans="2:21" x14ac:dyDescent="0.15">
      <c r="B1436" s="1">
        <v>38512</v>
      </c>
      <c r="C1436" s="2">
        <f t="shared" si="352"/>
        <v>6</v>
      </c>
      <c r="D1436" s="2">
        <f t="shared" si="357"/>
        <v>9</v>
      </c>
      <c r="E1436" s="2">
        <f t="shared" si="353"/>
        <v>4</v>
      </c>
      <c r="F1436" s="2">
        <f t="shared" si="358"/>
        <v>50</v>
      </c>
      <c r="G1436" t="s">
        <v>345</v>
      </c>
      <c r="H1436">
        <v>266</v>
      </c>
      <c r="I1436">
        <f t="shared" si="359"/>
        <v>0</v>
      </c>
      <c r="J1436">
        <f t="shared" si="360"/>
        <v>0</v>
      </c>
      <c r="K1436">
        <f t="shared" si="361"/>
        <v>0</v>
      </c>
      <c r="L1436">
        <v>0</v>
      </c>
      <c r="M1436">
        <f t="shared" si="362"/>
        <v>0</v>
      </c>
      <c r="N1436">
        <f t="shared" si="363"/>
        <v>0</v>
      </c>
      <c r="O1436">
        <f t="shared" si="364"/>
        <v>0</v>
      </c>
      <c r="P1436" s="2">
        <f t="shared" si="354"/>
        <v>334.22840281745164</v>
      </c>
      <c r="Q1436" s="2">
        <f t="shared" si="355"/>
        <v>-68.228402817451638</v>
      </c>
      <c r="R1436" s="2">
        <f t="shared" si="365"/>
        <v>16.653371904721098</v>
      </c>
      <c r="S1436" s="2">
        <f t="shared" si="356"/>
        <v>4655.1149510204423</v>
      </c>
      <c r="T1436" s="2">
        <f t="shared" si="366"/>
        <v>1</v>
      </c>
      <c r="U1436">
        <f t="shared" si="367"/>
        <v>1</v>
      </c>
    </row>
    <row r="1437" spans="2:21" x14ac:dyDescent="0.15">
      <c r="B1437" s="1">
        <v>38513</v>
      </c>
      <c r="C1437" s="2">
        <f t="shared" si="352"/>
        <v>6</v>
      </c>
      <c r="D1437" s="2">
        <f t="shared" si="357"/>
        <v>10</v>
      </c>
      <c r="E1437" s="2">
        <f t="shared" si="353"/>
        <v>5</v>
      </c>
      <c r="F1437" s="2">
        <f t="shared" si="358"/>
        <v>50</v>
      </c>
      <c r="G1437" t="s">
        <v>346</v>
      </c>
      <c r="H1437">
        <v>431</v>
      </c>
      <c r="I1437">
        <f t="shared" si="359"/>
        <v>0</v>
      </c>
      <c r="J1437">
        <f t="shared" si="360"/>
        <v>0</v>
      </c>
      <c r="K1437">
        <f t="shared" si="361"/>
        <v>0</v>
      </c>
      <c r="L1437">
        <v>0</v>
      </c>
      <c r="M1437">
        <f t="shared" si="362"/>
        <v>0</v>
      </c>
      <c r="N1437">
        <f t="shared" si="363"/>
        <v>0</v>
      </c>
      <c r="O1437">
        <f t="shared" si="364"/>
        <v>0</v>
      </c>
      <c r="P1437" s="2">
        <f t="shared" si="354"/>
        <v>518.45524807127526</v>
      </c>
      <c r="Q1437" s="2">
        <f t="shared" si="355"/>
        <v>-87.455248071275264</v>
      </c>
      <c r="R1437" s="2">
        <f t="shared" si="365"/>
        <v>-68.228402817451638</v>
      </c>
      <c r="S1437" s="2">
        <f t="shared" si="356"/>
        <v>7648.4204152082957</v>
      </c>
      <c r="T1437" s="2">
        <f t="shared" si="366"/>
        <v>0</v>
      </c>
      <c r="U1437">
        <f t="shared" si="367"/>
        <v>2</v>
      </c>
    </row>
    <row r="1438" spans="2:21" x14ac:dyDescent="0.15">
      <c r="B1438" s="1">
        <v>38514</v>
      </c>
      <c r="C1438" s="2">
        <f t="shared" si="352"/>
        <v>6</v>
      </c>
      <c r="D1438" s="2">
        <f t="shared" si="357"/>
        <v>11</v>
      </c>
      <c r="E1438" s="2">
        <f t="shared" si="353"/>
        <v>6</v>
      </c>
      <c r="F1438" s="2">
        <f t="shared" si="358"/>
        <v>50</v>
      </c>
      <c r="G1438" t="s">
        <v>347</v>
      </c>
      <c r="H1438">
        <v>401</v>
      </c>
      <c r="I1438">
        <f t="shared" si="359"/>
        <v>0</v>
      </c>
      <c r="J1438">
        <f t="shared" si="360"/>
        <v>0</v>
      </c>
      <c r="K1438">
        <f t="shared" si="361"/>
        <v>0</v>
      </c>
      <c r="L1438">
        <v>0</v>
      </c>
      <c r="M1438">
        <f t="shared" si="362"/>
        <v>0</v>
      </c>
      <c r="N1438">
        <f t="shared" si="363"/>
        <v>0</v>
      </c>
      <c r="O1438">
        <f t="shared" si="364"/>
        <v>0</v>
      </c>
      <c r="P1438" s="2">
        <f t="shared" si="354"/>
        <v>569.85046351101403</v>
      </c>
      <c r="Q1438" s="2">
        <f t="shared" si="355"/>
        <v>-168.85046351101403</v>
      </c>
      <c r="R1438" s="2">
        <f t="shared" si="365"/>
        <v>-87.455248071275264</v>
      </c>
      <c r="S1438" s="2">
        <f t="shared" si="356"/>
        <v>28510.479027884281</v>
      </c>
      <c r="T1438" s="2">
        <f t="shared" si="366"/>
        <v>0</v>
      </c>
      <c r="U1438">
        <f t="shared" si="367"/>
        <v>3</v>
      </c>
    </row>
    <row r="1439" spans="2:21" x14ac:dyDescent="0.15">
      <c r="B1439" s="1">
        <v>38515</v>
      </c>
      <c r="C1439" s="2">
        <f t="shared" si="352"/>
        <v>6</v>
      </c>
      <c r="D1439" s="2">
        <f t="shared" si="357"/>
        <v>12</v>
      </c>
      <c r="E1439" s="2">
        <f t="shared" si="353"/>
        <v>7</v>
      </c>
      <c r="F1439" s="2">
        <f t="shared" si="358"/>
        <v>50</v>
      </c>
      <c r="G1439" t="s">
        <v>348</v>
      </c>
      <c r="H1439">
        <v>329</v>
      </c>
      <c r="I1439">
        <f t="shared" si="359"/>
        <v>0</v>
      </c>
      <c r="J1439">
        <f t="shared" si="360"/>
        <v>0</v>
      </c>
      <c r="K1439">
        <f t="shared" si="361"/>
        <v>0</v>
      </c>
      <c r="L1439">
        <v>0</v>
      </c>
      <c r="M1439">
        <f t="shared" si="362"/>
        <v>0</v>
      </c>
      <c r="N1439">
        <f t="shared" si="363"/>
        <v>0</v>
      </c>
      <c r="O1439">
        <f t="shared" si="364"/>
        <v>0</v>
      </c>
      <c r="P1439" s="2">
        <f t="shared" si="354"/>
        <v>370.6436037182857</v>
      </c>
      <c r="Q1439" s="2">
        <f t="shared" si="355"/>
        <v>-41.643603718285704</v>
      </c>
      <c r="R1439" s="2">
        <f t="shared" si="365"/>
        <v>-168.85046351101403</v>
      </c>
      <c r="S1439" s="2">
        <f t="shared" si="356"/>
        <v>1734.189730645619</v>
      </c>
      <c r="T1439" s="2">
        <f t="shared" si="366"/>
        <v>0</v>
      </c>
      <c r="U1439">
        <f t="shared" si="367"/>
        <v>4</v>
      </c>
    </row>
    <row r="1440" spans="2:21" x14ac:dyDescent="0.15">
      <c r="B1440" s="1">
        <v>38516</v>
      </c>
      <c r="C1440" s="2">
        <f t="shared" si="352"/>
        <v>6</v>
      </c>
      <c r="D1440" s="2">
        <f t="shared" si="357"/>
        <v>13</v>
      </c>
      <c r="E1440" s="2">
        <f t="shared" si="353"/>
        <v>1</v>
      </c>
      <c r="F1440" s="2">
        <f t="shared" si="358"/>
        <v>50</v>
      </c>
      <c r="G1440" t="s">
        <v>349</v>
      </c>
      <c r="H1440">
        <v>313</v>
      </c>
      <c r="I1440">
        <f t="shared" si="359"/>
        <v>0</v>
      </c>
      <c r="J1440">
        <f t="shared" si="360"/>
        <v>0</v>
      </c>
      <c r="K1440">
        <f t="shared" si="361"/>
        <v>0</v>
      </c>
      <c r="L1440">
        <v>0</v>
      </c>
      <c r="M1440">
        <f t="shared" si="362"/>
        <v>0</v>
      </c>
      <c r="N1440">
        <f t="shared" si="363"/>
        <v>0</v>
      </c>
      <c r="O1440">
        <f t="shared" si="364"/>
        <v>0</v>
      </c>
      <c r="P1440" s="2">
        <f t="shared" si="354"/>
        <v>258.49980870616486</v>
      </c>
      <c r="Q1440" s="2">
        <f t="shared" si="355"/>
        <v>54.500191293835144</v>
      </c>
      <c r="R1440" s="2">
        <f t="shared" si="365"/>
        <v>-41.643603718285704</v>
      </c>
      <c r="S1440" s="2">
        <f t="shared" si="356"/>
        <v>2970.2708510646239</v>
      </c>
      <c r="T1440" s="2">
        <f t="shared" si="366"/>
        <v>1</v>
      </c>
      <c r="U1440">
        <f t="shared" si="367"/>
        <v>1</v>
      </c>
    </row>
    <row r="1441" spans="2:21" x14ac:dyDescent="0.15">
      <c r="B1441" s="1">
        <v>38517</v>
      </c>
      <c r="C1441" s="2">
        <f t="shared" si="352"/>
        <v>6</v>
      </c>
      <c r="D1441" s="2">
        <f t="shared" si="357"/>
        <v>14</v>
      </c>
      <c r="E1441" s="2">
        <f t="shared" si="353"/>
        <v>2</v>
      </c>
      <c r="F1441" s="2">
        <f t="shared" si="358"/>
        <v>50</v>
      </c>
      <c r="G1441" t="s">
        <v>350</v>
      </c>
      <c r="H1441">
        <v>271</v>
      </c>
      <c r="I1441">
        <f t="shared" si="359"/>
        <v>0</v>
      </c>
      <c r="J1441">
        <f t="shared" si="360"/>
        <v>0</v>
      </c>
      <c r="K1441">
        <f t="shared" si="361"/>
        <v>0</v>
      </c>
      <c r="L1441">
        <v>0</v>
      </c>
      <c r="M1441">
        <f t="shared" si="362"/>
        <v>0</v>
      </c>
      <c r="N1441">
        <f t="shared" si="363"/>
        <v>0</v>
      </c>
      <c r="O1441">
        <f t="shared" si="364"/>
        <v>0</v>
      </c>
      <c r="P1441" s="2">
        <f t="shared" si="354"/>
        <v>276.65389025208538</v>
      </c>
      <c r="Q1441" s="2">
        <f t="shared" si="355"/>
        <v>-5.6538902520853753</v>
      </c>
      <c r="R1441" s="2">
        <f t="shared" si="365"/>
        <v>54.500191293835144</v>
      </c>
      <c r="S1441" s="2">
        <f t="shared" si="356"/>
        <v>31.966474982626028</v>
      </c>
      <c r="T1441" s="2">
        <f t="shared" si="366"/>
        <v>1</v>
      </c>
      <c r="U1441">
        <f t="shared" si="367"/>
        <v>1</v>
      </c>
    </row>
    <row r="1442" spans="2:21" x14ac:dyDescent="0.15">
      <c r="B1442" s="1">
        <v>38518</v>
      </c>
      <c r="C1442" s="2">
        <f t="shared" si="352"/>
        <v>6</v>
      </c>
      <c r="D1442" s="2">
        <f t="shared" si="357"/>
        <v>15</v>
      </c>
      <c r="E1442" s="2">
        <f t="shared" si="353"/>
        <v>3</v>
      </c>
      <c r="F1442" s="2">
        <f t="shared" si="358"/>
        <v>50</v>
      </c>
      <c r="G1442" t="s">
        <v>351</v>
      </c>
      <c r="H1442">
        <v>321</v>
      </c>
      <c r="I1442">
        <f t="shared" si="359"/>
        <v>0</v>
      </c>
      <c r="J1442">
        <f t="shared" si="360"/>
        <v>0</v>
      </c>
      <c r="K1442">
        <f t="shared" si="361"/>
        <v>0</v>
      </c>
      <c r="L1442">
        <v>0</v>
      </c>
      <c r="M1442">
        <f t="shared" si="362"/>
        <v>0</v>
      </c>
      <c r="N1442">
        <f t="shared" si="363"/>
        <v>0</v>
      </c>
      <c r="O1442">
        <f t="shared" si="364"/>
        <v>0</v>
      </c>
      <c r="P1442" s="2">
        <f t="shared" si="354"/>
        <v>310.66805664473759</v>
      </c>
      <c r="Q1442" s="2">
        <f t="shared" si="355"/>
        <v>10.33194335526241</v>
      </c>
      <c r="R1442" s="2">
        <f t="shared" si="365"/>
        <v>-5.6538902520853753</v>
      </c>
      <c r="S1442" s="2">
        <f t="shared" si="356"/>
        <v>106.74905349635108</v>
      </c>
      <c r="T1442" s="2">
        <f t="shared" si="366"/>
        <v>1</v>
      </c>
      <c r="U1442">
        <f t="shared" si="367"/>
        <v>1</v>
      </c>
    </row>
    <row r="1443" spans="2:21" x14ac:dyDescent="0.15">
      <c r="B1443" s="1">
        <v>38519</v>
      </c>
      <c r="C1443" s="2">
        <f t="shared" si="352"/>
        <v>6</v>
      </c>
      <c r="D1443" s="2">
        <f t="shared" si="357"/>
        <v>16</v>
      </c>
      <c r="E1443" s="2">
        <f t="shared" si="353"/>
        <v>4</v>
      </c>
      <c r="F1443" s="2">
        <f t="shared" si="358"/>
        <v>51</v>
      </c>
      <c r="G1443" t="s">
        <v>352</v>
      </c>
      <c r="H1443">
        <v>341</v>
      </c>
      <c r="I1443">
        <f t="shared" si="359"/>
        <v>0</v>
      </c>
      <c r="J1443">
        <f t="shared" si="360"/>
        <v>0</v>
      </c>
      <c r="K1443">
        <f t="shared" si="361"/>
        <v>0</v>
      </c>
      <c r="L1443">
        <v>0</v>
      </c>
      <c r="M1443">
        <f t="shared" si="362"/>
        <v>0</v>
      </c>
      <c r="N1443">
        <f t="shared" si="363"/>
        <v>0</v>
      </c>
      <c r="O1443">
        <f t="shared" si="364"/>
        <v>0</v>
      </c>
      <c r="P1443" s="2">
        <f t="shared" si="354"/>
        <v>348.40698412701198</v>
      </c>
      <c r="Q1443" s="2">
        <f t="shared" si="355"/>
        <v>-7.4069841270119809</v>
      </c>
      <c r="R1443" s="2">
        <f t="shared" si="365"/>
        <v>10.33194335526241</v>
      </c>
      <c r="S1443" s="2">
        <f t="shared" si="356"/>
        <v>54.863413857807437</v>
      </c>
      <c r="T1443" s="2">
        <f t="shared" si="366"/>
        <v>1</v>
      </c>
      <c r="U1443">
        <f t="shared" si="367"/>
        <v>1</v>
      </c>
    </row>
    <row r="1444" spans="2:21" x14ac:dyDescent="0.15">
      <c r="B1444" s="1">
        <v>38520</v>
      </c>
      <c r="C1444" s="2">
        <f t="shared" si="352"/>
        <v>6</v>
      </c>
      <c r="D1444" s="2">
        <f t="shared" si="357"/>
        <v>17</v>
      </c>
      <c r="E1444" s="2">
        <f t="shared" si="353"/>
        <v>5</v>
      </c>
      <c r="F1444" s="2">
        <f t="shared" si="358"/>
        <v>51</v>
      </c>
      <c r="G1444" t="s">
        <v>353</v>
      </c>
      <c r="H1444">
        <v>437</v>
      </c>
      <c r="I1444">
        <f t="shared" si="359"/>
        <v>0</v>
      </c>
      <c r="J1444">
        <f t="shared" si="360"/>
        <v>0</v>
      </c>
      <c r="K1444">
        <f t="shared" si="361"/>
        <v>0</v>
      </c>
      <c r="L1444">
        <v>0</v>
      </c>
      <c r="M1444">
        <f t="shared" si="362"/>
        <v>0</v>
      </c>
      <c r="N1444">
        <f t="shared" si="363"/>
        <v>0</v>
      </c>
      <c r="O1444">
        <f t="shared" si="364"/>
        <v>0</v>
      </c>
      <c r="P1444" s="2">
        <f t="shared" si="354"/>
        <v>532.63382938083555</v>
      </c>
      <c r="Q1444" s="2">
        <f t="shared" si="355"/>
        <v>-95.63382938083555</v>
      </c>
      <c r="R1444" s="2">
        <f t="shared" si="365"/>
        <v>-7.4069841270119809</v>
      </c>
      <c r="S1444" s="2">
        <f t="shared" si="356"/>
        <v>9145.829322042764</v>
      </c>
      <c r="T1444" s="2">
        <f t="shared" si="366"/>
        <v>0</v>
      </c>
      <c r="U1444">
        <f t="shared" si="367"/>
        <v>2</v>
      </c>
    </row>
    <row r="1445" spans="2:21" x14ac:dyDescent="0.15">
      <c r="B1445" s="1">
        <v>38521</v>
      </c>
      <c r="C1445" s="2">
        <f t="shared" si="352"/>
        <v>6</v>
      </c>
      <c r="D1445" s="2">
        <f t="shared" si="357"/>
        <v>18</v>
      </c>
      <c r="E1445" s="2">
        <f t="shared" si="353"/>
        <v>6</v>
      </c>
      <c r="F1445" s="2">
        <f t="shared" si="358"/>
        <v>51</v>
      </c>
      <c r="G1445" t="s">
        <v>354</v>
      </c>
      <c r="H1445">
        <v>476</v>
      </c>
      <c r="I1445">
        <f t="shared" si="359"/>
        <v>0</v>
      </c>
      <c r="J1445">
        <f t="shared" si="360"/>
        <v>0</v>
      </c>
      <c r="K1445">
        <f t="shared" si="361"/>
        <v>0</v>
      </c>
      <c r="L1445">
        <v>0</v>
      </c>
      <c r="M1445">
        <f t="shared" si="362"/>
        <v>0</v>
      </c>
      <c r="N1445">
        <f t="shared" si="363"/>
        <v>0</v>
      </c>
      <c r="O1445">
        <f t="shared" si="364"/>
        <v>0</v>
      </c>
      <c r="P1445" s="2">
        <f t="shared" si="354"/>
        <v>584.02904482057443</v>
      </c>
      <c r="Q1445" s="2">
        <f t="shared" si="355"/>
        <v>-108.02904482057443</v>
      </c>
      <c r="R1445" s="2">
        <f t="shared" si="365"/>
        <v>-95.63382938083555</v>
      </c>
      <c r="S1445" s="2">
        <f t="shared" si="356"/>
        <v>11670.274524845678</v>
      </c>
      <c r="T1445" s="2">
        <f t="shared" si="366"/>
        <v>0</v>
      </c>
      <c r="U1445">
        <f t="shared" si="367"/>
        <v>3</v>
      </c>
    </row>
    <row r="1446" spans="2:21" x14ac:dyDescent="0.15">
      <c r="B1446" s="1">
        <v>38522</v>
      </c>
      <c r="C1446" s="2">
        <f t="shared" si="352"/>
        <v>6</v>
      </c>
      <c r="D1446" s="2">
        <f t="shared" si="357"/>
        <v>19</v>
      </c>
      <c r="E1446" s="2">
        <f t="shared" si="353"/>
        <v>7</v>
      </c>
      <c r="F1446" s="2">
        <f t="shared" si="358"/>
        <v>51</v>
      </c>
      <c r="G1446" t="s">
        <v>355</v>
      </c>
      <c r="H1446">
        <v>446</v>
      </c>
      <c r="I1446">
        <f t="shared" si="359"/>
        <v>0</v>
      </c>
      <c r="J1446">
        <f t="shared" si="360"/>
        <v>0</v>
      </c>
      <c r="K1446">
        <f t="shared" si="361"/>
        <v>0</v>
      </c>
      <c r="L1446">
        <v>0</v>
      </c>
      <c r="M1446">
        <f t="shared" si="362"/>
        <v>0</v>
      </c>
      <c r="N1446">
        <f t="shared" si="363"/>
        <v>0</v>
      </c>
      <c r="O1446">
        <f t="shared" si="364"/>
        <v>0</v>
      </c>
      <c r="P1446" s="2">
        <f t="shared" si="354"/>
        <v>384.82218502784605</v>
      </c>
      <c r="Q1446" s="2">
        <f t="shared" si="355"/>
        <v>61.177814972153953</v>
      </c>
      <c r="R1446" s="2">
        <f t="shared" si="365"/>
        <v>-108.02904482057443</v>
      </c>
      <c r="S1446" s="2">
        <f t="shared" si="356"/>
        <v>3742.7250447671045</v>
      </c>
      <c r="T1446" s="2">
        <f t="shared" si="366"/>
        <v>1</v>
      </c>
      <c r="U1446">
        <f t="shared" si="367"/>
        <v>1</v>
      </c>
    </row>
    <row r="1447" spans="2:21" x14ac:dyDescent="0.15">
      <c r="B1447" s="1">
        <v>38523</v>
      </c>
      <c r="C1447" s="2">
        <f t="shared" si="352"/>
        <v>6</v>
      </c>
      <c r="D1447" s="2">
        <f t="shared" si="357"/>
        <v>20</v>
      </c>
      <c r="E1447" s="2">
        <f t="shared" si="353"/>
        <v>1</v>
      </c>
      <c r="F1447" s="2">
        <f t="shared" si="358"/>
        <v>51</v>
      </c>
      <c r="G1447" t="s">
        <v>356</v>
      </c>
      <c r="H1447">
        <v>204</v>
      </c>
      <c r="I1447">
        <f t="shared" si="359"/>
        <v>0</v>
      </c>
      <c r="J1447">
        <f t="shared" si="360"/>
        <v>0</v>
      </c>
      <c r="K1447">
        <f t="shared" si="361"/>
        <v>0</v>
      </c>
      <c r="L1447">
        <v>0</v>
      </c>
      <c r="M1447">
        <f t="shared" si="362"/>
        <v>0</v>
      </c>
      <c r="N1447">
        <f t="shared" si="363"/>
        <v>0</v>
      </c>
      <c r="O1447">
        <f t="shared" si="364"/>
        <v>0</v>
      </c>
      <c r="P1447" s="2">
        <f t="shared" si="354"/>
        <v>272.6783900157252</v>
      </c>
      <c r="Q1447" s="2">
        <f t="shared" si="355"/>
        <v>-68.678390015725199</v>
      </c>
      <c r="R1447" s="2">
        <f t="shared" si="365"/>
        <v>61.177814972153953</v>
      </c>
      <c r="S1447" s="2">
        <f t="shared" si="356"/>
        <v>4716.7212551520624</v>
      </c>
      <c r="T1447" s="2">
        <f t="shared" si="366"/>
        <v>1</v>
      </c>
      <c r="U1447">
        <f t="shared" si="367"/>
        <v>1</v>
      </c>
    </row>
    <row r="1448" spans="2:21" x14ac:dyDescent="0.15">
      <c r="B1448" s="1">
        <v>38524</v>
      </c>
      <c r="C1448" s="2">
        <f t="shared" si="352"/>
        <v>6</v>
      </c>
      <c r="D1448" s="2">
        <f t="shared" si="357"/>
        <v>21</v>
      </c>
      <c r="E1448" s="2">
        <f t="shared" si="353"/>
        <v>2</v>
      </c>
      <c r="F1448" s="2">
        <f t="shared" si="358"/>
        <v>51</v>
      </c>
      <c r="G1448" t="s">
        <v>357</v>
      </c>
      <c r="H1448">
        <v>302</v>
      </c>
      <c r="I1448">
        <f t="shared" si="359"/>
        <v>0</v>
      </c>
      <c r="J1448">
        <f t="shared" si="360"/>
        <v>0</v>
      </c>
      <c r="K1448">
        <f t="shared" si="361"/>
        <v>0</v>
      </c>
      <c r="L1448">
        <v>0</v>
      </c>
      <c r="M1448">
        <f t="shared" si="362"/>
        <v>0</v>
      </c>
      <c r="N1448">
        <f t="shared" si="363"/>
        <v>0</v>
      </c>
      <c r="O1448">
        <f t="shared" si="364"/>
        <v>0</v>
      </c>
      <c r="P1448" s="2">
        <f t="shared" si="354"/>
        <v>290.83247156164572</v>
      </c>
      <c r="Q1448" s="2">
        <f t="shared" si="355"/>
        <v>11.167528438354282</v>
      </c>
      <c r="R1448" s="2">
        <f t="shared" si="365"/>
        <v>-68.678390015725199</v>
      </c>
      <c r="S1448" s="2">
        <f t="shared" si="356"/>
        <v>124.71369142145161</v>
      </c>
      <c r="T1448" s="2">
        <f t="shared" si="366"/>
        <v>1</v>
      </c>
      <c r="U1448">
        <f t="shared" si="367"/>
        <v>1</v>
      </c>
    </row>
    <row r="1449" spans="2:21" x14ac:dyDescent="0.15">
      <c r="B1449" s="1">
        <v>38525</v>
      </c>
      <c r="C1449" s="2">
        <f t="shared" si="352"/>
        <v>6</v>
      </c>
      <c r="D1449" s="2">
        <f t="shared" si="357"/>
        <v>22</v>
      </c>
      <c r="E1449" s="2">
        <f t="shared" si="353"/>
        <v>3</v>
      </c>
      <c r="F1449" s="2">
        <f t="shared" si="358"/>
        <v>51</v>
      </c>
      <c r="G1449" t="s">
        <v>358</v>
      </c>
      <c r="H1449">
        <v>310</v>
      </c>
      <c r="I1449">
        <f t="shared" si="359"/>
        <v>0</v>
      </c>
      <c r="J1449">
        <f t="shared" si="360"/>
        <v>0</v>
      </c>
      <c r="K1449">
        <f t="shared" si="361"/>
        <v>0</v>
      </c>
      <c r="L1449">
        <v>0</v>
      </c>
      <c r="M1449">
        <f t="shared" si="362"/>
        <v>0</v>
      </c>
      <c r="N1449">
        <f t="shared" si="363"/>
        <v>0</v>
      </c>
      <c r="O1449">
        <f t="shared" si="364"/>
        <v>0</v>
      </c>
      <c r="P1449" s="2">
        <f t="shared" si="354"/>
        <v>324.84663795429788</v>
      </c>
      <c r="Q1449" s="2">
        <f t="shared" si="355"/>
        <v>-14.846637954297876</v>
      </c>
      <c r="R1449" s="2">
        <f t="shared" si="365"/>
        <v>11.167528438354282</v>
      </c>
      <c r="S1449" s="2">
        <f t="shared" si="356"/>
        <v>220.42265854599822</v>
      </c>
      <c r="T1449" s="2">
        <f t="shared" si="366"/>
        <v>1</v>
      </c>
      <c r="U1449">
        <f t="shared" si="367"/>
        <v>1</v>
      </c>
    </row>
    <row r="1450" spans="2:21" x14ac:dyDescent="0.15">
      <c r="B1450" s="1">
        <v>38526</v>
      </c>
      <c r="C1450" s="2">
        <f t="shared" si="352"/>
        <v>6</v>
      </c>
      <c r="D1450" s="2">
        <f t="shared" si="357"/>
        <v>23</v>
      </c>
      <c r="E1450" s="2">
        <f t="shared" si="353"/>
        <v>4</v>
      </c>
      <c r="F1450" s="2">
        <f t="shared" si="358"/>
        <v>52</v>
      </c>
      <c r="G1450" t="s">
        <v>359</v>
      </c>
      <c r="H1450">
        <v>302</v>
      </c>
      <c r="I1450">
        <f t="shared" si="359"/>
        <v>0</v>
      </c>
      <c r="J1450">
        <f t="shared" si="360"/>
        <v>0</v>
      </c>
      <c r="K1450">
        <f t="shared" si="361"/>
        <v>0</v>
      </c>
      <c r="L1450">
        <v>0</v>
      </c>
      <c r="M1450">
        <f t="shared" si="362"/>
        <v>0</v>
      </c>
      <c r="N1450">
        <f t="shared" si="363"/>
        <v>0</v>
      </c>
      <c r="O1450">
        <f t="shared" si="364"/>
        <v>0</v>
      </c>
      <c r="P1450" s="2">
        <f t="shared" si="354"/>
        <v>403.65696300249624</v>
      </c>
      <c r="Q1450" s="2">
        <f t="shared" si="355"/>
        <v>-101.65696300249624</v>
      </c>
      <c r="R1450" s="2">
        <f t="shared" si="365"/>
        <v>-14.846637954297876</v>
      </c>
      <c r="S1450" s="2">
        <f t="shared" si="356"/>
        <v>10334.13812689089</v>
      </c>
      <c r="T1450" s="2">
        <f t="shared" si="366"/>
        <v>0</v>
      </c>
      <c r="U1450">
        <f t="shared" si="367"/>
        <v>2</v>
      </c>
    </row>
    <row r="1451" spans="2:21" x14ac:dyDescent="0.15">
      <c r="B1451" s="1">
        <v>38527</v>
      </c>
      <c r="C1451" s="2">
        <f t="shared" si="352"/>
        <v>6</v>
      </c>
      <c r="D1451" s="2">
        <f t="shared" si="357"/>
        <v>24</v>
      </c>
      <c r="E1451" s="2">
        <f t="shared" si="353"/>
        <v>5</v>
      </c>
      <c r="F1451" s="2">
        <f t="shared" si="358"/>
        <v>52</v>
      </c>
      <c r="G1451" t="s">
        <v>360</v>
      </c>
      <c r="H1451">
        <v>553</v>
      </c>
      <c r="I1451">
        <f t="shared" si="359"/>
        <v>0</v>
      </c>
      <c r="J1451">
        <f t="shared" si="360"/>
        <v>0</v>
      </c>
      <c r="K1451">
        <f t="shared" si="361"/>
        <v>0</v>
      </c>
      <c r="L1451">
        <v>0</v>
      </c>
      <c r="M1451">
        <f t="shared" si="362"/>
        <v>0</v>
      </c>
      <c r="N1451">
        <f t="shared" si="363"/>
        <v>0</v>
      </c>
      <c r="O1451">
        <f t="shared" si="364"/>
        <v>0</v>
      </c>
      <c r="P1451" s="2">
        <f t="shared" si="354"/>
        <v>587.88380825631975</v>
      </c>
      <c r="Q1451" s="2">
        <f t="shared" si="355"/>
        <v>-34.883808256319753</v>
      </c>
      <c r="R1451" s="2">
        <f t="shared" si="365"/>
        <v>-101.65696300249624</v>
      </c>
      <c r="S1451" s="2">
        <f t="shared" si="356"/>
        <v>1216.8800784636821</v>
      </c>
      <c r="T1451" s="2">
        <f t="shared" si="366"/>
        <v>0</v>
      </c>
      <c r="U1451">
        <f t="shared" si="367"/>
        <v>3</v>
      </c>
    </row>
    <row r="1452" spans="2:21" x14ac:dyDescent="0.15">
      <c r="B1452" s="1">
        <v>38528</v>
      </c>
      <c r="C1452" s="2">
        <f t="shared" si="352"/>
        <v>6</v>
      </c>
      <c r="D1452" s="2">
        <f t="shared" si="357"/>
        <v>25</v>
      </c>
      <c r="E1452" s="2">
        <f t="shared" si="353"/>
        <v>6</v>
      </c>
      <c r="F1452" s="2">
        <f t="shared" si="358"/>
        <v>52</v>
      </c>
      <c r="G1452" t="s">
        <v>361</v>
      </c>
      <c r="H1452">
        <v>502</v>
      </c>
      <c r="I1452">
        <f t="shared" si="359"/>
        <v>0</v>
      </c>
      <c r="J1452">
        <f t="shared" si="360"/>
        <v>0</v>
      </c>
      <c r="K1452">
        <f t="shared" si="361"/>
        <v>0</v>
      </c>
      <c r="L1452">
        <v>0</v>
      </c>
      <c r="M1452">
        <f t="shared" si="362"/>
        <v>0</v>
      </c>
      <c r="N1452">
        <f t="shared" si="363"/>
        <v>0</v>
      </c>
      <c r="O1452">
        <f t="shared" si="364"/>
        <v>0</v>
      </c>
      <c r="P1452" s="2">
        <f t="shared" si="354"/>
        <v>639.27902369605863</v>
      </c>
      <c r="Q1452" s="2">
        <f t="shared" si="355"/>
        <v>-137.27902369605863</v>
      </c>
      <c r="R1452" s="2">
        <f t="shared" si="365"/>
        <v>-34.883808256319753</v>
      </c>
      <c r="S1452" s="2">
        <f t="shared" si="356"/>
        <v>18845.530346943026</v>
      </c>
      <c r="T1452" s="2">
        <f t="shared" si="366"/>
        <v>0</v>
      </c>
      <c r="U1452">
        <f t="shared" si="367"/>
        <v>4</v>
      </c>
    </row>
    <row r="1453" spans="2:21" x14ac:dyDescent="0.15">
      <c r="B1453" s="1">
        <v>38529</v>
      </c>
      <c r="C1453" s="2">
        <f t="shared" si="352"/>
        <v>6</v>
      </c>
      <c r="D1453" s="2">
        <f t="shared" si="357"/>
        <v>26</v>
      </c>
      <c r="E1453" s="2">
        <f t="shared" si="353"/>
        <v>7</v>
      </c>
      <c r="F1453" s="2">
        <f t="shared" si="358"/>
        <v>52</v>
      </c>
      <c r="G1453" t="s">
        <v>362</v>
      </c>
      <c r="H1453">
        <v>393</v>
      </c>
      <c r="I1453">
        <f t="shared" si="359"/>
        <v>0</v>
      </c>
      <c r="J1453">
        <f t="shared" si="360"/>
        <v>0</v>
      </c>
      <c r="K1453">
        <f t="shared" si="361"/>
        <v>0</v>
      </c>
      <c r="L1453">
        <v>0</v>
      </c>
      <c r="M1453">
        <f t="shared" si="362"/>
        <v>0</v>
      </c>
      <c r="N1453">
        <f t="shared" si="363"/>
        <v>0</v>
      </c>
      <c r="O1453">
        <f t="shared" si="364"/>
        <v>0</v>
      </c>
      <c r="P1453" s="2">
        <f t="shared" si="354"/>
        <v>440.07216390333031</v>
      </c>
      <c r="Q1453" s="2">
        <f t="shared" si="355"/>
        <v>-47.072163903330306</v>
      </c>
      <c r="R1453" s="2">
        <f t="shared" si="365"/>
        <v>-137.27902369605863</v>
      </c>
      <c r="S1453" s="2">
        <f t="shared" si="356"/>
        <v>2215.7886145419925</v>
      </c>
      <c r="T1453" s="2">
        <f t="shared" si="366"/>
        <v>0</v>
      </c>
      <c r="U1453">
        <f t="shared" si="367"/>
        <v>5</v>
      </c>
    </row>
    <row r="1454" spans="2:21" x14ac:dyDescent="0.15">
      <c r="B1454" s="1">
        <v>38530</v>
      </c>
      <c r="C1454" s="2">
        <f t="shared" si="352"/>
        <v>6</v>
      </c>
      <c r="D1454" s="2">
        <f t="shared" si="357"/>
        <v>27</v>
      </c>
      <c r="E1454" s="2">
        <f t="shared" si="353"/>
        <v>1</v>
      </c>
      <c r="F1454" s="2">
        <f t="shared" si="358"/>
        <v>52</v>
      </c>
      <c r="G1454" t="s">
        <v>363</v>
      </c>
      <c r="H1454">
        <v>315</v>
      </c>
      <c r="I1454">
        <f t="shared" si="359"/>
        <v>0</v>
      </c>
      <c r="J1454">
        <f t="shared" si="360"/>
        <v>0</v>
      </c>
      <c r="K1454">
        <f t="shared" si="361"/>
        <v>0</v>
      </c>
      <c r="L1454">
        <v>0</v>
      </c>
      <c r="M1454">
        <f t="shared" si="362"/>
        <v>0</v>
      </c>
      <c r="N1454">
        <f t="shared" si="363"/>
        <v>0</v>
      </c>
      <c r="O1454">
        <f t="shared" si="364"/>
        <v>0</v>
      </c>
      <c r="P1454" s="2">
        <f t="shared" si="354"/>
        <v>327.92836889120946</v>
      </c>
      <c r="Q1454" s="2">
        <f t="shared" si="355"/>
        <v>-12.928368891209459</v>
      </c>
      <c r="R1454" s="2">
        <f t="shared" si="365"/>
        <v>-47.072163903330306</v>
      </c>
      <c r="S1454" s="2">
        <f t="shared" si="356"/>
        <v>167.1427221871925</v>
      </c>
      <c r="T1454" s="2">
        <f t="shared" si="366"/>
        <v>0</v>
      </c>
      <c r="U1454">
        <f t="shared" si="367"/>
        <v>6</v>
      </c>
    </row>
    <row r="1455" spans="2:21" x14ac:dyDescent="0.15">
      <c r="B1455" s="1">
        <v>38531</v>
      </c>
      <c r="C1455" s="2">
        <f t="shared" si="352"/>
        <v>6</v>
      </c>
      <c r="D1455" s="2">
        <f t="shared" si="357"/>
        <v>28</v>
      </c>
      <c r="E1455" s="2">
        <f t="shared" si="353"/>
        <v>2</v>
      </c>
      <c r="F1455" s="2">
        <f t="shared" si="358"/>
        <v>52</v>
      </c>
      <c r="G1455" t="s">
        <v>364</v>
      </c>
      <c r="H1455">
        <v>343</v>
      </c>
      <c r="I1455">
        <f t="shared" si="359"/>
        <v>0</v>
      </c>
      <c r="J1455">
        <f t="shared" si="360"/>
        <v>0</v>
      </c>
      <c r="K1455">
        <f t="shared" si="361"/>
        <v>0</v>
      </c>
      <c r="L1455">
        <v>0</v>
      </c>
      <c r="M1455">
        <f t="shared" si="362"/>
        <v>0</v>
      </c>
      <c r="N1455">
        <f t="shared" si="363"/>
        <v>0</v>
      </c>
      <c r="O1455">
        <f t="shared" si="364"/>
        <v>0</v>
      </c>
      <c r="P1455" s="2">
        <f t="shared" si="354"/>
        <v>346.08245043712998</v>
      </c>
      <c r="Q1455" s="2">
        <f t="shared" si="355"/>
        <v>-3.0824504371299781</v>
      </c>
      <c r="R1455" s="2">
        <f t="shared" si="365"/>
        <v>-12.928368891209459</v>
      </c>
      <c r="S1455" s="2">
        <f t="shared" si="356"/>
        <v>9.5015006973627933</v>
      </c>
      <c r="T1455" s="2">
        <f t="shared" si="366"/>
        <v>0</v>
      </c>
      <c r="U1455">
        <f t="shared" si="367"/>
        <v>7</v>
      </c>
    </row>
    <row r="1456" spans="2:21" x14ac:dyDescent="0.15">
      <c r="B1456" s="1">
        <v>38532</v>
      </c>
      <c r="C1456" s="2">
        <f t="shared" si="352"/>
        <v>6</v>
      </c>
      <c r="D1456" s="2">
        <f t="shared" si="357"/>
        <v>29</v>
      </c>
      <c r="E1456" s="2">
        <f t="shared" si="353"/>
        <v>3</v>
      </c>
      <c r="F1456" s="2">
        <f t="shared" si="358"/>
        <v>52</v>
      </c>
      <c r="G1456" t="s">
        <v>365</v>
      </c>
      <c r="H1456">
        <v>1339</v>
      </c>
      <c r="I1456">
        <f t="shared" si="359"/>
        <v>0</v>
      </c>
      <c r="J1456">
        <f t="shared" si="360"/>
        <v>0</v>
      </c>
      <c r="K1456">
        <f t="shared" si="361"/>
        <v>0</v>
      </c>
      <c r="L1456">
        <v>0</v>
      </c>
      <c r="M1456">
        <f t="shared" si="362"/>
        <v>0</v>
      </c>
      <c r="N1456">
        <f t="shared" si="363"/>
        <v>0</v>
      </c>
      <c r="O1456">
        <f t="shared" si="364"/>
        <v>0</v>
      </c>
      <c r="P1456" s="2">
        <f t="shared" si="354"/>
        <v>380.09661682978219</v>
      </c>
      <c r="Q1456" s="2">
        <f t="shared" si="355"/>
        <v>958.90338317021781</v>
      </c>
      <c r="R1456" s="2">
        <f t="shared" si="365"/>
        <v>-3.0824504371299781</v>
      </c>
      <c r="S1456" s="2">
        <f t="shared" si="356"/>
        <v>919495.69825528958</v>
      </c>
      <c r="T1456" s="2">
        <f t="shared" si="366"/>
        <v>1</v>
      </c>
      <c r="U1456">
        <f t="shared" si="367"/>
        <v>1</v>
      </c>
    </row>
    <row r="1457" spans="2:21" x14ac:dyDescent="0.15">
      <c r="B1457" s="1">
        <v>38533</v>
      </c>
      <c r="C1457" s="2">
        <f t="shared" si="352"/>
        <v>6</v>
      </c>
      <c r="D1457" s="2">
        <f t="shared" si="357"/>
        <v>30</v>
      </c>
      <c r="E1457" s="2">
        <f t="shared" si="353"/>
        <v>4</v>
      </c>
      <c r="F1457" s="2">
        <f t="shared" si="358"/>
        <v>1</v>
      </c>
      <c r="G1457" t="s">
        <v>2</v>
      </c>
      <c r="H1457">
        <v>307</v>
      </c>
      <c r="I1457">
        <f t="shared" si="359"/>
        <v>0</v>
      </c>
      <c r="J1457">
        <f t="shared" si="360"/>
        <v>0</v>
      </c>
      <c r="K1457">
        <f t="shared" si="361"/>
        <v>0</v>
      </c>
      <c r="L1457">
        <v>0</v>
      </c>
      <c r="M1457">
        <f t="shared" si="362"/>
        <v>0</v>
      </c>
      <c r="N1457">
        <f t="shared" si="363"/>
        <v>0</v>
      </c>
      <c r="O1457">
        <f t="shared" si="364"/>
        <v>0</v>
      </c>
      <c r="P1457" s="2">
        <f t="shared" si="354"/>
        <v>330.24600175115836</v>
      </c>
      <c r="Q1457" s="2">
        <f t="shared" si="355"/>
        <v>-23.24600175115836</v>
      </c>
      <c r="R1457" s="2">
        <f t="shared" si="365"/>
        <v>958.90338317021781</v>
      </c>
      <c r="S1457" s="2">
        <f t="shared" si="356"/>
        <v>540.37659741485754</v>
      </c>
      <c r="T1457" s="2">
        <f t="shared" si="366"/>
        <v>1</v>
      </c>
      <c r="U1457">
        <f t="shared" si="367"/>
        <v>1</v>
      </c>
    </row>
    <row r="1458" spans="2:21" x14ac:dyDescent="0.15">
      <c r="B1458" s="1">
        <v>38534</v>
      </c>
      <c r="C1458" s="2">
        <f t="shared" si="352"/>
        <v>7</v>
      </c>
      <c r="D1458" s="2">
        <f t="shared" si="357"/>
        <v>1</v>
      </c>
      <c r="E1458" s="2">
        <f t="shared" si="353"/>
        <v>5</v>
      </c>
      <c r="F1458" s="2">
        <f t="shared" si="358"/>
        <v>1</v>
      </c>
      <c r="G1458" t="s">
        <v>3</v>
      </c>
      <c r="H1458">
        <v>340</v>
      </c>
      <c r="I1458">
        <f t="shared" si="359"/>
        <v>0</v>
      </c>
      <c r="J1458">
        <f t="shared" si="360"/>
        <v>0</v>
      </c>
      <c r="K1458">
        <f t="shared" si="361"/>
        <v>0</v>
      </c>
      <c r="L1458">
        <v>0</v>
      </c>
      <c r="M1458">
        <f t="shared" si="362"/>
        <v>0</v>
      </c>
      <c r="N1458">
        <f t="shared" si="363"/>
        <v>0</v>
      </c>
      <c r="O1458">
        <f t="shared" si="364"/>
        <v>0</v>
      </c>
      <c r="P1458" s="2">
        <f t="shared" si="354"/>
        <v>514.47284700498199</v>
      </c>
      <c r="Q1458" s="2">
        <f t="shared" si="355"/>
        <v>-174.47284700498199</v>
      </c>
      <c r="R1458" s="2">
        <f t="shared" si="365"/>
        <v>-23.24600175115836</v>
      </c>
      <c r="S1458" s="2">
        <f t="shared" si="356"/>
        <v>30440.774342023851</v>
      </c>
      <c r="T1458" s="2">
        <f t="shared" si="366"/>
        <v>0</v>
      </c>
      <c r="U1458">
        <f t="shared" si="367"/>
        <v>2</v>
      </c>
    </row>
    <row r="1459" spans="2:21" x14ac:dyDescent="0.15">
      <c r="B1459" s="1">
        <v>38535</v>
      </c>
      <c r="C1459" s="2">
        <f t="shared" si="352"/>
        <v>7</v>
      </c>
      <c r="D1459" s="2">
        <f t="shared" si="357"/>
        <v>2</v>
      </c>
      <c r="E1459" s="2">
        <f t="shared" si="353"/>
        <v>6</v>
      </c>
      <c r="F1459" s="2">
        <f t="shared" si="358"/>
        <v>1</v>
      </c>
      <c r="G1459" t="s">
        <v>4</v>
      </c>
      <c r="H1459">
        <v>392</v>
      </c>
      <c r="I1459">
        <f t="shared" si="359"/>
        <v>0</v>
      </c>
      <c r="J1459">
        <f t="shared" si="360"/>
        <v>0</v>
      </c>
      <c r="K1459">
        <f t="shared" si="361"/>
        <v>0</v>
      </c>
      <c r="L1459">
        <v>0</v>
      </c>
      <c r="M1459">
        <f t="shared" si="362"/>
        <v>0</v>
      </c>
      <c r="N1459">
        <f t="shared" si="363"/>
        <v>0</v>
      </c>
      <c r="O1459">
        <f t="shared" si="364"/>
        <v>0</v>
      </c>
      <c r="P1459" s="2">
        <f t="shared" si="354"/>
        <v>565.86806244472075</v>
      </c>
      <c r="Q1459" s="2">
        <f t="shared" si="355"/>
        <v>-173.86806244472075</v>
      </c>
      <c r="R1459" s="2">
        <f t="shared" si="365"/>
        <v>-174.47284700498199</v>
      </c>
      <c r="S1459" s="2">
        <f t="shared" si="356"/>
        <v>30230.103138281313</v>
      </c>
      <c r="T1459" s="2">
        <f t="shared" si="366"/>
        <v>0</v>
      </c>
      <c r="U1459">
        <f t="shared" si="367"/>
        <v>3</v>
      </c>
    </row>
    <row r="1460" spans="2:21" x14ac:dyDescent="0.15">
      <c r="B1460" s="1">
        <v>38536</v>
      </c>
      <c r="C1460" s="2">
        <f t="shared" si="352"/>
        <v>7</v>
      </c>
      <c r="D1460" s="2">
        <f t="shared" si="357"/>
        <v>3</v>
      </c>
      <c r="E1460" s="2">
        <f t="shared" si="353"/>
        <v>7</v>
      </c>
      <c r="F1460" s="2">
        <f t="shared" si="358"/>
        <v>1</v>
      </c>
      <c r="G1460" t="s">
        <v>5</v>
      </c>
      <c r="H1460">
        <v>206</v>
      </c>
      <c r="I1460">
        <f t="shared" si="359"/>
        <v>0</v>
      </c>
      <c r="J1460">
        <f t="shared" si="360"/>
        <v>0</v>
      </c>
      <c r="K1460">
        <f t="shared" si="361"/>
        <v>0</v>
      </c>
      <c r="L1460">
        <v>0</v>
      </c>
      <c r="M1460">
        <f t="shared" si="362"/>
        <v>0</v>
      </c>
      <c r="N1460">
        <f t="shared" si="363"/>
        <v>0</v>
      </c>
      <c r="O1460">
        <f t="shared" si="364"/>
        <v>0</v>
      </c>
      <c r="P1460" s="2">
        <f t="shared" si="354"/>
        <v>366.66120265199243</v>
      </c>
      <c r="Q1460" s="2">
        <f t="shared" si="355"/>
        <v>-160.66120265199243</v>
      </c>
      <c r="R1460" s="2">
        <f t="shared" si="365"/>
        <v>-173.86806244472075</v>
      </c>
      <c r="S1460" s="2">
        <f t="shared" si="356"/>
        <v>25812.022037584578</v>
      </c>
      <c r="T1460" s="2">
        <f t="shared" si="366"/>
        <v>0</v>
      </c>
      <c r="U1460">
        <f t="shared" si="367"/>
        <v>4</v>
      </c>
    </row>
    <row r="1461" spans="2:21" x14ac:dyDescent="0.15">
      <c r="B1461" s="1">
        <v>38537</v>
      </c>
      <c r="C1461" s="2">
        <f t="shared" si="352"/>
        <v>7</v>
      </c>
      <c r="D1461" s="2">
        <f t="shared" si="357"/>
        <v>4</v>
      </c>
      <c r="E1461" s="2">
        <f t="shared" si="353"/>
        <v>1</v>
      </c>
      <c r="F1461" s="2">
        <f t="shared" si="358"/>
        <v>1</v>
      </c>
      <c r="G1461" t="s">
        <v>6</v>
      </c>
      <c r="H1461">
        <v>208</v>
      </c>
      <c r="I1461">
        <f t="shared" si="359"/>
        <v>1</v>
      </c>
      <c r="J1461">
        <f t="shared" si="360"/>
        <v>0</v>
      </c>
      <c r="K1461">
        <f t="shared" si="361"/>
        <v>0</v>
      </c>
      <c r="L1461">
        <v>0</v>
      </c>
      <c r="M1461">
        <f t="shared" si="362"/>
        <v>0</v>
      </c>
      <c r="N1461">
        <f t="shared" si="363"/>
        <v>0</v>
      </c>
      <c r="O1461">
        <f t="shared" si="364"/>
        <v>0</v>
      </c>
      <c r="P1461" s="2">
        <f t="shared" si="354"/>
        <v>117.6457203359011</v>
      </c>
      <c r="Q1461" s="2">
        <f t="shared" si="355"/>
        <v>90.354279664098897</v>
      </c>
      <c r="R1461" s="2">
        <f t="shared" si="365"/>
        <v>-160.66120265199243</v>
      </c>
      <c r="S1461" s="2">
        <f t="shared" si="356"/>
        <v>8163.8958536181954</v>
      </c>
      <c r="T1461" s="2">
        <f t="shared" si="366"/>
        <v>1</v>
      </c>
      <c r="U1461">
        <f t="shared" si="367"/>
        <v>1</v>
      </c>
    </row>
    <row r="1462" spans="2:21" x14ac:dyDescent="0.15">
      <c r="B1462" s="1">
        <v>38538</v>
      </c>
      <c r="C1462" s="2">
        <f t="shared" si="352"/>
        <v>7</v>
      </c>
      <c r="D1462" s="2">
        <f t="shared" si="357"/>
        <v>5</v>
      </c>
      <c r="E1462" s="2">
        <f t="shared" si="353"/>
        <v>2</v>
      </c>
      <c r="F1462" s="2">
        <f t="shared" si="358"/>
        <v>1</v>
      </c>
      <c r="G1462" t="s">
        <v>7</v>
      </c>
      <c r="H1462">
        <v>194</v>
      </c>
      <c r="I1462">
        <f t="shared" si="359"/>
        <v>0</v>
      </c>
      <c r="J1462">
        <f t="shared" si="360"/>
        <v>0</v>
      </c>
      <c r="K1462">
        <f t="shared" si="361"/>
        <v>0</v>
      </c>
      <c r="L1462">
        <v>0</v>
      </c>
      <c r="M1462">
        <f t="shared" si="362"/>
        <v>0</v>
      </c>
      <c r="N1462">
        <f t="shared" si="363"/>
        <v>0</v>
      </c>
      <c r="O1462">
        <f t="shared" si="364"/>
        <v>0</v>
      </c>
      <c r="P1462" s="2">
        <f t="shared" si="354"/>
        <v>272.6714891857921</v>
      </c>
      <c r="Q1462" s="2">
        <f t="shared" si="355"/>
        <v>-78.671489185792097</v>
      </c>
      <c r="R1462" s="2">
        <f t="shared" si="365"/>
        <v>90.354279664098897</v>
      </c>
      <c r="S1462" s="2">
        <f t="shared" si="356"/>
        <v>6189.2032107102032</v>
      </c>
      <c r="T1462" s="2">
        <f t="shared" si="366"/>
        <v>1</v>
      </c>
      <c r="U1462">
        <f t="shared" si="367"/>
        <v>1</v>
      </c>
    </row>
    <row r="1463" spans="2:21" x14ac:dyDescent="0.15">
      <c r="B1463" s="1">
        <v>38539</v>
      </c>
      <c r="C1463" s="2">
        <f t="shared" si="352"/>
        <v>7</v>
      </c>
      <c r="D1463" s="2">
        <f t="shared" si="357"/>
        <v>6</v>
      </c>
      <c r="E1463" s="2">
        <f t="shared" si="353"/>
        <v>3</v>
      </c>
      <c r="F1463" s="2">
        <f t="shared" si="358"/>
        <v>1</v>
      </c>
      <c r="G1463" t="s">
        <v>8</v>
      </c>
      <c r="H1463">
        <v>223</v>
      </c>
      <c r="I1463">
        <f t="shared" si="359"/>
        <v>0</v>
      </c>
      <c r="J1463">
        <f t="shared" si="360"/>
        <v>0</v>
      </c>
      <c r="K1463">
        <f t="shared" si="361"/>
        <v>0</v>
      </c>
      <c r="L1463">
        <v>0</v>
      </c>
      <c r="M1463">
        <f t="shared" si="362"/>
        <v>0</v>
      </c>
      <c r="N1463">
        <f t="shared" si="363"/>
        <v>0</v>
      </c>
      <c r="O1463">
        <f t="shared" si="364"/>
        <v>0</v>
      </c>
      <c r="P1463" s="2">
        <f t="shared" si="354"/>
        <v>306.68565557844431</v>
      </c>
      <c r="Q1463" s="2">
        <f t="shared" si="355"/>
        <v>-83.685655578444312</v>
      </c>
      <c r="R1463" s="2">
        <f t="shared" si="365"/>
        <v>-78.671489185792097</v>
      </c>
      <c r="S1463" s="2">
        <f t="shared" si="356"/>
        <v>7003.2889495940071</v>
      </c>
      <c r="T1463" s="2">
        <f t="shared" si="366"/>
        <v>0</v>
      </c>
      <c r="U1463">
        <f t="shared" si="367"/>
        <v>2</v>
      </c>
    </row>
    <row r="1464" spans="2:21" x14ac:dyDescent="0.15">
      <c r="B1464" s="1">
        <v>38540</v>
      </c>
      <c r="C1464" s="2">
        <f t="shared" si="352"/>
        <v>7</v>
      </c>
      <c r="D1464" s="2">
        <f t="shared" si="357"/>
        <v>7</v>
      </c>
      <c r="E1464" s="2">
        <f t="shared" si="353"/>
        <v>4</v>
      </c>
      <c r="F1464" s="2">
        <f t="shared" si="358"/>
        <v>2</v>
      </c>
      <c r="G1464" t="s">
        <v>9</v>
      </c>
      <c r="H1464">
        <v>320</v>
      </c>
      <c r="I1464">
        <f t="shared" si="359"/>
        <v>0</v>
      </c>
      <c r="J1464">
        <f t="shared" si="360"/>
        <v>0</v>
      </c>
      <c r="K1464">
        <f t="shared" si="361"/>
        <v>0</v>
      </c>
      <c r="L1464">
        <v>0</v>
      </c>
      <c r="M1464">
        <f t="shared" si="362"/>
        <v>0</v>
      </c>
      <c r="N1464">
        <f t="shared" si="363"/>
        <v>0</v>
      </c>
      <c r="O1464">
        <f t="shared" si="364"/>
        <v>0</v>
      </c>
      <c r="P1464" s="2">
        <f t="shared" si="354"/>
        <v>331.13541153699015</v>
      </c>
      <c r="Q1464" s="2">
        <f t="shared" si="355"/>
        <v>-11.135411536990148</v>
      </c>
      <c r="R1464" s="2">
        <f t="shared" si="365"/>
        <v>-83.685655578444312</v>
      </c>
      <c r="S1464" s="2">
        <f t="shared" si="356"/>
        <v>123.99739009813328</v>
      </c>
      <c r="T1464" s="2">
        <f t="shared" si="366"/>
        <v>0</v>
      </c>
      <c r="U1464">
        <f t="shared" si="367"/>
        <v>3</v>
      </c>
    </row>
    <row r="1465" spans="2:21" x14ac:dyDescent="0.15">
      <c r="B1465" s="1">
        <v>38541</v>
      </c>
      <c r="C1465" s="2">
        <f t="shared" si="352"/>
        <v>7</v>
      </c>
      <c r="D1465" s="2">
        <f t="shared" si="357"/>
        <v>8</v>
      </c>
      <c r="E1465" s="2">
        <f t="shared" si="353"/>
        <v>5</v>
      </c>
      <c r="F1465" s="2">
        <f t="shared" si="358"/>
        <v>2</v>
      </c>
      <c r="G1465" t="s">
        <v>10</v>
      </c>
      <c r="H1465">
        <v>487</v>
      </c>
      <c r="I1465">
        <f t="shared" si="359"/>
        <v>0</v>
      </c>
      <c r="J1465">
        <f t="shared" si="360"/>
        <v>0</v>
      </c>
      <c r="K1465">
        <f t="shared" si="361"/>
        <v>0</v>
      </c>
      <c r="L1465">
        <v>0</v>
      </c>
      <c r="M1465">
        <f t="shared" si="362"/>
        <v>0</v>
      </c>
      <c r="N1465">
        <f t="shared" si="363"/>
        <v>0</v>
      </c>
      <c r="O1465">
        <f t="shared" si="364"/>
        <v>0</v>
      </c>
      <c r="P1465" s="2">
        <f t="shared" si="354"/>
        <v>515.36225679081372</v>
      </c>
      <c r="Q1465" s="2">
        <f t="shared" si="355"/>
        <v>-28.362256790813717</v>
      </c>
      <c r="R1465" s="2">
        <f t="shared" si="365"/>
        <v>-11.135411536990148</v>
      </c>
      <c r="S1465" s="2">
        <f t="shared" si="356"/>
        <v>804.41761026805887</v>
      </c>
      <c r="T1465" s="2">
        <f t="shared" si="366"/>
        <v>0</v>
      </c>
      <c r="U1465">
        <f t="shared" si="367"/>
        <v>4</v>
      </c>
    </row>
    <row r="1466" spans="2:21" x14ac:dyDescent="0.15">
      <c r="B1466" s="1">
        <v>38542</v>
      </c>
      <c r="C1466" s="2">
        <f t="shared" si="352"/>
        <v>7</v>
      </c>
      <c r="D1466" s="2">
        <f t="shared" si="357"/>
        <v>9</v>
      </c>
      <c r="E1466" s="2">
        <f t="shared" si="353"/>
        <v>6</v>
      </c>
      <c r="F1466" s="2">
        <f t="shared" si="358"/>
        <v>2</v>
      </c>
      <c r="G1466" t="s">
        <v>11</v>
      </c>
      <c r="H1466">
        <v>499</v>
      </c>
      <c r="I1466">
        <f t="shared" si="359"/>
        <v>0</v>
      </c>
      <c r="J1466">
        <f t="shared" si="360"/>
        <v>0</v>
      </c>
      <c r="K1466">
        <f t="shared" si="361"/>
        <v>0</v>
      </c>
      <c r="L1466">
        <v>0</v>
      </c>
      <c r="M1466">
        <f t="shared" si="362"/>
        <v>0</v>
      </c>
      <c r="N1466">
        <f t="shared" si="363"/>
        <v>0</v>
      </c>
      <c r="O1466">
        <f t="shared" si="364"/>
        <v>0</v>
      </c>
      <c r="P1466" s="2">
        <f t="shared" si="354"/>
        <v>566.75747223055259</v>
      </c>
      <c r="Q1466" s="2">
        <f t="shared" si="355"/>
        <v>-67.757472230552594</v>
      </c>
      <c r="R1466" s="2">
        <f t="shared" si="365"/>
        <v>-28.362256790813717</v>
      </c>
      <c r="S1466" s="2">
        <f t="shared" si="356"/>
        <v>4591.0750430741055</v>
      </c>
      <c r="T1466" s="2">
        <f t="shared" si="366"/>
        <v>0</v>
      </c>
      <c r="U1466">
        <f t="shared" si="367"/>
        <v>5</v>
      </c>
    </row>
    <row r="1467" spans="2:21" x14ac:dyDescent="0.15">
      <c r="B1467" s="1">
        <v>38543</v>
      </c>
      <c r="C1467" s="2">
        <f t="shared" ref="C1467:C1530" si="368">MONTH(B1467)</f>
        <v>7</v>
      </c>
      <c r="D1467" s="2">
        <f t="shared" si="357"/>
        <v>10</v>
      </c>
      <c r="E1467" s="2">
        <f t="shared" ref="E1467:E1530" si="369">WEEKDAY(B1467,2)</f>
        <v>7</v>
      </c>
      <c r="F1467" s="2">
        <f t="shared" si="358"/>
        <v>2</v>
      </c>
      <c r="G1467" t="s">
        <v>12</v>
      </c>
      <c r="H1467">
        <v>336</v>
      </c>
      <c r="I1467">
        <f t="shared" si="359"/>
        <v>0</v>
      </c>
      <c r="J1467">
        <f t="shared" si="360"/>
        <v>0</v>
      </c>
      <c r="K1467">
        <f t="shared" si="361"/>
        <v>0</v>
      </c>
      <c r="L1467">
        <v>0</v>
      </c>
      <c r="M1467">
        <f t="shared" si="362"/>
        <v>0</v>
      </c>
      <c r="N1467">
        <f t="shared" si="363"/>
        <v>0</v>
      </c>
      <c r="O1467">
        <f t="shared" si="364"/>
        <v>0</v>
      </c>
      <c r="P1467" s="2">
        <f t="shared" si="354"/>
        <v>367.55061243782421</v>
      </c>
      <c r="Q1467" s="2">
        <f t="shared" si="355"/>
        <v>-31.550612437824213</v>
      </c>
      <c r="R1467" s="2">
        <f t="shared" si="365"/>
        <v>-67.757472230552594</v>
      </c>
      <c r="S1467" s="2">
        <f t="shared" si="356"/>
        <v>995.441145201788</v>
      </c>
      <c r="T1467" s="2">
        <f t="shared" si="366"/>
        <v>0</v>
      </c>
      <c r="U1467">
        <f t="shared" si="367"/>
        <v>6</v>
      </c>
    </row>
    <row r="1468" spans="2:21" x14ac:dyDescent="0.15">
      <c r="B1468" s="1">
        <v>38544</v>
      </c>
      <c r="C1468" s="2">
        <f t="shared" si="368"/>
        <v>7</v>
      </c>
      <c r="D1468" s="2">
        <f t="shared" si="357"/>
        <v>11</v>
      </c>
      <c r="E1468" s="2">
        <f t="shared" si="369"/>
        <v>1</v>
      </c>
      <c r="F1468" s="2">
        <f t="shared" si="358"/>
        <v>2</v>
      </c>
      <c r="G1468" t="s">
        <v>13</v>
      </c>
      <c r="H1468">
        <v>273</v>
      </c>
      <c r="I1468">
        <f t="shared" si="359"/>
        <v>0</v>
      </c>
      <c r="J1468">
        <f t="shared" si="360"/>
        <v>0</v>
      </c>
      <c r="K1468">
        <f t="shared" si="361"/>
        <v>0</v>
      </c>
      <c r="L1468">
        <v>0</v>
      </c>
      <c r="M1468">
        <f t="shared" si="362"/>
        <v>0</v>
      </c>
      <c r="N1468">
        <f t="shared" si="363"/>
        <v>0</v>
      </c>
      <c r="O1468">
        <f t="shared" si="364"/>
        <v>0</v>
      </c>
      <c r="P1468" s="2">
        <f t="shared" si="354"/>
        <v>255.40681742570337</v>
      </c>
      <c r="Q1468" s="2">
        <f t="shared" si="355"/>
        <v>17.593182574296634</v>
      </c>
      <c r="R1468" s="2">
        <f t="shared" si="365"/>
        <v>-31.550612437824213</v>
      </c>
      <c r="S1468" s="2">
        <f t="shared" si="356"/>
        <v>309.52007309253474</v>
      </c>
      <c r="T1468" s="2">
        <f t="shared" si="366"/>
        <v>1</v>
      </c>
      <c r="U1468">
        <f t="shared" si="367"/>
        <v>1</v>
      </c>
    </row>
    <row r="1469" spans="2:21" x14ac:dyDescent="0.15">
      <c r="B1469" s="1">
        <v>38545</v>
      </c>
      <c r="C1469" s="2">
        <f t="shared" si="368"/>
        <v>7</v>
      </c>
      <c r="D1469" s="2">
        <f t="shared" si="357"/>
        <v>12</v>
      </c>
      <c r="E1469" s="2">
        <f t="shared" si="369"/>
        <v>2</v>
      </c>
      <c r="F1469" s="2">
        <f t="shared" si="358"/>
        <v>2</v>
      </c>
      <c r="G1469" t="s">
        <v>14</v>
      </c>
      <c r="H1469">
        <v>246</v>
      </c>
      <c r="I1469">
        <f t="shared" si="359"/>
        <v>0</v>
      </c>
      <c r="J1469">
        <f t="shared" si="360"/>
        <v>0</v>
      </c>
      <c r="K1469">
        <f t="shared" si="361"/>
        <v>0</v>
      </c>
      <c r="L1469">
        <v>0</v>
      </c>
      <c r="M1469">
        <f t="shared" si="362"/>
        <v>0</v>
      </c>
      <c r="N1469">
        <f t="shared" si="363"/>
        <v>0</v>
      </c>
      <c r="O1469">
        <f t="shared" si="364"/>
        <v>0</v>
      </c>
      <c r="P1469" s="2">
        <f t="shared" si="354"/>
        <v>273.56089897162389</v>
      </c>
      <c r="Q1469" s="2">
        <f t="shared" si="355"/>
        <v>-27.560898971623885</v>
      </c>
      <c r="R1469" s="2">
        <f t="shared" si="365"/>
        <v>17.593182574296634</v>
      </c>
      <c r="S1469" s="2">
        <f t="shared" si="356"/>
        <v>759.60315212405851</v>
      </c>
      <c r="T1469" s="2">
        <f t="shared" si="366"/>
        <v>1</v>
      </c>
      <c r="U1469">
        <f t="shared" si="367"/>
        <v>1</v>
      </c>
    </row>
    <row r="1470" spans="2:21" x14ac:dyDescent="0.15">
      <c r="B1470" s="1">
        <v>38546</v>
      </c>
      <c r="C1470" s="2">
        <f t="shared" si="368"/>
        <v>7</v>
      </c>
      <c r="D1470" s="2">
        <f t="shared" si="357"/>
        <v>13</v>
      </c>
      <c r="E1470" s="2">
        <f t="shared" si="369"/>
        <v>3</v>
      </c>
      <c r="F1470" s="2">
        <f t="shared" si="358"/>
        <v>2</v>
      </c>
      <c r="G1470" t="s">
        <v>15</v>
      </c>
      <c r="H1470">
        <v>343</v>
      </c>
      <c r="I1470">
        <f t="shared" si="359"/>
        <v>0</v>
      </c>
      <c r="J1470">
        <f t="shared" si="360"/>
        <v>0</v>
      </c>
      <c r="K1470">
        <f t="shared" si="361"/>
        <v>0</v>
      </c>
      <c r="L1470">
        <v>0</v>
      </c>
      <c r="M1470">
        <f t="shared" si="362"/>
        <v>0</v>
      </c>
      <c r="N1470">
        <f t="shared" si="363"/>
        <v>0</v>
      </c>
      <c r="O1470">
        <f t="shared" si="364"/>
        <v>0</v>
      </c>
      <c r="P1470" s="2">
        <f t="shared" si="354"/>
        <v>307.57506536427604</v>
      </c>
      <c r="Q1470" s="2">
        <f t="shared" si="355"/>
        <v>35.424934635723957</v>
      </c>
      <c r="R1470" s="2">
        <f t="shared" si="365"/>
        <v>-27.560898971623885</v>
      </c>
      <c r="S1470" s="2">
        <f t="shared" si="356"/>
        <v>1254.9259939453148</v>
      </c>
      <c r="T1470" s="2">
        <f t="shared" si="366"/>
        <v>1</v>
      </c>
      <c r="U1470">
        <f t="shared" si="367"/>
        <v>1</v>
      </c>
    </row>
    <row r="1471" spans="2:21" x14ac:dyDescent="0.15">
      <c r="B1471" s="1">
        <v>38547</v>
      </c>
      <c r="C1471" s="2">
        <f t="shared" si="368"/>
        <v>7</v>
      </c>
      <c r="D1471" s="2">
        <f t="shared" si="357"/>
        <v>14</v>
      </c>
      <c r="E1471" s="2">
        <f t="shared" si="369"/>
        <v>4</v>
      </c>
      <c r="F1471" s="2">
        <f t="shared" si="358"/>
        <v>3</v>
      </c>
      <c r="G1471" t="s">
        <v>16</v>
      </c>
      <c r="H1471">
        <v>327</v>
      </c>
      <c r="I1471">
        <f t="shared" si="359"/>
        <v>0</v>
      </c>
      <c r="J1471">
        <f t="shared" si="360"/>
        <v>0</v>
      </c>
      <c r="K1471">
        <f t="shared" si="361"/>
        <v>0</v>
      </c>
      <c r="L1471">
        <v>0</v>
      </c>
      <c r="M1471">
        <f t="shared" si="362"/>
        <v>0</v>
      </c>
      <c r="N1471">
        <f t="shared" si="363"/>
        <v>0</v>
      </c>
      <c r="O1471">
        <f t="shared" si="364"/>
        <v>0</v>
      </c>
      <c r="P1471" s="2">
        <f t="shared" si="354"/>
        <v>380.5065118657169</v>
      </c>
      <c r="Q1471" s="2">
        <f t="shared" si="355"/>
        <v>-53.506511865716902</v>
      </c>
      <c r="R1471" s="2">
        <f t="shared" si="365"/>
        <v>35.424934635723957</v>
      </c>
      <c r="S1471" s="2">
        <f t="shared" si="356"/>
        <v>2862.9468120361034</v>
      </c>
      <c r="T1471" s="2">
        <f t="shared" si="366"/>
        <v>1</v>
      </c>
      <c r="U1471">
        <f t="shared" si="367"/>
        <v>1</v>
      </c>
    </row>
    <row r="1472" spans="2:21" x14ac:dyDescent="0.15">
      <c r="B1472" s="1">
        <v>38548</v>
      </c>
      <c r="C1472" s="2">
        <f t="shared" si="368"/>
        <v>7</v>
      </c>
      <c r="D1472" s="2">
        <f t="shared" si="357"/>
        <v>15</v>
      </c>
      <c r="E1472" s="2">
        <f t="shared" si="369"/>
        <v>5</v>
      </c>
      <c r="F1472" s="2">
        <f t="shared" si="358"/>
        <v>3</v>
      </c>
      <c r="G1472" t="s">
        <v>17</v>
      </c>
      <c r="H1472">
        <v>541</v>
      </c>
      <c r="I1472">
        <f t="shared" si="359"/>
        <v>0</v>
      </c>
      <c r="J1472">
        <f t="shared" si="360"/>
        <v>0</v>
      </c>
      <c r="K1472">
        <f t="shared" si="361"/>
        <v>0</v>
      </c>
      <c r="L1472">
        <v>0</v>
      </c>
      <c r="M1472">
        <f t="shared" si="362"/>
        <v>0</v>
      </c>
      <c r="N1472">
        <f t="shared" si="363"/>
        <v>0</v>
      </c>
      <c r="O1472">
        <f t="shared" si="364"/>
        <v>0</v>
      </c>
      <c r="P1472" s="2">
        <f t="shared" si="354"/>
        <v>564.73335711954041</v>
      </c>
      <c r="Q1472" s="2">
        <f t="shared" si="355"/>
        <v>-23.733357119540415</v>
      </c>
      <c r="R1472" s="2">
        <f t="shared" si="365"/>
        <v>-53.506511865716902</v>
      </c>
      <c r="S1472" s="2">
        <f t="shared" si="356"/>
        <v>563.27224016363971</v>
      </c>
      <c r="T1472" s="2">
        <f t="shared" si="366"/>
        <v>0</v>
      </c>
      <c r="U1472">
        <f t="shared" si="367"/>
        <v>2</v>
      </c>
    </row>
    <row r="1473" spans="2:21" x14ac:dyDescent="0.15">
      <c r="B1473" s="1">
        <v>38549</v>
      </c>
      <c r="C1473" s="2">
        <f t="shared" si="368"/>
        <v>7</v>
      </c>
      <c r="D1473" s="2">
        <f t="shared" si="357"/>
        <v>16</v>
      </c>
      <c r="E1473" s="2">
        <f t="shared" si="369"/>
        <v>6</v>
      </c>
      <c r="F1473" s="2">
        <f t="shared" si="358"/>
        <v>3</v>
      </c>
      <c r="G1473" t="s">
        <v>18</v>
      </c>
      <c r="H1473">
        <v>854</v>
      </c>
      <c r="I1473">
        <f t="shared" si="359"/>
        <v>0</v>
      </c>
      <c r="J1473">
        <f t="shared" si="360"/>
        <v>0</v>
      </c>
      <c r="K1473">
        <f t="shared" si="361"/>
        <v>0</v>
      </c>
      <c r="L1473">
        <v>0</v>
      </c>
      <c r="M1473">
        <f t="shared" si="362"/>
        <v>0</v>
      </c>
      <c r="N1473">
        <f t="shared" si="363"/>
        <v>0</v>
      </c>
      <c r="O1473">
        <f t="shared" si="364"/>
        <v>0</v>
      </c>
      <c r="P1473" s="2">
        <f t="shared" si="354"/>
        <v>616.12857255927929</v>
      </c>
      <c r="Q1473" s="2">
        <f t="shared" si="355"/>
        <v>237.87142744072071</v>
      </c>
      <c r="R1473" s="2">
        <f t="shared" si="365"/>
        <v>-23.733357119540415</v>
      </c>
      <c r="S1473" s="2">
        <f t="shared" si="356"/>
        <v>56582.815992686054</v>
      </c>
      <c r="T1473" s="2">
        <f t="shared" si="366"/>
        <v>1</v>
      </c>
      <c r="U1473">
        <f t="shared" si="367"/>
        <v>1</v>
      </c>
    </row>
    <row r="1474" spans="2:21" x14ac:dyDescent="0.15">
      <c r="B1474" s="1">
        <v>38550</v>
      </c>
      <c r="C1474" s="2">
        <f t="shared" si="368"/>
        <v>7</v>
      </c>
      <c r="D1474" s="2">
        <f t="shared" si="357"/>
        <v>17</v>
      </c>
      <c r="E1474" s="2">
        <f t="shared" si="369"/>
        <v>7</v>
      </c>
      <c r="F1474" s="2">
        <f t="shared" si="358"/>
        <v>3</v>
      </c>
      <c r="G1474" t="s">
        <v>19</v>
      </c>
      <c r="H1474">
        <v>378</v>
      </c>
      <c r="I1474">
        <f t="shared" si="359"/>
        <v>0</v>
      </c>
      <c r="J1474">
        <f t="shared" si="360"/>
        <v>0</v>
      </c>
      <c r="K1474">
        <f t="shared" si="361"/>
        <v>0</v>
      </c>
      <c r="L1474">
        <v>0</v>
      </c>
      <c r="M1474">
        <f t="shared" si="362"/>
        <v>0</v>
      </c>
      <c r="N1474">
        <f t="shared" si="363"/>
        <v>0</v>
      </c>
      <c r="O1474">
        <f t="shared" si="364"/>
        <v>0</v>
      </c>
      <c r="P1474" s="2">
        <f t="shared" si="354"/>
        <v>416.92171276655097</v>
      </c>
      <c r="Q1474" s="2">
        <f t="shared" si="355"/>
        <v>-38.921712766550968</v>
      </c>
      <c r="R1474" s="2">
        <f t="shared" si="365"/>
        <v>237.87142744072071</v>
      </c>
      <c r="S1474" s="2">
        <f t="shared" si="356"/>
        <v>1514.8997246818965</v>
      </c>
      <c r="T1474" s="2">
        <f t="shared" si="366"/>
        <v>1</v>
      </c>
      <c r="U1474">
        <f t="shared" si="367"/>
        <v>1</v>
      </c>
    </row>
    <row r="1475" spans="2:21" x14ac:dyDescent="0.15">
      <c r="B1475" s="1">
        <v>38551</v>
      </c>
      <c r="C1475" s="2">
        <f t="shared" si="368"/>
        <v>7</v>
      </c>
      <c r="D1475" s="2">
        <f t="shared" si="357"/>
        <v>18</v>
      </c>
      <c r="E1475" s="2">
        <f t="shared" si="369"/>
        <v>1</v>
      </c>
      <c r="F1475" s="2">
        <f t="shared" si="358"/>
        <v>3</v>
      </c>
      <c r="G1475" t="s">
        <v>20</v>
      </c>
      <c r="H1475">
        <v>290</v>
      </c>
      <c r="I1475">
        <f t="shared" si="359"/>
        <v>0</v>
      </c>
      <c r="J1475">
        <f t="shared" si="360"/>
        <v>0</v>
      </c>
      <c r="K1475">
        <f t="shared" si="361"/>
        <v>0</v>
      </c>
      <c r="L1475">
        <v>0</v>
      </c>
      <c r="M1475">
        <f t="shared" si="362"/>
        <v>0</v>
      </c>
      <c r="N1475">
        <f t="shared" si="363"/>
        <v>0</v>
      </c>
      <c r="O1475">
        <f t="shared" si="364"/>
        <v>0</v>
      </c>
      <c r="P1475" s="2">
        <f t="shared" ref="P1475:P1538" si="370">constant+VLOOKUP(F1475,week,2)+VLOOKUP(E1475,weekday,2)+$W$17*I1475+$W$18*J1475+$W$19*K1475+L1475*$W$20+M1475*$W$21+N1475*$W$22+O1475*$W$23</f>
        <v>304.77791775443012</v>
      </c>
      <c r="Q1475" s="2">
        <f t="shared" ref="Q1475:Q1538" si="371">H1475-P1475</f>
        <v>-14.777917754430121</v>
      </c>
      <c r="R1475" s="2">
        <f t="shared" si="365"/>
        <v>-38.921712766550968</v>
      </c>
      <c r="S1475" s="2">
        <f t="shared" ref="S1475:S1538" si="372">Q1475^2</f>
        <v>218.38685315670097</v>
      </c>
      <c r="T1475" s="2">
        <f t="shared" si="366"/>
        <v>0</v>
      </c>
      <c r="U1475">
        <f t="shared" si="367"/>
        <v>2</v>
      </c>
    </row>
    <row r="1476" spans="2:21" x14ac:dyDescent="0.15">
      <c r="B1476" s="1">
        <v>38552</v>
      </c>
      <c r="C1476" s="2">
        <f t="shared" si="368"/>
        <v>7</v>
      </c>
      <c r="D1476" s="2">
        <f t="shared" ref="D1476:D1539" si="373">DAY(B1476)</f>
        <v>19</v>
      </c>
      <c r="E1476" s="2">
        <f t="shared" si="369"/>
        <v>2</v>
      </c>
      <c r="F1476" s="2">
        <f t="shared" ref="F1476:F1539" si="374">VALUE(RIGHT(G1476,2))</f>
        <v>3</v>
      </c>
      <c r="G1476" t="s">
        <v>21</v>
      </c>
      <c r="H1476">
        <v>272</v>
      </c>
      <c r="I1476">
        <f t="shared" ref="I1476:I1539" si="375">IF(AND(C1476=7,D1476=4),1,0)</f>
        <v>0</v>
      </c>
      <c r="J1476">
        <f t="shared" ref="J1476:J1539" si="376">IF(AND(C1476=1,D1476=1),1,0)</f>
        <v>0</v>
      </c>
      <c r="K1476">
        <f t="shared" ref="K1476:K1539" si="377">IF(AND(C1476=2,D1476=14),1,0)</f>
        <v>0</v>
      </c>
      <c r="L1476">
        <v>0</v>
      </c>
      <c r="M1476">
        <f t="shared" ref="M1476:M1539" si="378">IF(AND(C1476=12,D1476=31),1,0)</f>
        <v>0</v>
      </c>
      <c r="N1476">
        <f t="shared" ref="N1476:N1539" si="379">IF(AND(C1476=10,D1476=31),1,0)</f>
        <v>0</v>
      </c>
      <c r="O1476">
        <f t="shared" ref="O1476:O1539" si="380">IF(AND(C1476=12,D1476=26),1,0)</f>
        <v>0</v>
      </c>
      <c r="P1476" s="2">
        <f t="shared" si="370"/>
        <v>322.93199930035064</v>
      </c>
      <c r="Q1476" s="2">
        <f t="shared" si="371"/>
        <v>-50.93199930035064</v>
      </c>
      <c r="R1476" s="2">
        <f t="shared" si="365"/>
        <v>-14.777917754430121</v>
      </c>
      <c r="S1476" s="2">
        <f t="shared" si="372"/>
        <v>2594.0685527309179</v>
      </c>
      <c r="T1476" s="2">
        <f t="shared" si="366"/>
        <v>0</v>
      </c>
      <c r="U1476">
        <f t="shared" si="367"/>
        <v>3</v>
      </c>
    </row>
    <row r="1477" spans="2:21" x14ac:dyDescent="0.15">
      <c r="B1477" s="1">
        <v>38553</v>
      </c>
      <c r="C1477" s="2">
        <f t="shared" si="368"/>
        <v>7</v>
      </c>
      <c r="D1477" s="2">
        <f t="shared" si="373"/>
        <v>20</v>
      </c>
      <c r="E1477" s="2">
        <f t="shared" si="369"/>
        <v>3</v>
      </c>
      <c r="F1477" s="2">
        <f t="shared" si="374"/>
        <v>3</v>
      </c>
      <c r="G1477" t="s">
        <v>22</v>
      </c>
      <c r="H1477">
        <v>312</v>
      </c>
      <c r="I1477">
        <f t="shared" si="375"/>
        <v>0</v>
      </c>
      <c r="J1477">
        <f t="shared" si="376"/>
        <v>0</v>
      </c>
      <c r="K1477">
        <f t="shared" si="377"/>
        <v>0</v>
      </c>
      <c r="L1477">
        <v>0</v>
      </c>
      <c r="M1477">
        <f t="shared" si="378"/>
        <v>0</v>
      </c>
      <c r="N1477">
        <f t="shared" si="379"/>
        <v>0</v>
      </c>
      <c r="O1477">
        <f t="shared" si="380"/>
        <v>0</v>
      </c>
      <c r="P1477" s="2">
        <f t="shared" si="370"/>
        <v>356.94616569300285</v>
      </c>
      <c r="Q1477" s="2">
        <f t="shared" si="371"/>
        <v>-44.946165693002854</v>
      </c>
      <c r="R1477" s="2">
        <f t="shared" ref="R1477:R1540" si="381">Q1476</f>
        <v>-50.93199930035064</v>
      </c>
      <c r="S1477" s="2">
        <f t="shared" si="372"/>
        <v>2020.1578105028668</v>
      </c>
      <c r="T1477" s="2">
        <f t="shared" ref="T1477:T1540" si="382">IF(Q1477*Q1476&lt;0,1,0)</f>
        <v>0</v>
      </c>
      <c r="U1477">
        <f t="shared" ref="U1477:U1540" si="383">IF(Q1476*Q1477&gt;0,U1476+1,1)</f>
        <v>4</v>
      </c>
    </row>
    <row r="1478" spans="2:21" x14ac:dyDescent="0.15">
      <c r="B1478" s="1">
        <v>38554</v>
      </c>
      <c r="C1478" s="2">
        <f t="shared" si="368"/>
        <v>7</v>
      </c>
      <c r="D1478" s="2">
        <f t="shared" si="373"/>
        <v>21</v>
      </c>
      <c r="E1478" s="2">
        <f t="shared" si="369"/>
        <v>4</v>
      </c>
      <c r="F1478" s="2">
        <f t="shared" si="374"/>
        <v>4</v>
      </c>
      <c r="G1478" t="s">
        <v>23</v>
      </c>
      <c r="H1478">
        <v>329</v>
      </c>
      <c r="I1478">
        <f t="shared" si="375"/>
        <v>0</v>
      </c>
      <c r="J1478">
        <f t="shared" si="376"/>
        <v>0</v>
      </c>
      <c r="K1478">
        <f t="shared" si="377"/>
        <v>0</v>
      </c>
      <c r="L1478">
        <v>0</v>
      </c>
      <c r="M1478">
        <f t="shared" si="378"/>
        <v>0</v>
      </c>
      <c r="N1478">
        <f t="shared" si="379"/>
        <v>0</v>
      </c>
      <c r="O1478">
        <f t="shared" si="380"/>
        <v>0</v>
      </c>
      <c r="P1478" s="2">
        <f t="shared" si="370"/>
        <v>343.62840564307209</v>
      </c>
      <c r="Q1478" s="2">
        <f t="shared" si="371"/>
        <v>-14.628405643072085</v>
      </c>
      <c r="R1478" s="2">
        <f t="shared" si="381"/>
        <v>-44.946165693002854</v>
      </c>
      <c r="S1478" s="2">
        <f t="shared" si="372"/>
        <v>213.99025165826322</v>
      </c>
      <c r="T1478" s="2">
        <f t="shared" si="382"/>
        <v>0</v>
      </c>
      <c r="U1478">
        <f t="shared" si="383"/>
        <v>5</v>
      </c>
    </row>
    <row r="1479" spans="2:21" x14ac:dyDescent="0.15">
      <c r="B1479" s="1">
        <v>38555</v>
      </c>
      <c r="C1479" s="2">
        <f t="shared" si="368"/>
        <v>7</v>
      </c>
      <c r="D1479" s="2">
        <f t="shared" si="373"/>
        <v>22</v>
      </c>
      <c r="E1479" s="2">
        <f t="shared" si="369"/>
        <v>5</v>
      </c>
      <c r="F1479" s="2">
        <f t="shared" si="374"/>
        <v>4</v>
      </c>
      <c r="G1479" t="s">
        <v>24</v>
      </c>
      <c r="H1479">
        <v>402</v>
      </c>
      <c r="I1479">
        <f t="shared" si="375"/>
        <v>0</v>
      </c>
      <c r="J1479">
        <f t="shared" si="376"/>
        <v>0</v>
      </c>
      <c r="K1479">
        <f t="shared" si="377"/>
        <v>0</v>
      </c>
      <c r="L1479">
        <v>0</v>
      </c>
      <c r="M1479">
        <f t="shared" si="378"/>
        <v>0</v>
      </c>
      <c r="N1479">
        <f t="shared" si="379"/>
        <v>0</v>
      </c>
      <c r="O1479">
        <f t="shared" si="380"/>
        <v>0</v>
      </c>
      <c r="P1479" s="2">
        <f t="shared" si="370"/>
        <v>527.85525089689565</v>
      </c>
      <c r="Q1479" s="2">
        <f t="shared" si="371"/>
        <v>-125.85525089689565</v>
      </c>
      <c r="R1479" s="2">
        <f t="shared" si="381"/>
        <v>-14.628405643072085</v>
      </c>
      <c r="S1479" s="2">
        <f t="shared" si="372"/>
        <v>15839.544178320555</v>
      </c>
      <c r="T1479" s="2">
        <f t="shared" si="382"/>
        <v>0</v>
      </c>
      <c r="U1479">
        <f t="shared" si="383"/>
        <v>6</v>
      </c>
    </row>
    <row r="1480" spans="2:21" x14ac:dyDescent="0.15">
      <c r="B1480" s="1">
        <v>38556</v>
      </c>
      <c r="C1480" s="2">
        <f t="shared" si="368"/>
        <v>7</v>
      </c>
      <c r="D1480" s="2">
        <f t="shared" si="373"/>
        <v>23</v>
      </c>
      <c r="E1480" s="2">
        <f t="shared" si="369"/>
        <v>6</v>
      </c>
      <c r="F1480" s="2">
        <f t="shared" si="374"/>
        <v>4</v>
      </c>
      <c r="G1480" t="s">
        <v>25</v>
      </c>
      <c r="H1480">
        <v>476</v>
      </c>
      <c r="I1480">
        <f t="shared" si="375"/>
        <v>0</v>
      </c>
      <c r="J1480">
        <f t="shared" si="376"/>
        <v>0</v>
      </c>
      <c r="K1480">
        <f t="shared" si="377"/>
        <v>0</v>
      </c>
      <c r="L1480">
        <v>0</v>
      </c>
      <c r="M1480">
        <f t="shared" si="378"/>
        <v>0</v>
      </c>
      <c r="N1480">
        <f t="shared" si="379"/>
        <v>0</v>
      </c>
      <c r="O1480">
        <f t="shared" si="380"/>
        <v>0</v>
      </c>
      <c r="P1480" s="2">
        <f t="shared" si="370"/>
        <v>579.25046633663442</v>
      </c>
      <c r="Q1480" s="2">
        <f t="shared" si="371"/>
        <v>-103.25046633663442</v>
      </c>
      <c r="R1480" s="2">
        <f t="shared" si="381"/>
        <v>-125.85525089689565</v>
      </c>
      <c r="S1480" s="2">
        <f t="shared" si="372"/>
        <v>10660.658798732476</v>
      </c>
      <c r="T1480" s="2">
        <f t="shared" si="382"/>
        <v>0</v>
      </c>
      <c r="U1480">
        <f t="shared" si="383"/>
        <v>7</v>
      </c>
    </row>
    <row r="1481" spans="2:21" x14ac:dyDescent="0.15">
      <c r="B1481" s="1">
        <v>38557</v>
      </c>
      <c r="C1481" s="2">
        <f t="shared" si="368"/>
        <v>7</v>
      </c>
      <c r="D1481" s="2">
        <f t="shared" si="373"/>
        <v>24</v>
      </c>
      <c r="E1481" s="2">
        <f t="shared" si="369"/>
        <v>7</v>
      </c>
      <c r="F1481" s="2">
        <f t="shared" si="374"/>
        <v>4</v>
      </c>
      <c r="G1481" t="s">
        <v>26</v>
      </c>
      <c r="H1481">
        <v>289</v>
      </c>
      <c r="I1481">
        <f t="shared" si="375"/>
        <v>0</v>
      </c>
      <c r="J1481">
        <f t="shared" si="376"/>
        <v>0</v>
      </c>
      <c r="K1481">
        <f t="shared" si="377"/>
        <v>0</v>
      </c>
      <c r="L1481">
        <v>0</v>
      </c>
      <c r="M1481">
        <f t="shared" si="378"/>
        <v>0</v>
      </c>
      <c r="N1481">
        <f t="shared" si="379"/>
        <v>0</v>
      </c>
      <c r="O1481">
        <f t="shared" si="380"/>
        <v>0</v>
      </c>
      <c r="P1481" s="2">
        <f t="shared" si="370"/>
        <v>380.04360654390615</v>
      </c>
      <c r="Q1481" s="2">
        <f t="shared" si="371"/>
        <v>-91.043606543906151</v>
      </c>
      <c r="R1481" s="2">
        <f t="shared" si="381"/>
        <v>-103.25046633663442</v>
      </c>
      <c r="S1481" s="2">
        <f t="shared" si="372"/>
        <v>8288.9382925215905</v>
      </c>
      <c r="T1481" s="2">
        <f t="shared" si="382"/>
        <v>0</v>
      </c>
      <c r="U1481">
        <f t="shared" si="383"/>
        <v>8</v>
      </c>
    </row>
    <row r="1482" spans="2:21" x14ac:dyDescent="0.15">
      <c r="B1482" s="1">
        <v>38558</v>
      </c>
      <c r="C1482" s="2">
        <f t="shared" si="368"/>
        <v>7</v>
      </c>
      <c r="D1482" s="2">
        <f t="shared" si="373"/>
        <v>25</v>
      </c>
      <c r="E1482" s="2">
        <f t="shared" si="369"/>
        <v>1</v>
      </c>
      <c r="F1482" s="2">
        <f t="shared" si="374"/>
        <v>4</v>
      </c>
      <c r="G1482" t="s">
        <v>27</v>
      </c>
      <c r="H1482">
        <v>279</v>
      </c>
      <c r="I1482">
        <f t="shared" si="375"/>
        <v>0</v>
      </c>
      <c r="J1482">
        <f t="shared" si="376"/>
        <v>0</v>
      </c>
      <c r="K1482">
        <f t="shared" si="377"/>
        <v>0</v>
      </c>
      <c r="L1482">
        <v>0</v>
      </c>
      <c r="M1482">
        <f t="shared" si="378"/>
        <v>0</v>
      </c>
      <c r="N1482">
        <f t="shared" si="379"/>
        <v>0</v>
      </c>
      <c r="O1482">
        <f t="shared" si="380"/>
        <v>0</v>
      </c>
      <c r="P1482" s="2">
        <f t="shared" si="370"/>
        <v>267.8998115317853</v>
      </c>
      <c r="Q1482" s="2">
        <f t="shared" si="371"/>
        <v>11.100188468214697</v>
      </c>
      <c r="R1482" s="2">
        <f t="shared" si="381"/>
        <v>-91.043606543906151</v>
      </c>
      <c r="S1482" s="2">
        <f t="shared" si="372"/>
        <v>123.21418402988652</v>
      </c>
      <c r="T1482" s="2">
        <f t="shared" si="382"/>
        <v>1</v>
      </c>
      <c r="U1482">
        <f t="shared" si="383"/>
        <v>1</v>
      </c>
    </row>
    <row r="1483" spans="2:21" x14ac:dyDescent="0.15">
      <c r="B1483" s="1">
        <v>38559</v>
      </c>
      <c r="C1483" s="2">
        <f t="shared" si="368"/>
        <v>7</v>
      </c>
      <c r="D1483" s="2">
        <f t="shared" si="373"/>
        <v>26</v>
      </c>
      <c r="E1483" s="2">
        <f t="shared" si="369"/>
        <v>2</v>
      </c>
      <c r="F1483" s="2">
        <f t="shared" si="374"/>
        <v>4</v>
      </c>
      <c r="G1483" t="s">
        <v>28</v>
      </c>
      <c r="H1483">
        <v>304</v>
      </c>
      <c r="I1483">
        <f t="shared" si="375"/>
        <v>0</v>
      </c>
      <c r="J1483">
        <f t="shared" si="376"/>
        <v>0</v>
      </c>
      <c r="K1483">
        <f t="shared" si="377"/>
        <v>0</v>
      </c>
      <c r="L1483">
        <v>0</v>
      </c>
      <c r="M1483">
        <f t="shared" si="378"/>
        <v>0</v>
      </c>
      <c r="N1483">
        <f t="shared" si="379"/>
        <v>0</v>
      </c>
      <c r="O1483">
        <f t="shared" si="380"/>
        <v>0</v>
      </c>
      <c r="P1483" s="2">
        <f t="shared" si="370"/>
        <v>286.05389307770582</v>
      </c>
      <c r="Q1483" s="2">
        <f t="shared" si="371"/>
        <v>17.946106922294177</v>
      </c>
      <c r="R1483" s="2">
        <f t="shared" si="381"/>
        <v>11.100188468214697</v>
      </c>
      <c r="S1483" s="2">
        <f t="shared" si="372"/>
        <v>322.06275366641501</v>
      </c>
      <c r="T1483" s="2">
        <f t="shared" si="382"/>
        <v>0</v>
      </c>
      <c r="U1483">
        <f t="shared" si="383"/>
        <v>2</v>
      </c>
    </row>
    <row r="1484" spans="2:21" x14ac:dyDescent="0.15">
      <c r="B1484" s="1">
        <v>38560</v>
      </c>
      <c r="C1484" s="2">
        <f t="shared" si="368"/>
        <v>7</v>
      </c>
      <c r="D1484" s="2">
        <f t="shared" si="373"/>
        <v>27</v>
      </c>
      <c r="E1484" s="2">
        <f t="shared" si="369"/>
        <v>3</v>
      </c>
      <c r="F1484" s="2">
        <f t="shared" si="374"/>
        <v>4</v>
      </c>
      <c r="G1484" t="s">
        <v>29</v>
      </c>
      <c r="H1484">
        <v>331</v>
      </c>
      <c r="I1484">
        <f t="shared" si="375"/>
        <v>0</v>
      </c>
      <c r="J1484">
        <f t="shared" si="376"/>
        <v>0</v>
      </c>
      <c r="K1484">
        <f t="shared" si="377"/>
        <v>0</v>
      </c>
      <c r="L1484">
        <v>0</v>
      </c>
      <c r="M1484">
        <f t="shared" si="378"/>
        <v>0</v>
      </c>
      <c r="N1484">
        <f t="shared" si="379"/>
        <v>0</v>
      </c>
      <c r="O1484">
        <f t="shared" si="380"/>
        <v>0</v>
      </c>
      <c r="P1484" s="2">
        <f t="shared" si="370"/>
        <v>320.06805947035798</v>
      </c>
      <c r="Q1484" s="2">
        <f t="shared" si="371"/>
        <v>10.93194052964202</v>
      </c>
      <c r="R1484" s="2">
        <f t="shared" si="381"/>
        <v>17.946106922294177</v>
      </c>
      <c r="S1484" s="2">
        <f t="shared" si="372"/>
        <v>119.50732374362985</v>
      </c>
      <c r="T1484" s="2">
        <f t="shared" si="382"/>
        <v>0</v>
      </c>
      <c r="U1484">
        <f t="shared" si="383"/>
        <v>3</v>
      </c>
    </row>
    <row r="1485" spans="2:21" x14ac:dyDescent="0.15">
      <c r="B1485" s="1">
        <v>38561</v>
      </c>
      <c r="C1485" s="2">
        <f t="shared" si="368"/>
        <v>7</v>
      </c>
      <c r="D1485" s="2">
        <f t="shared" si="373"/>
        <v>28</v>
      </c>
      <c r="E1485" s="2">
        <f t="shared" si="369"/>
        <v>4</v>
      </c>
      <c r="F1485" s="2">
        <f t="shared" si="374"/>
        <v>5</v>
      </c>
      <c r="G1485" t="s">
        <v>30</v>
      </c>
      <c r="H1485">
        <v>323</v>
      </c>
      <c r="I1485">
        <f t="shared" si="375"/>
        <v>0</v>
      </c>
      <c r="J1485">
        <f t="shared" si="376"/>
        <v>0</v>
      </c>
      <c r="K1485">
        <f t="shared" si="377"/>
        <v>0</v>
      </c>
      <c r="L1485">
        <v>0</v>
      </c>
      <c r="M1485">
        <f t="shared" si="378"/>
        <v>0</v>
      </c>
      <c r="N1485">
        <f t="shared" si="379"/>
        <v>0</v>
      </c>
      <c r="O1485">
        <f t="shared" si="380"/>
        <v>0</v>
      </c>
      <c r="P1485" s="2">
        <f t="shared" si="370"/>
        <v>346.34268909443057</v>
      </c>
      <c r="Q1485" s="2">
        <f t="shared" si="371"/>
        <v>-23.342689094430568</v>
      </c>
      <c r="R1485" s="2">
        <f t="shared" si="381"/>
        <v>10.93194052964202</v>
      </c>
      <c r="S1485" s="2">
        <f t="shared" si="372"/>
        <v>544.88113415924784</v>
      </c>
      <c r="T1485" s="2">
        <f t="shared" si="382"/>
        <v>1</v>
      </c>
      <c r="U1485">
        <f t="shared" si="383"/>
        <v>1</v>
      </c>
    </row>
    <row r="1486" spans="2:21" x14ac:dyDescent="0.15">
      <c r="B1486" s="1">
        <v>38562</v>
      </c>
      <c r="C1486" s="2">
        <f t="shared" si="368"/>
        <v>7</v>
      </c>
      <c r="D1486" s="2">
        <f t="shared" si="373"/>
        <v>29</v>
      </c>
      <c r="E1486" s="2">
        <f t="shared" si="369"/>
        <v>5</v>
      </c>
      <c r="F1486" s="2">
        <f t="shared" si="374"/>
        <v>5</v>
      </c>
      <c r="G1486" t="s">
        <v>31</v>
      </c>
      <c r="H1486">
        <v>522</v>
      </c>
      <c r="I1486">
        <f t="shared" si="375"/>
        <v>0</v>
      </c>
      <c r="J1486">
        <f t="shared" si="376"/>
        <v>0</v>
      </c>
      <c r="K1486">
        <f t="shared" si="377"/>
        <v>0</v>
      </c>
      <c r="L1486">
        <v>0</v>
      </c>
      <c r="M1486">
        <f t="shared" si="378"/>
        <v>0</v>
      </c>
      <c r="N1486">
        <f t="shared" si="379"/>
        <v>0</v>
      </c>
      <c r="O1486">
        <f t="shared" si="380"/>
        <v>0</v>
      </c>
      <c r="P1486" s="2">
        <f t="shared" si="370"/>
        <v>530.56953434825414</v>
      </c>
      <c r="Q1486" s="2">
        <f t="shared" si="371"/>
        <v>-8.5695343482541375</v>
      </c>
      <c r="R1486" s="2">
        <f t="shared" si="381"/>
        <v>-23.342689094430568</v>
      </c>
      <c r="S1486" s="2">
        <f t="shared" si="372"/>
        <v>73.436918945907465</v>
      </c>
      <c r="T1486" s="2">
        <f t="shared" si="382"/>
        <v>0</v>
      </c>
      <c r="U1486">
        <f t="shared" si="383"/>
        <v>2</v>
      </c>
    </row>
    <row r="1487" spans="2:21" x14ac:dyDescent="0.15">
      <c r="B1487" s="1">
        <v>38563</v>
      </c>
      <c r="C1487" s="2">
        <f t="shared" si="368"/>
        <v>7</v>
      </c>
      <c r="D1487" s="2">
        <f t="shared" si="373"/>
        <v>30</v>
      </c>
      <c r="E1487" s="2">
        <f t="shared" si="369"/>
        <v>6</v>
      </c>
      <c r="F1487" s="2">
        <f t="shared" si="374"/>
        <v>5</v>
      </c>
      <c r="G1487" t="s">
        <v>32</v>
      </c>
      <c r="H1487">
        <v>486</v>
      </c>
      <c r="I1487">
        <f t="shared" si="375"/>
        <v>0</v>
      </c>
      <c r="J1487">
        <f t="shared" si="376"/>
        <v>0</v>
      </c>
      <c r="K1487">
        <f t="shared" si="377"/>
        <v>0</v>
      </c>
      <c r="L1487">
        <v>0</v>
      </c>
      <c r="M1487">
        <f t="shared" si="378"/>
        <v>0</v>
      </c>
      <c r="N1487">
        <f t="shared" si="379"/>
        <v>0</v>
      </c>
      <c r="O1487">
        <f t="shared" si="380"/>
        <v>0</v>
      </c>
      <c r="P1487" s="2">
        <f t="shared" si="370"/>
        <v>581.96474978799301</v>
      </c>
      <c r="Q1487" s="2">
        <f t="shared" si="371"/>
        <v>-95.964749787993014</v>
      </c>
      <c r="R1487" s="2">
        <f t="shared" si="381"/>
        <v>-8.5695343482541375</v>
      </c>
      <c r="S1487" s="2">
        <f t="shared" si="372"/>
        <v>9209.2332018721045</v>
      </c>
      <c r="T1487" s="2">
        <f t="shared" si="382"/>
        <v>0</v>
      </c>
      <c r="U1487">
        <f t="shared" si="383"/>
        <v>3</v>
      </c>
    </row>
    <row r="1488" spans="2:21" x14ac:dyDescent="0.15">
      <c r="B1488" s="1">
        <v>38564</v>
      </c>
      <c r="C1488" s="2">
        <f t="shared" si="368"/>
        <v>7</v>
      </c>
      <c r="D1488" s="2">
        <f t="shared" si="373"/>
        <v>31</v>
      </c>
      <c r="E1488" s="2">
        <f t="shared" si="369"/>
        <v>7</v>
      </c>
      <c r="F1488" s="2">
        <f t="shared" si="374"/>
        <v>5</v>
      </c>
      <c r="G1488" t="s">
        <v>33</v>
      </c>
      <c r="H1488">
        <v>319</v>
      </c>
      <c r="I1488">
        <f t="shared" si="375"/>
        <v>0</v>
      </c>
      <c r="J1488">
        <f t="shared" si="376"/>
        <v>0</v>
      </c>
      <c r="K1488">
        <f t="shared" si="377"/>
        <v>0</v>
      </c>
      <c r="L1488">
        <v>0</v>
      </c>
      <c r="M1488">
        <f t="shared" si="378"/>
        <v>0</v>
      </c>
      <c r="N1488">
        <f t="shared" si="379"/>
        <v>0</v>
      </c>
      <c r="O1488">
        <f t="shared" si="380"/>
        <v>0</v>
      </c>
      <c r="P1488" s="2">
        <f t="shared" si="370"/>
        <v>382.75788999526463</v>
      </c>
      <c r="Q1488" s="2">
        <f t="shared" si="371"/>
        <v>-63.757889995264634</v>
      </c>
      <c r="R1488" s="2">
        <f t="shared" si="381"/>
        <v>-95.964749787993014</v>
      </c>
      <c r="S1488" s="2">
        <f t="shared" si="372"/>
        <v>4065.0685366482662</v>
      </c>
      <c r="T1488" s="2">
        <f t="shared" si="382"/>
        <v>0</v>
      </c>
      <c r="U1488">
        <f t="shared" si="383"/>
        <v>4</v>
      </c>
    </row>
    <row r="1489" spans="2:21" x14ac:dyDescent="0.15">
      <c r="B1489" s="1">
        <v>38565</v>
      </c>
      <c r="C1489" s="2">
        <f t="shared" si="368"/>
        <v>8</v>
      </c>
      <c r="D1489" s="2">
        <f t="shared" si="373"/>
        <v>1</v>
      </c>
      <c r="E1489" s="2">
        <f t="shared" si="369"/>
        <v>1</v>
      </c>
      <c r="F1489" s="2">
        <f t="shared" si="374"/>
        <v>5</v>
      </c>
      <c r="G1489" t="s">
        <v>34</v>
      </c>
      <c r="H1489">
        <v>264</v>
      </c>
      <c r="I1489">
        <f t="shared" si="375"/>
        <v>0</v>
      </c>
      <c r="J1489">
        <f t="shared" si="376"/>
        <v>0</v>
      </c>
      <c r="K1489">
        <f t="shared" si="377"/>
        <v>0</v>
      </c>
      <c r="L1489">
        <v>0</v>
      </c>
      <c r="M1489">
        <f t="shared" si="378"/>
        <v>0</v>
      </c>
      <c r="N1489">
        <f t="shared" si="379"/>
        <v>0</v>
      </c>
      <c r="O1489">
        <f t="shared" si="380"/>
        <v>0</v>
      </c>
      <c r="P1489" s="2">
        <f t="shared" si="370"/>
        <v>270.61409498314379</v>
      </c>
      <c r="Q1489" s="2">
        <f t="shared" si="371"/>
        <v>-6.6140949831437865</v>
      </c>
      <c r="R1489" s="2">
        <f t="shared" si="381"/>
        <v>-63.757889995264634</v>
      </c>
      <c r="S1489" s="2">
        <f t="shared" si="372"/>
        <v>43.746252446047805</v>
      </c>
      <c r="T1489" s="2">
        <f t="shared" si="382"/>
        <v>0</v>
      </c>
      <c r="U1489">
        <f t="shared" si="383"/>
        <v>5</v>
      </c>
    </row>
    <row r="1490" spans="2:21" x14ac:dyDescent="0.15">
      <c r="B1490" s="1">
        <v>38566</v>
      </c>
      <c r="C1490" s="2">
        <f t="shared" si="368"/>
        <v>8</v>
      </c>
      <c r="D1490" s="2">
        <f t="shared" si="373"/>
        <v>2</v>
      </c>
      <c r="E1490" s="2">
        <f t="shared" si="369"/>
        <v>2</v>
      </c>
      <c r="F1490" s="2">
        <f t="shared" si="374"/>
        <v>5</v>
      </c>
      <c r="G1490" t="s">
        <v>35</v>
      </c>
      <c r="H1490">
        <v>267</v>
      </c>
      <c r="I1490">
        <f t="shared" si="375"/>
        <v>0</v>
      </c>
      <c r="J1490">
        <f t="shared" si="376"/>
        <v>0</v>
      </c>
      <c r="K1490">
        <f t="shared" si="377"/>
        <v>0</v>
      </c>
      <c r="L1490">
        <v>0</v>
      </c>
      <c r="M1490">
        <f t="shared" si="378"/>
        <v>0</v>
      </c>
      <c r="N1490">
        <f t="shared" si="379"/>
        <v>0</v>
      </c>
      <c r="O1490">
        <f t="shared" si="380"/>
        <v>0</v>
      </c>
      <c r="P1490" s="2">
        <f t="shared" si="370"/>
        <v>288.76817652906431</v>
      </c>
      <c r="Q1490" s="2">
        <f t="shared" si="371"/>
        <v>-21.768176529064306</v>
      </c>
      <c r="R1490" s="2">
        <f t="shared" si="381"/>
        <v>-6.6140949831437865</v>
      </c>
      <c r="S1490" s="2">
        <f t="shared" si="372"/>
        <v>473.85350940050614</v>
      </c>
      <c r="T1490" s="2">
        <f t="shared" si="382"/>
        <v>0</v>
      </c>
      <c r="U1490">
        <f t="shared" si="383"/>
        <v>6</v>
      </c>
    </row>
    <row r="1491" spans="2:21" x14ac:dyDescent="0.15">
      <c r="B1491" s="1">
        <v>38567</v>
      </c>
      <c r="C1491" s="2">
        <f t="shared" si="368"/>
        <v>8</v>
      </c>
      <c r="D1491" s="2">
        <f t="shared" si="373"/>
        <v>3</v>
      </c>
      <c r="E1491" s="2">
        <f t="shared" si="369"/>
        <v>3</v>
      </c>
      <c r="F1491" s="2">
        <f t="shared" si="374"/>
        <v>5</v>
      </c>
      <c r="G1491" t="s">
        <v>36</v>
      </c>
      <c r="H1491">
        <v>300</v>
      </c>
      <c r="I1491">
        <f t="shared" si="375"/>
        <v>0</v>
      </c>
      <c r="J1491">
        <f t="shared" si="376"/>
        <v>0</v>
      </c>
      <c r="K1491">
        <f t="shared" si="377"/>
        <v>0</v>
      </c>
      <c r="L1491">
        <v>0</v>
      </c>
      <c r="M1491">
        <f t="shared" si="378"/>
        <v>0</v>
      </c>
      <c r="N1491">
        <f t="shared" si="379"/>
        <v>0</v>
      </c>
      <c r="O1491">
        <f t="shared" si="380"/>
        <v>0</v>
      </c>
      <c r="P1491" s="2">
        <f t="shared" si="370"/>
        <v>322.78234292171646</v>
      </c>
      <c r="Q1491" s="2">
        <f t="shared" si="371"/>
        <v>-22.782342921716463</v>
      </c>
      <c r="R1491" s="2">
        <f t="shared" si="381"/>
        <v>-21.768176529064306</v>
      </c>
      <c r="S1491" s="2">
        <f t="shared" si="372"/>
        <v>519.03514900268419</v>
      </c>
      <c r="T1491" s="2">
        <f t="shared" si="382"/>
        <v>0</v>
      </c>
      <c r="U1491">
        <f t="shared" si="383"/>
        <v>7</v>
      </c>
    </row>
    <row r="1492" spans="2:21" x14ac:dyDescent="0.15">
      <c r="B1492" s="1">
        <v>38568</v>
      </c>
      <c r="C1492" s="2">
        <f t="shared" si="368"/>
        <v>8</v>
      </c>
      <c r="D1492" s="2">
        <f t="shared" si="373"/>
        <v>4</v>
      </c>
      <c r="E1492" s="2">
        <f t="shared" si="369"/>
        <v>4</v>
      </c>
      <c r="F1492" s="2">
        <f t="shared" si="374"/>
        <v>6</v>
      </c>
      <c r="G1492" t="s">
        <v>37</v>
      </c>
      <c r="H1492">
        <v>309</v>
      </c>
      <c r="I1492">
        <f t="shared" si="375"/>
        <v>0</v>
      </c>
      <c r="J1492">
        <f t="shared" si="376"/>
        <v>0</v>
      </c>
      <c r="K1492">
        <f t="shared" si="377"/>
        <v>0</v>
      </c>
      <c r="L1492">
        <v>0</v>
      </c>
      <c r="M1492">
        <f t="shared" si="378"/>
        <v>0</v>
      </c>
      <c r="N1492">
        <f t="shared" si="379"/>
        <v>0</v>
      </c>
      <c r="O1492">
        <f t="shared" si="380"/>
        <v>0</v>
      </c>
      <c r="P1492" s="2">
        <f t="shared" si="370"/>
        <v>365.91412006251147</v>
      </c>
      <c r="Q1492" s="2">
        <f t="shared" si="371"/>
        <v>-56.914120062511472</v>
      </c>
      <c r="R1492" s="2">
        <f t="shared" si="381"/>
        <v>-22.782342921716463</v>
      </c>
      <c r="S1492" s="2">
        <f t="shared" si="372"/>
        <v>3239.2170624899709</v>
      </c>
      <c r="T1492" s="2">
        <f t="shared" si="382"/>
        <v>0</v>
      </c>
      <c r="U1492">
        <f t="shared" si="383"/>
        <v>8</v>
      </c>
    </row>
    <row r="1493" spans="2:21" x14ac:dyDescent="0.15">
      <c r="B1493" s="1">
        <v>38569</v>
      </c>
      <c r="C1493" s="2">
        <f t="shared" si="368"/>
        <v>8</v>
      </c>
      <c r="D1493" s="2">
        <f t="shared" si="373"/>
        <v>5</v>
      </c>
      <c r="E1493" s="2">
        <f t="shared" si="369"/>
        <v>5</v>
      </c>
      <c r="F1493" s="2">
        <f t="shared" si="374"/>
        <v>6</v>
      </c>
      <c r="G1493" t="s">
        <v>38</v>
      </c>
      <c r="H1493">
        <v>465</v>
      </c>
      <c r="I1493">
        <f t="shared" si="375"/>
        <v>0</v>
      </c>
      <c r="J1493">
        <f t="shared" si="376"/>
        <v>0</v>
      </c>
      <c r="K1493">
        <f t="shared" si="377"/>
        <v>0</v>
      </c>
      <c r="L1493">
        <v>0</v>
      </c>
      <c r="M1493">
        <f t="shared" si="378"/>
        <v>0</v>
      </c>
      <c r="N1493">
        <f t="shared" si="379"/>
        <v>0</v>
      </c>
      <c r="O1493">
        <f t="shared" si="380"/>
        <v>0</v>
      </c>
      <c r="P1493" s="2">
        <f t="shared" si="370"/>
        <v>550.14096531633504</v>
      </c>
      <c r="Q1493" s="2">
        <f t="shared" si="371"/>
        <v>-85.140965316335041</v>
      </c>
      <c r="R1493" s="2">
        <f t="shared" si="381"/>
        <v>-56.914120062511472</v>
      </c>
      <c r="S1493" s="2">
        <f t="shared" si="372"/>
        <v>7248.9839749973662</v>
      </c>
      <c r="T1493" s="2">
        <f t="shared" si="382"/>
        <v>0</v>
      </c>
      <c r="U1493">
        <f t="shared" si="383"/>
        <v>9</v>
      </c>
    </row>
    <row r="1494" spans="2:21" x14ac:dyDescent="0.15">
      <c r="B1494" s="1">
        <v>38570</v>
      </c>
      <c r="C1494" s="2">
        <f t="shared" si="368"/>
        <v>8</v>
      </c>
      <c r="D1494" s="2">
        <f t="shared" si="373"/>
        <v>6</v>
      </c>
      <c r="E1494" s="2">
        <f t="shared" si="369"/>
        <v>6</v>
      </c>
      <c r="F1494" s="2">
        <f t="shared" si="374"/>
        <v>6</v>
      </c>
      <c r="G1494" t="s">
        <v>39</v>
      </c>
      <c r="H1494">
        <v>488</v>
      </c>
      <c r="I1494">
        <f t="shared" si="375"/>
        <v>0</v>
      </c>
      <c r="J1494">
        <f t="shared" si="376"/>
        <v>0</v>
      </c>
      <c r="K1494">
        <f t="shared" si="377"/>
        <v>0</v>
      </c>
      <c r="L1494">
        <v>0</v>
      </c>
      <c r="M1494">
        <f t="shared" si="378"/>
        <v>0</v>
      </c>
      <c r="N1494">
        <f t="shared" si="379"/>
        <v>0</v>
      </c>
      <c r="O1494">
        <f t="shared" si="380"/>
        <v>0</v>
      </c>
      <c r="P1494" s="2">
        <f t="shared" si="370"/>
        <v>601.53618075607392</v>
      </c>
      <c r="Q1494" s="2">
        <f t="shared" si="371"/>
        <v>-113.53618075607392</v>
      </c>
      <c r="R1494" s="2">
        <f t="shared" si="381"/>
        <v>-85.140965316335041</v>
      </c>
      <c r="S1494" s="2">
        <f t="shared" si="372"/>
        <v>12890.46434067589</v>
      </c>
      <c r="T1494" s="2">
        <f t="shared" si="382"/>
        <v>0</v>
      </c>
      <c r="U1494">
        <f t="shared" si="383"/>
        <v>10</v>
      </c>
    </row>
    <row r="1495" spans="2:21" x14ac:dyDescent="0.15">
      <c r="B1495" s="1">
        <v>38571</v>
      </c>
      <c r="C1495" s="2">
        <f t="shared" si="368"/>
        <v>8</v>
      </c>
      <c r="D1495" s="2">
        <f t="shared" si="373"/>
        <v>7</v>
      </c>
      <c r="E1495" s="2">
        <f t="shared" si="369"/>
        <v>7</v>
      </c>
      <c r="F1495" s="2">
        <f t="shared" si="374"/>
        <v>6</v>
      </c>
      <c r="G1495" t="s">
        <v>40</v>
      </c>
      <c r="H1495">
        <v>376</v>
      </c>
      <c r="I1495">
        <f t="shared" si="375"/>
        <v>0</v>
      </c>
      <c r="J1495">
        <f t="shared" si="376"/>
        <v>0</v>
      </c>
      <c r="K1495">
        <f t="shared" si="377"/>
        <v>0</v>
      </c>
      <c r="L1495">
        <v>0</v>
      </c>
      <c r="M1495">
        <f t="shared" si="378"/>
        <v>0</v>
      </c>
      <c r="N1495">
        <f t="shared" si="379"/>
        <v>0</v>
      </c>
      <c r="O1495">
        <f t="shared" si="380"/>
        <v>0</v>
      </c>
      <c r="P1495" s="2">
        <f t="shared" si="370"/>
        <v>402.32932096334554</v>
      </c>
      <c r="Q1495" s="2">
        <f t="shared" si="371"/>
        <v>-26.329320963345538</v>
      </c>
      <c r="R1495" s="2">
        <f t="shared" si="381"/>
        <v>-113.53618075607392</v>
      </c>
      <c r="S1495" s="2">
        <f t="shared" si="372"/>
        <v>693.23314239086676</v>
      </c>
      <c r="T1495" s="2">
        <f t="shared" si="382"/>
        <v>0</v>
      </c>
      <c r="U1495">
        <f t="shared" si="383"/>
        <v>11</v>
      </c>
    </row>
    <row r="1496" spans="2:21" x14ac:dyDescent="0.15">
      <c r="B1496" s="1">
        <v>38572</v>
      </c>
      <c r="C1496" s="2">
        <f t="shared" si="368"/>
        <v>8</v>
      </c>
      <c r="D1496" s="2">
        <f t="shared" si="373"/>
        <v>8</v>
      </c>
      <c r="E1496" s="2">
        <f t="shared" si="369"/>
        <v>1</v>
      </c>
      <c r="F1496" s="2">
        <f t="shared" si="374"/>
        <v>6</v>
      </c>
      <c r="G1496" t="s">
        <v>41</v>
      </c>
      <c r="H1496">
        <v>291</v>
      </c>
      <c r="I1496">
        <f t="shared" si="375"/>
        <v>0</v>
      </c>
      <c r="J1496">
        <f t="shared" si="376"/>
        <v>0</v>
      </c>
      <c r="K1496">
        <f t="shared" si="377"/>
        <v>0</v>
      </c>
      <c r="L1496">
        <v>0</v>
      </c>
      <c r="M1496">
        <f t="shared" si="378"/>
        <v>0</v>
      </c>
      <c r="N1496">
        <f t="shared" si="379"/>
        <v>0</v>
      </c>
      <c r="O1496">
        <f t="shared" si="380"/>
        <v>0</v>
      </c>
      <c r="P1496" s="2">
        <f t="shared" si="370"/>
        <v>290.18552595122469</v>
      </c>
      <c r="Q1496" s="2">
        <f t="shared" si="371"/>
        <v>0.81447404877530971</v>
      </c>
      <c r="R1496" s="2">
        <f t="shared" si="381"/>
        <v>-26.329320963345538</v>
      </c>
      <c r="S1496" s="2">
        <f t="shared" si="372"/>
        <v>0.66336797612844556</v>
      </c>
      <c r="T1496" s="2">
        <f t="shared" si="382"/>
        <v>1</v>
      </c>
      <c r="U1496">
        <f t="shared" si="383"/>
        <v>1</v>
      </c>
    </row>
    <row r="1497" spans="2:21" x14ac:dyDescent="0.15">
      <c r="B1497" s="1">
        <v>38573</v>
      </c>
      <c r="C1497" s="2">
        <f t="shared" si="368"/>
        <v>8</v>
      </c>
      <c r="D1497" s="2">
        <f t="shared" si="373"/>
        <v>9</v>
      </c>
      <c r="E1497" s="2">
        <f t="shared" si="369"/>
        <v>2</v>
      </c>
      <c r="F1497" s="2">
        <f t="shared" si="374"/>
        <v>6</v>
      </c>
      <c r="G1497" t="s">
        <v>42</v>
      </c>
      <c r="H1497">
        <v>304</v>
      </c>
      <c r="I1497">
        <f t="shared" si="375"/>
        <v>0</v>
      </c>
      <c r="J1497">
        <f t="shared" si="376"/>
        <v>0</v>
      </c>
      <c r="K1497">
        <f t="shared" si="377"/>
        <v>0</v>
      </c>
      <c r="L1497">
        <v>0</v>
      </c>
      <c r="M1497">
        <f t="shared" si="378"/>
        <v>0</v>
      </c>
      <c r="N1497">
        <f t="shared" si="379"/>
        <v>0</v>
      </c>
      <c r="O1497">
        <f t="shared" si="380"/>
        <v>0</v>
      </c>
      <c r="P1497" s="2">
        <f t="shared" si="370"/>
        <v>308.33960749714521</v>
      </c>
      <c r="Q1497" s="2">
        <f t="shared" si="371"/>
        <v>-4.3396074971452094</v>
      </c>
      <c r="R1497" s="2">
        <f t="shared" si="381"/>
        <v>0.81447404877530971</v>
      </c>
      <c r="S1497" s="2">
        <f t="shared" si="372"/>
        <v>18.832193229278907</v>
      </c>
      <c r="T1497" s="2">
        <f t="shared" si="382"/>
        <v>1</v>
      </c>
      <c r="U1497">
        <f t="shared" si="383"/>
        <v>1</v>
      </c>
    </row>
    <row r="1498" spans="2:21" x14ac:dyDescent="0.15">
      <c r="B1498" s="1">
        <v>38574</v>
      </c>
      <c r="C1498" s="2">
        <f t="shared" si="368"/>
        <v>8</v>
      </c>
      <c r="D1498" s="2">
        <f t="shared" si="373"/>
        <v>10</v>
      </c>
      <c r="E1498" s="2">
        <f t="shared" si="369"/>
        <v>3</v>
      </c>
      <c r="F1498" s="2">
        <f t="shared" si="374"/>
        <v>6</v>
      </c>
      <c r="G1498" t="s">
        <v>43</v>
      </c>
      <c r="H1498">
        <v>360</v>
      </c>
      <c r="I1498">
        <f t="shared" si="375"/>
        <v>0</v>
      </c>
      <c r="J1498">
        <f t="shared" si="376"/>
        <v>0</v>
      </c>
      <c r="K1498">
        <f t="shared" si="377"/>
        <v>0</v>
      </c>
      <c r="L1498">
        <v>0</v>
      </c>
      <c r="M1498">
        <f t="shared" si="378"/>
        <v>0</v>
      </c>
      <c r="N1498">
        <f t="shared" si="379"/>
        <v>0</v>
      </c>
      <c r="O1498">
        <f t="shared" si="380"/>
        <v>0</v>
      </c>
      <c r="P1498" s="2">
        <f t="shared" si="370"/>
        <v>342.35377388979737</v>
      </c>
      <c r="Q1498" s="2">
        <f t="shared" si="371"/>
        <v>17.646226110202633</v>
      </c>
      <c r="R1498" s="2">
        <f t="shared" si="381"/>
        <v>-4.3396074971452094</v>
      </c>
      <c r="S1498" s="2">
        <f t="shared" si="372"/>
        <v>311.38929593239715</v>
      </c>
      <c r="T1498" s="2">
        <f t="shared" si="382"/>
        <v>1</v>
      </c>
      <c r="U1498">
        <f t="shared" si="383"/>
        <v>1</v>
      </c>
    </row>
    <row r="1499" spans="2:21" x14ac:dyDescent="0.15">
      <c r="B1499" s="1">
        <v>38575</v>
      </c>
      <c r="C1499" s="2">
        <f t="shared" si="368"/>
        <v>8</v>
      </c>
      <c r="D1499" s="2">
        <f t="shared" si="373"/>
        <v>11</v>
      </c>
      <c r="E1499" s="2">
        <f t="shared" si="369"/>
        <v>4</v>
      </c>
      <c r="F1499" s="2">
        <f t="shared" si="374"/>
        <v>7</v>
      </c>
      <c r="G1499" t="s">
        <v>44</v>
      </c>
      <c r="H1499">
        <v>321</v>
      </c>
      <c r="I1499">
        <f t="shared" si="375"/>
        <v>0</v>
      </c>
      <c r="J1499">
        <f t="shared" si="376"/>
        <v>0</v>
      </c>
      <c r="K1499">
        <f t="shared" si="377"/>
        <v>0</v>
      </c>
      <c r="L1499">
        <v>0</v>
      </c>
      <c r="M1499">
        <f t="shared" si="378"/>
        <v>0</v>
      </c>
      <c r="N1499">
        <f t="shared" si="379"/>
        <v>0</v>
      </c>
      <c r="O1499">
        <f t="shared" si="380"/>
        <v>0</v>
      </c>
      <c r="P1499" s="2">
        <f t="shared" si="370"/>
        <v>339.74269044660326</v>
      </c>
      <c r="Q1499" s="2">
        <f t="shared" si="371"/>
        <v>-18.742690446603262</v>
      </c>
      <c r="R1499" s="2">
        <f t="shared" si="381"/>
        <v>17.646226110202633</v>
      </c>
      <c r="S1499" s="2">
        <f t="shared" si="372"/>
        <v>351.28844517719318</v>
      </c>
      <c r="T1499" s="2">
        <f t="shared" si="382"/>
        <v>1</v>
      </c>
      <c r="U1499">
        <f t="shared" si="383"/>
        <v>1</v>
      </c>
    </row>
    <row r="1500" spans="2:21" x14ac:dyDescent="0.15">
      <c r="B1500" s="1">
        <v>38576</v>
      </c>
      <c r="C1500" s="2">
        <f t="shared" si="368"/>
        <v>8</v>
      </c>
      <c r="D1500" s="2">
        <f t="shared" si="373"/>
        <v>12</v>
      </c>
      <c r="E1500" s="2">
        <f t="shared" si="369"/>
        <v>5</v>
      </c>
      <c r="F1500" s="2">
        <f t="shared" si="374"/>
        <v>7</v>
      </c>
      <c r="G1500" t="s">
        <v>45</v>
      </c>
      <c r="H1500">
        <v>473</v>
      </c>
      <c r="I1500">
        <f t="shared" si="375"/>
        <v>0</v>
      </c>
      <c r="J1500">
        <f t="shared" si="376"/>
        <v>0</v>
      </c>
      <c r="K1500">
        <f t="shared" si="377"/>
        <v>0</v>
      </c>
      <c r="L1500">
        <v>0</v>
      </c>
      <c r="M1500">
        <f t="shared" si="378"/>
        <v>0</v>
      </c>
      <c r="N1500">
        <f t="shared" si="379"/>
        <v>0</v>
      </c>
      <c r="O1500">
        <f t="shared" si="380"/>
        <v>0</v>
      </c>
      <c r="P1500" s="2">
        <f t="shared" si="370"/>
        <v>523.96953570042683</v>
      </c>
      <c r="Q1500" s="2">
        <f t="shared" si="371"/>
        <v>-50.969535700426832</v>
      </c>
      <c r="R1500" s="2">
        <f t="shared" si="381"/>
        <v>-18.742690446603262</v>
      </c>
      <c r="S1500" s="2">
        <f t="shared" si="372"/>
        <v>2597.8935695170853</v>
      </c>
      <c r="T1500" s="2">
        <f t="shared" si="382"/>
        <v>0</v>
      </c>
      <c r="U1500">
        <f t="shared" si="383"/>
        <v>2</v>
      </c>
    </row>
    <row r="1501" spans="2:21" x14ac:dyDescent="0.15">
      <c r="B1501" s="1">
        <v>38577</v>
      </c>
      <c r="C1501" s="2">
        <f t="shared" si="368"/>
        <v>8</v>
      </c>
      <c r="D1501" s="2">
        <f t="shared" si="373"/>
        <v>13</v>
      </c>
      <c r="E1501" s="2">
        <f t="shared" si="369"/>
        <v>6</v>
      </c>
      <c r="F1501" s="2">
        <f t="shared" si="374"/>
        <v>7</v>
      </c>
      <c r="G1501" t="s">
        <v>46</v>
      </c>
      <c r="H1501">
        <v>414</v>
      </c>
      <c r="I1501">
        <f t="shared" si="375"/>
        <v>0</v>
      </c>
      <c r="J1501">
        <f t="shared" si="376"/>
        <v>0</v>
      </c>
      <c r="K1501">
        <f t="shared" si="377"/>
        <v>0</v>
      </c>
      <c r="L1501">
        <v>0</v>
      </c>
      <c r="M1501">
        <f t="shared" si="378"/>
        <v>0</v>
      </c>
      <c r="N1501">
        <f t="shared" si="379"/>
        <v>0</v>
      </c>
      <c r="O1501">
        <f t="shared" si="380"/>
        <v>0</v>
      </c>
      <c r="P1501" s="2">
        <f t="shared" si="370"/>
        <v>575.36475114016571</v>
      </c>
      <c r="Q1501" s="2">
        <f t="shared" si="371"/>
        <v>-161.36475114016571</v>
      </c>
      <c r="R1501" s="2">
        <f t="shared" si="381"/>
        <v>-50.969535700426832</v>
      </c>
      <c r="S1501" s="2">
        <f t="shared" si="372"/>
        <v>26038.58291052761</v>
      </c>
      <c r="T1501" s="2">
        <f t="shared" si="382"/>
        <v>0</v>
      </c>
      <c r="U1501">
        <f t="shared" si="383"/>
        <v>3</v>
      </c>
    </row>
    <row r="1502" spans="2:21" x14ac:dyDescent="0.15">
      <c r="B1502" s="1">
        <v>38578</v>
      </c>
      <c r="C1502" s="2">
        <f t="shared" si="368"/>
        <v>8</v>
      </c>
      <c r="D1502" s="2">
        <f t="shared" si="373"/>
        <v>14</v>
      </c>
      <c r="E1502" s="2">
        <f t="shared" si="369"/>
        <v>7</v>
      </c>
      <c r="F1502" s="2">
        <f t="shared" si="374"/>
        <v>7</v>
      </c>
      <c r="G1502" t="s">
        <v>47</v>
      </c>
      <c r="H1502">
        <v>384</v>
      </c>
      <c r="I1502">
        <f t="shared" si="375"/>
        <v>0</v>
      </c>
      <c r="J1502">
        <f t="shared" si="376"/>
        <v>0</v>
      </c>
      <c r="K1502">
        <f t="shared" si="377"/>
        <v>0</v>
      </c>
      <c r="L1502">
        <v>0</v>
      </c>
      <c r="M1502">
        <f t="shared" si="378"/>
        <v>0</v>
      </c>
      <c r="N1502">
        <f t="shared" si="379"/>
        <v>0</v>
      </c>
      <c r="O1502">
        <f t="shared" si="380"/>
        <v>0</v>
      </c>
      <c r="P1502" s="2">
        <f t="shared" si="370"/>
        <v>376.15789134743733</v>
      </c>
      <c r="Q1502" s="2">
        <f t="shared" si="371"/>
        <v>7.842108652562672</v>
      </c>
      <c r="R1502" s="2">
        <f t="shared" si="381"/>
        <v>-161.36475114016571</v>
      </c>
      <c r="S1502" s="2">
        <f t="shared" si="372"/>
        <v>61.498668118598324</v>
      </c>
      <c r="T1502" s="2">
        <f t="shared" si="382"/>
        <v>1</v>
      </c>
      <c r="U1502">
        <f t="shared" si="383"/>
        <v>1</v>
      </c>
    </row>
    <row r="1503" spans="2:21" x14ac:dyDescent="0.15">
      <c r="B1503" s="1">
        <v>38579</v>
      </c>
      <c r="C1503" s="2">
        <f t="shared" si="368"/>
        <v>8</v>
      </c>
      <c r="D1503" s="2">
        <f t="shared" si="373"/>
        <v>15</v>
      </c>
      <c r="E1503" s="2">
        <f t="shared" si="369"/>
        <v>1</v>
      </c>
      <c r="F1503" s="2">
        <f t="shared" si="374"/>
        <v>7</v>
      </c>
      <c r="G1503" t="s">
        <v>48</v>
      </c>
      <c r="H1503">
        <v>290</v>
      </c>
      <c r="I1503">
        <f t="shared" si="375"/>
        <v>0</v>
      </c>
      <c r="J1503">
        <f t="shared" si="376"/>
        <v>0</v>
      </c>
      <c r="K1503">
        <f t="shared" si="377"/>
        <v>0</v>
      </c>
      <c r="L1503">
        <v>0</v>
      </c>
      <c r="M1503">
        <f t="shared" si="378"/>
        <v>0</v>
      </c>
      <c r="N1503">
        <f t="shared" si="379"/>
        <v>0</v>
      </c>
      <c r="O1503">
        <f t="shared" si="380"/>
        <v>0</v>
      </c>
      <c r="P1503" s="2">
        <f t="shared" si="370"/>
        <v>264.01409633531648</v>
      </c>
      <c r="Q1503" s="2">
        <f t="shared" si="371"/>
        <v>25.985903664683519</v>
      </c>
      <c r="R1503" s="2">
        <f t="shared" si="381"/>
        <v>7.842108652562672</v>
      </c>
      <c r="S1503" s="2">
        <f t="shared" si="372"/>
        <v>675.26718927021238</v>
      </c>
      <c r="T1503" s="2">
        <f t="shared" si="382"/>
        <v>0</v>
      </c>
      <c r="U1503">
        <f t="shared" si="383"/>
        <v>2</v>
      </c>
    </row>
    <row r="1504" spans="2:21" x14ac:dyDescent="0.15">
      <c r="B1504" s="1">
        <v>38580</v>
      </c>
      <c r="C1504" s="2">
        <f t="shared" si="368"/>
        <v>8</v>
      </c>
      <c r="D1504" s="2">
        <f t="shared" si="373"/>
        <v>16</v>
      </c>
      <c r="E1504" s="2">
        <f t="shared" si="369"/>
        <v>2</v>
      </c>
      <c r="F1504" s="2">
        <f t="shared" si="374"/>
        <v>7</v>
      </c>
      <c r="G1504" t="s">
        <v>49</v>
      </c>
      <c r="H1504">
        <v>196</v>
      </c>
      <c r="I1504">
        <f t="shared" si="375"/>
        <v>0</v>
      </c>
      <c r="J1504">
        <f t="shared" si="376"/>
        <v>0</v>
      </c>
      <c r="K1504">
        <f t="shared" si="377"/>
        <v>0</v>
      </c>
      <c r="L1504">
        <v>0</v>
      </c>
      <c r="M1504">
        <f t="shared" si="378"/>
        <v>0</v>
      </c>
      <c r="N1504">
        <f t="shared" si="379"/>
        <v>0</v>
      </c>
      <c r="O1504">
        <f t="shared" si="380"/>
        <v>0</v>
      </c>
      <c r="P1504" s="2">
        <f t="shared" si="370"/>
        <v>282.168177881237</v>
      </c>
      <c r="Q1504" s="2">
        <f t="shared" si="371"/>
        <v>-86.168177881237</v>
      </c>
      <c r="R1504" s="2">
        <f t="shared" si="381"/>
        <v>25.985903664683519</v>
      </c>
      <c r="S1504" s="2">
        <f t="shared" si="372"/>
        <v>7424.9548793725016</v>
      </c>
      <c r="T1504" s="2">
        <f t="shared" si="382"/>
        <v>1</v>
      </c>
      <c r="U1504">
        <f t="shared" si="383"/>
        <v>1</v>
      </c>
    </row>
    <row r="1505" spans="2:21" x14ac:dyDescent="0.15">
      <c r="B1505" s="1">
        <v>38581</v>
      </c>
      <c r="C1505" s="2">
        <f t="shared" si="368"/>
        <v>8</v>
      </c>
      <c r="D1505" s="2">
        <f t="shared" si="373"/>
        <v>17</v>
      </c>
      <c r="E1505" s="2">
        <f t="shared" si="369"/>
        <v>3</v>
      </c>
      <c r="F1505" s="2">
        <f t="shared" si="374"/>
        <v>7</v>
      </c>
      <c r="G1505" t="s">
        <v>50</v>
      </c>
      <c r="H1505">
        <v>319</v>
      </c>
      <c r="I1505">
        <f t="shared" si="375"/>
        <v>0</v>
      </c>
      <c r="J1505">
        <f t="shared" si="376"/>
        <v>0</v>
      </c>
      <c r="K1505">
        <f t="shared" si="377"/>
        <v>0</v>
      </c>
      <c r="L1505">
        <v>0</v>
      </c>
      <c r="M1505">
        <f t="shared" si="378"/>
        <v>0</v>
      </c>
      <c r="N1505">
        <f t="shared" si="379"/>
        <v>0</v>
      </c>
      <c r="O1505">
        <f t="shared" si="380"/>
        <v>0</v>
      </c>
      <c r="P1505" s="2">
        <f t="shared" si="370"/>
        <v>316.18234427388916</v>
      </c>
      <c r="Q1505" s="2">
        <f t="shared" si="371"/>
        <v>2.8176557261108428</v>
      </c>
      <c r="R1505" s="2">
        <f t="shared" si="381"/>
        <v>-86.168177881237</v>
      </c>
      <c r="S1505" s="2">
        <f t="shared" si="372"/>
        <v>7.9391837908852212</v>
      </c>
      <c r="T1505" s="2">
        <f t="shared" si="382"/>
        <v>1</v>
      </c>
      <c r="U1505">
        <f t="shared" si="383"/>
        <v>1</v>
      </c>
    </row>
    <row r="1506" spans="2:21" x14ac:dyDescent="0.15">
      <c r="B1506" s="1">
        <v>38582</v>
      </c>
      <c r="C1506" s="2">
        <f t="shared" si="368"/>
        <v>8</v>
      </c>
      <c r="D1506" s="2">
        <f t="shared" si="373"/>
        <v>18</v>
      </c>
      <c r="E1506" s="2">
        <f t="shared" si="369"/>
        <v>4</v>
      </c>
      <c r="F1506" s="2">
        <f t="shared" si="374"/>
        <v>8</v>
      </c>
      <c r="G1506" t="s">
        <v>51</v>
      </c>
      <c r="H1506">
        <v>360</v>
      </c>
      <c r="I1506">
        <f t="shared" si="375"/>
        <v>0</v>
      </c>
      <c r="J1506">
        <f t="shared" si="376"/>
        <v>0</v>
      </c>
      <c r="K1506">
        <f t="shared" si="377"/>
        <v>0</v>
      </c>
      <c r="L1506">
        <v>0</v>
      </c>
      <c r="M1506">
        <f t="shared" si="378"/>
        <v>0</v>
      </c>
      <c r="N1506">
        <f t="shared" si="379"/>
        <v>0</v>
      </c>
      <c r="O1506">
        <f t="shared" si="380"/>
        <v>0</v>
      </c>
      <c r="P1506" s="2">
        <f t="shared" si="370"/>
        <v>352.57126427113633</v>
      </c>
      <c r="Q1506" s="2">
        <f t="shared" si="371"/>
        <v>7.4287357288636713</v>
      </c>
      <c r="R1506" s="2">
        <f t="shared" si="381"/>
        <v>2.8176557261108428</v>
      </c>
      <c r="S1506" s="2">
        <f t="shared" si="372"/>
        <v>55.186114529295665</v>
      </c>
      <c r="T1506" s="2">
        <f t="shared" si="382"/>
        <v>0</v>
      </c>
      <c r="U1506">
        <f t="shared" si="383"/>
        <v>2</v>
      </c>
    </row>
    <row r="1507" spans="2:21" x14ac:dyDescent="0.15">
      <c r="B1507" s="1">
        <v>38583</v>
      </c>
      <c r="C1507" s="2">
        <f t="shared" si="368"/>
        <v>8</v>
      </c>
      <c r="D1507" s="2">
        <f t="shared" si="373"/>
        <v>19</v>
      </c>
      <c r="E1507" s="2">
        <f t="shared" si="369"/>
        <v>5</v>
      </c>
      <c r="F1507" s="2">
        <f t="shared" si="374"/>
        <v>8</v>
      </c>
      <c r="G1507" t="s">
        <v>52</v>
      </c>
      <c r="H1507">
        <v>490</v>
      </c>
      <c r="I1507">
        <f t="shared" si="375"/>
        <v>0</v>
      </c>
      <c r="J1507">
        <f t="shared" si="376"/>
        <v>0</v>
      </c>
      <c r="K1507">
        <f t="shared" si="377"/>
        <v>0</v>
      </c>
      <c r="L1507">
        <v>0</v>
      </c>
      <c r="M1507">
        <f t="shared" si="378"/>
        <v>0</v>
      </c>
      <c r="N1507">
        <f t="shared" si="379"/>
        <v>0</v>
      </c>
      <c r="O1507">
        <f t="shared" si="380"/>
        <v>0</v>
      </c>
      <c r="P1507" s="2">
        <f t="shared" si="370"/>
        <v>536.79810952495995</v>
      </c>
      <c r="Q1507" s="2">
        <f t="shared" si="371"/>
        <v>-46.798109524959955</v>
      </c>
      <c r="R1507" s="2">
        <f t="shared" si="381"/>
        <v>7.4287357288636713</v>
      </c>
      <c r="S1507" s="2">
        <f t="shared" si="372"/>
        <v>2190.0630551101476</v>
      </c>
      <c r="T1507" s="2">
        <f t="shared" si="382"/>
        <v>1</v>
      </c>
      <c r="U1507">
        <f t="shared" si="383"/>
        <v>1</v>
      </c>
    </row>
    <row r="1508" spans="2:21" x14ac:dyDescent="0.15">
      <c r="B1508" s="1">
        <v>38584</v>
      </c>
      <c r="C1508" s="2">
        <f t="shared" si="368"/>
        <v>8</v>
      </c>
      <c r="D1508" s="2">
        <f t="shared" si="373"/>
        <v>20</v>
      </c>
      <c r="E1508" s="2">
        <f t="shared" si="369"/>
        <v>6</v>
      </c>
      <c r="F1508" s="2">
        <f t="shared" si="374"/>
        <v>8</v>
      </c>
      <c r="G1508" t="s">
        <v>53</v>
      </c>
      <c r="H1508">
        <v>530</v>
      </c>
      <c r="I1508">
        <f t="shared" si="375"/>
        <v>0</v>
      </c>
      <c r="J1508">
        <f t="shared" si="376"/>
        <v>0</v>
      </c>
      <c r="K1508">
        <f t="shared" si="377"/>
        <v>0</v>
      </c>
      <c r="L1508">
        <v>0</v>
      </c>
      <c r="M1508">
        <f t="shared" si="378"/>
        <v>0</v>
      </c>
      <c r="N1508">
        <f t="shared" si="379"/>
        <v>0</v>
      </c>
      <c r="O1508">
        <f t="shared" si="380"/>
        <v>0</v>
      </c>
      <c r="P1508" s="2">
        <f t="shared" si="370"/>
        <v>588.19332496469872</v>
      </c>
      <c r="Q1508" s="2">
        <f t="shared" si="371"/>
        <v>-58.193324964698718</v>
      </c>
      <c r="R1508" s="2">
        <f t="shared" si="381"/>
        <v>-46.798109524959955</v>
      </c>
      <c r="S1508" s="2">
        <f t="shared" si="372"/>
        <v>3386.4630704470269</v>
      </c>
      <c r="T1508" s="2">
        <f t="shared" si="382"/>
        <v>0</v>
      </c>
      <c r="U1508">
        <f t="shared" si="383"/>
        <v>2</v>
      </c>
    </row>
    <row r="1509" spans="2:21" x14ac:dyDescent="0.15">
      <c r="B1509" s="1">
        <v>38585</v>
      </c>
      <c r="C1509" s="2">
        <f t="shared" si="368"/>
        <v>8</v>
      </c>
      <c r="D1509" s="2">
        <f t="shared" si="373"/>
        <v>21</v>
      </c>
      <c r="E1509" s="2">
        <f t="shared" si="369"/>
        <v>7</v>
      </c>
      <c r="F1509" s="2">
        <f t="shared" si="374"/>
        <v>8</v>
      </c>
      <c r="G1509" t="s">
        <v>54</v>
      </c>
      <c r="H1509">
        <v>352</v>
      </c>
      <c r="I1509">
        <f t="shared" si="375"/>
        <v>0</v>
      </c>
      <c r="J1509">
        <f t="shared" si="376"/>
        <v>0</v>
      </c>
      <c r="K1509">
        <f t="shared" si="377"/>
        <v>0</v>
      </c>
      <c r="L1509">
        <v>0</v>
      </c>
      <c r="M1509">
        <f t="shared" si="378"/>
        <v>0</v>
      </c>
      <c r="N1509">
        <f t="shared" si="379"/>
        <v>0</v>
      </c>
      <c r="O1509">
        <f t="shared" si="380"/>
        <v>0</v>
      </c>
      <c r="P1509" s="2">
        <f t="shared" si="370"/>
        <v>388.98646517197039</v>
      </c>
      <c r="Q1509" s="2">
        <f t="shared" si="371"/>
        <v>-36.986465171970394</v>
      </c>
      <c r="R1509" s="2">
        <f t="shared" si="381"/>
        <v>-58.193324964698718</v>
      </c>
      <c r="S1509" s="2">
        <f t="shared" si="372"/>
        <v>1367.9986059173789</v>
      </c>
      <c r="T1509" s="2">
        <f t="shared" si="382"/>
        <v>0</v>
      </c>
      <c r="U1509">
        <f t="shared" si="383"/>
        <v>3</v>
      </c>
    </row>
    <row r="1510" spans="2:21" x14ac:dyDescent="0.15">
      <c r="B1510" s="1">
        <v>38586</v>
      </c>
      <c r="C1510" s="2">
        <f t="shared" si="368"/>
        <v>8</v>
      </c>
      <c r="D1510" s="2">
        <f t="shared" si="373"/>
        <v>22</v>
      </c>
      <c r="E1510" s="2">
        <f t="shared" si="369"/>
        <v>1</v>
      </c>
      <c r="F1510" s="2">
        <f t="shared" si="374"/>
        <v>8</v>
      </c>
      <c r="G1510" t="s">
        <v>55</v>
      </c>
      <c r="H1510">
        <v>218</v>
      </c>
      <c r="I1510">
        <f t="shared" si="375"/>
        <v>0</v>
      </c>
      <c r="J1510">
        <f t="shared" si="376"/>
        <v>0</v>
      </c>
      <c r="K1510">
        <f t="shared" si="377"/>
        <v>0</v>
      </c>
      <c r="L1510">
        <v>0</v>
      </c>
      <c r="M1510">
        <f t="shared" si="378"/>
        <v>0</v>
      </c>
      <c r="N1510">
        <f t="shared" si="379"/>
        <v>0</v>
      </c>
      <c r="O1510">
        <f t="shared" si="380"/>
        <v>0</v>
      </c>
      <c r="P1510" s="2">
        <f t="shared" si="370"/>
        <v>276.84267015984955</v>
      </c>
      <c r="Q1510" s="2">
        <f t="shared" si="371"/>
        <v>-58.842670159849547</v>
      </c>
      <c r="R1510" s="2">
        <f t="shared" si="381"/>
        <v>-36.986465171970394</v>
      </c>
      <c r="S1510" s="2">
        <f t="shared" si="372"/>
        <v>3462.4598315408484</v>
      </c>
      <c r="T1510" s="2">
        <f t="shared" si="382"/>
        <v>0</v>
      </c>
      <c r="U1510">
        <f t="shared" si="383"/>
        <v>4</v>
      </c>
    </row>
    <row r="1511" spans="2:21" x14ac:dyDescent="0.15">
      <c r="B1511" s="1">
        <v>38587</v>
      </c>
      <c r="C1511" s="2">
        <f t="shared" si="368"/>
        <v>8</v>
      </c>
      <c r="D1511" s="2">
        <f t="shared" si="373"/>
        <v>23</v>
      </c>
      <c r="E1511" s="2">
        <f t="shared" si="369"/>
        <v>2</v>
      </c>
      <c r="F1511" s="2">
        <f t="shared" si="374"/>
        <v>8</v>
      </c>
      <c r="G1511" t="s">
        <v>56</v>
      </c>
      <c r="H1511">
        <v>288</v>
      </c>
      <c r="I1511">
        <f t="shared" si="375"/>
        <v>0</v>
      </c>
      <c r="J1511">
        <f t="shared" si="376"/>
        <v>0</v>
      </c>
      <c r="K1511">
        <f t="shared" si="377"/>
        <v>0</v>
      </c>
      <c r="L1511">
        <v>0</v>
      </c>
      <c r="M1511">
        <f t="shared" si="378"/>
        <v>0</v>
      </c>
      <c r="N1511">
        <f t="shared" si="379"/>
        <v>0</v>
      </c>
      <c r="O1511">
        <f t="shared" si="380"/>
        <v>0</v>
      </c>
      <c r="P1511" s="2">
        <f t="shared" si="370"/>
        <v>294.99675170577007</v>
      </c>
      <c r="Q1511" s="2">
        <f t="shared" si="371"/>
        <v>-6.9967517057700661</v>
      </c>
      <c r="R1511" s="2">
        <f t="shared" si="381"/>
        <v>-58.842670159849547</v>
      </c>
      <c r="S1511" s="2">
        <f t="shared" si="372"/>
        <v>48.954534432196333</v>
      </c>
      <c r="T1511" s="2">
        <f t="shared" si="382"/>
        <v>0</v>
      </c>
      <c r="U1511">
        <f t="shared" si="383"/>
        <v>5</v>
      </c>
    </row>
    <row r="1512" spans="2:21" x14ac:dyDescent="0.15">
      <c r="B1512" s="1">
        <v>38588</v>
      </c>
      <c r="C1512" s="2">
        <f t="shared" si="368"/>
        <v>8</v>
      </c>
      <c r="D1512" s="2">
        <f t="shared" si="373"/>
        <v>24</v>
      </c>
      <c r="E1512" s="2">
        <f t="shared" si="369"/>
        <v>3</v>
      </c>
      <c r="F1512" s="2">
        <f t="shared" si="374"/>
        <v>8</v>
      </c>
      <c r="G1512" t="s">
        <v>57</v>
      </c>
      <c r="H1512">
        <v>295</v>
      </c>
      <c r="I1512">
        <f t="shared" si="375"/>
        <v>0</v>
      </c>
      <c r="J1512">
        <f t="shared" si="376"/>
        <v>0</v>
      </c>
      <c r="K1512">
        <f t="shared" si="377"/>
        <v>0</v>
      </c>
      <c r="L1512">
        <v>0</v>
      </c>
      <c r="M1512">
        <f t="shared" si="378"/>
        <v>0</v>
      </c>
      <c r="N1512">
        <f t="shared" si="379"/>
        <v>0</v>
      </c>
      <c r="O1512">
        <f t="shared" si="380"/>
        <v>0</v>
      </c>
      <c r="P1512" s="2">
        <f t="shared" si="370"/>
        <v>329.01091809842228</v>
      </c>
      <c r="Q1512" s="2">
        <f t="shared" si="371"/>
        <v>-34.01091809842228</v>
      </c>
      <c r="R1512" s="2">
        <f t="shared" si="381"/>
        <v>-6.9967517057700661</v>
      </c>
      <c r="S1512" s="2">
        <f t="shared" si="372"/>
        <v>1156.7425498975883</v>
      </c>
      <c r="T1512" s="2">
        <f t="shared" si="382"/>
        <v>0</v>
      </c>
      <c r="U1512">
        <f t="shared" si="383"/>
        <v>6</v>
      </c>
    </row>
    <row r="1513" spans="2:21" x14ac:dyDescent="0.15">
      <c r="B1513" s="1">
        <v>38589</v>
      </c>
      <c r="C1513" s="2">
        <f t="shared" si="368"/>
        <v>8</v>
      </c>
      <c r="D1513" s="2">
        <f t="shared" si="373"/>
        <v>25</v>
      </c>
      <c r="E1513" s="2">
        <f t="shared" si="369"/>
        <v>4</v>
      </c>
      <c r="F1513" s="2">
        <f t="shared" si="374"/>
        <v>9</v>
      </c>
      <c r="G1513" t="s">
        <v>58</v>
      </c>
      <c r="H1513">
        <v>307</v>
      </c>
      <c r="I1513">
        <f t="shared" si="375"/>
        <v>0</v>
      </c>
      <c r="J1513">
        <f t="shared" si="376"/>
        <v>0</v>
      </c>
      <c r="K1513">
        <f t="shared" si="377"/>
        <v>0</v>
      </c>
      <c r="L1513">
        <v>0</v>
      </c>
      <c r="M1513">
        <f t="shared" si="378"/>
        <v>0</v>
      </c>
      <c r="N1513">
        <f t="shared" si="379"/>
        <v>0</v>
      </c>
      <c r="O1513">
        <f t="shared" si="380"/>
        <v>0</v>
      </c>
      <c r="P1513" s="2">
        <f t="shared" si="370"/>
        <v>323.05697036970531</v>
      </c>
      <c r="Q1513" s="2">
        <f t="shared" si="371"/>
        <v>-16.056970369705311</v>
      </c>
      <c r="R1513" s="2">
        <f t="shared" si="381"/>
        <v>-34.01091809842228</v>
      </c>
      <c r="S1513" s="2">
        <f t="shared" si="372"/>
        <v>257.82629745359435</v>
      </c>
      <c r="T1513" s="2">
        <f t="shared" si="382"/>
        <v>0</v>
      </c>
      <c r="U1513">
        <f t="shared" si="383"/>
        <v>7</v>
      </c>
    </row>
    <row r="1514" spans="2:21" x14ac:dyDescent="0.15">
      <c r="B1514" s="1">
        <v>38590</v>
      </c>
      <c r="C1514" s="2">
        <f t="shared" si="368"/>
        <v>8</v>
      </c>
      <c r="D1514" s="2">
        <f t="shared" si="373"/>
        <v>26</v>
      </c>
      <c r="E1514" s="2">
        <f t="shared" si="369"/>
        <v>5</v>
      </c>
      <c r="F1514" s="2">
        <f t="shared" si="374"/>
        <v>9</v>
      </c>
      <c r="G1514" t="s">
        <v>59</v>
      </c>
      <c r="H1514">
        <v>451</v>
      </c>
      <c r="I1514">
        <f t="shared" si="375"/>
        <v>0</v>
      </c>
      <c r="J1514">
        <f t="shared" si="376"/>
        <v>0</v>
      </c>
      <c r="K1514">
        <f t="shared" si="377"/>
        <v>0</v>
      </c>
      <c r="L1514">
        <v>0</v>
      </c>
      <c r="M1514">
        <f t="shared" si="378"/>
        <v>0</v>
      </c>
      <c r="N1514">
        <f t="shared" si="379"/>
        <v>0</v>
      </c>
      <c r="O1514">
        <f t="shared" si="380"/>
        <v>0</v>
      </c>
      <c r="P1514" s="2">
        <f t="shared" si="370"/>
        <v>507.28381562352888</v>
      </c>
      <c r="Q1514" s="2">
        <f t="shared" si="371"/>
        <v>-56.283815623528881</v>
      </c>
      <c r="R1514" s="2">
        <f t="shared" si="381"/>
        <v>-16.056970369705311</v>
      </c>
      <c r="S1514" s="2">
        <f t="shared" si="372"/>
        <v>3167.8679011433937</v>
      </c>
      <c r="T1514" s="2">
        <f t="shared" si="382"/>
        <v>0</v>
      </c>
      <c r="U1514">
        <f t="shared" si="383"/>
        <v>8</v>
      </c>
    </row>
    <row r="1515" spans="2:21" x14ac:dyDescent="0.15">
      <c r="B1515" s="1">
        <v>38591</v>
      </c>
      <c r="C1515" s="2">
        <f t="shared" si="368"/>
        <v>8</v>
      </c>
      <c r="D1515" s="2">
        <f t="shared" si="373"/>
        <v>27</v>
      </c>
      <c r="E1515" s="2">
        <f t="shared" si="369"/>
        <v>6</v>
      </c>
      <c r="F1515" s="2">
        <f t="shared" si="374"/>
        <v>9</v>
      </c>
      <c r="G1515" t="s">
        <v>60</v>
      </c>
      <c r="H1515">
        <v>542</v>
      </c>
      <c r="I1515">
        <f t="shared" si="375"/>
        <v>0</v>
      </c>
      <c r="J1515">
        <f t="shared" si="376"/>
        <v>0</v>
      </c>
      <c r="K1515">
        <f t="shared" si="377"/>
        <v>0</v>
      </c>
      <c r="L1515">
        <v>0</v>
      </c>
      <c r="M1515">
        <f t="shared" si="378"/>
        <v>0</v>
      </c>
      <c r="N1515">
        <f t="shared" si="379"/>
        <v>0</v>
      </c>
      <c r="O1515">
        <f t="shared" si="380"/>
        <v>0</v>
      </c>
      <c r="P1515" s="2">
        <f t="shared" si="370"/>
        <v>558.67903106326776</v>
      </c>
      <c r="Q1515" s="2">
        <f t="shared" si="371"/>
        <v>-16.679031063267757</v>
      </c>
      <c r="R1515" s="2">
        <f t="shared" si="381"/>
        <v>-56.283815623528881</v>
      </c>
      <c r="S1515" s="2">
        <f t="shared" si="372"/>
        <v>278.19007720945081</v>
      </c>
      <c r="T1515" s="2">
        <f t="shared" si="382"/>
        <v>0</v>
      </c>
      <c r="U1515">
        <f t="shared" si="383"/>
        <v>9</v>
      </c>
    </row>
    <row r="1516" spans="2:21" x14ac:dyDescent="0.15">
      <c r="B1516" s="1">
        <v>38592</v>
      </c>
      <c r="C1516" s="2">
        <f t="shared" si="368"/>
        <v>8</v>
      </c>
      <c r="D1516" s="2">
        <f t="shared" si="373"/>
        <v>28</v>
      </c>
      <c r="E1516" s="2">
        <f t="shared" si="369"/>
        <v>7</v>
      </c>
      <c r="F1516" s="2">
        <f t="shared" si="374"/>
        <v>9</v>
      </c>
      <c r="G1516" t="s">
        <v>61</v>
      </c>
      <c r="H1516">
        <v>292</v>
      </c>
      <c r="I1516">
        <f t="shared" si="375"/>
        <v>0</v>
      </c>
      <c r="J1516">
        <f t="shared" si="376"/>
        <v>0</v>
      </c>
      <c r="K1516">
        <f t="shared" si="377"/>
        <v>0</v>
      </c>
      <c r="L1516">
        <v>0</v>
      </c>
      <c r="M1516">
        <f t="shared" si="378"/>
        <v>0</v>
      </c>
      <c r="N1516">
        <f t="shared" si="379"/>
        <v>0</v>
      </c>
      <c r="O1516">
        <f t="shared" si="380"/>
        <v>0</v>
      </c>
      <c r="P1516" s="2">
        <f t="shared" si="370"/>
        <v>359.47217127053938</v>
      </c>
      <c r="Q1516" s="2">
        <f t="shared" si="371"/>
        <v>-67.472171270539377</v>
      </c>
      <c r="R1516" s="2">
        <f t="shared" si="381"/>
        <v>-16.679031063267757</v>
      </c>
      <c r="S1516" s="2">
        <f t="shared" si="372"/>
        <v>4552.493895960999</v>
      </c>
      <c r="T1516" s="2">
        <f t="shared" si="382"/>
        <v>0</v>
      </c>
      <c r="U1516">
        <f t="shared" si="383"/>
        <v>10</v>
      </c>
    </row>
    <row r="1517" spans="2:21" x14ac:dyDescent="0.15">
      <c r="B1517" s="1">
        <v>38593</v>
      </c>
      <c r="C1517" s="2">
        <f t="shared" si="368"/>
        <v>8</v>
      </c>
      <c r="D1517" s="2">
        <f t="shared" si="373"/>
        <v>29</v>
      </c>
      <c r="E1517" s="2">
        <f t="shared" si="369"/>
        <v>1</v>
      </c>
      <c r="F1517" s="2">
        <f t="shared" si="374"/>
        <v>9</v>
      </c>
      <c r="G1517" t="s">
        <v>62</v>
      </c>
      <c r="H1517">
        <v>213</v>
      </c>
      <c r="I1517">
        <f t="shared" si="375"/>
        <v>0</v>
      </c>
      <c r="J1517">
        <f t="shared" si="376"/>
        <v>0</v>
      </c>
      <c r="K1517">
        <f t="shared" si="377"/>
        <v>0</v>
      </c>
      <c r="L1517">
        <v>0</v>
      </c>
      <c r="M1517">
        <f t="shared" si="378"/>
        <v>0</v>
      </c>
      <c r="N1517">
        <f t="shared" si="379"/>
        <v>0</v>
      </c>
      <c r="O1517">
        <f t="shared" si="380"/>
        <v>0</v>
      </c>
      <c r="P1517" s="2">
        <f t="shared" si="370"/>
        <v>247.32837625841853</v>
      </c>
      <c r="Q1517" s="2">
        <f t="shared" si="371"/>
        <v>-34.32837625841853</v>
      </c>
      <c r="R1517" s="2">
        <f t="shared" si="381"/>
        <v>-67.472171270539377</v>
      </c>
      <c r="S1517" s="2">
        <f t="shared" si="372"/>
        <v>1178.4374165395529</v>
      </c>
      <c r="T1517" s="2">
        <f t="shared" si="382"/>
        <v>0</v>
      </c>
      <c r="U1517">
        <f t="shared" si="383"/>
        <v>11</v>
      </c>
    </row>
    <row r="1518" spans="2:21" x14ac:dyDescent="0.15">
      <c r="B1518" s="1">
        <v>38594</v>
      </c>
      <c r="C1518" s="2">
        <f t="shared" si="368"/>
        <v>8</v>
      </c>
      <c r="D1518" s="2">
        <f t="shared" si="373"/>
        <v>30</v>
      </c>
      <c r="E1518" s="2">
        <f t="shared" si="369"/>
        <v>2</v>
      </c>
      <c r="F1518" s="2">
        <f t="shared" si="374"/>
        <v>9</v>
      </c>
      <c r="G1518" t="s">
        <v>63</v>
      </c>
      <c r="H1518">
        <v>207</v>
      </c>
      <c r="I1518">
        <f t="shared" si="375"/>
        <v>0</v>
      </c>
      <c r="J1518">
        <f t="shared" si="376"/>
        <v>0</v>
      </c>
      <c r="K1518">
        <f t="shared" si="377"/>
        <v>0</v>
      </c>
      <c r="L1518">
        <v>0</v>
      </c>
      <c r="M1518">
        <f t="shared" si="378"/>
        <v>0</v>
      </c>
      <c r="N1518">
        <f t="shared" si="379"/>
        <v>0</v>
      </c>
      <c r="O1518">
        <f t="shared" si="380"/>
        <v>0</v>
      </c>
      <c r="P1518" s="2">
        <f t="shared" si="370"/>
        <v>265.48245780433905</v>
      </c>
      <c r="Q1518" s="2">
        <f t="shared" si="371"/>
        <v>-58.482457804339049</v>
      </c>
      <c r="R1518" s="2">
        <f t="shared" si="381"/>
        <v>-34.32837625841853</v>
      </c>
      <c r="S1518" s="2">
        <f t="shared" si="372"/>
        <v>3420.1978708362972</v>
      </c>
      <c r="T1518" s="2">
        <f t="shared" si="382"/>
        <v>0</v>
      </c>
      <c r="U1518">
        <f t="shared" si="383"/>
        <v>12</v>
      </c>
    </row>
    <row r="1519" spans="2:21" x14ac:dyDescent="0.15">
      <c r="B1519" s="1">
        <v>38595</v>
      </c>
      <c r="C1519" s="2">
        <f t="shared" si="368"/>
        <v>8</v>
      </c>
      <c r="D1519" s="2">
        <f t="shared" si="373"/>
        <v>31</v>
      </c>
      <c r="E1519" s="2">
        <f t="shared" si="369"/>
        <v>3</v>
      </c>
      <c r="F1519" s="2">
        <f t="shared" si="374"/>
        <v>9</v>
      </c>
      <c r="G1519" t="s">
        <v>64</v>
      </c>
      <c r="H1519">
        <v>294</v>
      </c>
      <c r="I1519">
        <f t="shared" si="375"/>
        <v>0</v>
      </c>
      <c r="J1519">
        <f t="shared" si="376"/>
        <v>0</v>
      </c>
      <c r="K1519">
        <f t="shared" si="377"/>
        <v>0</v>
      </c>
      <c r="L1519">
        <v>0</v>
      </c>
      <c r="M1519">
        <f t="shared" si="378"/>
        <v>0</v>
      </c>
      <c r="N1519">
        <f t="shared" si="379"/>
        <v>0</v>
      </c>
      <c r="O1519">
        <f t="shared" si="380"/>
        <v>0</v>
      </c>
      <c r="P1519" s="2">
        <f t="shared" si="370"/>
        <v>299.49662419699121</v>
      </c>
      <c r="Q1519" s="2">
        <f t="shared" si="371"/>
        <v>-5.4966241969912062</v>
      </c>
      <c r="R1519" s="2">
        <f t="shared" si="381"/>
        <v>-58.482457804339049</v>
      </c>
      <c r="S1519" s="2">
        <f t="shared" si="372"/>
        <v>30.212877562949224</v>
      </c>
      <c r="T1519" s="2">
        <f t="shared" si="382"/>
        <v>0</v>
      </c>
      <c r="U1519">
        <f t="shared" si="383"/>
        <v>13</v>
      </c>
    </row>
    <row r="1520" spans="2:21" x14ac:dyDescent="0.15">
      <c r="B1520" s="1">
        <v>38596</v>
      </c>
      <c r="C1520" s="2">
        <f t="shared" si="368"/>
        <v>9</v>
      </c>
      <c r="D1520" s="2">
        <f t="shared" si="373"/>
        <v>1</v>
      </c>
      <c r="E1520" s="2">
        <f t="shared" si="369"/>
        <v>4</v>
      </c>
      <c r="F1520" s="2">
        <f t="shared" si="374"/>
        <v>10</v>
      </c>
      <c r="G1520" t="s">
        <v>65</v>
      </c>
      <c r="H1520">
        <v>337</v>
      </c>
      <c r="I1520">
        <f t="shared" si="375"/>
        <v>0</v>
      </c>
      <c r="J1520">
        <f t="shared" si="376"/>
        <v>0</v>
      </c>
      <c r="K1520">
        <f t="shared" si="377"/>
        <v>0</v>
      </c>
      <c r="L1520">
        <v>0</v>
      </c>
      <c r="M1520">
        <f t="shared" si="378"/>
        <v>0</v>
      </c>
      <c r="N1520">
        <f t="shared" si="379"/>
        <v>0</v>
      </c>
      <c r="O1520">
        <f t="shared" si="380"/>
        <v>0</v>
      </c>
      <c r="P1520" s="2">
        <f t="shared" si="370"/>
        <v>329.68554508921392</v>
      </c>
      <c r="Q1520" s="2">
        <f t="shared" si="371"/>
        <v>7.3144549107860826</v>
      </c>
      <c r="R1520" s="2">
        <f t="shared" si="381"/>
        <v>-5.4966241969912062</v>
      </c>
      <c r="S1520" s="2">
        <f t="shared" si="372"/>
        <v>53.501250641922638</v>
      </c>
      <c r="T1520" s="2">
        <f t="shared" si="382"/>
        <v>1</v>
      </c>
      <c r="U1520">
        <f t="shared" si="383"/>
        <v>1</v>
      </c>
    </row>
    <row r="1521" spans="2:21" x14ac:dyDescent="0.15">
      <c r="B1521" s="1">
        <v>38597</v>
      </c>
      <c r="C1521" s="2">
        <f t="shared" si="368"/>
        <v>9</v>
      </c>
      <c r="D1521" s="2">
        <f t="shared" si="373"/>
        <v>2</v>
      </c>
      <c r="E1521" s="2">
        <f t="shared" si="369"/>
        <v>5</v>
      </c>
      <c r="F1521" s="2">
        <f t="shared" si="374"/>
        <v>10</v>
      </c>
      <c r="G1521" t="s">
        <v>66</v>
      </c>
      <c r="H1521">
        <v>402</v>
      </c>
      <c r="I1521">
        <f t="shared" si="375"/>
        <v>0</v>
      </c>
      <c r="J1521">
        <f t="shared" si="376"/>
        <v>0</v>
      </c>
      <c r="K1521">
        <f t="shared" si="377"/>
        <v>0</v>
      </c>
      <c r="L1521">
        <v>0</v>
      </c>
      <c r="M1521">
        <f t="shared" si="378"/>
        <v>0</v>
      </c>
      <c r="N1521">
        <f t="shared" si="379"/>
        <v>0</v>
      </c>
      <c r="O1521">
        <f t="shared" si="380"/>
        <v>0</v>
      </c>
      <c r="P1521" s="2">
        <f t="shared" si="370"/>
        <v>513.91239034303749</v>
      </c>
      <c r="Q1521" s="2">
        <f t="shared" si="371"/>
        <v>-111.91239034303749</v>
      </c>
      <c r="R1521" s="2">
        <f t="shared" si="381"/>
        <v>7.3144549107860826</v>
      </c>
      <c r="S1521" s="2">
        <f t="shared" si="372"/>
        <v>12524.383112292389</v>
      </c>
      <c r="T1521" s="2">
        <f t="shared" si="382"/>
        <v>1</v>
      </c>
      <c r="U1521">
        <f t="shared" si="383"/>
        <v>1</v>
      </c>
    </row>
    <row r="1522" spans="2:21" x14ac:dyDescent="0.15">
      <c r="B1522" s="1">
        <v>38598</v>
      </c>
      <c r="C1522" s="2">
        <f t="shared" si="368"/>
        <v>9</v>
      </c>
      <c r="D1522" s="2">
        <f t="shared" si="373"/>
        <v>3</v>
      </c>
      <c r="E1522" s="2">
        <f t="shared" si="369"/>
        <v>6</v>
      </c>
      <c r="F1522" s="2">
        <f t="shared" si="374"/>
        <v>10</v>
      </c>
      <c r="G1522" t="s">
        <v>67</v>
      </c>
      <c r="H1522">
        <v>417</v>
      </c>
      <c r="I1522">
        <f t="shared" si="375"/>
        <v>0</v>
      </c>
      <c r="J1522">
        <f t="shared" si="376"/>
        <v>0</v>
      </c>
      <c r="K1522">
        <f t="shared" si="377"/>
        <v>0</v>
      </c>
      <c r="L1522">
        <v>0</v>
      </c>
      <c r="M1522">
        <f t="shared" si="378"/>
        <v>0</v>
      </c>
      <c r="N1522">
        <f t="shared" si="379"/>
        <v>0</v>
      </c>
      <c r="O1522">
        <f t="shared" si="380"/>
        <v>0</v>
      </c>
      <c r="P1522" s="2">
        <f t="shared" si="370"/>
        <v>565.30760578277636</v>
      </c>
      <c r="Q1522" s="2">
        <f t="shared" si="371"/>
        <v>-148.30760578277636</v>
      </c>
      <c r="R1522" s="2">
        <f t="shared" si="381"/>
        <v>-111.91239034303749</v>
      </c>
      <c r="S1522" s="2">
        <f t="shared" si="372"/>
        <v>21995.145933019401</v>
      </c>
      <c r="T1522" s="2">
        <f t="shared" si="382"/>
        <v>0</v>
      </c>
      <c r="U1522">
        <f t="shared" si="383"/>
        <v>2</v>
      </c>
    </row>
    <row r="1523" spans="2:21" x14ac:dyDescent="0.15">
      <c r="B1523" s="1">
        <v>38599</v>
      </c>
      <c r="C1523" s="2">
        <f t="shared" si="368"/>
        <v>9</v>
      </c>
      <c r="D1523" s="2">
        <f t="shared" si="373"/>
        <v>4</v>
      </c>
      <c r="E1523" s="2">
        <f t="shared" si="369"/>
        <v>7</v>
      </c>
      <c r="F1523" s="2">
        <f t="shared" si="374"/>
        <v>10</v>
      </c>
      <c r="G1523" t="s">
        <v>68</v>
      </c>
      <c r="H1523">
        <v>393</v>
      </c>
      <c r="I1523">
        <f t="shared" si="375"/>
        <v>0</v>
      </c>
      <c r="J1523">
        <f t="shared" si="376"/>
        <v>0</v>
      </c>
      <c r="K1523">
        <f t="shared" si="377"/>
        <v>0</v>
      </c>
      <c r="L1523">
        <v>0</v>
      </c>
      <c r="M1523">
        <f t="shared" si="378"/>
        <v>0</v>
      </c>
      <c r="N1523">
        <f t="shared" si="379"/>
        <v>0</v>
      </c>
      <c r="O1523">
        <f t="shared" si="380"/>
        <v>0</v>
      </c>
      <c r="P1523" s="2">
        <f t="shared" si="370"/>
        <v>366.10074599004798</v>
      </c>
      <c r="Q1523" s="2">
        <f t="shared" si="371"/>
        <v>26.899254009952017</v>
      </c>
      <c r="R1523" s="2">
        <f t="shared" si="381"/>
        <v>-148.30760578277636</v>
      </c>
      <c r="S1523" s="2">
        <f t="shared" si="372"/>
        <v>723.56986629191965</v>
      </c>
      <c r="T1523" s="2">
        <f t="shared" si="382"/>
        <v>1</v>
      </c>
      <c r="U1523">
        <f t="shared" si="383"/>
        <v>1</v>
      </c>
    </row>
    <row r="1524" spans="2:21" x14ac:dyDescent="0.15">
      <c r="B1524" s="1">
        <v>38600</v>
      </c>
      <c r="C1524" s="2">
        <f t="shared" si="368"/>
        <v>9</v>
      </c>
      <c r="D1524" s="2">
        <f t="shared" si="373"/>
        <v>5</v>
      </c>
      <c r="E1524" s="2">
        <f t="shared" si="369"/>
        <v>1</v>
      </c>
      <c r="F1524" s="2">
        <f t="shared" si="374"/>
        <v>10</v>
      </c>
      <c r="G1524" t="s">
        <v>69</v>
      </c>
      <c r="H1524">
        <v>293</v>
      </c>
      <c r="I1524">
        <f t="shared" si="375"/>
        <v>0</v>
      </c>
      <c r="J1524">
        <f t="shared" si="376"/>
        <v>0</v>
      </c>
      <c r="K1524">
        <f t="shared" si="377"/>
        <v>0</v>
      </c>
      <c r="L1524">
        <v>0</v>
      </c>
      <c r="M1524">
        <f t="shared" si="378"/>
        <v>0</v>
      </c>
      <c r="N1524">
        <f t="shared" si="379"/>
        <v>0</v>
      </c>
      <c r="O1524">
        <f t="shared" si="380"/>
        <v>0</v>
      </c>
      <c r="P1524" s="2">
        <f t="shared" si="370"/>
        <v>253.95695097792714</v>
      </c>
      <c r="Q1524" s="2">
        <f t="shared" si="371"/>
        <v>39.043049022072864</v>
      </c>
      <c r="R1524" s="2">
        <f t="shared" si="381"/>
        <v>26.899254009952017</v>
      </c>
      <c r="S1524" s="2">
        <f t="shared" si="372"/>
        <v>1524.3596769399849</v>
      </c>
      <c r="T1524" s="2">
        <f t="shared" si="382"/>
        <v>0</v>
      </c>
      <c r="U1524">
        <f t="shared" si="383"/>
        <v>2</v>
      </c>
    </row>
    <row r="1525" spans="2:21" x14ac:dyDescent="0.15">
      <c r="B1525" s="1">
        <v>38601</v>
      </c>
      <c r="C1525" s="2">
        <f t="shared" si="368"/>
        <v>9</v>
      </c>
      <c r="D1525" s="2">
        <f t="shared" si="373"/>
        <v>6</v>
      </c>
      <c r="E1525" s="2">
        <f t="shared" si="369"/>
        <v>2</v>
      </c>
      <c r="F1525" s="2">
        <f t="shared" si="374"/>
        <v>10</v>
      </c>
      <c r="G1525" t="s">
        <v>70</v>
      </c>
      <c r="H1525">
        <v>273</v>
      </c>
      <c r="I1525">
        <f t="shared" si="375"/>
        <v>0</v>
      </c>
      <c r="J1525">
        <f t="shared" si="376"/>
        <v>0</v>
      </c>
      <c r="K1525">
        <f t="shared" si="377"/>
        <v>0</v>
      </c>
      <c r="L1525">
        <v>0</v>
      </c>
      <c r="M1525">
        <f t="shared" si="378"/>
        <v>0</v>
      </c>
      <c r="N1525">
        <f t="shared" si="379"/>
        <v>0</v>
      </c>
      <c r="O1525">
        <f t="shared" si="380"/>
        <v>0</v>
      </c>
      <c r="P1525" s="2">
        <f t="shared" si="370"/>
        <v>272.11103252384765</v>
      </c>
      <c r="Q1525" s="2">
        <f t="shared" si="371"/>
        <v>0.88896747615234517</v>
      </c>
      <c r="R1525" s="2">
        <f t="shared" si="381"/>
        <v>39.043049022072864</v>
      </c>
      <c r="S1525" s="2">
        <f t="shared" si="372"/>
        <v>0.79026317365667043</v>
      </c>
      <c r="T1525" s="2">
        <f t="shared" si="382"/>
        <v>0</v>
      </c>
      <c r="U1525">
        <f t="shared" si="383"/>
        <v>3</v>
      </c>
    </row>
    <row r="1526" spans="2:21" x14ac:dyDescent="0.15">
      <c r="B1526" s="1">
        <v>38602</v>
      </c>
      <c r="C1526" s="2">
        <f t="shared" si="368"/>
        <v>9</v>
      </c>
      <c r="D1526" s="2">
        <f t="shared" si="373"/>
        <v>7</v>
      </c>
      <c r="E1526" s="2">
        <f t="shared" si="369"/>
        <v>3</v>
      </c>
      <c r="F1526" s="2">
        <f t="shared" si="374"/>
        <v>10</v>
      </c>
      <c r="G1526" t="s">
        <v>71</v>
      </c>
      <c r="H1526">
        <v>258</v>
      </c>
      <c r="I1526">
        <f t="shared" si="375"/>
        <v>0</v>
      </c>
      <c r="J1526">
        <f t="shared" si="376"/>
        <v>0</v>
      </c>
      <c r="K1526">
        <f t="shared" si="377"/>
        <v>0</v>
      </c>
      <c r="L1526">
        <v>0</v>
      </c>
      <c r="M1526">
        <f t="shared" si="378"/>
        <v>0</v>
      </c>
      <c r="N1526">
        <f t="shared" si="379"/>
        <v>0</v>
      </c>
      <c r="O1526">
        <f t="shared" si="380"/>
        <v>0</v>
      </c>
      <c r="P1526" s="2">
        <f t="shared" si="370"/>
        <v>306.12519891649981</v>
      </c>
      <c r="Q1526" s="2">
        <f t="shared" si="371"/>
        <v>-48.125198916499812</v>
      </c>
      <c r="R1526" s="2">
        <f t="shared" si="381"/>
        <v>0.88896747615234517</v>
      </c>
      <c r="S1526" s="2">
        <f t="shared" si="372"/>
        <v>2316.0347707526748</v>
      </c>
      <c r="T1526" s="2">
        <f t="shared" si="382"/>
        <v>1</v>
      </c>
      <c r="U1526">
        <f t="shared" si="383"/>
        <v>1</v>
      </c>
    </row>
    <row r="1527" spans="2:21" x14ac:dyDescent="0.15">
      <c r="B1527" s="1">
        <v>38603</v>
      </c>
      <c r="C1527" s="2">
        <f t="shared" si="368"/>
        <v>9</v>
      </c>
      <c r="D1527" s="2">
        <f t="shared" si="373"/>
        <v>8</v>
      </c>
      <c r="E1527" s="2">
        <f t="shared" si="369"/>
        <v>4</v>
      </c>
      <c r="F1527" s="2">
        <f t="shared" si="374"/>
        <v>11</v>
      </c>
      <c r="G1527" t="s">
        <v>72</v>
      </c>
      <c r="H1527">
        <v>253</v>
      </c>
      <c r="I1527">
        <f t="shared" si="375"/>
        <v>0</v>
      </c>
      <c r="J1527">
        <f t="shared" si="376"/>
        <v>0</v>
      </c>
      <c r="K1527">
        <f t="shared" si="377"/>
        <v>0</v>
      </c>
      <c r="L1527">
        <v>0</v>
      </c>
      <c r="M1527">
        <f t="shared" si="378"/>
        <v>0</v>
      </c>
      <c r="N1527">
        <f t="shared" si="379"/>
        <v>0</v>
      </c>
      <c r="O1527">
        <f t="shared" si="380"/>
        <v>0</v>
      </c>
      <c r="P1527" s="2">
        <f t="shared" si="370"/>
        <v>323.885542675301</v>
      </c>
      <c r="Q1527" s="2">
        <f t="shared" si="371"/>
        <v>-70.885542675300997</v>
      </c>
      <c r="R1527" s="2">
        <f t="shared" si="381"/>
        <v>-48.125198916499812</v>
      </c>
      <c r="S1527" s="2">
        <f t="shared" si="372"/>
        <v>5024.7601603719186</v>
      </c>
      <c r="T1527" s="2">
        <f t="shared" si="382"/>
        <v>0</v>
      </c>
      <c r="U1527">
        <f t="shared" si="383"/>
        <v>2</v>
      </c>
    </row>
    <row r="1528" spans="2:21" x14ac:dyDescent="0.15">
      <c r="B1528" s="1">
        <v>38604</v>
      </c>
      <c r="C1528" s="2">
        <f t="shared" si="368"/>
        <v>9</v>
      </c>
      <c r="D1528" s="2">
        <f t="shared" si="373"/>
        <v>9</v>
      </c>
      <c r="E1528" s="2">
        <f t="shared" si="369"/>
        <v>5</v>
      </c>
      <c r="F1528" s="2">
        <f t="shared" si="374"/>
        <v>11</v>
      </c>
      <c r="G1528" t="s">
        <v>73</v>
      </c>
      <c r="H1528">
        <v>421</v>
      </c>
      <c r="I1528">
        <f t="shared" si="375"/>
        <v>0</v>
      </c>
      <c r="J1528">
        <f t="shared" si="376"/>
        <v>0</v>
      </c>
      <c r="K1528">
        <f t="shared" si="377"/>
        <v>0</v>
      </c>
      <c r="L1528">
        <v>0</v>
      </c>
      <c r="M1528">
        <f t="shared" si="378"/>
        <v>0</v>
      </c>
      <c r="N1528">
        <f t="shared" si="379"/>
        <v>0</v>
      </c>
      <c r="O1528">
        <f t="shared" si="380"/>
        <v>0</v>
      </c>
      <c r="P1528" s="2">
        <f t="shared" si="370"/>
        <v>508.11238792912457</v>
      </c>
      <c r="Q1528" s="2">
        <f t="shared" si="371"/>
        <v>-87.112387929124566</v>
      </c>
      <c r="R1528" s="2">
        <f t="shared" si="381"/>
        <v>-70.885542675300997</v>
      </c>
      <c r="S1528" s="2">
        <f t="shared" si="372"/>
        <v>7588.5681307142877</v>
      </c>
      <c r="T1528" s="2">
        <f t="shared" si="382"/>
        <v>0</v>
      </c>
      <c r="U1528">
        <f t="shared" si="383"/>
        <v>3</v>
      </c>
    </row>
    <row r="1529" spans="2:21" x14ac:dyDescent="0.15">
      <c r="B1529" s="1">
        <v>38605</v>
      </c>
      <c r="C1529" s="2">
        <f t="shared" si="368"/>
        <v>9</v>
      </c>
      <c r="D1529" s="2">
        <f t="shared" si="373"/>
        <v>10</v>
      </c>
      <c r="E1529" s="2">
        <f t="shared" si="369"/>
        <v>6</v>
      </c>
      <c r="F1529" s="2">
        <f t="shared" si="374"/>
        <v>11</v>
      </c>
      <c r="G1529" t="s">
        <v>74</v>
      </c>
      <c r="H1529">
        <v>436</v>
      </c>
      <c r="I1529">
        <f t="shared" si="375"/>
        <v>0</v>
      </c>
      <c r="J1529">
        <f t="shared" si="376"/>
        <v>0</v>
      </c>
      <c r="K1529">
        <f t="shared" si="377"/>
        <v>0</v>
      </c>
      <c r="L1529">
        <v>0</v>
      </c>
      <c r="M1529">
        <f t="shared" si="378"/>
        <v>0</v>
      </c>
      <c r="N1529">
        <f t="shared" si="379"/>
        <v>0</v>
      </c>
      <c r="O1529">
        <f t="shared" si="380"/>
        <v>0</v>
      </c>
      <c r="P1529" s="2">
        <f t="shared" si="370"/>
        <v>559.50760336886333</v>
      </c>
      <c r="Q1529" s="2">
        <f t="shared" si="371"/>
        <v>-123.50760336886333</v>
      </c>
      <c r="R1529" s="2">
        <f t="shared" si="381"/>
        <v>-87.112387929124566</v>
      </c>
      <c r="S1529" s="2">
        <f t="shared" si="372"/>
        <v>15254.128089920459</v>
      </c>
      <c r="T1529" s="2">
        <f t="shared" si="382"/>
        <v>0</v>
      </c>
      <c r="U1529">
        <f t="shared" si="383"/>
        <v>4</v>
      </c>
    </row>
    <row r="1530" spans="2:21" x14ac:dyDescent="0.15">
      <c r="B1530" s="1">
        <v>38606</v>
      </c>
      <c r="C1530" s="2">
        <f t="shared" si="368"/>
        <v>9</v>
      </c>
      <c r="D1530" s="2">
        <f t="shared" si="373"/>
        <v>11</v>
      </c>
      <c r="E1530" s="2">
        <f t="shared" si="369"/>
        <v>7</v>
      </c>
      <c r="F1530" s="2">
        <f t="shared" si="374"/>
        <v>11</v>
      </c>
      <c r="G1530" t="s">
        <v>75</v>
      </c>
      <c r="H1530">
        <v>381</v>
      </c>
      <c r="I1530">
        <f t="shared" si="375"/>
        <v>0</v>
      </c>
      <c r="J1530">
        <f t="shared" si="376"/>
        <v>0</v>
      </c>
      <c r="K1530">
        <f t="shared" si="377"/>
        <v>0</v>
      </c>
      <c r="L1530">
        <v>0</v>
      </c>
      <c r="M1530">
        <f t="shared" si="378"/>
        <v>0</v>
      </c>
      <c r="N1530">
        <f t="shared" si="379"/>
        <v>0</v>
      </c>
      <c r="O1530">
        <f t="shared" si="380"/>
        <v>0</v>
      </c>
      <c r="P1530" s="2">
        <f t="shared" si="370"/>
        <v>360.30074357613506</v>
      </c>
      <c r="Q1530" s="2">
        <f t="shared" si="371"/>
        <v>20.699256423864938</v>
      </c>
      <c r="R1530" s="2">
        <f t="shared" si="381"/>
        <v>-123.50760336886333</v>
      </c>
      <c r="S1530" s="2">
        <f t="shared" si="372"/>
        <v>428.4592165009139</v>
      </c>
      <c r="T1530" s="2">
        <f t="shared" si="382"/>
        <v>1</v>
      </c>
      <c r="U1530">
        <f t="shared" si="383"/>
        <v>1</v>
      </c>
    </row>
    <row r="1531" spans="2:21" x14ac:dyDescent="0.15">
      <c r="B1531" s="1">
        <v>38607</v>
      </c>
      <c r="C1531" s="2">
        <f t="shared" ref="C1531:C1561" si="384">MONTH(B1531)</f>
        <v>9</v>
      </c>
      <c r="D1531" s="2">
        <f t="shared" si="373"/>
        <v>12</v>
      </c>
      <c r="E1531" s="2">
        <f t="shared" ref="E1531:E1561" si="385">WEEKDAY(B1531,2)</f>
        <v>1</v>
      </c>
      <c r="F1531" s="2">
        <f t="shared" si="374"/>
        <v>11</v>
      </c>
      <c r="G1531" t="s">
        <v>76</v>
      </c>
      <c r="H1531">
        <v>214</v>
      </c>
      <c r="I1531">
        <f t="shared" si="375"/>
        <v>0</v>
      </c>
      <c r="J1531">
        <f t="shared" si="376"/>
        <v>0</v>
      </c>
      <c r="K1531">
        <f t="shared" si="377"/>
        <v>0</v>
      </c>
      <c r="L1531">
        <v>0</v>
      </c>
      <c r="M1531">
        <f t="shared" si="378"/>
        <v>0</v>
      </c>
      <c r="N1531">
        <f t="shared" si="379"/>
        <v>0</v>
      </c>
      <c r="O1531">
        <f t="shared" si="380"/>
        <v>0</v>
      </c>
      <c r="P1531" s="2">
        <f t="shared" si="370"/>
        <v>248.15694856401421</v>
      </c>
      <c r="Q1531" s="2">
        <f t="shared" si="371"/>
        <v>-34.156948564014215</v>
      </c>
      <c r="R1531" s="2">
        <f t="shared" si="381"/>
        <v>20.699256423864938</v>
      </c>
      <c r="S1531" s="2">
        <f t="shared" si="372"/>
        <v>1166.6971352047128</v>
      </c>
      <c r="T1531" s="2">
        <f t="shared" si="382"/>
        <v>1</v>
      </c>
      <c r="U1531">
        <f t="shared" si="383"/>
        <v>1</v>
      </c>
    </row>
    <row r="1532" spans="2:21" x14ac:dyDescent="0.15">
      <c r="B1532" s="1">
        <v>38608</v>
      </c>
      <c r="C1532" s="2">
        <f t="shared" si="384"/>
        <v>9</v>
      </c>
      <c r="D1532" s="2">
        <f t="shared" si="373"/>
        <v>13</v>
      </c>
      <c r="E1532" s="2">
        <f t="shared" si="385"/>
        <v>2</v>
      </c>
      <c r="F1532" s="2">
        <f t="shared" si="374"/>
        <v>11</v>
      </c>
      <c r="G1532" t="s">
        <v>77</v>
      </c>
      <c r="H1532">
        <v>240</v>
      </c>
      <c r="I1532">
        <f t="shared" si="375"/>
        <v>0</v>
      </c>
      <c r="J1532">
        <f t="shared" si="376"/>
        <v>0</v>
      </c>
      <c r="K1532">
        <f t="shared" si="377"/>
        <v>0</v>
      </c>
      <c r="L1532">
        <v>0</v>
      </c>
      <c r="M1532">
        <f t="shared" si="378"/>
        <v>0</v>
      </c>
      <c r="N1532">
        <f t="shared" si="379"/>
        <v>0</v>
      </c>
      <c r="O1532">
        <f t="shared" si="380"/>
        <v>0</v>
      </c>
      <c r="P1532" s="2">
        <f t="shared" si="370"/>
        <v>266.31103010993473</v>
      </c>
      <c r="Q1532" s="2">
        <f t="shared" si="371"/>
        <v>-26.311030109934734</v>
      </c>
      <c r="R1532" s="2">
        <f t="shared" si="381"/>
        <v>-34.156948564014215</v>
      </c>
      <c r="S1532" s="2">
        <f t="shared" si="372"/>
        <v>692.27030544589218</v>
      </c>
      <c r="T1532" s="2">
        <f t="shared" si="382"/>
        <v>0</v>
      </c>
      <c r="U1532">
        <f t="shared" si="383"/>
        <v>2</v>
      </c>
    </row>
    <row r="1533" spans="2:21" x14ac:dyDescent="0.15">
      <c r="B1533" s="1">
        <v>38609</v>
      </c>
      <c r="C1533" s="2">
        <f t="shared" si="384"/>
        <v>9</v>
      </c>
      <c r="D1533" s="2">
        <f t="shared" si="373"/>
        <v>14</v>
      </c>
      <c r="E1533" s="2">
        <f t="shared" si="385"/>
        <v>3</v>
      </c>
      <c r="F1533" s="2">
        <f t="shared" si="374"/>
        <v>11</v>
      </c>
      <c r="G1533" t="s">
        <v>78</v>
      </c>
      <c r="H1533">
        <v>214</v>
      </c>
      <c r="I1533">
        <f t="shared" si="375"/>
        <v>0</v>
      </c>
      <c r="J1533">
        <f t="shared" si="376"/>
        <v>0</v>
      </c>
      <c r="K1533">
        <f t="shared" si="377"/>
        <v>0</v>
      </c>
      <c r="L1533">
        <v>0</v>
      </c>
      <c r="M1533">
        <f t="shared" si="378"/>
        <v>0</v>
      </c>
      <c r="N1533">
        <f t="shared" si="379"/>
        <v>0</v>
      </c>
      <c r="O1533">
        <f t="shared" si="380"/>
        <v>0</v>
      </c>
      <c r="P1533" s="2">
        <f t="shared" si="370"/>
        <v>300.32519650258689</v>
      </c>
      <c r="Q1533" s="2">
        <f t="shared" si="371"/>
        <v>-86.325196502586891</v>
      </c>
      <c r="R1533" s="2">
        <f t="shared" si="381"/>
        <v>-26.311030109934734</v>
      </c>
      <c r="S1533" s="2">
        <f t="shared" si="372"/>
        <v>7452.0395512102405</v>
      </c>
      <c r="T1533" s="2">
        <f t="shared" si="382"/>
        <v>0</v>
      </c>
      <c r="U1533">
        <f t="shared" si="383"/>
        <v>3</v>
      </c>
    </row>
    <row r="1534" spans="2:21" x14ac:dyDescent="0.15">
      <c r="B1534" s="1">
        <v>38610</v>
      </c>
      <c r="C1534" s="2">
        <f t="shared" si="384"/>
        <v>9</v>
      </c>
      <c r="D1534" s="2">
        <f t="shared" si="373"/>
        <v>15</v>
      </c>
      <c r="E1534" s="2">
        <f t="shared" si="385"/>
        <v>4</v>
      </c>
      <c r="F1534" s="2">
        <f t="shared" si="374"/>
        <v>12</v>
      </c>
      <c r="G1534" t="s">
        <v>79</v>
      </c>
      <c r="H1534">
        <v>281</v>
      </c>
      <c r="I1534">
        <f t="shared" si="375"/>
        <v>0</v>
      </c>
      <c r="J1534">
        <f t="shared" si="376"/>
        <v>0</v>
      </c>
      <c r="K1534">
        <f t="shared" si="377"/>
        <v>0</v>
      </c>
      <c r="L1534">
        <v>0</v>
      </c>
      <c r="M1534">
        <f t="shared" si="378"/>
        <v>0</v>
      </c>
      <c r="N1534">
        <f t="shared" si="379"/>
        <v>0</v>
      </c>
      <c r="O1534">
        <f t="shared" si="380"/>
        <v>0</v>
      </c>
      <c r="P1534" s="2">
        <f t="shared" si="370"/>
        <v>325.11411261150789</v>
      </c>
      <c r="Q1534" s="2">
        <f t="shared" si="371"/>
        <v>-44.114112611507892</v>
      </c>
      <c r="R1534" s="2">
        <f t="shared" si="381"/>
        <v>-86.325196502586891</v>
      </c>
      <c r="S1534" s="2">
        <f t="shared" si="372"/>
        <v>1946.0549315007997</v>
      </c>
      <c r="T1534" s="2">
        <f t="shared" si="382"/>
        <v>0</v>
      </c>
      <c r="U1534">
        <f t="shared" si="383"/>
        <v>4</v>
      </c>
    </row>
    <row r="1535" spans="2:21" x14ac:dyDescent="0.15">
      <c r="B1535" s="1">
        <v>38611</v>
      </c>
      <c r="C1535" s="2">
        <f t="shared" si="384"/>
        <v>9</v>
      </c>
      <c r="D1535" s="2">
        <f t="shared" si="373"/>
        <v>16</v>
      </c>
      <c r="E1535" s="2">
        <f t="shared" si="385"/>
        <v>5</v>
      </c>
      <c r="F1535" s="2">
        <f t="shared" si="374"/>
        <v>12</v>
      </c>
      <c r="G1535" t="s">
        <v>80</v>
      </c>
      <c r="H1535">
        <v>506</v>
      </c>
      <c r="I1535">
        <f t="shared" si="375"/>
        <v>0</v>
      </c>
      <c r="J1535">
        <f t="shared" si="376"/>
        <v>0</v>
      </c>
      <c r="K1535">
        <f t="shared" si="377"/>
        <v>0</v>
      </c>
      <c r="L1535">
        <v>0</v>
      </c>
      <c r="M1535">
        <f t="shared" si="378"/>
        <v>0</v>
      </c>
      <c r="N1535">
        <f t="shared" si="379"/>
        <v>0</v>
      </c>
      <c r="O1535">
        <f t="shared" si="380"/>
        <v>0</v>
      </c>
      <c r="P1535" s="2">
        <f t="shared" si="370"/>
        <v>509.34095786533146</v>
      </c>
      <c r="Q1535" s="2">
        <f t="shared" si="371"/>
        <v>-3.3409578653314611</v>
      </c>
      <c r="R1535" s="2">
        <f t="shared" si="381"/>
        <v>-44.114112611507892</v>
      </c>
      <c r="S1535" s="2">
        <f t="shared" si="372"/>
        <v>11.161999457920153</v>
      </c>
      <c r="T1535" s="2">
        <f t="shared" si="382"/>
        <v>0</v>
      </c>
      <c r="U1535">
        <f t="shared" si="383"/>
        <v>5</v>
      </c>
    </row>
    <row r="1536" spans="2:21" x14ac:dyDescent="0.15">
      <c r="B1536" s="1">
        <v>38612</v>
      </c>
      <c r="C1536" s="2">
        <f t="shared" si="384"/>
        <v>9</v>
      </c>
      <c r="D1536" s="2">
        <f t="shared" si="373"/>
        <v>17</v>
      </c>
      <c r="E1536" s="2">
        <f t="shared" si="385"/>
        <v>6</v>
      </c>
      <c r="F1536" s="2">
        <f t="shared" si="374"/>
        <v>12</v>
      </c>
      <c r="G1536" t="s">
        <v>81</v>
      </c>
      <c r="H1536">
        <v>516</v>
      </c>
      <c r="I1536">
        <f t="shared" si="375"/>
        <v>0</v>
      </c>
      <c r="J1536">
        <f t="shared" si="376"/>
        <v>0</v>
      </c>
      <c r="K1536">
        <f t="shared" si="377"/>
        <v>0</v>
      </c>
      <c r="L1536">
        <v>0</v>
      </c>
      <c r="M1536">
        <f t="shared" si="378"/>
        <v>0</v>
      </c>
      <c r="N1536">
        <f t="shared" si="379"/>
        <v>0</v>
      </c>
      <c r="O1536">
        <f t="shared" si="380"/>
        <v>0</v>
      </c>
      <c r="P1536" s="2">
        <f t="shared" si="370"/>
        <v>560.73617330507022</v>
      </c>
      <c r="Q1536" s="2">
        <f t="shared" si="371"/>
        <v>-44.736173305070224</v>
      </c>
      <c r="R1536" s="2">
        <f t="shared" si="381"/>
        <v>-3.3409578653314611</v>
      </c>
      <c r="S1536" s="2">
        <f t="shared" si="372"/>
        <v>2001.3252019812778</v>
      </c>
      <c r="T1536" s="2">
        <f t="shared" si="382"/>
        <v>0</v>
      </c>
      <c r="U1536">
        <f t="shared" si="383"/>
        <v>6</v>
      </c>
    </row>
    <row r="1537" spans="2:21" x14ac:dyDescent="0.15">
      <c r="B1537" s="1">
        <v>38613</v>
      </c>
      <c r="C1537" s="2">
        <f t="shared" si="384"/>
        <v>9</v>
      </c>
      <c r="D1537" s="2">
        <f t="shared" si="373"/>
        <v>18</v>
      </c>
      <c r="E1537" s="2">
        <f t="shared" si="385"/>
        <v>7</v>
      </c>
      <c r="F1537" s="2">
        <f t="shared" si="374"/>
        <v>12</v>
      </c>
      <c r="G1537" t="s">
        <v>82</v>
      </c>
      <c r="H1537">
        <v>406</v>
      </c>
      <c r="I1537">
        <f t="shared" si="375"/>
        <v>0</v>
      </c>
      <c r="J1537">
        <f t="shared" si="376"/>
        <v>0</v>
      </c>
      <c r="K1537">
        <f t="shared" si="377"/>
        <v>0</v>
      </c>
      <c r="L1537">
        <v>0</v>
      </c>
      <c r="M1537">
        <f t="shared" si="378"/>
        <v>0</v>
      </c>
      <c r="N1537">
        <f t="shared" si="379"/>
        <v>0</v>
      </c>
      <c r="O1537">
        <f t="shared" si="380"/>
        <v>0</v>
      </c>
      <c r="P1537" s="2">
        <f t="shared" si="370"/>
        <v>361.52931351234196</v>
      </c>
      <c r="Q1537" s="2">
        <f t="shared" si="371"/>
        <v>44.470686487658043</v>
      </c>
      <c r="R1537" s="2">
        <f t="shared" si="381"/>
        <v>-44.736173305070224</v>
      </c>
      <c r="S1537" s="2">
        <f t="shared" si="372"/>
        <v>1977.6419566835716</v>
      </c>
      <c r="T1537" s="2">
        <f t="shared" si="382"/>
        <v>1</v>
      </c>
      <c r="U1537">
        <f t="shared" si="383"/>
        <v>1</v>
      </c>
    </row>
    <row r="1538" spans="2:21" x14ac:dyDescent="0.15">
      <c r="B1538" s="1">
        <v>38614</v>
      </c>
      <c r="C1538" s="2">
        <f t="shared" si="384"/>
        <v>9</v>
      </c>
      <c r="D1538" s="2">
        <f t="shared" si="373"/>
        <v>19</v>
      </c>
      <c r="E1538" s="2">
        <f t="shared" si="385"/>
        <v>1</v>
      </c>
      <c r="F1538" s="2">
        <f t="shared" si="374"/>
        <v>12</v>
      </c>
      <c r="G1538" t="s">
        <v>83</v>
      </c>
      <c r="H1538">
        <v>205</v>
      </c>
      <c r="I1538">
        <f t="shared" si="375"/>
        <v>0</v>
      </c>
      <c r="J1538">
        <f t="shared" si="376"/>
        <v>0</v>
      </c>
      <c r="K1538">
        <f t="shared" si="377"/>
        <v>0</v>
      </c>
      <c r="L1538">
        <v>0</v>
      </c>
      <c r="M1538">
        <f t="shared" si="378"/>
        <v>0</v>
      </c>
      <c r="N1538">
        <f t="shared" si="379"/>
        <v>0</v>
      </c>
      <c r="O1538">
        <f t="shared" si="380"/>
        <v>0</v>
      </c>
      <c r="P1538" s="2">
        <f t="shared" si="370"/>
        <v>249.38551850022111</v>
      </c>
      <c r="Q1538" s="2">
        <f t="shared" si="371"/>
        <v>-44.38551850022111</v>
      </c>
      <c r="R1538" s="2">
        <f t="shared" si="381"/>
        <v>44.470686487658043</v>
      </c>
      <c r="S1538" s="2">
        <f t="shared" si="372"/>
        <v>1970.0742525334704</v>
      </c>
      <c r="T1538" s="2">
        <f t="shared" si="382"/>
        <v>1</v>
      </c>
      <c r="U1538">
        <f t="shared" si="383"/>
        <v>1</v>
      </c>
    </row>
    <row r="1539" spans="2:21" x14ac:dyDescent="0.15">
      <c r="B1539" s="1">
        <v>38615</v>
      </c>
      <c r="C1539" s="2">
        <f t="shared" si="384"/>
        <v>9</v>
      </c>
      <c r="D1539" s="2">
        <f t="shared" si="373"/>
        <v>20</v>
      </c>
      <c r="E1539" s="2">
        <f t="shared" si="385"/>
        <v>2</v>
      </c>
      <c r="F1539" s="2">
        <f t="shared" si="374"/>
        <v>12</v>
      </c>
      <c r="G1539" t="s">
        <v>84</v>
      </c>
      <c r="H1539">
        <v>225</v>
      </c>
      <c r="I1539">
        <f t="shared" si="375"/>
        <v>0</v>
      </c>
      <c r="J1539">
        <f t="shared" si="376"/>
        <v>0</v>
      </c>
      <c r="K1539">
        <f t="shared" si="377"/>
        <v>0</v>
      </c>
      <c r="L1539">
        <v>0</v>
      </c>
      <c r="M1539">
        <f t="shared" si="378"/>
        <v>0</v>
      </c>
      <c r="N1539">
        <f t="shared" si="379"/>
        <v>0</v>
      </c>
      <c r="O1539">
        <f t="shared" si="380"/>
        <v>0</v>
      </c>
      <c r="P1539" s="2">
        <f t="shared" ref="P1539:P1561" si="386">constant+VLOOKUP(F1539,week,2)+VLOOKUP(E1539,weekday,2)+$W$17*I1539+$W$18*J1539+$W$19*K1539+L1539*$W$20+M1539*$W$21+N1539*$W$22+O1539*$W$23</f>
        <v>267.53960004614163</v>
      </c>
      <c r="Q1539" s="2">
        <f t="shared" ref="Q1539:Q1561" si="387">H1539-P1539</f>
        <v>-42.539600046141629</v>
      </c>
      <c r="R1539" s="2">
        <f t="shared" si="381"/>
        <v>-44.38551850022111</v>
      </c>
      <c r="S1539" s="2">
        <f t="shared" ref="S1539:S1561" si="388">Q1539^2</f>
        <v>1809.6175720856929</v>
      </c>
      <c r="T1539" s="2">
        <f t="shared" si="382"/>
        <v>0</v>
      </c>
      <c r="U1539">
        <f t="shared" si="383"/>
        <v>2</v>
      </c>
    </row>
    <row r="1540" spans="2:21" x14ac:dyDescent="0.15">
      <c r="B1540" s="1">
        <v>38616</v>
      </c>
      <c r="C1540" s="2">
        <f t="shared" si="384"/>
        <v>9</v>
      </c>
      <c r="D1540" s="2">
        <f t="shared" ref="D1540:D1561" si="389">DAY(B1540)</f>
        <v>21</v>
      </c>
      <c r="E1540" s="2">
        <f t="shared" si="385"/>
        <v>3</v>
      </c>
      <c r="F1540" s="2">
        <f t="shared" ref="F1540:F1561" si="390">VALUE(RIGHT(G1540,2))</f>
        <v>12</v>
      </c>
      <c r="G1540" t="s">
        <v>85</v>
      </c>
      <c r="H1540">
        <v>266</v>
      </c>
      <c r="I1540">
        <f t="shared" ref="I1540:I1561" si="391">IF(AND(C1540=7,D1540=4),1,0)</f>
        <v>0</v>
      </c>
      <c r="J1540">
        <f t="shared" ref="J1540:J1561" si="392">IF(AND(C1540=1,D1540=1),1,0)</f>
        <v>0</v>
      </c>
      <c r="K1540">
        <f t="shared" ref="K1540:K1561" si="393">IF(AND(C1540=2,D1540=14),1,0)</f>
        <v>0</v>
      </c>
      <c r="L1540">
        <v>0</v>
      </c>
      <c r="M1540">
        <f t="shared" ref="M1540:M1561" si="394">IF(AND(C1540=12,D1540=31),1,0)</f>
        <v>0</v>
      </c>
      <c r="N1540">
        <f t="shared" ref="N1540:N1561" si="395">IF(AND(C1540=10,D1540=31),1,0)</f>
        <v>0</v>
      </c>
      <c r="O1540">
        <f t="shared" ref="O1540:O1561" si="396">IF(AND(C1540=12,D1540=26),1,0)</f>
        <v>0</v>
      </c>
      <c r="P1540" s="2">
        <f t="shared" si="386"/>
        <v>301.55376643879379</v>
      </c>
      <c r="Q1540" s="2">
        <f t="shared" si="387"/>
        <v>-35.553766438793787</v>
      </c>
      <c r="R1540" s="2">
        <f t="shared" si="381"/>
        <v>-42.539600046141629</v>
      </c>
      <c r="S1540" s="2">
        <f t="shared" si="388"/>
        <v>1264.0703079842995</v>
      </c>
      <c r="T1540" s="2">
        <f t="shared" si="382"/>
        <v>0</v>
      </c>
      <c r="U1540">
        <f t="shared" si="383"/>
        <v>3</v>
      </c>
    </row>
    <row r="1541" spans="2:21" x14ac:dyDescent="0.15">
      <c r="B1541" s="1">
        <v>38617</v>
      </c>
      <c r="C1541" s="2">
        <f t="shared" si="384"/>
        <v>9</v>
      </c>
      <c r="D1541" s="2">
        <f t="shared" si="389"/>
        <v>22</v>
      </c>
      <c r="E1541" s="2">
        <f t="shared" si="385"/>
        <v>4</v>
      </c>
      <c r="F1541" s="2">
        <f t="shared" si="390"/>
        <v>13</v>
      </c>
      <c r="G1541" t="s">
        <v>86</v>
      </c>
      <c r="H1541">
        <v>321</v>
      </c>
      <c r="I1541">
        <f t="shared" si="391"/>
        <v>0</v>
      </c>
      <c r="J1541">
        <f t="shared" si="392"/>
        <v>0</v>
      </c>
      <c r="K1541">
        <f t="shared" si="393"/>
        <v>0</v>
      </c>
      <c r="L1541">
        <v>0</v>
      </c>
      <c r="M1541">
        <f t="shared" si="394"/>
        <v>0</v>
      </c>
      <c r="N1541">
        <f t="shared" si="395"/>
        <v>0</v>
      </c>
      <c r="O1541">
        <f t="shared" si="396"/>
        <v>0</v>
      </c>
      <c r="P1541" s="2">
        <f t="shared" si="386"/>
        <v>321.91411004993739</v>
      </c>
      <c r="Q1541" s="2">
        <f t="shared" si="387"/>
        <v>-0.91411004993739198</v>
      </c>
      <c r="R1541" s="2">
        <f t="shared" ref="R1541:R1561" si="397">Q1540</f>
        <v>-35.553766438793787</v>
      </c>
      <c r="S1541" s="2">
        <f t="shared" si="388"/>
        <v>0.83559718339654121</v>
      </c>
      <c r="T1541" s="2">
        <f t="shared" ref="T1541:T1561" si="398">IF(Q1541*Q1540&lt;0,1,0)</f>
        <v>0</v>
      </c>
      <c r="U1541">
        <f t="shared" ref="U1541:U1561" si="399">IF(Q1540*Q1541&gt;0,U1540+1,1)</f>
        <v>4</v>
      </c>
    </row>
    <row r="1542" spans="2:21" x14ac:dyDescent="0.15">
      <c r="B1542" s="1">
        <v>38618</v>
      </c>
      <c r="C1542" s="2">
        <f t="shared" si="384"/>
        <v>9</v>
      </c>
      <c r="D1542" s="2">
        <f t="shared" si="389"/>
        <v>23</v>
      </c>
      <c r="E1542" s="2">
        <f t="shared" si="385"/>
        <v>5</v>
      </c>
      <c r="F1542" s="2">
        <f t="shared" si="390"/>
        <v>13</v>
      </c>
      <c r="G1542" t="s">
        <v>87</v>
      </c>
      <c r="H1542">
        <v>496</v>
      </c>
      <c r="I1542">
        <f t="shared" si="391"/>
        <v>0</v>
      </c>
      <c r="J1542">
        <f t="shared" si="392"/>
        <v>0</v>
      </c>
      <c r="K1542">
        <f t="shared" si="393"/>
        <v>0</v>
      </c>
      <c r="L1542">
        <v>0</v>
      </c>
      <c r="M1542">
        <f t="shared" si="394"/>
        <v>0</v>
      </c>
      <c r="N1542">
        <f t="shared" si="395"/>
        <v>0</v>
      </c>
      <c r="O1542">
        <f t="shared" si="396"/>
        <v>0</v>
      </c>
      <c r="P1542" s="2">
        <f t="shared" si="386"/>
        <v>506.14095530376096</v>
      </c>
      <c r="Q1542" s="2">
        <f t="shared" si="387"/>
        <v>-10.140955303760961</v>
      </c>
      <c r="R1542" s="2">
        <f t="shared" si="397"/>
        <v>-0.91411004993739198</v>
      </c>
      <c r="S1542" s="2">
        <f t="shared" si="388"/>
        <v>102.83897447287757</v>
      </c>
      <c r="T1542" s="2">
        <f t="shared" si="398"/>
        <v>0</v>
      </c>
      <c r="U1542">
        <f t="shared" si="399"/>
        <v>5</v>
      </c>
    </row>
    <row r="1543" spans="2:21" x14ac:dyDescent="0.15">
      <c r="B1543" s="1">
        <v>38619</v>
      </c>
      <c r="C1543" s="2">
        <f t="shared" si="384"/>
        <v>9</v>
      </c>
      <c r="D1543" s="2">
        <f t="shared" si="389"/>
        <v>24</v>
      </c>
      <c r="E1543" s="2">
        <f t="shared" si="385"/>
        <v>6</v>
      </c>
      <c r="F1543" s="2">
        <f t="shared" si="390"/>
        <v>13</v>
      </c>
      <c r="G1543" t="s">
        <v>88</v>
      </c>
      <c r="H1543">
        <v>574</v>
      </c>
      <c r="I1543">
        <f t="shared" si="391"/>
        <v>0</v>
      </c>
      <c r="J1543">
        <f t="shared" si="392"/>
        <v>0</v>
      </c>
      <c r="K1543">
        <f t="shared" si="393"/>
        <v>0</v>
      </c>
      <c r="L1543">
        <v>0</v>
      </c>
      <c r="M1543">
        <f t="shared" si="394"/>
        <v>0</v>
      </c>
      <c r="N1543">
        <f t="shared" si="395"/>
        <v>0</v>
      </c>
      <c r="O1543">
        <f t="shared" si="396"/>
        <v>0</v>
      </c>
      <c r="P1543" s="2">
        <f t="shared" si="386"/>
        <v>557.53617074349972</v>
      </c>
      <c r="Q1543" s="2">
        <f t="shared" si="387"/>
        <v>16.463829256500276</v>
      </c>
      <c r="R1543" s="2">
        <f t="shared" si="397"/>
        <v>-10.140955303760961</v>
      </c>
      <c r="S1543" s="2">
        <f t="shared" si="388"/>
        <v>271.0576737871944</v>
      </c>
      <c r="T1543" s="2">
        <f t="shared" si="398"/>
        <v>1</v>
      </c>
      <c r="U1543">
        <f t="shared" si="399"/>
        <v>1</v>
      </c>
    </row>
    <row r="1544" spans="2:21" x14ac:dyDescent="0.15">
      <c r="B1544" s="1">
        <v>38620</v>
      </c>
      <c r="C1544" s="2">
        <f t="shared" si="384"/>
        <v>9</v>
      </c>
      <c r="D1544" s="2">
        <f t="shared" si="389"/>
        <v>25</v>
      </c>
      <c r="E1544" s="2">
        <f t="shared" si="385"/>
        <v>7</v>
      </c>
      <c r="F1544" s="2">
        <f t="shared" si="390"/>
        <v>13</v>
      </c>
      <c r="G1544" t="s">
        <v>89</v>
      </c>
      <c r="H1544">
        <v>282</v>
      </c>
      <c r="I1544">
        <f t="shared" si="391"/>
        <v>0</v>
      </c>
      <c r="J1544">
        <f t="shared" si="392"/>
        <v>0</v>
      </c>
      <c r="K1544">
        <f t="shared" si="393"/>
        <v>0</v>
      </c>
      <c r="L1544">
        <v>0</v>
      </c>
      <c r="M1544">
        <f t="shared" si="394"/>
        <v>0</v>
      </c>
      <c r="N1544">
        <f t="shared" si="395"/>
        <v>0</v>
      </c>
      <c r="O1544">
        <f t="shared" si="396"/>
        <v>0</v>
      </c>
      <c r="P1544" s="2">
        <f t="shared" si="386"/>
        <v>358.32931095077146</v>
      </c>
      <c r="Q1544" s="2">
        <f t="shared" si="387"/>
        <v>-76.329310950771458</v>
      </c>
      <c r="R1544" s="2">
        <f t="shared" si="397"/>
        <v>16.463829256500276</v>
      </c>
      <c r="S1544" s="2">
        <f t="shared" si="388"/>
        <v>5826.1637102195591</v>
      </c>
      <c r="T1544" s="2">
        <f t="shared" si="398"/>
        <v>1</v>
      </c>
      <c r="U1544">
        <f t="shared" si="399"/>
        <v>1</v>
      </c>
    </row>
    <row r="1545" spans="2:21" x14ac:dyDescent="0.15">
      <c r="B1545" s="1">
        <v>38621</v>
      </c>
      <c r="C1545" s="2">
        <f t="shared" si="384"/>
        <v>9</v>
      </c>
      <c r="D1545" s="2">
        <f t="shared" si="389"/>
        <v>26</v>
      </c>
      <c r="E1545" s="2">
        <f t="shared" si="385"/>
        <v>1</v>
      </c>
      <c r="F1545" s="2">
        <f t="shared" si="390"/>
        <v>13</v>
      </c>
      <c r="G1545" t="s">
        <v>90</v>
      </c>
      <c r="H1545">
        <v>234</v>
      </c>
      <c r="I1545">
        <f t="shared" si="391"/>
        <v>0</v>
      </c>
      <c r="J1545">
        <f t="shared" si="392"/>
        <v>0</v>
      </c>
      <c r="K1545">
        <f t="shared" si="393"/>
        <v>0</v>
      </c>
      <c r="L1545">
        <v>0</v>
      </c>
      <c r="M1545">
        <f t="shared" si="394"/>
        <v>0</v>
      </c>
      <c r="N1545">
        <f t="shared" si="395"/>
        <v>0</v>
      </c>
      <c r="O1545">
        <f t="shared" si="396"/>
        <v>0</v>
      </c>
      <c r="P1545" s="2">
        <f t="shared" si="386"/>
        <v>246.18551593865061</v>
      </c>
      <c r="Q1545" s="2">
        <f t="shared" si="387"/>
        <v>-12.18551593865061</v>
      </c>
      <c r="R1545" s="2">
        <f t="shared" si="397"/>
        <v>-76.329310950771458</v>
      </c>
      <c r="S1545" s="2">
        <f t="shared" si="388"/>
        <v>148.48679869110805</v>
      </c>
      <c r="T1545" s="2">
        <f t="shared" si="398"/>
        <v>0</v>
      </c>
      <c r="U1545">
        <f t="shared" si="399"/>
        <v>2</v>
      </c>
    </row>
    <row r="1546" spans="2:21" x14ac:dyDescent="0.15">
      <c r="B1546" s="1">
        <v>38622</v>
      </c>
      <c r="C1546" s="2">
        <f t="shared" si="384"/>
        <v>9</v>
      </c>
      <c r="D1546" s="2">
        <f t="shared" si="389"/>
        <v>27</v>
      </c>
      <c r="E1546" s="2">
        <f t="shared" si="385"/>
        <v>2</v>
      </c>
      <c r="F1546" s="2">
        <f t="shared" si="390"/>
        <v>13</v>
      </c>
      <c r="G1546" t="s">
        <v>91</v>
      </c>
      <c r="H1546">
        <v>304</v>
      </c>
      <c r="I1546">
        <f t="shared" si="391"/>
        <v>0</v>
      </c>
      <c r="J1546">
        <f t="shared" si="392"/>
        <v>0</v>
      </c>
      <c r="K1546">
        <f t="shared" si="393"/>
        <v>0</v>
      </c>
      <c r="L1546">
        <v>0</v>
      </c>
      <c r="M1546">
        <f t="shared" si="394"/>
        <v>0</v>
      </c>
      <c r="N1546">
        <f t="shared" si="395"/>
        <v>0</v>
      </c>
      <c r="O1546">
        <f t="shared" si="396"/>
        <v>0</v>
      </c>
      <c r="P1546" s="2">
        <f t="shared" si="386"/>
        <v>264.33959748457113</v>
      </c>
      <c r="Q1546" s="2">
        <f t="shared" si="387"/>
        <v>39.660402515428871</v>
      </c>
      <c r="R1546" s="2">
        <f t="shared" si="397"/>
        <v>-12.18551593865061</v>
      </c>
      <c r="S1546" s="2">
        <f t="shared" si="388"/>
        <v>1572.9475276858366</v>
      </c>
      <c r="T1546" s="2">
        <f t="shared" si="398"/>
        <v>1</v>
      </c>
      <c r="U1546">
        <f t="shared" si="399"/>
        <v>1</v>
      </c>
    </row>
    <row r="1547" spans="2:21" x14ac:dyDescent="0.15">
      <c r="B1547" s="1">
        <v>38623</v>
      </c>
      <c r="C1547" s="2">
        <f t="shared" si="384"/>
        <v>9</v>
      </c>
      <c r="D1547" s="2">
        <f t="shared" si="389"/>
        <v>28</v>
      </c>
      <c r="E1547" s="2">
        <f t="shared" si="385"/>
        <v>3</v>
      </c>
      <c r="F1547" s="2">
        <f t="shared" si="390"/>
        <v>13</v>
      </c>
      <c r="G1547" t="s">
        <v>92</v>
      </c>
      <c r="H1547">
        <v>240</v>
      </c>
      <c r="I1547">
        <f t="shared" si="391"/>
        <v>0</v>
      </c>
      <c r="J1547">
        <f t="shared" si="392"/>
        <v>0</v>
      </c>
      <c r="K1547">
        <f t="shared" si="393"/>
        <v>0</v>
      </c>
      <c r="L1547">
        <v>0</v>
      </c>
      <c r="M1547">
        <f t="shared" si="394"/>
        <v>0</v>
      </c>
      <c r="N1547">
        <f t="shared" si="395"/>
        <v>0</v>
      </c>
      <c r="O1547">
        <f t="shared" si="396"/>
        <v>0</v>
      </c>
      <c r="P1547" s="2">
        <f t="shared" si="386"/>
        <v>298.35376387722329</v>
      </c>
      <c r="Q1547" s="2">
        <f t="shared" si="387"/>
        <v>-58.353763877223287</v>
      </c>
      <c r="R1547" s="2">
        <f t="shared" si="397"/>
        <v>39.660402515428871</v>
      </c>
      <c r="S1547" s="2">
        <f t="shared" si="388"/>
        <v>3405.1617586387292</v>
      </c>
      <c r="T1547" s="2">
        <f t="shared" si="398"/>
        <v>1</v>
      </c>
      <c r="U1547">
        <f t="shared" si="399"/>
        <v>1</v>
      </c>
    </row>
    <row r="1548" spans="2:21" x14ac:dyDescent="0.15">
      <c r="B1548" s="1">
        <v>38624</v>
      </c>
      <c r="C1548" s="2">
        <f t="shared" si="384"/>
        <v>9</v>
      </c>
      <c r="D1548" s="2">
        <f t="shared" si="389"/>
        <v>29</v>
      </c>
      <c r="E1548" s="2">
        <f t="shared" si="385"/>
        <v>4</v>
      </c>
      <c r="F1548" s="2">
        <f t="shared" si="390"/>
        <v>14</v>
      </c>
      <c r="G1548" t="s">
        <v>93</v>
      </c>
      <c r="H1548">
        <v>293</v>
      </c>
      <c r="I1548">
        <f t="shared" si="391"/>
        <v>0</v>
      </c>
      <c r="J1548">
        <f t="shared" si="392"/>
        <v>0</v>
      </c>
      <c r="K1548">
        <f t="shared" si="393"/>
        <v>0</v>
      </c>
      <c r="L1548">
        <v>0</v>
      </c>
      <c r="M1548">
        <f t="shared" si="394"/>
        <v>0</v>
      </c>
      <c r="N1548">
        <f t="shared" si="395"/>
        <v>0</v>
      </c>
      <c r="O1548">
        <f t="shared" si="396"/>
        <v>0</v>
      </c>
      <c r="P1548" s="2">
        <f t="shared" si="386"/>
        <v>339.25697412896352</v>
      </c>
      <c r="Q1548" s="2">
        <f t="shared" si="387"/>
        <v>-46.25697412896352</v>
      </c>
      <c r="R1548" s="2">
        <f t="shared" si="397"/>
        <v>-58.353763877223287</v>
      </c>
      <c r="S1548" s="2">
        <f t="shared" si="388"/>
        <v>2139.7076555676003</v>
      </c>
      <c r="T1548" s="2">
        <f t="shared" si="398"/>
        <v>0</v>
      </c>
      <c r="U1548">
        <f t="shared" si="399"/>
        <v>2</v>
      </c>
    </row>
    <row r="1549" spans="2:21" x14ac:dyDescent="0.15">
      <c r="B1549" s="1">
        <v>38625</v>
      </c>
      <c r="C1549" s="2">
        <f t="shared" si="384"/>
        <v>9</v>
      </c>
      <c r="D1549" s="2">
        <f t="shared" si="389"/>
        <v>30</v>
      </c>
      <c r="E1549" s="2">
        <f t="shared" si="385"/>
        <v>5</v>
      </c>
      <c r="F1549" s="2">
        <f t="shared" si="390"/>
        <v>14</v>
      </c>
      <c r="G1549" t="s">
        <v>94</v>
      </c>
      <c r="H1549">
        <v>500</v>
      </c>
      <c r="I1549">
        <f t="shared" si="391"/>
        <v>0</v>
      </c>
      <c r="J1549">
        <f t="shared" si="392"/>
        <v>0</v>
      </c>
      <c r="K1549">
        <f t="shared" si="393"/>
        <v>0</v>
      </c>
      <c r="L1549">
        <v>0</v>
      </c>
      <c r="M1549">
        <f t="shared" si="394"/>
        <v>0</v>
      </c>
      <c r="N1549">
        <f t="shared" si="395"/>
        <v>0</v>
      </c>
      <c r="O1549">
        <f t="shared" si="396"/>
        <v>0</v>
      </c>
      <c r="P1549" s="2">
        <f t="shared" si="386"/>
        <v>523.48381938278703</v>
      </c>
      <c r="Q1549" s="2">
        <f t="shared" si="387"/>
        <v>-23.483819382787033</v>
      </c>
      <c r="R1549" s="2">
        <f t="shared" si="397"/>
        <v>-46.25697412896352</v>
      </c>
      <c r="S1549" s="2">
        <f t="shared" si="388"/>
        <v>551.48977280336396</v>
      </c>
      <c r="T1549" s="2">
        <f t="shared" si="398"/>
        <v>0</v>
      </c>
      <c r="U1549">
        <f t="shared" si="399"/>
        <v>3</v>
      </c>
    </row>
    <row r="1550" spans="2:21" x14ac:dyDescent="0.15">
      <c r="B1550" s="1">
        <v>38626</v>
      </c>
      <c r="C1550" s="2">
        <f t="shared" si="384"/>
        <v>10</v>
      </c>
      <c r="D1550" s="2">
        <f t="shared" si="389"/>
        <v>1</v>
      </c>
      <c r="E1550" s="2">
        <f t="shared" si="385"/>
        <v>6</v>
      </c>
      <c r="F1550" s="2">
        <f t="shared" si="390"/>
        <v>14</v>
      </c>
      <c r="G1550" t="s">
        <v>95</v>
      </c>
      <c r="H1550">
        <v>558</v>
      </c>
      <c r="I1550">
        <f t="shared" si="391"/>
        <v>0</v>
      </c>
      <c r="J1550">
        <f t="shared" si="392"/>
        <v>0</v>
      </c>
      <c r="K1550">
        <f t="shared" si="393"/>
        <v>0</v>
      </c>
      <c r="L1550">
        <v>0</v>
      </c>
      <c r="M1550">
        <f t="shared" si="394"/>
        <v>0</v>
      </c>
      <c r="N1550">
        <f t="shared" si="395"/>
        <v>0</v>
      </c>
      <c r="O1550">
        <f t="shared" si="396"/>
        <v>0</v>
      </c>
      <c r="P1550" s="2">
        <f t="shared" si="386"/>
        <v>574.87903482252591</v>
      </c>
      <c r="Q1550" s="2">
        <f t="shared" si="387"/>
        <v>-16.879034822525909</v>
      </c>
      <c r="R1550" s="2">
        <f t="shared" si="397"/>
        <v>-23.483819382787033</v>
      </c>
      <c r="S1550" s="2">
        <f t="shared" si="388"/>
        <v>284.90181654004226</v>
      </c>
      <c r="T1550" s="2">
        <f t="shared" si="398"/>
        <v>0</v>
      </c>
      <c r="U1550">
        <f t="shared" si="399"/>
        <v>4</v>
      </c>
    </row>
    <row r="1551" spans="2:21" x14ac:dyDescent="0.15">
      <c r="B1551" s="1">
        <v>38627</v>
      </c>
      <c r="C1551" s="2">
        <f t="shared" si="384"/>
        <v>10</v>
      </c>
      <c r="D1551" s="2">
        <f t="shared" si="389"/>
        <v>2</v>
      </c>
      <c r="E1551" s="2">
        <f t="shared" si="385"/>
        <v>7</v>
      </c>
      <c r="F1551" s="2">
        <f t="shared" si="390"/>
        <v>14</v>
      </c>
      <c r="G1551" t="s">
        <v>96</v>
      </c>
      <c r="H1551">
        <v>298</v>
      </c>
      <c r="I1551">
        <f t="shared" si="391"/>
        <v>0</v>
      </c>
      <c r="J1551">
        <f t="shared" si="392"/>
        <v>0</v>
      </c>
      <c r="K1551">
        <f t="shared" si="393"/>
        <v>0</v>
      </c>
      <c r="L1551">
        <v>0</v>
      </c>
      <c r="M1551">
        <f t="shared" si="394"/>
        <v>0</v>
      </c>
      <c r="N1551">
        <f t="shared" si="395"/>
        <v>0</v>
      </c>
      <c r="O1551">
        <f t="shared" si="396"/>
        <v>0</v>
      </c>
      <c r="P1551" s="2">
        <f t="shared" si="386"/>
        <v>375.67217502979759</v>
      </c>
      <c r="Q1551" s="2">
        <f t="shared" si="387"/>
        <v>-77.672175029797586</v>
      </c>
      <c r="R1551" s="2">
        <f t="shared" si="397"/>
        <v>-16.879034822525909</v>
      </c>
      <c r="S1551" s="2">
        <f t="shared" si="388"/>
        <v>6032.9667738595117</v>
      </c>
      <c r="T1551" s="2">
        <f t="shared" si="398"/>
        <v>0</v>
      </c>
      <c r="U1551">
        <f t="shared" si="399"/>
        <v>5</v>
      </c>
    </row>
    <row r="1552" spans="2:21" x14ac:dyDescent="0.15">
      <c r="B1552" s="1">
        <v>38628</v>
      </c>
      <c r="C1552" s="2">
        <f t="shared" si="384"/>
        <v>10</v>
      </c>
      <c r="D1552" s="2">
        <f t="shared" si="389"/>
        <v>3</v>
      </c>
      <c r="E1552" s="2">
        <f t="shared" si="385"/>
        <v>1</v>
      </c>
      <c r="F1552" s="2">
        <f t="shared" si="390"/>
        <v>14</v>
      </c>
      <c r="G1552" t="s">
        <v>97</v>
      </c>
      <c r="H1552">
        <v>269</v>
      </c>
      <c r="I1552">
        <f t="shared" si="391"/>
        <v>0</v>
      </c>
      <c r="J1552">
        <f t="shared" si="392"/>
        <v>0</v>
      </c>
      <c r="K1552">
        <f t="shared" si="393"/>
        <v>0</v>
      </c>
      <c r="L1552">
        <v>0</v>
      </c>
      <c r="M1552">
        <f t="shared" si="394"/>
        <v>0</v>
      </c>
      <c r="N1552">
        <f t="shared" si="395"/>
        <v>0</v>
      </c>
      <c r="O1552">
        <f t="shared" si="396"/>
        <v>0</v>
      </c>
      <c r="P1552" s="2">
        <f t="shared" si="386"/>
        <v>263.52838001767674</v>
      </c>
      <c r="Q1552" s="2">
        <f t="shared" si="387"/>
        <v>5.4716199823232614</v>
      </c>
      <c r="R1552" s="2">
        <f t="shared" si="397"/>
        <v>-77.672175029797586</v>
      </c>
      <c r="S1552" s="2">
        <f t="shared" si="388"/>
        <v>29.938625230959207</v>
      </c>
      <c r="T1552" s="2">
        <f t="shared" si="398"/>
        <v>1</v>
      </c>
      <c r="U1552">
        <f t="shared" si="399"/>
        <v>1</v>
      </c>
    </row>
    <row r="1553" spans="2:21" x14ac:dyDescent="0.15">
      <c r="B1553" s="1">
        <v>38629</v>
      </c>
      <c r="C1553" s="2">
        <f t="shared" si="384"/>
        <v>10</v>
      </c>
      <c r="D1553" s="2">
        <f t="shared" si="389"/>
        <v>4</v>
      </c>
      <c r="E1553" s="2">
        <f t="shared" si="385"/>
        <v>2</v>
      </c>
      <c r="F1553" s="2">
        <f t="shared" si="390"/>
        <v>14</v>
      </c>
      <c r="G1553" t="s">
        <v>98</v>
      </c>
      <c r="H1553">
        <v>290</v>
      </c>
      <c r="I1553">
        <f t="shared" si="391"/>
        <v>0</v>
      </c>
      <c r="J1553">
        <f t="shared" si="392"/>
        <v>0</v>
      </c>
      <c r="K1553">
        <f t="shared" si="393"/>
        <v>0</v>
      </c>
      <c r="L1553">
        <v>0</v>
      </c>
      <c r="M1553">
        <f t="shared" si="394"/>
        <v>0</v>
      </c>
      <c r="N1553">
        <f t="shared" si="395"/>
        <v>0</v>
      </c>
      <c r="O1553">
        <f t="shared" si="396"/>
        <v>0</v>
      </c>
      <c r="P1553" s="2">
        <f t="shared" si="386"/>
        <v>281.68246156359726</v>
      </c>
      <c r="Q1553" s="2">
        <f t="shared" si="387"/>
        <v>8.3175384364027423</v>
      </c>
      <c r="R1553" s="2">
        <f t="shared" si="397"/>
        <v>5.4716199823232614</v>
      </c>
      <c r="S1553" s="2">
        <f t="shared" si="388"/>
        <v>69.181445641036973</v>
      </c>
      <c r="T1553" s="2">
        <f t="shared" si="398"/>
        <v>0</v>
      </c>
      <c r="U1553">
        <f t="shared" si="399"/>
        <v>2</v>
      </c>
    </row>
    <row r="1554" spans="2:21" x14ac:dyDescent="0.15">
      <c r="B1554" s="1">
        <v>38630</v>
      </c>
      <c r="C1554" s="2">
        <f t="shared" si="384"/>
        <v>10</v>
      </c>
      <c r="D1554" s="2">
        <f t="shared" si="389"/>
        <v>5</v>
      </c>
      <c r="E1554" s="2">
        <f t="shared" si="385"/>
        <v>3</v>
      </c>
      <c r="F1554" s="2">
        <f t="shared" si="390"/>
        <v>14</v>
      </c>
      <c r="G1554" t="s">
        <v>99</v>
      </c>
      <c r="H1554">
        <v>337</v>
      </c>
      <c r="I1554">
        <f t="shared" si="391"/>
        <v>0</v>
      </c>
      <c r="J1554">
        <f t="shared" si="392"/>
        <v>0</v>
      </c>
      <c r="K1554">
        <f t="shared" si="393"/>
        <v>0</v>
      </c>
      <c r="L1554">
        <v>0</v>
      </c>
      <c r="M1554">
        <f t="shared" si="394"/>
        <v>0</v>
      </c>
      <c r="N1554">
        <f t="shared" si="395"/>
        <v>0</v>
      </c>
      <c r="O1554">
        <f t="shared" si="396"/>
        <v>0</v>
      </c>
      <c r="P1554" s="2">
        <f t="shared" si="386"/>
        <v>315.69662795624947</v>
      </c>
      <c r="Q1554" s="2">
        <f t="shared" si="387"/>
        <v>21.303372043750528</v>
      </c>
      <c r="R1554" s="2">
        <f t="shared" si="397"/>
        <v>8.3175384364027423</v>
      </c>
      <c r="S1554" s="2">
        <f t="shared" si="388"/>
        <v>453.83366043445153</v>
      </c>
      <c r="T1554" s="2">
        <f t="shared" si="398"/>
        <v>0</v>
      </c>
      <c r="U1554">
        <f t="shared" si="399"/>
        <v>3</v>
      </c>
    </row>
    <row r="1555" spans="2:21" x14ac:dyDescent="0.15">
      <c r="B1555" s="1">
        <v>38631</v>
      </c>
      <c r="C1555" s="2">
        <f t="shared" si="384"/>
        <v>10</v>
      </c>
      <c r="D1555" s="2">
        <f t="shared" si="389"/>
        <v>6</v>
      </c>
      <c r="E1555" s="2">
        <f t="shared" si="385"/>
        <v>4</v>
      </c>
      <c r="F1555" s="2">
        <f t="shared" si="390"/>
        <v>15</v>
      </c>
      <c r="G1555" t="s">
        <v>100</v>
      </c>
      <c r="H1555">
        <v>230</v>
      </c>
      <c r="I1555">
        <f t="shared" si="391"/>
        <v>0</v>
      </c>
      <c r="J1555">
        <f t="shared" si="392"/>
        <v>0</v>
      </c>
      <c r="K1555">
        <f t="shared" si="393"/>
        <v>0</v>
      </c>
      <c r="L1555">
        <v>0</v>
      </c>
      <c r="M1555">
        <f t="shared" si="394"/>
        <v>0</v>
      </c>
      <c r="N1555">
        <f t="shared" si="395"/>
        <v>0</v>
      </c>
      <c r="O1555">
        <f t="shared" si="396"/>
        <v>0</v>
      </c>
      <c r="P1555" s="2">
        <f t="shared" si="386"/>
        <v>330.48554651835349</v>
      </c>
      <c r="Q1555" s="2">
        <f t="shared" si="387"/>
        <v>-100.48554651835349</v>
      </c>
      <c r="R1555" s="2">
        <f t="shared" si="397"/>
        <v>21.303372043750528</v>
      </c>
      <c r="S1555" s="2">
        <f t="shared" si="388"/>
        <v>10097.345059092182</v>
      </c>
      <c r="T1555" s="2">
        <f t="shared" si="398"/>
        <v>1</v>
      </c>
      <c r="U1555">
        <f t="shared" si="399"/>
        <v>1</v>
      </c>
    </row>
    <row r="1556" spans="2:21" x14ac:dyDescent="0.15">
      <c r="B1556" s="1">
        <v>38632</v>
      </c>
      <c r="C1556" s="2">
        <f t="shared" si="384"/>
        <v>10</v>
      </c>
      <c r="D1556" s="2">
        <f t="shared" si="389"/>
        <v>7</v>
      </c>
      <c r="E1556" s="2">
        <f t="shared" si="385"/>
        <v>5</v>
      </c>
      <c r="F1556" s="2">
        <f t="shared" si="390"/>
        <v>15</v>
      </c>
      <c r="G1556" t="s">
        <v>101</v>
      </c>
      <c r="H1556">
        <v>435</v>
      </c>
      <c r="I1556">
        <f t="shared" si="391"/>
        <v>0</v>
      </c>
      <c r="J1556">
        <f t="shared" si="392"/>
        <v>0</v>
      </c>
      <c r="K1556">
        <f t="shared" si="393"/>
        <v>0</v>
      </c>
      <c r="L1556">
        <v>0</v>
      </c>
      <c r="M1556">
        <f t="shared" si="394"/>
        <v>0</v>
      </c>
      <c r="N1556">
        <f t="shared" si="395"/>
        <v>0</v>
      </c>
      <c r="O1556">
        <f t="shared" si="396"/>
        <v>0</v>
      </c>
      <c r="P1556" s="2">
        <f t="shared" si="386"/>
        <v>514.71239177217706</v>
      </c>
      <c r="Q1556" s="2">
        <f t="shared" si="387"/>
        <v>-79.712391772177057</v>
      </c>
      <c r="R1556" s="2">
        <f t="shared" si="397"/>
        <v>-100.48554651835349</v>
      </c>
      <c r="S1556" s="2">
        <f t="shared" si="388"/>
        <v>6354.0654020410402</v>
      </c>
      <c r="T1556" s="2">
        <f t="shared" si="398"/>
        <v>0</v>
      </c>
      <c r="U1556">
        <f t="shared" si="399"/>
        <v>2</v>
      </c>
    </row>
    <row r="1557" spans="2:21" x14ac:dyDescent="0.15">
      <c r="B1557" s="1">
        <v>38633</v>
      </c>
      <c r="C1557" s="2">
        <f t="shared" si="384"/>
        <v>10</v>
      </c>
      <c r="D1557" s="2">
        <f t="shared" si="389"/>
        <v>8</v>
      </c>
      <c r="E1557" s="2">
        <f t="shared" si="385"/>
        <v>6</v>
      </c>
      <c r="F1557" s="2">
        <f t="shared" si="390"/>
        <v>15</v>
      </c>
      <c r="G1557" t="s">
        <v>102</v>
      </c>
      <c r="H1557">
        <v>565</v>
      </c>
      <c r="I1557">
        <f t="shared" si="391"/>
        <v>0</v>
      </c>
      <c r="J1557">
        <f t="shared" si="392"/>
        <v>0</v>
      </c>
      <c r="K1557">
        <f t="shared" si="393"/>
        <v>0</v>
      </c>
      <c r="L1557">
        <v>0</v>
      </c>
      <c r="M1557">
        <f t="shared" si="394"/>
        <v>0</v>
      </c>
      <c r="N1557">
        <f t="shared" si="395"/>
        <v>0</v>
      </c>
      <c r="O1557">
        <f t="shared" si="396"/>
        <v>0</v>
      </c>
      <c r="P1557" s="2">
        <f t="shared" si="386"/>
        <v>566.10760721191582</v>
      </c>
      <c r="Q1557" s="2">
        <f t="shared" si="387"/>
        <v>-1.1076072119158198</v>
      </c>
      <c r="R1557" s="2">
        <f t="shared" si="397"/>
        <v>-79.712391772177057</v>
      </c>
      <c r="S1557" s="2">
        <f t="shared" si="388"/>
        <v>1.2267937358879357</v>
      </c>
      <c r="T1557" s="2">
        <f t="shared" si="398"/>
        <v>0</v>
      </c>
      <c r="U1557">
        <f t="shared" si="399"/>
        <v>3</v>
      </c>
    </row>
    <row r="1558" spans="2:21" x14ac:dyDescent="0.15">
      <c r="B1558" s="1">
        <v>38634</v>
      </c>
      <c r="C1558" s="2">
        <f t="shared" si="384"/>
        <v>10</v>
      </c>
      <c r="D1558" s="2">
        <f t="shared" si="389"/>
        <v>9</v>
      </c>
      <c r="E1558" s="2">
        <f t="shared" si="385"/>
        <v>7</v>
      </c>
      <c r="F1558" s="2">
        <f t="shared" si="390"/>
        <v>15</v>
      </c>
      <c r="G1558" t="s">
        <v>103</v>
      </c>
      <c r="H1558">
        <v>370</v>
      </c>
      <c r="I1558">
        <f t="shared" si="391"/>
        <v>0</v>
      </c>
      <c r="J1558">
        <f t="shared" si="392"/>
        <v>0</v>
      </c>
      <c r="K1558">
        <f t="shared" si="393"/>
        <v>0</v>
      </c>
      <c r="L1558">
        <v>0</v>
      </c>
      <c r="M1558">
        <f t="shared" si="394"/>
        <v>0</v>
      </c>
      <c r="N1558">
        <f t="shared" si="395"/>
        <v>0</v>
      </c>
      <c r="O1558">
        <f t="shared" si="396"/>
        <v>0</v>
      </c>
      <c r="P1558" s="2">
        <f t="shared" si="386"/>
        <v>366.90074741918755</v>
      </c>
      <c r="Q1558" s="2">
        <f t="shared" si="387"/>
        <v>3.0992525808124469</v>
      </c>
      <c r="R1558" s="2">
        <f t="shared" si="397"/>
        <v>-1.1076072119158198</v>
      </c>
      <c r="S1558" s="2">
        <f t="shared" si="388"/>
        <v>9.6053665596726123</v>
      </c>
      <c r="T1558" s="2">
        <f t="shared" si="398"/>
        <v>1</v>
      </c>
      <c r="U1558">
        <f t="shared" si="399"/>
        <v>1</v>
      </c>
    </row>
    <row r="1559" spans="2:21" x14ac:dyDescent="0.15">
      <c r="B1559" s="1">
        <v>38635</v>
      </c>
      <c r="C1559" s="2">
        <f t="shared" si="384"/>
        <v>10</v>
      </c>
      <c r="D1559" s="2">
        <f t="shared" si="389"/>
        <v>10</v>
      </c>
      <c r="E1559" s="2">
        <f t="shared" si="385"/>
        <v>1</v>
      </c>
      <c r="F1559" s="2">
        <f t="shared" si="390"/>
        <v>15</v>
      </c>
      <c r="G1559" t="s">
        <v>104</v>
      </c>
      <c r="H1559">
        <v>272</v>
      </c>
      <c r="I1559">
        <f t="shared" si="391"/>
        <v>0</v>
      </c>
      <c r="J1559">
        <f t="shared" si="392"/>
        <v>0</v>
      </c>
      <c r="K1559">
        <f t="shared" si="393"/>
        <v>0</v>
      </c>
      <c r="L1559">
        <v>0</v>
      </c>
      <c r="M1559">
        <f t="shared" si="394"/>
        <v>0</v>
      </c>
      <c r="N1559">
        <f t="shared" si="395"/>
        <v>0</v>
      </c>
      <c r="O1559">
        <f t="shared" si="396"/>
        <v>0</v>
      </c>
      <c r="P1559" s="2">
        <f t="shared" si="386"/>
        <v>254.75695240706671</v>
      </c>
      <c r="Q1559" s="2">
        <f t="shared" si="387"/>
        <v>17.243047592933294</v>
      </c>
      <c r="R1559" s="2">
        <f t="shared" si="397"/>
        <v>3.0992525808124469</v>
      </c>
      <c r="S1559" s="2">
        <f t="shared" si="388"/>
        <v>297.32269029216269</v>
      </c>
      <c r="T1559" s="2">
        <f t="shared" si="398"/>
        <v>0</v>
      </c>
      <c r="U1559">
        <f t="shared" si="399"/>
        <v>2</v>
      </c>
    </row>
    <row r="1560" spans="2:21" x14ac:dyDescent="0.15">
      <c r="B1560" s="1">
        <v>38636</v>
      </c>
      <c r="C1560" s="2">
        <f t="shared" si="384"/>
        <v>10</v>
      </c>
      <c r="D1560" s="2">
        <f t="shared" si="389"/>
        <v>11</v>
      </c>
      <c r="E1560" s="2">
        <f t="shared" si="385"/>
        <v>2</v>
      </c>
      <c r="F1560" s="2">
        <f t="shared" si="390"/>
        <v>15</v>
      </c>
      <c r="G1560" t="s">
        <v>105</v>
      </c>
      <c r="H1560">
        <v>232</v>
      </c>
      <c r="I1560">
        <f t="shared" si="391"/>
        <v>0</v>
      </c>
      <c r="J1560">
        <f t="shared" si="392"/>
        <v>0</v>
      </c>
      <c r="K1560">
        <f t="shared" si="393"/>
        <v>0</v>
      </c>
      <c r="L1560">
        <v>0</v>
      </c>
      <c r="M1560">
        <f t="shared" si="394"/>
        <v>0</v>
      </c>
      <c r="N1560">
        <f t="shared" si="395"/>
        <v>0</v>
      </c>
      <c r="O1560">
        <f t="shared" si="396"/>
        <v>0</v>
      </c>
      <c r="P1560" s="2">
        <f t="shared" si="386"/>
        <v>272.91103395298722</v>
      </c>
      <c r="Q1560" s="2">
        <f t="shared" si="387"/>
        <v>-40.911033952987225</v>
      </c>
      <c r="R1560" s="2">
        <f t="shared" si="397"/>
        <v>17.243047592933294</v>
      </c>
      <c r="S1560" s="2">
        <f t="shared" si="388"/>
        <v>1673.7126991024736</v>
      </c>
      <c r="T1560" s="2">
        <f t="shared" si="398"/>
        <v>1</v>
      </c>
      <c r="U1560">
        <f t="shared" si="399"/>
        <v>1</v>
      </c>
    </row>
    <row r="1561" spans="2:21" x14ac:dyDescent="0.15">
      <c r="B1561" s="1">
        <v>38637</v>
      </c>
      <c r="C1561" s="2">
        <f t="shared" si="384"/>
        <v>10</v>
      </c>
      <c r="D1561" s="2">
        <f t="shared" si="389"/>
        <v>12</v>
      </c>
      <c r="E1561" s="2">
        <f t="shared" si="385"/>
        <v>3</v>
      </c>
      <c r="F1561" s="2">
        <f t="shared" si="390"/>
        <v>15</v>
      </c>
      <c r="G1561" t="s">
        <v>106</v>
      </c>
      <c r="H1561">
        <v>323</v>
      </c>
      <c r="I1561">
        <f t="shared" si="391"/>
        <v>0</v>
      </c>
      <c r="J1561">
        <f t="shared" si="392"/>
        <v>0</v>
      </c>
      <c r="K1561">
        <f t="shared" si="393"/>
        <v>0</v>
      </c>
      <c r="L1561">
        <v>0</v>
      </c>
      <c r="M1561">
        <f t="shared" si="394"/>
        <v>0</v>
      </c>
      <c r="N1561">
        <f t="shared" si="395"/>
        <v>0</v>
      </c>
      <c r="O1561">
        <f t="shared" si="396"/>
        <v>0</v>
      </c>
      <c r="P1561" s="2">
        <f t="shared" si="386"/>
        <v>306.92520034563938</v>
      </c>
      <c r="Q1561" s="2">
        <f t="shared" si="387"/>
        <v>16.074799654360618</v>
      </c>
      <c r="R1561" s="2">
        <f t="shared" si="397"/>
        <v>-40.911033952987225</v>
      </c>
      <c r="S1561" s="2">
        <f t="shared" si="388"/>
        <v>258.39918392783221</v>
      </c>
      <c r="T1561" s="2">
        <f t="shared" si="398"/>
        <v>1</v>
      </c>
      <c r="U1561">
        <f t="shared" si="399"/>
        <v>1</v>
      </c>
    </row>
  </sheetData>
  <phoneticPr fontId="1" type="noConversion"/>
  <conditionalFormatting sqref="Q3:R1561">
    <cfRule type="expression" dxfId="2" priority="1" stopIfTrue="1">
      <formula>ABS(Q3)&gt;=2*$E$1</formula>
    </cfRule>
  </conditionalFormatting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A1561"/>
  <sheetViews>
    <sheetView workbookViewId="0">
      <selection activeCell="B3" sqref="B3"/>
    </sheetView>
  </sheetViews>
  <sheetFormatPr baseColWidth="10" defaultColWidth="8.83203125" defaultRowHeight="13" x14ac:dyDescent="0.15"/>
  <cols>
    <col min="1" max="1" width="8.83203125" customWidth="1"/>
    <col min="2" max="2" width="10" customWidth="1"/>
    <col min="3" max="6" width="9.1640625" style="2" customWidth="1"/>
    <col min="7" max="7" width="8.83203125" customWidth="1"/>
    <col min="8" max="15" width="19.6640625" customWidth="1"/>
    <col min="16" max="20" width="8.83203125" customWidth="1"/>
    <col min="21" max="21" width="17.5" customWidth="1"/>
    <col min="22" max="22" width="13.83203125" customWidth="1"/>
  </cols>
  <sheetData>
    <row r="1" spans="2:27" x14ac:dyDescent="0.15">
      <c r="C1" s="2" t="s">
        <v>381</v>
      </c>
      <c r="E1" s="2">
        <f>STDEV(Q3:Q1561)</f>
        <v>73.31631731007873</v>
      </c>
      <c r="G1" t="s">
        <v>380</v>
      </c>
      <c r="H1">
        <f>RSQ(P3:P1561,H3:H1561)</f>
        <v>0.71661511616650964</v>
      </c>
      <c r="I1">
        <f>COUNT(H3:H1561)</f>
        <v>1559</v>
      </c>
      <c r="R1">
        <f>CORREL(R4:R1561,Q4:Q1561)</f>
        <v>0.18990481501103368</v>
      </c>
      <c r="S1" s="2">
        <f>SUM(S3:S1561)</f>
        <v>8374689.9541365188</v>
      </c>
      <c r="T1" s="2">
        <f>SUM(T4:T1561)</f>
        <v>644</v>
      </c>
    </row>
    <row r="2" spans="2:27" ht="28" x14ac:dyDescent="0.15">
      <c r="B2" t="s">
        <v>0</v>
      </c>
      <c r="C2" s="2" t="s">
        <v>373</v>
      </c>
      <c r="D2" s="2" t="s">
        <v>385</v>
      </c>
      <c r="E2" s="2" t="s">
        <v>374</v>
      </c>
      <c r="F2" s="2" t="s">
        <v>389</v>
      </c>
      <c r="G2" t="s">
        <v>1</v>
      </c>
      <c r="H2" t="s">
        <v>394</v>
      </c>
      <c r="I2" s="3">
        <v>38537</v>
      </c>
      <c r="J2" t="s">
        <v>384</v>
      </c>
      <c r="K2" t="s">
        <v>388</v>
      </c>
      <c r="L2" t="s">
        <v>390</v>
      </c>
      <c r="M2" t="s">
        <v>392</v>
      </c>
      <c r="N2" t="s">
        <v>393</v>
      </c>
      <c r="O2" t="s">
        <v>396</v>
      </c>
      <c r="P2" t="s">
        <v>375</v>
      </c>
      <c r="Q2" t="s">
        <v>376</v>
      </c>
      <c r="S2" t="s">
        <v>377</v>
      </c>
      <c r="U2" s="4" t="s">
        <v>387</v>
      </c>
      <c r="X2" t="s">
        <v>378</v>
      </c>
      <c r="Y2">
        <f>AVERAGE(Y3:Y9)</f>
        <v>6.0903663065151441E-15</v>
      </c>
      <c r="Z2" t="s">
        <v>389</v>
      </c>
      <c r="AA2">
        <f>AVERAGE(AA3:AA55)</f>
        <v>5.800864191512102E-11</v>
      </c>
    </row>
    <row r="3" spans="2:27" x14ac:dyDescent="0.15">
      <c r="B3" s="1">
        <v>37070</v>
      </c>
      <c r="C3" s="2">
        <f t="shared" ref="C3:C66" si="0">MONTH(B3)</f>
        <v>6</v>
      </c>
      <c r="D3" s="2">
        <f t="shared" ref="D3:D66" si="1">DAY(B3)</f>
        <v>28</v>
      </c>
      <c r="E3" s="2">
        <f t="shared" ref="E3:E66" si="2">WEEKDAY(B3,2)</f>
        <v>4</v>
      </c>
      <c r="F3" s="2">
        <f t="shared" ref="F3:F66" si="3">VALUE(RIGHT(G3,2))</f>
        <v>1</v>
      </c>
      <c r="G3" t="s">
        <v>2</v>
      </c>
      <c r="H3">
        <v>402</v>
      </c>
      <c r="I3">
        <f t="shared" ref="I3:I66" si="4">IF(AND(C3=7,D3=4),1,0)</f>
        <v>0</v>
      </c>
      <c r="J3">
        <f t="shared" ref="J3:J66" si="5">IF(AND(C3=1,D3=1),1,0)</f>
        <v>0</v>
      </c>
      <c r="K3">
        <f t="shared" ref="K3:K66" si="6">IF(AND(C3=2,D3=14),1,0)</f>
        <v>0</v>
      </c>
      <c r="L3">
        <v>0</v>
      </c>
      <c r="M3">
        <f t="shared" ref="M3:M66" si="7">IF(AND(C3=12,D3=31),1,0)</f>
        <v>0</v>
      </c>
      <c r="N3">
        <f t="shared" ref="N3:N66" si="8">IF(AND(C3=10,D3=31),1,0)</f>
        <v>0</v>
      </c>
      <c r="O3">
        <f t="shared" ref="O3:O66" si="9">IF(AND(C3=12,D3=26),1,0)</f>
        <v>0</v>
      </c>
      <c r="P3" s="2">
        <f t="shared" ref="P3:P66" si="10">constant+VLOOKUP(F3,week,2)+VLOOKUP(E3,weekday,2)</f>
        <v>317.18246687977978</v>
      </c>
      <c r="Q3" s="2">
        <f t="shared" ref="Q3:Q66" si="11">H3-P3</f>
        <v>84.817533120220219</v>
      </c>
      <c r="R3" s="2"/>
      <c r="S3" s="2">
        <f t="shared" ref="S3:S66" si="12">Q3^2</f>
        <v>7194.0139245996534</v>
      </c>
      <c r="T3" s="2"/>
      <c r="U3">
        <v>1</v>
      </c>
      <c r="X3">
        <v>1</v>
      </c>
      <c r="Y3">
        <v>-117.84530365785173</v>
      </c>
      <c r="Z3">
        <v>1</v>
      </c>
      <c r="AA3">
        <v>-41.861782160264411</v>
      </c>
    </row>
    <row r="4" spans="2:27" x14ac:dyDescent="0.15">
      <c r="B4" s="1">
        <v>37071</v>
      </c>
      <c r="C4" s="2">
        <f t="shared" si="0"/>
        <v>6</v>
      </c>
      <c r="D4" s="2">
        <f t="shared" si="1"/>
        <v>29</v>
      </c>
      <c r="E4" s="2">
        <f t="shared" si="2"/>
        <v>5</v>
      </c>
      <c r="F4" s="2">
        <f t="shared" si="3"/>
        <v>1</v>
      </c>
      <c r="G4" t="s">
        <v>3</v>
      </c>
      <c r="H4">
        <v>573</v>
      </c>
      <c r="I4">
        <f t="shared" si="4"/>
        <v>0</v>
      </c>
      <c r="J4">
        <f t="shared" si="5"/>
        <v>0</v>
      </c>
      <c r="K4">
        <f t="shared" si="6"/>
        <v>0</v>
      </c>
      <c r="L4">
        <v>0</v>
      </c>
      <c r="M4">
        <f t="shared" si="7"/>
        <v>0</v>
      </c>
      <c r="N4">
        <f t="shared" si="8"/>
        <v>0</v>
      </c>
      <c r="O4">
        <f t="shared" si="9"/>
        <v>0</v>
      </c>
      <c r="P4" s="2">
        <f t="shared" si="10"/>
        <v>502.63945514979252</v>
      </c>
      <c r="Q4" s="2">
        <f t="shared" si="11"/>
        <v>70.360544850207475</v>
      </c>
      <c r="R4" s="2">
        <f t="shared" ref="R4:R67" si="13">Q3</f>
        <v>84.817533120220219</v>
      </c>
      <c r="S4" s="2">
        <f t="shared" si="12"/>
        <v>4950.6062716180577</v>
      </c>
      <c r="T4" s="2">
        <f t="shared" ref="T4:T67" si="14">IF(Q4*Q3&lt;0,1,0)</f>
        <v>0</v>
      </c>
      <c r="U4">
        <f t="shared" ref="U4:U67" si="15">IF(Q3*Q4&gt;0,U3+1,1)</f>
        <v>2</v>
      </c>
      <c r="V4" s="5" t="s">
        <v>397</v>
      </c>
      <c r="X4">
        <v>2</v>
      </c>
      <c r="Y4">
        <v>-100.90429691148184</v>
      </c>
      <c r="Z4">
        <v>2</v>
      </c>
      <c r="AA4">
        <v>-37.061796426072888</v>
      </c>
    </row>
    <row r="5" spans="2:27" x14ac:dyDescent="0.15">
      <c r="B5" s="1">
        <v>37072</v>
      </c>
      <c r="C5" s="2">
        <f t="shared" si="0"/>
        <v>6</v>
      </c>
      <c r="D5" s="2">
        <f t="shared" si="1"/>
        <v>30</v>
      </c>
      <c r="E5" s="2">
        <f t="shared" si="2"/>
        <v>6</v>
      </c>
      <c r="F5" s="2">
        <f t="shared" si="3"/>
        <v>1</v>
      </c>
      <c r="G5" t="s">
        <v>4</v>
      </c>
      <c r="H5">
        <v>564</v>
      </c>
      <c r="I5">
        <f t="shared" si="4"/>
        <v>0</v>
      </c>
      <c r="J5">
        <f t="shared" si="5"/>
        <v>0</v>
      </c>
      <c r="K5">
        <f t="shared" si="6"/>
        <v>0</v>
      </c>
      <c r="L5">
        <v>0</v>
      </c>
      <c r="M5">
        <f t="shared" si="7"/>
        <v>0</v>
      </c>
      <c r="N5">
        <f t="shared" si="8"/>
        <v>0</v>
      </c>
      <c r="O5">
        <f t="shared" si="9"/>
        <v>0</v>
      </c>
      <c r="P5" s="2">
        <f t="shared" si="10"/>
        <v>554.04506403936603</v>
      </c>
      <c r="Q5" s="2">
        <f t="shared" si="11"/>
        <v>9.9549359606339749</v>
      </c>
      <c r="R5" s="2">
        <f t="shared" si="13"/>
        <v>70.360544850207475</v>
      </c>
      <c r="S5" s="2">
        <f t="shared" si="12"/>
        <v>99.100749980323485</v>
      </c>
      <c r="T5" s="2">
        <f t="shared" si="14"/>
        <v>0</v>
      </c>
      <c r="U5">
        <f t="shared" si="15"/>
        <v>3</v>
      </c>
      <c r="V5" s="5" t="s">
        <v>398</v>
      </c>
      <c r="W5" s="5"/>
      <c r="X5">
        <v>3</v>
      </c>
      <c r="Y5">
        <v>-68.26320709103581</v>
      </c>
      <c r="Z5">
        <v>3</v>
      </c>
      <c r="AA5">
        <v>20.127687295091167</v>
      </c>
    </row>
    <row r="6" spans="2:27" x14ac:dyDescent="0.15">
      <c r="B6" s="1">
        <v>37073</v>
      </c>
      <c r="C6" s="2">
        <f t="shared" si="0"/>
        <v>7</v>
      </c>
      <c r="D6" s="2">
        <f t="shared" si="1"/>
        <v>1</v>
      </c>
      <c r="E6" s="2">
        <f t="shared" si="2"/>
        <v>7</v>
      </c>
      <c r="F6" s="2">
        <f t="shared" si="3"/>
        <v>1</v>
      </c>
      <c r="G6" t="s">
        <v>5</v>
      </c>
      <c r="H6">
        <v>403</v>
      </c>
      <c r="I6">
        <f t="shared" si="4"/>
        <v>0</v>
      </c>
      <c r="J6">
        <f t="shared" si="5"/>
        <v>0</v>
      </c>
      <c r="K6">
        <f t="shared" si="6"/>
        <v>0</v>
      </c>
      <c r="L6">
        <v>0</v>
      </c>
      <c r="M6">
        <f t="shared" si="7"/>
        <v>0</v>
      </c>
      <c r="N6">
        <f t="shared" si="8"/>
        <v>0</v>
      </c>
      <c r="O6">
        <f t="shared" si="9"/>
        <v>0</v>
      </c>
      <c r="P6" s="2">
        <f t="shared" si="10"/>
        <v>358.28861788056781</v>
      </c>
      <c r="Q6" s="2">
        <f t="shared" si="11"/>
        <v>44.711382119432187</v>
      </c>
      <c r="R6" s="2">
        <f t="shared" si="13"/>
        <v>9.9549359606339749</v>
      </c>
      <c r="S6" s="2">
        <f t="shared" si="12"/>
        <v>1999.1076910298802</v>
      </c>
      <c r="T6" s="2">
        <f t="shared" si="14"/>
        <v>0</v>
      </c>
      <c r="U6">
        <f t="shared" si="15"/>
        <v>4</v>
      </c>
      <c r="V6" s="5" t="s">
        <v>392</v>
      </c>
      <c r="W6" s="5"/>
      <c r="X6">
        <v>4</v>
      </c>
      <c r="Y6">
        <v>-44.103232192504386</v>
      </c>
      <c r="Z6">
        <v>4</v>
      </c>
      <c r="AA6">
        <v>-16.747498798489705</v>
      </c>
    </row>
    <row r="7" spans="2:27" x14ac:dyDescent="0.15">
      <c r="B7" s="1">
        <v>37074</v>
      </c>
      <c r="C7" s="2">
        <f t="shared" si="0"/>
        <v>7</v>
      </c>
      <c r="D7" s="2">
        <f t="shared" si="1"/>
        <v>2</v>
      </c>
      <c r="E7" s="2">
        <f t="shared" si="2"/>
        <v>1</v>
      </c>
      <c r="F7" s="2">
        <f t="shared" si="3"/>
        <v>1</v>
      </c>
      <c r="G7" t="s">
        <v>6</v>
      </c>
      <c r="H7">
        <v>275</v>
      </c>
      <c r="I7">
        <f t="shared" si="4"/>
        <v>0</v>
      </c>
      <c r="J7">
        <f t="shared" si="5"/>
        <v>0</v>
      </c>
      <c r="K7">
        <f t="shared" si="6"/>
        <v>0</v>
      </c>
      <c r="L7">
        <v>0</v>
      </c>
      <c r="M7">
        <f t="shared" si="7"/>
        <v>0</v>
      </c>
      <c r="N7">
        <f t="shared" si="8"/>
        <v>0</v>
      </c>
      <c r="O7">
        <f t="shared" si="9"/>
        <v>0</v>
      </c>
      <c r="P7" s="2">
        <f t="shared" si="10"/>
        <v>243.44039541443243</v>
      </c>
      <c r="Q7" s="2">
        <f t="shared" si="11"/>
        <v>31.55960458556757</v>
      </c>
      <c r="R7" s="2">
        <f t="shared" si="13"/>
        <v>44.711382119432187</v>
      </c>
      <c r="S7" s="2">
        <f t="shared" si="12"/>
        <v>996.00864159737762</v>
      </c>
      <c r="T7" s="2">
        <f t="shared" si="14"/>
        <v>0</v>
      </c>
      <c r="U7">
        <f t="shared" si="15"/>
        <v>5</v>
      </c>
      <c r="V7" s="5" t="s">
        <v>399</v>
      </c>
      <c r="W7" s="5"/>
      <c r="X7">
        <v>5</v>
      </c>
      <c r="Y7">
        <v>141.35375607750834</v>
      </c>
      <c r="Z7">
        <v>5</v>
      </c>
      <c r="AA7">
        <v>-14.033215232569029</v>
      </c>
    </row>
    <row r="8" spans="2:27" x14ac:dyDescent="0.15">
      <c r="B8" s="1">
        <v>37075</v>
      </c>
      <c r="C8" s="2">
        <f t="shared" si="0"/>
        <v>7</v>
      </c>
      <c r="D8" s="2">
        <f t="shared" si="1"/>
        <v>3</v>
      </c>
      <c r="E8" s="2">
        <f t="shared" si="2"/>
        <v>2</v>
      </c>
      <c r="F8" s="2">
        <f t="shared" si="3"/>
        <v>1</v>
      </c>
      <c r="G8" t="s">
        <v>7</v>
      </c>
      <c r="H8">
        <v>356</v>
      </c>
      <c r="I8">
        <f t="shared" si="4"/>
        <v>0</v>
      </c>
      <c r="J8">
        <f t="shared" si="5"/>
        <v>0</v>
      </c>
      <c r="K8">
        <f t="shared" si="6"/>
        <v>0</v>
      </c>
      <c r="L8">
        <v>0</v>
      </c>
      <c r="M8">
        <f t="shared" si="7"/>
        <v>0</v>
      </c>
      <c r="N8">
        <f t="shared" si="8"/>
        <v>0</v>
      </c>
      <c r="O8">
        <f t="shared" si="9"/>
        <v>0</v>
      </c>
      <c r="P8" s="2">
        <f t="shared" si="10"/>
        <v>260.38140216080234</v>
      </c>
      <c r="Q8" s="2">
        <f t="shared" si="11"/>
        <v>95.618597839197662</v>
      </c>
      <c r="R8" s="2">
        <f t="shared" si="13"/>
        <v>31.55960458556757</v>
      </c>
      <c r="S8" s="2">
        <f t="shared" si="12"/>
        <v>9142.916252734216</v>
      </c>
      <c r="T8" s="2">
        <f t="shared" si="14"/>
        <v>0</v>
      </c>
      <c r="U8">
        <f t="shared" si="15"/>
        <v>6</v>
      </c>
      <c r="V8" s="5" t="s">
        <v>400</v>
      </c>
      <c r="W8" s="5"/>
      <c r="X8">
        <v>6</v>
      </c>
      <c r="Y8">
        <v>192.75936496708184</v>
      </c>
      <c r="Z8">
        <v>6</v>
      </c>
      <c r="AA8">
        <v>5.5382147204668621</v>
      </c>
    </row>
    <row r="9" spans="2:27" x14ac:dyDescent="0.15">
      <c r="B9" s="1">
        <v>37076</v>
      </c>
      <c r="C9" s="2">
        <f t="shared" si="0"/>
        <v>7</v>
      </c>
      <c r="D9" s="2">
        <f t="shared" si="1"/>
        <v>4</v>
      </c>
      <c r="E9" s="2">
        <f t="shared" si="2"/>
        <v>3</v>
      </c>
      <c r="F9" s="2">
        <f t="shared" si="3"/>
        <v>1</v>
      </c>
      <c r="G9" t="s">
        <v>8</v>
      </c>
      <c r="H9">
        <v>248</v>
      </c>
      <c r="I9">
        <f t="shared" si="4"/>
        <v>1</v>
      </c>
      <c r="J9">
        <f t="shared" si="5"/>
        <v>0</v>
      </c>
      <c r="K9">
        <f t="shared" si="6"/>
        <v>0</v>
      </c>
      <c r="L9">
        <v>0</v>
      </c>
      <c r="M9">
        <f t="shared" si="7"/>
        <v>0</v>
      </c>
      <c r="N9">
        <f t="shared" si="8"/>
        <v>0</v>
      </c>
      <c r="O9">
        <f t="shared" si="9"/>
        <v>0</v>
      </c>
      <c r="P9" s="2">
        <f t="shared" si="10"/>
        <v>293.02249198124832</v>
      </c>
      <c r="Q9" s="2">
        <f t="shared" si="11"/>
        <v>-45.022491981248322</v>
      </c>
      <c r="R9" s="2">
        <f t="shared" si="13"/>
        <v>95.618597839197662</v>
      </c>
      <c r="S9" s="2">
        <f t="shared" si="12"/>
        <v>2027.0247842015694</v>
      </c>
      <c r="T9" s="2">
        <f t="shared" si="14"/>
        <v>1</v>
      </c>
      <c r="U9">
        <f t="shared" si="15"/>
        <v>1</v>
      </c>
      <c r="X9">
        <v>7</v>
      </c>
      <c r="Y9">
        <v>-2.9970811917163616</v>
      </c>
      <c r="Z9">
        <v>7</v>
      </c>
      <c r="AA9">
        <v>-20.63321731736578</v>
      </c>
    </row>
    <row r="10" spans="2:27" x14ac:dyDescent="0.15">
      <c r="B10" s="1">
        <v>37077</v>
      </c>
      <c r="C10" s="2">
        <f t="shared" si="0"/>
        <v>7</v>
      </c>
      <c r="D10" s="2">
        <f t="shared" si="1"/>
        <v>5</v>
      </c>
      <c r="E10" s="2">
        <f t="shared" si="2"/>
        <v>4</v>
      </c>
      <c r="F10" s="2">
        <f t="shared" si="3"/>
        <v>2</v>
      </c>
      <c r="G10" t="s">
        <v>9</v>
      </c>
      <c r="H10">
        <v>271</v>
      </c>
      <c r="I10">
        <f t="shared" si="4"/>
        <v>0</v>
      </c>
      <c r="J10">
        <f t="shared" si="5"/>
        <v>0</v>
      </c>
      <c r="K10">
        <f t="shared" si="6"/>
        <v>0</v>
      </c>
      <c r="L10">
        <v>0</v>
      </c>
      <c r="M10">
        <f t="shared" si="7"/>
        <v>0</v>
      </c>
      <c r="N10">
        <f t="shared" si="8"/>
        <v>0</v>
      </c>
      <c r="O10">
        <f t="shared" si="9"/>
        <v>0</v>
      </c>
      <c r="P10" s="2">
        <f t="shared" si="10"/>
        <v>321.9824526139713</v>
      </c>
      <c r="Q10" s="2">
        <f t="shared" si="11"/>
        <v>-50.982452613971304</v>
      </c>
      <c r="R10" s="2">
        <f t="shared" si="13"/>
        <v>-45.022491981248322</v>
      </c>
      <c r="S10" s="2">
        <f t="shared" si="12"/>
        <v>2599.2104745358297</v>
      </c>
      <c r="T10" s="2">
        <f t="shared" si="14"/>
        <v>0</v>
      </c>
      <c r="U10">
        <f t="shared" si="15"/>
        <v>2</v>
      </c>
      <c r="X10" t="s">
        <v>379</v>
      </c>
      <c r="Y10">
        <v>403.14748123254856</v>
      </c>
      <c r="Z10">
        <v>8</v>
      </c>
      <c r="AA10">
        <v>-7.8046386345471301</v>
      </c>
    </row>
    <row r="11" spans="2:27" x14ac:dyDescent="0.15">
      <c r="B11" s="1">
        <v>37078</v>
      </c>
      <c r="C11" s="2">
        <f t="shared" si="0"/>
        <v>7</v>
      </c>
      <c r="D11" s="2">
        <f t="shared" si="1"/>
        <v>6</v>
      </c>
      <c r="E11" s="2">
        <f t="shared" si="2"/>
        <v>5</v>
      </c>
      <c r="F11" s="2">
        <f t="shared" si="3"/>
        <v>2</v>
      </c>
      <c r="G11" t="s">
        <v>10</v>
      </c>
      <c r="H11">
        <v>569</v>
      </c>
      <c r="I11">
        <f t="shared" si="4"/>
        <v>0</v>
      </c>
      <c r="J11">
        <f t="shared" si="5"/>
        <v>0</v>
      </c>
      <c r="K11">
        <f t="shared" si="6"/>
        <v>0</v>
      </c>
      <c r="L11">
        <v>0</v>
      </c>
      <c r="M11">
        <f t="shared" si="7"/>
        <v>0</v>
      </c>
      <c r="N11">
        <f t="shared" si="8"/>
        <v>0</v>
      </c>
      <c r="O11">
        <f t="shared" si="9"/>
        <v>0</v>
      </c>
      <c r="P11" s="2">
        <f t="shared" si="10"/>
        <v>507.43944088398405</v>
      </c>
      <c r="Q11" s="2">
        <f t="shared" si="11"/>
        <v>61.560559116015952</v>
      </c>
      <c r="R11" s="2">
        <f t="shared" si="13"/>
        <v>-50.982452613971304</v>
      </c>
      <c r="S11" s="2">
        <f t="shared" si="12"/>
        <v>3789.7024386764947</v>
      </c>
      <c r="T11" s="2">
        <f t="shared" si="14"/>
        <v>1</v>
      </c>
      <c r="U11">
        <f t="shared" si="15"/>
        <v>1</v>
      </c>
      <c r="Z11">
        <v>9</v>
      </c>
      <c r="AA11">
        <v>-37.318940773845533</v>
      </c>
    </row>
    <row r="12" spans="2:27" x14ac:dyDescent="0.15">
      <c r="B12" s="1">
        <v>37079</v>
      </c>
      <c r="C12" s="2">
        <f t="shared" si="0"/>
        <v>7</v>
      </c>
      <c r="D12" s="2">
        <f t="shared" si="1"/>
        <v>7</v>
      </c>
      <c r="E12" s="2">
        <f t="shared" si="2"/>
        <v>6</v>
      </c>
      <c r="F12" s="2">
        <f t="shared" si="3"/>
        <v>2</v>
      </c>
      <c r="G12" t="s">
        <v>11</v>
      </c>
      <c r="H12">
        <v>542</v>
      </c>
      <c r="I12">
        <f t="shared" si="4"/>
        <v>0</v>
      </c>
      <c r="J12">
        <f t="shared" si="5"/>
        <v>0</v>
      </c>
      <c r="K12">
        <f t="shared" si="6"/>
        <v>0</v>
      </c>
      <c r="L12">
        <v>0</v>
      </c>
      <c r="M12">
        <f t="shared" si="7"/>
        <v>0</v>
      </c>
      <c r="N12">
        <f t="shared" si="8"/>
        <v>0</v>
      </c>
      <c r="O12">
        <f t="shared" si="9"/>
        <v>0</v>
      </c>
      <c r="P12" s="2">
        <f t="shared" si="10"/>
        <v>558.84504977355755</v>
      </c>
      <c r="Q12" s="2">
        <f t="shared" si="11"/>
        <v>-16.845049773557548</v>
      </c>
      <c r="R12" s="2">
        <f t="shared" si="13"/>
        <v>61.560559116015952</v>
      </c>
      <c r="S12" s="2">
        <f t="shared" si="12"/>
        <v>283.75570187363121</v>
      </c>
      <c r="T12" s="2">
        <f t="shared" si="14"/>
        <v>1</v>
      </c>
      <c r="U12">
        <f t="shared" si="15"/>
        <v>1</v>
      </c>
      <c r="Z12">
        <v>10</v>
      </c>
      <c r="AA12">
        <v>-30.690364494114675</v>
      </c>
    </row>
    <row r="13" spans="2:27" x14ac:dyDescent="0.15">
      <c r="B13" s="1">
        <v>37080</v>
      </c>
      <c r="C13" s="2">
        <f t="shared" si="0"/>
        <v>7</v>
      </c>
      <c r="D13" s="2">
        <f t="shared" si="1"/>
        <v>8</v>
      </c>
      <c r="E13" s="2">
        <f t="shared" si="2"/>
        <v>7</v>
      </c>
      <c r="F13" s="2">
        <f t="shared" si="3"/>
        <v>2</v>
      </c>
      <c r="G13" t="s">
        <v>12</v>
      </c>
      <c r="H13">
        <v>363</v>
      </c>
      <c r="I13">
        <f t="shared" si="4"/>
        <v>0</v>
      </c>
      <c r="J13">
        <f t="shared" si="5"/>
        <v>0</v>
      </c>
      <c r="K13">
        <f t="shared" si="6"/>
        <v>0</v>
      </c>
      <c r="L13">
        <v>0</v>
      </c>
      <c r="M13">
        <f t="shared" si="7"/>
        <v>0</v>
      </c>
      <c r="N13">
        <f t="shared" si="8"/>
        <v>0</v>
      </c>
      <c r="O13">
        <f t="shared" si="9"/>
        <v>0</v>
      </c>
      <c r="P13" s="2">
        <f t="shared" si="10"/>
        <v>363.08860361475934</v>
      </c>
      <c r="Q13" s="2">
        <f t="shared" si="11"/>
        <v>-8.8603614759335869E-2</v>
      </c>
      <c r="R13" s="2">
        <f t="shared" si="13"/>
        <v>-16.845049773557548</v>
      </c>
      <c r="S13" s="2">
        <f t="shared" si="12"/>
        <v>7.8506005484208011E-3</v>
      </c>
      <c r="T13" s="2">
        <f t="shared" si="14"/>
        <v>0</v>
      </c>
      <c r="U13">
        <f t="shared" si="15"/>
        <v>2</v>
      </c>
      <c r="Z13">
        <v>11</v>
      </c>
      <c r="AA13">
        <v>-36.490367214429988</v>
      </c>
    </row>
    <row r="14" spans="2:27" x14ac:dyDescent="0.15">
      <c r="B14" s="1">
        <v>37081</v>
      </c>
      <c r="C14" s="2">
        <f t="shared" si="0"/>
        <v>7</v>
      </c>
      <c r="D14" s="2">
        <f t="shared" si="1"/>
        <v>9</v>
      </c>
      <c r="E14" s="2">
        <f t="shared" si="2"/>
        <v>1</v>
      </c>
      <c r="F14" s="2">
        <f t="shared" si="3"/>
        <v>2</v>
      </c>
      <c r="G14" t="s">
        <v>13</v>
      </c>
      <c r="H14">
        <v>326</v>
      </c>
      <c r="I14">
        <f t="shared" si="4"/>
        <v>0</v>
      </c>
      <c r="J14">
        <f t="shared" si="5"/>
        <v>0</v>
      </c>
      <c r="K14">
        <f t="shared" si="6"/>
        <v>0</v>
      </c>
      <c r="L14">
        <v>0</v>
      </c>
      <c r="M14">
        <f t="shared" si="7"/>
        <v>0</v>
      </c>
      <c r="N14">
        <f t="shared" si="8"/>
        <v>0</v>
      </c>
      <c r="O14">
        <f t="shared" si="9"/>
        <v>0</v>
      </c>
      <c r="P14" s="2">
        <f t="shared" si="10"/>
        <v>248.24038114862395</v>
      </c>
      <c r="Q14" s="2">
        <f t="shared" si="11"/>
        <v>77.759618851376047</v>
      </c>
      <c r="R14" s="2">
        <f t="shared" si="13"/>
        <v>-8.8603614759335869E-2</v>
      </c>
      <c r="S14" s="2">
        <f t="shared" si="12"/>
        <v>6046.5583239112766</v>
      </c>
      <c r="T14" s="2">
        <f t="shared" si="14"/>
        <v>1</v>
      </c>
      <c r="U14">
        <f t="shared" si="15"/>
        <v>1</v>
      </c>
      <c r="Z14">
        <v>12</v>
      </c>
      <c r="AA14">
        <v>-35.261797125391098</v>
      </c>
    </row>
    <row r="15" spans="2:27" x14ac:dyDescent="0.15">
      <c r="B15" s="1">
        <v>37082</v>
      </c>
      <c r="C15" s="2">
        <f t="shared" si="0"/>
        <v>7</v>
      </c>
      <c r="D15" s="2">
        <f t="shared" si="1"/>
        <v>10</v>
      </c>
      <c r="E15" s="2">
        <f t="shared" si="2"/>
        <v>2</v>
      </c>
      <c r="F15" s="2">
        <f t="shared" si="3"/>
        <v>2</v>
      </c>
      <c r="G15" t="s">
        <v>14</v>
      </c>
      <c r="H15">
        <v>313</v>
      </c>
      <c r="I15">
        <f t="shared" si="4"/>
        <v>0</v>
      </c>
      <c r="J15">
        <f t="shared" si="5"/>
        <v>0</v>
      </c>
      <c r="K15">
        <f t="shared" si="6"/>
        <v>0</v>
      </c>
      <c r="L15">
        <v>0</v>
      </c>
      <c r="M15">
        <f t="shared" si="7"/>
        <v>0</v>
      </c>
      <c r="N15">
        <f t="shared" si="8"/>
        <v>0</v>
      </c>
      <c r="O15">
        <f t="shared" si="9"/>
        <v>0</v>
      </c>
      <c r="P15" s="2">
        <f t="shared" si="10"/>
        <v>265.18138789499386</v>
      </c>
      <c r="Q15" s="2">
        <f t="shared" si="11"/>
        <v>47.818612105006139</v>
      </c>
      <c r="R15" s="2">
        <f t="shared" si="13"/>
        <v>77.759618851376047</v>
      </c>
      <c r="S15" s="2">
        <f t="shared" si="12"/>
        <v>2286.6196636490395</v>
      </c>
      <c r="T15" s="2">
        <f t="shared" si="14"/>
        <v>0</v>
      </c>
      <c r="U15">
        <f t="shared" si="15"/>
        <v>2</v>
      </c>
      <c r="Z15">
        <v>13</v>
      </c>
      <c r="AA15">
        <v>-38.461797451882802</v>
      </c>
    </row>
    <row r="16" spans="2:27" x14ac:dyDescent="0.15">
      <c r="B16" s="1">
        <v>37083</v>
      </c>
      <c r="C16" s="2">
        <f t="shared" si="0"/>
        <v>7</v>
      </c>
      <c r="D16" s="2">
        <f t="shared" si="1"/>
        <v>11</v>
      </c>
      <c r="E16" s="2">
        <f t="shared" si="2"/>
        <v>3</v>
      </c>
      <c r="F16" s="2">
        <f t="shared" si="3"/>
        <v>2</v>
      </c>
      <c r="G16" t="s">
        <v>15</v>
      </c>
      <c r="H16">
        <v>403</v>
      </c>
      <c r="I16">
        <f t="shared" si="4"/>
        <v>0</v>
      </c>
      <c r="J16">
        <f t="shared" si="5"/>
        <v>0</v>
      </c>
      <c r="K16">
        <f t="shared" si="6"/>
        <v>0</v>
      </c>
      <c r="L16">
        <v>0</v>
      </c>
      <c r="M16">
        <f t="shared" si="7"/>
        <v>0</v>
      </c>
      <c r="N16">
        <f t="shared" si="8"/>
        <v>0</v>
      </c>
      <c r="O16">
        <f t="shared" si="9"/>
        <v>0</v>
      </c>
      <c r="P16" s="2">
        <f t="shared" si="10"/>
        <v>297.82247771543985</v>
      </c>
      <c r="Q16" s="2">
        <f t="shared" si="11"/>
        <v>105.17752228456015</v>
      </c>
      <c r="R16" s="2">
        <f t="shared" si="13"/>
        <v>47.818612105006139</v>
      </c>
      <c r="S16" s="2">
        <f t="shared" si="12"/>
        <v>11062.311193919148</v>
      </c>
      <c r="T16" s="2">
        <f t="shared" si="14"/>
        <v>0</v>
      </c>
      <c r="U16">
        <f t="shared" si="15"/>
        <v>3</v>
      </c>
      <c r="V16" t="s">
        <v>382</v>
      </c>
      <c r="Z16">
        <v>14</v>
      </c>
      <c r="AA16">
        <v>-21.118931793152083</v>
      </c>
    </row>
    <row r="17" spans="2:27" x14ac:dyDescent="0.15">
      <c r="B17" s="1">
        <v>37084</v>
      </c>
      <c r="C17" s="2">
        <f t="shared" si="0"/>
        <v>7</v>
      </c>
      <c r="D17" s="2">
        <f t="shared" si="1"/>
        <v>12</v>
      </c>
      <c r="E17" s="2">
        <f t="shared" si="2"/>
        <v>4</v>
      </c>
      <c r="F17" s="2">
        <f t="shared" si="3"/>
        <v>3</v>
      </c>
      <c r="G17" t="s">
        <v>16</v>
      </c>
      <c r="H17">
        <v>378</v>
      </c>
      <c r="I17">
        <f t="shared" si="4"/>
        <v>0</v>
      </c>
      <c r="J17">
        <f t="shared" si="5"/>
        <v>0</v>
      </c>
      <c r="K17">
        <f t="shared" si="6"/>
        <v>0</v>
      </c>
      <c r="L17">
        <v>0</v>
      </c>
      <c r="M17">
        <f t="shared" si="7"/>
        <v>0</v>
      </c>
      <c r="N17">
        <f t="shared" si="8"/>
        <v>0</v>
      </c>
      <c r="O17">
        <f t="shared" si="9"/>
        <v>0</v>
      </c>
      <c r="P17" s="2">
        <f t="shared" si="10"/>
        <v>379.17193633513534</v>
      </c>
      <c r="Q17" s="2">
        <f t="shared" si="11"/>
        <v>-1.1719363351353422</v>
      </c>
      <c r="R17" s="2">
        <f t="shared" si="13"/>
        <v>105.17752228456015</v>
      </c>
      <c r="S17" s="2">
        <f t="shared" si="12"/>
        <v>1.3734347736104573</v>
      </c>
      <c r="T17" s="2">
        <f t="shared" si="14"/>
        <v>1</v>
      </c>
      <c r="U17">
        <f t="shared" si="15"/>
        <v>1</v>
      </c>
      <c r="V17" s="3">
        <v>38537</v>
      </c>
      <c r="W17">
        <v>-136.83179365243274</v>
      </c>
      <c r="Z17">
        <v>15</v>
      </c>
      <c r="AA17">
        <v>-29.890363474260202</v>
      </c>
    </row>
    <row r="18" spans="2:27" x14ac:dyDescent="0.15">
      <c r="B18" s="1">
        <v>37085</v>
      </c>
      <c r="C18" s="2">
        <f t="shared" si="0"/>
        <v>7</v>
      </c>
      <c r="D18" s="2">
        <f t="shared" si="1"/>
        <v>13</v>
      </c>
      <c r="E18" s="2">
        <f t="shared" si="2"/>
        <v>5</v>
      </c>
      <c r="F18" s="2">
        <f t="shared" si="3"/>
        <v>3</v>
      </c>
      <c r="G18" t="s">
        <v>17</v>
      </c>
      <c r="H18">
        <v>513</v>
      </c>
      <c r="I18">
        <f t="shared" si="4"/>
        <v>0</v>
      </c>
      <c r="J18">
        <f t="shared" si="5"/>
        <v>0</v>
      </c>
      <c r="K18">
        <f t="shared" si="6"/>
        <v>0</v>
      </c>
      <c r="L18">
        <v>0</v>
      </c>
      <c r="M18">
        <f t="shared" si="7"/>
        <v>0</v>
      </c>
      <c r="N18">
        <f t="shared" si="8"/>
        <v>0</v>
      </c>
      <c r="O18">
        <f t="shared" si="9"/>
        <v>0</v>
      </c>
      <c r="P18" s="2">
        <f t="shared" si="10"/>
        <v>564.62892460514809</v>
      </c>
      <c r="Q18" s="2">
        <f t="shared" si="11"/>
        <v>-51.628924605148086</v>
      </c>
      <c r="R18" s="2">
        <f t="shared" si="13"/>
        <v>-1.1719363351353422</v>
      </c>
      <c r="S18" s="2">
        <f t="shared" si="12"/>
        <v>2665.5458558840655</v>
      </c>
      <c r="T18" s="2">
        <f t="shared" si="14"/>
        <v>0</v>
      </c>
      <c r="U18">
        <f t="shared" si="15"/>
        <v>2</v>
      </c>
      <c r="V18" t="s">
        <v>383</v>
      </c>
      <c r="W18">
        <v>-33.800957098933502</v>
      </c>
      <c r="Z18">
        <v>16</v>
      </c>
      <c r="AA18">
        <v>16.959636767082184</v>
      </c>
    </row>
    <row r="19" spans="2:27" x14ac:dyDescent="0.15">
      <c r="B19" s="1">
        <v>37086</v>
      </c>
      <c r="C19" s="2">
        <f t="shared" si="0"/>
        <v>7</v>
      </c>
      <c r="D19" s="2">
        <f t="shared" si="1"/>
        <v>14</v>
      </c>
      <c r="E19" s="2">
        <f t="shared" si="2"/>
        <v>6</v>
      </c>
      <c r="F19" s="2">
        <f t="shared" si="3"/>
        <v>3</v>
      </c>
      <c r="G19" t="s">
        <v>18</v>
      </c>
      <c r="H19">
        <v>631</v>
      </c>
      <c r="I19">
        <f t="shared" si="4"/>
        <v>0</v>
      </c>
      <c r="J19">
        <f t="shared" si="5"/>
        <v>0</v>
      </c>
      <c r="K19">
        <f t="shared" si="6"/>
        <v>0</v>
      </c>
      <c r="L19">
        <v>0</v>
      </c>
      <c r="M19">
        <f t="shared" si="7"/>
        <v>0</v>
      </c>
      <c r="N19">
        <f t="shared" si="8"/>
        <v>0</v>
      </c>
      <c r="O19">
        <f t="shared" si="9"/>
        <v>0</v>
      </c>
      <c r="P19" s="2">
        <f t="shared" si="10"/>
        <v>616.03453349472159</v>
      </c>
      <c r="Q19" s="2">
        <f t="shared" si="11"/>
        <v>14.965466505278414</v>
      </c>
      <c r="R19" s="2">
        <f t="shared" si="13"/>
        <v>-51.628924605148086</v>
      </c>
      <c r="S19" s="2">
        <f t="shared" si="12"/>
        <v>223.96518772061012</v>
      </c>
      <c r="T19" s="2">
        <f t="shared" si="14"/>
        <v>1</v>
      </c>
      <c r="U19">
        <f t="shared" si="15"/>
        <v>1</v>
      </c>
      <c r="V19" t="s">
        <v>386</v>
      </c>
      <c r="W19">
        <v>367.87496924121882</v>
      </c>
      <c r="Z19">
        <v>17</v>
      </c>
      <c r="AA19">
        <v>-30.254655617873276</v>
      </c>
    </row>
    <row r="20" spans="2:27" x14ac:dyDescent="0.15">
      <c r="B20" s="1">
        <v>37087</v>
      </c>
      <c r="C20" s="2">
        <f t="shared" si="0"/>
        <v>7</v>
      </c>
      <c r="D20" s="2">
        <f t="shared" si="1"/>
        <v>15</v>
      </c>
      <c r="E20" s="2">
        <f t="shared" si="2"/>
        <v>7</v>
      </c>
      <c r="F20" s="2">
        <f t="shared" si="3"/>
        <v>3</v>
      </c>
      <c r="G20" t="s">
        <v>19</v>
      </c>
      <c r="H20">
        <v>440</v>
      </c>
      <c r="I20">
        <f t="shared" si="4"/>
        <v>0</v>
      </c>
      <c r="J20">
        <f t="shared" si="5"/>
        <v>0</v>
      </c>
      <c r="K20">
        <f t="shared" si="6"/>
        <v>0</v>
      </c>
      <c r="L20">
        <v>0</v>
      </c>
      <c r="M20">
        <f t="shared" si="7"/>
        <v>0</v>
      </c>
      <c r="N20">
        <f t="shared" si="8"/>
        <v>0</v>
      </c>
      <c r="O20">
        <f t="shared" si="9"/>
        <v>0</v>
      </c>
      <c r="P20" s="2">
        <f t="shared" si="10"/>
        <v>420.27808733592337</v>
      </c>
      <c r="Q20" s="2">
        <f t="shared" si="11"/>
        <v>19.721912664076626</v>
      </c>
      <c r="R20" s="2">
        <f t="shared" si="13"/>
        <v>14.965466505278414</v>
      </c>
      <c r="S20" s="2">
        <f t="shared" si="12"/>
        <v>388.95383912946602</v>
      </c>
      <c r="T20" s="2">
        <f t="shared" si="14"/>
        <v>0</v>
      </c>
      <c r="U20">
        <f t="shared" si="15"/>
        <v>2</v>
      </c>
      <c r="V20" t="s">
        <v>391</v>
      </c>
      <c r="W20">
        <v>351.73409266798251</v>
      </c>
      <c r="Z20">
        <v>18</v>
      </c>
      <c r="AA20">
        <v>-28.433235454032612</v>
      </c>
    </row>
    <row r="21" spans="2:27" x14ac:dyDescent="0.15">
      <c r="B21" s="1">
        <v>37088</v>
      </c>
      <c r="C21" s="2">
        <f t="shared" si="0"/>
        <v>7</v>
      </c>
      <c r="D21" s="2">
        <f t="shared" si="1"/>
        <v>16</v>
      </c>
      <c r="E21" s="2">
        <f t="shared" si="2"/>
        <v>1</v>
      </c>
      <c r="F21" s="2">
        <f t="shared" si="3"/>
        <v>3</v>
      </c>
      <c r="G21" t="s">
        <v>20</v>
      </c>
      <c r="H21">
        <v>314</v>
      </c>
      <c r="I21">
        <f t="shared" si="4"/>
        <v>0</v>
      </c>
      <c r="J21">
        <f t="shared" si="5"/>
        <v>0</v>
      </c>
      <c r="K21">
        <f t="shared" si="6"/>
        <v>0</v>
      </c>
      <c r="L21">
        <v>0</v>
      </c>
      <c r="M21">
        <f t="shared" si="7"/>
        <v>0</v>
      </c>
      <c r="N21">
        <f t="shared" si="8"/>
        <v>0</v>
      </c>
      <c r="O21">
        <f t="shared" si="9"/>
        <v>0</v>
      </c>
      <c r="P21" s="2">
        <f t="shared" si="10"/>
        <v>305.42986486978799</v>
      </c>
      <c r="Q21" s="2">
        <f t="shared" si="11"/>
        <v>8.5701351302120088</v>
      </c>
      <c r="R21" s="2">
        <f t="shared" si="13"/>
        <v>19.721912664076626</v>
      </c>
      <c r="S21" s="2">
        <f t="shared" si="12"/>
        <v>73.447216150094008</v>
      </c>
      <c r="T21" s="2">
        <f t="shared" si="14"/>
        <v>0</v>
      </c>
      <c r="U21">
        <f t="shared" si="15"/>
        <v>3</v>
      </c>
      <c r="V21" t="s">
        <v>392</v>
      </c>
      <c r="W21">
        <v>267.67831845011744</v>
      </c>
      <c r="Z21">
        <v>19</v>
      </c>
      <c r="AA21">
        <v>-27.111805913839046</v>
      </c>
    </row>
    <row r="22" spans="2:27" x14ac:dyDescent="0.15">
      <c r="B22" s="1">
        <v>37089</v>
      </c>
      <c r="C22" s="2">
        <f t="shared" si="0"/>
        <v>7</v>
      </c>
      <c r="D22" s="2">
        <f t="shared" si="1"/>
        <v>17</v>
      </c>
      <c r="E22" s="2">
        <f t="shared" si="2"/>
        <v>2</v>
      </c>
      <c r="F22" s="2">
        <f t="shared" si="3"/>
        <v>3</v>
      </c>
      <c r="G22" t="s">
        <v>21</v>
      </c>
      <c r="H22">
        <v>370</v>
      </c>
      <c r="I22">
        <f t="shared" si="4"/>
        <v>0</v>
      </c>
      <c r="J22">
        <f t="shared" si="5"/>
        <v>0</v>
      </c>
      <c r="K22">
        <f t="shared" si="6"/>
        <v>0</v>
      </c>
      <c r="L22">
        <v>0</v>
      </c>
      <c r="M22">
        <f t="shared" si="7"/>
        <v>0</v>
      </c>
      <c r="N22">
        <f t="shared" si="8"/>
        <v>0</v>
      </c>
      <c r="O22">
        <f t="shared" si="9"/>
        <v>0</v>
      </c>
      <c r="P22" s="2">
        <f t="shared" si="10"/>
        <v>322.3708716161579</v>
      </c>
      <c r="Q22" s="2">
        <f t="shared" si="11"/>
        <v>47.629128383842101</v>
      </c>
      <c r="R22" s="2">
        <f t="shared" si="13"/>
        <v>8.5701351302120088</v>
      </c>
      <c r="S22" s="2">
        <f t="shared" si="12"/>
        <v>2268.5338706045131</v>
      </c>
      <c r="T22" s="2">
        <f t="shared" si="14"/>
        <v>0</v>
      </c>
      <c r="U22">
        <f t="shared" si="15"/>
        <v>4</v>
      </c>
      <c r="V22" t="s">
        <v>393</v>
      </c>
      <c r="W22">
        <v>-128.20491116954105</v>
      </c>
      <c r="Z22">
        <v>20</v>
      </c>
      <c r="AA22">
        <v>-8.8617869541925103</v>
      </c>
    </row>
    <row r="23" spans="2:27" x14ac:dyDescent="0.15">
      <c r="B23" s="1">
        <v>37090</v>
      </c>
      <c r="C23" s="2">
        <f t="shared" si="0"/>
        <v>7</v>
      </c>
      <c r="D23" s="2">
        <f t="shared" si="1"/>
        <v>18</v>
      </c>
      <c r="E23" s="2">
        <f t="shared" si="2"/>
        <v>3</v>
      </c>
      <c r="F23" s="2">
        <f t="shared" si="3"/>
        <v>3</v>
      </c>
      <c r="G23" t="s">
        <v>22</v>
      </c>
      <c r="H23">
        <v>360</v>
      </c>
      <c r="I23">
        <f t="shared" si="4"/>
        <v>0</v>
      </c>
      <c r="J23">
        <f t="shared" si="5"/>
        <v>0</v>
      </c>
      <c r="K23">
        <f t="shared" si="6"/>
        <v>0</v>
      </c>
      <c r="L23">
        <v>0</v>
      </c>
      <c r="M23">
        <f t="shared" si="7"/>
        <v>0</v>
      </c>
      <c r="N23">
        <f t="shared" si="8"/>
        <v>0</v>
      </c>
      <c r="O23">
        <f t="shared" si="9"/>
        <v>0</v>
      </c>
      <c r="P23" s="2">
        <f t="shared" si="10"/>
        <v>355.01196143660388</v>
      </c>
      <c r="Q23" s="2">
        <f t="shared" si="11"/>
        <v>4.9880385633961168</v>
      </c>
      <c r="R23" s="2">
        <f t="shared" si="13"/>
        <v>47.629128383842101</v>
      </c>
      <c r="S23" s="2">
        <f t="shared" si="12"/>
        <v>24.880528709926796</v>
      </c>
      <c r="T23" s="2">
        <f t="shared" si="14"/>
        <v>0</v>
      </c>
      <c r="U23">
        <f t="shared" si="15"/>
        <v>5</v>
      </c>
      <c r="V23" t="s">
        <v>395</v>
      </c>
      <c r="W23">
        <v>-40.997920878461358</v>
      </c>
      <c r="Z23">
        <v>21</v>
      </c>
      <c r="AA23">
        <v>14.388210743949072</v>
      </c>
    </row>
    <row r="24" spans="2:27" x14ac:dyDescent="0.15">
      <c r="B24" s="1">
        <v>37091</v>
      </c>
      <c r="C24" s="2">
        <f t="shared" si="0"/>
        <v>7</v>
      </c>
      <c r="D24" s="2">
        <f t="shared" si="1"/>
        <v>19</v>
      </c>
      <c r="E24" s="2">
        <f t="shared" si="2"/>
        <v>4</v>
      </c>
      <c r="F24" s="2">
        <f t="shared" si="3"/>
        <v>4</v>
      </c>
      <c r="G24" t="s">
        <v>23</v>
      </c>
      <c r="H24">
        <v>388</v>
      </c>
      <c r="I24">
        <f t="shared" si="4"/>
        <v>0</v>
      </c>
      <c r="J24">
        <f t="shared" si="5"/>
        <v>0</v>
      </c>
      <c r="K24">
        <f t="shared" si="6"/>
        <v>0</v>
      </c>
      <c r="L24">
        <v>0</v>
      </c>
      <c r="M24">
        <f t="shared" si="7"/>
        <v>0</v>
      </c>
      <c r="N24">
        <f t="shared" si="8"/>
        <v>0</v>
      </c>
      <c r="O24">
        <f t="shared" si="9"/>
        <v>0</v>
      </c>
      <c r="P24" s="2">
        <f t="shared" si="10"/>
        <v>342.29675024155449</v>
      </c>
      <c r="Q24" s="2">
        <f t="shared" si="11"/>
        <v>45.703249758445509</v>
      </c>
      <c r="R24" s="2">
        <f t="shared" si="13"/>
        <v>4.9880385633961168</v>
      </c>
      <c r="S24" s="2">
        <f t="shared" si="12"/>
        <v>2088.7870384828493</v>
      </c>
      <c r="T24" s="2">
        <f t="shared" si="14"/>
        <v>0</v>
      </c>
      <c r="U24">
        <f t="shared" si="15"/>
        <v>6</v>
      </c>
      <c r="Z24">
        <v>22</v>
      </c>
      <c r="AA24">
        <v>-3.9631605848006073</v>
      </c>
    </row>
    <row r="25" spans="2:27" x14ac:dyDescent="0.15">
      <c r="B25" s="1">
        <v>37092</v>
      </c>
      <c r="C25" s="2">
        <f t="shared" si="0"/>
        <v>7</v>
      </c>
      <c r="D25" s="2">
        <f t="shared" si="1"/>
        <v>20</v>
      </c>
      <c r="E25" s="2">
        <f t="shared" si="2"/>
        <v>5</v>
      </c>
      <c r="F25" s="2">
        <f t="shared" si="3"/>
        <v>4</v>
      </c>
      <c r="G25" t="s">
        <v>24</v>
      </c>
      <c r="H25">
        <v>490</v>
      </c>
      <c r="I25">
        <f t="shared" si="4"/>
        <v>0</v>
      </c>
      <c r="J25">
        <f t="shared" si="5"/>
        <v>0</v>
      </c>
      <c r="K25">
        <f t="shared" si="6"/>
        <v>0</v>
      </c>
      <c r="L25">
        <v>0</v>
      </c>
      <c r="M25">
        <f t="shared" si="7"/>
        <v>0</v>
      </c>
      <c r="N25">
        <f t="shared" si="8"/>
        <v>0</v>
      </c>
      <c r="O25">
        <f t="shared" si="9"/>
        <v>0</v>
      </c>
      <c r="P25" s="2">
        <f t="shared" si="10"/>
        <v>527.75373851156724</v>
      </c>
      <c r="Q25" s="2">
        <f t="shared" si="11"/>
        <v>-37.753738511567235</v>
      </c>
      <c r="R25" s="2">
        <f t="shared" si="13"/>
        <v>45.703249758445509</v>
      </c>
      <c r="S25" s="2">
        <f t="shared" si="12"/>
        <v>1425.344771599795</v>
      </c>
      <c r="T25" s="2">
        <f t="shared" si="14"/>
        <v>1</v>
      </c>
      <c r="U25">
        <f t="shared" si="15"/>
        <v>1</v>
      </c>
      <c r="Z25">
        <v>23</v>
      </c>
      <c r="AA25">
        <v>-2.3862563949082332</v>
      </c>
    </row>
    <row r="26" spans="2:27" x14ac:dyDescent="0.15">
      <c r="B26" s="1">
        <v>37093</v>
      </c>
      <c r="C26" s="2">
        <f t="shared" si="0"/>
        <v>7</v>
      </c>
      <c r="D26" s="2">
        <f t="shared" si="1"/>
        <v>21</v>
      </c>
      <c r="E26" s="2">
        <f t="shared" si="2"/>
        <v>6</v>
      </c>
      <c r="F26" s="2">
        <f t="shared" si="3"/>
        <v>4</v>
      </c>
      <c r="G26" t="s">
        <v>25</v>
      </c>
      <c r="H26">
        <v>577</v>
      </c>
      <c r="I26">
        <f t="shared" si="4"/>
        <v>0</v>
      </c>
      <c r="J26">
        <f t="shared" si="5"/>
        <v>0</v>
      </c>
      <c r="K26">
        <f t="shared" si="6"/>
        <v>0</v>
      </c>
      <c r="L26">
        <v>0</v>
      </c>
      <c r="M26">
        <f t="shared" si="7"/>
        <v>0</v>
      </c>
      <c r="N26">
        <f t="shared" si="8"/>
        <v>0</v>
      </c>
      <c r="O26">
        <f t="shared" si="9"/>
        <v>0</v>
      </c>
      <c r="P26" s="2">
        <f t="shared" si="10"/>
        <v>579.15934740114074</v>
      </c>
      <c r="Q26" s="2">
        <f t="shared" si="11"/>
        <v>-2.1593474011407352</v>
      </c>
      <c r="R26" s="2">
        <f t="shared" si="13"/>
        <v>-37.753738511567235</v>
      </c>
      <c r="S26" s="2">
        <f t="shared" si="12"/>
        <v>4.6627811988132475</v>
      </c>
      <c r="T26" s="2">
        <f t="shared" si="14"/>
        <v>0</v>
      </c>
      <c r="U26">
        <f t="shared" si="15"/>
        <v>2</v>
      </c>
      <c r="Z26">
        <v>24</v>
      </c>
      <c r="AA26">
        <v>39.638196537733172</v>
      </c>
    </row>
    <row r="27" spans="2:27" x14ac:dyDescent="0.15">
      <c r="B27" s="1">
        <v>37094</v>
      </c>
      <c r="C27" s="2">
        <f t="shared" si="0"/>
        <v>7</v>
      </c>
      <c r="D27" s="2">
        <f t="shared" si="1"/>
        <v>22</v>
      </c>
      <c r="E27" s="2">
        <f t="shared" si="2"/>
        <v>7</v>
      </c>
      <c r="F27" s="2">
        <f t="shared" si="3"/>
        <v>4</v>
      </c>
      <c r="G27" t="s">
        <v>26</v>
      </c>
      <c r="H27">
        <v>378</v>
      </c>
      <c r="I27">
        <f t="shared" si="4"/>
        <v>0</v>
      </c>
      <c r="J27">
        <f t="shared" si="5"/>
        <v>0</v>
      </c>
      <c r="K27">
        <f t="shared" si="6"/>
        <v>0</v>
      </c>
      <c r="L27">
        <v>0</v>
      </c>
      <c r="M27">
        <f t="shared" si="7"/>
        <v>0</v>
      </c>
      <c r="N27">
        <f t="shared" si="8"/>
        <v>0</v>
      </c>
      <c r="O27">
        <f t="shared" si="9"/>
        <v>0</v>
      </c>
      <c r="P27" s="2">
        <f t="shared" si="10"/>
        <v>383.40290124234252</v>
      </c>
      <c r="Q27" s="2">
        <f t="shared" si="11"/>
        <v>-5.4029012423425229</v>
      </c>
      <c r="R27" s="2">
        <f t="shared" si="13"/>
        <v>-2.1593474011407352</v>
      </c>
      <c r="S27" s="2">
        <f t="shared" si="12"/>
        <v>29.191341834506378</v>
      </c>
      <c r="T27" s="2">
        <f t="shared" si="14"/>
        <v>0</v>
      </c>
      <c r="U27">
        <f t="shared" si="15"/>
        <v>3</v>
      </c>
      <c r="Z27">
        <v>25</v>
      </c>
      <c r="AA27">
        <v>45.066766010061478</v>
      </c>
    </row>
    <row r="28" spans="2:27" x14ac:dyDescent="0.15">
      <c r="B28" s="1">
        <v>37095</v>
      </c>
      <c r="C28" s="2">
        <f t="shared" si="0"/>
        <v>7</v>
      </c>
      <c r="D28" s="2">
        <f t="shared" si="1"/>
        <v>23</v>
      </c>
      <c r="E28" s="2">
        <f t="shared" si="2"/>
        <v>1</v>
      </c>
      <c r="F28" s="2">
        <f t="shared" si="3"/>
        <v>4</v>
      </c>
      <c r="G28" t="s">
        <v>27</v>
      </c>
      <c r="H28">
        <v>304</v>
      </c>
      <c r="I28">
        <f t="shared" si="4"/>
        <v>0</v>
      </c>
      <c r="J28">
        <f t="shared" si="5"/>
        <v>0</v>
      </c>
      <c r="K28">
        <f t="shared" si="6"/>
        <v>0</v>
      </c>
      <c r="L28">
        <v>0</v>
      </c>
      <c r="M28">
        <f t="shared" si="7"/>
        <v>0</v>
      </c>
      <c r="N28">
        <f t="shared" si="8"/>
        <v>0</v>
      </c>
      <c r="O28">
        <f t="shared" si="9"/>
        <v>0</v>
      </c>
      <c r="P28" s="2">
        <f t="shared" si="10"/>
        <v>268.55467877620714</v>
      </c>
      <c r="Q28" s="2">
        <f t="shared" si="11"/>
        <v>35.44532122379286</v>
      </c>
      <c r="R28" s="2">
        <f t="shared" si="13"/>
        <v>-5.4029012423425229</v>
      </c>
      <c r="S28" s="2">
        <f t="shared" si="12"/>
        <v>1256.3707966578606</v>
      </c>
      <c r="T28" s="2">
        <f t="shared" si="14"/>
        <v>1</v>
      </c>
      <c r="U28">
        <f t="shared" si="15"/>
        <v>1</v>
      </c>
      <c r="Z28">
        <v>26</v>
      </c>
      <c r="AA28">
        <v>125.51589357758631</v>
      </c>
    </row>
    <row r="29" spans="2:27" x14ac:dyDescent="0.15">
      <c r="B29" s="1">
        <v>37096</v>
      </c>
      <c r="C29" s="2">
        <f t="shared" si="0"/>
        <v>7</v>
      </c>
      <c r="D29" s="2">
        <f t="shared" si="1"/>
        <v>24</v>
      </c>
      <c r="E29" s="2">
        <f t="shared" si="2"/>
        <v>2</v>
      </c>
      <c r="F29" s="2">
        <f t="shared" si="3"/>
        <v>4</v>
      </c>
      <c r="G29" t="s">
        <v>28</v>
      </c>
      <c r="H29">
        <v>253</v>
      </c>
      <c r="I29">
        <f t="shared" si="4"/>
        <v>0</v>
      </c>
      <c r="J29">
        <f t="shared" si="5"/>
        <v>0</v>
      </c>
      <c r="K29">
        <f t="shared" si="6"/>
        <v>0</v>
      </c>
      <c r="L29">
        <v>0</v>
      </c>
      <c r="M29">
        <f t="shared" si="7"/>
        <v>0</v>
      </c>
      <c r="N29">
        <f t="shared" si="8"/>
        <v>0</v>
      </c>
      <c r="O29">
        <f t="shared" si="9"/>
        <v>0</v>
      </c>
      <c r="P29" s="2">
        <f t="shared" si="10"/>
        <v>285.49568552257705</v>
      </c>
      <c r="Q29" s="2">
        <f t="shared" si="11"/>
        <v>-32.495685522577048</v>
      </c>
      <c r="R29" s="2">
        <f t="shared" si="13"/>
        <v>35.44532122379286</v>
      </c>
      <c r="S29" s="2">
        <f t="shared" si="12"/>
        <v>1055.9695775822236</v>
      </c>
      <c r="T29" s="2">
        <f t="shared" si="14"/>
        <v>1</v>
      </c>
      <c r="U29">
        <f t="shared" si="15"/>
        <v>1</v>
      </c>
      <c r="Z29">
        <v>27</v>
      </c>
      <c r="AA29">
        <v>60.700417173868409</v>
      </c>
    </row>
    <row r="30" spans="2:27" x14ac:dyDescent="0.15">
      <c r="B30" s="1">
        <v>37097</v>
      </c>
      <c r="C30" s="2">
        <f t="shared" si="0"/>
        <v>7</v>
      </c>
      <c r="D30" s="2">
        <f t="shared" si="1"/>
        <v>25</v>
      </c>
      <c r="E30" s="2">
        <f t="shared" si="2"/>
        <v>3</v>
      </c>
      <c r="F30" s="2">
        <f t="shared" si="3"/>
        <v>4</v>
      </c>
      <c r="G30" t="s">
        <v>29</v>
      </c>
      <c r="H30">
        <v>365</v>
      </c>
      <c r="I30">
        <f t="shared" si="4"/>
        <v>0</v>
      </c>
      <c r="J30">
        <f t="shared" si="5"/>
        <v>0</v>
      </c>
      <c r="K30">
        <f t="shared" si="6"/>
        <v>0</v>
      </c>
      <c r="L30">
        <v>0</v>
      </c>
      <c r="M30">
        <f t="shared" si="7"/>
        <v>0</v>
      </c>
      <c r="N30">
        <f t="shared" si="8"/>
        <v>0</v>
      </c>
      <c r="O30">
        <f t="shared" si="9"/>
        <v>0</v>
      </c>
      <c r="P30" s="2">
        <f t="shared" si="10"/>
        <v>318.13677534302303</v>
      </c>
      <c r="Q30" s="2">
        <f t="shared" si="11"/>
        <v>46.863224656976968</v>
      </c>
      <c r="R30" s="2">
        <f t="shared" si="13"/>
        <v>-32.495685522577048</v>
      </c>
      <c r="S30" s="2">
        <f t="shared" si="12"/>
        <v>2196.161825250294</v>
      </c>
      <c r="T30" s="2">
        <f t="shared" si="14"/>
        <v>1</v>
      </c>
      <c r="U30">
        <f t="shared" si="15"/>
        <v>1</v>
      </c>
      <c r="Z30">
        <v>28</v>
      </c>
      <c r="AA30">
        <v>16.459635923863154</v>
      </c>
    </row>
    <row r="31" spans="2:27" x14ac:dyDescent="0.15">
      <c r="B31" s="1">
        <v>37098</v>
      </c>
      <c r="C31" s="2">
        <f t="shared" si="0"/>
        <v>7</v>
      </c>
      <c r="D31" s="2">
        <f t="shared" si="1"/>
        <v>26</v>
      </c>
      <c r="E31" s="2">
        <f t="shared" si="2"/>
        <v>4</v>
      </c>
      <c r="F31" s="2">
        <f t="shared" si="3"/>
        <v>5</v>
      </c>
      <c r="G31" t="s">
        <v>30</v>
      </c>
      <c r="H31">
        <v>399</v>
      </c>
      <c r="I31">
        <f t="shared" si="4"/>
        <v>0</v>
      </c>
      <c r="J31">
        <f t="shared" si="5"/>
        <v>0</v>
      </c>
      <c r="K31">
        <f t="shared" si="6"/>
        <v>0</v>
      </c>
      <c r="L31">
        <v>0</v>
      </c>
      <c r="M31">
        <f t="shared" si="7"/>
        <v>0</v>
      </c>
      <c r="N31">
        <f t="shared" si="8"/>
        <v>0</v>
      </c>
      <c r="O31">
        <f t="shared" si="9"/>
        <v>0</v>
      </c>
      <c r="P31" s="2">
        <f t="shared" si="10"/>
        <v>345.01103380747514</v>
      </c>
      <c r="Q31" s="2">
        <f t="shared" si="11"/>
        <v>53.988966192524856</v>
      </c>
      <c r="R31" s="2">
        <f t="shared" si="13"/>
        <v>46.863224656976968</v>
      </c>
      <c r="S31" s="2">
        <f t="shared" si="12"/>
        <v>2914.8084705375918</v>
      </c>
      <c r="T31" s="2">
        <f t="shared" si="14"/>
        <v>0</v>
      </c>
      <c r="U31">
        <f t="shared" si="15"/>
        <v>2</v>
      </c>
      <c r="Z31">
        <v>29</v>
      </c>
      <c r="AA31">
        <v>35.352484114297788</v>
      </c>
    </row>
    <row r="32" spans="2:27" x14ac:dyDescent="0.15">
      <c r="B32" s="1">
        <v>37099</v>
      </c>
      <c r="C32" s="2">
        <f t="shared" si="0"/>
        <v>7</v>
      </c>
      <c r="D32" s="2">
        <f t="shared" si="1"/>
        <v>27</v>
      </c>
      <c r="E32" s="2">
        <f t="shared" si="2"/>
        <v>5</v>
      </c>
      <c r="F32" s="2">
        <f t="shared" si="3"/>
        <v>5</v>
      </c>
      <c r="G32" t="s">
        <v>31</v>
      </c>
      <c r="H32">
        <v>526</v>
      </c>
      <c r="I32">
        <f t="shared" si="4"/>
        <v>0</v>
      </c>
      <c r="J32">
        <f t="shared" si="5"/>
        <v>0</v>
      </c>
      <c r="K32">
        <f t="shared" si="6"/>
        <v>0</v>
      </c>
      <c r="L32">
        <v>0</v>
      </c>
      <c r="M32">
        <f t="shared" si="7"/>
        <v>0</v>
      </c>
      <c r="N32">
        <f t="shared" si="8"/>
        <v>0</v>
      </c>
      <c r="O32">
        <f t="shared" si="9"/>
        <v>0</v>
      </c>
      <c r="P32" s="2">
        <f t="shared" si="10"/>
        <v>530.46802207748783</v>
      </c>
      <c r="Q32" s="2">
        <f t="shared" si="11"/>
        <v>-4.4680220774878308</v>
      </c>
      <c r="R32" s="2">
        <f t="shared" si="13"/>
        <v>53.988966192524856</v>
      </c>
      <c r="S32" s="2">
        <f t="shared" si="12"/>
        <v>19.963221284918671</v>
      </c>
      <c r="T32" s="2">
        <f t="shared" si="14"/>
        <v>1</v>
      </c>
      <c r="U32">
        <f t="shared" si="15"/>
        <v>1</v>
      </c>
      <c r="Z32">
        <v>30</v>
      </c>
      <c r="AA32">
        <v>30.495343827855468</v>
      </c>
    </row>
    <row r="33" spans="2:27" x14ac:dyDescent="0.15">
      <c r="B33" s="1">
        <v>37100</v>
      </c>
      <c r="C33" s="2">
        <f t="shared" si="0"/>
        <v>7</v>
      </c>
      <c r="D33" s="2">
        <f t="shared" si="1"/>
        <v>28</v>
      </c>
      <c r="E33" s="2">
        <f t="shared" si="2"/>
        <v>6</v>
      </c>
      <c r="F33" s="2">
        <f t="shared" si="3"/>
        <v>5</v>
      </c>
      <c r="G33" t="s">
        <v>32</v>
      </c>
      <c r="H33">
        <v>594</v>
      </c>
      <c r="I33">
        <f t="shared" si="4"/>
        <v>0</v>
      </c>
      <c r="J33">
        <f t="shared" si="5"/>
        <v>0</v>
      </c>
      <c r="K33">
        <f t="shared" si="6"/>
        <v>0</v>
      </c>
      <c r="L33">
        <v>0</v>
      </c>
      <c r="M33">
        <f t="shared" si="7"/>
        <v>0</v>
      </c>
      <c r="N33">
        <f t="shared" si="8"/>
        <v>0</v>
      </c>
      <c r="O33">
        <f t="shared" si="9"/>
        <v>0</v>
      </c>
      <c r="P33" s="2">
        <f t="shared" si="10"/>
        <v>581.87363096706133</v>
      </c>
      <c r="Q33" s="2">
        <f t="shared" si="11"/>
        <v>12.126369032938669</v>
      </c>
      <c r="R33" s="2">
        <f t="shared" si="13"/>
        <v>-4.4680220774878308</v>
      </c>
      <c r="S33" s="2">
        <f t="shared" si="12"/>
        <v>147.04882592301391</v>
      </c>
      <c r="T33" s="2">
        <f t="shared" si="14"/>
        <v>1</v>
      </c>
      <c r="U33">
        <f t="shared" si="15"/>
        <v>1</v>
      </c>
      <c r="Z33">
        <v>31</v>
      </c>
      <c r="AA33">
        <v>-0.3617840416902609</v>
      </c>
    </row>
    <row r="34" spans="2:27" x14ac:dyDescent="0.15">
      <c r="B34" s="1">
        <v>37101</v>
      </c>
      <c r="C34" s="2">
        <f t="shared" si="0"/>
        <v>7</v>
      </c>
      <c r="D34" s="2">
        <f t="shared" si="1"/>
        <v>29</v>
      </c>
      <c r="E34" s="2">
        <f t="shared" si="2"/>
        <v>7</v>
      </c>
      <c r="F34" s="2">
        <f t="shared" si="3"/>
        <v>5</v>
      </c>
      <c r="G34" t="s">
        <v>33</v>
      </c>
      <c r="H34">
        <v>368</v>
      </c>
      <c r="I34">
        <f t="shared" si="4"/>
        <v>0</v>
      </c>
      <c r="J34">
        <f t="shared" si="5"/>
        <v>0</v>
      </c>
      <c r="K34">
        <f t="shared" si="6"/>
        <v>0</v>
      </c>
      <c r="L34">
        <v>0</v>
      </c>
      <c r="M34">
        <f t="shared" si="7"/>
        <v>0</v>
      </c>
      <c r="N34">
        <f t="shared" si="8"/>
        <v>0</v>
      </c>
      <c r="O34">
        <f t="shared" si="9"/>
        <v>0</v>
      </c>
      <c r="P34" s="2">
        <f t="shared" si="10"/>
        <v>386.11718480826318</v>
      </c>
      <c r="Q34" s="2">
        <f t="shared" si="11"/>
        <v>-18.117184808263175</v>
      </c>
      <c r="R34" s="2">
        <f t="shared" si="13"/>
        <v>12.126369032938669</v>
      </c>
      <c r="S34" s="2">
        <f t="shared" si="12"/>
        <v>328.23238537676201</v>
      </c>
      <c r="T34" s="2">
        <f t="shared" si="14"/>
        <v>1</v>
      </c>
      <c r="U34">
        <f t="shared" si="15"/>
        <v>1</v>
      </c>
      <c r="Z34">
        <v>32</v>
      </c>
      <c r="AA34">
        <v>-29.754654170372302</v>
      </c>
    </row>
    <row r="35" spans="2:27" x14ac:dyDescent="0.15">
      <c r="B35" s="1">
        <v>37102</v>
      </c>
      <c r="C35" s="2">
        <f t="shared" si="0"/>
        <v>7</v>
      </c>
      <c r="D35" s="2">
        <f t="shared" si="1"/>
        <v>30</v>
      </c>
      <c r="E35" s="2">
        <f t="shared" si="2"/>
        <v>1</v>
      </c>
      <c r="F35" s="2">
        <f t="shared" si="3"/>
        <v>5</v>
      </c>
      <c r="G35" t="s">
        <v>34</v>
      </c>
      <c r="H35">
        <v>360</v>
      </c>
      <c r="I35">
        <f t="shared" si="4"/>
        <v>0</v>
      </c>
      <c r="J35">
        <f t="shared" si="5"/>
        <v>0</v>
      </c>
      <c r="K35">
        <f t="shared" si="6"/>
        <v>0</v>
      </c>
      <c r="L35">
        <v>0</v>
      </c>
      <c r="M35">
        <f t="shared" si="7"/>
        <v>0</v>
      </c>
      <c r="N35">
        <f t="shared" si="8"/>
        <v>0</v>
      </c>
      <c r="O35">
        <f t="shared" si="9"/>
        <v>0</v>
      </c>
      <c r="P35" s="2">
        <f t="shared" si="10"/>
        <v>271.26896234212779</v>
      </c>
      <c r="Q35" s="2">
        <f t="shared" si="11"/>
        <v>88.731037657872207</v>
      </c>
      <c r="R35" s="2">
        <f t="shared" si="13"/>
        <v>-18.117184808263175</v>
      </c>
      <c r="S35" s="2">
        <f t="shared" si="12"/>
        <v>7873.1970438427361</v>
      </c>
      <c r="T35" s="2">
        <f t="shared" si="14"/>
        <v>1</v>
      </c>
      <c r="U35">
        <f t="shared" si="15"/>
        <v>1</v>
      </c>
      <c r="Z35">
        <v>33</v>
      </c>
      <c r="AA35">
        <v>30.316786316520641</v>
      </c>
    </row>
    <row r="36" spans="2:27" x14ac:dyDescent="0.15">
      <c r="B36" s="1">
        <v>37103</v>
      </c>
      <c r="C36" s="2">
        <f t="shared" si="0"/>
        <v>7</v>
      </c>
      <c r="D36" s="2">
        <f t="shared" si="1"/>
        <v>31</v>
      </c>
      <c r="E36" s="2">
        <f t="shared" si="2"/>
        <v>2</v>
      </c>
      <c r="F36" s="2">
        <f t="shared" si="3"/>
        <v>5</v>
      </c>
      <c r="G36" t="s">
        <v>35</v>
      </c>
      <c r="H36">
        <v>333</v>
      </c>
      <c r="I36">
        <f t="shared" si="4"/>
        <v>0</v>
      </c>
      <c r="J36">
        <f t="shared" si="5"/>
        <v>0</v>
      </c>
      <c r="K36">
        <f t="shared" si="6"/>
        <v>0</v>
      </c>
      <c r="L36">
        <v>0</v>
      </c>
      <c r="M36">
        <f t="shared" si="7"/>
        <v>0</v>
      </c>
      <c r="N36">
        <f t="shared" si="8"/>
        <v>0</v>
      </c>
      <c r="O36">
        <f t="shared" si="9"/>
        <v>0</v>
      </c>
      <c r="P36" s="2">
        <f t="shared" si="10"/>
        <v>288.2099690884977</v>
      </c>
      <c r="Q36" s="2">
        <f t="shared" si="11"/>
        <v>44.790030911502299</v>
      </c>
      <c r="R36" s="2">
        <f t="shared" si="13"/>
        <v>88.731037657872207</v>
      </c>
      <c r="S36" s="2">
        <f t="shared" si="12"/>
        <v>2006.1468690533316</v>
      </c>
      <c r="T36" s="2">
        <f t="shared" si="14"/>
        <v>0</v>
      </c>
      <c r="U36">
        <f t="shared" si="15"/>
        <v>2</v>
      </c>
      <c r="Z36">
        <v>34</v>
      </c>
      <c r="AA36">
        <v>63.959654381343327</v>
      </c>
    </row>
    <row r="37" spans="2:27" x14ac:dyDescent="0.15">
      <c r="B37" s="1">
        <v>37104</v>
      </c>
      <c r="C37" s="2">
        <f t="shared" si="0"/>
        <v>8</v>
      </c>
      <c r="D37" s="2">
        <f t="shared" si="1"/>
        <v>1</v>
      </c>
      <c r="E37" s="2">
        <f t="shared" si="2"/>
        <v>3</v>
      </c>
      <c r="F37" s="2">
        <f t="shared" si="3"/>
        <v>5</v>
      </c>
      <c r="G37" t="s">
        <v>36</v>
      </c>
      <c r="H37">
        <v>358</v>
      </c>
      <c r="I37">
        <f t="shared" si="4"/>
        <v>0</v>
      </c>
      <c r="J37">
        <f t="shared" si="5"/>
        <v>0</v>
      </c>
      <c r="K37">
        <f t="shared" si="6"/>
        <v>0</v>
      </c>
      <c r="L37">
        <v>0</v>
      </c>
      <c r="M37">
        <f t="shared" si="7"/>
        <v>0</v>
      </c>
      <c r="N37">
        <f t="shared" si="8"/>
        <v>0</v>
      </c>
      <c r="O37">
        <f t="shared" si="9"/>
        <v>0</v>
      </c>
      <c r="P37" s="2">
        <f t="shared" si="10"/>
        <v>320.85105890894374</v>
      </c>
      <c r="Q37" s="2">
        <f t="shared" si="11"/>
        <v>37.148941091056258</v>
      </c>
      <c r="R37" s="2">
        <f t="shared" si="13"/>
        <v>44.790030911502299</v>
      </c>
      <c r="S37" s="2">
        <f t="shared" si="12"/>
        <v>1380.0438241867682</v>
      </c>
      <c r="T37" s="2">
        <f t="shared" si="14"/>
        <v>0</v>
      </c>
      <c r="U37">
        <f t="shared" si="15"/>
        <v>3</v>
      </c>
      <c r="Z37">
        <v>35</v>
      </c>
      <c r="AA37">
        <v>1.3167831150737963</v>
      </c>
    </row>
    <row r="38" spans="2:27" x14ac:dyDescent="0.15">
      <c r="B38" s="1">
        <v>37105</v>
      </c>
      <c r="C38" s="2">
        <f t="shared" si="0"/>
        <v>8</v>
      </c>
      <c r="D38" s="2">
        <f t="shared" si="1"/>
        <v>2</v>
      </c>
      <c r="E38" s="2">
        <f t="shared" si="2"/>
        <v>4</v>
      </c>
      <c r="F38" s="2">
        <f t="shared" si="3"/>
        <v>6</v>
      </c>
      <c r="G38" t="s">
        <v>37</v>
      </c>
      <c r="H38">
        <v>374</v>
      </c>
      <c r="I38">
        <f t="shared" si="4"/>
        <v>0</v>
      </c>
      <c r="J38">
        <f t="shared" si="5"/>
        <v>0</v>
      </c>
      <c r="K38">
        <f t="shared" si="6"/>
        <v>0</v>
      </c>
      <c r="L38">
        <v>0</v>
      </c>
      <c r="M38">
        <f t="shared" si="7"/>
        <v>0</v>
      </c>
      <c r="N38">
        <f t="shared" si="8"/>
        <v>0</v>
      </c>
      <c r="O38">
        <f t="shared" si="9"/>
        <v>0</v>
      </c>
      <c r="P38" s="2">
        <f t="shared" si="10"/>
        <v>364.58246376051102</v>
      </c>
      <c r="Q38" s="2">
        <f t="shared" si="11"/>
        <v>9.4175362394889817</v>
      </c>
      <c r="R38" s="2">
        <f t="shared" si="13"/>
        <v>37.148941091056258</v>
      </c>
      <c r="S38" s="2">
        <f t="shared" si="12"/>
        <v>88.689988822088267</v>
      </c>
      <c r="T38" s="2">
        <f t="shared" si="14"/>
        <v>0</v>
      </c>
      <c r="U38">
        <f t="shared" si="15"/>
        <v>4</v>
      </c>
      <c r="Z38">
        <v>36</v>
      </c>
      <c r="AA38">
        <v>45.816765126806501</v>
      </c>
    </row>
    <row r="39" spans="2:27" x14ac:dyDescent="0.15">
      <c r="B39" s="1">
        <v>37106</v>
      </c>
      <c r="C39" s="2">
        <f t="shared" si="0"/>
        <v>8</v>
      </c>
      <c r="D39" s="2">
        <f t="shared" si="1"/>
        <v>3</v>
      </c>
      <c r="E39" s="2">
        <f t="shared" si="2"/>
        <v>5</v>
      </c>
      <c r="F39" s="2">
        <f t="shared" si="3"/>
        <v>6</v>
      </c>
      <c r="G39" t="s">
        <v>38</v>
      </c>
      <c r="H39">
        <v>551</v>
      </c>
      <c r="I39">
        <f t="shared" si="4"/>
        <v>0</v>
      </c>
      <c r="J39">
        <f t="shared" si="5"/>
        <v>0</v>
      </c>
      <c r="K39">
        <f t="shared" si="6"/>
        <v>0</v>
      </c>
      <c r="L39">
        <v>0</v>
      </c>
      <c r="M39">
        <f t="shared" si="7"/>
        <v>0</v>
      </c>
      <c r="N39">
        <f t="shared" si="8"/>
        <v>0</v>
      </c>
      <c r="O39">
        <f t="shared" si="9"/>
        <v>0</v>
      </c>
      <c r="P39" s="2">
        <f t="shared" si="10"/>
        <v>550.03945203052376</v>
      </c>
      <c r="Q39" s="2">
        <f t="shared" si="11"/>
        <v>0.96054796947623799</v>
      </c>
      <c r="R39" s="2">
        <f t="shared" si="13"/>
        <v>9.4175362394889817</v>
      </c>
      <c r="S39" s="2">
        <f t="shared" si="12"/>
        <v>0.92265240166492379</v>
      </c>
      <c r="T39" s="2">
        <f t="shared" si="14"/>
        <v>0</v>
      </c>
      <c r="U39">
        <f t="shared" si="15"/>
        <v>5</v>
      </c>
      <c r="Z39">
        <v>37</v>
      </c>
      <c r="AA39">
        <v>21.102492648057172</v>
      </c>
    </row>
    <row r="40" spans="2:27" x14ac:dyDescent="0.15">
      <c r="B40" s="1">
        <v>37107</v>
      </c>
      <c r="C40" s="2">
        <f t="shared" si="0"/>
        <v>8</v>
      </c>
      <c r="D40" s="2">
        <f t="shared" si="1"/>
        <v>4</v>
      </c>
      <c r="E40" s="2">
        <f t="shared" si="2"/>
        <v>6</v>
      </c>
      <c r="F40" s="2">
        <f t="shared" si="3"/>
        <v>6</v>
      </c>
      <c r="G40" t="s">
        <v>39</v>
      </c>
      <c r="H40">
        <v>591</v>
      </c>
      <c r="I40">
        <f t="shared" si="4"/>
        <v>0</v>
      </c>
      <c r="J40">
        <f t="shared" si="5"/>
        <v>0</v>
      </c>
      <c r="K40">
        <f t="shared" si="6"/>
        <v>0</v>
      </c>
      <c r="L40">
        <v>0</v>
      </c>
      <c r="M40">
        <f t="shared" si="7"/>
        <v>0</v>
      </c>
      <c r="N40">
        <f t="shared" si="8"/>
        <v>0</v>
      </c>
      <c r="O40">
        <f t="shared" si="9"/>
        <v>0</v>
      </c>
      <c r="P40" s="2">
        <f t="shared" si="10"/>
        <v>601.44506092009726</v>
      </c>
      <c r="Q40" s="2">
        <f t="shared" si="11"/>
        <v>-10.445060920097262</v>
      </c>
      <c r="R40" s="2">
        <f t="shared" si="13"/>
        <v>0.96054796947623799</v>
      </c>
      <c r="S40" s="2">
        <f t="shared" si="12"/>
        <v>109.09929762454307</v>
      </c>
      <c r="T40" s="2">
        <f t="shared" si="14"/>
        <v>1</v>
      </c>
      <c r="U40">
        <f t="shared" si="15"/>
        <v>1</v>
      </c>
      <c r="Z40">
        <v>38</v>
      </c>
      <c r="AA40">
        <v>10.352497924349166</v>
      </c>
    </row>
    <row r="41" spans="2:27" x14ac:dyDescent="0.15">
      <c r="B41" s="1">
        <v>37108</v>
      </c>
      <c r="C41" s="2">
        <f t="shared" si="0"/>
        <v>8</v>
      </c>
      <c r="D41" s="2">
        <f t="shared" si="1"/>
        <v>5</v>
      </c>
      <c r="E41" s="2">
        <f t="shared" si="2"/>
        <v>7</v>
      </c>
      <c r="F41" s="2">
        <f t="shared" si="3"/>
        <v>6</v>
      </c>
      <c r="G41" t="s">
        <v>40</v>
      </c>
      <c r="H41">
        <v>366</v>
      </c>
      <c r="I41">
        <f t="shared" si="4"/>
        <v>0</v>
      </c>
      <c r="J41">
        <f t="shared" si="5"/>
        <v>0</v>
      </c>
      <c r="K41">
        <f t="shared" si="6"/>
        <v>0</v>
      </c>
      <c r="L41">
        <v>0</v>
      </c>
      <c r="M41">
        <f t="shared" si="7"/>
        <v>0</v>
      </c>
      <c r="N41">
        <f t="shared" si="8"/>
        <v>0</v>
      </c>
      <c r="O41">
        <f t="shared" si="9"/>
        <v>0</v>
      </c>
      <c r="P41" s="2">
        <f t="shared" si="10"/>
        <v>405.68861476129905</v>
      </c>
      <c r="Q41" s="2">
        <f t="shared" si="11"/>
        <v>-39.68861476129905</v>
      </c>
      <c r="R41" s="2">
        <f t="shared" si="13"/>
        <v>-10.445060920097262</v>
      </c>
      <c r="S41" s="2">
        <f t="shared" si="12"/>
        <v>1575.1861416708048</v>
      </c>
      <c r="T41" s="2">
        <f t="shared" si="14"/>
        <v>0</v>
      </c>
      <c r="U41">
        <f t="shared" si="15"/>
        <v>2</v>
      </c>
      <c r="Z41">
        <v>39</v>
      </c>
      <c r="AA41">
        <v>18.066779280510993</v>
      </c>
    </row>
    <row r="42" spans="2:27" x14ac:dyDescent="0.15">
      <c r="B42" s="1">
        <v>37109</v>
      </c>
      <c r="C42" s="2">
        <f t="shared" si="0"/>
        <v>8</v>
      </c>
      <c r="D42" s="2">
        <f t="shared" si="1"/>
        <v>6</v>
      </c>
      <c r="E42" s="2">
        <f t="shared" si="2"/>
        <v>1</v>
      </c>
      <c r="F42" s="2">
        <f t="shared" si="3"/>
        <v>6</v>
      </c>
      <c r="G42" t="s">
        <v>41</v>
      </c>
      <c r="H42">
        <v>316</v>
      </c>
      <c r="I42">
        <f t="shared" si="4"/>
        <v>0</v>
      </c>
      <c r="J42">
        <f t="shared" si="5"/>
        <v>0</v>
      </c>
      <c r="K42">
        <f t="shared" si="6"/>
        <v>0</v>
      </c>
      <c r="L42">
        <v>0</v>
      </c>
      <c r="M42">
        <f t="shared" si="7"/>
        <v>0</v>
      </c>
      <c r="N42">
        <f t="shared" si="8"/>
        <v>0</v>
      </c>
      <c r="O42">
        <f t="shared" si="9"/>
        <v>0</v>
      </c>
      <c r="P42" s="2">
        <f t="shared" si="10"/>
        <v>290.84039229516367</v>
      </c>
      <c r="Q42" s="2">
        <f t="shared" si="11"/>
        <v>25.159607704836333</v>
      </c>
      <c r="R42" s="2">
        <f t="shared" si="13"/>
        <v>-39.68861476129905</v>
      </c>
      <c r="S42" s="2">
        <f t="shared" si="12"/>
        <v>633.00585986125975</v>
      </c>
      <c r="T42" s="2">
        <f t="shared" si="14"/>
        <v>1</v>
      </c>
      <c r="U42">
        <f t="shared" si="15"/>
        <v>1</v>
      </c>
      <c r="Z42">
        <v>40</v>
      </c>
      <c r="AA42">
        <v>2.4596459686193719</v>
      </c>
    </row>
    <row r="43" spans="2:27" x14ac:dyDescent="0.15">
      <c r="B43" s="1">
        <v>37110</v>
      </c>
      <c r="C43" s="2">
        <f t="shared" si="0"/>
        <v>8</v>
      </c>
      <c r="D43" s="2">
        <f t="shared" si="1"/>
        <v>7</v>
      </c>
      <c r="E43" s="2">
        <f t="shared" si="2"/>
        <v>2</v>
      </c>
      <c r="F43" s="2">
        <f t="shared" si="3"/>
        <v>6</v>
      </c>
      <c r="G43" t="s">
        <v>42</v>
      </c>
      <c r="H43">
        <v>336</v>
      </c>
      <c r="I43">
        <f t="shared" si="4"/>
        <v>0</v>
      </c>
      <c r="J43">
        <f t="shared" si="5"/>
        <v>0</v>
      </c>
      <c r="K43">
        <f t="shared" si="6"/>
        <v>0</v>
      </c>
      <c r="L43">
        <v>0</v>
      </c>
      <c r="M43">
        <f t="shared" si="7"/>
        <v>0</v>
      </c>
      <c r="N43">
        <f t="shared" si="8"/>
        <v>0</v>
      </c>
      <c r="O43">
        <f t="shared" si="9"/>
        <v>0</v>
      </c>
      <c r="P43" s="2">
        <f t="shared" si="10"/>
        <v>307.78139904153358</v>
      </c>
      <c r="Q43" s="2">
        <f t="shared" si="11"/>
        <v>28.218600958466425</v>
      </c>
      <c r="R43" s="2">
        <f t="shared" si="13"/>
        <v>25.159607704836333</v>
      </c>
      <c r="S43" s="2">
        <f t="shared" si="12"/>
        <v>796.28944005316225</v>
      </c>
      <c r="T43" s="2">
        <f t="shared" si="14"/>
        <v>0</v>
      </c>
      <c r="U43">
        <f t="shared" si="15"/>
        <v>2</v>
      </c>
      <c r="Z43">
        <v>41</v>
      </c>
      <c r="AA43">
        <v>-10.361786451173051</v>
      </c>
    </row>
    <row r="44" spans="2:27" x14ac:dyDescent="0.15">
      <c r="B44" s="1">
        <v>37111</v>
      </c>
      <c r="C44" s="2">
        <f t="shared" si="0"/>
        <v>8</v>
      </c>
      <c r="D44" s="2">
        <f t="shared" si="1"/>
        <v>8</v>
      </c>
      <c r="E44" s="2">
        <f t="shared" si="2"/>
        <v>3</v>
      </c>
      <c r="F44" s="2">
        <f t="shared" si="3"/>
        <v>6</v>
      </c>
      <c r="G44" t="s">
        <v>43</v>
      </c>
      <c r="H44">
        <v>391</v>
      </c>
      <c r="I44">
        <f t="shared" si="4"/>
        <v>0</v>
      </c>
      <c r="J44">
        <f t="shared" si="5"/>
        <v>0</v>
      </c>
      <c r="K44">
        <f t="shared" si="6"/>
        <v>0</v>
      </c>
      <c r="L44">
        <v>0</v>
      </c>
      <c r="M44">
        <f t="shared" si="7"/>
        <v>0</v>
      </c>
      <c r="N44">
        <f t="shared" si="8"/>
        <v>0</v>
      </c>
      <c r="O44">
        <f t="shared" si="9"/>
        <v>0</v>
      </c>
      <c r="P44" s="2">
        <f t="shared" si="10"/>
        <v>340.42248886197956</v>
      </c>
      <c r="Q44" s="2">
        <f t="shared" si="11"/>
        <v>50.577511138020441</v>
      </c>
      <c r="R44" s="2">
        <f t="shared" si="13"/>
        <v>28.218600958466425</v>
      </c>
      <c r="S44" s="2">
        <f t="shared" si="12"/>
        <v>2558.0846329165815</v>
      </c>
      <c r="T44" s="2">
        <f t="shared" si="14"/>
        <v>0</v>
      </c>
      <c r="U44">
        <f t="shared" si="15"/>
        <v>3</v>
      </c>
      <c r="Z44">
        <v>42</v>
      </c>
      <c r="AA44">
        <v>-32.147513187516992</v>
      </c>
    </row>
    <row r="45" spans="2:27" x14ac:dyDescent="0.15">
      <c r="B45" s="1">
        <v>37112</v>
      </c>
      <c r="C45" s="2">
        <f t="shared" si="0"/>
        <v>8</v>
      </c>
      <c r="D45" s="2">
        <f t="shared" si="1"/>
        <v>9</v>
      </c>
      <c r="E45" s="2">
        <f t="shared" si="2"/>
        <v>4</v>
      </c>
      <c r="F45" s="2">
        <f t="shared" si="3"/>
        <v>7</v>
      </c>
      <c r="G45" t="s">
        <v>44</v>
      </c>
      <c r="H45">
        <v>315</v>
      </c>
      <c r="I45">
        <f t="shared" si="4"/>
        <v>0</v>
      </c>
      <c r="J45">
        <f t="shared" si="5"/>
        <v>0</v>
      </c>
      <c r="K45">
        <f t="shared" si="6"/>
        <v>0</v>
      </c>
      <c r="L45">
        <v>0</v>
      </c>
      <c r="M45">
        <f t="shared" si="7"/>
        <v>0</v>
      </c>
      <c r="N45">
        <f t="shared" si="8"/>
        <v>0</v>
      </c>
      <c r="O45">
        <f t="shared" si="9"/>
        <v>0</v>
      </c>
      <c r="P45" s="2">
        <f t="shared" si="10"/>
        <v>338.41103172267839</v>
      </c>
      <c r="Q45" s="2">
        <f t="shared" si="11"/>
        <v>-23.411031722678388</v>
      </c>
      <c r="R45" s="2">
        <f t="shared" si="13"/>
        <v>50.577511138020441</v>
      </c>
      <c r="S45" s="2">
        <f t="shared" si="12"/>
        <v>548.0764063202538</v>
      </c>
      <c r="T45" s="2">
        <f t="shared" si="14"/>
        <v>1</v>
      </c>
      <c r="U45">
        <f t="shared" si="15"/>
        <v>1</v>
      </c>
      <c r="Z45">
        <v>43</v>
      </c>
      <c r="AA45">
        <v>-23.326080434547769</v>
      </c>
    </row>
    <row r="46" spans="2:27" x14ac:dyDescent="0.15">
      <c r="B46" s="1">
        <v>37113</v>
      </c>
      <c r="C46" s="2">
        <f t="shared" si="0"/>
        <v>8</v>
      </c>
      <c r="D46" s="2">
        <f t="shared" si="1"/>
        <v>10</v>
      </c>
      <c r="E46" s="2">
        <f t="shared" si="2"/>
        <v>5</v>
      </c>
      <c r="F46" s="2">
        <f t="shared" si="3"/>
        <v>7</v>
      </c>
      <c r="G46" t="s">
        <v>45</v>
      </c>
      <c r="H46">
        <v>495</v>
      </c>
      <c r="I46">
        <f t="shared" si="4"/>
        <v>0</v>
      </c>
      <c r="J46">
        <f t="shared" si="5"/>
        <v>0</v>
      </c>
      <c r="K46">
        <f t="shared" si="6"/>
        <v>0</v>
      </c>
      <c r="L46">
        <v>0</v>
      </c>
      <c r="M46">
        <f t="shared" si="7"/>
        <v>0</v>
      </c>
      <c r="N46">
        <f t="shared" si="8"/>
        <v>0</v>
      </c>
      <c r="O46">
        <f t="shared" si="9"/>
        <v>0</v>
      </c>
      <c r="P46" s="2">
        <f t="shared" si="10"/>
        <v>523.86801999269107</v>
      </c>
      <c r="Q46" s="2">
        <f t="shared" si="11"/>
        <v>-28.868019992691075</v>
      </c>
      <c r="R46" s="2">
        <f t="shared" si="13"/>
        <v>-23.411031722678388</v>
      </c>
      <c r="S46" s="2">
        <f t="shared" si="12"/>
        <v>833.36257829841156</v>
      </c>
      <c r="T46" s="2">
        <f t="shared" si="14"/>
        <v>0</v>
      </c>
      <c r="U46">
        <f t="shared" si="15"/>
        <v>2</v>
      </c>
      <c r="Z46">
        <v>44</v>
      </c>
      <c r="AA46">
        <v>-16.576077530685737</v>
      </c>
    </row>
    <row r="47" spans="2:27" x14ac:dyDescent="0.15">
      <c r="B47" s="1">
        <v>37114</v>
      </c>
      <c r="C47" s="2">
        <f t="shared" si="0"/>
        <v>8</v>
      </c>
      <c r="D47" s="2">
        <f t="shared" si="1"/>
        <v>11</v>
      </c>
      <c r="E47" s="2">
        <f t="shared" si="2"/>
        <v>6</v>
      </c>
      <c r="F47" s="2">
        <f t="shared" si="3"/>
        <v>7</v>
      </c>
      <c r="G47" t="s">
        <v>46</v>
      </c>
      <c r="H47">
        <v>525</v>
      </c>
      <c r="I47">
        <f t="shared" si="4"/>
        <v>0</v>
      </c>
      <c r="J47">
        <f t="shared" si="5"/>
        <v>0</v>
      </c>
      <c r="K47">
        <f t="shared" si="6"/>
        <v>0</v>
      </c>
      <c r="L47">
        <v>0</v>
      </c>
      <c r="M47">
        <f t="shared" si="7"/>
        <v>0</v>
      </c>
      <c r="N47">
        <f t="shared" si="8"/>
        <v>0</v>
      </c>
      <c r="O47">
        <f t="shared" si="9"/>
        <v>0</v>
      </c>
      <c r="P47" s="2">
        <f t="shared" si="10"/>
        <v>575.27362888226457</v>
      </c>
      <c r="Q47" s="2">
        <f t="shared" si="11"/>
        <v>-50.273628882264575</v>
      </c>
      <c r="R47" s="2">
        <f t="shared" si="13"/>
        <v>-28.868019992691075</v>
      </c>
      <c r="S47" s="2">
        <f t="shared" si="12"/>
        <v>2527.4377609916669</v>
      </c>
      <c r="T47" s="2">
        <f t="shared" si="14"/>
        <v>0</v>
      </c>
      <c r="U47">
        <f t="shared" si="15"/>
        <v>3</v>
      </c>
      <c r="Z47">
        <v>45</v>
      </c>
      <c r="AA47">
        <v>-15.147492345252051</v>
      </c>
    </row>
    <row r="48" spans="2:27" x14ac:dyDescent="0.15">
      <c r="B48" s="1">
        <v>37115</v>
      </c>
      <c r="C48" s="2">
        <f t="shared" si="0"/>
        <v>8</v>
      </c>
      <c r="D48" s="2">
        <f t="shared" si="1"/>
        <v>12</v>
      </c>
      <c r="E48" s="2">
        <f t="shared" si="2"/>
        <v>7</v>
      </c>
      <c r="F48" s="2">
        <f t="shared" si="3"/>
        <v>7</v>
      </c>
      <c r="G48" t="s">
        <v>47</v>
      </c>
      <c r="H48">
        <v>441</v>
      </c>
      <c r="I48">
        <f t="shared" si="4"/>
        <v>0</v>
      </c>
      <c r="J48">
        <f t="shared" si="5"/>
        <v>0</v>
      </c>
      <c r="K48">
        <f t="shared" si="6"/>
        <v>0</v>
      </c>
      <c r="L48">
        <v>0</v>
      </c>
      <c r="M48">
        <f t="shared" si="7"/>
        <v>0</v>
      </c>
      <c r="N48">
        <f t="shared" si="8"/>
        <v>0</v>
      </c>
      <c r="O48">
        <f t="shared" si="9"/>
        <v>0</v>
      </c>
      <c r="P48" s="2">
        <f t="shared" si="10"/>
        <v>379.51718272346642</v>
      </c>
      <c r="Q48" s="2">
        <f t="shared" si="11"/>
        <v>61.482817276533581</v>
      </c>
      <c r="R48" s="2">
        <f t="shared" si="13"/>
        <v>-50.273628882264575</v>
      </c>
      <c r="S48" s="2">
        <f t="shared" si="12"/>
        <v>3780.1368202596163</v>
      </c>
      <c r="T48" s="2">
        <f t="shared" si="14"/>
        <v>1</v>
      </c>
      <c r="U48">
        <f t="shared" si="15"/>
        <v>1</v>
      </c>
      <c r="Z48">
        <v>46</v>
      </c>
      <c r="AA48">
        <v>16.959677768250501</v>
      </c>
    </row>
    <row r="49" spans="2:27" x14ac:dyDescent="0.15">
      <c r="B49" s="1">
        <v>37116</v>
      </c>
      <c r="C49" s="2">
        <f t="shared" si="0"/>
        <v>8</v>
      </c>
      <c r="D49" s="2">
        <f t="shared" si="1"/>
        <v>13</v>
      </c>
      <c r="E49" s="2">
        <f t="shared" si="2"/>
        <v>1</v>
      </c>
      <c r="F49" s="2">
        <f t="shared" si="3"/>
        <v>7</v>
      </c>
      <c r="G49" t="s">
        <v>48</v>
      </c>
      <c r="H49">
        <v>322</v>
      </c>
      <c r="I49">
        <f t="shared" si="4"/>
        <v>0</v>
      </c>
      <c r="J49">
        <f t="shared" si="5"/>
        <v>0</v>
      </c>
      <c r="K49">
        <f t="shared" si="6"/>
        <v>0</v>
      </c>
      <c r="L49">
        <v>0</v>
      </c>
      <c r="M49">
        <f t="shared" si="7"/>
        <v>0</v>
      </c>
      <c r="N49">
        <f t="shared" si="8"/>
        <v>0</v>
      </c>
      <c r="O49">
        <f t="shared" si="9"/>
        <v>0</v>
      </c>
      <c r="P49" s="2">
        <f t="shared" si="10"/>
        <v>264.66896025733104</v>
      </c>
      <c r="Q49" s="2">
        <f t="shared" si="11"/>
        <v>57.331039742668963</v>
      </c>
      <c r="R49" s="2">
        <f t="shared" si="13"/>
        <v>61.482817276533581</v>
      </c>
      <c r="S49" s="2">
        <f t="shared" si="12"/>
        <v>3286.8481179754881</v>
      </c>
      <c r="T49" s="2">
        <f t="shared" si="14"/>
        <v>0</v>
      </c>
      <c r="U49">
        <f t="shared" si="15"/>
        <v>2</v>
      </c>
      <c r="Z49">
        <v>47</v>
      </c>
      <c r="AA49">
        <v>12.638216011503838</v>
      </c>
    </row>
    <row r="50" spans="2:27" x14ac:dyDescent="0.15">
      <c r="B50" s="1">
        <v>37117</v>
      </c>
      <c r="C50" s="2">
        <f t="shared" si="0"/>
        <v>8</v>
      </c>
      <c r="D50" s="2">
        <f t="shared" si="1"/>
        <v>14</v>
      </c>
      <c r="E50" s="2">
        <f t="shared" si="2"/>
        <v>2</v>
      </c>
      <c r="F50" s="2">
        <f t="shared" si="3"/>
        <v>7</v>
      </c>
      <c r="G50" t="s">
        <v>49</v>
      </c>
      <c r="H50">
        <v>290</v>
      </c>
      <c r="I50">
        <f t="shared" si="4"/>
        <v>0</v>
      </c>
      <c r="J50">
        <f t="shared" si="5"/>
        <v>0</v>
      </c>
      <c r="K50">
        <f t="shared" si="6"/>
        <v>0</v>
      </c>
      <c r="L50">
        <v>0</v>
      </c>
      <c r="M50">
        <f t="shared" si="7"/>
        <v>0</v>
      </c>
      <c r="N50">
        <f t="shared" si="8"/>
        <v>0</v>
      </c>
      <c r="O50">
        <f t="shared" si="9"/>
        <v>0</v>
      </c>
      <c r="P50" s="2">
        <f t="shared" si="10"/>
        <v>281.60996700370094</v>
      </c>
      <c r="Q50" s="2">
        <f t="shared" si="11"/>
        <v>8.3900329962990554</v>
      </c>
      <c r="R50" s="2">
        <f t="shared" si="13"/>
        <v>57.331039742668963</v>
      </c>
      <c r="S50" s="2">
        <f t="shared" si="12"/>
        <v>70.392653678986903</v>
      </c>
      <c r="T50" s="2">
        <f t="shared" si="14"/>
        <v>0</v>
      </c>
      <c r="U50">
        <f t="shared" si="15"/>
        <v>3</v>
      </c>
      <c r="Z50">
        <v>48</v>
      </c>
      <c r="AA50">
        <v>8.1382191663791499</v>
      </c>
    </row>
    <row r="51" spans="2:27" x14ac:dyDescent="0.15">
      <c r="B51" s="1">
        <v>37118</v>
      </c>
      <c r="C51" s="2">
        <f t="shared" si="0"/>
        <v>8</v>
      </c>
      <c r="D51" s="2">
        <f t="shared" si="1"/>
        <v>15</v>
      </c>
      <c r="E51" s="2">
        <f t="shared" si="2"/>
        <v>3</v>
      </c>
      <c r="F51" s="2">
        <f t="shared" si="3"/>
        <v>7</v>
      </c>
      <c r="G51" t="s">
        <v>50</v>
      </c>
      <c r="H51">
        <v>378</v>
      </c>
      <c r="I51">
        <f t="shared" si="4"/>
        <v>0</v>
      </c>
      <c r="J51">
        <f t="shared" si="5"/>
        <v>0</v>
      </c>
      <c r="K51">
        <f t="shared" si="6"/>
        <v>0</v>
      </c>
      <c r="L51">
        <v>0</v>
      </c>
      <c r="M51">
        <f t="shared" si="7"/>
        <v>0</v>
      </c>
      <c r="N51">
        <f t="shared" si="8"/>
        <v>0</v>
      </c>
      <c r="O51">
        <f t="shared" si="9"/>
        <v>0</v>
      </c>
      <c r="P51" s="2">
        <f t="shared" si="10"/>
        <v>314.25105682414699</v>
      </c>
      <c r="Q51" s="2">
        <f t="shared" si="11"/>
        <v>63.748943175853015</v>
      </c>
      <c r="R51" s="2">
        <f t="shared" si="13"/>
        <v>8.3900329962990554</v>
      </c>
      <c r="S51" s="2">
        <f t="shared" si="12"/>
        <v>4063.9277560381365</v>
      </c>
      <c r="T51" s="2">
        <f t="shared" si="14"/>
        <v>0</v>
      </c>
      <c r="U51">
        <f t="shared" si="15"/>
        <v>4</v>
      </c>
      <c r="Z51">
        <v>49</v>
      </c>
      <c r="AA51">
        <v>-24.468936321516399</v>
      </c>
    </row>
    <row r="52" spans="2:27" x14ac:dyDescent="0.15">
      <c r="B52" s="1">
        <v>37119</v>
      </c>
      <c r="C52" s="2">
        <f t="shared" si="0"/>
        <v>8</v>
      </c>
      <c r="D52" s="2">
        <f t="shared" si="1"/>
        <v>16</v>
      </c>
      <c r="E52" s="2">
        <f t="shared" si="2"/>
        <v>4</v>
      </c>
      <c r="F52" s="2">
        <f t="shared" si="3"/>
        <v>8</v>
      </c>
      <c r="G52" t="s">
        <v>51</v>
      </c>
      <c r="H52">
        <v>386</v>
      </c>
      <c r="I52">
        <f t="shared" si="4"/>
        <v>0</v>
      </c>
      <c r="J52">
        <f t="shared" si="5"/>
        <v>0</v>
      </c>
      <c r="K52">
        <f t="shared" si="6"/>
        <v>0</v>
      </c>
      <c r="L52">
        <v>0</v>
      </c>
      <c r="M52">
        <f t="shared" si="7"/>
        <v>0</v>
      </c>
      <c r="N52">
        <f t="shared" si="8"/>
        <v>0</v>
      </c>
      <c r="O52">
        <f t="shared" si="9"/>
        <v>0</v>
      </c>
      <c r="P52" s="2">
        <f t="shared" si="10"/>
        <v>351.23961040549705</v>
      </c>
      <c r="Q52" s="2">
        <f t="shared" si="11"/>
        <v>34.760389594502954</v>
      </c>
      <c r="R52" s="2">
        <f t="shared" si="13"/>
        <v>63.748943175853015</v>
      </c>
      <c r="S52" s="2">
        <f t="shared" si="12"/>
        <v>1208.2846847616293</v>
      </c>
      <c r="T52" s="2">
        <f t="shared" si="14"/>
        <v>0</v>
      </c>
      <c r="U52">
        <f t="shared" si="15"/>
        <v>5</v>
      </c>
      <c r="Z52">
        <v>50</v>
      </c>
      <c r="AA52">
        <v>-26.147508762802357</v>
      </c>
    </row>
    <row r="53" spans="2:27" x14ac:dyDescent="0.15">
      <c r="B53" s="1">
        <v>37120</v>
      </c>
      <c r="C53" s="2">
        <f t="shared" si="0"/>
        <v>8</v>
      </c>
      <c r="D53" s="2">
        <f t="shared" si="1"/>
        <v>17</v>
      </c>
      <c r="E53" s="2">
        <f t="shared" si="2"/>
        <v>5</v>
      </c>
      <c r="F53" s="2">
        <f t="shared" si="3"/>
        <v>8</v>
      </c>
      <c r="G53" t="s">
        <v>52</v>
      </c>
      <c r="H53">
        <v>547</v>
      </c>
      <c r="I53">
        <f t="shared" si="4"/>
        <v>0</v>
      </c>
      <c r="J53">
        <f t="shared" si="5"/>
        <v>0</v>
      </c>
      <c r="K53">
        <f t="shared" si="6"/>
        <v>0</v>
      </c>
      <c r="L53">
        <v>0</v>
      </c>
      <c r="M53">
        <f t="shared" si="7"/>
        <v>0</v>
      </c>
      <c r="N53">
        <f t="shared" si="8"/>
        <v>0</v>
      </c>
      <c r="O53">
        <f t="shared" si="9"/>
        <v>0</v>
      </c>
      <c r="P53" s="2">
        <f t="shared" si="10"/>
        <v>536.69659867550979</v>
      </c>
      <c r="Q53" s="2">
        <f t="shared" si="11"/>
        <v>10.30340132449021</v>
      </c>
      <c r="R53" s="2">
        <f t="shared" si="13"/>
        <v>34.760389594502954</v>
      </c>
      <c r="S53" s="2">
        <f t="shared" si="12"/>
        <v>106.1600788535066</v>
      </c>
      <c r="T53" s="2">
        <f t="shared" si="14"/>
        <v>0</v>
      </c>
      <c r="U53">
        <f t="shared" si="15"/>
        <v>6</v>
      </c>
      <c r="Z53">
        <v>51</v>
      </c>
      <c r="AA53">
        <v>-11.968930128028964</v>
      </c>
    </row>
    <row r="54" spans="2:27" x14ac:dyDescent="0.15">
      <c r="B54" s="1">
        <v>37121</v>
      </c>
      <c r="C54" s="2">
        <f t="shared" si="0"/>
        <v>8</v>
      </c>
      <c r="D54" s="2">
        <f t="shared" si="1"/>
        <v>18</v>
      </c>
      <c r="E54" s="2">
        <f t="shared" si="2"/>
        <v>6</v>
      </c>
      <c r="F54" s="2">
        <f t="shared" si="3"/>
        <v>8</v>
      </c>
      <c r="G54" t="s">
        <v>53</v>
      </c>
      <c r="H54">
        <v>657</v>
      </c>
      <c r="I54">
        <f t="shared" si="4"/>
        <v>0</v>
      </c>
      <c r="J54">
        <f t="shared" si="5"/>
        <v>0</v>
      </c>
      <c r="K54">
        <f t="shared" si="6"/>
        <v>0</v>
      </c>
      <c r="L54">
        <v>0</v>
      </c>
      <c r="M54">
        <f t="shared" si="7"/>
        <v>0</v>
      </c>
      <c r="N54">
        <f t="shared" si="8"/>
        <v>0</v>
      </c>
      <c r="O54">
        <f t="shared" si="9"/>
        <v>0</v>
      </c>
      <c r="P54" s="2">
        <f t="shared" si="10"/>
        <v>588.10220756508329</v>
      </c>
      <c r="Q54" s="2">
        <f t="shared" si="11"/>
        <v>68.89779243491671</v>
      </c>
      <c r="R54" s="2">
        <f t="shared" si="13"/>
        <v>10.30340132449021</v>
      </c>
      <c r="S54" s="2">
        <f t="shared" si="12"/>
        <v>4746.9058024048663</v>
      </c>
      <c r="T54" s="2">
        <f t="shared" si="14"/>
        <v>0</v>
      </c>
      <c r="U54">
        <f t="shared" si="15"/>
        <v>7</v>
      </c>
      <c r="Z54">
        <v>52</v>
      </c>
      <c r="AA54">
        <v>43.281052665673329</v>
      </c>
    </row>
    <row r="55" spans="2:27" x14ac:dyDescent="0.15">
      <c r="B55" s="1">
        <v>37122</v>
      </c>
      <c r="C55" s="2">
        <f t="shared" si="0"/>
        <v>8</v>
      </c>
      <c r="D55" s="2">
        <f t="shared" si="1"/>
        <v>19</v>
      </c>
      <c r="E55" s="2">
        <f t="shared" si="2"/>
        <v>7</v>
      </c>
      <c r="F55" s="2">
        <f t="shared" si="3"/>
        <v>8</v>
      </c>
      <c r="G55" t="s">
        <v>54</v>
      </c>
      <c r="H55">
        <v>391</v>
      </c>
      <c r="I55">
        <f t="shared" si="4"/>
        <v>0</v>
      </c>
      <c r="J55">
        <f t="shared" si="5"/>
        <v>0</v>
      </c>
      <c r="K55">
        <f t="shared" si="6"/>
        <v>0</v>
      </c>
      <c r="L55">
        <v>0</v>
      </c>
      <c r="M55">
        <f t="shared" si="7"/>
        <v>0</v>
      </c>
      <c r="N55">
        <f t="shared" si="8"/>
        <v>0</v>
      </c>
      <c r="O55">
        <f t="shared" si="9"/>
        <v>0</v>
      </c>
      <c r="P55" s="2">
        <f t="shared" si="10"/>
        <v>392.34576140628508</v>
      </c>
      <c r="Q55" s="2">
        <f t="shared" si="11"/>
        <v>-1.345761406285078</v>
      </c>
      <c r="R55" s="2">
        <f t="shared" si="13"/>
        <v>68.89779243491671</v>
      </c>
      <c r="S55" s="2">
        <f t="shared" si="12"/>
        <v>1.8110737626463909</v>
      </c>
      <c r="T55" s="2">
        <f t="shared" si="14"/>
        <v>1</v>
      </c>
      <c r="U55">
        <f t="shared" si="15"/>
        <v>1</v>
      </c>
      <c r="Z55">
        <v>53</v>
      </c>
      <c r="AA55">
        <v>-26.004681872251016</v>
      </c>
    </row>
    <row r="56" spans="2:27" x14ac:dyDescent="0.15">
      <c r="B56" s="1">
        <v>37123</v>
      </c>
      <c r="C56" s="2">
        <f t="shared" si="0"/>
        <v>8</v>
      </c>
      <c r="D56" s="2">
        <f t="shared" si="1"/>
        <v>20</v>
      </c>
      <c r="E56" s="2">
        <f t="shared" si="2"/>
        <v>1</v>
      </c>
      <c r="F56" s="2">
        <f t="shared" si="3"/>
        <v>8</v>
      </c>
      <c r="G56" t="s">
        <v>55</v>
      </c>
      <c r="H56">
        <v>293</v>
      </c>
      <c r="I56">
        <f t="shared" si="4"/>
        <v>0</v>
      </c>
      <c r="J56">
        <f t="shared" si="5"/>
        <v>0</v>
      </c>
      <c r="K56">
        <f t="shared" si="6"/>
        <v>0</v>
      </c>
      <c r="L56">
        <v>0</v>
      </c>
      <c r="M56">
        <f t="shared" si="7"/>
        <v>0</v>
      </c>
      <c r="N56">
        <f t="shared" si="8"/>
        <v>0</v>
      </c>
      <c r="O56">
        <f t="shared" si="9"/>
        <v>0</v>
      </c>
      <c r="P56" s="2">
        <f t="shared" si="10"/>
        <v>277.4975389401497</v>
      </c>
      <c r="Q56" s="2">
        <f t="shared" si="11"/>
        <v>15.502461059850305</v>
      </c>
      <c r="R56" s="2">
        <f t="shared" si="13"/>
        <v>-1.345761406285078</v>
      </c>
      <c r="S56" s="2">
        <f t="shared" si="12"/>
        <v>240.32629891217502</v>
      </c>
      <c r="T56" s="2">
        <f t="shared" si="14"/>
        <v>1</v>
      </c>
      <c r="U56">
        <f t="shared" si="15"/>
        <v>1</v>
      </c>
    </row>
    <row r="57" spans="2:27" x14ac:dyDescent="0.15">
      <c r="B57" s="1">
        <v>37124</v>
      </c>
      <c r="C57" s="2">
        <f t="shared" si="0"/>
        <v>8</v>
      </c>
      <c r="D57" s="2">
        <f t="shared" si="1"/>
        <v>21</v>
      </c>
      <c r="E57" s="2">
        <f t="shared" si="2"/>
        <v>2</v>
      </c>
      <c r="F57" s="2">
        <f t="shared" si="3"/>
        <v>8</v>
      </c>
      <c r="G57" t="s">
        <v>56</v>
      </c>
      <c r="H57">
        <v>306</v>
      </c>
      <c r="I57">
        <f t="shared" si="4"/>
        <v>0</v>
      </c>
      <c r="J57">
        <f t="shared" si="5"/>
        <v>0</v>
      </c>
      <c r="K57">
        <f t="shared" si="6"/>
        <v>0</v>
      </c>
      <c r="L57">
        <v>0</v>
      </c>
      <c r="M57">
        <f t="shared" si="7"/>
        <v>0</v>
      </c>
      <c r="N57">
        <f t="shared" si="8"/>
        <v>0</v>
      </c>
      <c r="O57">
        <f t="shared" si="9"/>
        <v>0</v>
      </c>
      <c r="P57" s="2">
        <f t="shared" si="10"/>
        <v>294.4385456865196</v>
      </c>
      <c r="Q57" s="2">
        <f t="shared" si="11"/>
        <v>11.561454313480397</v>
      </c>
      <c r="R57" s="2">
        <f t="shared" si="13"/>
        <v>15.502461059850305</v>
      </c>
      <c r="S57" s="2">
        <f t="shared" si="12"/>
        <v>133.66722584269448</v>
      </c>
      <c r="T57" s="2">
        <f t="shared" si="14"/>
        <v>0</v>
      </c>
      <c r="U57">
        <f t="shared" si="15"/>
        <v>2</v>
      </c>
    </row>
    <row r="58" spans="2:27" x14ac:dyDescent="0.15">
      <c r="B58" s="1">
        <v>37125</v>
      </c>
      <c r="C58" s="2">
        <f t="shared" si="0"/>
        <v>8</v>
      </c>
      <c r="D58" s="2">
        <f t="shared" si="1"/>
        <v>22</v>
      </c>
      <c r="E58" s="2">
        <f t="shared" si="2"/>
        <v>3</v>
      </c>
      <c r="F58" s="2">
        <f t="shared" si="3"/>
        <v>8</v>
      </c>
      <c r="G58" t="s">
        <v>57</v>
      </c>
      <c r="H58">
        <v>338</v>
      </c>
      <c r="I58">
        <f t="shared" si="4"/>
        <v>0</v>
      </c>
      <c r="J58">
        <f t="shared" si="5"/>
        <v>0</v>
      </c>
      <c r="K58">
        <f t="shared" si="6"/>
        <v>0</v>
      </c>
      <c r="L58">
        <v>0</v>
      </c>
      <c r="M58">
        <f t="shared" si="7"/>
        <v>0</v>
      </c>
      <c r="N58">
        <f t="shared" si="8"/>
        <v>0</v>
      </c>
      <c r="O58">
        <f t="shared" si="9"/>
        <v>0</v>
      </c>
      <c r="P58" s="2">
        <f t="shared" si="10"/>
        <v>327.07963550696559</v>
      </c>
      <c r="Q58" s="2">
        <f t="shared" si="11"/>
        <v>10.920364493034413</v>
      </c>
      <c r="R58" s="2">
        <f t="shared" si="13"/>
        <v>11.561454313480397</v>
      </c>
      <c r="S58" s="2">
        <f t="shared" si="12"/>
        <v>119.25436066072675</v>
      </c>
      <c r="T58" s="2">
        <f t="shared" si="14"/>
        <v>0</v>
      </c>
      <c r="U58">
        <f t="shared" si="15"/>
        <v>3</v>
      </c>
    </row>
    <row r="59" spans="2:27" x14ac:dyDescent="0.15">
      <c r="B59" s="1">
        <v>37126</v>
      </c>
      <c r="C59" s="2">
        <f t="shared" si="0"/>
        <v>8</v>
      </c>
      <c r="D59" s="2">
        <f t="shared" si="1"/>
        <v>23</v>
      </c>
      <c r="E59" s="2">
        <f t="shared" si="2"/>
        <v>4</v>
      </c>
      <c r="F59" s="2">
        <f t="shared" si="3"/>
        <v>9</v>
      </c>
      <c r="G59" t="s">
        <v>58</v>
      </c>
      <c r="H59">
        <v>324</v>
      </c>
      <c r="I59">
        <f t="shared" si="4"/>
        <v>0</v>
      </c>
      <c r="J59">
        <f t="shared" si="5"/>
        <v>0</v>
      </c>
      <c r="K59">
        <f t="shared" si="6"/>
        <v>0</v>
      </c>
      <c r="L59">
        <v>0</v>
      </c>
      <c r="M59">
        <f t="shared" si="7"/>
        <v>0</v>
      </c>
      <c r="N59">
        <f t="shared" si="8"/>
        <v>0</v>
      </c>
      <c r="O59">
        <f t="shared" si="9"/>
        <v>0</v>
      </c>
      <c r="P59" s="2">
        <f t="shared" si="10"/>
        <v>321.72530826619862</v>
      </c>
      <c r="Q59" s="2">
        <f t="shared" si="11"/>
        <v>2.2746917338013759</v>
      </c>
      <c r="R59" s="2">
        <f t="shared" si="13"/>
        <v>10.920364493034413</v>
      </c>
      <c r="S59" s="2">
        <f t="shared" si="12"/>
        <v>5.1742224838243098</v>
      </c>
      <c r="T59" s="2">
        <f t="shared" si="14"/>
        <v>0</v>
      </c>
      <c r="U59">
        <f t="shared" si="15"/>
        <v>4</v>
      </c>
    </row>
    <row r="60" spans="2:27" x14ac:dyDescent="0.15">
      <c r="B60" s="1">
        <v>37127</v>
      </c>
      <c r="C60" s="2">
        <f t="shared" si="0"/>
        <v>8</v>
      </c>
      <c r="D60" s="2">
        <f t="shared" si="1"/>
        <v>24</v>
      </c>
      <c r="E60" s="2">
        <f t="shared" si="2"/>
        <v>5</v>
      </c>
      <c r="F60" s="2">
        <f t="shared" si="3"/>
        <v>9</v>
      </c>
      <c r="G60" t="s">
        <v>59</v>
      </c>
      <c r="H60">
        <v>488</v>
      </c>
      <c r="I60">
        <f t="shared" si="4"/>
        <v>0</v>
      </c>
      <c r="J60">
        <f t="shared" si="5"/>
        <v>0</v>
      </c>
      <c r="K60">
        <f t="shared" si="6"/>
        <v>0</v>
      </c>
      <c r="L60">
        <v>0</v>
      </c>
      <c r="M60">
        <f t="shared" si="7"/>
        <v>0</v>
      </c>
      <c r="N60">
        <f t="shared" si="8"/>
        <v>0</v>
      </c>
      <c r="O60">
        <f t="shared" si="9"/>
        <v>0</v>
      </c>
      <c r="P60" s="2">
        <f t="shared" si="10"/>
        <v>507.18229653621131</v>
      </c>
      <c r="Q60" s="2">
        <f t="shared" si="11"/>
        <v>-19.182296536211311</v>
      </c>
      <c r="R60" s="2">
        <f t="shared" si="13"/>
        <v>2.2746917338013759</v>
      </c>
      <c r="S60" s="2">
        <f t="shared" si="12"/>
        <v>367.96050040314447</v>
      </c>
      <c r="T60" s="2">
        <f t="shared" si="14"/>
        <v>1</v>
      </c>
      <c r="U60">
        <f t="shared" si="15"/>
        <v>1</v>
      </c>
    </row>
    <row r="61" spans="2:27" x14ac:dyDescent="0.15">
      <c r="B61" s="1">
        <v>37128</v>
      </c>
      <c r="C61" s="2">
        <f t="shared" si="0"/>
        <v>8</v>
      </c>
      <c r="D61" s="2">
        <f t="shared" si="1"/>
        <v>25</v>
      </c>
      <c r="E61" s="2">
        <f t="shared" si="2"/>
        <v>6</v>
      </c>
      <c r="F61" s="2">
        <f t="shared" si="3"/>
        <v>9</v>
      </c>
      <c r="G61" t="s">
        <v>60</v>
      </c>
      <c r="H61">
        <v>572</v>
      </c>
      <c r="I61">
        <f t="shared" si="4"/>
        <v>0</v>
      </c>
      <c r="J61">
        <f t="shared" si="5"/>
        <v>0</v>
      </c>
      <c r="K61">
        <f t="shared" si="6"/>
        <v>0</v>
      </c>
      <c r="L61">
        <v>0</v>
      </c>
      <c r="M61">
        <f t="shared" si="7"/>
        <v>0</v>
      </c>
      <c r="N61">
        <f t="shared" si="8"/>
        <v>0</v>
      </c>
      <c r="O61">
        <f t="shared" si="9"/>
        <v>0</v>
      </c>
      <c r="P61" s="2">
        <f t="shared" si="10"/>
        <v>558.58790542578481</v>
      </c>
      <c r="Q61" s="2">
        <f t="shared" si="11"/>
        <v>13.412094574215189</v>
      </c>
      <c r="R61" s="2">
        <f t="shared" si="13"/>
        <v>-19.182296536211311</v>
      </c>
      <c r="S61" s="2">
        <f t="shared" si="12"/>
        <v>179.8842808676925</v>
      </c>
      <c r="T61" s="2">
        <f t="shared" si="14"/>
        <v>1</v>
      </c>
      <c r="U61">
        <f t="shared" si="15"/>
        <v>1</v>
      </c>
    </row>
    <row r="62" spans="2:27" x14ac:dyDescent="0.15">
      <c r="B62" s="1">
        <v>37129</v>
      </c>
      <c r="C62" s="2">
        <f t="shared" si="0"/>
        <v>8</v>
      </c>
      <c r="D62" s="2">
        <f t="shared" si="1"/>
        <v>26</v>
      </c>
      <c r="E62" s="2">
        <f t="shared" si="2"/>
        <v>7</v>
      </c>
      <c r="F62" s="2">
        <f t="shared" si="3"/>
        <v>9</v>
      </c>
      <c r="G62" t="s">
        <v>61</v>
      </c>
      <c r="H62">
        <v>316</v>
      </c>
      <c r="I62">
        <f t="shared" si="4"/>
        <v>0</v>
      </c>
      <c r="J62">
        <f t="shared" si="5"/>
        <v>0</v>
      </c>
      <c r="K62">
        <f t="shared" si="6"/>
        <v>0</v>
      </c>
      <c r="L62">
        <v>0</v>
      </c>
      <c r="M62">
        <f t="shared" si="7"/>
        <v>0</v>
      </c>
      <c r="N62">
        <f t="shared" si="8"/>
        <v>0</v>
      </c>
      <c r="O62">
        <f t="shared" si="9"/>
        <v>0</v>
      </c>
      <c r="P62" s="2">
        <f t="shared" si="10"/>
        <v>362.83145926698666</v>
      </c>
      <c r="Q62" s="2">
        <f t="shared" si="11"/>
        <v>-46.831459266986656</v>
      </c>
      <c r="R62" s="2">
        <f t="shared" si="13"/>
        <v>13.412094574215189</v>
      </c>
      <c r="S62" s="2">
        <f t="shared" si="12"/>
        <v>2193.1855770754305</v>
      </c>
      <c r="T62" s="2">
        <f t="shared" si="14"/>
        <v>1</v>
      </c>
      <c r="U62">
        <f t="shared" si="15"/>
        <v>1</v>
      </c>
    </row>
    <row r="63" spans="2:27" x14ac:dyDescent="0.15">
      <c r="B63" s="1">
        <v>37130</v>
      </c>
      <c r="C63" s="2">
        <f t="shared" si="0"/>
        <v>8</v>
      </c>
      <c r="D63" s="2">
        <f t="shared" si="1"/>
        <v>27</v>
      </c>
      <c r="E63" s="2">
        <f t="shared" si="2"/>
        <v>1</v>
      </c>
      <c r="F63" s="2">
        <f t="shared" si="3"/>
        <v>9</v>
      </c>
      <c r="G63" t="s">
        <v>62</v>
      </c>
      <c r="H63">
        <v>238</v>
      </c>
      <c r="I63">
        <f t="shared" si="4"/>
        <v>0</v>
      </c>
      <c r="J63">
        <f t="shared" si="5"/>
        <v>0</v>
      </c>
      <c r="K63">
        <f t="shared" si="6"/>
        <v>0</v>
      </c>
      <c r="L63">
        <v>0</v>
      </c>
      <c r="M63">
        <f t="shared" si="7"/>
        <v>0</v>
      </c>
      <c r="N63">
        <f t="shared" si="8"/>
        <v>0</v>
      </c>
      <c r="O63">
        <f t="shared" si="9"/>
        <v>0</v>
      </c>
      <c r="P63" s="2">
        <f t="shared" si="10"/>
        <v>247.98323680085127</v>
      </c>
      <c r="Q63" s="2">
        <f t="shared" si="11"/>
        <v>-9.9832368008512731</v>
      </c>
      <c r="R63" s="2">
        <f t="shared" si="13"/>
        <v>-46.831459266986656</v>
      </c>
      <c r="S63" s="2">
        <f t="shared" si="12"/>
        <v>99.665017021871165</v>
      </c>
      <c r="T63" s="2">
        <f t="shared" si="14"/>
        <v>0</v>
      </c>
      <c r="U63">
        <f t="shared" si="15"/>
        <v>2</v>
      </c>
    </row>
    <row r="64" spans="2:27" x14ac:dyDescent="0.15">
      <c r="B64" s="1">
        <v>37131</v>
      </c>
      <c r="C64" s="2">
        <f t="shared" si="0"/>
        <v>8</v>
      </c>
      <c r="D64" s="2">
        <f t="shared" si="1"/>
        <v>28</v>
      </c>
      <c r="E64" s="2">
        <f t="shared" si="2"/>
        <v>2</v>
      </c>
      <c r="F64" s="2">
        <f t="shared" si="3"/>
        <v>9</v>
      </c>
      <c r="G64" t="s">
        <v>63</v>
      </c>
      <c r="H64">
        <v>268</v>
      </c>
      <c r="I64">
        <f t="shared" si="4"/>
        <v>0</v>
      </c>
      <c r="J64">
        <f t="shared" si="5"/>
        <v>0</v>
      </c>
      <c r="K64">
        <f t="shared" si="6"/>
        <v>0</v>
      </c>
      <c r="L64">
        <v>0</v>
      </c>
      <c r="M64">
        <f t="shared" si="7"/>
        <v>0</v>
      </c>
      <c r="N64">
        <f t="shared" si="8"/>
        <v>0</v>
      </c>
      <c r="O64">
        <f t="shared" si="9"/>
        <v>0</v>
      </c>
      <c r="P64" s="2">
        <f t="shared" si="10"/>
        <v>264.92424354722118</v>
      </c>
      <c r="Q64" s="2">
        <f t="shared" si="11"/>
        <v>3.075756452778819</v>
      </c>
      <c r="R64" s="2">
        <f t="shared" si="13"/>
        <v>-9.9832368008512731</v>
      </c>
      <c r="S64" s="2">
        <f t="shared" si="12"/>
        <v>9.4602777568105445</v>
      </c>
      <c r="T64" s="2">
        <f t="shared" si="14"/>
        <v>1</v>
      </c>
      <c r="U64">
        <f t="shared" si="15"/>
        <v>1</v>
      </c>
    </row>
    <row r="65" spans="2:21" x14ac:dyDescent="0.15">
      <c r="B65" s="1">
        <v>37132</v>
      </c>
      <c r="C65" s="2">
        <f t="shared" si="0"/>
        <v>8</v>
      </c>
      <c r="D65" s="2">
        <f t="shared" si="1"/>
        <v>29</v>
      </c>
      <c r="E65" s="2">
        <f t="shared" si="2"/>
        <v>3</v>
      </c>
      <c r="F65" s="2">
        <f t="shared" si="3"/>
        <v>9</v>
      </c>
      <c r="G65" t="s">
        <v>64</v>
      </c>
      <c r="H65">
        <v>300</v>
      </c>
      <c r="I65">
        <f t="shared" si="4"/>
        <v>0</v>
      </c>
      <c r="J65">
        <f t="shared" si="5"/>
        <v>0</v>
      </c>
      <c r="K65">
        <f t="shared" si="6"/>
        <v>0</v>
      </c>
      <c r="L65">
        <v>0</v>
      </c>
      <c r="M65">
        <f t="shared" si="7"/>
        <v>0</v>
      </c>
      <c r="N65">
        <f t="shared" si="8"/>
        <v>0</v>
      </c>
      <c r="O65">
        <f t="shared" si="9"/>
        <v>0</v>
      </c>
      <c r="P65" s="2">
        <f t="shared" si="10"/>
        <v>297.56533336766722</v>
      </c>
      <c r="Q65" s="2">
        <f t="shared" si="11"/>
        <v>2.4346666323327781</v>
      </c>
      <c r="R65" s="2">
        <f t="shared" si="13"/>
        <v>3.075756452778819</v>
      </c>
      <c r="S65" s="2">
        <f t="shared" si="12"/>
        <v>5.927601610594631</v>
      </c>
      <c r="T65" s="2">
        <f t="shared" si="14"/>
        <v>0</v>
      </c>
      <c r="U65">
        <f t="shared" si="15"/>
        <v>2</v>
      </c>
    </row>
    <row r="66" spans="2:21" x14ac:dyDescent="0.15">
      <c r="B66" s="1">
        <v>37133</v>
      </c>
      <c r="C66" s="2">
        <f t="shared" si="0"/>
        <v>8</v>
      </c>
      <c r="D66" s="2">
        <f t="shared" si="1"/>
        <v>30</v>
      </c>
      <c r="E66" s="2">
        <f t="shared" si="2"/>
        <v>4</v>
      </c>
      <c r="F66" s="2">
        <f t="shared" si="3"/>
        <v>10</v>
      </c>
      <c r="G66" t="s">
        <v>65</v>
      </c>
      <c r="H66">
        <v>330</v>
      </c>
      <c r="I66">
        <f t="shared" si="4"/>
        <v>0</v>
      </c>
      <c r="J66">
        <f t="shared" si="5"/>
        <v>0</v>
      </c>
      <c r="K66">
        <f t="shared" si="6"/>
        <v>0</v>
      </c>
      <c r="L66">
        <v>0</v>
      </c>
      <c r="M66">
        <f t="shared" si="7"/>
        <v>0</v>
      </c>
      <c r="N66">
        <f t="shared" si="8"/>
        <v>0</v>
      </c>
      <c r="O66">
        <f t="shared" si="9"/>
        <v>0</v>
      </c>
      <c r="P66" s="2">
        <f t="shared" si="10"/>
        <v>328.35388454592953</v>
      </c>
      <c r="Q66" s="2">
        <f t="shared" si="11"/>
        <v>1.6461154540704683</v>
      </c>
      <c r="R66" s="2">
        <f t="shared" si="13"/>
        <v>2.4346666323327781</v>
      </c>
      <c r="S66" s="2">
        <f t="shared" si="12"/>
        <v>2.7096960881296241</v>
      </c>
      <c r="T66" s="2">
        <f t="shared" si="14"/>
        <v>0</v>
      </c>
      <c r="U66">
        <f t="shared" si="15"/>
        <v>3</v>
      </c>
    </row>
    <row r="67" spans="2:21" x14ac:dyDescent="0.15">
      <c r="B67" s="1">
        <v>37134</v>
      </c>
      <c r="C67" s="2">
        <f t="shared" ref="C67:C130" si="16">MONTH(B67)</f>
        <v>8</v>
      </c>
      <c r="D67" s="2">
        <f t="shared" ref="D67:D130" si="17">DAY(B67)</f>
        <v>31</v>
      </c>
      <c r="E67" s="2">
        <f t="shared" ref="E67:E130" si="18">WEEKDAY(B67,2)</f>
        <v>5</v>
      </c>
      <c r="F67" s="2">
        <f t="shared" ref="F67:F130" si="19">VALUE(RIGHT(G67,2))</f>
        <v>10</v>
      </c>
      <c r="G67" t="s">
        <v>66</v>
      </c>
      <c r="H67">
        <v>493</v>
      </c>
      <c r="I67">
        <f t="shared" ref="I67:I130" si="20">IF(AND(C67=7,D67=4),1,0)</f>
        <v>0</v>
      </c>
      <c r="J67">
        <f t="shared" ref="J67:J130" si="21">IF(AND(C67=1,D67=1),1,0)</f>
        <v>0</v>
      </c>
      <c r="K67">
        <f t="shared" ref="K67:K130" si="22">IF(AND(C67=2,D67=14),1,0)</f>
        <v>0</v>
      </c>
      <c r="L67">
        <v>0</v>
      </c>
      <c r="M67">
        <f t="shared" ref="M67:M130" si="23">IF(AND(C67=12,D67=31),1,0)</f>
        <v>0</v>
      </c>
      <c r="N67">
        <f t="shared" ref="N67:N130" si="24">IF(AND(C67=10,D67=31),1,0)</f>
        <v>0</v>
      </c>
      <c r="O67">
        <f t="shared" ref="O67:O130" si="25">IF(AND(C67=12,D67=26),1,0)</f>
        <v>0</v>
      </c>
      <c r="P67" s="2">
        <f t="shared" ref="P67:P130" si="26">constant+VLOOKUP(F67,week,2)+VLOOKUP(E67,weekday,2)</f>
        <v>513.81087281594228</v>
      </c>
      <c r="Q67" s="2">
        <f t="shared" ref="Q67:Q130" si="27">H67-P67</f>
        <v>-20.810872815942275</v>
      </c>
      <c r="R67" s="2">
        <f t="shared" si="13"/>
        <v>1.6461154540704683</v>
      </c>
      <c r="S67" s="2">
        <f t="shared" ref="S67:S130" si="28">Q67^2</f>
        <v>433.09242736132518</v>
      </c>
      <c r="T67" s="2">
        <f t="shared" si="14"/>
        <v>1</v>
      </c>
      <c r="U67">
        <f t="shared" si="15"/>
        <v>1</v>
      </c>
    </row>
    <row r="68" spans="2:21" x14ac:dyDescent="0.15">
      <c r="B68" s="1">
        <v>37135</v>
      </c>
      <c r="C68" s="2">
        <f t="shared" si="16"/>
        <v>9</v>
      </c>
      <c r="D68" s="2">
        <f t="shared" si="17"/>
        <v>1</v>
      </c>
      <c r="E68" s="2">
        <f t="shared" si="18"/>
        <v>6</v>
      </c>
      <c r="F68" s="2">
        <f t="shared" si="19"/>
        <v>10</v>
      </c>
      <c r="G68" t="s">
        <v>67</v>
      </c>
      <c r="H68">
        <v>571</v>
      </c>
      <c r="I68">
        <f t="shared" si="20"/>
        <v>0</v>
      </c>
      <c r="J68">
        <f t="shared" si="21"/>
        <v>0</v>
      </c>
      <c r="K68">
        <f t="shared" si="22"/>
        <v>0</v>
      </c>
      <c r="L68">
        <v>0</v>
      </c>
      <c r="M68">
        <f t="shared" si="23"/>
        <v>0</v>
      </c>
      <c r="N68">
        <f t="shared" si="24"/>
        <v>0</v>
      </c>
      <c r="O68">
        <f t="shared" si="25"/>
        <v>0</v>
      </c>
      <c r="P68" s="2">
        <f t="shared" si="26"/>
        <v>565.21648170551578</v>
      </c>
      <c r="Q68" s="2">
        <f t="shared" si="27"/>
        <v>5.7835182944842245</v>
      </c>
      <c r="R68" s="2">
        <f t="shared" ref="R68:R131" si="29">Q67</f>
        <v>-20.810872815942275</v>
      </c>
      <c r="S68" s="2">
        <f t="shared" si="28"/>
        <v>33.449083862633714</v>
      </c>
      <c r="T68" s="2">
        <f t="shared" ref="T68:T131" si="30">IF(Q68*Q67&lt;0,1,0)</f>
        <v>1</v>
      </c>
      <c r="U68">
        <f t="shared" ref="U68:U131" si="31">IF(Q67*Q68&gt;0,U67+1,1)</f>
        <v>1</v>
      </c>
    </row>
    <row r="69" spans="2:21" x14ac:dyDescent="0.15">
      <c r="B69" s="1">
        <v>37136</v>
      </c>
      <c r="C69" s="2">
        <f t="shared" si="16"/>
        <v>9</v>
      </c>
      <c r="D69" s="2">
        <f t="shared" si="17"/>
        <v>2</v>
      </c>
      <c r="E69" s="2">
        <f t="shared" si="18"/>
        <v>7</v>
      </c>
      <c r="F69" s="2">
        <f t="shared" si="19"/>
        <v>10</v>
      </c>
      <c r="G69" t="s">
        <v>68</v>
      </c>
      <c r="H69">
        <v>433</v>
      </c>
      <c r="I69">
        <f t="shared" si="20"/>
        <v>0</v>
      </c>
      <c r="J69">
        <f t="shared" si="21"/>
        <v>0</v>
      </c>
      <c r="K69">
        <f t="shared" si="22"/>
        <v>0</v>
      </c>
      <c r="L69">
        <v>0</v>
      </c>
      <c r="M69">
        <f t="shared" si="23"/>
        <v>0</v>
      </c>
      <c r="N69">
        <f t="shared" si="24"/>
        <v>0</v>
      </c>
      <c r="O69">
        <f t="shared" si="25"/>
        <v>0</v>
      </c>
      <c r="P69" s="2">
        <f t="shared" si="26"/>
        <v>369.46003554671756</v>
      </c>
      <c r="Q69" s="2">
        <f t="shared" si="27"/>
        <v>63.539964453282437</v>
      </c>
      <c r="R69" s="2">
        <f t="shared" si="29"/>
        <v>5.7835182944842245</v>
      </c>
      <c r="S69" s="2">
        <f t="shared" si="28"/>
        <v>4037.3270827243955</v>
      </c>
      <c r="T69" s="2">
        <f t="shared" si="30"/>
        <v>0</v>
      </c>
      <c r="U69">
        <f t="shared" si="31"/>
        <v>2</v>
      </c>
    </row>
    <row r="70" spans="2:21" x14ac:dyDescent="0.15">
      <c r="B70" s="1">
        <v>37137</v>
      </c>
      <c r="C70" s="2">
        <f t="shared" si="16"/>
        <v>9</v>
      </c>
      <c r="D70" s="2">
        <f t="shared" si="17"/>
        <v>3</v>
      </c>
      <c r="E70" s="2">
        <f t="shared" si="18"/>
        <v>1</v>
      </c>
      <c r="F70" s="2">
        <f t="shared" si="19"/>
        <v>10</v>
      </c>
      <c r="G70" t="s">
        <v>69</v>
      </c>
      <c r="H70">
        <v>350</v>
      </c>
      <c r="I70">
        <f t="shared" si="20"/>
        <v>0</v>
      </c>
      <c r="J70">
        <f t="shared" si="21"/>
        <v>0</v>
      </c>
      <c r="K70">
        <f t="shared" si="22"/>
        <v>0</v>
      </c>
      <c r="L70">
        <v>0</v>
      </c>
      <c r="M70">
        <f t="shared" si="23"/>
        <v>0</v>
      </c>
      <c r="N70">
        <f t="shared" si="24"/>
        <v>0</v>
      </c>
      <c r="O70">
        <f t="shared" si="25"/>
        <v>0</v>
      </c>
      <c r="P70" s="2">
        <f t="shared" si="26"/>
        <v>254.61181308058218</v>
      </c>
      <c r="Q70" s="2">
        <f t="shared" si="27"/>
        <v>95.388186919417819</v>
      </c>
      <c r="R70" s="2">
        <f t="shared" si="29"/>
        <v>63.539964453282437</v>
      </c>
      <c r="S70" s="2">
        <f t="shared" si="28"/>
        <v>9098.9062037737931</v>
      </c>
      <c r="T70" s="2">
        <f t="shared" si="30"/>
        <v>0</v>
      </c>
      <c r="U70">
        <f t="shared" si="31"/>
        <v>3</v>
      </c>
    </row>
    <row r="71" spans="2:21" x14ac:dyDescent="0.15">
      <c r="B71" s="1">
        <v>37138</v>
      </c>
      <c r="C71" s="2">
        <f t="shared" si="16"/>
        <v>9</v>
      </c>
      <c r="D71" s="2">
        <f t="shared" si="17"/>
        <v>4</v>
      </c>
      <c r="E71" s="2">
        <f t="shared" si="18"/>
        <v>2</v>
      </c>
      <c r="F71" s="2">
        <f t="shared" si="19"/>
        <v>10</v>
      </c>
      <c r="G71" t="s">
        <v>70</v>
      </c>
      <c r="H71">
        <v>218</v>
      </c>
      <c r="I71">
        <f t="shared" si="20"/>
        <v>0</v>
      </c>
      <c r="J71">
        <f t="shared" si="21"/>
        <v>0</v>
      </c>
      <c r="K71">
        <f t="shared" si="22"/>
        <v>0</v>
      </c>
      <c r="L71">
        <v>0</v>
      </c>
      <c r="M71">
        <f t="shared" si="23"/>
        <v>0</v>
      </c>
      <c r="N71">
        <f t="shared" si="24"/>
        <v>0</v>
      </c>
      <c r="O71">
        <f t="shared" si="25"/>
        <v>0</v>
      </c>
      <c r="P71" s="2">
        <f t="shared" si="26"/>
        <v>271.55281982695209</v>
      </c>
      <c r="Q71" s="2">
        <f t="shared" si="27"/>
        <v>-53.552819826952089</v>
      </c>
      <c r="R71" s="2">
        <f t="shared" si="29"/>
        <v>95.388186919417819</v>
      </c>
      <c r="S71" s="2">
        <f t="shared" si="28"/>
        <v>2867.9045114179926</v>
      </c>
      <c r="T71" s="2">
        <f t="shared" si="30"/>
        <v>1</v>
      </c>
      <c r="U71">
        <f t="shared" si="31"/>
        <v>1</v>
      </c>
    </row>
    <row r="72" spans="2:21" x14ac:dyDescent="0.15">
      <c r="B72" s="1">
        <v>37139</v>
      </c>
      <c r="C72" s="2">
        <f t="shared" si="16"/>
        <v>9</v>
      </c>
      <c r="D72" s="2">
        <f t="shared" si="17"/>
        <v>5</v>
      </c>
      <c r="E72" s="2">
        <f t="shared" si="18"/>
        <v>3</v>
      </c>
      <c r="F72" s="2">
        <f t="shared" si="19"/>
        <v>10</v>
      </c>
      <c r="G72" t="s">
        <v>71</v>
      </c>
      <c r="H72">
        <v>221</v>
      </c>
      <c r="I72">
        <f t="shared" si="20"/>
        <v>0</v>
      </c>
      <c r="J72">
        <f t="shared" si="21"/>
        <v>0</v>
      </c>
      <c r="K72">
        <f t="shared" si="22"/>
        <v>0</v>
      </c>
      <c r="L72">
        <v>0</v>
      </c>
      <c r="M72">
        <f t="shared" si="23"/>
        <v>0</v>
      </c>
      <c r="N72">
        <f t="shared" si="24"/>
        <v>0</v>
      </c>
      <c r="O72">
        <f t="shared" si="25"/>
        <v>0</v>
      </c>
      <c r="P72" s="2">
        <f t="shared" si="26"/>
        <v>304.19390964739807</v>
      </c>
      <c r="Q72" s="2">
        <f t="shared" si="27"/>
        <v>-83.193909647398073</v>
      </c>
      <c r="R72" s="2">
        <f t="shared" si="29"/>
        <v>-53.552819826952089</v>
      </c>
      <c r="S72" s="2">
        <f t="shared" si="28"/>
        <v>6921.2266024194341</v>
      </c>
      <c r="T72" s="2">
        <f t="shared" si="30"/>
        <v>0</v>
      </c>
      <c r="U72">
        <f t="shared" si="31"/>
        <v>2</v>
      </c>
    </row>
    <row r="73" spans="2:21" x14ac:dyDescent="0.15">
      <c r="B73" s="1">
        <v>37140</v>
      </c>
      <c r="C73" s="2">
        <f t="shared" si="16"/>
        <v>9</v>
      </c>
      <c r="D73" s="2">
        <f t="shared" si="17"/>
        <v>6</v>
      </c>
      <c r="E73" s="2">
        <f t="shared" si="18"/>
        <v>4</v>
      </c>
      <c r="F73" s="2">
        <f t="shared" si="19"/>
        <v>11</v>
      </c>
      <c r="G73" t="s">
        <v>72</v>
      </c>
      <c r="H73">
        <v>237</v>
      </c>
      <c r="I73">
        <f t="shared" si="20"/>
        <v>0</v>
      </c>
      <c r="J73">
        <f t="shared" si="21"/>
        <v>0</v>
      </c>
      <c r="K73">
        <f t="shared" si="22"/>
        <v>0</v>
      </c>
      <c r="L73">
        <v>0</v>
      </c>
      <c r="M73">
        <f t="shared" si="23"/>
        <v>0</v>
      </c>
      <c r="N73">
        <f t="shared" si="24"/>
        <v>0</v>
      </c>
      <c r="O73">
        <f t="shared" si="25"/>
        <v>0</v>
      </c>
      <c r="P73" s="2">
        <f t="shared" si="26"/>
        <v>322.55388182561421</v>
      </c>
      <c r="Q73" s="2">
        <f t="shared" si="27"/>
        <v>-85.553881825614212</v>
      </c>
      <c r="R73" s="2">
        <f t="shared" si="29"/>
        <v>-83.193909647398073</v>
      </c>
      <c r="S73" s="2">
        <f t="shared" si="28"/>
        <v>7319.4666954311615</v>
      </c>
      <c r="T73" s="2">
        <f t="shared" si="30"/>
        <v>0</v>
      </c>
      <c r="U73">
        <f t="shared" si="31"/>
        <v>3</v>
      </c>
    </row>
    <row r="74" spans="2:21" x14ac:dyDescent="0.15">
      <c r="B74" s="1">
        <v>37141</v>
      </c>
      <c r="C74" s="2">
        <f t="shared" si="16"/>
        <v>9</v>
      </c>
      <c r="D74" s="2">
        <f t="shared" si="17"/>
        <v>7</v>
      </c>
      <c r="E74" s="2">
        <f t="shared" si="18"/>
        <v>5</v>
      </c>
      <c r="F74" s="2">
        <f t="shared" si="19"/>
        <v>11</v>
      </c>
      <c r="G74" t="s">
        <v>73</v>
      </c>
      <c r="H74">
        <v>482</v>
      </c>
      <c r="I74">
        <f t="shared" si="20"/>
        <v>0</v>
      </c>
      <c r="J74">
        <f t="shared" si="21"/>
        <v>0</v>
      </c>
      <c r="K74">
        <f t="shared" si="22"/>
        <v>0</v>
      </c>
      <c r="L74">
        <v>0</v>
      </c>
      <c r="M74">
        <f t="shared" si="23"/>
        <v>0</v>
      </c>
      <c r="N74">
        <f t="shared" si="24"/>
        <v>0</v>
      </c>
      <c r="O74">
        <f t="shared" si="25"/>
        <v>0</v>
      </c>
      <c r="P74" s="2">
        <f t="shared" si="26"/>
        <v>508.01087009562696</v>
      </c>
      <c r="Q74" s="2">
        <f t="shared" si="27"/>
        <v>-26.010870095626956</v>
      </c>
      <c r="R74" s="2">
        <f t="shared" si="29"/>
        <v>-85.553881825614212</v>
      </c>
      <c r="S74" s="2">
        <f t="shared" si="28"/>
        <v>676.56536313158063</v>
      </c>
      <c r="T74" s="2">
        <f t="shared" si="30"/>
        <v>0</v>
      </c>
      <c r="U74">
        <f t="shared" si="31"/>
        <v>4</v>
      </c>
    </row>
    <row r="75" spans="2:21" x14ac:dyDescent="0.15">
      <c r="B75" s="1">
        <v>37142</v>
      </c>
      <c r="C75" s="2">
        <f t="shared" si="16"/>
        <v>9</v>
      </c>
      <c r="D75" s="2">
        <f t="shared" si="17"/>
        <v>8</v>
      </c>
      <c r="E75" s="2">
        <f t="shared" si="18"/>
        <v>6</v>
      </c>
      <c r="F75" s="2">
        <f t="shared" si="19"/>
        <v>11</v>
      </c>
      <c r="G75" t="s">
        <v>74</v>
      </c>
      <c r="H75">
        <v>609</v>
      </c>
      <c r="I75">
        <f t="shared" si="20"/>
        <v>0</v>
      </c>
      <c r="J75">
        <f t="shared" si="21"/>
        <v>0</v>
      </c>
      <c r="K75">
        <f t="shared" si="22"/>
        <v>0</v>
      </c>
      <c r="L75">
        <v>0</v>
      </c>
      <c r="M75">
        <f t="shared" si="23"/>
        <v>0</v>
      </c>
      <c r="N75">
        <f t="shared" si="24"/>
        <v>0</v>
      </c>
      <c r="O75">
        <f t="shared" si="25"/>
        <v>0</v>
      </c>
      <c r="P75" s="2">
        <f t="shared" si="26"/>
        <v>559.41647898520046</v>
      </c>
      <c r="Q75" s="2">
        <f t="shared" si="27"/>
        <v>49.583521014799544</v>
      </c>
      <c r="R75" s="2">
        <f t="shared" si="29"/>
        <v>-26.010870095626956</v>
      </c>
      <c r="S75" s="2">
        <f t="shared" si="28"/>
        <v>2458.5255562250682</v>
      </c>
      <c r="T75" s="2">
        <f t="shared" si="30"/>
        <v>1</v>
      </c>
      <c r="U75">
        <f t="shared" si="31"/>
        <v>1</v>
      </c>
    </row>
    <row r="76" spans="2:21" x14ac:dyDescent="0.15">
      <c r="B76" s="1">
        <v>37143</v>
      </c>
      <c r="C76" s="2">
        <f t="shared" si="16"/>
        <v>9</v>
      </c>
      <c r="D76" s="2">
        <f t="shared" si="17"/>
        <v>9</v>
      </c>
      <c r="E76" s="2">
        <f t="shared" si="18"/>
        <v>7</v>
      </c>
      <c r="F76" s="2">
        <f t="shared" si="19"/>
        <v>11</v>
      </c>
      <c r="G76" t="s">
        <v>75</v>
      </c>
      <c r="H76">
        <v>430</v>
      </c>
      <c r="I76">
        <f t="shared" si="20"/>
        <v>0</v>
      </c>
      <c r="J76">
        <f t="shared" si="21"/>
        <v>0</v>
      </c>
      <c r="K76">
        <f t="shared" si="22"/>
        <v>0</v>
      </c>
      <c r="L76">
        <v>0</v>
      </c>
      <c r="M76">
        <f t="shared" si="23"/>
        <v>0</v>
      </c>
      <c r="N76">
        <f t="shared" si="24"/>
        <v>0</v>
      </c>
      <c r="O76">
        <f t="shared" si="25"/>
        <v>0</v>
      </c>
      <c r="P76" s="2">
        <f t="shared" si="26"/>
        <v>363.66003282640224</v>
      </c>
      <c r="Q76" s="2">
        <f t="shared" si="27"/>
        <v>66.339967173597756</v>
      </c>
      <c r="R76" s="2">
        <f t="shared" si="29"/>
        <v>49.583521014799544</v>
      </c>
      <c r="S76" s="2">
        <f t="shared" si="28"/>
        <v>4400.9912445940281</v>
      </c>
      <c r="T76" s="2">
        <f t="shared" si="30"/>
        <v>0</v>
      </c>
      <c r="U76">
        <f t="shared" si="31"/>
        <v>2</v>
      </c>
    </row>
    <row r="77" spans="2:21" x14ac:dyDescent="0.15">
      <c r="B77" s="1">
        <v>37144</v>
      </c>
      <c r="C77" s="2">
        <f t="shared" si="16"/>
        <v>9</v>
      </c>
      <c r="D77" s="2">
        <f t="shared" si="17"/>
        <v>10</v>
      </c>
      <c r="E77" s="2">
        <f t="shared" si="18"/>
        <v>1</v>
      </c>
      <c r="F77" s="2">
        <f t="shared" si="19"/>
        <v>11</v>
      </c>
      <c r="G77" t="s">
        <v>76</v>
      </c>
      <c r="H77">
        <v>279</v>
      </c>
      <c r="I77">
        <f t="shared" si="20"/>
        <v>0</v>
      </c>
      <c r="J77">
        <f t="shared" si="21"/>
        <v>0</v>
      </c>
      <c r="K77">
        <f t="shared" si="22"/>
        <v>0</v>
      </c>
      <c r="L77">
        <v>0</v>
      </c>
      <c r="M77">
        <f t="shared" si="23"/>
        <v>0</v>
      </c>
      <c r="N77">
        <f t="shared" si="24"/>
        <v>0</v>
      </c>
      <c r="O77">
        <f t="shared" si="25"/>
        <v>0</v>
      </c>
      <c r="P77" s="2">
        <f t="shared" si="26"/>
        <v>248.81181036026686</v>
      </c>
      <c r="Q77" s="2">
        <f t="shared" si="27"/>
        <v>30.188189639733139</v>
      </c>
      <c r="R77" s="2">
        <f t="shared" si="29"/>
        <v>66.339967173597756</v>
      </c>
      <c r="S77" s="2">
        <f t="shared" si="28"/>
        <v>911.32679372449127</v>
      </c>
      <c r="T77" s="2">
        <f t="shared" si="30"/>
        <v>0</v>
      </c>
      <c r="U77">
        <f t="shared" si="31"/>
        <v>3</v>
      </c>
    </row>
    <row r="78" spans="2:21" x14ac:dyDescent="0.15">
      <c r="B78" s="1">
        <v>37145</v>
      </c>
      <c r="C78" s="2">
        <f t="shared" si="16"/>
        <v>9</v>
      </c>
      <c r="D78" s="2">
        <f t="shared" si="17"/>
        <v>11</v>
      </c>
      <c r="E78" s="2">
        <f t="shared" si="18"/>
        <v>2</v>
      </c>
      <c r="F78" s="2">
        <f t="shared" si="19"/>
        <v>11</v>
      </c>
      <c r="G78" t="s">
        <v>77</v>
      </c>
      <c r="H78">
        <v>172</v>
      </c>
      <c r="I78">
        <f t="shared" si="20"/>
        <v>0</v>
      </c>
      <c r="J78">
        <f t="shared" si="21"/>
        <v>0</v>
      </c>
      <c r="K78">
        <f t="shared" si="22"/>
        <v>0</v>
      </c>
      <c r="L78">
        <v>0</v>
      </c>
      <c r="M78">
        <f t="shared" si="23"/>
        <v>0</v>
      </c>
      <c r="N78">
        <f t="shared" si="24"/>
        <v>0</v>
      </c>
      <c r="O78">
        <f t="shared" si="25"/>
        <v>0</v>
      </c>
      <c r="P78" s="2">
        <f t="shared" si="26"/>
        <v>265.75281710663677</v>
      </c>
      <c r="Q78" s="2">
        <f t="shared" si="27"/>
        <v>-93.752817106636769</v>
      </c>
      <c r="R78" s="2">
        <f t="shared" si="29"/>
        <v>30.188189639733139</v>
      </c>
      <c r="S78" s="2">
        <f t="shared" si="28"/>
        <v>8789.5907154304841</v>
      </c>
      <c r="T78" s="2">
        <f t="shared" si="30"/>
        <v>1</v>
      </c>
      <c r="U78">
        <f t="shared" si="31"/>
        <v>1</v>
      </c>
    </row>
    <row r="79" spans="2:21" x14ac:dyDescent="0.15">
      <c r="B79" s="1">
        <v>37146</v>
      </c>
      <c r="C79" s="2">
        <f t="shared" si="16"/>
        <v>9</v>
      </c>
      <c r="D79" s="2">
        <f t="shared" si="17"/>
        <v>12</v>
      </c>
      <c r="E79" s="2">
        <f t="shared" si="18"/>
        <v>3</v>
      </c>
      <c r="F79" s="2">
        <f t="shared" si="19"/>
        <v>11</v>
      </c>
      <c r="G79" t="s">
        <v>78</v>
      </c>
      <c r="H79">
        <v>257</v>
      </c>
      <c r="I79">
        <f t="shared" si="20"/>
        <v>0</v>
      </c>
      <c r="J79">
        <f t="shared" si="21"/>
        <v>0</v>
      </c>
      <c r="K79">
        <f t="shared" si="22"/>
        <v>0</v>
      </c>
      <c r="L79">
        <v>0</v>
      </c>
      <c r="M79">
        <f t="shared" si="23"/>
        <v>0</v>
      </c>
      <c r="N79">
        <f t="shared" si="24"/>
        <v>0</v>
      </c>
      <c r="O79">
        <f t="shared" si="25"/>
        <v>0</v>
      </c>
      <c r="P79" s="2">
        <f t="shared" si="26"/>
        <v>298.39390692708275</v>
      </c>
      <c r="Q79" s="2">
        <f t="shared" si="27"/>
        <v>-41.393906927082753</v>
      </c>
      <c r="R79" s="2">
        <f t="shared" si="29"/>
        <v>-93.752817106636769</v>
      </c>
      <c r="S79" s="2">
        <f t="shared" si="28"/>
        <v>1713.4555306879895</v>
      </c>
      <c r="T79" s="2">
        <f t="shared" si="30"/>
        <v>0</v>
      </c>
      <c r="U79">
        <f t="shared" si="31"/>
        <v>2</v>
      </c>
    </row>
    <row r="80" spans="2:21" x14ac:dyDescent="0.15">
      <c r="B80" s="1">
        <v>37147</v>
      </c>
      <c r="C80" s="2">
        <f t="shared" si="16"/>
        <v>9</v>
      </c>
      <c r="D80" s="2">
        <f t="shared" si="17"/>
        <v>13</v>
      </c>
      <c r="E80" s="2">
        <f t="shared" si="18"/>
        <v>4</v>
      </c>
      <c r="F80" s="2">
        <f t="shared" si="19"/>
        <v>12</v>
      </c>
      <c r="G80" t="s">
        <v>79</v>
      </c>
      <c r="H80">
        <v>284</v>
      </c>
      <c r="I80">
        <f t="shared" si="20"/>
        <v>0</v>
      </c>
      <c r="J80">
        <f t="shared" si="21"/>
        <v>0</v>
      </c>
      <c r="K80">
        <f t="shared" si="22"/>
        <v>0</v>
      </c>
      <c r="L80">
        <v>0</v>
      </c>
      <c r="M80">
        <f t="shared" si="23"/>
        <v>0</v>
      </c>
      <c r="N80">
        <f t="shared" si="24"/>
        <v>0</v>
      </c>
      <c r="O80">
        <f t="shared" si="25"/>
        <v>0</v>
      </c>
      <c r="P80" s="2">
        <f t="shared" si="26"/>
        <v>323.78245191465305</v>
      </c>
      <c r="Q80" s="2">
        <f t="shared" si="27"/>
        <v>-39.782451914653052</v>
      </c>
      <c r="R80" s="2">
        <f t="shared" si="29"/>
        <v>-41.393906927082753</v>
      </c>
      <c r="S80" s="2">
        <f t="shared" si="28"/>
        <v>1582.6434803416823</v>
      </c>
      <c r="T80" s="2">
        <f t="shared" si="30"/>
        <v>0</v>
      </c>
      <c r="U80">
        <f t="shared" si="31"/>
        <v>3</v>
      </c>
    </row>
    <row r="81" spans="2:21" x14ac:dyDescent="0.15">
      <c r="B81" s="1">
        <v>37148</v>
      </c>
      <c r="C81" s="2">
        <f t="shared" si="16"/>
        <v>9</v>
      </c>
      <c r="D81" s="2">
        <f t="shared" si="17"/>
        <v>14</v>
      </c>
      <c r="E81" s="2">
        <f t="shared" si="18"/>
        <v>5</v>
      </c>
      <c r="F81" s="2">
        <f t="shared" si="19"/>
        <v>12</v>
      </c>
      <c r="G81" t="s">
        <v>80</v>
      </c>
      <c r="H81">
        <v>521</v>
      </c>
      <c r="I81">
        <f t="shared" si="20"/>
        <v>0</v>
      </c>
      <c r="J81">
        <f t="shared" si="21"/>
        <v>0</v>
      </c>
      <c r="K81">
        <f t="shared" si="22"/>
        <v>0</v>
      </c>
      <c r="L81">
        <v>0</v>
      </c>
      <c r="M81">
        <f t="shared" si="23"/>
        <v>0</v>
      </c>
      <c r="N81">
        <f t="shared" si="24"/>
        <v>0</v>
      </c>
      <c r="O81">
        <f t="shared" si="25"/>
        <v>0</v>
      </c>
      <c r="P81" s="2">
        <f t="shared" si="26"/>
        <v>509.2394401846658</v>
      </c>
      <c r="Q81" s="2">
        <f t="shared" si="27"/>
        <v>11.760559815334204</v>
      </c>
      <c r="R81" s="2">
        <f t="shared" si="29"/>
        <v>-39.782451914653052</v>
      </c>
      <c r="S81" s="2">
        <f t="shared" si="28"/>
        <v>138.31076717005371</v>
      </c>
      <c r="T81" s="2">
        <f t="shared" si="30"/>
        <v>1</v>
      </c>
      <c r="U81">
        <f t="shared" si="31"/>
        <v>1</v>
      </c>
    </row>
    <row r="82" spans="2:21" x14ac:dyDescent="0.15">
      <c r="B82" s="1">
        <v>37149</v>
      </c>
      <c r="C82" s="2">
        <f t="shared" si="16"/>
        <v>9</v>
      </c>
      <c r="D82" s="2">
        <f t="shared" si="17"/>
        <v>15</v>
      </c>
      <c r="E82" s="2">
        <f t="shared" si="18"/>
        <v>6</v>
      </c>
      <c r="F82" s="2">
        <f t="shared" si="19"/>
        <v>12</v>
      </c>
      <c r="G82" t="s">
        <v>81</v>
      </c>
      <c r="H82">
        <v>612</v>
      </c>
      <c r="I82">
        <f t="shared" si="20"/>
        <v>0</v>
      </c>
      <c r="J82">
        <f t="shared" si="21"/>
        <v>0</v>
      </c>
      <c r="K82">
        <f t="shared" si="22"/>
        <v>0</v>
      </c>
      <c r="L82">
        <v>0</v>
      </c>
      <c r="M82">
        <f t="shared" si="23"/>
        <v>0</v>
      </c>
      <c r="N82">
        <f t="shared" si="24"/>
        <v>0</v>
      </c>
      <c r="O82">
        <f t="shared" si="25"/>
        <v>0</v>
      </c>
      <c r="P82" s="2">
        <f t="shared" si="26"/>
        <v>560.6450490742393</v>
      </c>
      <c r="Q82" s="2">
        <f t="shared" si="27"/>
        <v>51.354950925760704</v>
      </c>
      <c r="R82" s="2">
        <f t="shared" si="29"/>
        <v>11.760559815334204</v>
      </c>
      <c r="S82" s="2">
        <f t="shared" si="28"/>
        <v>2637.33098458729</v>
      </c>
      <c r="T82" s="2">
        <f t="shared" si="30"/>
        <v>0</v>
      </c>
      <c r="U82">
        <f t="shared" si="31"/>
        <v>2</v>
      </c>
    </row>
    <row r="83" spans="2:21" x14ac:dyDescent="0.15">
      <c r="B83" s="1">
        <v>37150</v>
      </c>
      <c r="C83" s="2">
        <f t="shared" si="16"/>
        <v>9</v>
      </c>
      <c r="D83" s="2">
        <f t="shared" si="17"/>
        <v>16</v>
      </c>
      <c r="E83" s="2">
        <f t="shared" si="18"/>
        <v>7</v>
      </c>
      <c r="F83" s="2">
        <f t="shared" si="19"/>
        <v>12</v>
      </c>
      <c r="G83" t="s">
        <v>82</v>
      </c>
      <c r="H83">
        <v>348</v>
      </c>
      <c r="I83">
        <f t="shared" si="20"/>
        <v>0</v>
      </c>
      <c r="J83">
        <f t="shared" si="21"/>
        <v>0</v>
      </c>
      <c r="K83">
        <f t="shared" si="22"/>
        <v>0</v>
      </c>
      <c r="L83">
        <v>0</v>
      </c>
      <c r="M83">
        <f t="shared" si="23"/>
        <v>0</v>
      </c>
      <c r="N83">
        <f t="shared" si="24"/>
        <v>0</v>
      </c>
      <c r="O83">
        <f t="shared" si="25"/>
        <v>0</v>
      </c>
      <c r="P83" s="2">
        <f t="shared" si="26"/>
        <v>364.88860291544108</v>
      </c>
      <c r="Q83" s="2">
        <f t="shared" si="27"/>
        <v>-16.888602915441083</v>
      </c>
      <c r="R83" s="2">
        <f t="shared" si="29"/>
        <v>51.354950925760704</v>
      </c>
      <c r="S83" s="2">
        <f t="shared" si="28"/>
        <v>285.22490843544506</v>
      </c>
      <c r="T83" s="2">
        <f t="shared" si="30"/>
        <v>1</v>
      </c>
      <c r="U83">
        <f t="shared" si="31"/>
        <v>1</v>
      </c>
    </row>
    <row r="84" spans="2:21" x14ac:dyDescent="0.15">
      <c r="B84" s="1">
        <v>37151</v>
      </c>
      <c r="C84" s="2">
        <f t="shared" si="16"/>
        <v>9</v>
      </c>
      <c r="D84" s="2">
        <f t="shared" si="17"/>
        <v>17</v>
      </c>
      <c r="E84" s="2">
        <f t="shared" si="18"/>
        <v>1</v>
      </c>
      <c r="F84" s="2">
        <f t="shared" si="19"/>
        <v>12</v>
      </c>
      <c r="G84" t="s">
        <v>83</v>
      </c>
      <c r="H84">
        <v>304</v>
      </c>
      <c r="I84">
        <f t="shared" si="20"/>
        <v>0</v>
      </c>
      <c r="J84">
        <f t="shared" si="21"/>
        <v>0</v>
      </c>
      <c r="K84">
        <f t="shared" si="22"/>
        <v>0</v>
      </c>
      <c r="L84">
        <v>0</v>
      </c>
      <c r="M84">
        <f t="shared" si="23"/>
        <v>0</v>
      </c>
      <c r="N84">
        <f t="shared" si="24"/>
        <v>0</v>
      </c>
      <c r="O84">
        <f t="shared" si="25"/>
        <v>0</v>
      </c>
      <c r="P84" s="2">
        <f t="shared" si="26"/>
        <v>250.0403804493057</v>
      </c>
      <c r="Q84" s="2">
        <f t="shared" si="27"/>
        <v>53.959619550694299</v>
      </c>
      <c r="R84" s="2">
        <f t="shared" si="29"/>
        <v>-16.888602915441083</v>
      </c>
      <c r="S84" s="2">
        <f t="shared" si="28"/>
        <v>2911.6405420556703</v>
      </c>
      <c r="T84" s="2">
        <f t="shared" si="30"/>
        <v>1</v>
      </c>
      <c r="U84">
        <f t="shared" si="31"/>
        <v>1</v>
      </c>
    </row>
    <row r="85" spans="2:21" x14ac:dyDescent="0.15">
      <c r="B85" s="1">
        <v>37152</v>
      </c>
      <c r="C85" s="2">
        <f t="shared" si="16"/>
        <v>9</v>
      </c>
      <c r="D85" s="2">
        <f t="shared" si="17"/>
        <v>18</v>
      </c>
      <c r="E85" s="2">
        <f t="shared" si="18"/>
        <v>2</v>
      </c>
      <c r="F85" s="2">
        <f t="shared" si="19"/>
        <v>12</v>
      </c>
      <c r="G85" t="s">
        <v>84</v>
      </c>
      <c r="H85">
        <v>238</v>
      </c>
      <c r="I85">
        <f t="shared" si="20"/>
        <v>0</v>
      </c>
      <c r="J85">
        <f t="shared" si="21"/>
        <v>0</v>
      </c>
      <c r="K85">
        <f t="shared" si="22"/>
        <v>0</v>
      </c>
      <c r="L85">
        <v>0</v>
      </c>
      <c r="M85">
        <f t="shared" si="23"/>
        <v>0</v>
      </c>
      <c r="N85">
        <f t="shared" si="24"/>
        <v>0</v>
      </c>
      <c r="O85">
        <f t="shared" si="25"/>
        <v>0</v>
      </c>
      <c r="P85" s="2">
        <f t="shared" si="26"/>
        <v>266.98138719567561</v>
      </c>
      <c r="Q85" s="2">
        <f t="shared" si="27"/>
        <v>-28.981387195675609</v>
      </c>
      <c r="R85" s="2">
        <f t="shared" si="29"/>
        <v>53.959619550694299</v>
      </c>
      <c r="S85" s="2">
        <f t="shared" si="28"/>
        <v>839.92080378567016</v>
      </c>
      <c r="T85" s="2">
        <f t="shared" si="30"/>
        <v>1</v>
      </c>
      <c r="U85">
        <f t="shared" si="31"/>
        <v>1</v>
      </c>
    </row>
    <row r="86" spans="2:21" x14ac:dyDescent="0.15">
      <c r="B86" s="1">
        <v>37153</v>
      </c>
      <c r="C86" s="2">
        <f t="shared" si="16"/>
        <v>9</v>
      </c>
      <c r="D86" s="2">
        <f t="shared" si="17"/>
        <v>19</v>
      </c>
      <c r="E86" s="2">
        <f t="shared" si="18"/>
        <v>3</v>
      </c>
      <c r="F86" s="2">
        <f t="shared" si="19"/>
        <v>12</v>
      </c>
      <c r="G86" t="s">
        <v>85</v>
      </c>
      <c r="H86">
        <v>319</v>
      </c>
      <c r="I86">
        <f t="shared" si="20"/>
        <v>0</v>
      </c>
      <c r="J86">
        <f t="shared" si="21"/>
        <v>0</v>
      </c>
      <c r="K86">
        <f t="shared" si="22"/>
        <v>0</v>
      </c>
      <c r="L86">
        <v>0</v>
      </c>
      <c r="M86">
        <f t="shared" si="23"/>
        <v>0</v>
      </c>
      <c r="N86">
        <f t="shared" si="24"/>
        <v>0</v>
      </c>
      <c r="O86">
        <f t="shared" si="25"/>
        <v>0</v>
      </c>
      <c r="P86" s="2">
        <f t="shared" si="26"/>
        <v>299.62247701612159</v>
      </c>
      <c r="Q86" s="2">
        <f t="shared" si="27"/>
        <v>19.377522983878407</v>
      </c>
      <c r="R86" s="2">
        <f t="shared" si="29"/>
        <v>-28.981387195675609</v>
      </c>
      <c r="S86" s="2">
        <f t="shared" si="28"/>
        <v>375.48839699073591</v>
      </c>
      <c r="T86" s="2">
        <f t="shared" si="30"/>
        <v>1</v>
      </c>
      <c r="U86">
        <f t="shared" si="31"/>
        <v>1</v>
      </c>
    </row>
    <row r="87" spans="2:21" x14ac:dyDescent="0.15">
      <c r="B87" s="1">
        <v>37154</v>
      </c>
      <c r="C87" s="2">
        <f t="shared" si="16"/>
        <v>9</v>
      </c>
      <c r="D87" s="2">
        <f t="shared" si="17"/>
        <v>20</v>
      </c>
      <c r="E87" s="2">
        <f t="shared" si="18"/>
        <v>4</v>
      </c>
      <c r="F87" s="2">
        <f t="shared" si="19"/>
        <v>13</v>
      </c>
      <c r="G87" t="s">
        <v>86</v>
      </c>
      <c r="H87">
        <v>304</v>
      </c>
      <c r="I87">
        <f t="shared" si="20"/>
        <v>0</v>
      </c>
      <c r="J87">
        <f t="shared" si="21"/>
        <v>0</v>
      </c>
      <c r="K87">
        <f t="shared" si="22"/>
        <v>0</v>
      </c>
      <c r="L87">
        <v>0</v>
      </c>
      <c r="M87">
        <f t="shared" si="23"/>
        <v>0</v>
      </c>
      <c r="N87">
        <f t="shared" si="24"/>
        <v>0</v>
      </c>
      <c r="O87">
        <f t="shared" si="25"/>
        <v>0</v>
      </c>
      <c r="P87" s="2">
        <f t="shared" si="26"/>
        <v>320.58245158816135</v>
      </c>
      <c r="Q87" s="2">
        <f t="shared" si="27"/>
        <v>-16.582451588161348</v>
      </c>
      <c r="R87" s="2">
        <f t="shared" si="29"/>
        <v>19.377522983878407</v>
      </c>
      <c r="S87" s="2">
        <f t="shared" si="28"/>
        <v>274.97770067371482</v>
      </c>
      <c r="T87" s="2">
        <f t="shared" si="30"/>
        <v>1</v>
      </c>
      <c r="U87">
        <f t="shared" si="31"/>
        <v>1</v>
      </c>
    </row>
    <row r="88" spans="2:21" x14ac:dyDescent="0.15">
      <c r="B88" s="1">
        <v>37155</v>
      </c>
      <c r="C88" s="2">
        <f t="shared" si="16"/>
        <v>9</v>
      </c>
      <c r="D88" s="2">
        <f t="shared" si="17"/>
        <v>21</v>
      </c>
      <c r="E88" s="2">
        <f t="shared" si="18"/>
        <v>5</v>
      </c>
      <c r="F88" s="2">
        <f t="shared" si="19"/>
        <v>13</v>
      </c>
      <c r="G88" t="s">
        <v>87</v>
      </c>
      <c r="H88">
        <v>528</v>
      </c>
      <c r="I88">
        <f t="shared" si="20"/>
        <v>0</v>
      </c>
      <c r="J88">
        <f t="shared" si="21"/>
        <v>0</v>
      </c>
      <c r="K88">
        <f t="shared" si="22"/>
        <v>0</v>
      </c>
      <c r="L88">
        <v>0</v>
      </c>
      <c r="M88">
        <f t="shared" si="23"/>
        <v>0</v>
      </c>
      <c r="N88">
        <f t="shared" si="24"/>
        <v>0</v>
      </c>
      <c r="O88">
        <f t="shared" si="25"/>
        <v>0</v>
      </c>
      <c r="P88" s="2">
        <f t="shared" si="26"/>
        <v>506.03943985817409</v>
      </c>
      <c r="Q88" s="2">
        <f t="shared" si="27"/>
        <v>21.960560141825908</v>
      </c>
      <c r="R88" s="2">
        <f t="shared" si="29"/>
        <v>-16.582451588161348</v>
      </c>
      <c r="S88" s="2">
        <f t="shared" si="28"/>
        <v>482.26620174275274</v>
      </c>
      <c r="T88" s="2">
        <f t="shared" si="30"/>
        <v>1</v>
      </c>
      <c r="U88">
        <f t="shared" si="31"/>
        <v>1</v>
      </c>
    </row>
    <row r="89" spans="2:21" x14ac:dyDescent="0.15">
      <c r="B89" s="1">
        <v>37156</v>
      </c>
      <c r="C89" s="2">
        <f t="shared" si="16"/>
        <v>9</v>
      </c>
      <c r="D89" s="2">
        <f t="shared" si="17"/>
        <v>22</v>
      </c>
      <c r="E89" s="2">
        <f t="shared" si="18"/>
        <v>6</v>
      </c>
      <c r="F89" s="2">
        <f t="shared" si="19"/>
        <v>13</v>
      </c>
      <c r="G89" t="s">
        <v>88</v>
      </c>
      <c r="H89">
        <v>666</v>
      </c>
      <c r="I89">
        <f t="shared" si="20"/>
        <v>0</v>
      </c>
      <c r="J89">
        <f t="shared" si="21"/>
        <v>0</v>
      </c>
      <c r="K89">
        <f t="shared" si="22"/>
        <v>0</v>
      </c>
      <c r="L89">
        <v>0</v>
      </c>
      <c r="M89">
        <f t="shared" si="23"/>
        <v>0</v>
      </c>
      <c r="N89">
        <f t="shared" si="24"/>
        <v>0</v>
      </c>
      <c r="O89">
        <f t="shared" si="25"/>
        <v>0</v>
      </c>
      <c r="P89" s="2">
        <f t="shared" si="26"/>
        <v>557.44504874774759</v>
      </c>
      <c r="Q89" s="2">
        <f t="shared" si="27"/>
        <v>108.55495125225241</v>
      </c>
      <c r="R89" s="2">
        <f t="shared" si="29"/>
        <v>21.960560141825908</v>
      </c>
      <c r="S89" s="2">
        <f t="shared" si="28"/>
        <v>11784.177441378897</v>
      </c>
      <c r="T89" s="2">
        <f t="shared" si="30"/>
        <v>0</v>
      </c>
      <c r="U89">
        <f t="shared" si="31"/>
        <v>2</v>
      </c>
    </row>
    <row r="90" spans="2:21" x14ac:dyDescent="0.15">
      <c r="B90" s="1">
        <v>37157</v>
      </c>
      <c r="C90" s="2">
        <f t="shared" si="16"/>
        <v>9</v>
      </c>
      <c r="D90" s="2">
        <f t="shared" si="17"/>
        <v>23</v>
      </c>
      <c r="E90" s="2">
        <f t="shared" si="18"/>
        <v>7</v>
      </c>
      <c r="F90" s="2">
        <f t="shared" si="19"/>
        <v>13</v>
      </c>
      <c r="G90" t="s">
        <v>89</v>
      </c>
      <c r="H90">
        <v>379</v>
      </c>
      <c r="I90">
        <f t="shared" si="20"/>
        <v>0</v>
      </c>
      <c r="J90">
        <f t="shared" si="21"/>
        <v>0</v>
      </c>
      <c r="K90">
        <f t="shared" si="22"/>
        <v>0</v>
      </c>
      <c r="L90">
        <v>0</v>
      </c>
      <c r="M90">
        <f t="shared" si="23"/>
        <v>0</v>
      </c>
      <c r="N90">
        <f t="shared" si="24"/>
        <v>0</v>
      </c>
      <c r="O90">
        <f t="shared" si="25"/>
        <v>0</v>
      </c>
      <c r="P90" s="2">
        <f t="shared" si="26"/>
        <v>361.68860258894938</v>
      </c>
      <c r="Q90" s="2">
        <f t="shared" si="27"/>
        <v>17.311397411050621</v>
      </c>
      <c r="R90" s="2">
        <f t="shared" si="29"/>
        <v>108.55495125225241</v>
      </c>
      <c r="S90" s="2">
        <f t="shared" si="28"/>
        <v>299.68448032333015</v>
      </c>
      <c r="T90" s="2">
        <f t="shared" si="30"/>
        <v>0</v>
      </c>
      <c r="U90">
        <f t="shared" si="31"/>
        <v>3</v>
      </c>
    </row>
    <row r="91" spans="2:21" x14ac:dyDescent="0.15">
      <c r="B91" s="1">
        <v>37158</v>
      </c>
      <c r="C91" s="2">
        <f t="shared" si="16"/>
        <v>9</v>
      </c>
      <c r="D91" s="2">
        <f t="shared" si="17"/>
        <v>24</v>
      </c>
      <c r="E91" s="2">
        <f t="shared" si="18"/>
        <v>1</v>
      </c>
      <c r="F91" s="2">
        <f t="shared" si="19"/>
        <v>13</v>
      </c>
      <c r="G91" t="s">
        <v>90</v>
      </c>
      <c r="H91">
        <v>189</v>
      </c>
      <c r="I91">
        <f t="shared" si="20"/>
        <v>0</v>
      </c>
      <c r="J91">
        <f t="shared" si="21"/>
        <v>0</v>
      </c>
      <c r="K91">
        <f t="shared" si="22"/>
        <v>0</v>
      </c>
      <c r="L91">
        <v>0</v>
      </c>
      <c r="M91">
        <f t="shared" si="23"/>
        <v>0</v>
      </c>
      <c r="N91">
        <f t="shared" si="24"/>
        <v>0</v>
      </c>
      <c r="O91">
        <f t="shared" si="25"/>
        <v>0</v>
      </c>
      <c r="P91" s="2">
        <f t="shared" si="26"/>
        <v>246.840380122814</v>
      </c>
      <c r="Q91" s="2">
        <f t="shared" si="27"/>
        <v>-57.840380122813997</v>
      </c>
      <c r="R91" s="2">
        <f t="shared" si="29"/>
        <v>17.311397411050621</v>
      </c>
      <c r="S91" s="2">
        <f t="shared" si="28"/>
        <v>3345.5095727516164</v>
      </c>
      <c r="T91" s="2">
        <f t="shared" si="30"/>
        <v>1</v>
      </c>
      <c r="U91">
        <f t="shared" si="31"/>
        <v>1</v>
      </c>
    </row>
    <row r="92" spans="2:21" x14ac:dyDescent="0.15">
      <c r="B92" s="1">
        <v>37159</v>
      </c>
      <c r="C92" s="2">
        <f t="shared" si="16"/>
        <v>9</v>
      </c>
      <c r="D92" s="2">
        <f t="shared" si="17"/>
        <v>25</v>
      </c>
      <c r="E92" s="2">
        <f t="shared" si="18"/>
        <v>2</v>
      </c>
      <c r="F92" s="2">
        <f t="shared" si="19"/>
        <v>13</v>
      </c>
      <c r="G92" t="s">
        <v>91</v>
      </c>
      <c r="H92">
        <v>264</v>
      </c>
      <c r="I92">
        <f t="shared" si="20"/>
        <v>0</v>
      </c>
      <c r="J92">
        <f t="shared" si="21"/>
        <v>0</v>
      </c>
      <c r="K92">
        <f t="shared" si="22"/>
        <v>0</v>
      </c>
      <c r="L92">
        <v>0</v>
      </c>
      <c r="M92">
        <f t="shared" si="23"/>
        <v>0</v>
      </c>
      <c r="N92">
        <f t="shared" si="24"/>
        <v>0</v>
      </c>
      <c r="O92">
        <f t="shared" si="25"/>
        <v>0</v>
      </c>
      <c r="P92" s="2">
        <f t="shared" si="26"/>
        <v>263.7813868691839</v>
      </c>
      <c r="Q92" s="2">
        <f t="shared" si="27"/>
        <v>0.21861313081609524</v>
      </c>
      <c r="R92" s="2">
        <f t="shared" si="29"/>
        <v>-57.840380122813997</v>
      </c>
      <c r="S92" s="2">
        <f t="shared" si="28"/>
        <v>4.7791700965215171E-2</v>
      </c>
      <c r="T92" s="2">
        <f t="shared" si="30"/>
        <v>1</v>
      </c>
      <c r="U92">
        <f t="shared" si="31"/>
        <v>1</v>
      </c>
    </row>
    <row r="93" spans="2:21" x14ac:dyDescent="0.15">
      <c r="B93" s="1">
        <v>37160</v>
      </c>
      <c r="C93" s="2">
        <f t="shared" si="16"/>
        <v>9</v>
      </c>
      <c r="D93" s="2">
        <f t="shared" si="17"/>
        <v>26</v>
      </c>
      <c r="E93" s="2">
        <f t="shared" si="18"/>
        <v>3</v>
      </c>
      <c r="F93" s="2">
        <f t="shared" si="19"/>
        <v>13</v>
      </c>
      <c r="G93" t="s">
        <v>92</v>
      </c>
      <c r="H93">
        <v>324</v>
      </c>
      <c r="I93">
        <f t="shared" si="20"/>
        <v>0</v>
      </c>
      <c r="J93">
        <f t="shared" si="21"/>
        <v>0</v>
      </c>
      <c r="K93">
        <f t="shared" si="22"/>
        <v>0</v>
      </c>
      <c r="L93">
        <v>0</v>
      </c>
      <c r="M93">
        <f t="shared" si="23"/>
        <v>0</v>
      </c>
      <c r="N93">
        <f t="shared" si="24"/>
        <v>0</v>
      </c>
      <c r="O93">
        <f t="shared" si="25"/>
        <v>0</v>
      </c>
      <c r="P93" s="2">
        <f t="shared" si="26"/>
        <v>296.42247668962989</v>
      </c>
      <c r="Q93" s="2">
        <f t="shared" si="27"/>
        <v>27.577523310370111</v>
      </c>
      <c r="R93" s="2">
        <f t="shared" si="29"/>
        <v>0.21861313081609524</v>
      </c>
      <c r="S93" s="2">
        <f t="shared" si="28"/>
        <v>760.51979193400689</v>
      </c>
      <c r="T93" s="2">
        <f t="shared" si="30"/>
        <v>0</v>
      </c>
      <c r="U93">
        <f t="shared" si="31"/>
        <v>2</v>
      </c>
    </row>
    <row r="94" spans="2:21" x14ac:dyDescent="0.15">
      <c r="B94" s="1">
        <v>37161</v>
      </c>
      <c r="C94" s="2">
        <f t="shared" si="16"/>
        <v>9</v>
      </c>
      <c r="D94" s="2">
        <f t="shared" si="17"/>
        <v>27</v>
      </c>
      <c r="E94" s="2">
        <f t="shared" si="18"/>
        <v>4</v>
      </c>
      <c r="F94" s="2">
        <f t="shared" si="19"/>
        <v>14</v>
      </c>
      <c r="G94" t="s">
        <v>93</v>
      </c>
      <c r="H94">
        <v>360</v>
      </c>
      <c r="I94">
        <f t="shared" si="20"/>
        <v>0</v>
      </c>
      <c r="J94">
        <f t="shared" si="21"/>
        <v>0</v>
      </c>
      <c r="K94">
        <f t="shared" si="22"/>
        <v>0</v>
      </c>
      <c r="L94">
        <v>0</v>
      </c>
      <c r="M94">
        <f t="shared" si="23"/>
        <v>0</v>
      </c>
      <c r="N94">
        <f t="shared" si="24"/>
        <v>0</v>
      </c>
      <c r="O94">
        <f t="shared" si="25"/>
        <v>0</v>
      </c>
      <c r="P94" s="2">
        <f t="shared" si="26"/>
        <v>337.92531724689212</v>
      </c>
      <c r="Q94" s="2">
        <f t="shared" si="27"/>
        <v>22.074682753107879</v>
      </c>
      <c r="R94" s="2">
        <f t="shared" si="29"/>
        <v>27.577523310370111</v>
      </c>
      <c r="S94" s="2">
        <f t="shared" si="28"/>
        <v>487.29161865035849</v>
      </c>
      <c r="T94" s="2">
        <f t="shared" si="30"/>
        <v>0</v>
      </c>
      <c r="U94">
        <f t="shared" si="31"/>
        <v>3</v>
      </c>
    </row>
    <row r="95" spans="2:21" x14ac:dyDescent="0.15">
      <c r="B95" s="1">
        <v>37162</v>
      </c>
      <c r="C95" s="2">
        <f t="shared" si="16"/>
        <v>9</v>
      </c>
      <c r="D95" s="2">
        <f t="shared" si="17"/>
        <v>28</v>
      </c>
      <c r="E95" s="2">
        <f t="shared" si="18"/>
        <v>5</v>
      </c>
      <c r="F95" s="2">
        <f t="shared" si="19"/>
        <v>14</v>
      </c>
      <c r="G95" t="s">
        <v>94</v>
      </c>
      <c r="H95">
        <v>497</v>
      </c>
      <c r="I95">
        <f t="shared" si="20"/>
        <v>0</v>
      </c>
      <c r="J95">
        <f t="shared" si="21"/>
        <v>0</v>
      </c>
      <c r="K95">
        <f t="shared" si="22"/>
        <v>0</v>
      </c>
      <c r="L95">
        <v>0</v>
      </c>
      <c r="M95">
        <f t="shared" si="23"/>
        <v>0</v>
      </c>
      <c r="N95">
        <f t="shared" si="24"/>
        <v>0</v>
      </c>
      <c r="O95">
        <f t="shared" si="25"/>
        <v>0</v>
      </c>
      <c r="P95" s="2">
        <f t="shared" si="26"/>
        <v>523.38230551690481</v>
      </c>
      <c r="Q95" s="2">
        <f t="shared" si="27"/>
        <v>-26.382305516904808</v>
      </c>
      <c r="R95" s="2">
        <f t="shared" si="29"/>
        <v>22.074682753107879</v>
      </c>
      <c r="S95" s="2">
        <f t="shared" si="28"/>
        <v>696.02604438730589</v>
      </c>
      <c r="T95" s="2">
        <f t="shared" si="30"/>
        <v>1</v>
      </c>
      <c r="U95">
        <f t="shared" si="31"/>
        <v>1</v>
      </c>
    </row>
    <row r="96" spans="2:21" x14ac:dyDescent="0.15">
      <c r="B96" s="1">
        <v>37163</v>
      </c>
      <c r="C96" s="2">
        <f t="shared" si="16"/>
        <v>9</v>
      </c>
      <c r="D96" s="2">
        <f t="shared" si="17"/>
        <v>29</v>
      </c>
      <c r="E96" s="2">
        <f t="shared" si="18"/>
        <v>6</v>
      </c>
      <c r="F96" s="2">
        <f t="shared" si="19"/>
        <v>14</v>
      </c>
      <c r="G96" t="s">
        <v>95</v>
      </c>
      <c r="H96">
        <v>594</v>
      </c>
      <c r="I96">
        <f t="shared" si="20"/>
        <v>0</v>
      </c>
      <c r="J96">
        <f t="shared" si="21"/>
        <v>0</v>
      </c>
      <c r="K96">
        <f t="shared" si="22"/>
        <v>0</v>
      </c>
      <c r="L96">
        <v>0</v>
      </c>
      <c r="M96">
        <f t="shared" si="23"/>
        <v>0</v>
      </c>
      <c r="N96">
        <f t="shared" si="24"/>
        <v>0</v>
      </c>
      <c r="O96">
        <f t="shared" si="25"/>
        <v>0</v>
      </c>
      <c r="P96" s="2">
        <f t="shared" si="26"/>
        <v>574.78791440647831</v>
      </c>
      <c r="Q96" s="2">
        <f t="shared" si="27"/>
        <v>19.212085593521692</v>
      </c>
      <c r="R96" s="2">
        <f t="shared" si="29"/>
        <v>-26.382305516904808</v>
      </c>
      <c r="S96" s="2">
        <f t="shared" si="28"/>
        <v>369.10423285280376</v>
      </c>
      <c r="T96" s="2">
        <f t="shared" si="30"/>
        <v>1</v>
      </c>
      <c r="U96">
        <f t="shared" si="31"/>
        <v>1</v>
      </c>
    </row>
    <row r="97" spans="2:21" x14ac:dyDescent="0.15">
      <c r="B97" s="1">
        <v>37164</v>
      </c>
      <c r="C97" s="2">
        <f t="shared" si="16"/>
        <v>9</v>
      </c>
      <c r="D97" s="2">
        <f t="shared" si="17"/>
        <v>30</v>
      </c>
      <c r="E97" s="2">
        <f t="shared" si="18"/>
        <v>7</v>
      </c>
      <c r="F97" s="2">
        <f t="shared" si="19"/>
        <v>14</v>
      </c>
      <c r="G97" t="s">
        <v>96</v>
      </c>
      <c r="H97">
        <v>405</v>
      </c>
      <c r="I97">
        <f t="shared" si="20"/>
        <v>0</v>
      </c>
      <c r="J97">
        <f t="shared" si="21"/>
        <v>0</v>
      </c>
      <c r="K97">
        <f t="shared" si="22"/>
        <v>0</v>
      </c>
      <c r="L97">
        <v>0</v>
      </c>
      <c r="M97">
        <f t="shared" si="23"/>
        <v>0</v>
      </c>
      <c r="N97">
        <f t="shared" si="24"/>
        <v>0</v>
      </c>
      <c r="O97">
        <f t="shared" si="25"/>
        <v>0</v>
      </c>
      <c r="P97" s="2">
        <f t="shared" si="26"/>
        <v>379.03146824768015</v>
      </c>
      <c r="Q97" s="2">
        <f t="shared" si="27"/>
        <v>25.968531752319848</v>
      </c>
      <c r="R97" s="2">
        <f t="shared" si="29"/>
        <v>19.212085593521692</v>
      </c>
      <c r="S97" s="2">
        <f t="shared" si="28"/>
        <v>674.36464137124415</v>
      </c>
      <c r="T97" s="2">
        <f t="shared" si="30"/>
        <v>0</v>
      </c>
      <c r="U97">
        <f t="shared" si="31"/>
        <v>2</v>
      </c>
    </row>
    <row r="98" spans="2:21" x14ac:dyDescent="0.15">
      <c r="B98" s="1">
        <v>37165</v>
      </c>
      <c r="C98" s="2">
        <f t="shared" si="16"/>
        <v>10</v>
      </c>
      <c r="D98" s="2">
        <f t="shared" si="17"/>
        <v>1</v>
      </c>
      <c r="E98" s="2">
        <f t="shared" si="18"/>
        <v>1</v>
      </c>
      <c r="F98" s="2">
        <f t="shared" si="19"/>
        <v>14</v>
      </c>
      <c r="G98" t="s">
        <v>97</v>
      </c>
      <c r="H98">
        <v>265</v>
      </c>
      <c r="I98">
        <f t="shared" si="20"/>
        <v>0</v>
      </c>
      <c r="J98">
        <f t="shared" si="21"/>
        <v>0</v>
      </c>
      <c r="K98">
        <f t="shared" si="22"/>
        <v>0</v>
      </c>
      <c r="L98">
        <v>0</v>
      </c>
      <c r="M98">
        <f t="shared" si="23"/>
        <v>0</v>
      </c>
      <c r="N98">
        <f t="shared" si="24"/>
        <v>0</v>
      </c>
      <c r="O98">
        <f t="shared" si="25"/>
        <v>0</v>
      </c>
      <c r="P98" s="2">
        <f t="shared" si="26"/>
        <v>264.18324578154477</v>
      </c>
      <c r="Q98" s="2">
        <f t="shared" si="27"/>
        <v>0.81675421845523033</v>
      </c>
      <c r="R98" s="2">
        <f t="shared" si="29"/>
        <v>25.968531752319848</v>
      </c>
      <c r="S98" s="2">
        <f t="shared" si="28"/>
        <v>0.66708745336441411</v>
      </c>
      <c r="T98" s="2">
        <f t="shared" si="30"/>
        <v>0</v>
      </c>
      <c r="U98">
        <f t="shared" si="31"/>
        <v>3</v>
      </c>
    </row>
    <row r="99" spans="2:21" x14ac:dyDescent="0.15">
      <c r="B99" s="1">
        <v>37166</v>
      </c>
      <c r="C99" s="2">
        <f t="shared" si="16"/>
        <v>10</v>
      </c>
      <c r="D99" s="2">
        <f t="shared" si="17"/>
        <v>2</v>
      </c>
      <c r="E99" s="2">
        <f t="shared" si="18"/>
        <v>2</v>
      </c>
      <c r="F99" s="2">
        <f t="shared" si="19"/>
        <v>14</v>
      </c>
      <c r="G99" t="s">
        <v>98</v>
      </c>
      <c r="H99">
        <v>280</v>
      </c>
      <c r="I99">
        <f t="shared" si="20"/>
        <v>0</v>
      </c>
      <c r="J99">
        <f t="shared" si="21"/>
        <v>0</v>
      </c>
      <c r="K99">
        <f t="shared" si="22"/>
        <v>0</v>
      </c>
      <c r="L99">
        <v>0</v>
      </c>
      <c r="M99">
        <f t="shared" si="23"/>
        <v>0</v>
      </c>
      <c r="N99">
        <f t="shared" si="24"/>
        <v>0</v>
      </c>
      <c r="O99">
        <f t="shared" si="25"/>
        <v>0</v>
      </c>
      <c r="P99" s="2">
        <f t="shared" si="26"/>
        <v>281.12425252791468</v>
      </c>
      <c r="Q99" s="2">
        <f t="shared" si="27"/>
        <v>-1.1242525279146776</v>
      </c>
      <c r="R99" s="2">
        <f t="shared" si="29"/>
        <v>0.81675421845523033</v>
      </c>
      <c r="S99" s="2">
        <f t="shared" si="28"/>
        <v>1.2639437465225429</v>
      </c>
      <c r="T99" s="2">
        <f t="shared" si="30"/>
        <v>1</v>
      </c>
      <c r="U99">
        <f t="shared" si="31"/>
        <v>1</v>
      </c>
    </row>
    <row r="100" spans="2:21" x14ac:dyDescent="0.15">
      <c r="B100" s="1">
        <v>37167</v>
      </c>
      <c r="C100" s="2">
        <f t="shared" si="16"/>
        <v>10</v>
      </c>
      <c r="D100" s="2">
        <f t="shared" si="17"/>
        <v>3</v>
      </c>
      <c r="E100" s="2">
        <f t="shared" si="18"/>
        <v>3</v>
      </c>
      <c r="F100" s="2">
        <f t="shared" si="19"/>
        <v>14</v>
      </c>
      <c r="G100" t="s">
        <v>99</v>
      </c>
      <c r="H100">
        <v>268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v>0</v>
      </c>
      <c r="M100">
        <f t="shared" si="23"/>
        <v>0</v>
      </c>
      <c r="N100">
        <f t="shared" si="24"/>
        <v>0</v>
      </c>
      <c r="O100">
        <f t="shared" si="25"/>
        <v>0</v>
      </c>
      <c r="P100" s="2">
        <f t="shared" si="26"/>
        <v>313.76534234836072</v>
      </c>
      <c r="Q100" s="2">
        <f t="shared" si="27"/>
        <v>-45.765342348360718</v>
      </c>
      <c r="R100" s="2">
        <f t="shared" si="29"/>
        <v>-1.1242525279146776</v>
      </c>
      <c r="S100" s="2">
        <f t="shared" si="28"/>
        <v>2094.4665602626592</v>
      </c>
      <c r="T100" s="2">
        <f t="shared" si="30"/>
        <v>0</v>
      </c>
      <c r="U100">
        <f t="shared" si="31"/>
        <v>2</v>
      </c>
    </row>
    <row r="101" spans="2:21" x14ac:dyDescent="0.15">
      <c r="B101" s="1">
        <v>37168</v>
      </c>
      <c r="C101" s="2">
        <f t="shared" si="16"/>
        <v>10</v>
      </c>
      <c r="D101" s="2">
        <f t="shared" si="17"/>
        <v>4</v>
      </c>
      <c r="E101" s="2">
        <f t="shared" si="18"/>
        <v>4</v>
      </c>
      <c r="F101" s="2">
        <f t="shared" si="19"/>
        <v>15</v>
      </c>
      <c r="G101" t="s">
        <v>100</v>
      </c>
      <c r="H101">
        <v>381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v>0</v>
      </c>
      <c r="M101">
        <f t="shared" si="23"/>
        <v>0</v>
      </c>
      <c r="N101">
        <f t="shared" si="24"/>
        <v>0</v>
      </c>
      <c r="O101">
        <f t="shared" si="25"/>
        <v>0</v>
      </c>
      <c r="P101" s="2">
        <f t="shared" si="26"/>
        <v>329.15388556578398</v>
      </c>
      <c r="Q101" s="2">
        <f t="shared" si="27"/>
        <v>51.84611443421602</v>
      </c>
      <c r="R101" s="2">
        <f t="shared" si="29"/>
        <v>-45.765342348360718</v>
      </c>
      <c r="S101" s="2">
        <f t="shared" si="28"/>
        <v>2688.0195819258229</v>
      </c>
      <c r="T101" s="2">
        <f t="shared" si="30"/>
        <v>1</v>
      </c>
      <c r="U101">
        <f t="shared" si="31"/>
        <v>1</v>
      </c>
    </row>
    <row r="102" spans="2:21" x14ac:dyDescent="0.15">
      <c r="B102" s="1">
        <v>37169</v>
      </c>
      <c r="C102" s="2">
        <f t="shared" si="16"/>
        <v>10</v>
      </c>
      <c r="D102" s="2">
        <f t="shared" si="17"/>
        <v>5</v>
      </c>
      <c r="E102" s="2">
        <f t="shared" si="18"/>
        <v>5</v>
      </c>
      <c r="F102" s="2">
        <f t="shared" si="19"/>
        <v>15</v>
      </c>
      <c r="G102" t="s">
        <v>101</v>
      </c>
      <c r="H102">
        <v>605</v>
      </c>
      <c r="I102">
        <f t="shared" si="20"/>
        <v>0</v>
      </c>
      <c r="J102">
        <f t="shared" si="21"/>
        <v>0</v>
      </c>
      <c r="K102">
        <f t="shared" si="22"/>
        <v>0</v>
      </c>
      <c r="L102">
        <v>0</v>
      </c>
      <c r="M102">
        <f t="shared" si="23"/>
        <v>0</v>
      </c>
      <c r="N102">
        <f t="shared" si="24"/>
        <v>0</v>
      </c>
      <c r="O102">
        <f t="shared" si="25"/>
        <v>0</v>
      </c>
      <c r="P102" s="2">
        <f t="shared" si="26"/>
        <v>514.61087383579672</v>
      </c>
      <c r="Q102" s="2">
        <f t="shared" si="27"/>
        <v>90.389126164203276</v>
      </c>
      <c r="R102" s="2">
        <f t="shared" si="29"/>
        <v>51.84611443421602</v>
      </c>
      <c r="S102" s="2">
        <f t="shared" si="28"/>
        <v>8170.1941287282571</v>
      </c>
      <c r="T102" s="2">
        <f t="shared" si="30"/>
        <v>0</v>
      </c>
      <c r="U102">
        <f t="shared" si="31"/>
        <v>2</v>
      </c>
    </row>
    <row r="103" spans="2:21" x14ac:dyDescent="0.15">
      <c r="B103" s="1">
        <v>37170</v>
      </c>
      <c r="C103" s="2">
        <f t="shared" si="16"/>
        <v>10</v>
      </c>
      <c r="D103" s="2">
        <f t="shared" si="17"/>
        <v>6</v>
      </c>
      <c r="E103" s="2">
        <f t="shared" si="18"/>
        <v>6</v>
      </c>
      <c r="F103" s="2">
        <f t="shared" si="19"/>
        <v>15</v>
      </c>
      <c r="G103" t="s">
        <v>102</v>
      </c>
      <c r="H103">
        <v>680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v>0</v>
      </c>
      <c r="M103">
        <f t="shared" si="23"/>
        <v>0</v>
      </c>
      <c r="N103">
        <f t="shared" si="24"/>
        <v>0</v>
      </c>
      <c r="O103">
        <f t="shared" si="25"/>
        <v>0</v>
      </c>
      <c r="P103" s="2">
        <f t="shared" si="26"/>
        <v>566.01648272537022</v>
      </c>
      <c r="Q103" s="2">
        <f t="shared" si="27"/>
        <v>113.98351727462978</v>
      </c>
      <c r="R103" s="2">
        <f t="shared" si="29"/>
        <v>90.389126164203276</v>
      </c>
      <c r="S103" s="2">
        <f t="shared" si="28"/>
        <v>12992.242210295824</v>
      </c>
      <c r="T103" s="2">
        <f t="shared" si="30"/>
        <v>0</v>
      </c>
      <c r="U103">
        <f t="shared" si="31"/>
        <v>3</v>
      </c>
    </row>
    <row r="104" spans="2:21" x14ac:dyDescent="0.15">
      <c r="B104" s="1">
        <v>37171</v>
      </c>
      <c r="C104" s="2">
        <f t="shared" si="16"/>
        <v>10</v>
      </c>
      <c r="D104" s="2">
        <f t="shared" si="17"/>
        <v>7</v>
      </c>
      <c r="E104" s="2">
        <f t="shared" si="18"/>
        <v>7</v>
      </c>
      <c r="F104" s="2">
        <f t="shared" si="19"/>
        <v>15</v>
      </c>
      <c r="G104" t="s">
        <v>103</v>
      </c>
      <c r="H104">
        <v>376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v>0</v>
      </c>
      <c r="M104">
        <f t="shared" si="23"/>
        <v>0</v>
      </c>
      <c r="N104">
        <f t="shared" si="24"/>
        <v>0</v>
      </c>
      <c r="O104">
        <f t="shared" si="25"/>
        <v>0</v>
      </c>
      <c r="P104" s="2">
        <f t="shared" si="26"/>
        <v>370.26003656657201</v>
      </c>
      <c r="Q104" s="2">
        <f t="shared" si="27"/>
        <v>5.7399634334279881</v>
      </c>
      <c r="R104" s="2">
        <f t="shared" si="29"/>
        <v>113.98351727462978</v>
      </c>
      <c r="S104" s="2">
        <f t="shared" si="28"/>
        <v>32.94718021709042</v>
      </c>
      <c r="T104" s="2">
        <f t="shared" si="30"/>
        <v>0</v>
      </c>
      <c r="U104">
        <f t="shared" si="31"/>
        <v>4</v>
      </c>
    </row>
    <row r="105" spans="2:21" x14ac:dyDescent="0.15">
      <c r="B105" s="1">
        <v>37172</v>
      </c>
      <c r="C105" s="2">
        <f t="shared" si="16"/>
        <v>10</v>
      </c>
      <c r="D105" s="2">
        <f t="shared" si="17"/>
        <v>8</v>
      </c>
      <c r="E105" s="2">
        <f t="shared" si="18"/>
        <v>1</v>
      </c>
      <c r="F105" s="2">
        <f t="shared" si="19"/>
        <v>15</v>
      </c>
      <c r="G105" t="s">
        <v>104</v>
      </c>
      <c r="H105">
        <v>242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v>0</v>
      </c>
      <c r="M105">
        <f t="shared" si="23"/>
        <v>0</v>
      </c>
      <c r="N105">
        <f t="shared" si="24"/>
        <v>0</v>
      </c>
      <c r="O105">
        <f t="shared" si="25"/>
        <v>0</v>
      </c>
      <c r="P105" s="2">
        <f t="shared" si="26"/>
        <v>255.41181410043663</v>
      </c>
      <c r="Q105" s="2">
        <f t="shared" si="27"/>
        <v>-13.411814100436629</v>
      </c>
      <c r="R105" s="2">
        <f t="shared" si="29"/>
        <v>5.7399634334279881</v>
      </c>
      <c r="S105" s="2">
        <f t="shared" si="28"/>
        <v>179.87675746467079</v>
      </c>
      <c r="T105" s="2">
        <f t="shared" si="30"/>
        <v>1</v>
      </c>
      <c r="U105">
        <f t="shared" si="31"/>
        <v>1</v>
      </c>
    </row>
    <row r="106" spans="2:21" x14ac:dyDescent="0.15">
      <c r="B106" s="1">
        <v>37173</v>
      </c>
      <c r="C106" s="2">
        <f t="shared" si="16"/>
        <v>10</v>
      </c>
      <c r="D106" s="2">
        <f t="shared" si="17"/>
        <v>9</v>
      </c>
      <c r="E106" s="2">
        <f t="shared" si="18"/>
        <v>2</v>
      </c>
      <c r="F106" s="2">
        <f t="shared" si="19"/>
        <v>15</v>
      </c>
      <c r="G106" t="s">
        <v>105</v>
      </c>
      <c r="H106">
        <v>231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v>0</v>
      </c>
      <c r="M106">
        <f t="shared" si="23"/>
        <v>0</v>
      </c>
      <c r="N106">
        <f t="shared" si="24"/>
        <v>0</v>
      </c>
      <c r="O106">
        <f t="shared" si="25"/>
        <v>0</v>
      </c>
      <c r="P106" s="2">
        <f t="shared" si="26"/>
        <v>272.35282084680654</v>
      </c>
      <c r="Q106" s="2">
        <f t="shared" si="27"/>
        <v>-41.352820846806537</v>
      </c>
      <c r="R106" s="2">
        <f t="shared" si="29"/>
        <v>-13.411814100436629</v>
      </c>
      <c r="S106" s="2">
        <f t="shared" si="28"/>
        <v>1710.0557919880773</v>
      </c>
      <c r="T106" s="2">
        <f t="shared" si="30"/>
        <v>0</v>
      </c>
      <c r="U106">
        <f t="shared" si="31"/>
        <v>2</v>
      </c>
    </row>
    <row r="107" spans="2:21" x14ac:dyDescent="0.15">
      <c r="B107" s="1">
        <v>37174</v>
      </c>
      <c r="C107" s="2">
        <f t="shared" si="16"/>
        <v>10</v>
      </c>
      <c r="D107" s="2">
        <f t="shared" si="17"/>
        <v>10</v>
      </c>
      <c r="E107" s="2">
        <f t="shared" si="18"/>
        <v>3</v>
      </c>
      <c r="F107" s="2">
        <f t="shared" si="19"/>
        <v>15</v>
      </c>
      <c r="G107" t="s">
        <v>106</v>
      </c>
      <c r="H107">
        <v>292</v>
      </c>
      <c r="I107">
        <f t="shared" si="20"/>
        <v>0</v>
      </c>
      <c r="J107">
        <f t="shared" si="21"/>
        <v>0</v>
      </c>
      <c r="K107">
        <f t="shared" si="22"/>
        <v>0</v>
      </c>
      <c r="L107">
        <v>0</v>
      </c>
      <c r="M107">
        <f t="shared" si="23"/>
        <v>0</v>
      </c>
      <c r="N107">
        <f t="shared" si="24"/>
        <v>0</v>
      </c>
      <c r="O107">
        <f t="shared" si="25"/>
        <v>0</v>
      </c>
      <c r="P107" s="2">
        <f t="shared" si="26"/>
        <v>304.99391066725252</v>
      </c>
      <c r="Q107" s="2">
        <f t="shared" si="27"/>
        <v>-12.993910667252521</v>
      </c>
      <c r="R107" s="2">
        <f t="shared" si="29"/>
        <v>-41.352820846806537</v>
      </c>
      <c r="S107" s="2">
        <f t="shared" si="28"/>
        <v>168.84171442853886</v>
      </c>
      <c r="T107" s="2">
        <f t="shared" si="30"/>
        <v>0</v>
      </c>
      <c r="U107">
        <f t="shared" si="31"/>
        <v>3</v>
      </c>
    </row>
    <row r="108" spans="2:21" x14ac:dyDescent="0.15">
      <c r="B108" s="1">
        <v>37175</v>
      </c>
      <c r="C108" s="2">
        <f t="shared" si="16"/>
        <v>10</v>
      </c>
      <c r="D108" s="2">
        <f t="shared" si="17"/>
        <v>11</v>
      </c>
      <c r="E108" s="2">
        <f t="shared" si="18"/>
        <v>4</v>
      </c>
      <c r="F108" s="2">
        <f t="shared" si="19"/>
        <v>16</v>
      </c>
      <c r="G108" t="s">
        <v>107</v>
      </c>
      <c r="H108">
        <v>668</v>
      </c>
      <c r="I108">
        <f t="shared" si="20"/>
        <v>0</v>
      </c>
      <c r="J108">
        <f t="shared" si="21"/>
        <v>0</v>
      </c>
      <c r="K108">
        <f t="shared" si="22"/>
        <v>0</v>
      </c>
      <c r="L108">
        <v>0</v>
      </c>
      <c r="M108">
        <f t="shared" si="23"/>
        <v>0</v>
      </c>
      <c r="N108">
        <f t="shared" si="24"/>
        <v>0</v>
      </c>
      <c r="O108">
        <f t="shared" si="25"/>
        <v>0</v>
      </c>
      <c r="P108" s="2">
        <f t="shared" si="26"/>
        <v>376.00388580712638</v>
      </c>
      <c r="Q108" s="2">
        <f t="shared" si="27"/>
        <v>291.99611419287362</v>
      </c>
      <c r="R108" s="2">
        <f t="shared" si="29"/>
        <v>-12.993910667252521</v>
      </c>
      <c r="S108" s="2">
        <f t="shared" si="28"/>
        <v>85261.730703737689</v>
      </c>
      <c r="T108" s="2">
        <f t="shared" si="30"/>
        <v>1</v>
      </c>
      <c r="U108">
        <f t="shared" si="31"/>
        <v>1</v>
      </c>
    </row>
    <row r="109" spans="2:21" x14ac:dyDescent="0.15">
      <c r="B109" s="1">
        <v>37176</v>
      </c>
      <c r="C109" s="2">
        <f t="shared" si="16"/>
        <v>10</v>
      </c>
      <c r="D109" s="2">
        <f t="shared" si="17"/>
        <v>12</v>
      </c>
      <c r="E109" s="2">
        <f t="shared" si="18"/>
        <v>5</v>
      </c>
      <c r="F109" s="2">
        <f t="shared" si="19"/>
        <v>16</v>
      </c>
      <c r="G109" t="s">
        <v>108</v>
      </c>
      <c r="H109">
        <v>531</v>
      </c>
      <c r="I109">
        <f t="shared" si="20"/>
        <v>0</v>
      </c>
      <c r="J109">
        <f t="shared" si="21"/>
        <v>0</v>
      </c>
      <c r="K109">
        <f t="shared" si="22"/>
        <v>0</v>
      </c>
      <c r="L109">
        <v>0</v>
      </c>
      <c r="M109">
        <f t="shared" si="23"/>
        <v>0</v>
      </c>
      <c r="N109">
        <f t="shared" si="24"/>
        <v>0</v>
      </c>
      <c r="O109">
        <f t="shared" si="25"/>
        <v>0</v>
      </c>
      <c r="P109" s="2">
        <f t="shared" si="26"/>
        <v>561.46087407713912</v>
      </c>
      <c r="Q109" s="2">
        <f t="shared" si="27"/>
        <v>-30.460874077139124</v>
      </c>
      <c r="R109" s="2">
        <f t="shared" si="29"/>
        <v>291.99611419287362</v>
      </c>
      <c r="S109" s="2">
        <f t="shared" si="28"/>
        <v>927.86484954332627</v>
      </c>
      <c r="T109" s="2">
        <f t="shared" si="30"/>
        <v>1</v>
      </c>
      <c r="U109">
        <f t="shared" si="31"/>
        <v>1</v>
      </c>
    </row>
    <row r="110" spans="2:21" x14ac:dyDescent="0.15">
      <c r="B110" s="1">
        <v>37177</v>
      </c>
      <c r="C110" s="2">
        <f t="shared" si="16"/>
        <v>10</v>
      </c>
      <c r="D110" s="2">
        <f t="shared" si="17"/>
        <v>13</v>
      </c>
      <c r="E110" s="2">
        <f t="shared" si="18"/>
        <v>6</v>
      </c>
      <c r="F110" s="2">
        <f t="shared" si="19"/>
        <v>16</v>
      </c>
      <c r="G110" t="s">
        <v>109</v>
      </c>
      <c r="H110">
        <v>606</v>
      </c>
      <c r="I110">
        <f t="shared" si="20"/>
        <v>0</v>
      </c>
      <c r="J110">
        <f t="shared" si="21"/>
        <v>0</v>
      </c>
      <c r="K110">
        <f t="shared" si="22"/>
        <v>0</v>
      </c>
      <c r="L110">
        <v>0</v>
      </c>
      <c r="M110">
        <f t="shared" si="23"/>
        <v>0</v>
      </c>
      <c r="N110">
        <f t="shared" si="24"/>
        <v>0</v>
      </c>
      <c r="O110">
        <f t="shared" si="25"/>
        <v>0</v>
      </c>
      <c r="P110" s="2">
        <f t="shared" si="26"/>
        <v>612.86648296671262</v>
      </c>
      <c r="Q110" s="2">
        <f t="shared" si="27"/>
        <v>-6.8664829667126241</v>
      </c>
      <c r="R110" s="2">
        <f t="shared" si="29"/>
        <v>-30.460874077139124</v>
      </c>
      <c r="S110" s="2">
        <f t="shared" si="28"/>
        <v>47.148588332154603</v>
      </c>
      <c r="T110" s="2">
        <f t="shared" si="30"/>
        <v>0</v>
      </c>
      <c r="U110">
        <f t="shared" si="31"/>
        <v>2</v>
      </c>
    </row>
    <row r="111" spans="2:21" x14ac:dyDescent="0.15">
      <c r="B111" s="1">
        <v>37178</v>
      </c>
      <c r="C111" s="2">
        <f t="shared" si="16"/>
        <v>10</v>
      </c>
      <c r="D111" s="2">
        <f t="shared" si="17"/>
        <v>14</v>
      </c>
      <c r="E111" s="2">
        <f t="shared" si="18"/>
        <v>7</v>
      </c>
      <c r="F111" s="2">
        <f t="shared" si="19"/>
        <v>16</v>
      </c>
      <c r="G111" t="s">
        <v>110</v>
      </c>
      <c r="H111">
        <v>312</v>
      </c>
      <c r="I111">
        <f t="shared" si="20"/>
        <v>0</v>
      </c>
      <c r="J111">
        <f t="shared" si="21"/>
        <v>0</v>
      </c>
      <c r="K111">
        <f t="shared" si="22"/>
        <v>0</v>
      </c>
      <c r="L111">
        <v>0</v>
      </c>
      <c r="M111">
        <f t="shared" si="23"/>
        <v>0</v>
      </c>
      <c r="N111">
        <f t="shared" si="24"/>
        <v>0</v>
      </c>
      <c r="O111">
        <f t="shared" si="25"/>
        <v>0</v>
      </c>
      <c r="P111" s="2">
        <f t="shared" si="26"/>
        <v>417.11003680791441</v>
      </c>
      <c r="Q111" s="2">
        <f t="shared" si="27"/>
        <v>-105.11003680791441</v>
      </c>
      <c r="R111" s="2">
        <f t="shared" si="29"/>
        <v>-6.8664829667126241</v>
      </c>
      <c r="S111" s="2">
        <f t="shared" si="28"/>
        <v>11048.119837761122</v>
      </c>
      <c r="T111" s="2">
        <f t="shared" si="30"/>
        <v>0</v>
      </c>
      <c r="U111">
        <f t="shared" si="31"/>
        <v>3</v>
      </c>
    </row>
    <row r="112" spans="2:21" x14ac:dyDescent="0.15">
      <c r="B112" s="1">
        <v>37179</v>
      </c>
      <c r="C112" s="2">
        <f t="shared" si="16"/>
        <v>10</v>
      </c>
      <c r="D112" s="2">
        <f t="shared" si="17"/>
        <v>15</v>
      </c>
      <c r="E112" s="2">
        <f t="shared" si="18"/>
        <v>1</v>
      </c>
      <c r="F112" s="2">
        <f t="shared" si="19"/>
        <v>16</v>
      </c>
      <c r="G112" t="s">
        <v>111</v>
      </c>
      <c r="H112">
        <v>280</v>
      </c>
      <c r="I112">
        <f t="shared" si="20"/>
        <v>0</v>
      </c>
      <c r="J112">
        <f t="shared" si="21"/>
        <v>0</v>
      </c>
      <c r="K112">
        <f t="shared" si="22"/>
        <v>0</v>
      </c>
      <c r="L112">
        <v>0</v>
      </c>
      <c r="M112">
        <f t="shared" si="23"/>
        <v>0</v>
      </c>
      <c r="N112">
        <f t="shared" si="24"/>
        <v>0</v>
      </c>
      <c r="O112">
        <f t="shared" si="25"/>
        <v>0</v>
      </c>
      <c r="P112" s="2">
        <f t="shared" si="26"/>
        <v>302.26181434177903</v>
      </c>
      <c r="Q112" s="2">
        <f t="shared" si="27"/>
        <v>-22.261814341779029</v>
      </c>
      <c r="R112" s="2">
        <f t="shared" si="29"/>
        <v>-105.11003680791441</v>
      </c>
      <c r="S112" s="2">
        <f t="shared" si="28"/>
        <v>495.58837778783845</v>
      </c>
      <c r="T112" s="2">
        <f t="shared" si="30"/>
        <v>0</v>
      </c>
      <c r="U112">
        <f t="shared" si="31"/>
        <v>4</v>
      </c>
    </row>
    <row r="113" spans="2:21" x14ac:dyDescent="0.15">
      <c r="B113" s="1">
        <v>37180</v>
      </c>
      <c r="C113" s="2">
        <f t="shared" si="16"/>
        <v>10</v>
      </c>
      <c r="D113" s="2">
        <f t="shared" si="17"/>
        <v>16</v>
      </c>
      <c r="E113" s="2">
        <f t="shared" si="18"/>
        <v>2</v>
      </c>
      <c r="F113" s="2">
        <f t="shared" si="19"/>
        <v>16</v>
      </c>
      <c r="G113" t="s">
        <v>112</v>
      </c>
      <c r="H113">
        <v>304</v>
      </c>
      <c r="I113">
        <f t="shared" si="20"/>
        <v>0</v>
      </c>
      <c r="J113">
        <f t="shared" si="21"/>
        <v>0</v>
      </c>
      <c r="K113">
        <f t="shared" si="22"/>
        <v>0</v>
      </c>
      <c r="L113">
        <v>0</v>
      </c>
      <c r="M113">
        <f t="shared" si="23"/>
        <v>0</v>
      </c>
      <c r="N113">
        <f t="shared" si="24"/>
        <v>0</v>
      </c>
      <c r="O113">
        <f t="shared" si="25"/>
        <v>0</v>
      </c>
      <c r="P113" s="2">
        <f t="shared" si="26"/>
        <v>319.20282108814894</v>
      </c>
      <c r="Q113" s="2">
        <f t="shared" si="27"/>
        <v>-15.202821088148937</v>
      </c>
      <c r="R113" s="2">
        <f t="shared" si="29"/>
        <v>-22.261814341779029</v>
      </c>
      <c r="S113" s="2">
        <f t="shared" si="28"/>
        <v>231.12576903826604</v>
      </c>
      <c r="T113" s="2">
        <f t="shared" si="30"/>
        <v>0</v>
      </c>
      <c r="U113">
        <f t="shared" si="31"/>
        <v>5</v>
      </c>
    </row>
    <row r="114" spans="2:21" x14ac:dyDescent="0.15">
      <c r="B114" s="1">
        <v>37181</v>
      </c>
      <c r="C114" s="2">
        <f t="shared" si="16"/>
        <v>10</v>
      </c>
      <c r="D114" s="2">
        <f t="shared" si="17"/>
        <v>17</v>
      </c>
      <c r="E114" s="2">
        <f t="shared" si="18"/>
        <v>3</v>
      </c>
      <c r="F114" s="2">
        <f t="shared" si="19"/>
        <v>16</v>
      </c>
      <c r="G114" t="s">
        <v>113</v>
      </c>
      <c r="H114">
        <v>293</v>
      </c>
      <c r="I114">
        <f t="shared" si="20"/>
        <v>0</v>
      </c>
      <c r="J114">
        <f t="shared" si="21"/>
        <v>0</v>
      </c>
      <c r="K114">
        <f t="shared" si="22"/>
        <v>0</v>
      </c>
      <c r="L114">
        <v>0</v>
      </c>
      <c r="M114">
        <f t="shared" si="23"/>
        <v>0</v>
      </c>
      <c r="N114">
        <f t="shared" si="24"/>
        <v>0</v>
      </c>
      <c r="O114">
        <f t="shared" si="25"/>
        <v>0</v>
      </c>
      <c r="P114" s="2">
        <f t="shared" si="26"/>
        <v>351.84391090859492</v>
      </c>
      <c r="Q114" s="2">
        <f t="shared" si="27"/>
        <v>-58.843910908594921</v>
      </c>
      <c r="R114" s="2">
        <f t="shared" si="29"/>
        <v>-15.202821088148937</v>
      </c>
      <c r="S114" s="2">
        <f t="shared" si="28"/>
        <v>3462.6058510186563</v>
      </c>
      <c r="T114" s="2">
        <f t="shared" si="30"/>
        <v>0</v>
      </c>
      <c r="U114">
        <f t="shared" si="31"/>
        <v>6</v>
      </c>
    </row>
    <row r="115" spans="2:21" x14ac:dyDescent="0.15">
      <c r="B115" s="1">
        <v>37182</v>
      </c>
      <c r="C115" s="2">
        <f t="shared" si="16"/>
        <v>10</v>
      </c>
      <c r="D115" s="2">
        <f t="shared" si="17"/>
        <v>18</v>
      </c>
      <c r="E115" s="2">
        <f t="shared" si="18"/>
        <v>4</v>
      </c>
      <c r="F115" s="2">
        <f t="shared" si="19"/>
        <v>17</v>
      </c>
      <c r="G115" t="s">
        <v>114</v>
      </c>
      <c r="H115">
        <v>293</v>
      </c>
      <c r="I115">
        <f t="shared" si="20"/>
        <v>0</v>
      </c>
      <c r="J115">
        <f t="shared" si="21"/>
        <v>0</v>
      </c>
      <c r="K115">
        <f t="shared" si="22"/>
        <v>0</v>
      </c>
      <c r="L115">
        <v>0</v>
      </c>
      <c r="M115">
        <f t="shared" si="23"/>
        <v>0</v>
      </c>
      <c r="N115">
        <f t="shared" si="24"/>
        <v>0</v>
      </c>
      <c r="O115">
        <f t="shared" si="25"/>
        <v>0</v>
      </c>
      <c r="P115" s="2">
        <f t="shared" si="26"/>
        <v>328.78959342217092</v>
      </c>
      <c r="Q115" s="2">
        <f t="shared" si="27"/>
        <v>-35.789593422170924</v>
      </c>
      <c r="R115" s="2">
        <f t="shared" si="29"/>
        <v>-58.843910908594921</v>
      </c>
      <c r="S115" s="2">
        <f t="shared" si="28"/>
        <v>1280.8949973243002</v>
      </c>
      <c r="T115" s="2">
        <f t="shared" si="30"/>
        <v>0</v>
      </c>
      <c r="U115">
        <f t="shared" si="31"/>
        <v>7</v>
      </c>
    </row>
    <row r="116" spans="2:21" x14ac:dyDescent="0.15">
      <c r="B116" s="1">
        <v>37183</v>
      </c>
      <c r="C116" s="2">
        <f t="shared" si="16"/>
        <v>10</v>
      </c>
      <c r="D116" s="2">
        <f t="shared" si="17"/>
        <v>19</v>
      </c>
      <c r="E116" s="2">
        <f t="shared" si="18"/>
        <v>5</v>
      </c>
      <c r="F116" s="2">
        <f t="shared" si="19"/>
        <v>17</v>
      </c>
      <c r="G116" t="s">
        <v>115</v>
      </c>
      <c r="H116">
        <v>493</v>
      </c>
      <c r="I116">
        <f t="shared" si="20"/>
        <v>0</v>
      </c>
      <c r="J116">
        <f t="shared" si="21"/>
        <v>0</v>
      </c>
      <c r="K116">
        <f t="shared" si="22"/>
        <v>0</v>
      </c>
      <c r="L116">
        <v>0</v>
      </c>
      <c r="M116">
        <f t="shared" si="23"/>
        <v>0</v>
      </c>
      <c r="N116">
        <f t="shared" si="24"/>
        <v>0</v>
      </c>
      <c r="O116">
        <f t="shared" si="25"/>
        <v>0</v>
      </c>
      <c r="P116" s="2">
        <f t="shared" si="26"/>
        <v>514.24658169218367</v>
      </c>
      <c r="Q116" s="2">
        <f t="shared" si="27"/>
        <v>-21.246581692183668</v>
      </c>
      <c r="R116" s="2">
        <f t="shared" si="29"/>
        <v>-35.789593422170924</v>
      </c>
      <c r="S116" s="2">
        <f t="shared" si="28"/>
        <v>451.41723360263421</v>
      </c>
      <c r="T116" s="2">
        <f t="shared" si="30"/>
        <v>0</v>
      </c>
      <c r="U116">
        <f t="shared" si="31"/>
        <v>8</v>
      </c>
    </row>
    <row r="117" spans="2:21" x14ac:dyDescent="0.15">
      <c r="B117" s="1">
        <v>37184</v>
      </c>
      <c r="C117" s="2">
        <f t="shared" si="16"/>
        <v>10</v>
      </c>
      <c r="D117" s="2">
        <f t="shared" si="17"/>
        <v>20</v>
      </c>
      <c r="E117" s="2">
        <f t="shared" si="18"/>
        <v>6</v>
      </c>
      <c r="F117" s="2">
        <f t="shared" si="19"/>
        <v>17</v>
      </c>
      <c r="G117" t="s">
        <v>116</v>
      </c>
      <c r="H117">
        <v>612</v>
      </c>
      <c r="I117">
        <f t="shared" si="20"/>
        <v>0</v>
      </c>
      <c r="J117">
        <f t="shared" si="21"/>
        <v>0</v>
      </c>
      <c r="K117">
        <f t="shared" si="22"/>
        <v>0</v>
      </c>
      <c r="L117">
        <v>0</v>
      </c>
      <c r="M117">
        <f t="shared" si="23"/>
        <v>0</v>
      </c>
      <c r="N117">
        <f t="shared" si="24"/>
        <v>0</v>
      </c>
      <c r="O117">
        <f t="shared" si="25"/>
        <v>0</v>
      </c>
      <c r="P117" s="2">
        <f t="shared" si="26"/>
        <v>565.65219058175717</v>
      </c>
      <c r="Q117" s="2">
        <f t="shared" si="27"/>
        <v>46.347809418242832</v>
      </c>
      <c r="R117" s="2">
        <f t="shared" si="29"/>
        <v>-21.246581692183668</v>
      </c>
      <c r="S117" s="2">
        <f t="shared" si="28"/>
        <v>2148.1194378697592</v>
      </c>
      <c r="T117" s="2">
        <f t="shared" si="30"/>
        <v>1</v>
      </c>
      <c r="U117">
        <f t="shared" si="31"/>
        <v>1</v>
      </c>
    </row>
    <row r="118" spans="2:21" x14ac:dyDescent="0.15">
      <c r="B118" s="1">
        <v>37185</v>
      </c>
      <c r="C118" s="2">
        <f t="shared" si="16"/>
        <v>10</v>
      </c>
      <c r="D118" s="2">
        <f t="shared" si="17"/>
        <v>21</v>
      </c>
      <c r="E118" s="2">
        <f t="shared" si="18"/>
        <v>7</v>
      </c>
      <c r="F118" s="2">
        <f t="shared" si="19"/>
        <v>17</v>
      </c>
      <c r="G118" t="s">
        <v>117</v>
      </c>
      <c r="H118">
        <v>404</v>
      </c>
      <c r="I118">
        <f t="shared" si="20"/>
        <v>0</v>
      </c>
      <c r="J118">
        <f t="shared" si="21"/>
        <v>0</v>
      </c>
      <c r="K118">
        <f t="shared" si="22"/>
        <v>0</v>
      </c>
      <c r="L118">
        <v>0</v>
      </c>
      <c r="M118">
        <f t="shared" si="23"/>
        <v>0</v>
      </c>
      <c r="N118">
        <f t="shared" si="24"/>
        <v>0</v>
      </c>
      <c r="O118">
        <f t="shared" si="25"/>
        <v>0</v>
      </c>
      <c r="P118" s="2">
        <f t="shared" si="26"/>
        <v>369.89574442295896</v>
      </c>
      <c r="Q118" s="2">
        <f t="shared" si="27"/>
        <v>34.104255577041044</v>
      </c>
      <c r="R118" s="2">
        <f t="shared" si="29"/>
        <v>46.347809418242832</v>
      </c>
      <c r="S118" s="2">
        <f t="shared" si="28"/>
        <v>1163.1002484641351</v>
      </c>
      <c r="T118" s="2">
        <f t="shared" si="30"/>
        <v>0</v>
      </c>
      <c r="U118">
        <f t="shared" si="31"/>
        <v>2</v>
      </c>
    </row>
    <row r="119" spans="2:21" x14ac:dyDescent="0.15">
      <c r="B119" s="1">
        <v>37186</v>
      </c>
      <c r="C119" s="2">
        <f t="shared" si="16"/>
        <v>10</v>
      </c>
      <c r="D119" s="2">
        <f t="shared" si="17"/>
        <v>22</v>
      </c>
      <c r="E119" s="2">
        <f t="shared" si="18"/>
        <v>1</v>
      </c>
      <c r="F119" s="2">
        <f t="shared" si="19"/>
        <v>17</v>
      </c>
      <c r="G119" t="s">
        <v>118</v>
      </c>
      <c r="H119">
        <v>169</v>
      </c>
      <c r="I119">
        <f t="shared" si="20"/>
        <v>0</v>
      </c>
      <c r="J119">
        <f t="shared" si="21"/>
        <v>0</v>
      </c>
      <c r="K119">
        <f t="shared" si="22"/>
        <v>0</v>
      </c>
      <c r="L119">
        <v>0</v>
      </c>
      <c r="M119">
        <f t="shared" si="23"/>
        <v>0</v>
      </c>
      <c r="N119">
        <f t="shared" si="24"/>
        <v>0</v>
      </c>
      <c r="O119">
        <f t="shared" si="25"/>
        <v>0</v>
      </c>
      <c r="P119" s="2">
        <f t="shared" si="26"/>
        <v>255.04752195682357</v>
      </c>
      <c r="Q119" s="2">
        <f t="shared" si="27"/>
        <v>-86.047521956823573</v>
      </c>
      <c r="R119" s="2">
        <f t="shared" si="29"/>
        <v>34.104255577041044</v>
      </c>
      <c r="S119" s="2">
        <f t="shared" si="28"/>
        <v>7404.176034910035</v>
      </c>
      <c r="T119" s="2">
        <f t="shared" si="30"/>
        <v>1</v>
      </c>
      <c r="U119">
        <f t="shared" si="31"/>
        <v>1</v>
      </c>
    </row>
    <row r="120" spans="2:21" x14ac:dyDescent="0.15">
      <c r="B120" s="1">
        <v>37187</v>
      </c>
      <c r="C120" s="2">
        <f t="shared" si="16"/>
        <v>10</v>
      </c>
      <c r="D120" s="2">
        <f t="shared" si="17"/>
        <v>23</v>
      </c>
      <c r="E120" s="2">
        <f t="shared" si="18"/>
        <v>2</v>
      </c>
      <c r="F120" s="2">
        <f t="shared" si="19"/>
        <v>17</v>
      </c>
      <c r="G120" t="s">
        <v>119</v>
      </c>
      <c r="H120">
        <v>225</v>
      </c>
      <c r="I120">
        <f t="shared" si="20"/>
        <v>0</v>
      </c>
      <c r="J120">
        <f t="shared" si="21"/>
        <v>0</v>
      </c>
      <c r="K120">
        <f t="shared" si="22"/>
        <v>0</v>
      </c>
      <c r="L120">
        <v>0</v>
      </c>
      <c r="M120">
        <f t="shared" si="23"/>
        <v>0</v>
      </c>
      <c r="N120">
        <f t="shared" si="24"/>
        <v>0</v>
      </c>
      <c r="O120">
        <f t="shared" si="25"/>
        <v>0</v>
      </c>
      <c r="P120" s="2">
        <f t="shared" si="26"/>
        <v>271.98852870319348</v>
      </c>
      <c r="Q120" s="2">
        <f t="shared" si="27"/>
        <v>-46.988528703193481</v>
      </c>
      <c r="R120" s="2">
        <f t="shared" si="29"/>
        <v>-86.047521956823573</v>
      </c>
      <c r="S120" s="2">
        <f t="shared" si="28"/>
        <v>2207.9218296908375</v>
      </c>
      <c r="T120" s="2">
        <f t="shared" si="30"/>
        <v>0</v>
      </c>
      <c r="U120">
        <f t="shared" si="31"/>
        <v>2</v>
      </c>
    </row>
    <row r="121" spans="2:21" x14ac:dyDescent="0.15">
      <c r="B121" s="1">
        <v>37188</v>
      </c>
      <c r="C121" s="2">
        <f t="shared" si="16"/>
        <v>10</v>
      </c>
      <c r="D121" s="2">
        <f t="shared" si="17"/>
        <v>24</v>
      </c>
      <c r="E121" s="2">
        <f t="shared" si="18"/>
        <v>3</v>
      </c>
      <c r="F121" s="2">
        <f t="shared" si="19"/>
        <v>17</v>
      </c>
      <c r="G121" t="s">
        <v>120</v>
      </c>
      <c r="H121">
        <v>264</v>
      </c>
      <c r="I121">
        <f t="shared" si="20"/>
        <v>0</v>
      </c>
      <c r="J121">
        <f t="shared" si="21"/>
        <v>0</v>
      </c>
      <c r="K121">
        <f t="shared" si="22"/>
        <v>0</v>
      </c>
      <c r="L121">
        <v>0</v>
      </c>
      <c r="M121">
        <f t="shared" si="23"/>
        <v>0</v>
      </c>
      <c r="N121">
        <f t="shared" si="24"/>
        <v>0</v>
      </c>
      <c r="O121">
        <f t="shared" si="25"/>
        <v>0</v>
      </c>
      <c r="P121" s="2">
        <f t="shared" si="26"/>
        <v>304.62961852363946</v>
      </c>
      <c r="Q121" s="2">
        <f t="shared" si="27"/>
        <v>-40.629618523639465</v>
      </c>
      <c r="R121" s="2">
        <f t="shared" si="29"/>
        <v>-46.988528703193481</v>
      </c>
      <c r="S121" s="2">
        <f t="shared" si="28"/>
        <v>1650.7659013764671</v>
      </c>
      <c r="T121" s="2">
        <f t="shared" si="30"/>
        <v>0</v>
      </c>
      <c r="U121">
        <f t="shared" si="31"/>
        <v>3</v>
      </c>
    </row>
    <row r="122" spans="2:21" x14ac:dyDescent="0.15">
      <c r="B122" s="1">
        <v>37189</v>
      </c>
      <c r="C122" s="2">
        <f t="shared" si="16"/>
        <v>10</v>
      </c>
      <c r="D122" s="2">
        <f t="shared" si="17"/>
        <v>25</v>
      </c>
      <c r="E122" s="2">
        <f t="shared" si="18"/>
        <v>4</v>
      </c>
      <c r="F122" s="2">
        <f t="shared" si="19"/>
        <v>18</v>
      </c>
      <c r="G122" t="s">
        <v>121</v>
      </c>
      <c r="H122">
        <v>344</v>
      </c>
      <c r="I122">
        <f t="shared" si="20"/>
        <v>0</v>
      </c>
      <c r="J122">
        <f t="shared" si="21"/>
        <v>0</v>
      </c>
      <c r="K122">
        <f t="shared" si="22"/>
        <v>0</v>
      </c>
      <c r="L122">
        <v>0</v>
      </c>
      <c r="M122">
        <f t="shared" si="23"/>
        <v>0</v>
      </c>
      <c r="N122">
        <f t="shared" si="24"/>
        <v>0</v>
      </c>
      <c r="O122">
        <f t="shared" si="25"/>
        <v>0</v>
      </c>
      <c r="P122" s="2">
        <f t="shared" si="26"/>
        <v>330.61101358601155</v>
      </c>
      <c r="Q122" s="2">
        <f t="shared" si="27"/>
        <v>13.388986413988448</v>
      </c>
      <c r="R122" s="2">
        <f t="shared" si="29"/>
        <v>-40.629618523639465</v>
      </c>
      <c r="S122" s="2">
        <f t="shared" si="28"/>
        <v>179.26495719396723</v>
      </c>
      <c r="T122" s="2">
        <f t="shared" si="30"/>
        <v>1</v>
      </c>
      <c r="U122">
        <f t="shared" si="31"/>
        <v>1</v>
      </c>
    </row>
    <row r="123" spans="2:21" x14ac:dyDescent="0.15">
      <c r="B123" s="1">
        <v>37190</v>
      </c>
      <c r="C123" s="2">
        <f t="shared" si="16"/>
        <v>10</v>
      </c>
      <c r="D123" s="2">
        <f t="shared" si="17"/>
        <v>26</v>
      </c>
      <c r="E123" s="2">
        <f t="shared" si="18"/>
        <v>5</v>
      </c>
      <c r="F123" s="2">
        <f t="shared" si="19"/>
        <v>18</v>
      </c>
      <c r="G123" t="s">
        <v>122</v>
      </c>
      <c r="H123">
        <v>526</v>
      </c>
      <c r="I123">
        <f t="shared" si="20"/>
        <v>0</v>
      </c>
      <c r="J123">
        <f t="shared" si="21"/>
        <v>0</v>
      </c>
      <c r="K123">
        <f t="shared" si="22"/>
        <v>0</v>
      </c>
      <c r="L123">
        <v>0</v>
      </c>
      <c r="M123">
        <f t="shared" si="23"/>
        <v>0</v>
      </c>
      <c r="N123">
        <f t="shared" si="24"/>
        <v>0</v>
      </c>
      <c r="O123">
        <f t="shared" si="25"/>
        <v>0</v>
      </c>
      <c r="P123" s="2">
        <f t="shared" si="26"/>
        <v>516.06800185602424</v>
      </c>
      <c r="Q123" s="2">
        <f t="shared" si="27"/>
        <v>9.9319981439757612</v>
      </c>
      <c r="R123" s="2">
        <f t="shared" si="29"/>
        <v>13.388986413988448</v>
      </c>
      <c r="S123" s="2">
        <f t="shared" si="28"/>
        <v>98.644587131937968</v>
      </c>
      <c r="T123" s="2">
        <f t="shared" si="30"/>
        <v>0</v>
      </c>
      <c r="U123">
        <f t="shared" si="31"/>
        <v>2</v>
      </c>
    </row>
    <row r="124" spans="2:21" x14ac:dyDescent="0.15">
      <c r="B124" s="1">
        <v>37191</v>
      </c>
      <c r="C124" s="2">
        <f t="shared" si="16"/>
        <v>10</v>
      </c>
      <c r="D124" s="2">
        <f t="shared" si="17"/>
        <v>27</v>
      </c>
      <c r="E124" s="2">
        <f t="shared" si="18"/>
        <v>6</v>
      </c>
      <c r="F124" s="2">
        <f t="shared" si="19"/>
        <v>18</v>
      </c>
      <c r="G124" t="s">
        <v>123</v>
      </c>
      <c r="H124">
        <v>591</v>
      </c>
      <c r="I124">
        <f t="shared" si="20"/>
        <v>0</v>
      </c>
      <c r="J124">
        <f t="shared" si="21"/>
        <v>0</v>
      </c>
      <c r="K124">
        <f t="shared" si="22"/>
        <v>0</v>
      </c>
      <c r="L124">
        <v>0</v>
      </c>
      <c r="M124">
        <f t="shared" si="23"/>
        <v>0</v>
      </c>
      <c r="N124">
        <f t="shared" si="24"/>
        <v>0</v>
      </c>
      <c r="O124">
        <f t="shared" si="25"/>
        <v>0</v>
      </c>
      <c r="P124" s="2">
        <f t="shared" si="26"/>
        <v>567.47361074559774</v>
      </c>
      <c r="Q124" s="2">
        <f t="shared" si="27"/>
        <v>23.526389254402261</v>
      </c>
      <c r="R124" s="2">
        <f t="shared" si="29"/>
        <v>9.9319981439757612</v>
      </c>
      <c r="S124" s="2">
        <f t="shared" si="28"/>
        <v>553.49099134965422</v>
      </c>
      <c r="T124" s="2">
        <f t="shared" si="30"/>
        <v>0</v>
      </c>
      <c r="U124">
        <f t="shared" si="31"/>
        <v>3</v>
      </c>
    </row>
    <row r="125" spans="2:21" x14ac:dyDescent="0.15">
      <c r="B125" s="1">
        <v>37192</v>
      </c>
      <c r="C125" s="2">
        <f t="shared" si="16"/>
        <v>10</v>
      </c>
      <c r="D125" s="2">
        <f t="shared" si="17"/>
        <v>28</v>
      </c>
      <c r="E125" s="2">
        <f t="shared" si="18"/>
        <v>7</v>
      </c>
      <c r="F125" s="2">
        <f t="shared" si="19"/>
        <v>18</v>
      </c>
      <c r="G125" t="s">
        <v>124</v>
      </c>
      <c r="H125">
        <v>372</v>
      </c>
      <c r="I125">
        <f t="shared" si="20"/>
        <v>0</v>
      </c>
      <c r="J125">
        <f t="shared" si="21"/>
        <v>0</v>
      </c>
      <c r="K125">
        <f t="shared" si="22"/>
        <v>0</v>
      </c>
      <c r="L125">
        <v>0</v>
      </c>
      <c r="M125">
        <f t="shared" si="23"/>
        <v>0</v>
      </c>
      <c r="N125">
        <f t="shared" si="24"/>
        <v>0</v>
      </c>
      <c r="O125">
        <f t="shared" si="25"/>
        <v>0</v>
      </c>
      <c r="P125" s="2">
        <f t="shared" si="26"/>
        <v>371.71716458679958</v>
      </c>
      <c r="Q125" s="2">
        <f t="shared" si="27"/>
        <v>0.2828354132004165</v>
      </c>
      <c r="R125" s="2">
        <f t="shared" si="29"/>
        <v>23.526389254402261</v>
      </c>
      <c r="S125" s="2">
        <f t="shared" si="28"/>
        <v>7.9995870960250334E-2</v>
      </c>
      <c r="T125" s="2">
        <f t="shared" si="30"/>
        <v>0</v>
      </c>
      <c r="U125">
        <f t="shared" si="31"/>
        <v>4</v>
      </c>
    </row>
    <row r="126" spans="2:21" x14ac:dyDescent="0.15">
      <c r="B126" s="1">
        <v>37193</v>
      </c>
      <c r="C126" s="2">
        <f t="shared" si="16"/>
        <v>10</v>
      </c>
      <c r="D126" s="2">
        <f t="shared" si="17"/>
        <v>29</v>
      </c>
      <c r="E126" s="2">
        <f t="shared" si="18"/>
        <v>1</v>
      </c>
      <c r="F126" s="2">
        <f t="shared" si="19"/>
        <v>18</v>
      </c>
      <c r="G126" t="s">
        <v>125</v>
      </c>
      <c r="H126">
        <v>248</v>
      </c>
      <c r="I126">
        <f t="shared" si="20"/>
        <v>0</v>
      </c>
      <c r="J126">
        <f t="shared" si="21"/>
        <v>0</v>
      </c>
      <c r="K126">
        <f t="shared" si="22"/>
        <v>0</v>
      </c>
      <c r="L126">
        <v>0</v>
      </c>
      <c r="M126">
        <f t="shared" si="23"/>
        <v>0</v>
      </c>
      <c r="N126">
        <f t="shared" si="24"/>
        <v>0</v>
      </c>
      <c r="O126">
        <f t="shared" si="25"/>
        <v>0</v>
      </c>
      <c r="P126" s="2">
        <f t="shared" si="26"/>
        <v>256.8689421206642</v>
      </c>
      <c r="Q126" s="2">
        <f t="shared" si="27"/>
        <v>-8.868942120664201</v>
      </c>
      <c r="R126" s="2">
        <f t="shared" si="29"/>
        <v>0.2828354132004165</v>
      </c>
      <c r="S126" s="2">
        <f t="shared" si="28"/>
        <v>78.658134339691614</v>
      </c>
      <c r="T126" s="2">
        <f t="shared" si="30"/>
        <v>1</v>
      </c>
      <c r="U126">
        <f t="shared" si="31"/>
        <v>1</v>
      </c>
    </row>
    <row r="127" spans="2:21" x14ac:dyDescent="0.15">
      <c r="B127" s="1">
        <v>37194</v>
      </c>
      <c r="C127" s="2">
        <f t="shared" si="16"/>
        <v>10</v>
      </c>
      <c r="D127" s="2">
        <f t="shared" si="17"/>
        <v>30</v>
      </c>
      <c r="E127" s="2">
        <f t="shared" si="18"/>
        <v>2</v>
      </c>
      <c r="F127" s="2">
        <f t="shared" si="19"/>
        <v>18</v>
      </c>
      <c r="G127" t="s">
        <v>126</v>
      </c>
      <c r="H127">
        <v>240</v>
      </c>
      <c r="I127">
        <f t="shared" si="20"/>
        <v>0</v>
      </c>
      <c r="J127">
        <f t="shared" si="21"/>
        <v>0</v>
      </c>
      <c r="K127">
        <f t="shared" si="22"/>
        <v>0</v>
      </c>
      <c r="L127">
        <v>0</v>
      </c>
      <c r="M127">
        <f t="shared" si="23"/>
        <v>0</v>
      </c>
      <c r="N127">
        <f t="shared" si="24"/>
        <v>0</v>
      </c>
      <c r="O127">
        <f t="shared" si="25"/>
        <v>0</v>
      </c>
      <c r="P127" s="2">
        <f t="shared" si="26"/>
        <v>273.80994886703411</v>
      </c>
      <c r="Q127" s="2">
        <f t="shared" si="27"/>
        <v>-33.809948867034109</v>
      </c>
      <c r="R127" s="2">
        <f t="shared" si="29"/>
        <v>-8.868942120664201</v>
      </c>
      <c r="S127" s="2">
        <f t="shared" si="28"/>
        <v>1143.1126423914611</v>
      </c>
      <c r="T127" s="2">
        <f t="shared" si="30"/>
        <v>0</v>
      </c>
      <c r="U127">
        <f t="shared" si="31"/>
        <v>2</v>
      </c>
    </row>
    <row r="128" spans="2:21" x14ac:dyDescent="0.15">
      <c r="B128" s="1">
        <v>37195</v>
      </c>
      <c r="C128" s="2">
        <f t="shared" si="16"/>
        <v>10</v>
      </c>
      <c r="D128" s="2">
        <f t="shared" si="17"/>
        <v>31</v>
      </c>
      <c r="E128" s="2">
        <f t="shared" si="18"/>
        <v>3</v>
      </c>
      <c r="F128" s="2">
        <f t="shared" si="19"/>
        <v>18</v>
      </c>
      <c r="G128" t="s">
        <v>127</v>
      </c>
      <c r="H128">
        <v>235</v>
      </c>
      <c r="I128">
        <f t="shared" si="20"/>
        <v>0</v>
      </c>
      <c r="J128">
        <f t="shared" si="21"/>
        <v>0</v>
      </c>
      <c r="K128">
        <f t="shared" si="22"/>
        <v>0</v>
      </c>
      <c r="L128">
        <v>0</v>
      </c>
      <c r="M128">
        <f t="shared" si="23"/>
        <v>0</v>
      </c>
      <c r="N128">
        <f t="shared" si="24"/>
        <v>1</v>
      </c>
      <c r="O128">
        <f t="shared" si="25"/>
        <v>0</v>
      </c>
      <c r="P128" s="2">
        <f t="shared" si="26"/>
        <v>306.45103868748015</v>
      </c>
      <c r="Q128" s="2">
        <f t="shared" si="27"/>
        <v>-71.45103868748015</v>
      </c>
      <c r="R128" s="2">
        <f t="shared" si="29"/>
        <v>-33.809948867034109</v>
      </c>
      <c r="S128" s="2">
        <f t="shared" si="28"/>
        <v>5105.2509295197851</v>
      </c>
      <c r="T128" s="2">
        <f t="shared" si="30"/>
        <v>0</v>
      </c>
      <c r="U128">
        <f t="shared" si="31"/>
        <v>3</v>
      </c>
    </row>
    <row r="129" spans="2:21" x14ac:dyDescent="0.15">
      <c r="B129" s="1">
        <v>37196</v>
      </c>
      <c r="C129" s="2">
        <f t="shared" si="16"/>
        <v>11</v>
      </c>
      <c r="D129" s="2">
        <f t="shared" si="17"/>
        <v>1</v>
      </c>
      <c r="E129" s="2">
        <f t="shared" si="18"/>
        <v>4</v>
      </c>
      <c r="F129" s="2">
        <f t="shared" si="19"/>
        <v>19</v>
      </c>
      <c r="G129" t="s">
        <v>128</v>
      </c>
      <c r="H129">
        <v>320</v>
      </c>
      <c r="I129">
        <f t="shared" si="20"/>
        <v>0</v>
      </c>
      <c r="J129">
        <f t="shared" si="21"/>
        <v>0</v>
      </c>
      <c r="K129">
        <f t="shared" si="22"/>
        <v>0</v>
      </c>
      <c r="L129">
        <v>0</v>
      </c>
      <c r="M129">
        <f t="shared" si="23"/>
        <v>0</v>
      </c>
      <c r="N129">
        <f t="shared" si="24"/>
        <v>0</v>
      </c>
      <c r="O129">
        <f t="shared" si="25"/>
        <v>0</v>
      </c>
      <c r="P129" s="2">
        <f t="shared" si="26"/>
        <v>331.93244312620516</v>
      </c>
      <c r="Q129" s="2">
        <f t="shared" si="27"/>
        <v>-11.932443126205158</v>
      </c>
      <c r="R129" s="2">
        <f t="shared" si="29"/>
        <v>-71.45103868748015</v>
      </c>
      <c r="S129" s="2">
        <f t="shared" si="28"/>
        <v>142.38319896012072</v>
      </c>
      <c r="T129" s="2">
        <f t="shared" si="30"/>
        <v>0</v>
      </c>
      <c r="U129">
        <f t="shared" si="31"/>
        <v>4</v>
      </c>
    </row>
    <row r="130" spans="2:21" x14ac:dyDescent="0.15">
      <c r="B130" s="1">
        <v>37197</v>
      </c>
      <c r="C130" s="2">
        <f t="shared" si="16"/>
        <v>11</v>
      </c>
      <c r="D130" s="2">
        <f t="shared" si="17"/>
        <v>2</v>
      </c>
      <c r="E130" s="2">
        <f t="shared" si="18"/>
        <v>5</v>
      </c>
      <c r="F130" s="2">
        <f t="shared" si="19"/>
        <v>19</v>
      </c>
      <c r="G130" t="s">
        <v>129</v>
      </c>
      <c r="H130">
        <v>520</v>
      </c>
      <c r="I130">
        <f t="shared" si="20"/>
        <v>0</v>
      </c>
      <c r="J130">
        <f t="shared" si="21"/>
        <v>0</v>
      </c>
      <c r="K130">
        <f t="shared" si="22"/>
        <v>0</v>
      </c>
      <c r="L130">
        <v>0</v>
      </c>
      <c r="M130">
        <f t="shared" si="23"/>
        <v>0</v>
      </c>
      <c r="N130">
        <f t="shared" si="24"/>
        <v>0</v>
      </c>
      <c r="O130">
        <f t="shared" si="25"/>
        <v>0</v>
      </c>
      <c r="P130" s="2">
        <f t="shared" si="26"/>
        <v>517.3894313962179</v>
      </c>
      <c r="Q130" s="2">
        <f t="shared" si="27"/>
        <v>2.6105686037820988</v>
      </c>
      <c r="R130" s="2">
        <f t="shared" si="29"/>
        <v>-11.932443126205158</v>
      </c>
      <c r="S130" s="2">
        <f t="shared" si="28"/>
        <v>6.8150684350528161</v>
      </c>
      <c r="T130" s="2">
        <f t="shared" si="30"/>
        <v>1</v>
      </c>
      <c r="U130">
        <f t="shared" si="31"/>
        <v>1</v>
      </c>
    </row>
    <row r="131" spans="2:21" x14ac:dyDescent="0.15">
      <c r="B131" s="1">
        <v>37198</v>
      </c>
      <c r="C131" s="2">
        <f t="shared" ref="C131:C194" si="32">MONTH(B131)</f>
        <v>11</v>
      </c>
      <c r="D131" s="2">
        <f t="shared" ref="D131:D194" si="33">DAY(B131)</f>
        <v>3</v>
      </c>
      <c r="E131" s="2">
        <f t="shared" ref="E131:E194" si="34">WEEKDAY(B131,2)</f>
        <v>6</v>
      </c>
      <c r="F131" s="2">
        <f t="shared" ref="F131:F194" si="35">VALUE(RIGHT(G131,2))</f>
        <v>19</v>
      </c>
      <c r="G131" t="s">
        <v>130</v>
      </c>
      <c r="H131">
        <v>601</v>
      </c>
      <c r="I131">
        <f t="shared" ref="I131:I194" si="36">IF(AND(C131=7,D131=4),1,0)</f>
        <v>0</v>
      </c>
      <c r="J131">
        <f t="shared" ref="J131:J194" si="37">IF(AND(C131=1,D131=1),1,0)</f>
        <v>0</v>
      </c>
      <c r="K131">
        <f t="shared" ref="K131:K194" si="38">IF(AND(C131=2,D131=14),1,0)</f>
        <v>0</v>
      </c>
      <c r="L131">
        <v>0</v>
      </c>
      <c r="M131">
        <f t="shared" ref="M131:M194" si="39">IF(AND(C131=12,D131=31),1,0)</f>
        <v>0</v>
      </c>
      <c r="N131">
        <f t="shared" ref="N131:N194" si="40">IF(AND(C131=10,D131=31),1,0)</f>
        <v>0</v>
      </c>
      <c r="O131">
        <f t="shared" ref="O131:O194" si="41">IF(AND(C131=12,D131=26),1,0)</f>
        <v>0</v>
      </c>
      <c r="P131" s="2">
        <f t="shared" ref="P131:P194" si="42">constant+VLOOKUP(F131,week,2)+VLOOKUP(E131,weekday,2)</f>
        <v>568.7950402857914</v>
      </c>
      <c r="Q131" s="2">
        <f t="shared" ref="Q131:Q194" si="43">H131-P131</f>
        <v>32.204959714208599</v>
      </c>
      <c r="R131" s="2">
        <f t="shared" si="29"/>
        <v>2.6105686037820988</v>
      </c>
      <c r="S131" s="2">
        <f t="shared" ref="S131:S194" si="44">Q131^2</f>
        <v>1037.1594301937987</v>
      </c>
      <c r="T131" s="2">
        <f t="shared" si="30"/>
        <v>0</v>
      </c>
      <c r="U131">
        <f t="shared" si="31"/>
        <v>2</v>
      </c>
    </row>
    <row r="132" spans="2:21" x14ac:dyDescent="0.15">
      <c r="B132" s="1">
        <v>37199</v>
      </c>
      <c r="C132" s="2">
        <f t="shared" si="32"/>
        <v>11</v>
      </c>
      <c r="D132" s="2">
        <f t="shared" si="33"/>
        <v>4</v>
      </c>
      <c r="E132" s="2">
        <f t="shared" si="34"/>
        <v>7</v>
      </c>
      <c r="F132" s="2">
        <f t="shared" si="35"/>
        <v>19</v>
      </c>
      <c r="G132" t="s">
        <v>131</v>
      </c>
      <c r="H132">
        <v>308</v>
      </c>
      <c r="I132">
        <f t="shared" si="36"/>
        <v>0</v>
      </c>
      <c r="J132">
        <f t="shared" si="37"/>
        <v>0</v>
      </c>
      <c r="K132">
        <f t="shared" si="38"/>
        <v>0</v>
      </c>
      <c r="L132">
        <v>0</v>
      </c>
      <c r="M132">
        <f t="shared" si="39"/>
        <v>0</v>
      </c>
      <c r="N132">
        <f t="shared" si="40"/>
        <v>0</v>
      </c>
      <c r="O132">
        <f t="shared" si="41"/>
        <v>0</v>
      </c>
      <c r="P132" s="2">
        <f t="shared" si="42"/>
        <v>373.03859412699319</v>
      </c>
      <c r="Q132" s="2">
        <f t="shared" si="43"/>
        <v>-65.038594126993189</v>
      </c>
      <c r="R132" s="2">
        <f t="shared" ref="R132:R195" si="45">Q131</f>
        <v>32.204959714208599</v>
      </c>
      <c r="S132" s="2">
        <f t="shared" si="44"/>
        <v>4230.0187260157527</v>
      </c>
      <c r="T132" s="2">
        <f t="shared" ref="T132:T195" si="46">IF(Q132*Q131&lt;0,1,0)</f>
        <v>1</v>
      </c>
      <c r="U132">
        <f t="shared" ref="U132:U195" si="47">IF(Q131*Q132&gt;0,U131+1,1)</f>
        <v>1</v>
      </c>
    </row>
    <row r="133" spans="2:21" x14ac:dyDescent="0.15">
      <c r="B133" s="1">
        <v>37200</v>
      </c>
      <c r="C133" s="2">
        <f t="shared" si="32"/>
        <v>11</v>
      </c>
      <c r="D133" s="2">
        <f t="shared" si="33"/>
        <v>5</v>
      </c>
      <c r="E133" s="2">
        <f t="shared" si="34"/>
        <v>1</v>
      </c>
      <c r="F133" s="2">
        <f t="shared" si="35"/>
        <v>19</v>
      </c>
      <c r="G133" t="s">
        <v>132</v>
      </c>
      <c r="H133">
        <v>293</v>
      </c>
      <c r="I133">
        <f t="shared" si="36"/>
        <v>0</v>
      </c>
      <c r="J133">
        <f t="shared" si="37"/>
        <v>0</v>
      </c>
      <c r="K133">
        <f t="shared" si="38"/>
        <v>0</v>
      </c>
      <c r="L133">
        <v>0</v>
      </c>
      <c r="M133">
        <f t="shared" si="39"/>
        <v>0</v>
      </c>
      <c r="N133">
        <f t="shared" si="40"/>
        <v>0</v>
      </c>
      <c r="O133">
        <f t="shared" si="41"/>
        <v>0</v>
      </c>
      <c r="P133" s="2">
        <f t="shared" si="42"/>
        <v>258.19037166085781</v>
      </c>
      <c r="Q133" s="2">
        <f t="shared" si="43"/>
        <v>34.809628339142193</v>
      </c>
      <c r="R133" s="2">
        <f t="shared" si="45"/>
        <v>-65.038594126993189</v>
      </c>
      <c r="S133" s="2">
        <f t="shared" si="44"/>
        <v>1211.7102251092113</v>
      </c>
      <c r="T133" s="2">
        <f t="shared" si="46"/>
        <v>1</v>
      </c>
      <c r="U133">
        <f t="shared" si="47"/>
        <v>1</v>
      </c>
    </row>
    <row r="134" spans="2:21" x14ac:dyDescent="0.15">
      <c r="B134" s="1">
        <v>37201</v>
      </c>
      <c r="C134" s="2">
        <f t="shared" si="32"/>
        <v>11</v>
      </c>
      <c r="D134" s="2">
        <f t="shared" si="33"/>
        <v>6</v>
      </c>
      <c r="E134" s="2">
        <f t="shared" si="34"/>
        <v>2</v>
      </c>
      <c r="F134" s="2">
        <f t="shared" si="35"/>
        <v>19</v>
      </c>
      <c r="G134" t="s">
        <v>133</v>
      </c>
      <c r="H134">
        <v>344</v>
      </c>
      <c r="I134">
        <f t="shared" si="36"/>
        <v>0</v>
      </c>
      <c r="J134">
        <f t="shared" si="37"/>
        <v>0</v>
      </c>
      <c r="K134">
        <f t="shared" si="38"/>
        <v>0</v>
      </c>
      <c r="L134">
        <v>0</v>
      </c>
      <c r="M134">
        <f t="shared" si="39"/>
        <v>0</v>
      </c>
      <c r="N134">
        <f t="shared" si="40"/>
        <v>0</v>
      </c>
      <c r="O134">
        <f t="shared" si="41"/>
        <v>0</v>
      </c>
      <c r="P134" s="2">
        <f t="shared" si="42"/>
        <v>275.13137840722771</v>
      </c>
      <c r="Q134" s="2">
        <f t="shared" si="43"/>
        <v>68.868621592772286</v>
      </c>
      <c r="R134" s="2">
        <f t="shared" si="45"/>
        <v>34.809628339142193</v>
      </c>
      <c r="S134" s="2">
        <f t="shared" si="44"/>
        <v>4742.8870400884607</v>
      </c>
      <c r="T134" s="2">
        <f t="shared" si="46"/>
        <v>0</v>
      </c>
      <c r="U134">
        <f t="shared" si="47"/>
        <v>2</v>
      </c>
    </row>
    <row r="135" spans="2:21" x14ac:dyDescent="0.15">
      <c r="B135" s="1">
        <v>37202</v>
      </c>
      <c r="C135" s="2">
        <f t="shared" si="32"/>
        <v>11</v>
      </c>
      <c r="D135" s="2">
        <f t="shared" si="33"/>
        <v>7</v>
      </c>
      <c r="E135" s="2">
        <f t="shared" si="34"/>
        <v>3</v>
      </c>
      <c r="F135" s="2">
        <f t="shared" si="35"/>
        <v>19</v>
      </c>
      <c r="G135" t="s">
        <v>134</v>
      </c>
      <c r="H135">
        <v>402</v>
      </c>
      <c r="I135">
        <f t="shared" si="36"/>
        <v>0</v>
      </c>
      <c r="J135">
        <f t="shared" si="37"/>
        <v>0</v>
      </c>
      <c r="K135">
        <f t="shared" si="38"/>
        <v>0</v>
      </c>
      <c r="L135">
        <v>0</v>
      </c>
      <c r="M135">
        <f t="shared" si="39"/>
        <v>0</v>
      </c>
      <c r="N135">
        <f t="shared" si="40"/>
        <v>0</v>
      </c>
      <c r="O135">
        <f t="shared" si="41"/>
        <v>0</v>
      </c>
      <c r="P135" s="2">
        <f t="shared" si="42"/>
        <v>307.7724682276737</v>
      </c>
      <c r="Q135" s="2">
        <f t="shared" si="43"/>
        <v>94.227531772326302</v>
      </c>
      <c r="R135" s="2">
        <f t="shared" si="45"/>
        <v>68.868621592772286</v>
      </c>
      <c r="S135" s="2">
        <f t="shared" si="44"/>
        <v>8878.8277439047633</v>
      </c>
      <c r="T135" s="2">
        <f t="shared" si="46"/>
        <v>0</v>
      </c>
      <c r="U135">
        <f t="shared" si="47"/>
        <v>3</v>
      </c>
    </row>
    <row r="136" spans="2:21" x14ac:dyDescent="0.15">
      <c r="B136" s="1">
        <v>37203</v>
      </c>
      <c r="C136" s="2">
        <f t="shared" si="32"/>
        <v>11</v>
      </c>
      <c r="D136" s="2">
        <f t="shared" si="33"/>
        <v>8</v>
      </c>
      <c r="E136" s="2">
        <f t="shared" si="34"/>
        <v>4</v>
      </c>
      <c r="F136" s="2">
        <f t="shared" si="35"/>
        <v>20</v>
      </c>
      <c r="G136" t="s">
        <v>135</v>
      </c>
      <c r="H136">
        <v>372</v>
      </c>
      <c r="I136">
        <f t="shared" si="36"/>
        <v>0</v>
      </c>
      <c r="J136">
        <f t="shared" si="37"/>
        <v>0</v>
      </c>
      <c r="K136">
        <f t="shared" si="38"/>
        <v>0</v>
      </c>
      <c r="L136">
        <v>0</v>
      </c>
      <c r="M136">
        <f t="shared" si="39"/>
        <v>0</v>
      </c>
      <c r="N136">
        <f t="shared" si="40"/>
        <v>0</v>
      </c>
      <c r="O136">
        <f t="shared" si="41"/>
        <v>0</v>
      </c>
      <c r="P136" s="2">
        <f t="shared" si="42"/>
        <v>350.18246208585168</v>
      </c>
      <c r="Q136" s="2">
        <f t="shared" si="43"/>
        <v>21.817537914148318</v>
      </c>
      <c r="R136" s="2">
        <f t="shared" si="45"/>
        <v>94.227531772326302</v>
      </c>
      <c r="S136" s="2">
        <f t="shared" si="44"/>
        <v>476.00496063529931</v>
      </c>
      <c r="T136" s="2">
        <f t="shared" si="46"/>
        <v>0</v>
      </c>
      <c r="U136">
        <f t="shared" si="47"/>
        <v>4</v>
      </c>
    </row>
    <row r="137" spans="2:21" x14ac:dyDescent="0.15">
      <c r="B137" s="1">
        <v>37204</v>
      </c>
      <c r="C137" s="2">
        <f t="shared" si="32"/>
        <v>11</v>
      </c>
      <c r="D137" s="2">
        <f t="shared" si="33"/>
        <v>9</v>
      </c>
      <c r="E137" s="2">
        <f t="shared" si="34"/>
        <v>5</v>
      </c>
      <c r="F137" s="2">
        <f t="shared" si="35"/>
        <v>20</v>
      </c>
      <c r="G137" t="s">
        <v>136</v>
      </c>
      <c r="H137">
        <v>579</v>
      </c>
      <c r="I137">
        <f t="shared" si="36"/>
        <v>0</v>
      </c>
      <c r="J137">
        <f t="shared" si="37"/>
        <v>0</v>
      </c>
      <c r="K137">
        <f t="shared" si="38"/>
        <v>0</v>
      </c>
      <c r="L137">
        <v>0</v>
      </c>
      <c r="M137">
        <f t="shared" si="39"/>
        <v>0</v>
      </c>
      <c r="N137">
        <f t="shared" si="40"/>
        <v>0</v>
      </c>
      <c r="O137">
        <f t="shared" si="41"/>
        <v>0</v>
      </c>
      <c r="P137" s="2">
        <f t="shared" si="42"/>
        <v>535.63945035586437</v>
      </c>
      <c r="Q137" s="2">
        <f t="shared" si="43"/>
        <v>43.360549644135631</v>
      </c>
      <c r="R137" s="2">
        <f t="shared" si="45"/>
        <v>21.817537914148318</v>
      </c>
      <c r="S137" s="2">
        <f t="shared" si="44"/>
        <v>1880.1372654415507</v>
      </c>
      <c r="T137" s="2">
        <f t="shared" si="46"/>
        <v>0</v>
      </c>
      <c r="U137">
        <f t="shared" si="47"/>
        <v>5</v>
      </c>
    </row>
    <row r="138" spans="2:21" x14ac:dyDescent="0.15">
      <c r="B138" s="1">
        <v>37205</v>
      </c>
      <c r="C138" s="2">
        <f t="shared" si="32"/>
        <v>11</v>
      </c>
      <c r="D138" s="2">
        <f t="shared" si="33"/>
        <v>10</v>
      </c>
      <c r="E138" s="2">
        <f t="shared" si="34"/>
        <v>6</v>
      </c>
      <c r="F138" s="2">
        <f t="shared" si="35"/>
        <v>20</v>
      </c>
      <c r="G138" t="s">
        <v>137</v>
      </c>
      <c r="H138">
        <v>639</v>
      </c>
      <c r="I138">
        <f t="shared" si="36"/>
        <v>0</v>
      </c>
      <c r="J138">
        <f t="shared" si="37"/>
        <v>0</v>
      </c>
      <c r="K138">
        <f t="shared" si="38"/>
        <v>0</v>
      </c>
      <c r="L138">
        <v>0</v>
      </c>
      <c r="M138">
        <f t="shared" si="39"/>
        <v>0</v>
      </c>
      <c r="N138">
        <f t="shared" si="40"/>
        <v>0</v>
      </c>
      <c r="O138">
        <f t="shared" si="41"/>
        <v>0</v>
      </c>
      <c r="P138" s="2">
        <f t="shared" si="42"/>
        <v>587.04505924543787</v>
      </c>
      <c r="Q138" s="2">
        <f t="shared" si="43"/>
        <v>51.954940754562131</v>
      </c>
      <c r="R138" s="2">
        <f t="shared" si="45"/>
        <v>43.360549644135631</v>
      </c>
      <c r="S138" s="2">
        <f t="shared" si="44"/>
        <v>2699.3158688100611</v>
      </c>
      <c r="T138" s="2">
        <f t="shared" si="46"/>
        <v>0</v>
      </c>
      <c r="U138">
        <f t="shared" si="47"/>
        <v>6</v>
      </c>
    </row>
    <row r="139" spans="2:21" x14ac:dyDescent="0.15">
      <c r="B139" s="1">
        <v>37206</v>
      </c>
      <c r="C139" s="2">
        <f t="shared" si="32"/>
        <v>11</v>
      </c>
      <c r="D139" s="2">
        <f t="shared" si="33"/>
        <v>11</v>
      </c>
      <c r="E139" s="2">
        <f t="shared" si="34"/>
        <v>7</v>
      </c>
      <c r="F139" s="2">
        <f t="shared" si="35"/>
        <v>20</v>
      </c>
      <c r="G139" t="s">
        <v>138</v>
      </c>
      <c r="H139">
        <v>370</v>
      </c>
      <c r="I139">
        <f t="shared" si="36"/>
        <v>0</v>
      </c>
      <c r="J139">
        <f t="shared" si="37"/>
        <v>0</v>
      </c>
      <c r="K139">
        <f t="shared" si="38"/>
        <v>0</v>
      </c>
      <c r="L139">
        <v>0</v>
      </c>
      <c r="M139">
        <f t="shared" si="39"/>
        <v>0</v>
      </c>
      <c r="N139">
        <f t="shared" si="40"/>
        <v>0</v>
      </c>
      <c r="O139">
        <f t="shared" si="41"/>
        <v>0</v>
      </c>
      <c r="P139" s="2">
        <f t="shared" si="42"/>
        <v>391.28861308663971</v>
      </c>
      <c r="Q139" s="2">
        <f t="shared" si="43"/>
        <v>-21.288613086639714</v>
      </c>
      <c r="R139" s="2">
        <f t="shared" si="45"/>
        <v>51.954940754562131</v>
      </c>
      <c r="S139" s="2">
        <f t="shared" si="44"/>
        <v>453.20504715264769</v>
      </c>
      <c r="T139" s="2">
        <f t="shared" si="46"/>
        <v>1</v>
      </c>
      <c r="U139">
        <f t="shared" si="47"/>
        <v>1</v>
      </c>
    </row>
    <row r="140" spans="2:21" x14ac:dyDescent="0.15">
      <c r="B140" s="1">
        <v>37207</v>
      </c>
      <c r="C140" s="2">
        <f t="shared" si="32"/>
        <v>11</v>
      </c>
      <c r="D140" s="2">
        <f t="shared" si="33"/>
        <v>12</v>
      </c>
      <c r="E140" s="2">
        <f t="shared" si="34"/>
        <v>1</v>
      </c>
      <c r="F140" s="2">
        <f t="shared" si="35"/>
        <v>20</v>
      </c>
      <c r="G140" t="s">
        <v>139</v>
      </c>
      <c r="H140">
        <v>237</v>
      </c>
      <c r="I140">
        <f t="shared" si="36"/>
        <v>0</v>
      </c>
      <c r="J140">
        <f t="shared" si="37"/>
        <v>0</v>
      </c>
      <c r="K140">
        <f t="shared" si="38"/>
        <v>0</v>
      </c>
      <c r="L140">
        <v>0</v>
      </c>
      <c r="M140">
        <f t="shared" si="39"/>
        <v>0</v>
      </c>
      <c r="N140">
        <f t="shared" si="40"/>
        <v>0</v>
      </c>
      <c r="O140">
        <f t="shared" si="41"/>
        <v>0</v>
      </c>
      <c r="P140" s="2">
        <f t="shared" si="42"/>
        <v>276.44039062050433</v>
      </c>
      <c r="Q140" s="2">
        <f t="shared" si="43"/>
        <v>-39.440390620504331</v>
      </c>
      <c r="R140" s="2">
        <f t="shared" si="45"/>
        <v>-21.288613086639714</v>
      </c>
      <c r="S140" s="2">
        <f t="shared" si="44"/>
        <v>1555.5444122979661</v>
      </c>
      <c r="T140" s="2">
        <f t="shared" si="46"/>
        <v>0</v>
      </c>
      <c r="U140">
        <f t="shared" si="47"/>
        <v>2</v>
      </c>
    </row>
    <row r="141" spans="2:21" x14ac:dyDescent="0.15">
      <c r="B141" s="1">
        <v>37208</v>
      </c>
      <c r="C141" s="2">
        <f t="shared" si="32"/>
        <v>11</v>
      </c>
      <c r="D141" s="2">
        <f t="shared" si="33"/>
        <v>13</v>
      </c>
      <c r="E141" s="2">
        <f t="shared" si="34"/>
        <v>2</v>
      </c>
      <c r="F141" s="2">
        <f t="shared" si="35"/>
        <v>20</v>
      </c>
      <c r="G141" t="s">
        <v>140</v>
      </c>
      <c r="H141">
        <v>253</v>
      </c>
      <c r="I141">
        <f t="shared" si="36"/>
        <v>0</v>
      </c>
      <c r="J141">
        <f t="shared" si="37"/>
        <v>0</v>
      </c>
      <c r="K141">
        <f t="shared" si="38"/>
        <v>0</v>
      </c>
      <c r="L141">
        <v>0</v>
      </c>
      <c r="M141">
        <f t="shared" si="39"/>
        <v>0</v>
      </c>
      <c r="N141">
        <f t="shared" si="40"/>
        <v>0</v>
      </c>
      <c r="O141">
        <f t="shared" si="41"/>
        <v>0</v>
      </c>
      <c r="P141" s="2">
        <f t="shared" si="42"/>
        <v>293.38139736687424</v>
      </c>
      <c r="Q141" s="2">
        <f t="shared" si="43"/>
        <v>-40.381397366874239</v>
      </c>
      <c r="R141" s="2">
        <f t="shared" si="45"/>
        <v>-39.440390620504331</v>
      </c>
      <c r="S141" s="2">
        <f t="shared" si="44"/>
        <v>1630.6572533013978</v>
      </c>
      <c r="T141" s="2">
        <f t="shared" si="46"/>
        <v>0</v>
      </c>
      <c r="U141">
        <f t="shared" si="47"/>
        <v>3</v>
      </c>
    </row>
    <row r="142" spans="2:21" x14ac:dyDescent="0.15">
      <c r="B142" s="1">
        <v>37209</v>
      </c>
      <c r="C142" s="2">
        <f t="shared" si="32"/>
        <v>11</v>
      </c>
      <c r="D142" s="2">
        <f t="shared" si="33"/>
        <v>14</v>
      </c>
      <c r="E142" s="2">
        <f t="shared" si="34"/>
        <v>3</v>
      </c>
      <c r="F142" s="2">
        <f t="shared" si="35"/>
        <v>20</v>
      </c>
      <c r="G142" t="s">
        <v>141</v>
      </c>
      <c r="H142">
        <v>292</v>
      </c>
      <c r="I142">
        <f t="shared" si="36"/>
        <v>0</v>
      </c>
      <c r="J142">
        <f t="shared" si="37"/>
        <v>0</v>
      </c>
      <c r="K142">
        <f t="shared" si="38"/>
        <v>0</v>
      </c>
      <c r="L142">
        <v>0</v>
      </c>
      <c r="M142">
        <f t="shared" si="39"/>
        <v>0</v>
      </c>
      <c r="N142">
        <f t="shared" si="40"/>
        <v>0</v>
      </c>
      <c r="O142">
        <f t="shared" si="41"/>
        <v>0</v>
      </c>
      <c r="P142" s="2">
        <f t="shared" si="42"/>
        <v>326.02248718732028</v>
      </c>
      <c r="Q142" s="2">
        <f t="shared" si="43"/>
        <v>-34.02248718732028</v>
      </c>
      <c r="R142" s="2">
        <f t="shared" si="45"/>
        <v>-40.381397366874239</v>
      </c>
      <c r="S142" s="2">
        <f t="shared" si="44"/>
        <v>1157.5296344113726</v>
      </c>
      <c r="T142" s="2">
        <f t="shared" si="46"/>
        <v>0</v>
      </c>
      <c r="U142">
        <f t="shared" si="47"/>
        <v>4</v>
      </c>
    </row>
    <row r="143" spans="2:21" x14ac:dyDescent="0.15">
      <c r="B143" s="1">
        <v>37210</v>
      </c>
      <c r="C143" s="2">
        <f t="shared" si="32"/>
        <v>11</v>
      </c>
      <c r="D143" s="2">
        <f t="shared" si="33"/>
        <v>15</v>
      </c>
      <c r="E143" s="2">
        <f t="shared" si="34"/>
        <v>4</v>
      </c>
      <c r="F143" s="2">
        <f t="shared" si="35"/>
        <v>21</v>
      </c>
      <c r="G143" t="s">
        <v>142</v>
      </c>
      <c r="H143">
        <v>439</v>
      </c>
      <c r="I143">
        <f t="shared" si="36"/>
        <v>0</v>
      </c>
      <c r="J143">
        <f t="shared" si="37"/>
        <v>0</v>
      </c>
      <c r="K143">
        <f t="shared" si="38"/>
        <v>0</v>
      </c>
      <c r="L143">
        <v>0</v>
      </c>
      <c r="M143">
        <f t="shared" si="39"/>
        <v>0</v>
      </c>
      <c r="N143">
        <f t="shared" si="40"/>
        <v>0</v>
      </c>
      <c r="O143">
        <f t="shared" si="41"/>
        <v>0</v>
      </c>
      <c r="P143" s="2">
        <f t="shared" si="42"/>
        <v>373.43245978399324</v>
      </c>
      <c r="Q143" s="2">
        <f t="shared" si="43"/>
        <v>65.567540216006762</v>
      </c>
      <c r="R143" s="2">
        <f t="shared" si="45"/>
        <v>-34.02248718732028</v>
      </c>
      <c r="S143" s="2">
        <f t="shared" si="44"/>
        <v>4299.1023299776643</v>
      </c>
      <c r="T143" s="2">
        <f t="shared" si="46"/>
        <v>1</v>
      </c>
      <c r="U143">
        <f t="shared" si="47"/>
        <v>1</v>
      </c>
    </row>
    <row r="144" spans="2:21" x14ac:dyDescent="0.15">
      <c r="B144" s="1">
        <v>37211</v>
      </c>
      <c r="C144" s="2">
        <f t="shared" si="32"/>
        <v>11</v>
      </c>
      <c r="D144" s="2">
        <f t="shared" si="33"/>
        <v>16</v>
      </c>
      <c r="E144" s="2">
        <f t="shared" si="34"/>
        <v>5</v>
      </c>
      <c r="F144" s="2">
        <f t="shared" si="35"/>
        <v>21</v>
      </c>
      <c r="G144" t="s">
        <v>143</v>
      </c>
      <c r="H144">
        <v>541</v>
      </c>
      <c r="I144">
        <f t="shared" si="36"/>
        <v>0</v>
      </c>
      <c r="J144">
        <f t="shared" si="37"/>
        <v>0</v>
      </c>
      <c r="K144">
        <f t="shared" si="38"/>
        <v>0</v>
      </c>
      <c r="L144">
        <v>0</v>
      </c>
      <c r="M144">
        <f t="shared" si="39"/>
        <v>0</v>
      </c>
      <c r="N144">
        <f t="shared" si="40"/>
        <v>0</v>
      </c>
      <c r="O144">
        <f t="shared" si="41"/>
        <v>0</v>
      </c>
      <c r="P144" s="2">
        <f t="shared" si="42"/>
        <v>558.88944805400592</v>
      </c>
      <c r="Q144" s="2">
        <f t="shared" si="43"/>
        <v>-17.889448054005925</v>
      </c>
      <c r="R144" s="2">
        <f t="shared" si="45"/>
        <v>65.567540216006762</v>
      </c>
      <c r="S144" s="2">
        <f t="shared" si="44"/>
        <v>320.03235167697636</v>
      </c>
      <c r="T144" s="2">
        <f t="shared" si="46"/>
        <v>1</v>
      </c>
      <c r="U144">
        <f t="shared" si="47"/>
        <v>1</v>
      </c>
    </row>
    <row r="145" spans="2:21" x14ac:dyDescent="0.15">
      <c r="B145" s="1">
        <v>37212</v>
      </c>
      <c r="C145" s="2">
        <f t="shared" si="32"/>
        <v>11</v>
      </c>
      <c r="D145" s="2">
        <f t="shared" si="33"/>
        <v>17</v>
      </c>
      <c r="E145" s="2">
        <f t="shared" si="34"/>
        <v>6</v>
      </c>
      <c r="F145" s="2">
        <f t="shared" si="35"/>
        <v>21</v>
      </c>
      <c r="G145" t="s">
        <v>144</v>
      </c>
      <c r="H145">
        <v>560</v>
      </c>
      <c r="I145">
        <f t="shared" si="36"/>
        <v>0</v>
      </c>
      <c r="J145">
        <f t="shared" si="37"/>
        <v>0</v>
      </c>
      <c r="K145">
        <f t="shared" si="38"/>
        <v>0</v>
      </c>
      <c r="L145">
        <v>0</v>
      </c>
      <c r="M145">
        <f t="shared" si="39"/>
        <v>0</v>
      </c>
      <c r="N145">
        <f t="shared" si="40"/>
        <v>0</v>
      </c>
      <c r="O145">
        <f t="shared" si="41"/>
        <v>0</v>
      </c>
      <c r="P145" s="2">
        <f t="shared" si="42"/>
        <v>610.29505694357943</v>
      </c>
      <c r="Q145" s="2">
        <f t="shared" si="43"/>
        <v>-50.295056943579425</v>
      </c>
      <c r="R145" s="2">
        <f t="shared" si="45"/>
        <v>-17.889448054005925</v>
      </c>
      <c r="S145" s="2">
        <f t="shared" si="44"/>
        <v>2529.5927529578971</v>
      </c>
      <c r="T145" s="2">
        <f t="shared" si="46"/>
        <v>0</v>
      </c>
      <c r="U145">
        <f t="shared" si="47"/>
        <v>2</v>
      </c>
    </row>
    <row r="146" spans="2:21" x14ac:dyDescent="0.15">
      <c r="B146" s="1">
        <v>37213</v>
      </c>
      <c r="C146" s="2">
        <f t="shared" si="32"/>
        <v>11</v>
      </c>
      <c r="D146" s="2">
        <f t="shared" si="33"/>
        <v>18</v>
      </c>
      <c r="E146" s="2">
        <f t="shared" si="34"/>
        <v>7</v>
      </c>
      <c r="F146" s="2">
        <f t="shared" si="35"/>
        <v>21</v>
      </c>
      <c r="G146" t="s">
        <v>145</v>
      </c>
      <c r="H146">
        <v>458</v>
      </c>
      <c r="I146">
        <f t="shared" si="36"/>
        <v>0</v>
      </c>
      <c r="J146">
        <f t="shared" si="37"/>
        <v>0</v>
      </c>
      <c r="K146">
        <f t="shared" si="38"/>
        <v>0</v>
      </c>
      <c r="L146">
        <v>0</v>
      </c>
      <c r="M146">
        <f t="shared" si="39"/>
        <v>0</v>
      </c>
      <c r="N146">
        <f t="shared" si="40"/>
        <v>0</v>
      </c>
      <c r="O146">
        <f t="shared" si="41"/>
        <v>0</v>
      </c>
      <c r="P146" s="2">
        <f t="shared" si="42"/>
        <v>414.53861078478127</v>
      </c>
      <c r="Q146" s="2">
        <f t="shared" si="43"/>
        <v>43.46138921521873</v>
      </c>
      <c r="R146" s="2">
        <f t="shared" si="45"/>
        <v>-50.295056943579425</v>
      </c>
      <c r="S146" s="2">
        <f t="shared" si="44"/>
        <v>1888.8923525167311</v>
      </c>
      <c r="T146" s="2">
        <f t="shared" si="46"/>
        <v>1</v>
      </c>
      <c r="U146">
        <f t="shared" si="47"/>
        <v>1</v>
      </c>
    </row>
    <row r="147" spans="2:21" x14ac:dyDescent="0.15">
      <c r="B147" s="1">
        <v>37214</v>
      </c>
      <c r="C147" s="2">
        <f t="shared" si="32"/>
        <v>11</v>
      </c>
      <c r="D147" s="2">
        <f t="shared" si="33"/>
        <v>19</v>
      </c>
      <c r="E147" s="2">
        <f t="shared" si="34"/>
        <v>1</v>
      </c>
      <c r="F147" s="2">
        <f t="shared" si="35"/>
        <v>21</v>
      </c>
      <c r="G147" t="s">
        <v>146</v>
      </c>
      <c r="H147">
        <v>327</v>
      </c>
      <c r="I147">
        <f t="shared" si="36"/>
        <v>0</v>
      </c>
      <c r="J147">
        <f t="shared" si="37"/>
        <v>0</v>
      </c>
      <c r="K147">
        <f t="shared" si="38"/>
        <v>0</v>
      </c>
      <c r="L147">
        <v>0</v>
      </c>
      <c r="M147">
        <f t="shared" si="39"/>
        <v>0</v>
      </c>
      <c r="N147">
        <f t="shared" si="40"/>
        <v>0</v>
      </c>
      <c r="O147">
        <f t="shared" si="41"/>
        <v>0</v>
      </c>
      <c r="P147" s="2">
        <f t="shared" si="42"/>
        <v>299.69038831864589</v>
      </c>
      <c r="Q147" s="2">
        <f t="shared" si="43"/>
        <v>27.309611681354113</v>
      </c>
      <c r="R147" s="2">
        <f t="shared" si="45"/>
        <v>43.46138921521873</v>
      </c>
      <c r="S147" s="2">
        <f t="shared" si="44"/>
        <v>745.81489018635307</v>
      </c>
      <c r="T147" s="2">
        <f t="shared" si="46"/>
        <v>0</v>
      </c>
      <c r="U147">
        <f t="shared" si="47"/>
        <v>2</v>
      </c>
    </row>
    <row r="148" spans="2:21" x14ac:dyDescent="0.15">
      <c r="B148" s="1">
        <v>37215</v>
      </c>
      <c r="C148" s="2">
        <f t="shared" si="32"/>
        <v>11</v>
      </c>
      <c r="D148" s="2">
        <f t="shared" si="33"/>
        <v>20</v>
      </c>
      <c r="E148" s="2">
        <f t="shared" si="34"/>
        <v>2</v>
      </c>
      <c r="F148" s="2">
        <f t="shared" si="35"/>
        <v>21</v>
      </c>
      <c r="G148" t="s">
        <v>147</v>
      </c>
      <c r="H148">
        <v>407</v>
      </c>
      <c r="I148">
        <f t="shared" si="36"/>
        <v>0</v>
      </c>
      <c r="J148">
        <f t="shared" si="37"/>
        <v>0</v>
      </c>
      <c r="K148">
        <f t="shared" si="38"/>
        <v>0</v>
      </c>
      <c r="L148">
        <v>0</v>
      </c>
      <c r="M148">
        <f t="shared" si="39"/>
        <v>0</v>
      </c>
      <c r="N148">
        <f t="shared" si="40"/>
        <v>0</v>
      </c>
      <c r="O148">
        <f t="shared" si="41"/>
        <v>0</v>
      </c>
      <c r="P148" s="2">
        <f t="shared" si="42"/>
        <v>316.63139506501579</v>
      </c>
      <c r="Q148" s="2">
        <f t="shared" si="43"/>
        <v>90.368604934984205</v>
      </c>
      <c r="R148" s="2">
        <f t="shared" si="45"/>
        <v>27.309611681354113</v>
      </c>
      <c r="S148" s="2">
        <f t="shared" si="44"/>
        <v>8166.4847578952513</v>
      </c>
      <c r="T148" s="2">
        <f t="shared" si="46"/>
        <v>0</v>
      </c>
      <c r="U148">
        <f t="shared" si="47"/>
        <v>3</v>
      </c>
    </row>
    <row r="149" spans="2:21" x14ac:dyDescent="0.15">
      <c r="B149" s="1">
        <v>37216</v>
      </c>
      <c r="C149" s="2">
        <f t="shared" si="32"/>
        <v>11</v>
      </c>
      <c r="D149" s="2">
        <f t="shared" si="33"/>
        <v>21</v>
      </c>
      <c r="E149" s="2">
        <f t="shared" si="34"/>
        <v>3</v>
      </c>
      <c r="F149" s="2">
        <f t="shared" si="35"/>
        <v>21</v>
      </c>
      <c r="G149" t="s">
        <v>148</v>
      </c>
      <c r="H149">
        <v>511</v>
      </c>
      <c r="I149">
        <f t="shared" si="36"/>
        <v>0</v>
      </c>
      <c r="J149">
        <f t="shared" si="37"/>
        <v>0</v>
      </c>
      <c r="K149">
        <f t="shared" si="38"/>
        <v>0</v>
      </c>
      <c r="L149">
        <v>0</v>
      </c>
      <c r="M149">
        <f t="shared" si="39"/>
        <v>0</v>
      </c>
      <c r="N149">
        <f t="shared" si="40"/>
        <v>0</v>
      </c>
      <c r="O149">
        <f t="shared" si="41"/>
        <v>0</v>
      </c>
      <c r="P149" s="2">
        <f t="shared" si="42"/>
        <v>349.27248488546184</v>
      </c>
      <c r="Q149" s="2">
        <f t="shared" si="43"/>
        <v>161.72751511453816</v>
      </c>
      <c r="R149" s="2">
        <f t="shared" si="45"/>
        <v>90.368604934984205</v>
      </c>
      <c r="S149" s="2">
        <f t="shared" si="44"/>
        <v>26155.78914512317</v>
      </c>
      <c r="T149" s="2">
        <f t="shared" si="46"/>
        <v>0</v>
      </c>
      <c r="U149">
        <f t="shared" si="47"/>
        <v>4</v>
      </c>
    </row>
    <row r="150" spans="2:21" x14ac:dyDescent="0.15">
      <c r="B150" s="1">
        <v>37218</v>
      </c>
      <c r="C150" s="2">
        <f t="shared" si="32"/>
        <v>11</v>
      </c>
      <c r="D150" s="2">
        <f t="shared" si="33"/>
        <v>23</v>
      </c>
      <c r="E150" s="2">
        <f t="shared" si="34"/>
        <v>5</v>
      </c>
      <c r="F150" s="2">
        <f t="shared" si="35"/>
        <v>22</v>
      </c>
      <c r="G150" t="s">
        <v>150</v>
      </c>
      <c r="H150">
        <v>495</v>
      </c>
      <c r="I150">
        <f t="shared" si="36"/>
        <v>0</v>
      </c>
      <c r="J150">
        <f t="shared" si="37"/>
        <v>0</v>
      </c>
      <c r="K150">
        <f t="shared" si="38"/>
        <v>0</v>
      </c>
      <c r="L150">
        <v>0</v>
      </c>
      <c r="M150">
        <f t="shared" si="39"/>
        <v>0</v>
      </c>
      <c r="N150">
        <f t="shared" si="40"/>
        <v>0</v>
      </c>
      <c r="O150">
        <f t="shared" si="41"/>
        <v>0</v>
      </c>
      <c r="P150" s="2">
        <f t="shared" si="42"/>
        <v>540.53807672525625</v>
      </c>
      <c r="Q150" s="2">
        <f t="shared" si="43"/>
        <v>-45.538076725256246</v>
      </c>
      <c r="R150" s="2">
        <f t="shared" si="45"/>
        <v>161.72751511453816</v>
      </c>
      <c r="S150" s="2">
        <f t="shared" si="44"/>
        <v>2073.7164318353248</v>
      </c>
      <c r="T150" s="2">
        <f t="shared" si="46"/>
        <v>1</v>
      </c>
      <c r="U150">
        <f t="shared" si="47"/>
        <v>1</v>
      </c>
    </row>
    <row r="151" spans="2:21" x14ac:dyDescent="0.15">
      <c r="B151" s="1">
        <v>37219</v>
      </c>
      <c r="C151" s="2">
        <f t="shared" si="32"/>
        <v>11</v>
      </c>
      <c r="D151" s="2">
        <f t="shared" si="33"/>
        <v>24</v>
      </c>
      <c r="E151" s="2">
        <f t="shared" si="34"/>
        <v>6</v>
      </c>
      <c r="F151" s="2">
        <f t="shared" si="35"/>
        <v>22</v>
      </c>
      <c r="G151" t="s">
        <v>151</v>
      </c>
      <c r="H151">
        <v>601</v>
      </c>
      <c r="I151">
        <f t="shared" si="36"/>
        <v>0</v>
      </c>
      <c r="J151">
        <f t="shared" si="37"/>
        <v>0</v>
      </c>
      <c r="K151">
        <f t="shared" si="38"/>
        <v>0</v>
      </c>
      <c r="L151">
        <v>0</v>
      </c>
      <c r="M151">
        <f t="shared" si="39"/>
        <v>0</v>
      </c>
      <c r="N151">
        <f t="shared" si="40"/>
        <v>0</v>
      </c>
      <c r="O151">
        <f t="shared" si="41"/>
        <v>0</v>
      </c>
      <c r="P151" s="2">
        <f t="shared" si="42"/>
        <v>591.94368561482975</v>
      </c>
      <c r="Q151" s="2">
        <f t="shared" si="43"/>
        <v>9.0563143851702534</v>
      </c>
      <c r="R151" s="2">
        <f t="shared" si="45"/>
        <v>-45.538076725256246</v>
      </c>
      <c r="S151" s="2">
        <f t="shared" si="44"/>
        <v>82.016830243041667</v>
      </c>
      <c r="T151" s="2">
        <f t="shared" si="46"/>
        <v>1</v>
      </c>
      <c r="U151">
        <f t="shared" si="47"/>
        <v>1</v>
      </c>
    </row>
    <row r="152" spans="2:21" x14ac:dyDescent="0.15">
      <c r="B152" s="1">
        <v>37220</v>
      </c>
      <c r="C152" s="2">
        <f t="shared" si="32"/>
        <v>11</v>
      </c>
      <c r="D152" s="2">
        <f t="shared" si="33"/>
        <v>25</v>
      </c>
      <c r="E152" s="2">
        <f t="shared" si="34"/>
        <v>7</v>
      </c>
      <c r="F152" s="2">
        <f t="shared" si="35"/>
        <v>22</v>
      </c>
      <c r="G152" t="s">
        <v>152</v>
      </c>
      <c r="H152">
        <v>415</v>
      </c>
      <c r="I152">
        <f t="shared" si="36"/>
        <v>0</v>
      </c>
      <c r="J152">
        <f t="shared" si="37"/>
        <v>0</v>
      </c>
      <c r="K152">
        <f t="shared" si="38"/>
        <v>0</v>
      </c>
      <c r="L152">
        <v>0</v>
      </c>
      <c r="M152">
        <f t="shared" si="39"/>
        <v>0</v>
      </c>
      <c r="N152">
        <f t="shared" si="40"/>
        <v>0</v>
      </c>
      <c r="O152">
        <f t="shared" si="41"/>
        <v>0</v>
      </c>
      <c r="P152" s="2">
        <f t="shared" si="42"/>
        <v>396.18723945603159</v>
      </c>
      <c r="Q152" s="2">
        <f t="shared" si="43"/>
        <v>18.812760543968409</v>
      </c>
      <c r="R152" s="2">
        <f t="shared" si="45"/>
        <v>9.0563143851702534</v>
      </c>
      <c r="S152" s="2">
        <f t="shared" si="44"/>
        <v>353.91995928469453</v>
      </c>
      <c r="T152" s="2">
        <f t="shared" si="46"/>
        <v>0</v>
      </c>
      <c r="U152">
        <f t="shared" si="47"/>
        <v>2</v>
      </c>
    </row>
    <row r="153" spans="2:21" x14ac:dyDescent="0.15">
      <c r="B153" s="1">
        <v>37221</v>
      </c>
      <c r="C153" s="2">
        <f t="shared" si="32"/>
        <v>11</v>
      </c>
      <c r="D153" s="2">
        <f t="shared" si="33"/>
        <v>26</v>
      </c>
      <c r="E153" s="2">
        <f t="shared" si="34"/>
        <v>1</v>
      </c>
      <c r="F153" s="2">
        <f t="shared" si="35"/>
        <v>22</v>
      </c>
      <c r="G153" t="s">
        <v>153</v>
      </c>
      <c r="H153">
        <v>252</v>
      </c>
      <c r="I153">
        <f t="shared" si="36"/>
        <v>0</v>
      </c>
      <c r="J153">
        <f t="shared" si="37"/>
        <v>0</v>
      </c>
      <c r="K153">
        <f t="shared" si="38"/>
        <v>0</v>
      </c>
      <c r="L153">
        <v>0</v>
      </c>
      <c r="M153">
        <f t="shared" si="39"/>
        <v>0</v>
      </c>
      <c r="N153">
        <f t="shared" si="40"/>
        <v>0</v>
      </c>
      <c r="O153">
        <f t="shared" si="41"/>
        <v>0</v>
      </c>
      <c r="P153" s="2">
        <f t="shared" si="42"/>
        <v>281.33901698989621</v>
      </c>
      <c r="Q153" s="2">
        <f t="shared" si="43"/>
        <v>-29.339016989896209</v>
      </c>
      <c r="R153" s="2">
        <f t="shared" si="45"/>
        <v>18.812760543968409</v>
      </c>
      <c r="S153" s="2">
        <f t="shared" si="44"/>
        <v>860.77791793341839</v>
      </c>
      <c r="T153" s="2">
        <f t="shared" si="46"/>
        <v>1</v>
      </c>
      <c r="U153">
        <f t="shared" si="47"/>
        <v>1</v>
      </c>
    </row>
    <row r="154" spans="2:21" x14ac:dyDescent="0.15">
      <c r="B154" s="1">
        <v>37222</v>
      </c>
      <c r="C154" s="2">
        <f t="shared" si="32"/>
        <v>11</v>
      </c>
      <c r="D154" s="2">
        <f t="shared" si="33"/>
        <v>27</v>
      </c>
      <c r="E154" s="2">
        <f t="shared" si="34"/>
        <v>2</v>
      </c>
      <c r="F154" s="2">
        <f t="shared" si="35"/>
        <v>22</v>
      </c>
      <c r="G154" t="s">
        <v>154</v>
      </c>
      <c r="H154">
        <v>215</v>
      </c>
      <c r="I154">
        <f t="shared" si="36"/>
        <v>0</v>
      </c>
      <c r="J154">
        <f t="shared" si="37"/>
        <v>0</v>
      </c>
      <c r="K154">
        <f t="shared" si="38"/>
        <v>0</v>
      </c>
      <c r="L154">
        <v>0</v>
      </c>
      <c r="M154">
        <f t="shared" si="39"/>
        <v>0</v>
      </c>
      <c r="N154">
        <f t="shared" si="40"/>
        <v>0</v>
      </c>
      <c r="O154">
        <f t="shared" si="41"/>
        <v>0</v>
      </c>
      <c r="P154" s="2">
        <f t="shared" si="42"/>
        <v>298.28002373626612</v>
      </c>
      <c r="Q154" s="2">
        <f t="shared" si="43"/>
        <v>-83.280023736266116</v>
      </c>
      <c r="R154" s="2">
        <f t="shared" si="45"/>
        <v>-29.339016989896209</v>
      </c>
      <c r="S154" s="2">
        <f t="shared" si="44"/>
        <v>6935.562353513048</v>
      </c>
      <c r="T154" s="2">
        <f t="shared" si="46"/>
        <v>0</v>
      </c>
      <c r="U154">
        <f t="shared" si="47"/>
        <v>2</v>
      </c>
    </row>
    <row r="155" spans="2:21" x14ac:dyDescent="0.15">
      <c r="B155" s="1">
        <v>37223</v>
      </c>
      <c r="C155" s="2">
        <f t="shared" si="32"/>
        <v>11</v>
      </c>
      <c r="D155" s="2">
        <f t="shared" si="33"/>
        <v>28</v>
      </c>
      <c r="E155" s="2">
        <f t="shared" si="34"/>
        <v>3</v>
      </c>
      <c r="F155" s="2">
        <f t="shared" si="35"/>
        <v>22</v>
      </c>
      <c r="G155" t="s">
        <v>155</v>
      </c>
      <c r="H155">
        <v>271</v>
      </c>
      <c r="I155">
        <f t="shared" si="36"/>
        <v>0</v>
      </c>
      <c r="J155">
        <f t="shared" si="37"/>
        <v>0</v>
      </c>
      <c r="K155">
        <f t="shared" si="38"/>
        <v>0</v>
      </c>
      <c r="L155">
        <v>0</v>
      </c>
      <c r="M155">
        <f t="shared" si="39"/>
        <v>0</v>
      </c>
      <c r="N155">
        <f t="shared" si="40"/>
        <v>0</v>
      </c>
      <c r="O155">
        <f t="shared" si="41"/>
        <v>0</v>
      </c>
      <c r="P155" s="2">
        <f t="shared" si="42"/>
        <v>330.92111355671216</v>
      </c>
      <c r="Q155" s="2">
        <f t="shared" si="43"/>
        <v>-59.921113556712157</v>
      </c>
      <c r="R155" s="2">
        <f t="shared" si="45"/>
        <v>-83.280023736266116</v>
      </c>
      <c r="S155" s="2">
        <f t="shared" si="44"/>
        <v>3590.5398498763934</v>
      </c>
      <c r="T155" s="2">
        <f t="shared" si="46"/>
        <v>0</v>
      </c>
      <c r="U155">
        <f t="shared" si="47"/>
        <v>3</v>
      </c>
    </row>
    <row r="156" spans="2:21" x14ac:dyDescent="0.15">
      <c r="B156" s="1">
        <v>37224</v>
      </c>
      <c r="C156" s="2">
        <f t="shared" si="32"/>
        <v>11</v>
      </c>
      <c r="D156" s="2">
        <f t="shared" si="33"/>
        <v>29</v>
      </c>
      <c r="E156" s="2">
        <f t="shared" si="34"/>
        <v>4</v>
      </c>
      <c r="F156" s="2">
        <f t="shared" si="35"/>
        <v>23</v>
      </c>
      <c r="G156" t="s">
        <v>156</v>
      </c>
      <c r="H156">
        <v>358</v>
      </c>
      <c r="I156">
        <f t="shared" si="36"/>
        <v>0</v>
      </c>
      <c r="J156">
        <f t="shared" si="37"/>
        <v>0</v>
      </c>
      <c r="K156">
        <f t="shared" si="38"/>
        <v>0</v>
      </c>
      <c r="L156">
        <v>0</v>
      </c>
      <c r="M156">
        <f t="shared" si="39"/>
        <v>0</v>
      </c>
      <c r="N156">
        <f t="shared" si="40"/>
        <v>0</v>
      </c>
      <c r="O156">
        <f t="shared" si="41"/>
        <v>0</v>
      </c>
      <c r="P156" s="2">
        <f t="shared" si="42"/>
        <v>356.65799264513595</v>
      </c>
      <c r="Q156" s="2">
        <f t="shared" si="43"/>
        <v>1.3420073548640516</v>
      </c>
      <c r="R156" s="2">
        <f t="shared" si="45"/>
        <v>-59.921113556712157</v>
      </c>
      <c r="S156" s="2">
        <f t="shared" si="44"/>
        <v>1.8009837405092086</v>
      </c>
      <c r="T156" s="2">
        <f t="shared" si="46"/>
        <v>1</v>
      </c>
      <c r="U156">
        <f t="shared" si="47"/>
        <v>1</v>
      </c>
    </row>
    <row r="157" spans="2:21" x14ac:dyDescent="0.15">
      <c r="B157" s="1">
        <v>37225</v>
      </c>
      <c r="C157" s="2">
        <f t="shared" si="32"/>
        <v>11</v>
      </c>
      <c r="D157" s="2">
        <f t="shared" si="33"/>
        <v>30</v>
      </c>
      <c r="E157" s="2">
        <f t="shared" si="34"/>
        <v>5</v>
      </c>
      <c r="F157" s="2">
        <f t="shared" si="35"/>
        <v>23</v>
      </c>
      <c r="G157" t="s">
        <v>157</v>
      </c>
      <c r="H157">
        <v>666</v>
      </c>
      <c r="I157">
        <f t="shared" si="36"/>
        <v>0</v>
      </c>
      <c r="J157">
        <f t="shared" si="37"/>
        <v>0</v>
      </c>
      <c r="K157">
        <f t="shared" si="38"/>
        <v>0</v>
      </c>
      <c r="L157">
        <v>0</v>
      </c>
      <c r="M157">
        <f t="shared" si="39"/>
        <v>0</v>
      </c>
      <c r="N157">
        <f t="shared" si="40"/>
        <v>0</v>
      </c>
      <c r="O157">
        <f t="shared" si="41"/>
        <v>0</v>
      </c>
      <c r="P157" s="2">
        <f t="shared" si="42"/>
        <v>542.11498091514864</v>
      </c>
      <c r="Q157" s="2">
        <f t="shared" si="43"/>
        <v>123.88501908485136</v>
      </c>
      <c r="R157" s="2">
        <f t="shared" si="45"/>
        <v>1.3420073548640516</v>
      </c>
      <c r="S157" s="2">
        <f t="shared" si="44"/>
        <v>15347.497953653987</v>
      </c>
      <c r="T157" s="2">
        <f t="shared" si="46"/>
        <v>0</v>
      </c>
      <c r="U157">
        <f t="shared" si="47"/>
        <v>2</v>
      </c>
    </row>
    <row r="158" spans="2:21" x14ac:dyDescent="0.15">
      <c r="B158" s="1">
        <v>37226</v>
      </c>
      <c r="C158" s="2">
        <f t="shared" si="32"/>
        <v>12</v>
      </c>
      <c r="D158" s="2">
        <f t="shared" si="33"/>
        <v>1</v>
      </c>
      <c r="E158" s="2">
        <f t="shared" si="34"/>
        <v>6</v>
      </c>
      <c r="F158" s="2">
        <f t="shared" si="35"/>
        <v>23</v>
      </c>
      <c r="G158" t="s">
        <v>158</v>
      </c>
      <c r="H158">
        <v>497</v>
      </c>
      <c r="I158">
        <f t="shared" si="36"/>
        <v>0</v>
      </c>
      <c r="J158">
        <f t="shared" si="37"/>
        <v>0</v>
      </c>
      <c r="K158">
        <f t="shared" si="38"/>
        <v>0</v>
      </c>
      <c r="L158">
        <v>0</v>
      </c>
      <c r="M158">
        <f t="shared" si="39"/>
        <v>0</v>
      </c>
      <c r="N158">
        <f t="shared" si="40"/>
        <v>0</v>
      </c>
      <c r="O158">
        <f t="shared" si="41"/>
        <v>0</v>
      </c>
      <c r="P158" s="2">
        <f t="shared" si="42"/>
        <v>593.52058980472214</v>
      </c>
      <c r="Q158" s="2">
        <f t="shared" si="43"/>
        <v>-96.520589804722135</v>
      </c>
      <c r="R158" s="2">
        <f t="shared" si="45"/>
        <v>123.88501908485136</v>
      </c>
      <c r="S158" s="2">
        <f t="shared" si="44"/>
        <v>9316.2242562514311</v>
      </c>
      <c r="T158" s="2">
        <f t="shared" si="46"/>
        <v>1</v>
      </c>
      <c r="U158">
        <f t="shared" si="47"/>
        <v>1</v>
      </c>
    </row>
    <row r="159" spans="2:21" x14ac:dyDescent="0.15">
      <c r="B159" s="1">
        <v>37227</v>
      </c>
      <c r="C159" s="2">
        <f t="shared" si="32"/>
        <v>12</v>
      </c>
      <c r="D159" s="2">
        <f t="shared" si="33"/>
        <v>2</v>
      </c>
      <c r="E159" s="2">
        <f t="shared" si="34"/>
        <v>7</v>
      </c>
      <c r="F159" s="2">
        <f t="shared" si="35"/>
        <v>23</v>
      </c>
      <c r="G159" t="s">
        <v>159</v>
      </c>
      <c r="H159">
        <v>459</v>
      </c>
      <c r="I159">
        <f t="shared" si="36"/>
        <v>0</v>
      </c>
      <c r="J159">
        <f t="shared" si="37"/>
        <v>0</v>
      </c>
      <c r="K159">
        <f t="shared" si="38"/>
        <v>0</v>
      </c>
      <c r="L159">
        <v>0</v>
      </c>
      <c r="M159">
        <f t="shared" si="39"/>
        <v>0</v>
      </c>
      <c r="N159">
        <f t="shared" si="40"/>
        <v>0</v>
      </c>
      <c r="O159">
        <f t="shared" si="41"/>
        <v>0</v>
      </c>
      <c r="P159" s="2">
        <f t="shared" si="42"/>
        <v>397.76414364592398</v>
      </c>
      <c r="Q159" s="2">
        <f t="shared" si="43"/>
        <v>61.23585635407602</v>
      </c>
      <c r="R159" s="2">
        <f t="shared" si="45"/>
        <v>-96.520589804722135</v>
      </c>
      <c r="S159" s="2">
        <f t="shared" si="44"/>
        <v>3749.8301034170327</v>
      </c>
      <c r="T159" s="2">
        <f t="shared" si="46"/>
        <v>1</v>
      </c>
      <c r="U159">
        <f t="shared" si="47"/>
        <v>1</v>
      </c>
    </row>
    <row r="160" spans="2:21" x14ac:dyDescent="0.15">
      <c r="B160" s="1">
        <v>37228</v>
      </c>
      <c r="C160" s="2">
        <f t="shared" si="32"/>
        <v>12</v>
      </c>
      <c r="D160" s="2">
        <f t="shared" si="33"/>
        <v>3</v>
      </c>
      <c r="E160" s="2">
        <f t="shared" si="34"/>
        <v>1</v>
      </c>
      <c r="F160" s="2">
        <f t="shared" si="35"/>
        <v>23</v>
      </c>
      <c r="G160" t="s">
        <v>160</v>
      </c>
      <c r="H160">
        <v>313</v>
      </c>
      <c r="I160">
        <f t="shared" si="36"/>
        <v>0</v>
      </c>
      <c r="J160">
        <f t="shared" si="37"/>
        <v>0</v>
      </c>
      <c r="K160">
        <f t="shared" si="38"/>
        <v>0</v>
      </c>
      <c r="L160">
        <v>0</v>
      </c>
      <c r="M160">
        <f t="shared" si="39"/>
        <v>0</v>
      </c>
      <c r="N160">
        <f t="shared" si="40"/>
        <v>0</v>
      </c>
      <c r="O160">
        <f t="shared" si="41"/>
        <v>0</v>
      </c>
      <c r="P160" s="2">
        <f t="shared" si="42"/>
        <v>282.9159211797886</v>
      </c>
      <c r="Q160" s="2">
        <f t="shared" si="43"/>
        <v>30.084078820211403</v>
      </c>
      <c r="R160" s="2">
        <f t="shared" si="45"/>
        <v>61.23585635407602</v>
      </c>
      <c r="S160" s="2">
        <f t="shared" si="44"/>
        <v>905.05179846069234</v>
      </c>
      <c r="T160" s="2">
        <f t="shared" si="46"/>
        <v>0</v>
      </c>
      <c r="U160">
        <f t="shared" si="47"/>
        <v>2</v>
      </c>
    </row>
    <row r="161" spans="2:21" x14ac:dyDescent="0.15">
      <c r="B161" s="1">
        <v>37229</v>
      </c>
      <c r="C161" s="2">
        <f t="shared" si="32"/>
        <v>12</v>
      </c>
      <c r="D161" s="2">
        <f t="shared" si="33"/>
        <v>4</v>
      </c>
      <c r="E161" s="2">
        <f t="shared" si="34"/>
        <v>2</v>
      </c>
      <c r="F161" s="2">
        <f t="shared" si="35"/>
        <v>23</v>
      </c>
      <c r="G161" t="s">
        <v>161</v>
      </c>
      <c r="H161">
        <v>314</v>
      </c>
      <c r="I161">
        <f t="shared" si="36"/>
        <v>0</v>
      </c>
      <c r="J161">
        <f t="shared" si="37"/>
        <v>0</v>
      </c>
      <c r="K161">
        <f t="shared" si="38"/>
        <v>0</v>
      </c>
      <c r="L161">
        <v>0</v>
      </c>
      <c r="M161">
        <f t="shared" si="39"/>
        <v>0</v>
      </c>
      <c r="N161">
        <f t="shared" si="40"/>
        <v>0</v>
      </c>
      <c r="O161">
        <f t="shared" si="41"/>
        <v>0</v>
      </c>
      <c r="P161" s="2">
        <f t="shared" si="42"/>
        <v>299.85692792615851</v>
      </c>
      <c r="Q161" s="2">
        <f t="shared" si="43"/>
        <v>14.143072073841495</v>
      </c>
      <c r="R161" s="2">
        <f t="shared" si="45"/>
        <v>30.084078820211403</v>
      </c>
      <c r="S161" s="2">
        <f t="shared" si="44"/>
        <v>200.02648768587517</v>
      </c>
      <c r="T161" s="2">
        <f t="shared" si="46"/>
        <v>0</v>
      </c>
      <c r="U161">
        <f t="shared" si="47"/>
        <v>3</v>
      </c>
    </row>
    <row r="162" spans="2:21" x14ac:dyDescent="0.15">
      <c r="B162" s="1">
        <v>37230</v>
      </c>
      <c r="C162" s="2">
        <f t="shared" si="32"/>
        <v>12</v>
      </c>
      <c r="D162" s="2">
        <f t="shared" si="33"/>
        <v>5</v>
      </c>
      <c r="E162" s="2">
        <f t="shared" si="34"/>
        <v>3</v>
      </c>
      <c r="F162" s="2">
        <f t="shared" si="35"/>
        <v>23</v>
      </c>
      <c r="G162" t="s">
        <v>162</v>
      </c>
      <c r="H162">
        <v>402</v>
      </c>
      <c r="I162">
        <f t="shared" si="36"/>
        <v>0</v>
      </c>
      <c r="J162">
        <f t="shared" si="37"/>
        <v>0</v>
      </c>
      <c r="K162">
        <f t="shared" si="38"/>
        <v>0</v>
      </c>
      <c r="L162">
        <v>0</v>
      </c>
      <c r="M162">
        <f t="shared" si="39"/>
        <v>0</v>
      </c>
      <c r="N162">
        <f t="shared" si="40"/>
        <v>0</v>
      </c>
      <c r="O162">
        <f t="shared" si="41"/>
        <v>0</v>
      </c>
      <c r="P162" s="2">
        <f t="shared" si="42"/>
        <v>332.49801774660455</v>
      </c>
      <c r="Q162" s="2">
        <f t="shared" si="43"/>
        <v>69.501982253395454</v>
      </c>
      <c r="R162" s="2">
        <f t="shared" si="45"/>
        <v>14.143072073841495</v>
      </c>
      <c r="S162" s="2">
        <f t="shared" si="44"/>
        <v>4830.5255371512967</v>
      </c>
      <c r="T162" s="2">
        <f t="shared" si="46"/>
        <v>0</v>
      </c>
      <c r="U162">
        <f t="shared" si="47"/>
        <v>4</v>
      </c>
    </row>
    <row r="163" spans="2:21" x14ac:dyDescent="0.15">
      <c r="B163" s="1">
        <v>37231</v>
      </c>
      <c r="C163" s="2">
        <f t="shared" si="32"/>
        <v>12</v>
      </c>
      <c r="D163" s="2">
        <f t="shared" si="33"/>
        <v>6</v>
      </c>
      <c r="E163" s="2">
        <f t="shared" si="34"/>
        <v>4</v>
      </c>
      <c r="F163" s="2">
        <f t="shared" si="35"/>
        <v>24</v>
      </c>
      <c r="G163" t="s">
        <v>163</v>
      </c>
      <c r="H163">
        <v>330</v>
      </c>
      <c r="I163">
        <f t="shared" si="36"/>
        <v>0</v>
      </c>
      <c r="J163">
        <f t="shared" si="37"/>
        <v>0</v>
      </c>
      <c r="K163">
        <f t="shared" si="38"/>
        <v>0</v>
      </c>
      <c r="L163">
        <v>0</v>
      </c>
      <c r="M163">
        <f t="shared" si="39"/>
        <v>0</v>
      </c>
      <c r="N163">
        <f t="shared" si="40"/>
        <v>0</v>
      </c>
      <c r="O163">
        <f t="shared" si="41"/>
        <v>0</v>
      </c>
      <c r="P163" s="2">
        <f t="shared" si="42"/>
        <v>398.68244557777734</v>
      </c>
      <c r="Q163" s="2">
        <f t="shared" si="43"/>
        <v>-68.682445577777344</v>
      </c>
      <c r="R163" s="2">
        <f t="shared" si="45"/>
        <v>69.501982253395454</v>
      </c>
      <c r="S163" s="2">
        <f t="shared" si="44"/>
        <v>4717.2783305443463</v>
      </c>
      <c r="T163" s="2">
        <f t="shared" si="46"/>
        <v>1</v>
      </c>
      <c r="U163">
        <f t="shared" si="47"/>
        <v>1</v>
      </c>
    </row>
    <row r="164" spans="2:21" x14ac:dyDescent="0.15">
      <c r="B164" s="1">
        <v>37232</v>
      </c>
      <c r="C164" s="2">
        <f t="shared" si="32"/>
        <v>12</v>
      </c>
      <c r="D164" s="2">
        <f t="shared" si="33"/>
        <v>7</v>
      </c>
      <c r="E164" s="2">
        <f t="shared" si="34"/>
        <v>5</v>
      </c>
      <c r="F164" s="2">
        <f t="shared" si="35"/>
        <v>24</v>
      </c>
      <c r="G164" t="s">
        <v>164</v>
      </c>
      <c r="H164">
        <v>576</v>
      </c>
      <c r="I164">
        <f t="shared" si="36"/>
        <v>0</v>
      </c>
      <c r="J164">
        <f t="shared" si="37"/>
        <v>0</v>
      </c>
      <c r="K164">
        <f t="shared" si="38"/>
        <v>0</v>
      </c>
      <c r="L164">
        <v>0</v>
      </c>
      <c r="M164">
        <f t="shared" si="39"/>
        <v>0</v>
      </c>
      <c r="N164">
        <f t="shared" si="40"/>
        <v>0</v>
      </c>
      <c r="O164">
        <f t="shared" si="41"/>
        <v>0</v>
      </c>
      <c r="P164" s="2">
        <f t="shared" si="42"/>
        <v>584.13943384779009</v>
      </c>
      <c r="Q164" s="2">
        <f t="shared" si="43"/>
        <v>-8.1394338477900874</v>
      </c>
      <c r="R164" s="2">
        <f t="shared" si="45"/>
        <v>-68.682445577777344</v>
      </c>
      <c r="S164" s="2">
        <f t="shared" si="44"/>
        <v>66.250383362550949</v>
      </c>
      <c r="T164" s="2">
        <f t="shared" si="46"/>
        <v>0</v>
      </c>
      <c r="U164">
        <f t="shared" si="47"/>
        <v>2</v>
      </c>
    </row>
    <row r="165" spans="2:21" x14ac:dyDescent="0.15">
      <c r="B165" s="1">
        <v>37233</v>
      </c>
      <c r="C165" s="2">
        <f t="shared" si="32"/>
        <v>12</v>
      </c>
      <c r="D165" s="2">
        <f t="shared" si="33"/>
        <v>8</v>
      </c>
      <c r="E165" s="2">
        <f t="shared" si="34"/>
        <v>6</v>
      </c>
      <c r="F165" s="2">
        <f t="shared" si="35"/>
        <v>24</v>
      </c>
      <c r="G165" t="s">
        <v>165</v>
      </c>
      <c r="H165">
        <v>630</v>
      </c>
      <c r="I165">
        <f t="shared" si="36"/>
        <v>0</v>
      </c>
      <c r="J165">
        <f t="shared" si="37"/>
        <v>0</v>
      </c>
      <c r="K165">
        <f t="shared" si="38"/>
        <v>0</v>
      </c>
      <c r="L165">
        <v>0</v>
      </c>
      <c r="M165">
        <f t="shared" si="39"/>
        <v>0</v>
      </c>
      <c r="N165">
        <f t="shared" si="40"/>
        <v>0</v>
      </c>
      <c r="O165">
        <f t="shared" si="41"/>
        <v>0</v>
      </c>
      <c r="P165" s="2">
        <f t="shared" si="42"/>
        <v>635.54504273736359</v>
      </c>
      <c r="Q165" s="2">
        <f t="shared" si="43"/>
        <v>-5.5450427373635875</v>
      </c>
      <c r="R165" s="2">
        <f t="shared" si="45"/>
        <v>-8.1394338477900874</v>
      </c>
      <c r="S165" s="2">
        <f t="shared" si="44"/>
        <v>30.747498959188668</v>
      </c>
      <c r="T165" s="2">
        <f t="shared" si="46"/>
        <v>0</v>
      </c>
      <c r="U165">
        <f t="shared" si="47"/>
        <v>3</v>
      </c>
    </row>
    <row r="166" spans="2:21" x14ac:dyDescent="0.15">
      <c r="B166" s="1">
        <v>37234</v>
      </c>
      <c r="C166" s="2">
        <f t="shared" si="32"/>
        <v>12</v>
      </c>
      <c r="D166" s="2">
        <f t="shared" si="33"/>
        <v>9</v>
      </c>
      <c r="E166" s="2">
        <f t="shared" si="34"/>
        <v>7</v>
      </c>
      <c r="F166" s="2">
        <f t="shared" si="35"/>
        <v>24</v>
      </c>
      <c r="G166" t="s">
        <v>166</v>
      </c>
      <c r="H166">
        <v>502</v>
      </c>
      <c r="I166">
        <f t="shared" si="36"/>
        <v>0</v>
      </c>
      <c r="J166">
        <f t="shared" si="37"/>
        <v>0</v>
      </c>
      <c r="K166">
        <f t="shared" si="38"/>
        <v>0</v>
      </c>
      <c r="L166">
        <v>0</v>
      </c>
      <c r="M166">
        <f t="shared" si="39"/>
        <v>0</v>
      </c>
      <c r="N166">
        <f t="shared" si="40"/>
        <v>0</v>
      </c>
      <c r="O166">
        <f t="shared" si="41"/>
        <v>0</v>
      </c>
      <c r="P166" s="2">
        <f t="shared" si="42"/>
        <v>439.78859657856538</v>
      </c>
      <c r="Q166" s="2">
        <f t="shared" si="43"/>
        <v>62.211403421434625</v>
      </c>
      <c r="R166" s="2">
        <f t="shared" si="45"/>
        <v>-5.5450427373635875</v>
      </c>
      <c r="S166" s="2">
        <f t="shared" si="44"/>
        <v>3870.2587156644877</v>
      </c>
      <c r="T166" s="2">
        <f t="shared" si="46"/>
        <v>1</v>
      </c>
      <c r="U166">
        <f t="shared" si="47"/>
        <v>1</v>
      </c>
    </row>
    <row r="167" spans="2:21" x14ac:dyDescent="0.15">
      <c r="B167" s="1">
        <v>37235</v>
      </c>
      <c r="C167" s="2">
        <f t="shared" si="32"/>
        <v>12</v>
      </c>
      <c r="D167" s="2">
        <f t="shared" si="33"/>
        <v>10</v>
      </c>
      <c r="E167" s="2">
        <f t="shared" si="34"/>
        <v>1</v>
      </c>
      <c r="F167" s="2">
        <f t="shared" si="35"/>
        <v>24</v>
      </c>
      <c r="G167" t="s">
        <v>167</v>
      </c>
      <c r="H167">
        <v>334</v>
      </c>
      <c r="I167">
        <f t="shared" si="36"/>
        <v>0</v>
      </c>
      <c r="J167">
        <f t="shared" si="37"/>
        <v>0</v>
      </c>
      <c r="K167">
        <f t="shared" si="38"/>
        <v>0</v>
      </c>
      <c r="L167">
        <v>0</v>
      </c>
      <c r="M167">
        <f t="shared" si="39"/>
        <v>0</v>
      </c>
      <c r="N167">
        <f t="shared" si="40"/>
        <v>0</v>
      </c>
      <c r="O167">
        <f t="shared" si="41"/>
        <v>0</v>
      </c>
      <c r="P167" s="2">
        <f t="shared" si="42"/>
        <v>324.94037411242999</v>
      </c>
      <c r="Q167" s="2">
        <f t="shared" si="43"/>
        <v>9.0596258875700073</v>
      </c>
      <c r="R167" s="2">
        <f t="shared" si="45"/>
        <v>62.211403421434625</v>
      </c>
      <c r="S167" s="2">
        <f t="shared" si="44"/>
        <v>82.07682122272864</v>
      </c>
      <c r="T167" s="2">
        <f t="shared" si="46"/>
        <v>0</v>
      </c>
      <c r="U167">
        <f t="shared" si="47"/>
        <v>2</v>
      </c>
    </row>
    <row r="168" spans="2:21" x14ac:dyDescent="0.15">
      <c r="B168" s="1">
        <v>37236</v>
      </c>
      <c r="C168" s="2">
        <f t="shared" si="32"/>
        <v>12</v>
      </c>
      <c r="D168" s="2">
        <f t="shared" si="33"/>
        <v>11</v>
      </c>
      <c r="E168" s="2">
        <f t="shared" si="34"/>
        <v>2</v>
      </c>
      <c r="F168" s="2">
        <f t="shared" si="35"/>
        <v>24</v>
      </c>
      <c r="G168" t="s">
        <v>168</v>
      </c>
      <c r="H168">
        <v>248</v>
      </c>
      <c r="I168">
        <f t="shared" si="36"/>
        <v>0</v>
      </c>
      <c r="J168">
        <f t="shared" si="37"/>
        <v>0</v>
      </c>
      <c r="K168">
        <f t="shared" si="38"/>
        <v>0</v>
      </c>
      <c r="L168">
        <v>0</v>
      </c>
      <c r="M168">
        <f t="shared" si="39"/>
        <v>0</v>
      </c>
      <c r="N168">
        <f t="shared" si="40"/>
        <v>0</v>
      </c>
      <c r="O168">
        <f t="shared" si="41"/>
        <v>0</v>
      </c>
      <c r="P168" s="2">
        <f t="shared" si="42"/>
        <v>341.8813808587999</v>
      </c>
      <c r="Q168" s="2">
        <f t="shared" si="43"/>
        <v>-93.881380858799901</v>
      </c>
      <c r="R168" s="2">
        <f t="shared" si="45"/>
        <v>9.0596258875700073</v>
      </c>
      <c r="S168" s="2">
        <f t="shared" si="44"/>
        <v>8813.7136719550399</v>
      </c>
      <c r="T168" s="2">
        <f t="shared" si="46"/>
        <v>1</v>
      </c>
      <c r="U168">
        <f t="shared" si="47"/>
        <v>1</v>
      </c>
    </row>
    <row r="169" spans="2:21" x14ac:dyDescent="0.15">
      <c r="B169" s="1">
        <v>37237</v>
      </c>
      <c r="C169" s="2">
        <f t="shared" si="32"/>
        <v>12</v>
      </c>
      <c r="D169" s="2">
        <f t="shared" si="33"/>
        <v>12</v>
      </c>
      <c r="E169" s="2">
        <f t="shared" si="34"/>
        <v>3</v>
      </c>
      <c r="F169" s="2">
        <f t="shared" si="35"/>
        <v>24</v>
      </c>
      <c r="G169" t="s">
        <v>169</v>
      </c>
      <c r="H169">
        <v>304</v>
      </c>
      <c r="I169">
        <f t="shared" si="36"/>
        <v>0</v>
      </c>
      <c r="J169">
        <f t="shared" si="37"/>
        <v>0</v>
      </c>
      <c r="K169">
        <f t="shared" si="38"/>
        <v>0</v>
      </c>
      <c r="L169">
        <v>0</v>
      </c>
      <c r="M169">
        <f t="shared" si="39"/>
        <v>0</v>
      </c>
      <c r="N169">
        <f t="shared" si="40"/>
        <v>0</v>
      </c>
      <c r="O169">
        <f t="shared" si="41"/>
        <v>0</v>
      </c>
      <c r="P169" s="2">
        <f t="shared" si="42"/>
        <v>374.52247067924588</v>
      </c>
      <c r="Q169" s="2">
        <f t="shared" si="43"/>
        <v>-70.522470679245885</v>
      </c>
      <c r="R169" s="2">
        <f t="shared" si="45"/>
        <v>-93.881380858799901</v>
      </c>
      <c r="S169" s="2">
        <f t="shared" si="44"/>
        <v>4973.4188707050953</v>
      </c>
      <c r="T169" s="2">
        <f t="shared" si="46"/>
        <v>0</v>
      </c>
      <c r="U169">
        <f t="shared" si="47"/>
        <v>2</v>
      </c>
    </row>
    <row r="170" spans="2:21" x14ac:dyDescent="0.15">
      <c r="B170" s="1">
        <v>37238</v>
      </c>
      <c r="C170" s="2">
        <f t="shared" si="32"/>
        <v>12</v>
      </c>
      <c r="D170" s="2">
        <f t="shared" si="33"/>
        <v>13</v>
      </c>
      <c r="E170" s="2">
        <f t="shared" si="34"/>
        <v>4</v>
      </c>
      <c r="F170" s="2">
        <f t="shared" si="35"/>
        <v>25</v>
      </c>
      <c r="G170" t="s">
        <v>170</v>
      </c>
      <c r="H170">
        <v>353</v>
      </c>
      <c r="I170">
        <f t="shared" si="36"/>
        <v>0</v>
      </c>
      <c r="J170">
        <f t="shared" si="37"/>
        <v>0</v>
      </c>
      <c r="K170">
        <f t="shared" si="38"/>
        <v>0</v>
      </c>
      <c r="L170">
        <v>0</v>
      </c>
      <c r="M170">
        <f t="shared" si="39"/>
        <v>0</v>
      </c>
      <c r="N170">
        <f t="shared" si="40"/>
        <v>0</v>
      </c>
      <c r="O170">
        <f t="shared" si="41"/>
        <v>0</v>
      </c>
      <c r="P170" s="2">
        <f t="shared" si="42"/>
        <v>404.11101505010566</v>
      </c>
      <c r="Q170" s="2">
        <f t="shared" si="43"/>
        <v>-51.111015050105664</v>
      </c>
      <c r="R170" s="2">
        <f t="shared" si="45"/>
        <v>-70.522470679245885</v>
      </c>
      <c r="S170" s="2">
        <f t="shared" si="44"/>
        <v>2612.3358594521278</v>
      </c>
      <c r="T170" s="2">
        <f t="shared" si="46"/>
        <v>0</v>
      </c>
      <c r="U170">
        <f t="shared" si="47"/>
        <v>3</v>
      </c>
    </row>
    <row r="171" spans="2:21" x14ac:dyDescent="0.15">
      <c r="B171" s="1">
        <v>37239</v>
      </c>
      <c r="C171" s="2">
        <f t="shared" si="32"/>
        <v>12</v>
      </c>
      <c r="D171" s="2">
        <f t="shared" si="33"/>
        <v>14</v>
      </c>
      <c r="E171" s="2">
        <f t="shared" si="34"/>
        <v>5</v>
      </c>
      <c r="F171" s="2">
        <f t="shared" si="35"/>
        <v>25</v>
      </c>
      <c r="G171" t="s">
        <v>171</v>
      </c>
      <c r="H171">
        <v>638</v>
      </c>
      <c r="I171">
        <f t="shared" si="36"/>
        <v>0</v>
      </c>
      <c r="J171">
        <f t="shared" si="37"/>
        <v>0</v>
      </c>
      <c r="K171">
        <f t="shared" si="38"/>
        <v>0</v>
      </c>
      <c r="L171">
        <v>0</v>
      </c>
      <c r="M171">
        <f t="shared" si="39"/>
        <v>0</v>
      </c>
      <c r="N171">
        <f t="shared" si="40"/>
        <v>0</v>
      </c>
      <c r="O171">
        <f t="shared" si="41"/>
        <v>0</v>
      </c>
      <c r="P171" s="2">
        <f t="shared" si="42"/>
        <v>589.56800332011835</v>
      </c>
      <c r="Q171" s="2">
        <f t="shared" si="43"/>
        <v>48.431996679881649</v>
      </c>
      <c r="R171" s="2">
        <f t="shared" si="45"/>
        <v>-51.111015050105664</v>
      </c>
      <c r="S171" s="2">
        <f t="shared" si="44"/>
        <v>2345.658302400067</v>
      </c>
      <c r="T171" s="2">
        <f t="shared" si="46"/>
        <v>1</v>
      </c>
      <c r="U171">
        <f t="shared" si="47"/>
        <v>1</v>
      </c>
    </row>
    <row r="172" spans="2:21" x14ac:dyDescent="0.15">
      <c r="B172" s="1">
        <v>37240</v>
      </c>
      <c r="C172" s="2">
        <f t="shared" si="32"/>
        <v>12</v>
      </c>
      <c r="D172" s="2">
        <f t="shared" si="33"/>
        <v>15</v>
      </c>
      <c r="E172" s="2">
        <f t="shared" si="34"/>
        <v>6</v>
      </c>
      <c r="F172" s="2">
        <f t="shared" si="35"/>
        <v>25</v>
      </c>
      <c r="G172" t="s">
        <v>172</v>
      </c>
      <c r="H172">
        <v>611</v>
      </c>
      <c r="I172">
        <f t="shared" si="36"/>
        <v>0</v>
      </c>
      <c r="J172">
        <f t="shared" si="37"/>
        <v>0</v>
      </c>
      <c r="K172">
        <f t="shared" si="38"/>
        <v>0</v>
      </c>
      <c r="L172">
        <v>0</v>
      </c>
      <c r="M172">
        <f t="shared" si="39"/>
        <v>0</v>
      </c>
      <c r="N172">
        <f t="shared" si="40"/>
        <v>0</v>
      </c>
      <c r="O172">
        <f t="shared" si="41"/>
        <v>0</v>
      </c>
      <c r="P172" s="2">
        <f t="shared" si="42"/>
        <v>640.97361220969185</v>
      </c>
      <c r="Q172" s="2">
        <f t="shared" si="43"/>
        <v>-29.973612209691851</v>
      </c>
      <c r="R172" s="2">
        <f t="shared" si="45"/>
        <v>48.431996679881649</v>
      </c>
      <c r="S172" s="2">
        <f t="shared" si="44"/>
        <v>898.41742889698844</v>
      </c>
      <c r="T172" s="2">
        <f t="shared" si="46"/>
        <v>1</v>
      </c>
      <c r="U172">
        <f t="shared" si="47"/>
        <v>1</v>
      </c>
    </row>
    <row r="173" spans="2:21" x14ac:dyDescent="0.15">
      <c r="B173" s="1">
        <v>37241</v>
      </c>
      <c r="C173" s="2">
        <f t="shared" si="32"/>
        <v>12</v>
      </c>
      <c r="D173" s="2">
        <f t="shared" si="33"/>
        <v>16</v>
      </c>
      <c r="E173" s="2">
        <f t="shared" si="34"/>
        <v>7</v>
      </c>
      <c r="F173" s="2">
        <f t="shared" si="35"/>
        <v>25</v>
      </c>
      <c r="G173" t="s">
        <v>173</v>
      </c>
      <c r="H173">
        <v>421</v>
      </c>
      <c r="I173">
        <f t="shared" si="36"/>
        <v>0</v>
      </c>
      <c r="J173">
        <f t="shared" si="37"/>
        <v>0</v>
      </c>
      <c r="K173">
        <f t="shared" si="38"/>
        <v>0</v>
      </c>
      <c r="L173">
        <v>0</v>
      </c>
      <c r="M173">
        <f t="shared" si="39"/>
        <v>0</v>
      </c>
      <c r="N173">
        <f t="shared" si="40"/>
        <v>0</v>
      </c>
      <c r="O173">
        <f t="shared" si="41"/>
        <v>0</v>
      </c>
      <c r="P173" s="2">
        <f t="shared" si="42"/>
        <v>445.2171660508937</v>
      </c>
      <c r="Q173" s="2">
        <f t="shared" si="43"/>
        <v>-24.217166050893695</v>
      </c>
      <c r="R173" s="2">
        <f t="shared" si="45"/>
        <v>-29.973612209691851</v>
      </c>
      <c r="S173" s="2">
        <f t="shared" si="44"/>
        <v>586.47113153655812</v>
      </c>
      <c r="T173" s="2">
        <f t="shared" si="46"/>
        <v>0</v>
      </c>
      <c r="U173">
        <f t="shared" si="47"/>
        <v>2</v>
      </c>
    </row>
    <row r="174" spans="2:21" x14ac:dyDescent="0.15">
      <c r="B174" s="1">
        <v>37242</v>
      </c>
      <c r="C174" s="2">
        <f t="shared" si="32"/>
        <v>12</v>
      </c>
      <c r="D174" s="2">
        <f t="shared" si="33"/>
        <v>17</v>
      </c>
      <c r="E174" s="2">
        <f t="shared" si="34"/>
        <v>1</v>
      </c>
      <c r="F174" s="2">
        <f t="shared" si="35"/>
        <v>25</v>
      </c>
      <c r="G174" t="s">
        <v>174</v>
      </c>
      <c r="H174">
        <v>274</v>
      </c>
      <c r="I174">
        <f t="shared" si="36"/>
        <v>0</v>
      </c>
      <c r="J174">
        <f t="shared" si="37"/>
        <v>0</v>
      </c>
      <c r="K174">
        <f t="shared" si="38"/>
        <v>0</v>
      </c>
      <c r="L174">
        <v>0</v>
      </c>
      <c r="M174">
        <f t="shared" si="39"/>
        <v>0</v>
      </c>
      <c r="N174">
        <f t="shared" si="40"/>
        <v>0</v>
      </c>
      <c r="O174">
        <f t="shared" si="41"/>
        <v>0</v>
      </c>
      <c r="P174" s="2">
        <f t="shared" si="42"/>
        <v>330.36894358475831</v>
      </c>
      <c r="Q174" s="2">
        <f t="shared" si="43"/>
        <v>-56.368943584758313</v>
      </c>
      <c r="R174" s="2">
        <f t="shared" si="45"/>
        <v>-24.217166050893695</v>
      </c>
      <c r="S174" s="2">
        <f t="shared" si="44"/>
        <v>3177.4578008616654</v>
      </c>
      <c r="T174" s="2">
        <f t="shared" si="46"/>
        <v>0</v>
      </c>
      <c r="U174">
        <f t="shared" si="47"/>
        <v>3</v>
      </c>
    </row>
    <row r="175" spans="2:21" x14ac:dyDescent="0.15">
      <c r="B175" s="1">
        <v>37243</v>
      </c>
      <c r="C175" s="2">
        <f t="shared" si="32"/>
        <v>12</v>
      </c>
      <c r="D175" s="2">
        <f t="shared" si="33"/>
        <v>18</v>
      </c>
      <c r="E175" s="2">
        <f t="shared" si="34"/>
        <v>2</v>
      </c>
      <c r="F175" s="2">
        <f t="shared" si="35"/>
        <v>25</v>
      </c>
      <c r="G175" t="s">
        <v>175</v>
      </c>
      <c r="H175">
        <v>361</v>
      </c>
      <c r="I175">
        <f t="shared" si="36"/>
        <v>0</v>
      </c>
      <c r="J175">
        <f t="shared" si="37"/>
        <v>0</v>
      </c>
      <c r="K175">
        <f t="shared" si="38"/>
        <v>0</v>
      </c>
      <c r="L175">
        <v>0</v>
      </c>
      <c r="M175">
        <f t="shared" si="39"/>
        <v>0</v>
      </c>
      <c r="N175">
        <f t="shared" si="40"/>
        <v>0</v>
      </c>
      <c r="O175">
        <f t="shared" si="41"/>
        <v>0</v>
      </c>
      <c r="P175" s="2">
        <f t="shared" si="42"/>
        <v>347.30995033112822</v>
      </c>
      <c r="Q175" s="2">
        <f t="shared" si="43"/>
        <v>13.690049668871779</v>
      </c>
      <c r="R175" s="2">
        <f t="shared" si="45"/>
        <v>-56.368943584758313</v>
      </c>
      <c r="S175" s="2">
        <f t="shared" si="44"/>
        <v>187.41745993617633</v>
      </c>
      <c r="T175" s="2">
        <f t="shared" si="46"/>
        <v>1</v>
      </c>
      <c r="U175">
        <f t="shared" si="47"/>
        <v>1</v>
      </c>
    </row>
    <row r="176" spans="2:21" x14ac:dyDescent="0.15">
      <c r="B176" s="1">
        <v>37244</v>
      </c>
      <c r="C176" s="2">
        <f t="shared" si="32"/>
        <v>12</v>
      </c>
      <c r="D176" s="2">
        <f t="shared" si="33"/>
        <v>19</v>
      </c>
      <c r="E176" s="2">
        <f t="shared" si="34"/>
        <v>3</v>
      </c>
      <c r="F176" s="2">
        <f t="shared" si="35"/>
        <v>25</v>
      </c>
      <c r="G176" t="s">
        <v>176</v>
      </c>
      <c r="H176">
        <v>595</v>
      </c>
      <c r="I176">
        <f t="shared" si="36"/>
        <v>0</v>
      </c>
      <c r="J176">
        <f t="shared" si="37"/>
        <v>0</v>
      </c>
      <c r="K176">
        <f t="shared" si="38"/>
        <v>0</v>
      </c>
      <c r="L176">
        <v>0</v>
      </c>
      <c r="M176">
        <f t="shared" si="39"/>
        <v>0</v>
      </c>
      <c r="N176">
        <f t="shared" si="40"/>
        <v>0</v>
      </c>
      <c r="O176">
        <f t="shared" si="41"/>
        <v>0</v>
      </c>
      <c r="P176" s="2">
        <f t="shared" si="42"/>
        <v>379.95104015157426</v>
      </c>
      <c r="Q176" s="2">
        <f t="shared" si="43"/>
        <v>215.04895984842574</v>
      </c>
      <c r="R176" s="2">
        <f t="shared" si="45"/>
        <v>13.690049668871779</v>
      </c>
      <c r="S176" s="2">
        <f t="shared" si="44"/>
        <v>46246.055131889829</v>
      </c>
      <c r="T176" s="2">
        <f t="shared" si="46"/>
        <v>0</v>
      </c>
      <c r="U176">
        <f t="shared" si="47"/>
        <v>2</v>
      </c>
    </row>
    <row r="177" spans="2:21" x14ac:dyDescent="0.15">
      <c r="B177" s="1">
        <v>37245</v>
      </c>
      <c r="C177" s="2">
        <f t="shared" si="32"/>
        <v>12</v>
      </c>
      <c r="D177" s="2">
        <f t="shared" si="33"/>
        <v>20</v>
      </c>
      <c r="E177" s="2">
        <f t="shared" si="34"/>
        <v>4</v>
      </c>
      <c r="F177" s="2">
        <f t="shared" si="35"/>
        <v>26</v>
      </c>
      <c r="G177" t="s">
        <v>177</v>
      </c>
      <c r="H177">
        <v>480</v>
      </c>
      <c r="I177">
        <f t="shared" si="36"/>
        <v>0</v>
      </c>
      <c r="J177">
        <f t="shared" si="37"/>
        <v>0</v>
      </c>
      <c r="K177">
        <f t="shared" si="38"/>
        <v>0</v>
      </c>
      <c r="L177">
        <v>0</v>
      </c>
      <c r="M177">
        <f t="shared" si="39"/>
        <v>0</v>
      </c>
      <c r="N177">
        <f t="shared" si="40"/>
        <v>0</v>
      </c>
      <c r="O177">
        <f t="shared" si="41"/>
        <v>0</v>
      </c>
      <c r="P177" s="2">
        <f t="shared" si="42"/>
        <v>484.5601426176305</v>
      </c>
      <c r="Q177" s="2">
        <f t="shared" si="43"/>
        <v>-4.560142617630504</v>
      </c>
      <c r="R177" s="2">
        <f t="shared" si="45"/>
        <v>215.04895984842574</v>
      </c>
      <c r="S177" s="2">
        <f t="shared" si="44"/>
        <v>20.794900693129986</v>
      </c>
      <c r="T177" s="2">
        <f t="shared" si="46"/>
        <v>1</v>
      </c>
      <c r="U177">
        <f t="shared" si="47"/>
        <v>1</v>
      </c>
    </row>
    <row r="178" spans="2:21" x14ac:dyDescent="0.15">
      <c r="B178" s="1">
        <v>37246</v>
      </c>
      <c r="C178" s="2">
        <f t="shared" si="32"/>
        <v>12</v>
      </c>
      <c r="D178" s="2">
        <f t="shared" si="33"/>
        <v>21</v>
      </c>
      <c r="E178" s="2">
        <f t="shared" si="34"/>
        <v>5</v>
      </c>
      <c r="F178" s="2">
        <f t="shared" si="35"/>
        <v>26</v>
      </c>
      <c r="G178" t="s">
        <v>178</v>
      </c>
      <c r="H178">
        <v>632</v>
      </c>
      <c r="I178">
        <f t="shared" si="36"/>
        <v>0</v>
      </c>
      <c r="J178">
        <f t="shared" si="37"/>
        <v>0</v>
      </c>
      <c r="K178">
        <f t="shared" si="38"/>
        <v>0</v>
      </c>
      <c r="L178">
        <v>0</v>
      </c>
      <c r="M178">
        <f t="shared" si="39"/>
        <v>0</v>
      </c>
      <c r="N178">
        <f t="shared" si="40"/>
        <v>0</v>
      </c>
      <c r="O178">
        <f t="shared" si="41"/>
        <v>0</v>
      </c>
      <c r="P178" s="2">
        <f t="shared" si="42"/>
        <v>670.01713088764325</v>
      </c>
      <c r="Q178" s="2">
        <f t="shared" si="43"/>
        <v>-38.017130887643248</v>
      </c>
      <c r="R178" s="2">
        <f t="shared" si="45"/>
        <v>-4.560142617630504</v>
      </c>
      <c r="S178" s="2">
        <f t="shared" si="44"/>
        <v>1445.3022409281982</v>
      </c>
      <c r="T178" s="2">
        <f t="shared" si="46"/>
        <v>0</v>
      </c>
      <c r="U178">
        <f t="shared" si="47"/>
        <v>2</v>
      </c>
    </row>
    <row r="179" spans="2:21" x14ac:dyDescent="0.15">
      <c r="B179" s="1">
        <v>37247</v>
      </c>
      <c r="C179" s="2">
        <f t="shared" si="32"/>
        <v>12</v>
      </c>
      <c r="D179" s="2">
        <f t="shared" si="33"/>
        <v>22</v>
      </c>
      <c r="E179" s="2">
        <f t="shared" si="34"/>
        <v>6</v>
      </c>
      <c r="F179" s="2">
        <f t="shared" si="35"/>
        <v>26</v>
      </c>
      <c r="G179" t="s">
        <v>179</v>
      </c>
      <c r="H179">
        <v>654</v>
      </c>
      <c r="I179">
        <f t="shared" si="36"/>
        <v>0</v>
      </c>
      <c r="J179">
        <f t="shared" si="37"/>
        <v>0</v>
      </c>
      <c r="K179">
        <f t="shared" si="38"/>
        <v>0</v>
      </c>
      <c r="L179">
        <v>0</v>
      </c>
      <c r="M179">
        <f t="shared" si="39"/>
        <v>0</v>
      </c>
      <c r="N179">
        <f t="shared" si="40"/>
        <v>0</v>
      </c>
      <c r="O179">
        <f t="shared" si="41"/>
        <v>0</v>
      </c>
      <c r="P179" s="2">
        <f t="shared" si="42"/>
        <v>721.42273977721675</v>
      </c>
      <c r="Q179" s="2">
        <f t="shared" si="43"/>
        <v>-67.422739777216748</v>
      </c>
      <c r="R179" s="2">
        <f t="shared" si="45"/>
        <v>-38.017130887643248</v>
      </c>
      <c r="S179" s="2">
        <f t="shared" si="44"/>
        <v>4545.8258390662859</v>
      </c>
      <c r="T179" s="2">
        <f t="shared" si="46"/>
        <v>0</v>
      </c>
      <c r="U179">
        <f t="shared" si="47"/>
        <v>3</v>
      </c>
    </row>
    <row r="180" spans="2:21" x14ac:dyDescent="0.15">
      <c r="B180" s="1">
        <v>37248</v>
      </c>
      <c r="C180" s="2">
        <f t="shared" si="32"/>
        <v>12</v>
      </c>
      <c r="D180" s="2">
        <f t="shared" si="33"/>
        <v>23</v>
      </c>
      <c r="E180" s="2">
        <f t="shared" si="34"/>
        <v>7</v>
      </c>
      <c r="F180" s="2">
        <f t="shared" si="35"/>
        <v>26</v>
      </c>
      <c r="G180" t="s">
        <v>180</v>
      </c>
      <c r="H180">
        <v>497</v>
      </c>
      <c r="I180">
        <f t="shared" si="36"/>
        <v>0</v>
      </c>
      <c r="J180">
        <f t="shared" si="37"/>
        <v>0</v>
      </c>
      <c r="K180">
        <f t="shared" si="38"/>
        <v>0</v>
      </c>
      <c r="L180">
        <v>0</v>
      </c>
      <c r="M180">
        <f t="shared" si="39"/>
        <v>0</v>
      </c>
      <c r="N180">
        <f t="shared" si="40"/>
        <v>0</v>
      </c>
      <c r="O180">
        <f t="shared" si="41"/>
        <v>0</v>
      </c>
      <c r="P180" s="2">
        <f t="shared" si="42"/>
        <v>525.66629361841854</v>
      </c>
      <c r="Q180" s="2">
        <f t="shared" si="43"/>
        <v>-28.666293618418536</v>
      </c>
      <c r="R180" s="2">
        <f t="shared" si="45"/>
        <v>-67.422739777216748</v>
      </c>
      <c r="S180" s="2">
        <f t="shared" si="44"/>
        <v>821.75638981738325</v>
      </c>
      <c r="T180" s="2">
        <f t="shared" si="46"/>
        <v>0</v>
      </c>
      <c r="U180">
        <f t="shared" si="47"/>
        <v>4</v>
      </c>
    </row>
    <row r="181" spans="2:21" x14ac:dyDescent="0.15">
      <c r="B181" s="1">
        <v>37249</v>
      </c>
      <c r="C181" s="2">
        <f t="shared" si="32"/>
        <v>12</v>
      </c>
      <c r="D181" s="2">
        <f t="shared" si="33"/>
        <v>24</v>
      </c>
      <c r="E181" s="2">
        <f t="shared" si="34"/>
        <v>1</v>
      </c>
      <c r="F181" s="2">
        <f t="shared" si="35"/>
        <v>26</v>
      </c>
      <c r="G181" t="s">
        <v>181</v>
      </c>
      <c r="H181">
        <v>632</v>
      </c>
      <c r="I181">
        <f t="shared" si="36"/>
        <v>0</v>
      </c>
      <c r="J181">
        <f t="shared" si="37"/>
        <v>0</v>
      </c>
      <c r="K181">
        <f t="shared" si="38"/>
        <v>0</v>
      </c>
      <c r="L181">
        <v>0</v>
      </c>
      <c r="M181">
        <f t="shared" si="39"/>
        <v>0</v>
      </c>
      <c r="N181">
        <f t="shared" si="40"/>
        <v>0</v>
      </c>
      <c r="O181">
        <f t="shared" si="41"/>
        <v>0</v>
      </c>
      <c r="P181" s="2">
        <f t="shared" si="42"/>
        <v>410.81807115228315</v>
      </c>
      <c r="Q181" s="2">
        <f t="shared" si="43"/>
        <v>221.18192884771685</v>
      </c>
      <c r="R181" s="2">
        <f t="shared" si="45"/>
        <v>-28.666293618418536</v>
      </c>
      <c r="S181" s="2">
        <f t="shared" si="44"/>
        <v>48921.445648796478</v>
      </c>
      <c r="T181" s="2">
        <f t="shared" si="46"/>
        <v>1</v>
      </c>
      <c r="U181">
        <f t="shared" si="47"/>
        <v>1</v>
      </c>
    </row>
    <row r="182" spans="2:21" x14ac:dyDescent="0.15">
      <c r="B182" s="1">
        <v>37251</v>
      </c>
      <c r="C182" s="2">
        <f t="shared" si="32"/>
        <v>12</v>
      </c>
      <c r="D182" s="2">
        <f t="shared" si="33"/>
        <v>26</v>
      </c>
      <c r="E182" s="2">
        <f t="shared" si="34"/>
        <v>3</v>
      </c>
      <c r="F182" s="2">
        <f t="shared" si="35"/>
        <v>26</v>
      </c>
      <c r="G182" t="s">
        <v>183</v>
      </c>
      <c r="H182">
        <v>491</v>
      </c>
      <c r="I182">
        <f t="shared" si="36"/>
        <v>0</v>
      </c>
      <c r="J182">
        <f t="shared" si="37"/>
        <v>0</v>
      </c>
      <c r="K182">
        <f t="shared" si="38"/>
        <v>0</v>
      </c>
      <c r="L182">
        <v>0</v>
      </c>
      <c r="M182">
        <f t="shared" si="39"/>
        <v>0</v>
      </c>
      <c r="N182">
        <f t="shared" si="40"/>
        <v>0</v>
      </c>
      <c r="O182">
        <f t="shared" si="41"/>
        <v>1</v>
      </c>
      <c r="P182" s="2">
        <f t="shared" si="42"/>
        <v>460.40016771909904</v>
      </c>
      <c r="Q182" s="2">
        <f t="shared" si="43"/>
        <v>30.599832280900955</v>
      </c>
      <c r="R182" s="2">
        <f t="shared" si="45"/>
        <v>221.18192884771685</v>
      </c>
      <c r="S182" s="2">
        <f t="shared" si="44"/>
        <v>936.34973561926813</v>
      </c>
      <c r="T182" s="2">
        <f t="shared" si="46"/>
        <v>0</v>
      </c>
      <c r="U182">
        <f t="shared" si="47"/>
        <v>2</v>
      </c>
    </row>
    <row r="183" spans="2:21" x14ac:dyDescent="0.15">
      <c r="B183" s="1">
        <v>37252</v>
      </c>
      <c r="C183" s="2">
        <f t="shared" si="32"/>
        <v>12</v>
      </c>
      <c r="D183" s="2">
        <f t="shared" si="33"/>
        <v>27</v>
      </c>
      <c r="E183" s="2">
        <f t="shared" si="34"/>
        <v>4</v>
      </c>
      <c r="F183" s="2">
        <f t="shared" si="35"/>
        <v>27</v>
      </c>
      <c r="G183" t="s">
        <v>184</v>
      </c>
      <c r="H183">
        <v>477</v>
      </c>
      <c r="I183">
        <f t="shared" si="36"/>
        <v>0</v>
      </c>
      <c r="J183">
        <f t="shared" si="37"/>
        <v>0</v>
      </c>
      <c r="K183">
        <f t="shared" si="38"/>
        <v>0</v>
      </c>
      <c r="L183">
        <v>0</v>
      </c>
      <c r="M183">
        <f t="shared" si="39"/>
        <v>0</v>
      </c>
      <c r="N183">
        <f t="shared" si="40"/>
        <v>0</v>
      </c>
      <c r="O183">
        <f t="shared" si="41"/>
        <v>0</v>
      </c>
      <c r="P183" s="2">
        <f t="shared" si="42"/>
        <v>419.74466621391258</v>
      </c>
      <c r="Q183" s="2">
        <f t="shared" si="43"/>
        <v>57.255333786087419</v>
      </c>
      <c r="R183" s="2">
        <f t="shared" si="45"/>
        <v>30.599832280900955</v>
      </c>
      <c r="S183" s="2">
        <f t="shared" si="44"/>
        <v>3278.1732469562835</v>
      </c>
      <c r="T183" s="2">
        <f t="shared" si="46"/>
        <v>0</v>
      </c>
      <c r="U183">
        <f t="shared" si="47"/>
        <v>3</v>
      </c>
    </row>
    <row r="184" spans="2:21" x14ac:dyDescent="0.15">
      <c r="B184" s="1">
        <v>37253</v>
      </c>
      <c r="C184" s="2">
        <f t="shared" si="32"/>
        <v>12</v>
      </c>
      <c r="D184" s="2">
        <f t="shared" si="33"/>
        <v>28</v>
      </c>
      <c r="E184" s="2">
        <f t="shared" si="34"/>
        <v>5</v>
      </c>
      <c r="F184" s="2">
        <f t="shared" si="35"/>
        <v>27</v>
      </c>
      <c r="G184" t="s">
        <v>185</v>
      </c>
      <c r="H184">
        <v>589</v>
      </c>
      <c r="I184">
        <f t="shared" si="36"/>
        <v>0</v>
      </c>
      <c r="J184">
        <f t="shared" si="37"/>
        <v>0</v>
      </c>
      <c r="K184">
        <f t="shared" si="38"/>
        <v>0</v>
      </c>
      <c r="L184">
        <v>0</v>
      </c>
      <c r="M184">
        <f t="shared" si="39"/>
        <v>0</v>
      </c>
      <c r="N184">
        <f t="shared" si="40"/>
        <v>0</v>
      </c>
      <c r="O184">
        <f t="shared" si="41"/>
        <v>0</v>
      </c>
      <c r="P184" s="2">
        <f t="shared" si="42"/>
        <v>605.20165448392527</v>
      </c>
      <c r="Q184" s="2">
        <f t="shared" si="43"/>
        <v>-16.201654483925267</v>
      </c>
      <c r="R184" s="2">
        <f t="shared" si="45"/>
        <v>57.255333786087419</v>
      </c>
      <c r="S184" s="2">
        <f t="shared" si="44"/>
        <v>262.49360801649573</v>
      </c>
      <c r="T184" s="2">
        <f t="shared" si="46"/>
        <v>1</v>
      </c>
      <c r="U184">
        <f t="shared" si="47"/>
        <v>1</v>
      </c>
    </row>
    <row r="185" spans="2:21" x14ac:dyDescent="0.15">
      <c r="B185" s="1">
        <v>37254</v>
      </c>
      <c r="C185" s="2">
        <f t="shared" si="32"/>
        <v>12</v>
      </c>
      <c r="D185" s="2">
        <f t="shared" si="33"/>
        <v>29</v>
      </c>
      <c r="E185" s="2">
        <f t="shared" si="34"/>
        <v>6</v>
      </c>
      <c r="F185" s="2">
        <f t="shared" si="35"/>
        <v>27</v>
      </c>
      <c r="G185" t="s">
        <v>186</v>
      </c>
      <c r="H185">
        <v>569</v>
      </c>
      <c r="I185">
        <f t="shared" si="36"/>
        <v>0</v>
      </c>
      <c r="J185">
        <f t="shared" si="37"/>
        <v>0</v>
      </c>
      <c r="K185">
        <f t="shared" si="38"/>
        <v>0</v>
      </c>
      <c r="L185">
        <v>0</v>
      </c>
      <c r="M185">
        <f t="shared" si="39"/>
        <v>0</v>
      </c>
      <c r="N185">
        <f t="shared" si="40"/>
        <v>0</v>
      </c>
      <c r="O185">
        <f t="shared" si="41"/>
        <v>0</v>
      </c>
      <c r="P185" s="2">
        <f t="shared" si="42"/>
        <v>656.60726337349877</v>
      </c>
      <c r="Q185" s="2">
        <f t="shared" si="43"/>
        <v>-87.607263373498768</v>
      </c>
      <c r="R185" s="2">
        <f t="shared" si="45"/>
        <v>-16.201654483925267</v>
      </c>
      <c r="S185" s="2">
        <f t="shared" si="44"/>
        <v>7675.0325957935784</v>
      </c>
      <c r="T185" s="2">
        <f t="shared" si="46"/>
        <v>0</v>
      </c>
      <c r="U185">
        <f t="shared" si="47"/>
        <v>2</v>
      </c>
    </row>
    <row r="186" spans="2:21" x14ac:dyDescent="0.15">
      <c r="B186" s="1">
        <v>37255</v>
      </c>
      <c r="C186" s="2">
        <f t="shared" si="32"/>
        <v>12</v>
      </c>
      <c r="D186" s="2">
        <f t="shared" si="33"/>
        <v>30</v>
      </c>
      <c r="E186" s="2">
        <f t="shared" si="34"/>
        <v>7</v>
      </c>
      <c r="F186" s="2">
        <f t="shared" si="35"/>
        <v>27</v>
      </c>
      <c r="G186" t="s">
        <v>187</v>
      </c>
      <c r="H186">
        <v>534</v>
      </c>
      <c r="I186">
        <f t="shared" si="36"/>
        <v>0</v>
      </c>
      <c r="J186">
        <f t="shared" si="37"/>
        <v>0</v>
      </c>
      <c r="K186">
        <f t="shared" si="38"/>
        <v>0</v>
      </c>
      <c r="L186">
        <v>0</v>
      </c>
      <c r="M186">
        <f t="shared" si="39"/>
        <v>0</v>
      </c>
      <c r="N186">
        <f t="shared" si="40"/>
        <v>0</v>
      </c>
      <c r="O186">
        <f t="shared" si="41"/>
        <v>0</v>
      </c>
      <c r="P186" s="2">
        <f t="shared" si="42"/>
        <v>460.85081721470061</v>
      </c>
      <c r="Q186" s="2">
        <f t="shared" si="43"/>
        <v>73.149182785299388</v>
      </c>
      <c r="R186" s="2">
        <f t="shared" si="45"/>
        <v>-87.607263373498768</v>
      </c>
      <c r="S186" s="2">
        <f t="shared" si="44"/>
        <v>5350.80294215714</v>
      </c>
      <c r="T186" s="2">
        <f t="shared" si="46"/>
        <v>1</v>
      </c>
      <c r="U186">
        <f t="shared" si="47"/>
        <v>1</v>
      </c>
    </row>
    <row r="187" spans="2:21" x14ac:dyDescent="0.15">
      <c r="B187" s="1">
        <v>37256</v>
      </c>
      <c r="C187" s="2">
        <f t="shared" si="32"/>
        <v>12</v>
      </c>
      <c r="D187" s="2">
        <f t="shared" si="33"/>
        <v>31</v>
      </c>
      <c r="E187" s="2">
        <f t="shared" si="34"/>
        <v>1</v>
      </c>
      <c r="F187" s="2">
        <f t="shared" si="35"/>
        <v>27</v>
      </c>
      <c r="G187" t="s">
        <v>188</v>
      </c>
      <c r="H187">
        <v>665</v>
      </c>
      <c r="I187">
        <f t="shared" si="36"/>
        <v>0</v>
      </c>
      <c r="J187">
        <f t="shared" si="37"/>
        <v>0</v>
      </c>
      <c r="K187">
        <f t="shared" si="38"/>
        <v>0</v>
      </c>
      <c r="L187">
        <v>0</v>
      </c>
      <c r="M187">
        <f t="shared" si="39"/>
        <v>1</v>
      </c>
      <c r="N187">
        <f t="shared" si="40"/>
        <v>0</v>
      </c>
      <c r="O187">
        <f t="shared" si="41"/>
        <v>0</v>
      </c>
      <c r="P187" s="2">
        <f t="shared" si="42"/>
        <v>346.00259474856523</v>
      </c>
      <c r="Q187" s="2">
        <f t="shared" si="43"/>
        <v>318.99740525143477</v>
      </c>
      <c r="R187" s="2">
        <f t="shared" si="45"/>
        <v>73.149182785299388</v>
      </c>
      <c r="S187" s="2">
        <f t="shared" si="44"/>
        <v>101759.3445571481</v>
      </c>
      <c r="T187" s="2">
        <f t="shared" si="46"/>
        <v>0</v>
      </c>
      <c r="U187">
        <f t="shared" si="47"/>
        <v>2</v>
      </c>
    </row>
    <row r="188" spans="2:21" x14ac:dyDescent="0.15">
      <c r="B188" s="1">
        <v>37257</v>
      </c>
      <c r="C188" s="2">
        <f t="shared" si="32"/>
        <v>1</v>
      </c>
      <c r="D188" s="2">
        <f t="shared" si="33"/>
        <v>1</v>
      </c>
      <c r="E188" s="2">
        <f t="shared" si="34"/>
        <v>2</v>
      </c>
      <c r="F188" s="2">
        <f t="shared" si="35"/>
        <v>27</v>
      </c>
      <c r="G188" t="s">
        <v>189</v>
      </c>
      <c r="H188">
        <v>371</v>
      </c>
      <c r="I188">
        <f t="shared" si="36"/>
        <v>0</v>
      </c>
      <c r="J188">
        <f t="shared" si="37"/>
        <v>1</v>
      </c>
      <c r="K188">
        <f t="shared" si="38"/>
        <v>0</v>
      </c>
      <c r="L188">
        <v>0</v>
      </c>
      <c r="M188">
        <f t="shared" si="39"/>
        <v>0</v>
      </c>
      <c r="N188">
        <f t="shared" si="40"/>
        <v>0</v>
      </c>
      <c r="O188">
        <f t="shared" si="41"/>
        <v>0</v>
      </c>
      <c r="P188" s="2">
        <f t="shared" si="42"/>
        <v>362.94360149493514</v>
      </c>
      <c r="Q188" s="2">
        <f t="shared" si="43"/>
        <v>8.0563985050648625</v>
      </c>
      <c r="R188" s="2">
        <f t="shared" si="45"/>
        <v>318.99740525143477</v>
      </c>
      <c r="S188" s="2">
        <f t="shared" si="44"/>
        <v>64.905556872411353</v>
      </c>
      <c r="T188" s="2">
        <f t="shared" si="46"/>
        <v>0</v>
      </c>
      <c r="U188">
        <f t="shared" si="47"/>
        <v>3</v>
      </c>
    </row>
    <row r="189" spans="2:21" x14ac:dyDescent="0.15">
      <c r="B189" s="1">
        <v>37258</v>
      </c>
      <c r="C189" s="2">
        <f t="shared" si="32"/>
        <v>1</v>
      </c>
      <c r="D189" s="2">
        <f t="shared" si="33"/>
        <v>2</v>
      </c>
      <c r="E189" s="2">
        <f t="shared" si="34"/>
        <v>3</v>
      </c>
      <c r="F189" s="2">
        <f t="shared" si="35"/>
        <v>27</v>
      </c>
      <c r="G189" t="s">
        <v>190</v>
      </c>
      <c r="H189">
        <v>323</v>
      </c>
      <c r="I189">
        <f t="shared" si="36"/>
        <v>0</v>
      </c>
      <c r="J189">
        <f t="shared" si="37"/>
        <v>0</v>
      </c>
      <c r="K189">
        <f t="shared" si="38"/>
        <v>0</v>
      </c>
      <c r="L189">
        <v>0</v>
      </c>
      <c r="M189">
        <f t="shared" si="39"/>
        <v>0</v>
      </c>
      <c r="N189">
        <f t="shared" si="40"/>
        <v>0</v>
      </c>
      <c r="O189">
        <f t="shared" si="41"/>
        <v>0</v>
      </c>
      <c r="P189" s="2">
        <f t="shared" si="42"/>
        <v>395.58469131538118</v>
      </c>
      <c r="Q189" s="2">
        <f t="shared" si="43"/>
        <v>-72.584691315381178</v>
      </c>
      <c r="R189" s="2">
        <f t="shared" si="45"/>
        <v>8.0563985050648625</v>
      </c>
      <c r="S189" s="2">
        <f t="shared" si="44"/>
        <v>5268.5374133491714</v>
      </c>
      <c r="T189" s="2">
        <f t="shared" si="46"/>
        <v>1</v>
      </c>
      <c r="U189">
        <f t="shared" si="47"/>
        <v>1</v>
      </c>
    </row>
    <row r="190" spans="2:21" x14ac:dyDescent="0.15">
      <c r="B190" s="1">
        <v>37259</v>
      </c>
      <c r="C190" s="2">
        <f t="shared" si="32"/>
        <v>1</v>
      </c>
      <c r="D190" s="2">
        <f t="shared" si="33"/>
        <v>3</v>
      </c>
      <c r="E190" s="2">
        <f t="shared" si="34"/>
        <v>4</v>
      </c>
      <c r="F190" s="2">
        <f t="shared" si="35"/>
        <v>28</v>
      </c>
      <c r="G190" t="s">
        <v>191</v>
      </c>
      <c r="H190">
        <v>399</v>
      </c>
      <c r="I190">
        <f t="shared" si="36"/>
        <v>0</v>
      </c>
      <c r="J190">
        <f t="shared" si="37"/>
        <v>0</v>
      </c>
      <c r="K190">
        <f t="shared" si="38"/>
        <v>0</v>
      </c>
      <c r="L190">
        <v>0</v>
      </c>
      <c r="M190">
        <f t="shared" si="39"/>
        <v>0</v>
      </c>
      <c r="N190">
        <f t="shared" si="40"/>
        <v>0</v>
      </c>
      <c r="O190">
        <f t="shared" si="41"/>
        <v>0</v>
      </c>
      <c r="P190" s="2">
        <f t="shared" si="42"/>
        <v>375.50388496390735</v>
      </c>
      <c r="Q190" s="2">
        <f t="shared" si="43"/>
        <v>23.496115036092647</v>
      </c>
      <c r="R190" s="2">
        <f t="shared" si="45"/>
        <v>-72.584691315381178</v>
      </c>
      <c r="S190" s="2">
        <f t="shared" si="44"/>
        <v>552.06742178929892</v>
      </c>
      <c r="T190" s="2">
        <f t="shared" si="46"/>
        <v>1</v>
      </c>
      <c r="U190">
        <f t="shared" si="47"/>
        <v>1</v>
      </c>
    </row>
    <row r="191" spans="2:21" x14ac:dyDescent="0.15">
      <c r="B191" s="1">
        <v>37260</v>
      </c>
      <c r="C191" s="2">
        <f t="shared" si="32"/>
        <v>1</v>
      </c>
      <c r="D191" s="2">
        <f t="shared" si="33"/>
        <v>4</v>
      </c>
      <c r="E191" s="2">
        <f t="shared" si="34"/>
        <v>5</v>
      </c>
      <c r="F191" s="2">
        <f t="shared" si="35"/>
        <v>28</v>
      </c>
      <c r="G191" t="s">
        <v>192</v>
      </c>
      <c r="H191">
        <v>646</v>
      </c>
      <c r="I191">
        <f t="shared" si="36"/>
        <v>0</v>
      </c>
      <c r="J191">
        <f t="shared" si="37"/>
        <v>0</v>
      </c>
      <c r="K191">
        <f t="shared" si="38"/>
        <v>0</v>
      </c>
      <c r="L191">
        <v>0</v>
      </c>
      <c r="M191">
        <f t="shared" si="39"/>
        <v>0</v>
      </c>
      <c r="N191">
        <f t="shared" si="40"/>
        <v>0</v>
      </c>
      <c r="O191">
        <f t="shared" si="41"/>
        <v>0</v>
      </c>
      <c r="P191" s="2">
        <f t="shared" si="42"/>
        <v>560.9608732339201</v>
      </c>
      <c r="Q191" s="2">
        <f t="shared" si="43"/>
        <v>85.039126766079903</v>
      </c>
      <c r="R191" s="2">
        <f t="shared" si="45"/>
        <v>23.496115036092647</v>
      </c>
      <c r="S191" s="2">
        <f t="shared" si="44"/>
        <v>7231.6530811374078</v>
      </c>
      <c r="T191" s="2">
        <f t="shared" si="46"/>
        <v>0</v>
      </c>
      <c r="U191">
        <f t="shared" si="47"/>
        <v>2</v>
      </c>
    </row>
    <row r="192" spans="2:21" x14ac:dyDescent="0.15">
      <c r="B192" s="1">
        <v>37261</v>
      </c>
      <c r="C192" s="2">
        <f t="shared" si="32"/>
        <v>1</v>
      </c>
      <c r="D192" s="2">
        <f t="shared" si="33"/>
        <v>5</v>
      </c>
      <c r="E192" s="2">
        <f t="shared" si="34"/>
        <v>6</v>
      </c>
      <c r="F192" s="2">
        <f t="shared" si="35"/>
        <v>28</v>
      </c>
      <c r="G192" t="s">
        <v>193</v>
      </c>
      <c r="H192">
        <v>668</v>
      </c>
      <c r="I192">
        <f t="shared" si="36"/>
        <v>0</v>
      </c>
      <c r="J192">
        <f t="shared" si="37"/>
        <v>0</v>
      </c>
      <c r="K192">
        <f t="shared" si="38"/>
        <v>0</v>
      </c>
      <c r="L192">
        <v>0</v>
      </c>
      <c r="M192">
        <f t="shared" si="39"/>
        <v>0</v>
      </c>
      <c r="N192">
        <f t="shared" si="40"/>
        <v>0</v>
      </c>
      <c r="O192">
        <f t="shared" si="41"/>
        <v>0</v>
      </c>
      <c r="P192" s="2">
        <f t="shared" si="42"/>
        <v>612.3664821234936</v>
      </c>
      <c r="Q192" s="2">
        <f t="shared" si="43"/>
        <v>55.633517876506403</v>
      </c>
      <c r="R192" s="2">
        <f t="shared" si="45"/>
        <v>85.039126766079903</v>
      </c>
      <c r="S192" s="2">
        <f t="shared" si="44"/>
        <v>3095.0883113155573</v>
      </c>
      <c r="T192" s="2">
        <f t="shared" si="46"/>
        <v>0</v>
      </c>
      <c r="U192">
        <f t="shared" si="47"/>
        <v>3</v>
      </c>
    </row>
    <row r="193" spans="2:21" x14ac:dyDescent="0.15">
      <c r="B193" s="1">
        <v>37262</v>
      </c>
      <c r="C193" s="2">
        <f t="shared" si="32"/>
        <v>1</v>
      </c>
      <c r="D193" s="2">
        <f t="shared" si="33"/>
        <v>6</v>
      </c>
      <c r="E193" s="2">
        <f t="shared" si="34"/>
        <v>7</v>
      </c>
      <c r="F193" s="2">
        <f t="shared" si="35"/>
        <v>28</v>
      </c>
      <c r="G193" t="s">
        <v>194</v>
      </c>
      <c r="H193">
        <v>495</v>
      </c>
      <c r="I193">
        <f t="shared" si="36"/>
        <v>0</v>
      </c>
      <c r="J193">
        <f t="shared" si="37"/>
        <v>0</v>
      </c>
      <c r="K193">
        <f t="shared" si="38"/>
        <v>0</v>
      </c>
      <c r="L193">
        <v>0</v>
      </c>
      <c r="M193">
        <f t="shared" si="39"/>
        <v>0</v>
      </c>
      <c r="N193">
        <f t="shared" si="40"/>
        <v>0</v>
      </c>
      <c r="O193">
        <f t="shared" si="41"/>
        <v>0</v>
      </c>
      <c r="P193" s="2">
        <f t="shared" si="42"/>
        <v>416.61003596469538</v>
      </c>
      <c r="Q193" s="2">
        <f t="shared" si="43"/>
        <v>78.389964035304615</v>
      </c>
      <c r="R193" s="2">
        <f t="shared" si="45"/>
        <v>55.633517876506403</v>
      </c>
      <c r="S193" s="2">
        <f t="shared" si="44"/>
        <v>6144.9864614563512</v>
      </c>
      <c r="T193" s="2">
        <f t="shared" si="46"/>
        <v>0</v>
      </c>
      <c r="U193">
        <f t="shared" si="47"/>
        <v>4</v>
      </c>
    </row>
    <row r="194" spans="2:21" x14ac:dyDescent="0.15">
      <c r="B194" s="1">
        <v>37263</v>
      </c>
      <c r="C194" s="2">
        <f t="shared" si="32"/>
        <v>1</v>
      </c>
      <c r="D194" s="2">
        <f t="shared" si="33"/>
        <v>7</v>
      </c>
      <c r="E194" s="2">
        <f t="shared" si="34"/>
        <v>1</v>
      </c>
      <c r="F194" s="2">
        <f t="shared" si="35"/>
        <v>28</v>
      </c>
      <c r="G194" t="s">
        <v>195</v>
      </c>
      <c r="H194">
        <v>336</v>
      </c>
      <c r="I194">
        <f t="shared" si="36"/>
        <v>0</v>
      </c>
      <c r="J194">
        <f t="shared" si="37"/>
        <v>0</v>
      </c>
      <c r="K194">
        <f t="shared" si="38"/>
        <v>0</v>
      </c>
      <c r="L194">
        <v>0</v>
      </c>
      <c r="M194">
        <f t="shared" si="39"/>
        <v>0</v>
      </c>
      <c r="N194">
        <f t="shared" si="40"/>
        <v>0</v>
      </c>
      <c r="O194">
        <f t="shared" si="41"/>
        <v>0</v>
      </c>
      <c r="P194" s="2">
        <f t="shared" si="42"/>
        <v>301.76181349856</v>
      </c>
      <c r="Q194" s="2">
        <f t="shared" si="43"/>
        <v>34.238186501439998</v>
      </c>
      <c r="R194" s="2">
        <f t="shared" si="45"/>
        <v>78.389964035304615</v>
      </c>
      <c r="S194" s="2">
        <f t="shared" si="44"/>
        <v>1172.2534149073881</v>
      </c>
      <c r="T194" s="2">
        <f t="shared" si="46"/>
        <v>0</v>
      </c>
      <c r="U194">
        <f t="shared" si="47"/>
        <v>5</v>
      </c>
    </row>
    <row r="195" spans="2:21" x14ac:dyDescent="0.15">
      <c r="B195" s="1">
        <v>37264</v>
      </c>
      <c r="C195" s="2">
        <f t="shared" ref="C195:C258" si="48">MONTH(B195)</f>
        <v>1</v>
      </c>
      <c r="D195" s="2">
        <f t="shared" ref="D195:D258" si="49">DAY(B195)</f>
        <v>8</v>
      </c>
      <c r="E195" s="2">
        <f t="shared" ref="E195:E258" si="50">WEEKDAY(B195,2)</f>
        <v>2</v>
      </c>
      <c r="F195" s="2">
        <f t="shared" ref="F195:F258" si="51">VALUE(RIGHT(G195,2))</f>
        <v>28</v>
      </c>
      <c r="G195" t="s">
        <v>196</v>
      </c>
      <c r="H195">
        <v>331</v>
      </c>
      <c r="I195">
        <f t="shared" ref="I195:I258" si="52">IF(AND(C195=7,D195=4),1,0)</f>
        <v>0</v>
      </c>
      <c r="J195">
        <f t="shared" ref="J195:J258" si="53">IF(AND(C195=1,D195=1),1,0)</f>
        <v>0</v>
      </c>
      <c r="K195">
        <f t="shared" ref="K195:K258" si="54">IF(AND(C195=2,D195=14),1,0)</f>
        <v>0</v>
      </c>
      <c r="L195">
        <v>0</v>
      </c>
      <c r="M195">
        <f t="shared" ref="M195:M258" si="55">IF(AND(C195=12,D195=31),1,0)</f>
        <v>0</v>
      </c>
      <c r="N195">
        <f t="shared" ref="N195:N258" si="56">IF(AND(C195=10,D195=31),1,0)</f>
        <v>0</v>
      </c>
      <c r="O195">
        <f t="shared" ref="O195:O258" si="57">IF(AND(C195=12,D195=26),1,0)</f>
        <v>0</v>
      </c>
      <c r="P195" s="2">
        <f t="shared" ref="P195:P258" si="58">constant+VLOOKUP(F195,week,2)+VLOOKUP(E195,weekday,2)</f>
        <v>318.70282024492991</v>
      </c>
      <c r="Q195" s="2">
        <f t="shared" ref="Q195:Q258" si="59">H195-P195</f>
        <v>12.29717975507009</v>
      </c>
      <c r="R195" s="2">
        <f t="shared" si="45"/>
        <v>34.238186501439998</v>
      </c>
      <c r="S195" s="2">
        <f t="shared" ref="S195:S258" si="60">Q195^2</f>
        <v>151.22062992850567</v>
      </c>
      <c r="T195" s="2">
        <f t="shared" si="46"/>
        <v>0</v>
      </c>
      <c r="U195">
        <f t="shared" si="47"/>
        <v>6</v>
      </c>
    </row>
    <row r="196" spans="2:21" x14ac:dyDescent="0.15">
      <c r="B196" s="1">
        <v>37265</v>
      </c>
      <c r="C196" s="2">
        <f t="shared" si="48"/>
        <v>1</v>
      </c>
      <c r="D196" s="2">
        <f t="shared" si="49"/>
        <v>9</v>
      </c>
      <c r="E196" s="2">
        <f t="shared" si="50"/>
        <v>3</v>
      </c>
      <c r="F196" s="2">
        <f t="shared" si="51"/>
        <v>28</v>
      </c>
      <c r="G196" t="s">
        <v>197</v>
      </c>
      <c r="H196">
        <v>386</v>
      </c>
      <c r="I196">
        <f t="shared" si="52"/>
        <v>0</v>
      </c>
      <c r="J196">
        <f t="shared" si="53"/>
        <v>0</v>
      </c>
      <c r="K196">
        <f t="shared" si="54"/>
        <v>0</v>
      </c>
      <c r="L196">
        <v>0</v>
      </c>
      <c r="M196">
        <f t="shared" si="55"/>
        <v>0</v>
      </c>
      <c r="N196">
        <f t="shared" si="56"/>
        <v>0</v>
      </c>
      <c r="O196">
        <f t="shared" si="57"/>
        <v>0</v>
      </c>
      <c r="P196" s="2">
        <f t="shared" si="58"/>
        <v>351.34391006537589</v>
      </c>
      <c r="Q196" s="2">
        <f t="shared" si="59"/>
        <v>34.656089934624106</v>
      </c>
      <c r="R196" s="2">
        <f t="shared" ref="R196:R259" si="61">Q195</f>
        <v>12.29717975507009</v>
      </c>
      <c r="S196" s="2">
        <f t="shared" si="60"/>
        <v>1201.0445695567544</v>
      </c>
      <c r="T196" s="2">
        <f t="shared" ref="T196:T259" si="62">IF(Q196*Q195&lt;0,1,0)</f>
        <v>0</v>
      </c>
      <c r="U196">
        <f t="shared" ref="U196:U259" si="63">IF(Q195*Q196&gt;0,U195+1,1)</f>
        <v>7</v>
      </c>
    </row>
    <row r="197" spans="2:21" x14ac:dyDescent="0.15">
      <c r="B197" s="1">
        <v>37266</v>
      </c>
      <c r="C197" s="2">
        <f t="shared" si="48"/>
        <v>1</v>
      </c>
      <c r="D197" s="2">
        <f t="shared" si="49"/>
        <v>10</v>
      </c>
      <c r="E197" s="2">
        <f t="shared" si="50"/>
        <v>4</v>
      </c>
      <c r="F197" s="2">
        <f t="shared" si="51"/>
        <v>29</v>
      </c>
      <c r="G197" t="s">
        <v>198</v>
      </c>
      <c r="H197">
        <v>428</v>
      </c>
      <c r="I197">
        <f t="shared" si="52"/>
        <v>0</v>
      </c>
      <c r="J197">
        <f t="shared" si="53"/>
        <v>0</v>
      </c>
      <c r="K197">
        <f t="shared" si="54"/>
        <v>0</v>
      </c>
      <c r="L197">
        <v>0</v>
      </c>
      <c r="M197">
        <f t="shared" si="55"/>
        <v>0</v>
      </c>
      <c r="N197">
        <f t="shared" si="56"/>
        <v>0</v>
      </c>
      <c r="O197">
        <f t="shared" si="57"/>
        <v>0</v>
      </c>
      <c r="P197" s="2">
        <f t="shared" si="58"/>
        <v>394.39673315434197</v>
      </c>
      <c r="Q197" s="2">
        <f t="shared" si="59"/>
        <v>33.603266845658027</v>
      </c>
      <c r="R197" s="2">
        <f t="shared" si="61"/>
        <v>34.656089934624106</v>
      </c>
      <c r="S197" s="2">
        <f t="shared" si="60"/>
        <v>1129.1795427005</v>
      </c>
      <c r="T197" s="2">
        <f t="shared" si="62"/>
        <v>0</v>
      </c>
      <c r="U197">
        <f t="shared" si="63"/>
        <v>8</v>
      </c>
    </row>
    <row r="198" spans="2:21" x14ac:dyDescent="0.15">
      <c r="B198" s="1">
        <v>37267</v>
      </c>
      <c r="C198" s="2">
        <f t="shared" si="48"/>
        <v>1</v>
      </c>
      <c r="D198" s="2">
        <f t="shared" si="49"/>
        <v>11</v>
      </c>
      <c r="E198" s="2">
        <f t="shared" si="50"/>
        <v>5</v>
      </c>
      <c r="F198" s="2">
        <f t="shared" si="51"/>
        <v>29</v>
      </c>
      <c r="G198" t="s">
        <v>199</v>
      </c>
      <c r="H198">
        <v>704</v>
      </c>
      <c r="I198">
        <f t="shared" si="52"/>
        <v>0</v>
      </c>
      <c r="J198">
        <f t="shared" si="53"/>
        <v>0</v>
      </c>
      <c r="K198">
        <f t="shared" si="54"/>
        <v>0</v>
      </c>
      <c r="L198">
        <v>0</v>
      </c>
      <c r="M198">
        <f t="shared" si="55"/>
        <v>0</v>
      </c>
      <c r="N198">
        <f t="shared" si="56"/>
        <v>0</v>
      </c>
      <c r="O198">
        <f t="shared" si="57"/>
        <v>0</v>
      </c>
      <c r="P198" s="2">
        <f t="shared" si="58"/>
        <v>579.85372142435472</v>
      </c>
      <c r="Q198" s="2">
        <f t="shared" si="59"/>
        <v>124.14627857564528</v>
      </c>
      <c r="R198" s="2">
        <f t="shared" si="61"/>
        <v>33.603266845658027</v>
      </c>
      <c r="S198" s="2">
        <f t="shared" si="60"/>
        <v>15412.298484181723</v>
      </c>
      <c r="T198" s="2">
        <f t="shared" si="62"/>
        <v>0</v>
      </c>
      <c r="U198">
        <f t="shared" si="63"/>
        <v>9</v>
      </c>
    </row>
    <row r="199" spans="2:21" x14ac:dyDescent="0.15">
      <c r="B199" s="1">
        <v>37268</v>
      </c>
      <c r="C199" s="2">
        <f t="shared" si="48"/>
        <v>1</v>
      </c>
      <c r="D199" s="2">
        <f t="shared" si="49"/>
        <v>12</v>
      </c>
      <c r="E199" s="2">
        <f t="shared" si="50"/>
        <v>6</v>
      </c>
      <c r="F199" s="2">
        <f t="shared" si="51"/>
        <v>29</v>
      </c>
      <c r="G199" t="s">
        <v>200</v>
      </c>
      <c r="H199">
        <v>705</v>
      </c>
      <c r="I199">
        <f t="shared" si="52"/>
        <v>0</v>
      </c>
      <c r="J199">
        <f t="shared" si="53"/>
        <v>0</v>
      </c>
      <c r="K199">
        <f t="shared" si="54"/>
        <v>0</v>
      </c>
      <c r="L199">
        <v>0</v>
      </c>
      <c r="M199">
        <f t="shared" si="55"/>
        <v>0</v>
      </c>
      <c r="N199">
        <f t="shared" si="56"/>
        <v>0</v>
      </c>
      <c r="O199">
        <f t="shared" si="57"/>
        <v>0</v>
      </c>
      <c r="P199" s="2">
        <f t="shared" si="58"/>
        <v>631.25933031392822</v>
      </c>
      <c r="Q199" s="2">
        <f t="shared" si="59"/>
        <v>73.740669686071783</v>
      </c>
      <c r="R199" s="2">
        <f t="shared" si="61"/>
        <v>124.14627857564528</v>
      </c>
      <c r="S199" s="2">
        <f t="shared" si="60"/>
        <v>5437.6863657503463</v>
      </c>
      <c r="T199" s="2">
        <f t="shared" si="62"/>
        <v>0</v>
      </c>
      <c r="U199">
        <f t="shared" si="63"/>
        <v>10</v>
      </c>
    </row>
    <row r="200" spans="2:21" x14ac:dyDescent="0.15">
      <c r="B200" s="1">
        <v>37269</v>
      </c>
      <c r="C200" s="2">
        <f t="shared" si="48"/>
        <v>1</v>
      </c>
      <c r="D200" s="2">
        <f t="shared" si="49"/>
        <v>13</v>
      </c>
      <c r="E200" s="2">
        <f t="shared" si="50"/>
        <v>7</v>
      </c>
      <c r="F200" s="2">
        <f t="shared" si="51"/>
        <v>29</v>
      </c>
      <c r="G200" t="s">
        <v>201</v>
      </c>
      <c r="H200">
        <v>446</v>
      </c>
      <c r="I200">
        <f t="shared" si="52"/>
        <v>0</v>
      </c>
      <c r="J200">
        <f t="shared" si="53"/>
        <v>0</v>
      </c>
      <c r="K200">
        <f t="shared" si="54"/>
        <v>0</v>
      </c>
      <c r="L200">
        <v>0</v>
      </c>
      <c r="M200">
        <f t="shared" si="55"/>
        <v>0</v>
      </c>
      <c r="N200">
        <f t="shared" si="56"/>
        <v>0</v>
      </c>
      <c r="O200">
        <f t="shared" si="57"/>
        <v>0</v>
      </c>
      <c r="P200" s="2">
        <f t="shared" si="58"/>
        <v>435.50288415513</v>
      </c>
      <c r="Q200" s="2">
        <f t="shared" si="59"/>
        <v>10.497115844869995</v>
      </c>
      <c r="R200" s="2">
        <f t="shared" si="61"/>
        <v>73.740669686071783</v>
      </c>
      <c r="S200" s="2">
        <f t="shared" si="60"/>
        <v>110.18944106062071</v>
      </c>
      <c r="T200" s="2">
        <f t="shared" si="62"/>
        <v>0</v>
      </c>
      <c r="U200">
        <f t="shared" si="63"/>
        <v>11</v>
      </c>
    </row>
    <row r="201" spans="2:21" x14ac:dyDescent="0.15">
      <c r="B201" s="1">
        <v>37270</v>
      </c>
      <c r="C201" s="2">
        <f t="shared" si="48"/>
        <v>1</v>
      </c>
      <c r="D201" s="2">
        <f t="shared" si="49"/>
        <v>14</v>
      </c>
      <c r="E201" s="2">
        <f t="shared" si="50"/>
        <v>1</v>
      </c>
      <c r="F201" s="2">
        <f t="shared" si="51"/>
        <v>29</v>
      </c>
      <c r="G201" t="s">
        <v>202</v>
      </c>
      <c r="H201">
        <v>321</v>
      </c>
      <c r="I201">
        <f t="shared" si="52"/>
        <v>0</v>
      </c>
      <c r="J201">
        <f t="shared" si="53"/>
        <v>0</v>
      </c>
      <c r="K201">
        <f t="shared" si="54"/>
        <v>0</v>
      </c>
      <c r="L201">
        <v>0</v>
      </c>
      <c r="M201">
        <f t="shared" si="55"/>
        <v>0</v>
      </c>
      <c r="N201">
        <f t="shared" si="56"/>
        <v>0</v>
      </c>
      <c r="O201">
        <f t="shared" si="57"/>
        <v>0</v>
      </c>
      <c r="P201" s="2">
        <f t="shared" si="58"/>
        <v>320.65466168899462</v>
      </c>
      <c r="Q201" s="2">
        <f t="shared" si="59"/>
        <v>0.34533831100537782</v>
      </c>
      <c r="R201" s="2">
        <f t="shared" si="61"/>
        <v>10.497115844869995</v>
      </c>
      <c r="S201" s="2">
        <f t="shared" si="60"/>
        <v>0.11925854904804706</v>
      </c>
      <c r="T201" s="2">
        <f t="shared" si="62"/>
        <v>0</v>
      </c>
      <c r="U201">
        <f t="shared" si="63"/>
        <v>12</v>
      </c>
    </row>
    <row r="202" spans="2:21" x14ac:dyDescent="0.15">
      <c r="B202" s="1">
        <v>37271</v>
      </c>
      <c r="C202" s="2">
        <f t="shared" si="48"/>
        <v>1</v>
      </c>
      <c r="D202" s="2">
        <f t="shared" si="49"/>
        <v>15</v>
      </c>
      <c r="E202" s="2">
        <f t="shared" si="50"/>
        <v>2</v>
      </c>
      <c r="F202" s="2">
        <f t="shared" si="51"/>
        <v>29</v>
      </c>
      <c r="G202" t="s">
        <v>203</v>
      </c>
      <c r="H202">
        <v>337</v>
      </c>
      <c r="I202">
        <f t="shared" si="52"/>
        <v>0</v>
      </c>
      <c r="J202">
        <f t="shared" si="53"/>
        <v>0</v>
      </c>
      <c r="K202">
        <f t="shared" si="54"/>
        <v>0</v>
      </c>
      <c r="L202">
        <v>0</v>
      </c>
      <c r="M202">
        <f t="shared" si="55"/>
        <v>0</v>
      </c>
      <c r="N202">
        <f t="shared" si="56"/>
        <v>0</v>
      </c>
      <c r="O202">
        <f t="shared" si="57"/>
        <v>0</v>
      </c>
      <c r="P202" s="2">
        <f t="shared" si="58"/>
        <v>337.59566843536453</v>
      </c>
      <c r="Q202" s="2">
        <f t="shared" si="59"/>
        <v>-0.59566843536453007</v>
      </c>
      <c r="R202" s="2">
        <f t="shared" si="61"/>
        <v>0.34533831100537782</v>
      </c>
      <c r="S202" s="2">
        <f t="shared" si="60"/>
        <v>0.35482088488962732</v>
      </c>
      <c r="T202" s="2">
        <f t="shared" si="62"/>
        <v>1</v>
      </c>
      <c r="U202">
        <f t="shared" si="63"/>
        <v>1</v>
      </c>
    </row>
    <row r="203" spans="2:21" x14ac:dyDescent="0.15">
      <c r="B203" s="1">
        <v>37272</v>
      </c>
      <c r="C203" s="2">
        <f t="shared" si="48"/>
        <v>1</v>
      </c>
      <c r="D203" s="2">
        <f t="shared" si="49"/>
        <v>16</v>
      </c>
      <c r="E203" s="2">
        <f t="shared" si="50"/>
        <v>3</v>
      </c>
      <c r="F203" s="2">
        <f t="shared" si="51"/>
        <v>29</v>
      </c>
      <c r="G203" t="s">
        <v>204</v>
      </c>
      <c r="H203">
        <v>335</v>
      </c>
      <c r="I203">
        <f t="shared" si="52"/>
        <v>0</v>
      </c>
      <c r="J203">
        <f t="shared" si="53"/>
        <v>0</v>
      </c>
      <c r="K203">
        <f t="shared" si="54"/>
        <v>0</v>
      </c>
      <c r="L203">
        <v>0</v>
      </c>
      <c r="M203">
        <f t="shared" si="55"/>
        <v>0</v>
      </c>
      <c r="N203">
        <f t="shared" si="56"/>
        <v>0</v>
      </c>
      <c r="O203">
        <f t="shared" si="57"/>
        <v>0</v>
      </c>
      <c r="P203" s="2">
        <f t="shared" si="58"/>
        <v>370.23675825581051</v>
      </c>
      <c r="Q203" s="2">
        <f t="shared" si="59"/>
        <v>-35.236758255810514</v>
      </c>
      <c r="R203" s="2">
        <f t="shared" si="61"/>
        <v>-0.59566843536453007</v>
      </c>
      <c r="S203" s="2">
        <f t="shared" si="60"/>
        <v>1241.6291323784303</v>
      </c>
      <c r="T203" s="2">
        <f t="shared" si="62"/>
        <v>0</v>
      </c>
      <c r="U203">
        <f t="shared" si="63"/>
        <v>2</v>
      </c>
    </row>
    <row r="204" spans="2:21" x14ac:dyDescent="0.15">
      <c r="B204" s="1">
        <v>37273</v>
      </c>
      <c r="C204" s="2">
        <f t="shared" si="48"/>
        <v>1</v>
      </c>
      <c r="D204" s="2">
        <f t="shared" si="49"/>
        <v>17</v>
      </c>
      <c r="E204" s="2">
        <f t="shared" si="50"/>
        <v>4</v>
      </c>
      <c r="F204" s="2">
        <f t="shared" si="51"/>
        <v>30</v>
      </c>
      <c r="G204" t="s">
        <v>205</v>
      </c>
      <c r="H204">
        <v>387</v>
      </c>
      <c r="I204">
        <f t="shared" si="52"/>
        <v>0</v>
      </c>
      <c r="J204">
        <f t="shared" si="53"/>
        <v>0</v>
      </c>
      <c r="K204">
        <f t="shared" si="54"/>
        <v>0</v>
      </c>
      <c r="L204">
        <v>0</v>
      </c>
      <c r="M204">
        <f t="shared" si="55"/>
        <v>0</v>
      </c>
      <c r="N204">
        <f t="shared" si="56"/>
        <v>0</v>
      </c>
      <c r="O204">
        <f t="shared" si="57"/>
        <v>0</v>
      </c>
      <c r="P204" s="2">
        <f t="shared" si="58"/>
        <v>389.53959286789967</v>
      </c>
      <c r="Q204" s="2">
        <f t="shared" si="59"/>
        <v>-2.5395928678996711</v>
      </c>
      <c r="R204" s="2">
        <f t="shared" si="61"/>
        <v>-35.236758255810514</v>
      </c>
      <c r="S204" s="2">
        <f t="shared" si="60"/>
        <v>6.4495319346868767</v>
      </c>
      <c r="T204" s="2">
        <f t="shared" si="62"/>
        <v>0</v>
      </c>
      <c r="U204">
        <f t="shared" si="63"/>
        <v>3</v>
      </c>
    </row>
    <row r="205" spans="2:21" x14ac:dyDescent="0.15">
      <c r="B205" s="1">
        <v>37274</v>
      </c>
      <c r="C205" s="2">
        <f t="shared" si="48"/>
        <v>1</v>
      </c>
      <c r="D205" s="2">
        <f t="shared" si="49"/>
        <v>18</v>
      </c>
      <c r="E205" s="2">
        <f t="shared" si="50"/>
        <v>5</v>
      </c>
      <c r="F205" s="2">
        <f t="shared" si="51"/>
        <v>30</v>
      </c>
      <c r="G205" t="s">
        <v>206</v>
      </c>
      <c r="H205">
        <v>587</v>
      </c>
      <c r="I205">
        <f t="shared" si="52"/>
        <v>0</v>
      </c>
      <c r="J205">
        <f t="shared" si="53"/>
        <v>0</v>
      </c>
      <c r="K205">
        <f t="shared" si="54"/>
        <v>0</v>
      </c>
      <c r="L205">
        <v>0</v>
      </c>
      <c r="M205">
        <f t="shared" si="55"/>
        <v>0</v>
      </c>
      <c r="N205">
        <f t="shared" si="56"/>
        <v>0</v>
      </c>
      <c r="O205">
        <f t="shared" si="57"/>
        <v>0</v>
      </c>
      <c r="P205" s="2">
        <f t="shared" si="58"/>
        <v>574.99658113791236</v>
      </c>
      <c r="Q205" s="2">
        <f t="shared" si="59"/>
        <v>12.003418862087642</v>
      </c>
      <c r="R205" s="2">
        <f t="shared" si="61"/>
        <v>-2.5395928678996711</v>
      </c>
      <c r="S205" s="2">
        <f t="shared" si="60"/>
        <v>144.08206437872138</v>
      </c>
      <c r="T205" s="2">
        <f t="shared" si="62"/>
        <v>1</v>
      </c>
      <c r="U205">
        <f t="shared" si="63"/>
        <v>1</v>
      </c>
    </row>
    <row r="206" spans="2:21" x14ac:dyDescent="0.15">
      <c r="B206" s="1">
        <v>37275</v>
      </c>
      <c r="C206" s="2">
        <f t="shared" si="48"/>
        <v>1</v>
      </c>
      <c r="D206" s="2">
        <f t="shared" si="49"/>
        <v>19</v>
      </c>
      <c r="E206" s="2">
        <f t="shared" si="50"/>
        <v>6</v>
      </c>
      <c r="F206" s="2">
        <f t="shared" si="51"/>
        <v>30</v>
      </c>
      <c r="G206" t="s">
        <v>207</v>
      </c>
      <c r="H206">
        <v>682</v>
      </c>
      <c r="I206">
        <f t="shared" si="52"/>
        <v>0</v>
      </c>
      <c r="J206">
        <f t="shared" si="53"/>
        <v>0</v>
      </c>
      <c r="K206">
        <f t="shared" si="54"/>
        <v>0</v>
      </c>
      <c r="L206">
        <v>0</v>
      </c>
      <c r="M206">
        <f t="shared" si="55"/>
        <v>0</v>
      </c>
      <c r="N206">
        <f t="shared" si="56"/>
        <v>0</v>
      </c>
      <c r="O206">
        <f t="shared" si="57"/>
        <v>0</v>
      </c>
      <c r="P206" s="2">
        <f t="shared" si="58"/>
        <v>626.40219002748586</v>
      </c>
      <c r="Q206" s="2">
        <f t="shared" si="59"/>
        <v>55.597809972514142</v>
      </c>
      <c r="R206" s="2">
        <f t="shared" si="61"/>
        <v>12.003418862087642</v>
      </c>
      <c r="S206" s="2">
        <f t="shared" si="60"/>
        <v>3091.116473739793</v>
      </c>
      <c r="T206" s="2">
        <f t="shared" si="62"/>
        <v>0</v>
      </c>
      <c r="U206">
        <f t="shared" si="63"/>
        <v>2</v>
      </c>
    </row>
    <row r="207" spans="2:21" x14ac:dyDescent="0.15">
      <c r="B207" s="1">
        <v>37276</v>
      </c>
      <c r="C207" s="2">
        <f t="shared" si="48"/>
        <v>1</v>
      </c>
      <c r="D207" s="2">
        <f t="shared" si="49"/>
        <v>20</v>
      </c>
      <c r="E207" s="2">
        <f t="shared" si="50"/>
        <v>7</v>
      </c>
      <c r="F207" s="2">
        <f t="shared" si="51"/>
        <v>30</v>
      </c>
      <c r="G207" t="s">
        <v>208</v>
      </c>
      <c r="H207">
        <v>514</v>
      </c>
      <c r="I207">
        <f t="shared" si="52"/>
        <v>0</v>
      </c>
      <c r="J207">
        <f t="shared" si="53"/>
        <v>0</v>
      </c>
      <c r="K207">
        <f t="shared" si="54"/>
        <v>0</v>
      </c>
      <c r="L207">
        <v>0</v>
      </c>
      <c r="M207">
        <f t="shared" si="55"/>
        <v>0</v>
      </c>
      <c r="N207">
        <f t="shared" si="56"/>
        <v>0</v>
      </c>
      <c r="O207">
        <f t="shared" si="57"/>
        <v>0</v>
      </c>
      <c r="P207" s="2">
        <f t="shared" si="58"/>
        <v>430.6457438686877</v>
      </c>
      <c r="Q207" s="2">
        <f t="shared" si="59"/>
        <v>83.354256131312297</v>
      </c>
      <c r="R207" s="2">
        <f t="shared" si="61"/>
        <v>55.597809972514142</v>
      </c>
      <c r="S207" s="2">
        <f t="shared" si="60"/>
        <v>6947.9320152044138</v>
      </c>
      <c r="T207" s="2">
        <f t="shared" si="62"/>
        <v>0</v>
      </c>
      <c r="U207">
        <f t="shared" si="63"/>
        <v>3</v>
      </c>
    </row>
    <row r="208" spans="2:21" x14ac:dyDescent="0.15">
      <c r="B208" s="1">
        <v>37277</v>
      </c>
      <c r="C208" s="2">
        <f t="shared" si="48"/>
        <v>1</v>
      </c>
      <c r="D208" s="2">
        <f t="shared" si="49"/>
        <v>21</v>
      </c>
      <c r="E208" s="2">
        <f t="shared" si="50"/>
        <v>1</v>
      </c>
      <c r="F208" s="2">
        <f t="shared" si="51"/>
        <v>30</v>
      </c>
      <c r="G208" t="s">
        <v>209</v>
      </c>
      <c r="H208">
        <v>379</v>
      </c>
      <c r="I208">
        <f t="shared" si="52"/>
        <v>0</v>
      </c>
      <c r="J208">
        <f t="shared" si="53"/>
        <v>0</v>
      </c>
      <c r="K208">
        <f t="shared" si="54"/>
        <v>0</v>
      </c>
      <c r="L208">
        <v>0</v>
      </c>
      <c r="M208">
        <f t="shared" si="55"/>
        <v>0</v>
      </c>
      <c r="N208">
        <f t="shared" si="56"/>
        <v>0</v>
      </c>
      <c r="O208">
        <f t="shared" si="57"/>
        <v>0</v>
      </c>
      <c r="P208" s="2">
        <f t="shared" si="58"/>
        <v>315.79752140255232</v>
      </c>
      <c r="Q208" s="2">
        <f t="shared" si="59"/>
        <v>63.20247859744768</v>
      </c>
      <c r="R208" s="2">
        <f t="shared" si="61"/>
        <v>83.354256131312297</v>
      </c>
      <c r="S208" s="2">
        <f t="shared" si="60"/>
        <v>3994.5533008608322</v>
      </c>
      <c r="T208" s="2">
        <f t="shared" si="62"/>
        <v>0</v>
      </c>
      <c r="U208">
        <f t="shared" si="63"/>
        <v>4</v>
      </c>
    </row>
    <row r="209" spans="2:21" x14ac:dyDescent="0.15">
      <c r="B209" s="1">
        <v>37278</v>
      </c>
      <c r="C209" s="2">
        <f t="shared" si="48"/>
        <v>1</v>
      </c>
      <c r="D209" s="2">
        <f t="shared" si="49"/>
        <v>22</v>
      </c>
      <c r="E209" s="2">
        <f t="shared" si="50"/>
        <v>2</v>
      </c>
      <c r="F209" s="2">
        <f t="shared" si="51"/>
        <v>30</v>
      </c>
      <c r="G209" t="s">
        <v>210</v>
      </c>
      <c r="H209">
        <v>394</v>
      </c>
      <c r="I209">
        <f t="shared" si="52"/>
        <v>0</v>
      </c>
      <c r="J209">
        <f t="shared" si="53"/>
        <v>0</v>
      </c>
      <c r="K209">
        <f t="shared" si="54"/>
        <v>0</v>
      </c>
      <c r="L209">
        <v>0</v>
      </c>
      <c r="M209">
        <f t="shared" si="55"/>
        <v>0</v>
      </c>
      <c r="N209">
        <f t="shared" si="56"/>
        <v>0</v>
      </c>
      <c r="O209">
        <f t="shared" si="57"/>
        <v>0</v>
      </c>
      <c r="P209" s="2">
        <f t="shared" si="58"/>
        <v>332.73852814892223</v>
      </c>
      <c r="Q209" s="2">
        <f t="shared" si="59"/>
        <v>61.261471851077772</v>
      </c>
      <c r="R209" s="2">
        <f t="shared" si="61"/>
        <v>63.20247859744768</v>
      </c>
      <c r="S209" s="2">
        <f t="shared" si="60"/>
        <v>3752.967933360394</v>
      </c>
      <c r="T209" s="2">
        <f t="shared" si="62"/>
        <v>0</v>
      </c>
      <c r="U209">
        <f t="shared" si="63"/>
        <v>5</v>
      </c>
    </row>
    <row r="210" spans="2:21" x14ac:dyDescent="0.15">
      <c r="B210" s="1">
        <v>37279</v>
      </c>
      <c r="C210" s="2">
        <f t="shared" si="48"/>
        <v>1</v>
      </c>
      <c r="D210" s="2">
        <f t="shared" si="49"/>
        <v>23</v>
      </c>
      <c r="E210" s="2">
        <f t="shared" si="50"/>
        <v>3</v>
      </c>
      <c r="F210" s="2">
        <f t="shared" si="51"/>
        <v>30</v>
      </c>
      <c r="G210" t="s">
        <v>211</v>
      </c>
      <c r="H210">
        <v>341</v>
      </c>
      <c r="I210">
        <f t="shared" si="52"/>
        <v>0</v>
      </c>
      <c r="J210">
        <f t="shared" si="53"/>
        <v>0</v>
      </c>
      <c r="K210">
        <f t="shared" si="54"/>
        <v>0</v>
      </c>
      <c r="L210">
        <v>0</v>
      </c>
      <c r="M210">
        <f t="shared" si="55"/>
        <v>0</v>
      </c>
      <c r="N210">
        <f t="shared" si="56"/>
        <v>0</v>
      </c>
      <c r="O210">
        <f t="shared" si="57"/>
        <v>0</v>
      </c>
      <c r="P210" s="2">
        <f t="shared" si="58"/>
        <v>365.37961796936827</v>
      </c>
      <c r="Q210" s="2">
        <f t="shared" si="59"/>
        <v>-24.379617969368269</v>
      </c>
      <c r="R210" s="2">
        <f t="shared" si="61"/>
        <v>61.261471851077772</v>
      </c>
      <c r="S210" s="2">
        <f t="shared" si="60"/>
        <v>594.36577233234425</v>
      </c>
      <c r="T210" s="2">
        <f t="shared" si="62"/>
        <v>1</v>
      </c>
      <c r="U210">
        <f t="shared" si="63"/>
        <v>1</v>
      </c>
    </row>
    <row r="211" spans="2:21" x14ac:dyDescent="0.15">
      <c r="B211" s="1">
        <v>37280</v>
      </c>
      <c r="C211" s="2">
        <f t="shared" si="48"/>
        <v>1</v>
      </c>
      <c r="D211" s="2">
        <f t="shared" si="49"/>
        <v>24</v>
      </c>
      <c r="E211" s="2">
        <f t="shared" si="50"/>
        <v>4</v>
      </c>
      <c r="F211" s="2">
        <f t="shared" si="51"/>
        <v>31</v>
      </c>
      <c r="G211" t="s">
        <v>212</v>
      </c>
      <c r="H211">
        <v>409</v>
      </c>
      <c r="I211">
        <f t="shared" si="52"/>
        <v>0</v>
      </c>
      <c r="J211">
        <f t="shared" si="53"/>
        <v>0</v>
      </c>
      <c r="K211">
        <f t="shared" si="54"/>
        <v>0</v>
      </c>
      <c r="L211">
        <v>0</v>
      </c>
      <c r="M211">
        <f t="shared" si="55"/>
        <v>0</v>
      </c>
      <c r="N211">
        <f t="shared" si="56"/>
        <v>0</v>
      </c>
      <c r="O211">
        <f t="shared" si="57"/>
        <v>0</v>
      </c>
      <c r="P211" s="2">
        <f t="shared" si="58"/>
        <v>358.68246499835391</v>
      </c>
      <c r="Q211" s="2">
        <f t="shared" si="59"/>
        <v>50.317535001646092</v>
      </c>
      <c r="R211" s="2">
        <f t="shared" si="61"/>
        <v>-24.379617969368269</v>
      </c>
      <c r="S211" s="2">
        <f t="shared" si="60"/>
        <v>2531.8543286418794</v>
      </c>
      <c r="T211" s="2">
        <f t="shared" si="62"/>
        <v>1</v>
      </c>
      <c r="U211">
        <f t="shared" si="63"/>
        <v>1</v>
      </c>
    </row>
    <row r="212" spans="2:21" x14ac:dyDescent="0.15">
      <c r="B212" s="1">
        <v>37281</v>
      </c>
      <c r="C212" s="2">
        <f t="shared" si="48"/>
        <v>1</v>
      </c>
      <c r="D212" s="2">
        <f t="shared" si="49"/>
        <v>25</v>
      </c>
      <c r="E212" s="2">
        <f t="shared" si="50"/>
        <v>5</v>
      </c>
      <c r="F212" s="2">
        <f t="shared" si="51"/>
        <v>31</v>
      </c>
      <c r="G212" t="s">
        <v>213</v>
      </c>
      <c r="H212">
        <v>654</v>
      </c>
      <c r="I212">
        <f t="shared" si="52"/>
        <v>0</v>
      </c>
      <c r="J212">
        <f t="shared" si="53"/>
        <v>0</v>
      </c>
      <c r="K212">
        <f t="shared" si="54"/>
        <v>0</v>
      </c>
      <c r="L212">
        <v>0</v>
      </c>
      <c r="M212">
        <f t="shared" si="55"/>
        <v>0</v>
      </c>
      <c r="N212">
        <f t="shared" si="56"/>
        <v>0</v>
      </c>
      <c r="O212">
        <f t="shared" si="57"/>
        <v>0</v>
      </c>
      <c r="P212" s="2">
        <f t="shared" si="58"/>
        <v>544.13945326836665</v>
      </c>
      <c r="Q212" s="2">
        <f t="shared" si="59"/>
        <v>109.86054673163335</v>
      </c>
      <c r="R212" s="2">
        <f t="shared" si="61"/>
        <v>50.317535001646092</v>
      </c>
      <c r="S212" s="2">
        <f t="shared" si="60"/>
        <v>12069.339728173394</v>
      </c>
      <c r="T212" s="2">
        <f t="shared" si="62"/>
        <v>0</v>
      </c>
      <c r="U212">
        <f t="shared" si="63"/>
        <v>2</v>
      </c>
    </row>
    <row r="213" spans="2:21" x14ac:dyDescent="0.15">
      <c r="B213" s="1">
        <v>37282</v>
      </c>
      <c r="C213" s="2">
        <f t="shared" si="48"/>
        <v>1</v>
      </c>
      <c r="D213" s="2">
        <f t="shared" si="49"/>
        <v>26</v>
      </c>
      <c r="E213" s="2">
        <f t="shared" si="50"/>
        <v>6</v>
      </c>
      <c r="F213" s="2">
        <f t="shared" si="51"/>
        <v>31</v>
      </c>
      <c r="G213" t="s">
        <v>214</v>
      </c>
      <c r="H213">
        <v>721</v>
      </c>
      <c r="I213">
        <f t="shared" si="52"/>
        <v>0</v>
      </c>
      <c r="J213">
        <f t="shared" si="53"/>
        <v>0</v>
      </c>
      <c r="K213">
        <f t="shared" si="54"/>
        <v>0</v>
      </c>
      <c r="L213">
        <v>0</v>
      </c>
      <c r="M213">
        <f t="shared" si="55"/>
        <v>0</v>
      </c>
      <c r="N213">
        <f t="shared" si="56"/>
        <v>0</v>
      </c>
      <c r="O213">
        <f t="shared" si="57"/>
        <v>0</v>
      </c>
      <c r="P213" s="2">
        <f t="shared" si="58"/>
        <v>595.54506215794015</v>
      </c>
      <c r="Q213" s="2">
        <f t="shared" si="59"/>
        <v>125.45493784205985</v>
      </c>
      <c r="R213" s="2">
        <f t="shared" si="61"/>
        <v>109.86054673163335</v>
      </c>
      <c r="S213" s="2">
        <f t="shared" si="60"/>
        <v>15738.9414289551</v>
      </c>
      <c r="T213" s="2">
        <f t="shared" si="62"/>
        <v>0</v>
      </c>
      <c r="U213">
        <f t="shared" si="63"/>
        <v>3</v>
      </c>
    </row>
    <row r="214" spans="2:21" x14ac:dyDescent="0.15">
      <c r="B214" s="1">
        <v>37283</v>
      </c>
      <c r="C214" s="2">
        <f t="shared" si="48"/>
        <v>1</v>
      </c>
      <c r="D214" s="2">
        <f t="shared" si="49"/>
        <v>27</v>
      </c>
      <c r="E214" s="2">
        <f t="shared" si="50"/>
        <v>7</v>
      </c>
      <c r="F214" s="2">
        <f t="shared" si="51"/>
        <v>31</v>
      </c>
      <c r="G214" t="s">
        <v>215</v>
      </c>
      <c r="H214">
        <v>372</v>
      </c>
      <c r="I214">
        <f t="shared" si="52"/>
        <v>0</v>
      </c>
      <c r="J214">
        <f t="shared" si="53"/>
        <v>0</v>
      </c>
      <c r="K214">
        <f t="shared" si="54"/>
        <v>0</v>
      </c>
      <c r="L214">
        <v>0</v>
      </c>
      <c r="M214">
        <f t="shared" si="55"/>
        <v>0</v>
      </c>
      <c r="N214">
        <f t="shared" si="56"/>
        <v>0</v>
      </c>
      <c r="O214">
        <f t="shared" si="57"/>
        <v>0</v>
      </c>
      <c r="P214" s="2">
        <f t="shared" si="58"/>
        <v>399.78861599914194</v>
      </c>
      <c r="Q214" s="2">
        <f t="shared" si="59"/>
        <v>-27.788615999141939</v>
      </c>
      <c r="R214" s="2">
        <f t="shared" si="61"/>
        <v>125.45493784205985</v>
      </c>
      <c r="S214" s="2">
        <f t="shared" si="60"/>
        <v>772.20717914776731</v>
      </c>
      <c r="T214" s="2">
        <f t="shared" si="62"/>
        <v>1</v>
      </c>
      <c r="U214">
        <f t="shared" si="63"/>
        <v>1</v>
      </c>
    </row>
    <row r="215" spans="2:21" x14ac:dyDescent="0.15">
      <c r="B215" s="1">
        <v>37284</v>
      </c>
      <c r="C215" s="2">
        <f t="shared" si="48"/>
        <v>1</v>
      </c>
      <c r="D215" s="2">
        <f t="shared" si="49"/>
        <v>28</v>
      </c>
      <c r="E215" s="2">
        <f t="shared" si="50"/>
        <v>1</v>
      </c>
      <c r="F215" s="2">
        <f t="shared" si="51"/>
        <v>31</v>
      </c>
      <c r="G215" t="s">
        <v>216</v>
      </c>
      <c r="H215">
        <v>239</v>
      </c>
      <c r="I215">
        <f t="shared" si="52"/>
        <v>0</v>
      </c>
      <c r="J215">
        <f t="shared" si="53"/>
        <v>0</v>
      </c>
      <c r="K215">
        <f t="shared" si="54"/>
        <v>0</v>
      </c>
      <c r="L215">
        <v>0</v>
      </c>
      <c r="M215">
        <f t="shared" si="55"/>
        <v>0</v>
      </c>
      <c r="N215">
        <f t="shared" si="56"/>
        <v>0</v>
      </c>
      <c r="O215">
        <f t="shared" si="57"/>
        <v>0</v>
      </c>
      <c r="P215" s="2">
        <f t="shared" si="58"/>
        <v>284.94039353300656</v>
      </c>
      <c r="Q215" s="2">
        <f t="shared" si="59"/>
        <v>-45.940393533006556</v>
      </c>
      <c r="R215" s="2">
        <f t="shared" si="61"/>
        <v>-27.788615999141939</v>
      </c>
      <c r="S215" s="2">
        <f t="shared" si="60"/>
        <v>2110.5197579675105</v>
      </c>
      <c r="T215" s="2">
        <f t="shared" si="62"/>
        <v>0</v>
      </c>
      <c r="U215">
        <f t="shared" si="63"/>
        <v>2</v>
      </c>
    </row>
    <row r="216" spans="2:21" x14ac:dyDescent="0.15">
      <c r="B216" s="1">
        <v>37285</v>
      </c>
      <c r="C216" s="2">
        <f t="shared" si="48"/>
        <v>1</v>
      </c>
      <c r="D216" s="2">
        <f t="shared" si="49"/>
        <v>29</v>
      </c>
      <c r="E216" s="2">
        <f t="shared" si="50"/>
        <v>2</v>
      </c>
      <c r="F216" s="2">
        <f t="shared" si="51"/>
        <v>31</v>
      </c>
      <c r="G216" t="s">
        <v>217</v>
      </c>
      <c r="H216">
        <v>250</v>
      </c>
      <c r="I216">
        <f t="shared" si="52"/>
        <v>0</v>
      </c>
      <c r="J216">
        <f t="shared" si="53"/>
        <v>0</v>
      </c>
      <c r="K216">
        <f t="shared" si="54"/>
        <v>0</v>
      </c>
      <c r="L216">
        <v>0</v>
      </c>
      <c r="M216">
        <f t="shared" si="55"/>
        <v>0</v>
      </c>
      <c r="N216">
        <f t="shared" si="56"/>
        <v>0</v>
      </c>
      <c r="O216">
        <f t="shared" si="57"/>
        <v>0</v>
      </c>
      <c r="P216" s="2">
        <f t="shared" si="58"/>
        <v>301.88140027937646</v>
      </c>
      <c r="Q216" s="2">
        <f t="shared" si="59"/>
        <v>-51.881400279376464</v>
      </c>
      <c r="R216" s="2">
        <f t="shared" si="61"/>
        <v>-45.940393533006556</v>
      </c>
      <c r="S216" s="2">
        <f t="shared" si="60"/>
        <v>2691.6796949488844</v>
      </c>
      <c r="T216" s="2">
        <f t="shared" si="62"/>
        <v>0</v>
      </c>
      <c r="U216">
        <f t="shared" si="63"/>
        <v>3</v>
      </c>
    </row>
    <row r="217" spans="2:21" x14ac:dyDescent="0.15">
      <c r="B217" s="1">
        <v>37286</v>
      </c>
      <c r="C217" s="2">
        <f t="shared" si="48"/>
        <v>1</v>
      </c>
      <c r="D217" s="2">
        <f t="shared" si="49"/>
        <v>30</v>
      </c>
      <c r="E217" s="2">
        <f t="shared" si="50"/>
        <v>3</v>
      </c>
      <c r="F217" s="2">
        <f t="shared" si="51"/>
        <v>31</v>
      </c>
      <c r="G217" t="s">
        <v>218</v>
      </c>
      <c r="H217">
        <v>329</v>
      </c>
      <c r="I217">
        <f t="shared" si="52"/>
        <v>0</v>
      </c>
      <c r="J217">
        <f t="shared" si="53"/>
        <v>0</v>
      </c>
      <c r="K217">
        <f t="shared" si="54"/>
        <v>0</v>
      </c>
      <c r="L217">
        <v>0</v>
      </c>
      <c r="M217">
        <f t="shared" si="55"/>
        <v>0</v>
      </c>
      <c r="N217">
        <f t="shared" si="56"/>
        <v>0</v>
      </c>
      <c r="O217">
        <f t="shared" si="57"/>
        <v>0</v>
      </c>
      <c r="P217" s="2">
        <f t="shared" si="58"/>
        <v>334.52249009982245</v>
      </c>
      <c r="Q217" s="2">
        <f t="shared" si="59"/>
        <v>-5.5224900998224484</v>
      </c>
      <c r="R217" s="2">
        <f t="shared" si="61"/>
        <v>-51.881400279376464</v>
      </c>
      <c r="S217" s="2">
        <f t="shared" si="60"/>
        <v>30.497896902636956</v>
      </c>
      <c r="T217" s="2">
        <f t="shared" si="62"/>
        <v>0</v>
      </c>
      <c r="U217">
        <f t="shared" si="63"/>
        <v>4</v>
      </c>
    </row>
    <row r="218" spans="2:21" x14ac:dyDescent="0.15">
      <c r="B218" s="1">
        <v>37287</v>
      </c>
      <c r="C218" s="2">
        <f t="shared" si="48"/>
        <v>1</v>
      </c>
      <c r="D218" s="2">
        <f t="shared" si="49"/>
        <v>31</v>
      </c>
      <c r="E218" s="2">
        <f t="shared" si="50"/>
        <v>4</v>
      </c>
      <c r="F218" s="2">
        <f t="shared" si="51"/>
        <v>32</v>
      </c>
      <c r="G218" t="s">
        <v>219</v>
      </c>
      <c r="H218">
        <v>316</v>
      </c>
      <c r="I218">
        <f t="shared" si="52"/>
        <v>0</v>
      </c>
      <c r="J218">
        <f t="shared" si="53"/>
        <v>0</v>
      </c>
      <c r="K218">
        <f t="shared" si="54"/>
        <v>0</v>
      </c>
      <c r="L218">
        <v>0</v>
      </c>
      <c r="M218">
        <f t="shared" si="55"/>
        <v>0</v>
      </c>
      <c r="N218">
        <f t="shared" si="56"/>
        <v>0</v>
      </c>
      <c r="O218">
        <f t="shared" si="57"/>
        <v>0</v>
      </c>
      <c r="P218" s="2">
        <f t="shared" si="58"/>
        <v>329.28959486967187</v>
      </c>
      <c r="Q218" s="2">
        <f t="shared" si="59"/>
        <v>-13.289594869671873</v>
      </c>
      <c r="R218" s="2">
        <f t="shared" si="61"/>
        <v>-5.5224900998224484</v>
      </c>
      <c r="S218" s="2">
        <f t="shared" si="60"/>
        <v>176.61333180000898</v>
      </c>
      <c r="T218" s="2">
        <f t="shared" si="62"/>
        <v>0</v>
      </c>
      <c r="U218">
        <f t="shared" si="63"/>
        <v>5</v>
      </c>
    </row>
    <row r="219" spans="2:21" x14ac:dyDescent="0.15">
      <c r="B219" s="1">
        <v>37288</v>
      </c>
      <c r="C219" s="2">
        <f t="shared" si="48"/>
        <v>2</v>
      </c>
      <c r="D219" s="2">
        <f t="shared" si="49"/>
        <v>1</v>
      </c>
      <c r="E219" s="2">
        <f t="shared" si="50"/>
        <v>5</v>
      </c>
      <c r="F219" s="2">
        <f t="shared" si="51"/>
        <v>32</v>
      </c>
      <c r="G219" t="s">
        <v>220</v>
      </c>
      <c r="H219">
        <v>612</v>
      </c>
      <c r="I219">
        <f t="shared" si="52"/>
        <v>0</v>
      </c>
      <c r="J219">
        <f t="shared" si="53"/>
        <v>0</v>
      </c>
      <c r="K219">
        <f t="shared" si="54"/>
        <v>0</v>
      </c>
      <c r="L219">
        <v>0</v>
      </c>
      <c r="M219">
        <f t="shared" si="55"/>
        <v>0</v>
      </c>
      <c r="N219">
        <f t="shared" si="56"/>
        <v>0</v>
      </c>
      <c r="O219">
        <f t="shared" si="57"/>
        <v>0</v>
      </c>
      <c r="P219" s="2">
        <f t="shared" si="58"/>
        <v>514.74658313968462</v>
      </c>
      <c r="Q219" s="2">
        <f t="shared" si="59"/>
        <v>97.253416860315383</v>
      </c>
      <c r="R219" s="2">
        <f t="shared" si="61"/>
        <v>-13.289594869671873</v>
      </c>
      <c r="S219" s="2">
        <f t="shared" si="60"/>
        <v>9458.2270910062762</v>
      </c>
      <c r="T219" s="2">
        <f t="shared" si="62"/>
        <v>1</v>
      </c>
      <c r="U219">
        <f t="shared" si="63"/>
        <v>1</v>
      </c>
    </row>
    <row r="220" spans="2:21" x14ac:dyDescent="0.15">
      <c r="B220" s="1">
        <v>37289</v>
      </c>
      <c r="C220" s="2">
        <f t="shared" si="48"/>
        <v>2</v>
      </c>
      <c r="D220" s="2">
        <f t="shared" si="49"/>
        <v>2</v>
      </c>
      <c r="E220" s="2">
        <f t="shared" si="50"/>
        <v>6</v>
      </c>
      <c r="F220" s="2">
        <f t="shared" si="51"/>
        <v>32</v>
      </c>
      <c r="G220" t="s">
        <v>221</v>
      </c>
      <c r="H220">
        <v>651</v>
      </c>
      <c r="I220">
        <f t="shared" si="52"/>
        <v>0</v>
      </c>
      <c r="J220">
        <f t="shared" si="53"/>
        <v>0</v>
      </c>
      <c r="K220">
        <f t="shared" si="54"/>
        <v>0</v>
      </c>
      <c r="L220">
        <v>0</v>
      </c>
      <c r="M220">
        <f t="shared" si="55"/>
        <v>0</v>
      </c>
      <c r="N220">
        <f t="shared" si="56"/>
        <v>0</v>
      </c>
      <c r="O220">
        <f t="shared" si="57"/>
        <v>0</v>
      </c>
      <c r="P220" s="2">
        <f t="shared" si="58"/>
        <v>566.15219202925812</v>
      </c>
      <c r="Q220" s="2">
        <f t="shared" si="59"/>
        <v>84.847807970741883</v>
      </c>
      <c r="R220" s="2">
        <f t="shared" si="61"/>
        <v>97.253416860315383</v>
      </c>
      <c r="S220" s="2">
        <f t="shared" si="60"/>
        <v>7199.1505174398899</v>
      </c>
      <c r="T220" s="2">
        <f t="shared" si="62"/>
        <v>0</v>
      </c>
      <c r="U220">
        <f t="shared" si="63"/>
        <v>2</v>
      </c>
    </row>
    <row r="221" spans="2:21" x14ac:dyDescent="0.15">
      <c r="B221" s="1">
        <v>37290</v>
      </c>
      <c r="C221" s="2">
        <f t="shared" si="48"/>
        <v>2</v>
      </c>
      <c r="D221" s="2">
        <f t="shared" si="49"/>
        <v>3</v>
      </c>
      <c r="E221" s="2">
        <f t="shared" si="50"/>
        <v>7</v>
      </c>
      <c r="F221" s="2">
        <f t="shared" si="51"/>
        <v>32</v>
      </c>
      <c r="G221" t="s">
        <v>222</v>
      </c>
      <c r="H221">
        <v>229</v>
      </c>
      <c r="I221">
        <f t="shared" si="52"/>
        <v>0</v>
      </c>
      <c r="J221">
        <f t="shared" si="53"/>
        <v>0</v>
      </c>
      <c r="K221">
        <f t="shared" si="54"/>
        <v>0</v>
      </c>
      <c r="L221">
        <v>0</v>
      </c>
      <c r="M221">
        <f t="shared" si="55"/>
        <v>0</v>
      </c>
      <c r="N221">
        <f t="shared" si="56"/>
        <v>0</v>
      </c>
      <c r="O221">
        <f t="shared" si="57"/>
        <v>0</v>
      </c>
      <c r="P221" s="2">
        <f t="shared" si="58"/>
        <v>370.3957458704599</v>
      </c>
      <c r="Q221" s="2">
        <f t="shared" si="59"/>
        <v>-141.3957458704599</v>
      </c>
      <c r="R221" s="2">
        <f t="shared" si="61"/>
        <v>84.847807970741883</v>
      </c>
      <c r="S221" s="2">
        <f t="shared" si="60"/>
        <v>19992.75695026368</v>
      </c>
      <c r="T221" s="2">
        <f t="shared" si="62"/>
        <v>1</v>
      </c>
      <c r="U221">
        <f t="shared" si="63"/>
        <v>1</v>
      </c>
    </row>
    <row r="222" spans="2:21" x14ac:dyDescent="0.15">
      <c r="B222" s="1">
        <v>37291</v>
      </c>
      <c r="C222" s="2">
        <f t="shared" si="48"/>
        <v>2</v>
      </c>
      <c r="D222" s="2">
        <f t="shared" si="49"/>
        <v>4</v>
      </c>
      <c r="E222" s="2">
        <f t="shared" si="50"/>
        <v>1</v>
      </c>
      <c r="F222" s="2">
        <f t="shared" si="51"/>
        <v>32</v>
      </c>
      <c r="G222" t="s">
        <v>223</v>
      </c>
      <c r="H222">
        <v>296</v>
      </c>
      <c r="I222">
        <f t="shared" si="52"/>
        <v>0</v>
      </c>
      <c r="J222">
        <f t="shared" si="53"/>
        <v>0</v>
      </c>
      <c r="K222">
        <f t="shared" si="54"/>
        <v>0</v>
      </c>
      <c r="L222">
        <v>0</v>
      </c>
      <c r="M222">
        <f t="shared" si="55"/>
        <v>0</v>
      </c>
      <c r="N222">
        <f t="shared" si="56"/>
        <v>0</v>
      </c>
      <c r="O222">
        <f t="shared" si="57"/>
        <v>0</v>
      </c>
      <c r="P222" s="2">
        <f t="shared" si="58"/>
        <v>255.54752340432452</v>
      </c>
      <c r="Q222" s="2">
        <f t="shared" si="59"/>
        <v>40.452476595675478</v>
      </c>
      <c r="R222" s="2">
        <f t="shared" si="61"/>
        <v>-141.3957458704599</v>
      </c>
      <c r="S222" s="2">
        <f t="shared" si="60"/>
        <v>1636.4028627236723</v>
      </c>
      <c r="T222" s="2">
        <f t="shared" si="62"/>
        <v>1</v>
      </c>
      <c r="U222">
        <f t="shared" si="63"/>
        <v>1</v>
      </c>
    </row>
    <row r="223" spans="2:21" x14ac:dyDescent="0.15">
      <c r="B223" s="1">
        <v>37292</v>
      </c>
      <c r="C223" s="2">
        <f t="shared" si="48"/>
        <v>2</v>
      </c>
      <c r="D223" s="2">
        <f t="shared" si="49"/>
        <v>5</v>
      </c>
      <c r="E223" s="2">
        <f t="shared" si="50"/>
        <v>2</v>
      </c>
      <c r="F223" s="2">
        <f t="shared" si="51"/>
        <v>32</v>
      </c>
      <c r="G223" t="s">
        <v>224</v>
      </c>
      <c r="H223">
        <v>226</v>
      </c>
      <c r="I223">
        <f t="shared" si="52"/>
        <v>0</v>
      </c>
      <c r="J223">
        <f t="shared" si="53"/>
        <v>0</v>
      </c>
      <c r="K223">
        <f t="shared" si="54"/>
        <v>0</v>
      </c>
      <c r="L223">
        <v>0</v>
      </c>
      <c r="M223">
        <f t="shared" si="55"/>
        <v>0</v>
      </c>
      <c r="N223">
        <f t="shared" si="56"/>
        <v>0</v>
      </c>
      <c r="O223">
        <f t="shared" si="57"/>
        <v>0</v>
      </c>
      <c r="P223" s="2">
        <f t="shared" si="58"/>
        <v>272.48853015069443</v>
      </c>
      <c r="Q223" s="2">
        <f t="shared" si="59"/>
        <v>-46.48853015069443</v>
      </c>
      <c r="R223" s="2">
        <f t="shared" si="61"/>
        <v>40.452476595675478</v>
      </c>
      <c r="S223" s="2">
        <f t="shared" si="60"/>
        <v>2161.1834355720252</v>
      </c>
      <c r="T223" s="2">
        <f t="shared" si="62"/>
        <v>1</v>
      </c>
      <c r="U223">
        <f t="shared" si="63"/>
        <v>1</v>
      </c>
    </row>
    <row r="224" spans="2:21" x14ac:dyDescent="0.15">
      <c r="B224" s="1">
        <v>37293</v>
      </c>
      <c r="C224" s="2">
        <f t="shared" si="48"/>
        <v>2</v>
      </c>
      <c r="D224" s="2">
        <f t="shared" si="49"/>
        <v>6</v>
      </c>
      <c r="E224" s="2">
        <f t="shared" si="50"/>
        <v>3</v>
      </c>
      <c r="F224" s="2">
        <f t="shared" si="51"/>
        <v>32</v>
      </c>
      <c r="G224" t="s">
        <v>225</v>
      </c>
      <c r="H224">
        <v>331</v>
      </c>
      <c r="I224">
        <f t="shared" si="52"/>
        <v>0</v>
      </c>
      <c r="J224">
        <f t="shared" si="53"/>
        <v>0</v>
      </c>
      <c r="K224">
        <f t="shared" si="54"/>
        <v>0</v>
      </c>
      <c r="L224">
        <v>0</v>
      </c>
      <c r="M224">
        <f t="shared" si="55"/>
        <v>0</v>
      </c>
      <c r="N224">
        <f t="shared" si="56"/>
        <v>0</v>
      </c>
      <c r="O224">
        <f t="shared" si="57"/>
        <v>0</v>
      </c>
      <c r="P224" s="2">
        <f t="shared" si="58"/>
        <v>305.12961997114041</v>
      </c>
      <c r="Q224" s="2">
        <f t="shared" si="59"/>
        <v>25.870380028859586</v>
      </c>
      <c r="R224" s="2">
        <f t="shared" si="61"/>
        <v>-46.48853015069443</v>
      </c>
      <c r="S224" s="2">
        <f t="shared" si="60"/>
        <v>669.27656283761689</v>
      </c>
      <c r="T224" s="2">
        <f t="shared" si="62"/>
        <v>1</v>
      </c>
      <c r="U224">
        <f t="shared" si="63"/>
        <v>1</v>
      </c>
    </row>
    <row r="225" spans="2:21" x14ac:dyDescent="0.15">
      <c r="B225" s="1">
        <v>37294</v>
      </c>
      <c r="C225" s="2">
        <f t="shared" si="48"/>
        <v>2</v>
      </c>
      <c r="D225" s="2">
        <f t="shared" si="49"/>
        <v>7</v>
      </c>
      <c r="E225" s="2">
        <f t="shared" si="50"/>
        <v>4</v>
      </c>
      <c r="F225" s="2">
        <f t="shared" si="51"/>
        <v>33</v>
      </c>
      <c r="G225" t="s">
        <v>226</v>
      </c>
      <c r="H225">
        <v>391</v>
      </c>
      <c r="I225">
        <f t="shared" si="52"/>
        <v>0</v>
      </c>
      <c r="J225">
        <f t="shared" si="53"/>
        <v>0</v>
      </c>
      <c r="K225">
        <f t="shared" si="54"/>
        <v>0</v>
      </c>
      <c r="L225">
        <v>0</v>
      </c>
      <c r="M225">
        <f t="shared" si="55"/>
        <v>0</v>
      </c>
      <c r="N225">
        <f t="shared" si="56"/>
        <v>0</v>
      </c>
      <c r="O225">
        <f t="shared" si="57"/>
        <v>0</v>
      </c>
      <c r="P225" s="2">
        <f t="shared" si="58"/>
        <v>389.3610353565648</v>
      </c>
      <c r="Q225" s="2">
        <f t="shared" si="59"/>
        <v>1.6389646434352017</v>
      </c>
      <c r="R225" s="2">
        <f t="shared" si="61"/>
        <v>25.870380028859586</v>
      </c>
      <c r="S225" s="2">
        <f t="shared" si="60"/>
        <v>2.6862051024306779</v>
      </c>
      <c r="T225" s="2">
        <f t="shared" si="62"/>
        <v>0</v>
      </c>
      <c r="U225">
        <f t="shared" si="63"/>
        <v>2</v>
      </c>
    </row>
    <row r="226" spans="2:21" x14ac:dyDescent="0.15">
      <c r="B226" s="1">
        <v>37295</v>
      </c>
      <c r="C226" s="2">
        <f t="shared" si="48"/>
        <v>2</v>
      </c>
      <c r="D226" s="2">
        <f t="shared" si="49"/>
        <v>8</v>
      </c>
      <c r="E226" s="2">
        <f t="shared" si="50"/>
        <v>5</v>
      </c>
      <c r="F226" s="2">
        <f t="shared" si="51"/>
        <v>33</v>
      </c>
      <c r="G226" t="s">
        <v>227</v>
      </c>
      <c r="H226">
        <v>557</v>
      </c>
      <c r="I226">
        <f t="shared" si="52"/>
        <v>0</v>
      </c>
      <c r="J226">
        <f t="shared" si="53"/>
        <v>0</v>
      </c>
      <c r="K226">
        <f t="shared" si="54"/>
        <v>0</v>
      </c>
      <c r="L226">
        <v>0</v>
      </c>
      <c r="M226">
        <f t="shared" si="55"/>
        <v>0</v>
      </c>
      <c r="N226">
        <f t="shared" si="56"/>
        <v>0</v>
      </c>
      <c r="O226">
        <f t="shared" si="57"/>
        <v>0</v>
      </c>
      <c r="P226" s="2">
        <f t="shared" si="58"/>
        <v>574.81802362657754</v>
      </c>
      <c r="Q226" s="2">
        <f t="shared" si="59"/>
        <v>-17.818023626577542</v>
      </c>
      <c r="R226" s="2">
        <f t="shared" si="61"/>
        <v>1.6389646434352017</v>
      </c>
      <c r="S226" s="2">
        <f t="shared" si="60"/>
        <v>317.48196595727552</v>
      </c>
      <c r="T226" s="2">
        <f t="shared" si="62"/>
        <v>1</v>
      </c>
      <c r="U226">
        <f t="shared" si="63"/>
        <v>1</v>
      </c>
    </row>
    <row r="227" spans="2:21" x14ac:dyDescent="0.15">
      <c r="B227" s="1">
        <v>37296</v>
      </c>
      <c r="C227" s="2">
        <f t="shared" si="48"/>
        <v>2</v>
      </c>
      <c r="D227" s="2">
        <f t="shared" si="49"/>
        <v>9</v>
      </c>
      <c r="E227" s="2">
        <f t="shared" si="50"/>
        <v>6</v>
      </c>
      <c r="F227" s="2">
        <f t="shared" si="51"/>
        <v>33</v>
      </c>
      <c r="G227" t="s">
        <v>228</v>
      </c>
      <c r="H227">
        <v>697</v>
      </c>
      <c r="I227">
        <f t="shared" si="52"/>
        <v>0</v>
      </c>
      <c r="J227">
        <f t="shared" si="53"/>
        <v>0</v>
      </c>
      <c r="K227">
        <f t="shared" si="54"/>
        <v>0</v>
      </c>
      <c r="L227">
        <v>0</v>
      </c>
      <c r="M227">
        <f t="shared" si="55"/>
        <v>0</v>
      </c>
      <c r="N227">
        <f t="shared" si="56"/>
        <v>0</v>
      </c>
      <c r="O227">
        <f t="shared" si="57"/>
        <v>0</v>
      </c>
      <c r="P227" s="2">
        <f t="shared" si="58"/>
        <v>626.22363251615104</v>
      </c>
      <c r="Q227" s="2">
        <f t="shared" si="59"/>
        <v>70.776367483848958</v>
      </c>
      <c r="R227" s="2">
        <f t="shared" si="61"/>
        <v>-17.818023626577542</v>
      </c>
      <c r="S227" s="2">
        <f t="shared" si="60"/>
        <v>5009.2941942088319</v>
      </c>
      <c r="T227" s="2">
        <f t="shared" si="62"/>
        <v>1</v>
      </c>
      <c r="U227">
        <f t="shared" si="63"/>
        <v>1</v>
      </c>
    </row>
    <row r="228" spans="2:21" x14ac:dyDescent="0.15">
      <c r="B228" s="1">
        <v>37297</v>
      </c>
      <c r="C228" s="2">
        <f t="shared" si="48"/>
        <v>2</v>
      </c>
      <c r="D228" s="2">
        <f t="shared" si="49"/>
        <v>10</v>
      </c>
      <c r="E228" s="2">
        <f t="shared" si="50"/>
        <v>7</v>
      </c>
      <c r="F228" s="2">
        <f t="shared" si="51"/>
        <v>33</v>
      </c>
      <c r="G228" t="s">
        <v>229</v>
      </c>
      <c r="H228">
        <v>469</v>
      </c>
      <c r="I228">
        <f t="shared" si="52"/>
        <v>0</v>
      </c>
      <c r="J228">
        <f t="shared" si="53"/>
        <v>0</v>
      </c>
      <c r="K228">
        <f t="shared" si="54"/>
        <v>0</v>
      </c>
      <c r="L228">
        <v>0</v>
      </c>
      <c r="M228">
        <f t="shared" si="55"/>
        <v>0</v>
      </c>
      <c r="N228">
        <f t="shared" si="56"/>
        <v>0</v>
      </c>
      <c r="O228">
        <f t="shared" si="57"/>
        <v>0</v>
      </c>
      <c r="P228" s="2">
        <f t="shared" si="58"/>
        <v>430.46718635735283</v>
      </c>
      <c r="Q228" s="2">
        <f t="shared" si="59"/>
        <v>38.53281364264717</v>
      </c>
      <c r="R228" s="2">
        <f t="shared" si="61"/>
        <v>70.776367483848958</v>
      </c>
      <c r="S228" s="2">
        <f t="shared" si="60"/>
        <v>1484.7777272189758</v>
      </c>
      <c r="T228" s="2">
        <f t="shared" si="62"/>
        <v>0</v>
      </c>
      <c r="U228">
        <f t="shared" si="63"/>
        <v>2</v>
      </c>
    </row>
    <row r="229" spans="2:21" x14ac:dyDescent="0.15">
      <c r="B229" s="1">
        <v>37298</v>
      </c>
      <c r="C229" s="2">
        <f t="shared" si="48"/>
        <v>2</v>
      </c>
      <c r="D229" s="2">
        <f t="shared" si="49"/>
        <v>11</v>
      </c>
      <c r="E229" s="2">
        <f t="shared" si="50"/>
        <v>1</v>
      </c>
      <c r="F229" s="2">
        <f t="shared" si="51"/>
        <v>33</v>
      </c>
      <c r="G229" t="s">
        <v>230</v>
      </c>
      <c r="H229">
        <v>291</v>
      </c>
      <c r="I229">
        <f t="shared" si="52"/>
        <v>0</v>
      </c>
      <c r="J229">
        <f t="shared" si="53"/>
        <v>0</v>
      </c>
      <c r="K229">
        <f t="shared" si="54"/>
        <v>0</v>
      </c>
      <c r="L229">
        <v>0</v>
      </c>
      <c r="M229">
        <f t="shared" si="55"/>
        <v>0</v>
      </c>
      <c r="N229">
        <f t="shared" si="56"/>
        <v>0</v>
      </c>
      <c r="O229">
        <f t="shared" si="57"/>
        <v>0</v>
      </c>
      <c r="P229" s="2">
        <f t="shared" si="58"/>
        <v>315.61896389121745</v>
      </c>
      <c r="Q229" s="2">
        <f t="shared" si="59"/>
        <v>-24.618963891217447</v>
      </c>
      <c r="R229" s="2">
        <f t="shared" si="61"/>
        <v>38.53281364264717</v>
      </c>
      <c r="S229" s="2">
        <f t="shared" si="60"/>
        <v>606.09338307706855</v>
      </c>
      <c r="T229" s="2">
        <f t="shared" si="62"/>
        <v>1</v>
      </c>
      <c r="U229">
        <f t="shared" si="63"/>
        <v>1</v>
      </c>
    </row>
    <row r="230" spans="2:21" x14ac:dyDescent="0.15">
      <c r="B230" s="1">
        <v>37299</v>
      </c>
      <c r="C230" s="2">
        <f t="shared" si="48"/>
        <v>2</v>
      </c>
      <c r="D230" s="2">
        <f t="shared" si="49"/>
        <v>12</v>
      </c>
      <c r="E230" s="2">
        <f t="shared" si="50"/>
        <v>2</v>
      </c>
      <c r="F230" s="2">
        <f t="shared" si="51"/>
        <v>33</v>
      </c>
      <c r="G230" t="s">
        <v>231</v>
      </c>
      <c r="H230">
        <v>339</v>
      </c>
      <c r="I230">
        <f t="shared" si="52"/>
        <v>0</v>
      </c>
      <c r="J230">
        <f t="shared" si="53"/>
        <v>0</v>
      </c>
      <c r="K230">
        <f t="shared" si="54"/>
        <v>0</v>
      </c>
      <c r="L230">
        <v>0</v>
      </c>
      <c r="M230">
        <f t="shared" si="55"/>
        <v>0</v>
      </c>
      <c r="N230">
        <f t="shared" si="56"/>
        <v>0</v>
      </c>
      <c r="O230">
        <f t="shared" si="57"/>
        <v>0</v>
      </c>
      <c r="P230" s="2">
        <f t="shared" si="58"/>
        <v>332.55997063758736</v>
      </c>
      <c r="Q230" s="2">
        <f t="shared" si="59"/>
        <v>6.4400293624126448</v>
      </c>
      <c r="R230" s="2">
        <f t="shared" si="61"/>
        <v>-24.618963891217447</v>
      </c>
      <c r="S230" s="2">
        <f t="shared" si="60"/>
        <v>41.473978188737014</v>
      </c>
      <c r="T230" s="2">
        <f t="shared" si="62"/>
        <v>1</v>
      </c>
      <c r="U230">
        <f t="shared" si="63"/>
        <v>1</v>
      </c>
    </row>
    <row r="231" spans="2:21" x14ac:dyDescent="0.15">
      <c r="B231" s="1">
        <v>37300</v>
      </c>
      <c r="C231" s="2">
        <f t="shared" si="48"/>
        <v>2</v>
      </c>
      <c r="D231" s="2">
        <f t="shared" si="49"/>
        <v>13</v>
      </c>
      <c r="E231" s="2">
        <f t="shared" si="50"/>
        <v>3</v>
      </c>
      <c r="F231" s="2">
        <f t="shared" si="51"/>
        <v>33</v>
      </c>
      <c r="G231" t="s">
        <v>232</v>
      </c>
      <c r="H231">
        <v>497</v>
      </c>
      <c r="I231">
        <f t="shared" si="52"/>
        <v>0</v>
      </c>
      <c r="J231">
        <f t="shared" si="53"/>
        <v>0</v>
      </c>
      <c r="K231">
        <f t="shared" si="54"/>
        <v>0</v>
      </c>
      <c r="L231">
        <v>0</v>
      </c>
      <c r="M231">
        <f t="shared" si="55"/>
        <v>0</v>
      </c>
      <c r="N231">
        <f t="shared" si="56"/>
        <v>0</v>
      </c>
      <c r="O231">
        <f t="shared" si="57"/>
        <v>0</v>
      </c>
      <c r="P231" s="2">
        <f t="shared" si="58"/>
        <v>365.20106045803334</v>
      </c>
      <c r="Q231" s="2">
        <f t="shared" si="59"/>
        <v>131.79893954196666</v>
      </c>
      <c r="R231" s="2">
        <f t="shared" si="61"/>
        <v>6.4400293624126448</v>
      </c>
      <c r="S231" s="2">
        <f t="shared" si="60"/>
        <v>17370.960464386982</v>
      </c>
      <c r="T231" s="2">
        <f t="shared" si="62"/>
        <v>0</v>
      </c>
      <c r="U231">
        <f t="shared" si="63"/>
        <v>2</v>
      </c>
    </row>
    <row r="232" spans="2:21" x14ac:dyDescent="0.15">
      <c r="B232" s="1">
        <v>37301</v>
      </c>
      <c r="C232" s="2">
        <f t="shared" si="48"/>
        <v>2</v>
      </c>
      <c r="D232" s="2">
        <f t="shared" si="49"/>
        <v>14</v>
      </c>
      <c r="E232" s="2">
        <f t="shared" si="50"/>
        <v>4</v>
      </c>
      <c r="F232" s="2">
        <f t="shared" si="51"/>
        <v>34</v>
      </c>
      <c r="G232" t="s">
        <v>233</v>
      </c>
      <c r="H232">
        <v>837</v>
      </c>
      <c r="I232">
        <f t="shared" si="52"/>
        <v>0</v>
      </c>
      <c r="J232">
        <f t="shared" si="53"/>
        <v>0</v>
      </c>
      <c r="K232">
        <f t="shared" si="54"/>
        <v>1</v>
      </c>
      <c r="L232">
        <v>0</v>
      </c>
      <c r="M232">
        <f t="shared" si="55"/>
        <v>0</v>
      </c>
      <c r="N232">
        <f t="shared" si="56"/>
        <v>0</v>
      </c>
      <c r="O232">
        <f t="shared" si="57"/>
        <v>0</v>
      </c>
      <c r="P232" s="2">
        <f t="shared" si="58"/>
        <v>423.00390342138752</v>
      </c>
      <c r="Q232" s="2">
        <f t="shared" si="59"/>
        <v>413.99609657861248</v>
      </c>
      <c r="R232" s="2">
        <f t="shared" si="61"/>
        <v>131.79893954196666</v>
      </c>
      <c r="S232" s="2">
        <f t="shared" si="60"/>
        <v>171392.76798232784</v>
      </c>
      <c r="T232" s="2">
        <f t="shared" si="62"/>
        <v>0</v>
      </c>
      <c r="U232">
        <f t="shared" si="63"/>
        <v>3</v>
      </c>
    </row>
    <row r="233" spans="2:21" x14ac:dyDescent="0.15">
      <c r="B233" s="1">
        <v>37302</v>
      </c>
      <c r="C233" s="2">
        <f t="shared" si="48"/>
        <v>2</v>
      </c>
      <c r="D233" s="2">
        <f t="shared" si="49"/>
        <v>15</v>
      </c>
      <c r="E233" s="2">
        <f t="shared" si="50"/>
        <v>5</v>
      </c>
      <c r="F233" s="2">
        <f t="shared" si="51"/>
        <v>34</v>
      </c>
      <c r="G233" t="s">
        <v>234</v>
      </c>
      <c r="H233">
        <v>654</v>
      </c>
      <c r="I233">
        <f t="shared" si="52"/>
        <v>0</v>
      </c>
      <c r="J233">
        <f t="shared" si="53"/>
        <v>0</v>
      </c>
      <c r="K233">
        <f t="shared" si="54"/>
        <v>0</v>
      </c>
      <c r="L233">
        <v>0</v>
      </c>
      <c r="M233">
        <f t="shared" si="55"/>
        <v>0</v>
      </c>
      <c r="N233">
        <f t="shared" si="56"/>
        <v>0</v>
      </c>
      <c r="O233">
        <f t="shared" si="57"/>
        <v>0</v>
      </c>
      <c r="P233" s="2">
        <f t="shared" si="58"/>
        <v>608.46089169140021</v>
      </c>
      <c r="Q233" s="2">
        <f t="shared" si="59"/>
        <v>45.539108308599793</v>
      </c>
      <c r="R233" s="2">
        <f t="shared" si="61"/>
        <v>413.99609657861248</v>
      </c>
      <c r="S233" s="2">
        <f t="shared" si="60"/>
        <v>2073.8103855423828</v>
      </c>
      <c r="T233" s="2">
        <f t="shared" si="62"/>
        <v>0</v>
      </c>
      <c r="U233">
        <f t="shared" si="63"/>
        <v>4</v>
      </c>
    </row>
    <row r="234" spans="2:21" x14ac:dyDescent="0.15">
      <c r="B234" s="1">
        <v>37303</v>
      </c>
      <c r="C234" s="2">
        <f t="shared" si="48"/>
        <v>2</v>
      </c>
      <c r="D234" s="2">
        <f t="shared" si="49"/>
        <v>16</v>
      </c>
      <c r="E234" s="2">
        <f t="shared" si="50"/>
        <v>6</v>
      </c>
      <c r="F234" s="2">
        <f t="shared" si="51"/>
        <v>34</v>
      </c>
      <c r="G234" t="s">
        <v>235</v>
      </c>
      <c r="H234">
        <v>798</v>
      </c>
      <c r="I234">
        <f t="shared" si="52"/>
        <v>0</v>
      </c>
      <c r="J234">
        <f t="shared" si="53"/>
        <v>0</v>
      </c>
      <c r="K234">
        <f t="shared" si="54"/>
        <v>0</v>
      </c>
      <c r="L234">
        <v>0</v>
      </c>
      <c r="M234">
        <f t="shared" si="55"/>
        <v>0</v>
      </c>
      <c r="N234">
        <f t="shared" si="56"/>
        <v>0</v>
      </c>
      <c r="O234">
        <f t="shared" si="57"/>
        <v>0</v>
      </c>
      <c r="P234" s="2">
        <f t="shared" si="58"/>
        <v>659.86650058097371</v>
      </c>
      <c r="Q234" s="2">
        <f t="shared" si="59"/>
        <v>138.13349941902629</v>
      </c>
      <c r="R234" s="2">
        <f t="shared" si="61"/>
        <v>45.539108308599793</v>
      </c>
      <c r="S234" s="2">
        <f t="shared" si="60"/>
        <v>19080.863661746138</v>
      </c>
      <c r="T234" s="2">
        <f t="shared" si="62"/>
        <v>0</v>
      </c>
      <c r="U234">
        <f t="shared" si="63"/>
        <v>5</v>
      </c>
    </row>
    <row r="235" spans="2:21" x14ac:dyDescent="0.15">
      <c r="B235" s="1">
        <v>37304</v>
      </c>
      <c r="C235" s="2">
        <f t="shared" si="48"/>
        <v>2</v>
      </c>
      <c r="D235" s="2">
        <f t="shared" si="49"/>
        <v>17</v>
      </c>
      <c r="E235" s="2">
        <f t="shared" si="50"/>
        <v>7</v>
      </c>
      <c r="F235" s="2">
        <f t="shared" si="51"/>
        <v>34</v>
      </c>
      <c r="G235" t="s">
        <v>236</v>
      </c>
      <c r="H235">
        <v>469</v>
      </c>
      <c r="I235">
        <f t="shared" si="52"/>
        <v>0</v>
      </c>
      <c r="J235">
        <f t="shared" si="53"/>
        <v>0</v>
      </c>
      <c r="K235">
        <f t="shared" si="54"/>
        <v>0</v>
      </c>
      <c r="L235">
        <v>0</v>
      </c>
      <c r="M235">
        <f t="shared" si="55"/>
        <v>0</v>
      </c>
      <c r="N235">
        <f t="shared" si="56"/>
        <v>0</v>
      </c>
      <c r="O235">
        <f t="shared" si="57"/>
        <v>0</v>
      </c>
      <c r="P235" s="2">
        <f t="shared" si="58"/>
        <v>464.11005442217555</v>
      </c>
      <c r="Q235" s="2">
        <f t="shared" si="59"/>
        <v>4.8899455778244487</v>
      </c>
      <c r="R235" s="2">
        <f t="shared" si="61"/>
        <v>138.13349941902629</v>
      </c>
      <c r="S235" s="2">
        <f t="shared" si="60"/>
        <v>23.911567754084881</v>
      </c>
      <c r="T235" s="2">
        <f t="shared" si="62"/>
        <v>0</v>
      </c>
      <c r="U235">
        <f t="shared" si="63"/>
        <v>6</v>
      </c>
    </row>
    <row r="236" spans="2:21" x14ac:dyDescent="0.15">
      <c r="B236" s="1">
        <v>37305</v>
      </c>
      <c r="C236" s="2">
        <f t="shared" si="48"/>
        <v>2</v>
      </c>
      <c r="D236" s="2">
        <f t="shared" si="49"/>
        <v>18</v>
      </c>
      <c r="E236" s="2">
        <f t="shared" si="50"/>
        <v>1</v>
      </c>
      <c r="F236" s="2">
        <f t="shared" si="51"/>
        <v>34</v>
      </c>
      <c r="G236" t="s">
        <v>237</v>
      </c>
      <c r="H236">
        <v>351</v>
      </c>
      <c r="I236">
        <f t="shared" si="52"/>
        <v>0</v>
      </c>
      <c r="J236">
        <f t="shared" si="53"/>
        <v>0</v>
      </c>
      <c r="K236">
        <f t="shared" si="54"/>
        <v>0</v>
      </c>
      <c r="L236">
        <v>0</v>
      </c>
      <c r="M236">
        <f t="shared" si="55"/>
        <v>0</v>
      </c>
      <c r="N236">
        <f t="shared" si="56"/>
        <v>0</v>
      </c>
      <c r="O236">
        <f t="shared" si="57"/>
        <v>0</v>
      </c>
      <c r="P236" s="2">
        <f t="shared" si="58"/>
        <v>349.26183195604017</v>
      </c>
      <c r="Q236" s="2">
        <f t="shared" si="59"/>
        <v>1.7381680439598313</v>
      </c>
      <c r="R236" s="2">
        <f t="shared" si="61"/>
        <v>4.8899455778244487</v>
      </c>
      <c r="S236" s="2">
        <f t="shared" si="60"/>
        <v>3.0212281490431461</v>
      </c>
      <c r="T236" s="2">
        <f t="shared" si="62"/>
        <v>0</v>
      </c>
      <c r="U236">
        <f t="shared" si="63"/>
        <v>7</v>
      </c>
    </row>
    <row r="237" spans="2:21" x14ac:dyDescent="0.15">
      <c r="B237" s="1">
        <v>37306</v>
      </c>
      <c r="C237" s="2">
        <f t="shared" si="48"/>
        <v>2</v>
      </c>
      <c r="D237" s="2">
        <f t="shared" si="49"/>
        <v>19</v>
      </c>
      <c r="E237" s="2">
        <f t="shared" si="50"/>
        <v>2</v>
      </c>
      <c r="F237" s="2">
        <f t="shared" si="51"/>
        <v>34</v>
      </c>
      <c r="G237" t="s">
        <v>238</v>
      </c>
      <c r="H237">
        <v>295</v>
      </c>
      <c r="I237">
        <f t="shared" si="52"/>
        <v>0</v>
      </c>
      <c r="J237">
        <f t="shared" si="53"/>
        <v>0</v>
      </c>
      <c r="K237">
        <f t="shared" si="54"/>
        <v>0</v>
      </c>
      <c r="L237">
        <v>0</v>
      </c>
      <c r="M237">
        <f t="shared" si="55"/>
        <v>0</v>
      </c>
      <c r="N237">
        <f t="shared" si="56"/>
        <v>0</v>
      </c>
      <c r="O237">
        <f t="shared" si="57"/>
        <v>0</v>
      </c>
      <c r="P237" s="2">
        <f t="shared" si="58"/>
        <v>366.20283870241008</v>
      </c>
      <c r="Q237" s="2">
        <f t="shared" si="59"/>
        <v>-71.202838702410077</v>
      </c>
      <c r="R237" s="2">
        <f t="shared" si="61"/>
        <v>1.7381680439598313</v>
      </c>
      <c r="S237" s="2">
        <f t="shared" si="60"/>
        <v>5069.8442392814259</v>
      </c>
      <c r="T237" s="2">
        <f t="shared" si="62"/>
        <v>1</v>
      </c>
      <c r="U237">
        <f t="shared" si="63"/>
        <v>1</v>
      </c>
    </row>
    <row r="238" spans="2:21" x14ac:dyDescent="0.15">
      <c r="B238" s="1">
        <v>37307</v>
      </c>
      <c r="C238" s="2">
        <f t="shared" si="48"/>
        <v>2</v>
      </c>
      <c r="D238" s="2">
        <f t="shared" si="49"/>
        <v>20</v>
      </c>
      <c r="E238" s="2">
        <f t="shared" si="50"/>
        <v>3</v>
      </c>
      <c r="F238" s="2">
        <f t="shared" si="51"/>
        <v>34</v>
      </c>
      <c r="G238" t="s">
        <v>239</v>
      </c>
      <c r="H238">
        <v>340</v>
      </c>
      <c r="I238">
        <f t="shared" si="52"/>
        <v>0</v>
      </c>
      <c r="J238">
        <f t="shared" si="53"/>
        <v>0</v>
      </c>
      <c r="K238">
        <f t="shared" si="54"/>
        <v>0</v>
      </c>
      <c r="L238">
        <v>0</v>
      </c>
      <c r="M238">
        <f t="shared" si="55"/>
        <v>0</v>
      </c>
      <c r="N238">
        <f t="shared" si="56"/>
        <v>0</v>
      </c>
      <c r="O238">
        <f t="shared" si="57"/>
        <v>0</v>
      </c>
      <c r="P238" s="2">
        <f t="shared" si="58"/>
        <v>398.84392852285612</v>
      </c>
      <c r="Q238" s="2">
        <f t="shared" si="59"/>
        <v>-58.843928522856118</v>
      </c>
      <c r="R238" s="2">
        <f t="shared" si="61"/>
        <v>-71.202838702410077</v>
      </c>
      <c r="S238" s="2">
        <f t="shared" si="60"/>
        <v>3462.6079240029999</v>
      </c>
      <c r="T238" s="2">
        <f t="shared" si="62"/>
        <v>0</v>
      </c>
      <c r="U238">
        <f t="shared" si="63"/>
        <v>2</v>
      </c>
    </row>
    <row r="239" spans="2:21" x14ac:dyDescent="0.15">
      <c r="B239" s="1">
        <v>37308</v>
      </c>
      <c r="C239" s="2">
        <f t="shared" si="48"/>
        <v>2</v>
      </c>
      <c r="D239" s="2">
        <f t="shared" si="49"/>
        <v>21</v>
      </c>
      <c r="E239" s="2">
        <f t="shared" si="50"/>
        <v>4</v>
      </c>
      <c r="F239" s="2">
        <f t="shared" si="51"/>
        <v>35</v>
      </c>
      <c r="G239" t="s">
        <v>240</v>
      </c>
      <c r="H239">
        <v>373</v>
      </c>
      <c r="I239">
        <f t="shared" si="52"/>
        <v>0</v>
      </c>
      <c r="J239">
        <f t="shared" si="53"/>
        <v>0</v>
      </c>
      <c r="K239">
        <f t="shared" si="54"/>
        <v>0</v>
      </c>
      <c r="L239">
        <v>0</v>
      </c>
      <c r="M239">
        <f t="shared" si="55"/>
        <v>0</v>
      </c>
      <c r="N239">
        <f t="shared" si="56"/>
        <v>0</v>
      </c>
      <c r="O239">
        <f t="shared" si="57"/>
        <v>0</v>
      </c>
      <c r="P239" s="2">
        <f t="shared" si="58"/>
        <v>360.36103215511798</v>
      </c>
      <c r="Q239" s="2">
        <f t="shared" si="59"/>
        <v>12.638967844882018</v>
      </c>
      <c r="R239" s="2">
        <f t="shared" si="61"/>
        <v>-58.843928522856118</v>
      </c>
      <c r="S239" s="2">
        <f t="shared" si="60"/>
        <v>159.74350818396161</v>
      </c>
      <c r="T239" s="2">
        <f t="shared" si="62"/>
        <v>1</v>
      </c>
      <c r="U239">
        <f t="shared" si="63"/>
        <v>1</v>
      </c>
    </row>
    <row r="240" spans="2:21" x14ac:dyDescent="0.15">
      <c r="B240" s="1">
        <v>37309</v>
      </c>
      <c r="C240" s="2">
        <f t="shared" si="48"/>
        <v>2</v>
      </c>
      <c r="D240" s="2">
        <f t="shared" si="49"/>
        <v>22</v>
      </c>
      <c r="E240" s="2">
        <f t="shared" si="50"/>
        <v>5</v>
      </c>
      <c r="F240" s="2">
        <f t="shared" si="51"/>
        <v>35</v>
      </c>
      <c r="G240" t="s">
        <v>241</v>
      </c>
      <c r="H240">
        <v>637</v>
      </c>
      <c r="I240">
        <f t="shared" si="52"/>
        <v>0</v>
      </c>
      <c r="J240">
        <f t="shared" si="53"/>
        <v>0</v>
      </c>
      <c r="K240">
        <f t="shared" si="54"/>
        <v>0</v>
      </c>
      <c r="L240">
        <v>0</v>
      </c>
      <c r="M240">
        <f t="shared" si="55"/>
        <v>0</v>
      </c>
      <c r="N240">
        <f t="shared" si="56"/>
        <v>0</v>
      </c>
      <c r="O240">
        <f t="shared" si="57"/>
        <v>0</v>
      </c>
      <c r="P240" s="2">
        <f t="shared" si="58"/>
        <v>545.81802042513073</v>
      </c>
      <c r="Q240" s="2">
        <f t="shared" si="59"/>
        <v>91.181979574869274</v>
      </c>
      <c r="R240" s="2">
        <f t="shared" si="61"/>
        <v>12.638967844882018</v>
      </c>
      <c r="S240" s="2">
        <f t="shared" si="60"/>
        <v>8314.1533991918768</v>
      </c>
      <c r="T240" s="2">
        <f t="shared" si="62"/>
        <v>0</v>
      </c>
      <c r="U240">
        <f t="shared" si="63"/>
        <v>2</v>
      </c>
    </row>
    <row r="241" spans="2:21" x14ac:dyDescent="0.15">
      <c r="B241" s="1">
        <v>37310</v>
      </c>
      <c r="C241" s="2">
        <f t="shared" si="48"/>
        <v>2</v>
      </c>
      <c r="D241" s="2">
        <f t="shared" si="49"/>
        <v>23</v>
      </c>
      <c r="E241" s="2">
        <f t="shared" si="50"/>
        <v>6</v>
      </c>
      <c r="F241" s="2">
        <f t="shared" si="51"/>
        <v>35</v>
      </c>
      <c r="G241" t="s">
        <v>242</v>
      </c>
      <c r="H241">
        <v>679</v>
      </c>
      <c r="I241">
        <f t="shared" si="52"/>
        <v>0</v>
      </c>
      <c r="J241">
        <f t="shared" si="53"/>
        <v>0</v>
      </c>
      <c r="K241">
        <f t="shared" si="54"/>
        <v>0</v>
      </c>
      <c r="L241">
        <v>0</v>
      </c>
      <c r="M241">
        <f t="shared" si="55"/>
        <v>0</v>
      </c>
      <c r="N241">
        <f t="shared" si="56"/>
        <v>0</v>
      </c>
      <c r="O241">
        <f t="shared" si="57"/>
        <v>0</v>
      </c>
      <c r="P241" s="2">
        <f t="shared" si="58"/>
        <v>597.22362931470423</v>
      </c>
      <c r="Q241" s="2">
        <f t="shared" si="59"/>
        <v>81.776370685295774</v>
      </c>
      <c r="R241" s="2">
        <f t="shared" si="61"/>
        <v>91.181979574869274</v>
      </c>
      <c r="S241" s="2">
        <f t="shared" si="60"/>
        <v>6687.3748024589022</v>
      </c>
      <c r="T241" s="2">
        <f t="shared" si="62"/>
        <v>0</v>
      </c>
      <c r="U241">
        <f t="shared" si="63"/>
        <v>3</v>
      </c>
    </row>
    <row r="242" spans="2:21" x14ac:dyDescent="0.15">
      <c r="B242" s="1">
        <v>37311</v>
      </c>
      <c r="C242" s="2">
        <f t="shared" si="48"/>
        <v>2</v>
      </c>
      <c r="D242" s="2">
        <f t="shared" si="49"/>
        <v>24</v>
      </c>
      <c r="E242" s="2">
        <f t="shared" si="50"/>
        <v>7</v>
      </c>
      <c r="F242" s="2">
        <f t="shared" si="51"/>
        <v>35</v>
      </c>
      <c r="G242" t="s">
        <v>243</v>
      </c>
      <c r="H242">
        <v>428</v>
      </c>
      <c r="I242">
        <f t="shared" si="52"/>
        <v>0</v>
      </c>
      <c r="J242">
        <f t="shared" si="53"/>
        <v>0</v>
      </c>
      <c r="K242">
        <f t="shared" si="54"/>
        <v>0</v>
      </c>
      <c r="L242">
        <v>0</v>
      </c>
      <c r="M242">
        <f t="shared" si="55"/>
        <v>0</v>
      </c>
      <c r="N242">
        <f t="shared" si="56"/>
        <v>0</v>
      </c>
      <c r="O242">
        <f t="shared" si="57"/>
        <v>0</v>
      </c>
      <c r="P242" s="2">
        <f t="shared" si="58"/>
        <v>401.46718315590601</v>
      </c>
      <c r="Q242" s="2">
        <f t="shared" si="59"/>
        <v>26.532816844093986</v>
      </c>
      <c r="R242" s="2">
        <f t="shared" si="61"/>
        <v>81.776370685295774</v>
      </c>
      <c r="S242" s="2">
        <f t="shared" si="60"/>
        <v>703.99036968223754</v>
      </c>
      <c r="T242" s="2">
        <f t="shared" si="62"/>
        <v>0</v>
      </c>
      <c r="U242">
        <f t="shared" si="63"/>
        <v>4</v>
      </c>
    </row>
    <row r="243" spans="2:21" x14ac:dyDescent="0.15">
      <c r="B243" s="1">
        <v>37312</v>
      </c>
      <c r="C243" s="2">
        <f t="shared" si="48"/>
        <v>2</v>
      </c>
      <c r="D243" s="2">
        <f t="shared" si="49"/>
        <v>25</v>
      </c>
      <c r="E243" s="2">
        <f t="shared" si="50"/>
        <v>1</v>
      </c>
      <c r="F243" s="2">
        <f t="shared" si="51"/>
        <v>35</v>
      </c>
      <c r="G243" t="s">
        <v>244</v>
      </c>
      <c r="H243">
        <v>250</v>
      </c>
      <c r="I243">
        <f t="shared" si="52"/>
        <v>0</v>
      </c>
      <c r="J243">
        <f t="shared" si="53"/>
        <v>0</v>
      </c>
      <c r="K243">
        <f t="shared" si="54"/>
        <v>0</v>
      </c>
      <c r="L243">
        <v>0</v>
      </c>
      <c r="M243">
        <f t="shared" si="55"/>
        <v>0</v>
      </c>
      <c r="N243">
        <f t="shared" si="56"/>
        <v>0</v>
      </c>
      <c r="O243">
        <f t="shared" si="57"/>
        <v>0</v>
      </c>
      <c r="P243" s="2">
        <f t="shared" si="58"/>
        <v>286.61896068977063</v>
      </c>
      <c r="Q243" s="2">
        <f t="shared" si="59"/>
        <v>-36.618960689770631</v>
      </c>
      <c r="R243" s="2">
        <f t="shared" si="61"/>
        <v>26.532816844093986</v>
      </c>
      <c r="S243" s="2">
        <f t="shared" si="60"/>
        <v>1340.9482819989669</v>
      </c>
      <c r="T243" s="2">
        <f t="shared" si="62"/>
        <v>1</v>
      </c>
      <c r="U243">
        <f t="shared" si="63"/>
        <v>1</v>
      </c>
    </row>
    <row r="244" spans="2:21" x14ac:dyDescent="0.15">
      <c r="B244" s="1">
        <v>37313</v>
      </c>
      <c r="C244" s="2">
        <f t="shared" si="48"/>
        <v>2</v>
      </c>
      <c r="D244" s="2">
        <f t="shared" si="49"/>
        <v>26</v>
      </c>
      <c r="E244" s="2">
        <f t="shared" si="50"/>
        <v>2</v>
      </c>
      <c r="F244" s="2">
        <f t="shared" si="51"/>
        <v>35</v>
      </c>
      <c r="G244" t="s">
        <v>245</v>
      </c>
      <c r="H244">
        <v>297</v>
      </c>
      <c r="I244">
        <f t="shared" si="52"/>
        <v>0</v>
      </c>
      <c r="J244">
        <f t="shared" si="53"/>
        <v>0</v>
      </c>
      <c r="K244">
        <f t="shared" si="54"/>
        <v>0</v>
      </c>
      <c r="L244">
        <v>0</v>
      </c>
      <c r="M244">
        <f t="shared" si="55"/>
        <v>0</v>
      </c>
      <c r="N244">
        <f t="shared" si="56"/>
        <v>0</v>
      </c>
      <c r="O244">
        <f t="shared" si="57"/>
        <v>0</v>
      </c>
      <c r="P244" s="2">
        <f t="shared" si="58"/>
        <v>303.55996743614054</v>
      </c>
      <c r="Q244" s="2">
        <f t="shared" si="59"/>
        <v>-6.5599674361405391</v>
      </c>
      <c r="R244" s="2">
        <f t="shared" si="61"/>
        <v>-36.618960689770631</v>
      </c>
      <c r="S244" s="2">
        <f t="shared" si="60"/>
        <v>43.033172763224279</v>
      </c>
      <c r="T244" s="2">
        <f t="shared" si="62"/>
        <v>0</v>
      </c>
      <c r="U244">
        <f t="shared" si="63"/>
        <v>2</v>
      </c>
    </row>
    <row r="245" spans="2:21" x14ac:dyDescent="0.15">
      <c r="B245" s="1">
        <v>37314</v>
      </c>
      <c r="C245" s="2">
        <f t="shared" si="48"/>
        <v>2</v>
      </c>
      <c r="D245" s="2">
        <f t="shared" si="49"/>
        <v>27</v>
      </c>
      <c r="E245" s="2">
        <f t="shared" si="50"/>
        <v>3</v>
      </c>
      <c r="F245" s="2">
        <f t="shared" si="51"/>
        <v>35</v>
      </c>
      <c r="G245" t="s">
        <v>246</v>
      </c>
      <c r="H245">
        <v>379</v>
      </c>
      <c r="I245">
        <f t="shared" si="52"/>
        <v>0</v>
      </c>
      <c r="J245">
        <f t="shared" si="53"/>
        <v>0</v>
      </c>
      <c r="K245">
        <f t="shared" si="54"/>
        <v>0</v>
      </c>
      <c r="L245">
        <v>0</v>
      </c>
      <c r="M245">
        <f t="shared" si="55"/>
        <v>0</v>
      </c>
      <c r="N245">
        <f t="shared" si="56"/>
        <v>0</v>
      </c>
      <c r="O245">
        <f t="shared" si="57"/>
        <v>0</v>
      </c>
      <c r="P245" s="2">
        <f t="shared" si="58"/>
        <v>336.20105725658652</v>
      </c>
      <c r="Q245" s="2">
        <f t="shared" si="59"/>
        <v>42.798942743413477</v>
      </c>
      <c r="R245" s="2">
        <f t="shared" si="61"/>
        <v>-6.5599674361405391</v>
      </c>
      <c r="S245" s="2">
        <f t="shared" si="60"/>
        <v>1831.7494999539852</v>
      </c>
      <c r="T245" s="2">
        <f t="shared" si="62"/>
        <v>1</v>
      </c>
      <c r="U245">
        <f t="shared" si="63"/>
        <v>1</v>
      </c>
    </row>
    <row r="246" spans="2:21" x14ac:dyDescent="0.15">
      <c r="B246" s="1">
        <v>37315</v>
      </c>
      <c r="C246" s="2">
        <f t="shared" si="48"/>
        <v>2</v>
      </c>
      <c r="D246" s="2">
        <f t="shared" si="49"/>
        <v>28</v>
      </c>
      <c r="E246" s="2">
        <f t="shared" si="50"/>
        <v>4</v>
      </c>
      <c r="F246" s="2">
        <f t="shared" si="51"/>
        <v>36</v>
      </c>
      <c r="G246" t="s">
        <v>247</v>
      </c>
      <c r="H246">
        <v>435</v>
      </c>
      <c r="I246">
        <f t="shared" si="52"/>
        <v>0</v>
      </c>
      <c r="J246">
        <f t="shared" si="53"/>
        <v>0</v>
      </c>
      <c r="K246">
        <f t="shared" si="54"/>
        <v>0</v>
      </c>
      <c r="L246">
        <v>0</v>
      </c>
      <c r="M246">
        <f t="shared" si="55"/>
        <v>0</v>
      </c>
      <c r="N246">
        <f t="shared" si="56"/>
        <v>0</v>
      </c>
      <c r="O246">
        <f t="shared" si="57"/>
        <v>0</v>
      </c>
      <c r="P246" s="2">
        <f t="shared" si="58"/>
        <v>404.86101416685068</v>
      </c>
      <c r="Q246" s="2">
        <f t="shared" si="59"/>
        <v>30.13898583314932</v>
      </c>
      <c r="R246" s="2">
        <f t="shared" si="61"/>
        <v>42.798942743413477</v>
      </c>
      <c r="S246" s="2">
        <f t="shared" si="60"/>
        <v>908.3584670507754</v>
      </c>
      <c r="T246" s="2">
        <f t="shared" si="62"/>
        <v>0</v>
      </c>
      <c r="U246">
        <f t="shared" si="63"/>
        <v>2</v>
      </c>
    </row>
    <row r="247" spans="2:21" x14ac:dyDescent="0.15">
      <c r="B247" s="1">
        <v>37316</v>
      </c>
      <c r="C247" s="2">
        <f t="shared" si="48"/>
        <v>3</v>
      </c>
      <c r="D247" s="2">
        <f t="shared" si="49"/>
        <v>1</v>
      </c>
      <c r="E247" s="2">
        <f t="shared" si="50"/>
        <v>5</v>
      </c>
      <c r="F247" s="2">
        <f t="shared" si="51"/>
        <v>36</v>
      </c>
      <c r="G247" t="s">
        <v>248</v>
      </c>
      <c r="H247">
        <v>657</v>
      </c>
      <c r="I247">
        <f t="shared" si="52"/>
        <v>0</v>
      </c>
      <c r="J247">
        <f t="shared" si="53"/>
        <v>0</v>
      </c>
      <c r="K247">
        <f t="shared" si="54"/>
        <v>0</v>
      </c>
      <c r="L247">
        <v>0</v>
      </c>
      <c r="M247">
        <f t="shared" si="55"/>
        <v>0</v>
      </c>
      <c r="N247">
        <f t="shared" si="56"/>
        <v>0</v>
      </c>
      <c r="O247">
        <f t="shared" si="57"/>
        <v>0</v>
      </c>
      <c r="P247" s="2">
        <f t="shared" si="58"/>
        <v>590.31800243686337</v>
      </c>
      <c r="Q247" s="2">
        <f t="shared" si="59"/>
        <v>66.681997563136633</v>
      </c>
      <c r="R247" s="2">
        <f t="shared" si="61"/>
        <v>30.13898583314932</v>
      </c>
      <c r="S247" s="2">
        <f t="shared" si="60"/>
        <v>4446.4887990101597</v>
      </c>
      <c r="T247" s="2">
        <f t="shared" si="62"/>
        <v>0</v>
      </c>
      <c r="U247">
        <f t="shared" si="63"/>
        <v>3</v>
      </c>
    </row>
    <row r="248" spans="2:21" x14ac:dyDescent="0.15">
      <c r="B248" s="1">
        <v>37317</v>
      </c>
      <c r="C248" s="2">
        <f t="shared" si="48"/>
        <v>3</v>
      </c>
      <c r="D248" s="2">
        <f t="shared" si="49"/>
        <v>2</v>
      </c>
      <c r="E248" s="2">
        <f t="shared" si="50"/>
        <v>6</v>
      </c>
      <c r="F248" s="2">
        <f t="shared" si="51"/>
        <v>36</v>
      </c>
      <c r="G248" t="s">
        <v>249</v>
      </c>
      <c r="H248">
        <v>628</v>
      </c>
      <c r="I248">
        <f t="shared" si="52"/>
        <v>0</v>
      </c>
      <c r="J248">
        <f t="shared" si="53"/>
        <v>0</v>
      </c>
      <c r="K248">
        <f t="shared" si="54"/>
        <v>0</v>
      </c>
      <c r="L248">
        <v>0</v>
      </c>
      <c r="M248">
        <f t="shared" si="55"/>
        <v>0</v>
      </c>
      <c r="N248">
        <f t="shared" si="56"/>
        <v>0</v>
      </c>
      <c r="O248">
        <f t="shared" si="57"/>
        <v>0</v>
      </c>
      <c r="P248" s="2">
        <f t="shared" si="58"/>
        <v>641.72361132643687</v>
      </c>
      <c r="Q248" s="2">
        <f t="shared" si="59"/>
        <v>-13.723611326436867</v>
      </c>
      <c r="R248" s="2">
        <f t="shared" si="61"/>
        <v>66.681997563136633</v>
      </c>
      <c r="S248" s="2">
        <f t="shared" si="60"/>
        <v>188.33750783910625</v>
      </c>
      <c r="T248" s="2">
        <f t="shared" si="62"/>
        <v>1</v>
      </c>
      <c r="U248">
        <f t="shared" si="63"/>
        <v>1</v>
      </c>
    </row>
    <row r="249" spans="2:21" x14ac:dyDescent="0.15">
      <c r="B249" s="1">
        <v>37318</v>
      </c>
      <c r="C249" s="2">
        <f t="shared" si="48"/>
        <v>3</v>
      </c>
      <c r="D249" s="2">
        <f t="shared" si="49"/>
        <v>3</v>
      </c>
      <c r="E249" s="2">
        <f t="shared" si="50"/>
        <v>7</v>
      </c>
      <c r="F249" s="2">
        <f t="shared" si="51"/>
        <v>36</v>
      </c>
      <c r="G249" t="s">
        <v>250</v>
      </c>
      <c r="H249">
        <v>511</v>
      </c>
      <c r="I249">
        <f t="shared" si="52"/>
        <v>0</v>
      </c>
      <c r="J249">
        <f t="shared" si="53"/>
        <v>0</v>
      </c>
      <c r="K249">
        <f t="shared" si="54"/>
        <v>0</v>
      </c>
      <c r="L249">
        <v>0</v>
      </c>
      <c r="M249">
        <f t="shared" si="55"/>
        <v>0</v>
      </c>
      <c r="N249">
        <f t="shared" si="56"/>
        <v>0</v>
      </c>
      <c r="O249">
        <f t="shared" si="57"/>
        <v>0</v>
      </c>
      <c r="P249" s="2">
        <f t="shared" si="58"/>
        <v>445.96716516763871</v>
      </c>
      <c r="Q249" s="2">
        <f t="shared" si="59"/>
        <v>65.032834832361289</v>
      </c>
      <c r="R249" s="2">
        <f t="shared" si="61"/>
        <v>-13.723611326436867</v>
      </c>
      <c r="S249" s="2">
        <f t="shared" si="60"/>
        <v>4229.2696063331841</v>
      </c>
      <c r="T249" s="2">
        <f t="shared" si="62"/>
        <v>1</v>
      </c>
      <c r="U249">
        <f t="shared" si="63"/>
        <v>1</v>
      </c>
    </row>
    <row r="250" spans="2:21" x14ac:dyDescent="0.15">
      <c r="B250" s="1">
        <v>37319</v>
      </c>
      <c r="C250" s="2">
        <f t="shared" si="48"/>
        <v>3</v>
      </c>
      <c r="D250" s="2">
        <f t="shared" si="49"/>
        <v>4</v>
      </c>
      <c r="E250" s="2">
        <f t="shared" si="50"/>
        <v>1</v>
      </c>
      <c r="F250" s="2">
        <f t="shared" si="51"/>
        <v>36</v>
      </c>
      <c r="G250" t="s">
        <v>251</v>
      </c>
      <c r="H250">
        <v>319</v>
      </c>
      <c r="I250">
        <f t="shared" si="52"/>
        <v>0</v>
      </c>
      <c r="J250">
        <f t="shared" si="53"/>
        <v>0</v>
      </c>
      <c r="K250">
        <f t="shared" si="54"/>
        <v>0</v>
      </c>
      <c r="L250">
        <v>0</v>
      </c>
      <c r="M250">
        <f t="shared" si="55"/>
        <v>0</v>
      </c>
      <c r="N250">
        <f t="shared" si="56"/>
        <v>0</v>
      </c>
      <c r="O250">
        <f t="shared" si="57"/>
        <v>0</v>
      </c>
      <c r="P250" s="2">
        <f t="shared" si="58"/>
        <v>331.11894270150333</v>
      </c>
      <c r="Q250" s="2">
        <f t="shared" si="59"/>
        <v>-12.118942701503329</v>
      </c>
      <c r="R250" s="2">
        <f t="shared" si="61"/>
        <v>65.032834832361289</v>
      </c>
      <c r="S250" s="2">
        <f t="shared" si="60"/>
        <v>146.8687722023208</v>
      </c>
      <c r="T250" s="2">
        <f t="shared" si="62"/>
        <v>1</v>
      </c>
      <c r="U250">
        <f t="shared" si="63"/>
        <v>1</v>
      </c>
    </row>
    <row r="251" spans="2:21" x14ac:dyDescent="0.15">
      <c r="B251" s="1">
        <v>37320</v>
      </c>
      <c r="C251" s="2">
        <f t="shared" si="48"/>
        <v>3</v>
      </c>
      <c r="D251" s="2">
        <f t="shared" si="49"/>
        <v>5</v>
      </c>
      <c r="E251" s="2">
        <f t="shared" si="50"/>
        <v>2</v>
      </c>
      <c r="F251" s="2">
        <f t="shared" si="51"/>
        <v>36</v>
      </c>
      <c r="G251" t="s">
        <v>252</v>
      </c>
      <c r="H251">
        <v>381</v>
      </c>
      <c r="I251">
        <f t="shared" si="52"/>
        <v>0</v>
      </c>
      <c r="J251">
        <f t="shared" si="53"/>
        <v>0</v>
      </c>
      <c r="K251">
        <f t="shared" si="54"/>
        <v>0</v>
      </c>
      <c r="L251">
        <v>0</v>
      </c>
      <c r="M251">
        <f t="shared" si="55"/>
        <v>0</v>
      </c>
      <c r="N251">
        <f t="shared" si="56"/>
        <v>0</v>
      </c>
      <c r="O251">
        <f t="shared" si="57"/>
        <v>0</v>
      </c>
      <c r="P251" s="2">
        <f t="shared" si="58"/>
        <v>348.05994944787324</v>
      </c>
      <c r="Q251" s="2">
        <f t="shared" si="59"/>
        <v>32.940050552126763</v>
      </c>
      <c r="R251" s="2">
        <f t="shared" si="61"/>
        <v>-12.118942701503329</v>
      </c>
      <c r="S251" s="2">
        <f t="shared" si="60"/>
        <v>1085.0469303766668</v>
      </c>
      <c r="T251" s="2">
        <f t="shared" si="62"/>
        <v>1</v>
      </c>
      <c r="U251">
        <f t="shared" si="63"/>
        <v>1</v>
      </c>
    </row>
    <row r="252" spans="2:21" x14ac:dyDescent="0.15">
      <c r="B252" s="1">
        <v>37321</v>
      </c>
      <c r="C252" s="2">
        <f t="shared" si="48"/>
        <v>3</v>
      </c>
      <c r="D252" s="2">
        <f t="shared" si="49"/>
        <v>6</v>
      </c>
      <c r="E252" s="2">
        <f t="shared" si="50"/>
        <v>3</v>
      </c>
      <c r="F252" s="2">
        <f t="shared" si="51"/>
        <v>36</v>
      </c>
      <c r="G252" t="s">
        <v>253</v>
      </c>
      <c r="H252">
        <v>396</v>
      </c>
      <c r="I252">
        <f t="shared" si="52"/>
        <v>0</v>
      </c>
      <c r="J252">
        <f t="shared" si="53"/>
        <v>0</v>
      </c>
      <c r="K252">
        <f t="shared" si="54"/>
        <v>0</v>
      </c>
      <c r="L252">
        <v>0</v>
      </c>
      <c r="M252">
        <f t="shared" si="55"/>
        <v>0</v>
      </c>
      <c r="N252">
        <f t="shared" si="56"/>
        <v>0</v>
      </c>
      <c r="O252">
        <f t="shared" si="57"/>
        <v>0</v>
      </c>
      <c r="P252" s="2">
        <f t="shared" si="58"/>
        <v>380.70103926831928</v>
      </c>
      <c r="Q252" s="2">
        <f t="shared" si="59"/>
        <v>15.298960731680722</v>
      </c>
      <c r="R252" s="2">
        <f t="shared" si="61"/>
        <v>32.940050552126763</v>
      </c>
      <c r="S252" s="2">
        <f t="shared" si="60"/>
        <v>234.05819946950874</v>
      </c>
      <c r="T252" s="2">
        <f t="shared" si="62"/>
        <v>0</v>
      </c>
      <c r="U252">
        <f t="shared" si="63"/>
        <v>2</v>
      </c>
    </row>
    <row r="253" spans="2:21" x14ac:dyDescent="0.15">
      <c r="B253" s="1">
        <v>37322</v>
      </c>
      <c r="C253" s="2">
        <f t="shared" si="48"/>
        <v>3</v>
      </c>
      <c r="D253" s="2">
        <f t="shared" si="49"/>
        <v>7</v>
      </c>
      <c r="E253" s="2">
        <f t="shared" si="50"/>
        <v>4</v>
      </c>
      <c r="F253" s="2">
        <f t="shared" si="51"/>
        <v>37</v>
      </c>
      <c r="G253" t="s">
        <v>254</v>
      </c>
      <c r="H253">
        <v>403</v>
      </c>
      <c r="I253">
        <f t="shared" si="52"/>
        <v>0</v>
      </c>
      <c r="J253">
        <f t="shared" si="53"/>
        <v>0</v>
      </c>
      <c r="K253">
        <f t="shared" si="54"/>
        <v>0</v>
      </c>
      <c r="L253">
        <v>0</v>
      </c>
      <c r="M253">
        <f t="shared" si="55"/>
        <v>0</v>
      </c>
      <c r="N253">
        <f t="shared" si="56"/>
        <v>0</v>
      </c>
      <c r="O253">
        <f t="shared" si="57"/>
        <v>0</v>
      </c>
      <c r="P253" s="2">
        <f t="shared" si="58"/>
        <v>380.14674168810137</v>
      </c>
      <c r="Q253" s="2">
        <f t="shared" si="59"/>
        <v>22.853258311898628</v>
      </c>
      <c r="R253" s="2">
        <f t="shared" si="61"/>
        <v>15.298960731680722</v>
      </c>
      <c r="S253" s="2">
        <f t="shared" si="60"/>
        <v>522.27141547036376</v>
      </c>
      <c r="T253" s="2">
        <f t="shared" si="62"/>
        <v>0</v>
      </c>
      <c r="U253">
        <f t="shared" si="63"/>
        <v>3</v>
      </c>
    </row>
    <row r="254" spans="2:21" x14ac:dyDescent="0.15">
      <c r="B254" s="1">
        <v>37323</v>
      </c>
      <c r="C254" s="2">
        <f t="shared" si="48"/>
        <v>3</v>
      </c>
      <c r="D254" s="2">
        <f t="shared" si="49"/>
        <v>8</v>
      </c>
      <c r="E254" s="2">
        <f t="shared" si="50"/>
        <v>5</v>
      </c>
      <c r="F254" s="2">
        <f t="shared" si="51"/>
        <v>37</v>
      </c>
      <c r="G254" t="s">
        <v>255</v>
      </c>
      <c r="H254">
        <v>630</v>
      </c>
      <c r="I254">
        <f t="shared" si="52"/>
        <v>0</v>
      </c>
      <c r="J254">
        <f t="shared" si="53"/>
        <v>0</v>
      </c>
      <c r="K254">
        <f t="shared" si="54"/>
        <v>0</v>
      </c>
      <c r="L254">
        <v>0</v>
      </c>
      <c r="M254">
        <f t="shared" si="55"/>
        <v>0</v>
      </c>
      <c r="N254">
        <f t="shared" si="56"/>
        <v>0</v>
      </c>
      <c r="O254">
        <f t="shared" si="57"/>
        <v>0</v>
      </c>
      <c r="P254" s="2">
        <f t="shared" si="58"/>
        <v>565.60372995811406</v>
      </c>
      <c r="Q254" s="2">
        <f t="shared" si="59"/>
        <v>64.396270041885941</v>
      </c>
      <c r="R254" s="2">
        <f t="shared" si="61"/>
        <v>22.853258311898628</v>
      </c>
      <c r="S254" s="2">
        <f t="shared" si="60"/>
        <v>4146.8795953074969</v>
      </c>
      <c r="T254" s="2">
        <f t="shared" si="62"/>
        <v>0</v>
      </c>
      <c r="U254">
        <f t="shared" si="63"/>
        <v>4</v>
      </c>
    </row>
    <row r="255" spans="2:21" x14ac:dyDescent="0.15">
      <c r="B255" s="1">
        <v>37324</v>
      </c>
      <c r="C255" s="2">
        <f t="shared" si="48"/>
        <v>3</v>
      </c>
      <c r="D255" s="2">
        <f t="shared" si="49"/>
        <v>9</v>
      </c>
      <c r="E255" s="2">
        <f t="shared" si="50"/>
        <v>6</v>
      </c>
      <c r="F255" s="2">
        <f t="shared" si="51"/>
        <v>37</v>
      </c>
      <c r="G255" t="s">
        <v>256</v>
      </c>
      <c r="H255">
        <v>709</v>
      </c>
      <c r="I255">
        <f t="shared" si="52"/>
        <v>0</v>
      </c>
      <c r="J255">
        <f t="shared" si="53"/>
        <v>0</v>
      </c>
      <c r="K255">
        <f t="shared" si="54"/>
        <v>0</v>
      </c>
      <c r="L255">
        <v>0</v>
      </c>
      <c r="M255">
        <f t="shared" si="55"/>
        <v>0</v>
      </c>
      <c r="N255">
        <f t="shared" si="56"/>
        <v>0</v>
      </c>
      <c r="O255">
        <f t="shared" si="57"/>
        <v>0</v>
      </c>
      <c r="P255" s="2">
        <f t="shared" si="58"/>
        <v>617.00933884768756</v>
      </c>
      <c r="Q255" s="2">
        <f t="shared" si="59"/>
        <v>91.990661152312441</v>
      </c>
      <c r="R255" s="2">
        <f t="shared" si="61"/>
        <v>64.396270041885941</v>
      </c>
      <c r="S255" s="2">
        <f t="shared" si="60"/>
        <v>8462.2817392395646</v>
      </c>
      <c r="T255" s="2">
        <f t="shared" si="62"/>
        <v>0</v>
      </c>
      <c r="U255">
        <f t="shared" si="63"/>
        <v>5</v>
      </c>
    </row>
    <row r="256" spans="2:21" x14ac:dyDescent="0.15">
      <c r="B256" s="1">
        <v>37325</v>
      </c>
      <c r="C256" s="2">
        <f t="shared" si="48"/>
        <v>3</v>
      </c>
      <c r="D256" s="2">
        <f t="shared" si="49"/>
        <v>10</v>
      </c>
      <c r="E256" s="2">
        <f t="shared" si="50"/>
        <v>7</v>
      </c>
      <c r="F256" s="2">
        <f t="shared" si="51"/>
        <v>37</v>
      </c>
      <c r="G256" t="s">
        <v>257</v>
      </c>
      <c r="H256">
        <v>488</v>
      </c>
      <c r="I256">
        <f t="shared" si="52"/>
        <v>0</v>
      </c>
      <c r="J256">
        <f t="shared" si="53"/>
        <v>0</v>
      </c>
      <c r="K256">
        <f t="shared" si="54"/>
        <v>0</v>
      </c>
      <c r="L256">
        <v>0</v>
      </c>
      <c r="M256">
        <f t="shared" si="55"/>
        <v>0</v>
      </c>
      <c r="N256">
        <f t="shared" si="56"/>
        <v>0</v>
      </c>
      <c r="O256">
        <f t="shared" si="57"/>
        <v>0</v>
      </c>
      <c r="P256" s="2">
        <f t="shared" si="58"/>
        <v>421.2528926888894</v>
      </c>
      <c r="Q256" s="2">
        <f t="shared" si="59"/>
        <v>66.747107311110597</v>
      </c>
      <c r="R256" s="2">
        <f t="shared" si="61"/>
        <v>91.990661152312441</v>
      </c>
      <c r="S256" s="2">
        <f t="shared" si="60"/>
        <v>4455.1763344009132</v>
      </c>
      <c r="T256" s="2">
        <f t="shared" si="62"/>
        <v>0</v>
      </c>
      <c r="U256">
        <f t="shared" si="63"/>
        <v>6</v>
      </c>
    </row>
    <row r="257" spans="2:21" x14ac:dyDescent="0.15">
      <c r="B257" s="1">
        <v>37326</v>
      </c>
      <c r="C257" s="2">
        <f t="shared" si="48"/>
        <v>3</v>
      </c>
      <c r="D257" s="2">
        <f t="shared" si="49"/>
        <v>11</v>
      </c>
      <c r="E257" s="2">
        <f t="shared" si="50"/>
        <v>1</v>
      </c>
      <c r="F257" s="2">
        <f t="shared" si="51"/>
        <v>37</v>
      </c>
      <c r="G257" t="s">
        <v>258</v>
      </c>
      <c r="H257">
        <v>317</v>
      </c>
      <c r="I257">
        <f t="shared" si="52"/>
        <v>0</v>
      </c>
      <c r="J257">
        <f t="shared" si="53"/>
        <v>0</v>
      </c>
      <c r="K257">
        <f t="shared" si="54"/>
        <v>0</v>
      </c>
      <c r="L257">
        <v>0</v>
      </c>
      <c r="M257">
        <f t="shared" si="55"/>
        <v>0</v>
      </c>
      <c r="N257">
        <f t="shared" si="56"/>
        <v>0</v>
      </c>
      <c r="O257">
        <f t="shared" si="57"/>
        <v>0</v>
      </c>
      <c r="P257" s="2">
        <f t="shared" si="58"/>
        <v>306.40467022275402</v>
      </c>
      <c r="Q257" s="2">
        <f t="shared" si="59"/>
        <v>10.595329777245979</v>
      </c>
      <c r="R257" s="2">
        <f t="shared" si="61"/>
        <v>66.747107311110597</v>
      </c>
      <c r="S257" s="2">
        <f t="shared" si="60"/>
        <v>112.26101308859533</v>
      </c>
      <c r="T257" s="2">
        <f t="shared" si="62"/>
        <v>0</v>
      </c>
      <c r="U257">
        <f t="shared" si="63"/>
        <v>7</v>
      </c>
    </row>
    <row r="258" spans="2:21" x14ac:dyDescent="0.15">
      <c r="B258" s="1">
        <v>37327</v>
      </c>
      <c r="C258" s="2">
        <f t="shared" si="48"/>
        <v>3</v>
      </c>
      <c r="D258" s="2">
        <f t="shared" si="49"/>
        <v>12</v>
      </c>
      <c r="E258" s="2">
        <f t="shared" si="50"/>
        <v>2</v>
      </c>
      <c r="F258" s="2">
        <f t="shared" si="51"/>
        <v>37</v>
      </c>
      <c r="G258" t="s">
        <v>259</v>
      </c>
      <c r="H258">
        <v>396</v>
      </c>
      <c r="I258">
        <f t="shared" si="52"/>
        <v>0</v>
      </c>
      <c r="J258">
        <f t="shared" si="53"/>
        <v>0</v>
      </c>
      <c r="K258">
        <f t="shared" si="54"/>
        <v>0</v>
      </c>
      <c r="L258">
        <v>0</v>
      </c>
      <c r="M258">
        <f t="shared" si="55"/>
        <v>0</v>
      </c>
      <c r="N258">
        <f t="shared" si="56"/>
        <v>0</v>
      </c>
      <c r="O258">
        <f t="shared" si="57"/>
        <v>0</v>
      </c>
      <c r="P258" s="2">
        <f t="shared" si="58"/>
        <v>323.34567696912393</v>
      </c>
      <c r="Q258" s="2">
        <f t="shared" si="59"/>
        <v>72.654323030876071</v>
      </c>
      <c r="R258" s="2">
        <f t="shared" si="61"/>
        <v>10.595329777245979</v>
      </c>
      <c r="S258" s="2">
        <f t="shared" si="60"/>
        <v>5278.6506550748891</v>
      </c>
      <c r="T258" s="2">
        <f t="shared" si="62"/>
        <v>0</v>
      </c>
      <c r="U258">
        <f t="shared" si="63"/>
        <v>8</v>
      </c>
    </row>
    <row r="259" spans="2:21" x14ac:dyDescent="0.15">
      <c r="B259" s="1">
        <v>37328</v>
      </c>
      <c r="C259" s="2">
        <f t="shared" ref="C259:C322" si="64">MONTH(B259)</f>
        <v>3</v>
      </c>
      <c r="D259" s="2">
        <f t="shared" ref="D259:D322" si="65">DAY(B259)</f>
        <v>13</v>
      </c>
      <c r="E259" s="2">
        <f t="shared" ref="E259:E322" si="66">WEEKDAY(B259,2)</f>
        <v>3</v>
      </c>
      <c r="F259" s="2">
        <f t="shared" ref="F259:F322" si="67">VALUE(RIGHT(G259,2))</f>
        <v>37</v>
      </c>
      <c r="G259" t="s">
        <v>260</v>
      </c>
      <c r="H259">
        <v>331</v>
      </c>
      <c r="I259">
        <f t="shared" ref="I259:I322" si="68">IF(AND(C259=7,D259=4),1,0)</f>
        <v>0</v>
      </c>
      <c r="J259">
        <f t="shared" ref="J259:J322" si="69">IF(AND(C259=1,D259=1),1,0)</f>
        <v>0</v>
      </c>
      <c r="K259">
        <f t="shared" ref="K259:K322" si="70">IF(AND(C259=2,D259=14),1,0)</f>
        <v>0</v>
      </c>
      <c r="L259">
        <v>0</v>
      </c>
      <c r="M259">
        <f t="shared" ref="M259:M322" si="71">IF(AND(C259=12,D259=31),1,0)</f>
        <v>0</v>
      </c>
      <c r="N259">
        <f t="shared" ref="N259:N322" si="72">IF(AND(C259=10,D259=31),1,0)</f>
        <v>0</v>
      </c>
      <c r="O259">
        <f t="shared" ref="O259:O322" si="73">IF(AND(C259=12,D259=26),1,0)</f>
        <v>0</v>
      </c>
      <c r="P259" s="2">
        <f t="shared" ref="P259:P322" si="74">constant+VLOOKUP(F259,week,2)+VLOOKUP(E259,weekday,2)</f>
        <v>355.98676678956997</v>
      </c>
      <c r="Q259" s="2">
        <f t="shared" ref="Q259:Q322" si="75">H259-P259</f>
        <v>-24.98676678956997</v>
      </c>
      <c r="R259" s="2">
        <f t="shared" si="61"/>
        <v>72.654323030876071</v>
      </c>
      <c r="S259" s="2">
        <f t="shared" ref="S259:S322" si="76">Q259^2</f>
        <v>624.33851459635673</v>
      </c>
      <c r="T259" s="2">
        <f t="shared" si="62"/>
        <v>1</v>
      </c>
      <c r="U259">
        <f t="shared" si="63"/>
        <v>1</v>
      </c>
    </row>
    <row r="260" spans="2:21" x14ac:dyDescent="0.15">
      <c r="B260" s="1">
        <v>37329</v>
      </c>
      <c r="C260" s="2">
        <f t="shared" si="64"/>
        <v>3</v>
      </c>
      <c r="D260" s="2">
        <f t="shared" si="65"/>
        <v>14</v>
      </c>
      <c r="E260" s="2">
        <f t="shared" si="66"/>
        <v>4</v>
      </c>
      <c r="F260" s="2">
        <f t="shared" si="67"/>
        <v>38</v>
      </c>
      <c r="G260" t="s">
        <v>261</v>
      </c>
      <c r="H260">
        <v>372</v>
      </c>
      <c r="I260">
        <f t="shared" si="68"/>
        <v>0</v>
      </c>
      <c r="J260">
        <f t="shared" si="69"/>
        <v>0</v>
      </c>
      <c r="K260">
        <f t="shared" si="70"/>
        <v>0</v>
      </c>
      <c r="L260">
        <v>0</v>
      </c>
      <c r="M260">
        <f t="shared" si="71"/>
        <v>0</v>
      </c>
      <c r="N260">
        <f t="shared" si="72"/>
        <v>0</v>
      </c>
      <c r="O260">
        <f t="shared" si="73"/>
        <v>0</v>
      </c>
      <c r="P260" s="2">
        <f t="shared" si="74"/>
        <v>369.39674696439334</v>
      </c>
      <c r="Q260" s="2">
        <f t="shared" si="75"/>
        <v>2.6032530356066559</v>
      </c>
      <c r="R260" s="2">
        <f t="shared" ref="R260:R323" si="77">Q259</f>
        <v>-24.98676678956997</v>
      </c>
      <c r="S260" s="2">
        <f t="shared" si="76"/>
        <v>6.7769263673952684</v>
      </c>
      <c r="T260" s="2">
        <f t="shared" ref="T260:T323" si="78">IF(Q260*Q259&lt;0,1,0)</f>
        <v>1</v>
      </c>
      <c r="U260">
        <f t="shared" ref="U260:U323" si="79">IF(Q259*Q260&gt;0,U259+1,1)</f>
        <v>1</v>
      </c>
    </row>
    <row r="261" spans="2:21" x14ac:dyDescent="0.15">
      <c r="B261" s="1">
        <v>37330</v>
      </c>
      <c r="C261" s="2">
        <f t="shared" si="64"/>
        <v>3</v>
      </c>
      <c r="D261" s="2">
        <f t="shared" si="65"/>
        <v>15</v>
      </c>
      <c r="E261" s="2">
        <f t="shared" si="66"/>
        <v>5</v>
      </c>
      <c r="F261" s="2">
        <f t="shared" si="67"/>
        <v>38</v>
      </c>
      <c r="G261" t="s">
        <v>262</v>
      </c>
      <c r="H261">
        <v>588</v>
      </c>
      <c r="I261">
        <f t="shared" si="68"/>
        <v>0</v>
      </c>
      <c r="J261">
        <f t="shared" si="69"/>
        <v>0</v>
      </c>
      <c r="K261">
        <f t="shared" si="70"/>
        <v>0</v>
      </c>
      <c r="L261">
        <v>0</v>
      </c>
      <c r="M261">
        <f t="shared" si="71"/>
        <v>0</v>
      </c>
      <c r="N261">
        <f t="shared" si="72"/>
        <v>0</v>
      </c>
      <c r="O261">
        <f t="shared" si="73"/>
        <v>0</v>
      </c>
      <c r="P261" s="2">
        <f t="shared" si="74"/>
        <v>554.85373523440603</v>
      </c>
      <c r="Q261" s="2">
        <f t="shared" si="75"/>
        <v>33.146264765593969</v>
      </c>
      <c r="R261" s="2">
        <f t="shared" si="77"/>
        <v>2.6032530356066559</v>
      </c>
      <c r="S261" s="2">
        <f t="shared" si="76"/>
        <v>1098.6748679108562</v>
      </c>
      <c r="T261" s="2">
        <f t="shared" si="78"/>
        <v>0</v>
      </c>
      <c r="U261">
        <f t="shared" si="79"/>
        <v>2</v>
      </c>
    </row>
    <row r="262" spans="2:21" x14ac:dyDescent="0.15">
      <c r="B262" s="1">
        <v>37331</v>
      </c>
      <c r="C262" s="2">
        <f t="shared" si="64"/>
        <v>3</v>
      </c>
      <c r="D262" s="2">
        <f t="shared" si="65"/>
        <v>16</v>
      </c>
      <c r="E262" s="2">
        <f t="shared" si="66"/>
        <v>6</v>
      </c>
      <c r="F262" s="2">
        <f t="shared" si="67"/>
        <v>38</v>
      </c>
      <c r="G262" t="s">
        <v>263</v>
      </c>
      <c r="H262">
        <v>647</v>
      </c>
      <c r="I262">
        <f t="shared" si="68"/>
        <v>0</v>
      </c>
      <c r="J262">
        <f t="shared" si="69"/>
        <v>0</v>
      </c>
      <c r="K262">
        <f t="shared" si="70"/>
        <v>0</v>
      </c>
      <c r="L262">
        <v>0</v>
      </c>
      <c r="M262">
        <f t="shared" si="71"/>
        <v>0</v>
      </c>
      <c r="N262">
        <f t="shared" si="72"/>
        <v>0</v>
      </c>
      <c r="O262">
        <f t="shared" si="73"/>
        <v>0</v>
      </c>
      <c r="P262" s="2">
        <f t="shared" si="74"/>
        <v>606.25934412397953</v>
      </c>
      <c r="Q262" s="2">
        <f t="shared" si="75"/>
        <v>40.740655876020469</v>
      </c>
      <c r="R262" s="2">
        <f t="shared" si="77"/>
        <v>33.146264765593969</v>
      </c>
      <c r="S262" s="2">
        <f t="shared" si="76"/>
        <v>1659.8010412083211</v>
      </c>
      <c r="T262" s="2">
        <f t="shared" si="78"/>
        <v>0</v>
      </c>
      <c r="U262">
        <f t="shared" si="79"/>
        <v>3</v>
      </c>
    </row>
    <row r="263" spans="2:21" x14ac:dyDescent="0.15">
      <c r="B263" s="1">
        <v>37332</v>
      </c>
      <c r="C263" s="2">
        <f t="shared" si="64"/>
        <v>3</v>
      </c>
      <c r="D263" s="2">
        <f t="shared" si="65"/>
        <v>17</v>
      </c>
      <c r="E263" s="2">
        <f t="shared" si="66"/>
        <v>7</v>
      </c>
      <c r="F263" s="2">
        <f t="shared" si="67"/>
        <v>38</v>
      </c>
      <c r="G263" t="s">
        <v>264</v>
      </c>
      <c r="H263">
        <v>392</v>
      </c>
      <c r="I263">
        <f t="shared" si="68"/>
        <v>0</v>
      </c>
      <c r="J263">
        <f t="shared" si="69"/>
        <v>0</v>
      </c>
      <c r="K263">
        <f t="shared" si="70"/>
        <v>0</v>
      </c>
      <c r="L263">
        <v>0</v>
      </c>
      <c r="M263">
        <f t="shared" si="71"/>
        <v>0</v>
      </c>
      <c r="N263">
        <f t="shared" si="72"/>
        <v>0</v>
      </c>
      <c r="O263">
        <f t="shared" si="73"/>
        <v>0</v>
      </c>
      <c r="P263" s="2">
        <f t="shared" si="74"/>
        <v>410.50289796518138</v>
      </c>
      <c r="Q263" s="2">
        <f t="shared" si="75"/>
        <v>-18.502897965181376</v>
      </c>
      <c r="R263" s="2">
        <f t="shared" si="77"/>
        <v>40.740655876020469</v>
      </c>
      <c r="S263" s="2">
        <f t="shared" si="76"/>
        <v>342.35723310991307</v>
      </c>
      <c r="T263" s="2">
        <f t="shared" si="78"/>
        <v>1</v>
      </c>
      <c r="U263">
        <f t="shared" si="79"/>
        <v>1</v>
      </c>
    </row>
    <row r="264" spans="2:21" x14ac:dyDescent="0.15">
      <c r="B264" s="1">
        <v>37333</v>
      </c>
      <c r="C264" s="2">
        <f t="shared" si="64"/>
        <v>3</v>
      </c>
      <c r="D264" s="2">
        <f t="shared" si="65"/>
        <v>18</v>
      </c>
      <c r="E264" s="2">
        <f t="shared" si="66"/>
        <v>1</v>
      </c>
      <c r="F264" s="2">
        <f t="shared" si="67"/>
        <v>38</v>
      </c>
      <c r="G264" t="s">
        <v>265</v>
      </c>
      <c r="H264">
        <v>335</v>
      </c>
      <c r="I264">
        <f t="shared" si="68"/>
        <v>0</v>
      </c>
      <c r="J264">
        <f t="shared" si="69"/>
        <v>0</v>
      </c>
      <c r="K264">
        <f t="shared" si="70"/>
        <v>0</v>
      </c>
      <c r="L264">
        <v>0</v>
      </c>
      <c r="M264">
        <f t="shared" si="71"/>
        <v>0</v>
      </c>
      <c r="N264">
        <f t="shared" si="72"/>
        <v>0</v>
      </c>
      <c r="O264">
        <f t="shared" si="73"/>
        <v>0</v>
      </c>
      <c r="P264" s="2">
        <f t="shared" si="74"/>
        <v>295.65467549904599</v>
      </c>
      <c r="Q264" s="2">
        <f t="shared" si="75"/>
        <v>39.345324500954007</v>
      </c>
      <c r="R264" s="2">
        <f t="shared" si="77"/>
        <v>-18.502897965181376</v>
      </c>
      <c r="S264" s="2">
        <f t="shared" si="76"/>
        <v>1548.0545600853716</v>
      </c>
      <c r="T264" s="2">
        <f t="shared" si="78"/>
        <v>1</v>
      </c>
      <c r="U264">
        <f t="shared" si="79"/>
        <v>1</v>
      </c>
    </row>
    <row r="265" spans="2:21" x14ac:dyDescent="0.15">
      <c r="B265" s="1">
        <v>37334</v>
      </c>
      <c r="C265" s="2">
        <f t="shared" si="64"/>
        <v>3</v>
      </c>
      <c r="D265" s="2">
        <f t="shared" si="65"/>
        <v>19</v>
      </c>
      <c r="E265" s="2">
        <f t="shared" si="66"/>
        <v>2</v>
      </c>
      <c r="F265" s="2">
        <f t="shared" si="67"/>
        <v>38</v>
      </c>
      <c r="G265" t="s">
        <v>266</v>
      </c>
      <c r="H265">
        <v>332</v>
      </c>
      <c r="I265">
        <f t="shared" si="68"/>
        <v>0</v>
      </c>
      <c r="J265">
        <f t="shared" si="69"/>
        <v>0</v>
      </c>
      <c r="K265">
        <f t="shared" si="70"/>
        <v>0</v>
      </c>
      <c r="L265">
        <v>0</v>
      </c>
      <c r="M265">
        <f t="shared" si="71"/>
        <v>0</v>
      </c>
      <c r="N265">
        <f t="shared" si="72"/>
        <v>0</v>
      </c>
      <c r="O265">
        <f t="shared" si="73"/>
        <v>0</v>
      </c>
      <c r="P265" s="2">
        <f t="shared" si="74"/>
        <v>312.5956822454159</v>
      </c>
      <c r="Q265" s="2">
        <f t="shared" si="75"/>
        <v>19.404317754584099</v>
      </c>
      <c r="R265" s="2">
        <f t="shared" si="77"/>
        <v>39.345324500954007</v>
      </c>
      <c r="S265" s="2">
        <f t="shared" si="76"/>
        <v>376.5275475208677</v>
      </c>
      <c r="T265" s="2">
        <f t="shared" si="78"/>
        <v>0</v>
      </c>
      <c r="U265">
        <f t="shared" si="79"/>
        <v>2</v>
      </c>
    </row>
    <row r="266" spans="2:21" x14ac:dyDescent="0.15">
      <c r="B266" s="1">
        <v>37335</v>
      </c>
      <c r="C266" s="2">
        <f t="shared" si="64"/>
        <v>3</v>
      </c>
      <c r="D266" s="2">
        <f t="shared" si="65"/>
        <v>20</v>
      </c>
      <c r="E266" s="2">
        <f t="shared" si="66"/>
        <v>3</v>
      </c>
      <c r="F266" s="2">
        <f t="shared" si="67"/>
        <v>38</v>
      </c>
      <c r="G266" t="s">
        <v>267</v>
      </c>
      <c r="H266">
        <v>369</v>
      </c>
      <c r="I266">
        <f t="shared" si="68"/>
        <v>0</v>
      </c>
      <c r="J266">
        <f t="shared" si="69"/>
        <v>0</v>
      </c>
      <c r="K266">
        <f t="shared" si="70"/>
        <v>0</v>
      </c>
      <c r="L266">
        <v>0</v>
      </c>
      <c r="M266">
        <f t="shared" si="71"/>
        <v>0</v>
      </c>
      <c r="N266">
        <f t="shared" si="72"/>
        <v>0</v>
      </c>
      <c r="O266">
        <f t="shared" si="73"/>
        <v>0</v>
      </c>
      <c r="P266" s="2">
        <f t="shared" si="74"/>
        <v>345.23677206586194</v>
      </c>
      <c r="Q266" s="2">
        <f t="shared" si="75"/>
        <v>23.763227934138058</v>
      </c>
      <c r="R266" s="2">
        <f t="shared" si="77"/>
        <v>19.404317754584099</v>
      </c>
      <c r="S266" s="2">
        <f t="shared" si="76"/>
        <v>564.69100184979936</v>
      </c>
      <c r="T266" s="2">
        <f t="shared" si="78"/>
        <v>0</v>
      </c>
      <c r="U266">
        <f t="shared" si="79"/>
        <v>3</v>
      </c>
    </row>
    <row r="267" spans="2:21" x14ac:dyDescent="0.15">
      <c r="B267" s="1">
        <v>37336</v>
      </c>
      <c r="C267" s="2">
        <f t="shared" si="64"/>
        <v>3</v>
      </c>
      <c r="D267" s="2">
        <f t="shared" si="65"/>
        <v>21</v>
      </c>
      <c r="E267" s="2">
        <f t="shared" si="66"/>
        <v>4</v>
      </c>
      <c r="F267" s="2">
        <f t="shared" si="67"/>
        <v>39</v>
      </c>
      <c r="G267" t="s">
        <v>268</v>
      </c>
      <c r="H267">
        <v>439</v>
      </c>
      <c r="I267">
        <f t="shared" si="68"/>
        <v>0</v>
      </c>
      <c r="J267">
        <f t="shared" si="69"/>
        <v>0</v>
      </c>
      <c r="K267">
        <f t="shared" si="70"/>
        <v>0</v>
      </c>
      <c r="L267">
        <v>0</v>
      </c>
      <c r="M267">
        <f t="shared" si="71"/>
        <v>0</v>
      </c>
      <c r="N267">
        <f t="shared" si="72"/>
        <v>0</v>
      </c>
      <c r="O267">
        <f t="shared" si="73"/>
        <v>0</v>
      </c>
      <c r="P267" s="2">
        <f t="shared" si="74"/>
        <v>377.11102832055519</v>
      </c>
      <c r="Q267" s="2">
        <f t="shared" si="75"/>
        <v>61.888971679444808</v>
      </c>
      <c r="R267" s="2">
        <f t="shared" si="77"/>
        <v>23.763227934138058</v>
      </c>
      <c r="S267" s="2">
        <f t="shared" si="76"/>
        <v>3830.2448155391216</v>
      </c>
      <c r="T267" s="2">
        <f t="shared" si="78"/>
        <v>0</v>
      </c>
      <c r="U267">
        <f t="shared" si="79"/>
        <v>4</v>
      </c>
    </row>
    <row r="268" spans="2:21" x14ac:dyDescent="0.15">
      <c r="B268" s="1">
        <v>37337</v>
      </c>
      <c r="C268" s="2">
        <f t="shared" si="64"/>
        <v>3</v>
      </c>
      <c r="D268" s="2">
        <f t="shared" si="65"/>
        <v>22</v>
      </c>
      <c r="E268" s="2">
        <f t="shared" si="66"/>
        <v>5</v>
      </c>
      <c r="F268" s="2">
        <f t="shared" si="67"/>
        <v>39</v>
      </c>
      <c r="G268" t="s">
        <v>269</v>
      </c>
      <c r="H268">
        <v>636</v>
      </c>
      <c r="I268">
        <f t="shared" si="68"/>
        <v>0</v>
      </c>
      <c r="J268">
        <f t="shared" si="69"/>
        <v>0</v>
      </c>
      <c r="K268">
        <f t="shared" si="70"/>
        <v>0</v>
      </c>
      <c r="L268">
        <v>0</v>
      </c>
      <c r="M268">
        <f t="shared" si="71"/>
        <v>0</v>
      </c>
      <c r="N268">
        <f t="shared" si="72"/>
        <v>0</v>
      </c>
      <c r="O268">
        <f t="shared" si="73"/>
        <v>0</v>
      </c>
      <c r="P268" s="2">
        <f t="shared" si="74"/>
        <v>562.56801659056794</v>
      </c>
      <c r="Q268" s="2">
        <f t="shared" si="75"/>
        <v>73.431983409432064</v>
      </c>
      <c r="R268" s="2">
        <f t="shared" si="77"/>
        <v>61.888971679444808</v>
      </c>
      <c r="S268" s="2">
        <f t="shared" si="76"/>
        <v>5392.2561874431058</v>
      </c>
      <c r="T268" s="2">
        <f t="shared" si="78"/>
        <v>0</v>
      </c>
      <c r="U268">
        <f t="shared" si="79"/>
        <v>5</v>
      </c>
    </row>
    <row r="269" spans="2:21" x14ac:dyDescent="0.15">
      <c r="B269" s="1">
        <v>37338</v>
      </c>
      <c r="C269" s="2">
        <f t="shared" si="64"/>
        <v>3</v>
      </c>
      <c r="D269" s="2">
        <f t="shared" si="65"/>
        <v>23</v>
      </c>
      <c r="E269" s="2">
        <f t="shared" si="66"/>
        <v>6</v>
      </c>
      <c r="F269" s="2">
        <f t="shared" si="67"/>
        <v>39</v>
      </c>
      <c r="G269" t="s">
        <v>270</v>
      </c>
      <c r="H269">
        <v>699</v>
      </c>
      <c r="I269">
        <f t="shared" si="68"/>
        <v>0</v>
      </c>
      <c r="J269">
        <f t="shared" si="69"/>
        <v>0</v>
      </c>
      <c r="K269">
        <f t="shared" si="70"/>
        <v>0</v>
      </c>
      <c r="L269">
        <v>0</v>
      </c>
      <c r="M269">
        <f t="shared" si="71"/>
        <v>0</v>
      </c>
      <c r="N269">
        <f t="shared" si="72"/>
        <v>0</v>
      </c>
      <c r="O269">
        <f t="shared" si="73"/>
        <v>0</v>
      </c>
      <c r="P269" s="2">
        <f t="shared" si="74"/>
        <v>613.97362548014144</v>
      </c>
      <c r="Q269" s="2">
        <f t="shared" si="75"/>
        <v>85.026374519858564</v>
      </c>
      <c r="R269" s="2">
        <f t="shared" si="77"/>
        <v>73.431983409432064</v>
      </c>
      <c r="S269" s="2">
        <f t="shared" si="76"/>
        <v>7229.4843639912533</v>
      </c>
      <c r="T269" s="2">
        <f t="shared" si="78"/>
        <v>0</v>
      </c>
      <c r="U269">
        <f t="shared" si="79"/>
        <v>6</v>
      </c>
    </row>
    <row r="270" spans="2:21" x14ac:dyDescent="0.15">
      <c r="B270" s="1">
        <v>37339</v>
      </c>
      <c r="C270" s="2">
        <f t="shared" si="64"/>
        <v>3</v>
      </c>
      <c r="D270" s="2">
        <f t="shared" si="65"/>
        <v>24</v>
      </c>
      <c r="E270" s="2">
        <f t="shared" si="66"/>
        <v>7</v>
      </c>
      <c r="F270" s="2">
        <f t="shared" si="67"/>
        <v>39</v>
      </c>
      <c r="G270" t="s">
        <v>271</v>
      </c>
      <c r="H270">
        <v>394</v>
      </c>
      <c r="I270">
        <f t="shared" si="68"/>
        <v>0</v>
      </c>
      <c r="J270">
        <f t="shared" si="69"/>
        <v>0</v>
      </c>
      <c r="K270">
        <f t="shared" si="70"/>
        <v>0</v>
      </c>
      <c r="L270">
        <v>0</v>
      </c>
      <c r="M270">
        <f t="shared" si="71"/>
        <v>0</v>
      </c>
      <c r="N270">
        <f t="shared" si="72"/>
        <v>0</v>
      </c>
      <c r="O270">
        <f t="shared" si="73"/>
        <v>0</v>
      </c>
      <c r="P270" s="2">
        <f t="shared" si="74"/>
        <v>418.21717932134322</v>
      </c>
      <c r="Q270" s="2">
        <f t="shared" si="75"/>
        <v>-24.217179321343224</v>
      </c>
      <c r="R270" s="2">
        <f t="shared" si="77"/>
        <v>85.026374519858564</v>
      </c>
      <c r="S270" s="2">
        <f t="shared" si="76"/>
        <v>586.47177428209386</v>
      </c>
      <c r="T270" s="2">
        <f t="shared" si="78"/>
        <v>1</v>
      </c>
      <c r="U270">
        <f t="shared" si="79"/>
        <v>1</v>
      </c>
    </row>
    <row r="271" spans="2:21" x14ac:dyDescent="0.15">
      <c r="B271" s="1">
        <v>37340</v>
      </c>
      <c r="C271" s="2">
        <f t="shared" si="64"/>
        <v>3</v>
      </c>
      <c r="D271" s="2">
        <f t="shared" si="65"/>
        <v>25</v>
      </c>
      <c r="E271" s="2">
        <f t="shared" si="66"/>
        <v>1</v>
      </c>
      <c r="F271" s="2">
        <f t="shared" si="67"/>
        <v>39</v>
      </c>
      <c r="G271" t="s">
        <v>272</v>
      </c>
      <c r="H271">
        <v>326</v>
      </c>
      <c r="I271">
        <f t="shared" si="68"/>
        <v>0</v>
      </c>
      <c r="J271">
        <f t="shared" si="69"/>
        <v>0</v>
      </c>
      <c r="K271">
        <f t="shared" si="70"/>
        <v>0</v>
      </c>
      <c r="L271">
        <v>0</v>
      </c>
      <c r="M271">
        <f t="shared" si="71"/>
        <v>0</v>
      </c>
      <c r="N271">
        <f t="shared" si="72"/>
        <v>0</v>
      </c>
      <c r="O271">
        <f t="shared" si="73"/>
        <v>0</v>
      </c>
      <c r="P271" s="2">
        <f t="shared" si="74"/>
        <v>303.36895685520784</v>
      </c>
      <c r="Q271" s="2">
        <f t="shared" si="75"/>
        <v>22.631043144792159</v>
      </c>
      <c r="R271" s="2">
        <f t="shared" si="77"/>
        <v>-24.217179321343224</v>
      </c>
      <c r="S271" s="2">
        <f t="shared" si="76"/>
        <v>512.16411382144418</v>
      </c>
      <c r="T271" s="2">
        <f t="shared" si="78"/>
        <v>1</v>
      </c>
      <c r="U271">
        <f t="shared" si="79"/>
        <v>1</v>
      </c>
    </row>
    <row r="272" spans="2:21" x14ac:dyDescent="0.15">
      <c r="B272" s="1">
        <v>37341</v>
      </c>
      <c r="C272" s="2">
        <f t="shared" si="64"/>
        <v>3</v>
      </c>
      <c r="D272" s="2">
        <f t="shared" si="65"/>
        <v>26</v>
      </c>
      <c r="E272" s="2">
        <f t="shared" si="66"/>
        <v>2</v>
      </c>
      <c r="F272" s="2">
        <f t="shared" si="67"/>
        <v>39</v>
      </c>
      <c r="G272" t="s">
        <v>273</v>
      </c>
      <c r="H272">
        <v>359</v>
      </c>
      <c r="I272">
        <f t="shared" si="68"/>
        <v>0</v>
      </c>
      <c r="J272">
        <f t="shared" si="69"/>
        <v>0</v>
      </c>
      <c r="K272">
        <f t="shared" si="70"/>
        <v>0</v>
      </c>
      <c r="L272">
        <v>0</v>
      </c>
      <c r="M272">
        <f t="shared" si="71"/>
        <v>0</v>
      </c>
      <c r="N272">
        <f t="shared" si="72"/>
        <v>0</v>
      </c>
      <c r="O272">
        <f t="shared" si="73"/>
        <v>0</v>
      </c>
      <c r="P272" s="2">
        <f t="shared" si="74"/>
        <v>320.30996360157775</v>
      </c>
      <c r="Q272" s="2">
        <f t="shared" si="75"/>
        <v>38.690036398422251</v>
      </c>
      <c r="R272" s="2">
        <f t="shared" si="77"/>
        <v>22.631043144792159</v>
      </c>
      <c r="S272" s="2">
        <f t="shared" si="76"/>
        <v>1496.9189165112386</v>
      </c>
      <c r="T272" s="2">
        <f t="shared" si="78"/>
        <v>0</v>
      </c>
      <c r="U272">
        <f t="shared" si="79"/>
        <v>2</v>
      </c>
    </row>
    <row r="273" spans="2:21" x14ac:dyDescent="0.15">
      <c r="B273" s="1">
        <v>37342</v>
      </c>
      <c r="C273" s="2">
        <f t="shared" si="64"/>
        <v>3</v>
      </c>
      <c r="D273" s="2">
        <f t="shared" si="65"/>
        <v>27</v>
      </c>
      <c r="E273" s="2">
        <f t="shared" si="66"/>
        <v>3</v>
      </c>
      <c r="F273" s="2">
        <f t="shared" si="67"/>
        <v>39</v>
      </c>
      <c r="G273" t="s">
        <v>274</v>
      </c>
      <c r="H273">
        <v>320</v>
      </c>
      <c r="I273">
        <f t="shared" si="68"/>
        <v>0</v>
      </c>
      <c r="J273">
        <f t="shared" si="69"/>
        <v>0</v>
      </c>
      <c r="K273">
        <f t="shared" si="70"/>
        <v>0</v>
      </c>
      <c r="L273">
        <v>0</v>
      </c>
      <c r="M273">
        <f t="shared" si="71"/>
        <v>0</v>
      </c>
      <c r="N273">
        <f t="shared" si="72"/>
        <v>0</v>
      </c>
      <c r="O273">
        <f t="shared" si="73"/>
        <v>0</v>
      </c>
      <c r="P273" s="2">
        <f t="shared" si="74"/>
        <v>352.95105342202373</v>
      </c>
      <c r="Q273" s="2">
        <f t="shared" si="75"/>
        <v>-32.951053422023733</v>
      </c>
      <c r="R273" s="2">
        <f t="shared" si="77"/>
        <v>38.690036398422251</v>
      </c>
      <c r="S273" s="2">
        <f t="shared" si="76"/>
        <v>1085.7719216210619</v>
      </c>
      <c r="T273" s="2">
        <f t="shared" si="78"/>
        <v>1</v>
      </c>
      <c r="U273">
        <f t="shared" si="79"/>
        <v>1</v>
      </c>
    </row>
    <row r="274" spans="2:21" x14ac:dyDescent="0.15">
      <c r="B274" s="1">
        <v>37343</v>
      </c>
      <c r="C274" s="2">
        <f t="shared" si="64"/>
        <v>3</v>
      </c>
      <c r="D274" s="2">
        <f t="shared" si="65"/>
        <v>28</v>
      </c>
      <c r="E274" s="2">
        <f t="shared" si="66"/>
        <v>4</v>
      </c>
      <c r="F274" s="2">
        <f t="shared" si="67"/>
        <v>40</v>
      </c>
      <c r="G274" t="s">
        <v>275</v>
      </c>
      <c r="H274">
        <v>508</v>
      </c>
      <c r="I274">
        <f t="shared" si="68"/>
        <v>0</v>
      </c>
      <c r="J274">
        <f t="shared" si="69"/>
        <v>0</v>
      </c>
      <c r="K274">
        <f t="shared" si="70"/>
        <v>0</v>
      </c>
      <c r="L274">
        <v>0</v>
      </c>
      <c r="M274">
        <f t="shared" si="71"/>
        <v>0</v>
      </c>
      <c r="N274">
        <f t="shared" si="72"/>
        <v>0</v>
      </c>
      <c r="O274">
        <f t="shared" si="73"/>
        <v>0</v>
      </c>
      <c r="P274" s="2">
        <f t="shared" si="74"/>
        <v>361.50389500866356</v>
      </c>
      <c r="Q274" s="2">
        <f t="shared" si="75"/>
        <v>146.49610499133644</v>
      </c>
      <c r="R274" s="2">
        <f t="shared" si="77"/>
        <v>-32.951053422023733</v>
      </c>
      <c r="S274" s="2">
        <f t="shared" si="76"/>
        <v>21461.108777632668</v>
      </c>
      <c r="T274" s="2">
        <f t="shared" si="78"/>
        <v>1</v>
      </c>
      <c r="U274">
        <f t="shared" si="79"/>
        <v>1</v>
      </c>
    </row>
    <row r="275" spans="2:21" x14ac:dyDescent="0.15">
      <c r="B275" s="1">
        <v>37344</v>
      </c>
      <c r="C275" s="2">
        <f t="shared" si="64"/>
        <v>3</v>
      </c>
      <c r="D275" s="2">
        <f t="shared" si="65"/>
        <v>29</v>
      </c>
      <c r="E275" s="2">
        <f t="shared" si="66"/>
        <v>5</v>
      </c>
      <c r="F275" s="2">
        <f t="shared" si="67"/>
        <v>40</v>
      </c>
      <c r="G275" t="s">
        <v>276</v>
      </c>
      <c r="H275">
        <v>644</v>
      </c>
      <c r="I275">
        <f t="shared" si="68"/>
        <v>0</v>
      </c>
      <c r="J275">
        <f t="shared" si="69"/>
        <v>0</v>
      </c>
      <c r="K275">
        <f t="shared" si="70"/>
        <v>0</v>
      </c>
      <c r="L275">
        <v>0</v>
      </c>
      <c r="M275">
        <f t="shared" si="71"/>
        <v>0</v>
      </c>
      <c r="N275">
        <f t="shared" si="72"/>
        <v>0</v>
      </c>
      <c r="O275">
        <f t="shared" si="73"/>
        <v>0</v>
      </c>
      <c r="P275" s="2">
        <f t="shared" si="74"/>
        <v>546.96088327867631</v>
      </c>
      <c r="Q275" s="2">
        <f t="shared" si="75"/>
        <v>97.039116721323694</v>
      </c>
      <c r="R275" s="2">
        <f t="shared" si="77"/>
        <v>146.49610499133644</v>
      </c>
      <c r="S275" s="2">
        <f t="shared" si="76"/>
        <v>9416.5901740546833</v>
      </c>
      <c r="T275" s="2">
        <f t="shared" si="78"/>
        <v>0</v>
      </c>
      <c r="U275">
        <f t="shared" si="79"/>
        <v>2</v>
      </c>
    </row>
    <row r="276" spans="2:21" x14ac:dyDescent="0.15">
      <c r="B276" s="1">
        <v>37345</v>
      </c>
      <c r="C276" s="2">
        <f t="shared" si="64"/>
        <v>3</v>
      </c>
      <c r="D276" s="2">
        <f t="shared" si="65"/>
        <v>30</v>
      </c>
      <c r="E276" s="2">
        <f t="shared" si="66"/>
        <v>6</v>
      </c>
      <c r="F276" s="2">
        <f t="shared" si="67"/>
        <v>40</v>
      </c>
      <c r="G276" t="s">
        <v>277</v>
      </c>
      <c r="H276">
        <v>563</v>
      </c>
      <c r="I276">
        <f t="shared" si="68"/>
        <v>0</v>
      </c>
      <c r="J276">
        <f t="shared" si="69"/>
        <v>0</v>
      </c>
      <c r="K276">
        <f t="shared" si="70"/>
        <v>0</v>
      </c>
      <c r="L276">
        <v>0</v>
      </c>
      <c r="M276">
        <f t="shared" si="71"/>
        <v>0</v>
      </c>
      <c r="N276">
        <f t="shared" si="72"/>
        <v>0</v>
      </c>
      <c r="O276">
        <f t="shared" si="73"/>
        <v>0</v>
      </c>
      <c r="P276" s="2">
        <f t="shared" si="74"/>
        <v>598.36649216824981</v>
      </c>
      <c r="Q276" s="2">
        <f t="shared" si="75"/>
        <v>-35.366492168249806</v>
      </c>
      <c r="R276" s="2">
        <f t="shared" si="77"/>
        <v>97.039116721323694</v>
      </c>
      <c r="S276" s="2">
        <f t="shared" si="76"/>
        <v>1250.788768286875</v>
      </c>
      <c r="T276" s="2">
        <f t="shared" si="78"/>
        <v>1</v>
      </c>
      <c r="U276">
        <f t="shared" si="79"/>
        <v>1</v>
      </c>
    </row>
    <row r="277" spans="2:21" x14ac:dyDescent="0.15">
      <c r="B277" s="1">
        <v>37346</v>
      </c>
      <c r="C277" s="2">
        <f t="shared" si="64"/>
        <v>3</v>
      </c>
      <c r="D277" s="2">
        <f t="shared" si="65"/>
        <v>31</v>
      </c>
      <c r="E277" s="2">
        <f t="shared" si="66"/>
        <v>7</v>
      </c>
      <c r="F277" s="2">
        <f t="shared" si="67"/>
        <v>40</v>
      </c>
      <c r="G277" t="s">
        <v>278</v>
      </c>
      <c r="H277">
        <v>339</v>
      </c>
      <c r="I277">
        <f t="shared" si="68"/>
        <v>0</v>
      </c>
      <c r="J277">
        <f t="shared" si="69"/>
        <v>0</v>
      </c>
      <c r="K277">
        <f t="shared" si="70"/>
        <v>0</v>
      </c>
      <c r="L277">
        <v>0</v>
      </c>
      <c r="M277">
        <f t="shared" si="71"/>
        <v>0</v>
      </c>
      <c r="N277">
        <f t="shared" si="72"/>
        <v>0</v>
      </c>
      <c r="O277">
        <f t="shared" si="73"/>
        <v>0</v>
      </c>
      <c r="P277" s="2">
        <f t="shared" si="74"/>
        <v>402.61004600945159</v>
      </c>
      <c r="Q277" s="2">
        <f t="shared" si="75"/>
        <v>-63.610046009451594</v>
      </c>
      <c r="R277" s="2">
        <f t="shared" si="77"/>
        <v>-35.366492168249806</v>
      </c>
      <c r="S277" s="2">
        <f t="shared" si="76"/>
        <v>4046.2379533245485</v>
      </c>
      <c r="T277" s="2">
        <f t="shared" si="78"/>
        <v>0</v>
      </c>
      <c r="U277">
        <f t="shared" si="79"/>
        <v>2</v>
      </c>
    </row>
    <row r="278" spans="2:21" x14ac:dyDescent="0.15">
      <c r="B278" s="1">
        <v>37347</v>
      </c>
      <c r="C278" s="2">
        <f t="shared" si="64"/>
        <v>4</v>
      </c>
      <c r="D278" s="2">
        <f t="shared" si="65"/>
        <v>1</v>
      </c>
      <c r="E278" s="2">
        <f t="shared" si="66"/>
        <v>1</v>
      </c>
      <c r="F278" s="2">
        <f t="shared" si="67"/>
        <v>40</v>
      </c>
      <c r="G278" t="s">
        <v>279</v>
      </c>
      <c r="H278">
        <v>217</v>
      </c>
      <c r="I278">
        <f t="shared" si="68"/>
        <v>0</v>
      </c>
      <c r="J278">
        <f t="shared" si="69"/>
        <v>0</v>
      </c>
      <c r="K278">
        <f t="shared" si="70"/>
        <v>0</v>
      </c>
      <c r="L278">
        <v>0</v>
      </c>
      <c r="M278">
        <f t="shared" si="71"/>
        <v>0</v>
      </c>
      <c r="N278">
        <f t="shared" si="72"/>
        <v>0</v>
      </c>
      <c r="O278">
        <f t="shared" si="73"/>
        <v>0</v>
      </c>
      <c r="P278" s="2">
        <f t="shared" si="74"/>
        <v>287.76182354331621</v>
      </c>
      <c r="Q278" s="2">
        <f t="shared" si="75"/>
        <v>-70.761823543316211</v>
      </c>
      <c r="R278" s="2">
        <f t="shared" si="77"/>
        <v>-63.610046009451594</v>
      </c>
      <c r="S278" s="2">
        <f t="shared" si="76"/>
        <v>5007.2356711754201</v>
      </c>
      <c r="T278" s="2">
        <f t="shared" si="78"/>
        <v>0</v>
      </c>
      <c r="U278">
        <f t="shared" si="79"/>
        <v>3</v>
      </c>
    </row>
    <row r="279" spans="2:21" x14ac:dyDescent="0.15">
      <c r="B279" s="1">
        <v>37348</v>
      </c>
      <c r="C279" s="2">
        <f t="shared" si="64"/>
        <v>4</v>
      </c>
      <c r="D279" s="2">
        <f t="shared" si="65"/>
        <v>2</v>
      </c>
      <c r="E279" s="2">
        <f t="shared" si="66"/>
        <v>2</v>
      </c>
      <c r="F279" s="2">
        <f t="shared" si="67"/>
        <v>40</v>
      </c>
      <c r="G279" t="s">
        <v>280</v>
      </c>
      <c r="H279">
        <v>273</v>
      </c>
      <c r="I279">
        <f t="shared" si="68"/>
        <v>0</v>
      </c>
      <c r="J279">
        <f t="shared" si="69"/>
        <v>0</v>
      </c>
      <c r="K279">
        <f t="shared" si="70"/>
        <v>0</v>
      </c>
      <c r="L279">
        <v>0</v>
      </c>
      <c r="M279">
        <f t="shared" si="71"/>
        <v>0</v>
      </c>
      <c r="N279">
        <f t="shared" si="72"/>
        <v>0</v>
      </c>
      <c r="O279">
        <f t="shared" si="73"/>
        <v>0</v>
      </c>
      <c r="P279" s="2">
        <f t="shared" si="74"/>
        <v>304.70283028968612</v>
      </c>
      <c r="Q279" s="2">
        <f t="shared" si="75"/>
        <v>-31.702830289686119</v>
      </c>
      <c r="R279" s="2">
        <f t="shared" si="77"/>
        <v>-70.761823543316211</v>
      </c>
      <c r="S279" s="2">
        <f t="shared" si="76"/>
        <v>1005.0694483766397</v>
      </c>
      <c r="T279" s="2">
        <f t="shared" si="78"/>
        <v>0</v>
      </c>
      <c r="U279">
        <f t="shared" si="79"/>
        <v>4</v>
      </c>
    </row>
    <row r="280" spans="2:21" x14ac:dyDescent="0.15">
      <c r="B280" s="1">
        <v>37349</v>
      </c>
      <c r="C280" s="2">
        <f t="shared" si="64"/>
        <v>4</v>
      </c>
      <c r="D280" s="2">
        <f t="shared" si="65"/>
        <v>3</v>
      </c>
      <c r="E280" s="2">
        <f t="shared" si="66"/>
        <v>3</v>
      </c>
      <c r="F280" s="2">
        <f t="shared" si="67"/>
        <v>40</v>
      </c>
      <c r="G280" t="s">
        <v>281</v>
      </c>
      <c r="H280">
        <v>355</v>
      </c>
      <c r="I280">
        <f t="shared" si="68"/>
        <v>0</v>
      </c>
      <c r="J280">
        <f t="shared" si="69"/>
        <v>0</v>
      </c>
      <c r="K280">
        <f t="shared" si="70"/>
        <v>0</v>
      </c>
      <c r="L280">
        <v>0</v>
      </c>
      <c r="M280">
        <f t="shared" si="71"/>
        <v>0</v>
      </c>
      <c r="N280">
        <f t="shared" si="72"/>
        <v>0</v>
      </c>
      <c r="O280">
        <f t="shared" si="73"/>
        <v>0</v>
      </c>
      <c r="P280" s="2">
        <f t="shared" si="74"/>
        <v>337.3439201101321</v>
      </c>
      <c r="Q280" s="2">
        <f t="shared" si="75"/>
        <v>17.656079889867897</v>
      </c>
      <c r="R280" s="2">
        <f t="shared" si="77"/>
        <v>-31.702830289686119</v>
      </c>
      <c r="S280" s="2">
        <f t="shared" si="76"/>
        <v>311.73715707739757</v>
      </c>
      <c r="T280" s="2">
        <f t="shared" si="78"/>
        <v>1</v>
      </c>
      <c r="U280">
        <f t="shared" si="79"/>
        <v>1</v>
      </c>
    </row>
    <row r="281" spans="2:21" x14ac:dyDescent="0.15">
      <c r="B281" s="1">
        <v>37350</v>
      </c>
      <c r="C281" s="2">
        <f t="shared" si="64"/>
        <v>4</v>
      </c>
      <c r="D281" s="2">
        <f t="shared" si="65"/>
        <v>4</v>
      </c>
      <c r="E281" s="2">
        <f t="shared" si="66"/>
        <v>4</v>
      </c>
      <c r="F281" s="2">
        <f t="shared" si="67"/>
        <v>41</v>
      </c>
      <c r="G281" t="s">
        <v>282</v>
      </c>
      <c r="H281">
        <v>426</v>
      </c>
      <c r="I281">
        <f t="shared" si="68"/>
        <v>0</v>
      </c>
      <c r="J281">
        <f t="shared" si="69"/>
        <v>0</v>
      </c>
      <c r="K281">
        <f t="shared" si="70"/>
        <v>0</v>
      </c>
      <c r="L281">
        <v>0</v>
      </c>
      <c r="M281">
        <f t="shared" si="71"/>
        <v>0</v>
      </c>
      <c r="N281">
        <f t="shared" si="72"/>
        <v>0</v>
      </c>
      <c r="O281">
        <f t="shared" si="73"/>
        <v>0</v>
      </c>
      <c r="P281" s="2">
        <f t="shared" si="74"/>
        <v>348.68246258887115</v>
      </c>
      <c r="Q281" s="2">
        <f t="shared" si="75"/>
        <v>77.317537411128853</v>
      </c>
      <c r="R281" s="2">
        <f t="shared" si="77"/>
        <v>17.656079889867897</v>
      </c>
      <c r="S281" s="2">
        <f t="shared" si="76"/>
        <v>5978.0015913213101</v>
      </c>
      <c r="T281" s="2">
        <f t="shared" si="78"/>
        <v>0</v>
      </c>
      <c r="U281">
        <f t="shared" si="79"/>
        <v>2</v>
      </c>
    </row>
    <row r="282" spans="2:21" x14ac:dyDescent="0.15">
      <c r="B282" s="1">
        <v>37351</v>
      </c>
      <c r="C282" s="2">
        <f t="shared" si="64"/>
        <v>4</v>
      </c>
      <c r="D282" s="2">
        <f t="shared" si="65"/>
        <v>5</v>
      </c>
      <c r="E282" s="2">
        <f t="shared" si="66"/>
        <v>5</v>
      </c>
      <c r="F282" s="2">
        <f t="shared" si="67"/>
        <v>41</v>
      </c>
      <c r="G282" t="s">
        <v>283</v>
      </c>
      <c r="H282">
        <v>586</v>
      </c>
      <c r="I282">
        <f t="shared" si="68"/>
        <v>0</v>
      </c>
      <c r="J282">
        <f t="shared" si="69"/>
        <v>0</v>
      </c>
      <c r="K282">
        <f t="shared" si="70"/>
        <v>0</v>
      </c>
      <c r="L282">
        <v>0</v>
      </c>
      <c r="M282">
        <f t="shared" si="71"/>
        <v>0</v>
      </c>
      <c r="N282">
        <f t="shared" si="72"/>
        <v>0</v>
      </c>
      <c r="O282">
        <f t="shared" si="73"/>
        <v>0</v>
      </c>
      <c r="P282" s="2">
        <f t="shared" si="74"/>
        <v>534.13945085888383</v>
      </c>
      <c r="Q282" s="2">
        <f t="shared" si="75"/>
        <v>51.860549141116167</v>
      </c>
      <c r="R282" s="2">
        <f t="shared" si="77"/>
        <v>77.317537411128853</v>
      </c>
      <c r="S282" s="2">
        <f t="shared" si="76"/>
        <v>2689.5165572181249</v>
      </c>
      <c r="T282" s="2">
        <f t="shared" si="78"/>
        <v>0</v>
      </c>
      <c r="U282">
        <f t="shared" si="79"/>
        <v>3</v>
      </c>
    </row>
    <row r="283" spans="2:21" x14ac:dyDescent="0.15">
      <c r="B283" s="1">
        <v>37352</v>
      </c>
      <c r="C283" s="2">
        <f t="shared" si="64"/>
        <v>4</v>
      </c>
      <c r="D283" s="2">
        <f t="shared" si="65"/>
        <v>6</v>
      </c>
      <c r="E283" s="2">
        <f t="shared" si="66"/>
        <v>6</v>
      </c>
      <c r="F283" s="2">
        <f t="shared" si="67"/>
        <v>41</v>
      </c>
      <c r="G283" t="s">
        <v>284</v>
      </c>
      <c r="H283">
        <v>744</v>
      </c>
      <c r="I283">
        <f t="shared" si="68"/>
        <v>0</v>
      </c>
      <c r="J283">
        <f t="shared" si="69"/>
        <v>0</v>
      </c>
      <c r="K283">
        <f t="shared" si="70"/>
        <v>0</v>
      </c>
      <c r="L283">
        <v>0</v>
      </c>
      <c r="M283">
        <f t="shared" si="71"/>
        <v>0</v>
      </c>
      <c r="N283">
        <f t="shared" si="72"/>
        <v>0</v>
      </c>
      <c r="O283">
        <f t="shared" si="73"/>
        <v>0</v>
      </c>
      <c r="P283" s="2">
        <f t="shared" si="74"/>
        <v>585.54505974845733</v>
      </c>
      <c r="Q283" s="2">
        <f t="shared" si="75"/>
        <v>158.45494025154267</v>
      </c>
      <c r="R283" s="2">
        <f t="shared" si="77"/>
        <v>51.860549141116167</v>
      </c>
      <c r="S283" s="2">
        <f t="shared" si="76"/>
        <v>25107.968090119957</v>
      </c>
      <c r="T283" s="2">
        <f t="shared" si="78"/>
        <v>0</v>
      </c>
      <c r="U283">
        <f t="shared" si="79"/>
        <v>4</v>
      </c>
    </row>
    <row r="284" spans="2:21" x14ac:dyDescent="0.15">
      <c r="B284" s="1">
        <v>37353</v>
      </c>
      <c r="C284" s="2">
        <f t="shared" si="64"/>
        <v>4</v>
      </c>
      <c r="D284" s="2">
        <f t="shared" si="65"/>
        <v>7</v>
      </c>
      <c r="E284" s="2">
        <f t="shared" si="66"/>
        <v>7</v>
      </c>
      <c r="F284" s="2">
        <f t="shared" si="67"/>
        <v>41</v>
      </c>
      <c r="G284" t="s">
        <v>285</v>
      </c>
      <c r="H284">
        <v>503</v>
      </c>
      <c r="I284">
        <f t="shared" si="68"/>
        <v>0</v>
      </c>
      <c r="J284">
        <f t="shared" si="69"/>
        <v>0</v>
      </c>
      <c r="K284">
        <f t="shared" si="70"/>
        <v>0</v>
      </c>
      <c r="L284">
        <v>0</v>
      </c>
      <c r="M284">
        <f t="shared" si="71"/>
        <v>0</v>
      </c>
      <c r="N284">
        <f t="shared" si="72"/>
        <v>0</v>
      </c>
      <c r="O284">
        <f t="shared" si="73"/>
        <v>0</v>
      </c>
      <c r="P284" s="2">
        <f t="shared" si="74"/>
        <v>389.78861358965918</v>
      </c>
      <c r="Q284" s="2">
        <f t="shared" si="75"/>
        <v>113.21138641034082</v>
      </c>
      <c r="R284" s="2">
        <f t="shared" si="77"/>
        <v>158.45494025154267</v>
      </c>
      <c r="S284" s="2">
        <f t="shared" si="76"/>
        <v>12816.818012951502</v>
      </c>
      <c r="T284" s="2">
        <f t="shared" si="78"/>
        <v>0</v>
      </c>
      <c r="U284">
        <f t="shared" si="79"/>
        <v>5</v>
      </c>
    </row>
    <row r="285" spans="2:21" x14ac:dyDescent="0.15">
      <c r="B285" s="1">
        <v>37354</v>
      </c>
      <c r="C285" s="2">
        <f t="shared" si="64"/>
        <v>4</v>
      </c>
      <c r="D285" s="2">
        <f t="shared" si="65"/>
        <v>8</v>
      </c>
      <c r="E285" s="2">
        <f t="shared" si="66"/>
        <v>1</v>
      </c>
      <c r="F285" s="2">
        <f t="shared" si="67"/>
        <v>41</v>
      </c>
      <c r="G285" t="s">
        <v>286</v>
      </c>
      <c r="H285">
        <v>281</v>
      </c>
      <c r="I285">
        <f t="shared" si="68"/>
        <v>0</v>
      </c>
      <c r="J285">
        <f t="shared" si="69"/>
        <v>0</v>
      </c>
      <c r="K285">
        <f t="shared" si="70"/>
        <v>0</v>
      </c>
      <c r="L285">
        <v>0</v>
      </c>
      <c r="M285">
        <f t="shared" si="71"/>
        <v>0</v>
      </c>
      <c r="N285">
        <f t="shared" si="72"/>
        <v>0</v>
      </c>
      <c r="O285">
        <f t="shared" si="73"/>
        <v>0</v>
      </c>
      <c r="P285" s="2">
        <f t="shared" si="74"/>
        <v>274.9403911235238</v>
      </c>
      <c r="Q285" s="2">
        <f t="shared" si="75"/>
        <v>6.0596088764762044</v>
      </c>
      <c r="R285" s="2">
        <f t="shared" si="77"/>
        <v>113.21138641034082</v>
      </c>
      <c r="S285" s="2">
        <f t="shared" si="76"/>
        <v>36.718859735869209</v>
      </c>
      <c r="T285" s="2">
        <f t="shared" si="78"/>
        <v>0</v>
      </c>
      <c r="U285">
        <f t="shared" si="79"/>
        <v>6</v>
      </c>
    </row>
    <row r="286" spans="2:21" x14ac:dyDescent="0.15">
      <c r="B286" s="1">
        <v>37355</v>
      </c>
      <c r="C286" s="2">
        <f t="shared" si="64"/>
        <v>4</v>
      </c>
      <c r="D286" s="2">
        <f t="shared" si="65"/>
        <v>9</v>
      </c>
      <c r="E286" s="2">
        <f t="shared" si="66"/>
        <v>2</v>
      </c>
      <c r="F286" s="2">
        <f t="shared" si="67"/>
        <v>41</v>
      </c>
      <c r="G286" t="s">
        <v>287</v>
      </c>
      <c r="H286">
        <v>276</v>
      </c>
      <c r="I286">
        <f t="shared" si="68"/>
        <v>0</v>
      </c>
      <c r="J286">
        <f t="shared" si="69"/>
        <v>0</v>
      </c>
      <c r="K286">
        <f t="shared" si="70"/>
        <v>0</v>
      </c>
      <c r="L286">
        <v>0</v>
      </c>
      <c r="M286">
        <f t="shared" si="71"/>
        <v>0</v>
      </c>
      <c r="N286">
        <f t="shared" si="72"/>
        <v>0</v>
      </c>
      <c r="O286">
        <f t="shared" si="73"/>
        <v>0</v>
      </c>
      <c r="P286" s="2">
        <f t="shared" si="74"/>
        <v>291.8813978698937</v>
      </c>
      <c r="Q286" s="2">
        <f t="shared" si="75"/>
        <v>-15.881397869893704</v>
      </c>
      <c r="R286" s="2">
        <f t="shared" si="77"/>
        <v>6.0596088764762044</v>
      </c>
      <c r="S286" s="2">
        <f t="shared" si="76"/>
        <v>252.21879830186427</v>
      </c>
      <c r="T286" s="2">
        <f t="shared" si="78"/>
        <v>1</v>
      </c>
      <c r="U286">
        <f t="shared" si="79"/>
        <v>1</v>
      </c>
    </row>
    <row r="287" spans="2:21" x14ac:dyDescent="0.15">
      <c r="B287" s="1">
        <v>37356</v>
      </c>
      <c r="C287" s="2">
        <f t="shared" si="64"/>
        <v>4</v>
      </c>
      <c r="D287" s="2">
        <f t="shared" si="65"/>
        <v>10</v>
      </c>
      <c r="E287" s="2">
        <f t="shared" si="66"/>
        <v>3</v>
      </c>
      <c r="F287" s="2">
        <f t="shared" si="67"/>
        <v>41</v>
      </c>
      <c r="G287" t="s">
        <v>288</v>
      </c>
      <c r="H287">
        <v>365</v>
      </c>
      <c r="I287">
        <f t="shared" si="68"/>
        <v>0</v>
      </c>
      <c r="J287">
        <f t="shared" si="69"/>
        <v>0</v>
      </c>
      <c r="K287">
        <f t="shared" si="70"/>
        <v>0</v>
      </c>
      <c r="L287">
        <v>0</v>
      </c>
      <c r="M287">
        <f t="shared" si="71"/>
        <v>0</v>
      </c>
      <c r="N287">
        <f t="shared" si="72"/>
        <v>0</v>
      </c>
      <c r="O287">
        <f t="shared" si="73"/>
        <v>0</v>
      </c>
      <c r="P287" s="2">
        <f t="shared" si="74"/>
        <v>324.52248769033974</v>
      </c>
      <c r="Q287" s="2">
        <f t="shared" si="75"/>
        <v>40.477512309660256</v>
      </c>
      <c r="R287" s="2">
        <f t="shared" si="77"/>
        <v>-15.881397869893704</v>
      </c>
      <c r="S287" s="2">
        <f t="shared" si="76"/>
        <v>1638.4290027786976</v>
      </c>
      <c r="T287" s="2">
        <f t="shared" si="78"/>
        <v>1</v>
      </c>
      <c r="U287">
        <f t="shared" si="79"/>
        <v>1</v>
      </c>
    </row>
    <row r="288" spans="2:21" x14ac:dyDescent="0.15">
      <c r="B288" s="1">
        <v>37357</v>
      </c>
      <c r="C288" s="2">
        <f t="shared" si="64"/>
        <v>4</v>
      </c>
      <c r="D288" s="2">
        <f t="shared" si="65"/>
        <v>11</v>
      </c>
      <c r="E288" s="2">
        <f t="shared" si="66"/>
        <v>4</v>
      </c>
      <c r="F288" s="2">
        <f t="shared" si="67"/>
        <v>42</v>
      </c>
      <c r="G288" t="s">
        <v>289</v>
      </c>
      <c r="H288">
        <v>359</v>
      </c>
      <c r="I288">
        <f t="shared" si="68"/>
        <v>0</v>
      </c>
      <c r="J288">
        <f t="shared" si="69"/>
        <v>0</v>
      </c>
      <c r="K288">
        <f t="shared" si="70"/>
        <v>0</v>
      </c>
      <c r="L288">
        <v>0</v>
      </c>
      <c r="M288">
        <f t="shared" si="71"/>
        <v>0</v>
      </c>
      <c r="N288">
        <f t="shared" si="72"/>
        <v>0</v>
      </c>
      <c r="O288">
        <f t="shared" si="73"/>
        <v>0</v>
      </c>
      <c r="P288" s="2">
        <f t="shared" si="74"/>
        <v>326.89673585252717</v>
      </c>
      <c r="Q288" s="2">
        <f t="shared" si="75"/>
        <v>32.103264147472828</v>
      </c>
      <c r="R288" s="2">
        <f t="shared" si="77"/>
        <v>40.477512309660256</v>
      </c>
      <c r="S288" s="2">
        <f t="shared" si="76"/>
        <v>1030.6195689224144</v>
      </c>
      <c r="T288" s="2">
        <f t="shared" si="78"/>
        <v>0</v>
      </c>
      <c r="U288">
        <f t="shared" si="79"/>
        <v>2</v>
      </c>
    </row>
    <row r="289" spans="2:21" x14ac:dyDescent="0.15">
      <c r="B289" s="1">
        <v>37358</v>
      </c>
      <c r="C289" s="2">
        <f t="shared" si="64"/>
        <v>4</v>
      </c>
      <c r="D289" s="2">
        <f t="shared" si="65"/>
        <v>12</v>
      </c>
      <c r="E289" s="2">
        <f t="shared" si="66"/>
        <v>5</v>
      </c>
      <c r="F289" s="2">
        <f t="shared" si="67"/>
        <v>42</v>
      </c>
      <c r="G289" t="s">
        <v>290</v>
      </c>
      <c r="H289">
        <v>565</v>
      </c>
      <c r="I289">
        <f t="shared" si="68"/>
        <v>0</v>
      </c>
      <c r="J289">
        <f t="shared" si="69"/>
        <v>0</v>
      </c>
      <c r="K289">
        <f t="shared" si="70"/>
        <v>0</v>
      </c>
      <c r="L289">
        <v>0</v>
      </c>
      <c r="M289">
        <f t="shared" si="71"/>
        <v>0</v>
      </c>
      <c r="N289">
        <f t="shared" si="72"/>
        <v>0</v>
      </c>
      <c r="O289">
        <f t="shared" si="73"/>
        <v>0</v>
      </c>
      <c r="P289" s="2">
        <f t="shared" si="74"/>
        <v>512.35372412253992</v>
      </c>
      <c r="Q289" s="2">
        <f t="shared" si="75"/>
        <v>52.646275877460084</v>
      </c>
      <c r="R289" s="2">
        <f t="shared" si="77"/>
        <v>32.103264147472828</v>
      </c>
      <c r="S289" s="2">
        <f t="shared" si="76"/>
        <v>2771.6303637656356</v>
      </c>
      <c r="T289" s="2">
        <f t="shared" si="78"/>
        <v>0</v>
      </c>
      <c r="U289">
        <f t="shared" si="79"/>
        <v>3</v>
      </c>
    </row>
    <row r="290" spans="2:21" x14ac:dyDescent="0.15">
      <c r="B290" s="1">
        <v>37359</v>
      </c>
      <c r="C290" s="2">
        <f t="shared" si="64"/>
        <v>4</v>
      </c>
      <c r="D290" s="2">
        <f t="shared" si="65"/>
        <v>13</v>
      </c>
      <c r="E290" s="2">
        <f t="shared" si="66"/>
        <v>6</v>
      </c>
      <c r="F290" s="2">
        <f t="shared" si="67"/>
        <v>42</v>
      </c>
      <c r="G290" t="s">
        <v>291</v>
      </c>
      <c r="H290">
        <v>645</v>
      </c>
      <c r="I290">
        <f t="shared" si="68"/>
        <v>0</v>
      </c>
      <c r="J290">
        <f t="shared" si="69"/>
        <v>0</v>
      </c>
      <c r="K290">
        <f t="shared" si="70"/>
        <v>0</v>
      </c>
      <c r="L290">
        <v>0</v>
      </c>
      <c r="M290">
        <f t="shared" si="71"/>
        <v>0</v>
      </c>
      <c r="N290">
        <f t="shared" si="72"/>
        <v>0</v>
      </c>
      <c r="O290">
        <f t="shared" si="73"/>
        <v>0</v>
      </c>
      <c r="P290" s="2">
        <f t="shared" si="74"/>
        <v>563.75933301211342</v>
      </c>
      <c r="Q290" s="2">
        <f t="shared" si="75"/>
        <v>81.240666987886584</v>
      </c>
      <c r="R290" s="2">
        <f t="shared" si="77"/>
        <v>52.646275877460084</v>
      </c>
      <c r="S290" s="2">
        <f t="shared" si="76"/>
        <v>6600.0459726366853</v>
      </c>
      <c r="T290" s="2">
        <f t="shared" si="78"/>
        <v>0</v>
      </c>
      <c r="U290">
        <f t="shared" si="79"/>
        <v>4</v>
      </c>
    </row>
    <row r="291" spans="2:21" x14ac:dyDescent="0.15">
      <c r="B291" s="1">
        <v>37360</v>
      </c>
      <c r="C291" s="2">
        <f t="shared" si="64"/>
        <v>4</v>
      </c>
      <c r="D291" s="2">
        <f t="shared" si="65"/>
        <v>14</v>
      </c>
      <c r="E291" s="2">
        <f t="shared" si="66"/>
        <v>7</v>
      </c>
      <c r="F291" s="2">
        <f t="shared" si="67"/>
        <v>42</v>
      </c>
      <c r="G291" t="s">
        <v>292</v>
      </c>
      <c r="H291">
        <v>401</v>
      </c>
      <c r="I291">
        <f t="shared" si="68"/>
        <v>0</v>
      </c>
      <c r="J291">
        <f t="shared" si="69"/>
        <v>0</v>
      </c>
      <c r="K291">
        <f t="shared" si="70"/>
        <v>0</v>
      </c>
      <c r="L291">
        <v>0</v>
      </c>
      <c r="M291">
        <f t="shared" si="71"/>
        <v>0</v>
      </c>
      <c r="N291">
        <f t="shared" si="72"/>
        <v>0</v>
      </c>
      <c r="O291">
        <f t="shared" si="73"/>
        <v>0</v>
      </c>
      <c r="P291" s="2">
        <f t="shared" si="74"/>
        <v>368.0028868533152</v>
      </c>
      <c r="Q291" s="2">
        <f t="shared" si="75"/>
        <v>32.997113146684796</v>
      </c>
      <c r="R291" s="2">
        <f t="shared" si="77"/>
        <v>81.240666987886584</v>
      </c>
      <c r="S291" s="2">
        <f t="shared" si="76"/>
        <v>1088.8094760151187</v>
      </c>
      <c r="T291" s="2">
        <f t="shared" si="78"/>
        <v>0</v>
      </c>
      <c r="U291">
        <f t="shared" si="79"/>
        <v>5</v>
      </c>
    </row>
    <row r="292" spans="2:21" x14ac:dyDescent="0.15">
      <c r="B292" s="1">
        <v>37361</v>
      </c>
      <c r="C292" s="2">
        <f t="shared" si="64"/>
        <v>4</v>
      </c>
      <c r="D292" s="2">
        <f t="shared" si="65"/>
        <v>15</v>
      </c>
      <c r="E292" s="2">
        <f t="shared" si="66"/>
        <v>1</v>
      </c>
      <c r="F292" s="2">
        <f t="shared" si="67"/>
        <v>42</v>
      </c>
      <c r="G292" t="s">
        <v>293</v>
      </c>
      <c r="H292">
        <v>299</v>
      </c>
      <c r="I292">
        <f t="shared" si="68"/>
        <v>0</v>
      </c>
      <c r="J292">
        <f t="shared" si="69"/>
        <v>0</v>
      </c>
      <c r="K292">
        <f t="shared" si="70"/>
        <v>0</v>
      </c>
      <c r="L292">
        <v>0</v>
      </c>
      <c r="M292">
        <f t="shared" si="71"/>
        <v>0</v>
      </c>
      <c r="N292">
        <f t="shared" si="72"/>
        <v>0</v>
      </c>
      <c r="O292">
        <f t="shared" si="73"/>
        <v>0</v>
      </c>
      <c r="P292" s="2">
        <f t="shared" si="74"/>
        <v>253.15466438717982</v>
      </c>
      <c r="Q292" s="2">
        <f t="shared" si="75"/>
        <v>45.845335612820179</v>
      </c>
      <c r="R292" s="2">
        <f t="shared" si="77"/>
        <v>32.997113146684796</v>
      </c>
      <c r="S292" s="2">
        <f t="shared" si="76"/>
        <v>2101.794797452118</v>
      </c>
      <c r="T292" s="2">
        <f t="shared" si="78"/>
        <v>0</v>
      </c>
      <c r="U292">
        <f t="shared" si="79"/>
        <v>6</v>
      </c>
    </row>
    <row r="293" spans="2:21" x14ac:dyDescent="0.15">
      <c r="B293" s="1">
        <v>37362</v>
      </c>
      <c r="C293" s="2">
        <f t="shared" si="64"/>
        <v>4</v>
      </c>
      <c r="D293" s="2">
        <f t="shared" si="65"/>
        <v>16</v>
      </c>
      <c r="E293" s="2">
        <f t="shared" si="66"/>
        <v>2</v>
      </c>
      <c r="F293" s="2">
        <f t="shared" si="67"/>
        <v>42</v>
      </c>
      <c r="G293" t="s">
        <v>294</v>
      </c>
      <c r="H293">
        <v>233</v>
      </c>
      <c r="I293">
        <f t="shared" si="68"/>
        <v>0</v>
      </c>
      <c r="J293">
        <f t="shared" si="69"/>
        <v>0</v>
      </c>
      <c r="K293">
        <f t="shared" si="70"/>
        <v>0</v>
      </c>
      <c r="L293">
        <v>0</v>
      </c>
      <c r="M293">
        <f t="shared" si="71"/>
        <v>0</v>
      </c>
      <c r="N293">
        <f t="shared" si="72"/>
        <v>0</v>
      </c>
      <c r="O293">
        <f t="shared" si="73"/>
        <v>0</v>
      </c>
      <c r="P293" s="2">
        <f t="shared" si="74"/>
        <v>270.09567113354973</v>
      </c>
      <c r="Q293" s="2">
        <f t="shared" si="75"/>
        <v>-37.095671133549729</v>
      </c>
      <c r="R293" s="2">
        <f t="shared" si="77"/>
        <v>45.845335612820179</v>
      </c>
      <c r="S293" s="2">
        <f t="shared" si="76"/>
        <v>1376.0888168484746</v>
      </c>
      <c r="T293" s="2">
        <f t="shared" si="78"/>
        <v>1</v>
      </c>
      <c r="U293">
        <f t="shared" si="79"/>
        <v>1</v>
      </c>
    </row>
    <row r="294" spans="2:21" x14ac:dyDescent="0.15">
      <c r="B294" s="1">
        <v>37363</v>
      </c>
      <c r="C294" s="2">
        <f t="shared" si="64"/>
        <v>4</v>
      </c>
      <c r="D294" s="2">
        <f t="shared" si="65"/>
        <v>17</v>
      </c>
      <c r="E294" s="2">
        <f t="shared" si="66"/>
        <v>3</v>
      </c>
      <c r="F294" s="2">
        <f t="shared" si="67"/>
        <v>42</v>
      </c>
      <c r="G294" t="s">
        <v>295</v>
      </c>
      <c r="H294">
        <v>299</v>
      </c>
      <c r="I294">
        <f t="shared" si="68"/>
        <v>0</v>
      </c>
      <c r="J294">
        <f t="shared" si="69"/>
        <v>0</v>
      </c>
      <c r="K294">
        <f t="shared" si="70"/>
        <v>0</v>
      </c>
      <c r="L294">
        <v>0</v>
      </c>
      <c r="M294">
        <f t="shared" si="71"/>
        <v>0</v>
      </c>
      <c r="N294">
        <f t="shared" si="72"/>
        <v>0</v>
      </c>
      <c r="O294">
        <f t="shared" si="73"/>
        <v>0</v>
      </c>
      <c r="P294" s="2">
        <f t="shared" si="74"/>
        <v>302.73676095399571</v>
      </c>
      <c r="Q294" s="2">
        <f t="shared" si="75"/>
        <v>-3.736760953995713</v>
      </c>
      <c r="R294" s="2">
        <f t="shared" si="77"/>
        <v>-37.095671133549729</v>
      </c>
      <c r="S294" s="2">
        <f t="shared" si="76"/>
        <v>13.96338242730695</v>
      </c>
      <c r="T294" s="2">
        <f t="shared" si="78"/>
        <v>0</v>
      </c>
      <c r="U294">
        <f t="shared" si="79"/>
        <v>2</v>
      </c>
    </row>
    <row r="295" spans="2:21" x14ac:dyDescent="0.15">
      <c r="B295" s="1">
        <v>37364</v>
      </c>
      <c r="C295" s="2">
        <f t="shared" si="64"/>
        <v>4</v>
      </c>
      <c r="D295" s="2">
        <f t="shared" si="65"/>
        <v>18</v>
      </c>
      <c r="E295" s="2">
        <f t="shared" si="66"/>
        <v>4</v>
      </c>
      <c r="F295" s="2">
        <f t="shared" si="67"/>
        <v>43</v>
      </c>
      <c r="G295" t="s">
        <v>296</v>
      </c>
      <c r="H295">
        <v>433</v>
      </c>
      <c r="I295">
        <f t="shared" si="68"/>
        <v>0</v>
      </c>
      <c r="J295">
        <f t="shared" si="69"/>
        <v>0</v>
      </c>
      <c r="K295">
        <f t="shared" si="70"/>
        <v>0</v>
      </c>
      <c r="L295">
        <v>0</v>
      </c>
      <c r="M295">
        <f t="shared" si="71"/>
        <v>0</v>
      </c>
      <c r="N295">
        <f t="shared" si="72"/>
        <v>0</v>
      </c>
      <c r="O295">
        <f t="shared" si="73"/>
        <v>0</v>
      </c>
      <c r="P295" s="2">
        <f t="shared" si="74"/>
        <v>335.71816860549643</v>
      </c>
      <c r="Q295" s="2">
        <f t="shared" si="75"/>
        <v>97.28183139450357</v>
      </c>
      <c r="R295" s="2">
        <f t="shared" si="77"/>
        <v>-3.736760953995713</v>
      </c>
      <c r="S295" s="2">
        <f t="shared" si="76"/>
        <v>9463.7547194686213</v>
      </c>
      <c r="T295" s="2">
        <f t="shared" si="78"/>
        <v>1</v>
      </c>
      <c r="U295">
        <f t="shared" si="79"/>
        <v>1</v>
      </c>
    </row>
    <row r="296" spans="2:21" x14ac:dyDescent="0.15">
      <c r="B296" s="1">
        <v>37365</v>
      </c>
      <c r="C296" s="2">
        <f t="shared" si="64"/>
        <v>4</v>
      </c>
      <c r="D296" s="2">
        <f t="shared" si="65"/>
        <v>19</v>
      </c>
      <c r="E296" s="2">
        <f t="shared" si="66"/>
        <v>5</v>
      </c>
      <c r="F296" s="2">
        <f t="shared" si="67"/>
        <v>43</v>
      </c>
      <c r="G296" t="s">
        <v>297</v>
      </c>
      <c r="H296">
        <v>618</v>
      </c>
      <c r="I296">
        <f t="shared" si="68"/>
        <v>0</v>
      </c>
      <c r="J296">
        <f t="shared" si="69"/>
        <v>0</v>
      </c>
      <c r="K296">
        <f t="shared" si="70"/>
        <v>0</v>
      </c>
      <c r="L296">
        <v>0</v>
      </c>
      <c r="M296">
        <f t="shared" si="71"/>
        <v>0</v>
      </c>
      <c r="N296">
        <f t="shared" si="72"/>
        <v>0</v>
      </c>
      <c r="O296">
        <f t="shared" si="73"/>
        <v>0</v>
      </c>
      <c r="P296" s="2">
        <f t="shared" si="74"/>
        <v>521.17515687550917</v>
      </c>
      <c r="Q296" s="2">
        <f t="shared" si="75"/>
        <v>96.824843124490826</v>
      </c>
      <c r="R296" s="2">
        <f t="shared" si="77"/>
        <v>97.28183139450357</v>
      </c>
      <c r="S296" s="2">
        <f t="shared" si="76"/>
        <v>9375.050246082259</v>
      </c>
      <c r="T296" s="2">
        <f t="shared" si="78"/>
        <v>0</v>
      </c>
      <c r="U296">
        <f t="shared" si="79"/>
        <v>2</v>
      </c>
    </row>
    <row r="297" spans="2:21" x14ac:dyDescent="0.15">
      <c r="B297" s="1">
        <v>37366</v>
      </c>
      <c r="C297" s="2">
        <f t="shared" si="64"/>
        <v>4</v>
      </c>
      <c r="D297" s="2">
        <f t="shared" si="65"/>
        <v>20</v>
      </c>
      <c r="E297" s="2">
        <f t="shared" si="66"/>
        <v>6</v>
      </c>
      <c r="F297" s="2">
        <f t="shared" si="67"/>
        <v>43</v>
      </c>
      <c r="G297" t="s">
        <v>298</v>
      </c>
      <c r="H297">
        <v>555</v>
      </c>
      <c r="I297">
        <f t="shared" si="68"/>
        <v>0</v>
      </c>
      <c r="J297">
        <f t="shared" si="69"/>
        <v>0</v>
      </c>
      <c r="K297">
        <f t="shared" si="70"/>
        <v>0</v>
      </c>
      <c r="L297">
        <v>0</v>
      </c>
      <c r="M297">
        <f t="shared" si="71"/>
        <v>0</v>
      </c>
      <c r="N297">
        <f t="shared" si="72"/>
        <v>0</v>
      </c>
      <c r="O297">
        <f t="shared" si="73"/>
        <v>0</v>
      </c>
      <c r="P297" s="2">
        <f t="shared" si="74"/>
        <v>572.58076576508267</v>
      </c>
      <c r="Q297" s="2">
        <f t="shared" si="75"/>
        <v>-17.580765765082674</v>
      </c>
      <c r="R297" s="2">
        <f t="shared" si="77"/>
        <v>96.824843124490826</v>
      </c>
      <c r="S297" s="2">
        <f t="shared" si="76"/>
        <v>309.083324886703</v>
      </c>
      <c r="T297" s="2">
        <f t="shared" si="78"/>
        <v>1</v>
      </c>
      <c r="U297">
        <f t="shared" si="79"/>
        <v>1</v>
      </c>
    </row>
    <row r="298" spans="2:21" x14ac:dyDescent="0.15">
      <c r="B298" s="1">
        <v>37367</v>
      </c>
      <c r="C298" s="2">
        <f t="shared" si="64"/>
        <v>4</v>
      </c>
      <c r="D298" s="2">
        <f t="shared" si="65"/>
        <v>21</v>
      </c>
      <c r="E298" s="2">
        <f t="shared" si="66"/>
        <v>7</v>
      </c>
      <c r="F298" s="2">
        <f t="shared" si="67"/>
        <v>43</v>
      </c>
      <c r="G298" t="s">
        <v>299</v>
      </c>
      <c r="H298">
        <v>406</v>
      </c>
      <c r="I298">
        <f t="shared" si="68"/>
        <v>0</v>
      </c>
      <c r="J298">
        <f t="shared" si="69"/>
        <v>0</v>
      </c>
      <c r="K298">
        <f t="shared" si="70"/>
        <v>0</v>
      </c>
      <c r="L298">
        <v>0</v>
      </c>
      <c r="M298">
        <f t="shared" si="71"/>
        <v>0</v>
      </c>
      <c r="N298">
        <f t="shared" si="72"/>
        <v>0</v>
      </c>
      <c r="O298">
        <f t="shared" si="73"/>
        <v>0</v>
      </c>
      <c r="P298" s="2">
        <f t="shared" si="74"/>
        <v>376.82431960628446</v>
      </c>
      <c r="Q298" s="2">
        <f t="shared" si="75"/>
        <v>29.175680393715538</v>
      </c>
      <c r="R298" s="2">
        <f t="shared" si="77"/>
        <v>-17.580765765082674</v>
      </c>
      <c r="S298" s="2">
        <f t="shared" si="76"/>
        <v>851.22032643623731</v>
      </c>
      <c r="T298" s="2">
        <f t="shared" si="78"/>
        <v>1</v>
      </c>
      <c r="U298">
        <f t="shared" si="79"/>
        <v>1</v>
      </c>
    </row>
    <row r="299" spans="2:21" x14ac:dyDescent="0.15">
      <c r="B299" s="1">
        <v>37368</v>
      </c>
      <c r="C299" s="2">
        <f t="shared" si="64"/>
        <v>4</v>
      </c>
      <c r="D299" s="2">
        <f t="shared" si="65"/>
        <v>22</v>
      </c>
      <c r="E299" s="2">
        <f t="shared" si="66"/>
        <v>1</v>
      </c>
      <c r="F299" s="2">
        <f t="shared" si="67"/>
        <v>43</v>
      </c>
      <c r="G299" t="s">
        <v>300</v>
      </c>
      <c r="H299">
        <v>258</v>
      </c>
      <c r="I299">
        <f t="shared" si="68"/>
        <v>0</v>
      </c>
      <c r="J299">
        <f t="shared" si="69"/>
        <v>0</v>
      </c>
      <c r="K299">
        <f t="shared" si="70"/>
        <v>0</v>
      </c>
      <c r="L299">
        <v>0</v>
      </c>
      <c r="M299">
        <f t="shared" si="71"/>
        <v>0</v>
      </c>
      <c r="N299">
        <f t="shared" si="72"/>
        <v>0</v>
      </c>
      <c r="O299">
        <f t="shared" si="73"/>
        <v>0</v>
      </c>
      <c r="P299" s="2">
        <f t="shared" si="74"/>
        <v>261.97609714014908</v>
      </c>
      <c r="Q299" s="2">
        <f t="shared" si="75"/>
        <v>-3.9760971401490792</v>
      </c>
      <c r="R299" s="2">
        <f t="shared" si="77"/>
        <v>29.175680393715538</v>
      </c>
      <c r="S299" s="2">
        <f t="shared" si="76"/>
        <v>15.809348467901687</v>
      </c>
      <c r="T299" s="2">
        <f t="shared" si="78"/>
        <v>1</v>
      </c>
      <c r="U299">
        <f t="shared" si="79"/>
        <v>1</v>
      </c>
    </row>
    <row r="300" spans="2:21" x14ac:dyDescent="0.15">
      <c r="B300" s="1">
        <v>37369</v>
      </c>
      <c r="C300" s="2">
        <f t="shared" si="64"/>
        <v>4</v>
      </c>
      <c r="D300" s="2">
        <f t="shared" si="65"/>
        <v>23</v>
      </c>
      <c r="E300" s="2">
        <f t="shared" si="66"/>
        <v>2</v>
      </c>
      <c r="F300" s="2">
        <f t="shared" si="67"/>
        <v>43</v>
      </c>
      <c r="G300" t="s">
        <v>301</v>
      </c>
      <c r="H300">
        <v>297</v>
      </c>
      <c r="I300">
        <f t="shared" si="68"/>
        <v>0</v>
      </c>
      <c r="J300">
        <f t="shared" si="69"/>
        <v>0</v>
      </c>
      <c r="K300">
        <f t="shared" si="70"/>
        <v>0</v>
      </c>
      <c r="L300">
        <v>0</v>
      </c>
      <c r="M300">
        <f t="shared" si="71"/>
        <v>0</v>
      </c>
      <c r="N300">
        <f t="shared" si="72"/>
        <v>0</v>
      </c>
      <c r="O300">
        <f t="shared" si="73"/>
        <v>0</v>
      </c>
      <c r="P300" s="2">
        <f t="shared" si="74"/>
        <v>278.91710388651899</v>
      </c>
      <c r="Q300" s="2">
        <f t="shared" si="75"/>
        <v>18.082896113481013</v>
      </c>
      <c r="R300" s="2">
        <f t="shared" si="77"/>
        <v>-3.9760971401490792</v>
      </c>
      <c r="S300" s="2">
        <f t="shared" si="76"/>
        <v>326.99113185094672</v>
      </c>
      <c r="T300" s="2">
        <f t="shared" si="78"/>
        <v>1</v>
      </c>
      <c r="U300">
        <f t="shared" si="79"/>
        <v>1</v>
      </c>
    </row>
    <row r="301" spans="2:21" x14ac:dyDescent="0.15">
      <c r="B301" s="1">
        <v>37370</v>
      </c>
      <c r="C301" s="2">
        <f t="shared" si="64"/>
        <v>4</v>
      </c>
      <c r="D301" s="2">
        <f t="shared" si="65"/>
        <v>24</v>
      </c>
      <c r="E301" s="2">
        <f t="shared" si="66"/>
        <v>3</v>
      </c>
      <c r="F301" s="2">
        <f t="shared" si="67"/>
        <v>43</v>
      </c>
      <c r="G301" t="s">
        <v>302</v>
      </c>
      <c r="H301">
        <v>341</v>
      </c>
      <c r="I301">
        <f t="shared" si="68"/>
        <v>0</v>
      </c>
      <c r="J301">
        <f t="shared" si="69"/>
        <v>0</v>
      </c>
      <c r="K301">
        <f t="shared" si="70"/>
        <v>0</v>
      </c>
      <c r="L301">
        <v>0</v>
      </c>
      <c r="M301">
        <f t="shared" si="71"/>
        <v>0</v>
      </c>
      <c r="N301">
        <f t="shared" si="72"/>
        <v>0</v>
      </c>
      <c r="O301">
        <f t="shared" si="73"/>
        <v>0</v>
      </c>
      <c r="P301" s="2">
        <f t="shared" si="74"/>
        <v>311.55819370696497</v>
      </c>
      <c r="Q301" s="2">
        <f t="shared" si="75"/>
        <v>29.441806293035029</v>
      </c>
      <c r="R301" s="2">
        <f t="shared" si="77"/>
        <v>18.082896113481013</v>
      </c>
      <c r="S301" s="2">
        <f t="shared" si="76"/>
        <v>866.81995779659701</v>
      </c>
      <c r="T301" s="2">
        <f t="shared" si="78"/>
        <v>0</v>
      </c>
      <c r="U301">
        <f t="shared" si="79"/>
        <v>2</v>
      </c>
    </row>
    <row r="302" spans="2:21" x14ac:dyDescent="0.15">
      <c r="B302" s="1">
        <v>37371</v>
      </c>
      <c r="C302" s="2">
        <f t="shared" si="64"/>
        <v>4</v>
      </c>
      <c r="D302" s="2">
        <f t="shared" si="65"/>
        <v>25</v>
      </c>
      <c r="E302" s="2">
        <f t="shared" si="66"/>
        <v>4</v>
      </c>
      <c r="F302" s="2">
        <f t="shared" si="67"/>
        <v>44</v>
      </c>
      <c r="G302" t="s">
        <v>303</v>
      </c>
      <c r="H302">
        <v>357</v>
      </c>
      <c r="I302">
        <f t="shared" si="68"/>
        <v>0</v>
      </c>
      <c r="J302">
        <f t="shared" si="69"/>
        <v>0</v>
      </c>
      <c r="K302">
        <f t="shared" si="70"/>
        <v>0</v>
      </c>
      <c r="L302">
        <v>0</v>
      </c>
      <c r="M302">
        <f t="shared" si="71"/>
        <v>0</v>
      </c>
      <c r="N302">
        <f t="shared" si="72"/>
        <v>0</v>
      </c>
      <c r="O302">
        <f t="shared" si="73"/>
        <v>0</v>
      </c>
      <c r="P302" s="2">
        <f t="shared" si="74"/>
        <v>342.46817150935846</v>
      </c>
      <c r="Q302" s="2">
        <f t="shared" si="75"/>
        <v>14.531828490641544</v>
      </c>
      <c r="R302" s="2">
        <f t="shared" si="77"/>
        <v>29.441806293035029</v>
      </c>
      <c r="S302" s="2">
        <f t="shared" si="76"/>
        <v>211.1740392814213</v>
      </c>
      <c r="T302" s="2">
        <f t="shared" si="78"/>
        <v>0</v>
      </c>
      <c r="U302">
        <f t="shared" si="79"/>
        <v>3</v>
      </c>
    </row>
    <row r="303" spans="2:21" x14ac:dyDescent="0.15">
      <c r="B303" s="1">
        <v>37372</v>
      </c>
      <c r="C303" s="2">
        <f t="shared" si="64"/>
        <v>4</v>
      </c>
      <c r="D303" s="2">
        <f t="shared" si="65"/>
        <v>26</v>
      </c>
      <c r="E303" s="2">
        <f t="shared" si="66"/>
        <v>5</v>
      </c>
      <c r="F303" s="2">
        <f t="shared" si="67"/>
        <v>44</v>
      </c>
      <c r="G303" t="s">
        <v>304</v>
      </c>
      <c r="H303">
        <v>559</v>
      </c>
      <c r="I303">
        <f t="shared" si="68"/>
        <v>0</v>
      </c>
      <c r="J303">
        <f t="shared" si="69"/>
        <v>0</v>
      </c>
      <c r="K303">
        <f t="shared" si="70"/>
        <v>0</v>
      </c>
      <c r="L303">
        <v>0</v>
      </c>
      <c r="M303">
        <f t="shared" si="71"/>
        <v>0</v>
      </c>
      <c r="N303">
        <f t="shared" si="72"/>
        <v>0</v>
      </c>
      <c r="O303">
        <f t="shared" si="73"/>
        <v>0</v>
      </c>
      <c r="P303" s="2">
        <f t="shared" si="74"/>
        <v>527.92515977937114</v>
      </c>
      <c r="Q303" s="2">
        <f t="shared" si="75"/>
        <v>31.074840220628857</v>
      </c>
      <c r="R303" s="2">
        <f t="shared" si="77"/>
        <v>14.531828490641544</v>
      </c>
      <c r="S303" s="2">
        <f t="shared" si="76"/>
        <v>965.64569473761298</v>
      </c>
      <c r="T303" s="2">
        <f t="shared" si="78"/>
        <v>0</v>
      </c>
      <c r="U303">
        <f t="shared" si="79"/>
        <v>4</v>
      </c>
    </row>
    <row r="304" spans="2:21" x14ac:dyDescent="0.15">
      <c r="B304" s="1">
        <v>37373</v>
      </c>
      <c r="C304" s="2">
        <f t="shared" si="64"/>
        <v>4</v>
      </c>
      <c r="D304" s="2">
        <f t="shared" si="65"/>
        <v>27</v>
      </c>
      <c r="E304" s="2">
        <f t="shared" si="66"/>
        <v>6</v>
      </c>
      <c r="F304" s="2">
        <f t="shared" si="67"/>
        <v>44</v>
      </c>
      <c r="G304" t="s">
        <v>305</v>
      </c>
      <c r="H304">
        <v>697</v>
      </c>
      <c r="I304">
        <f t="shared" si="68"/>
        <v>0</v>
      </c>
      <c r="J304">
        <f t="shared" si="69"/>
        <v>0</v>
      </c>
      <c r="K304">
        <f t="shared" si="70"/>
        <v>0</v>
      </c>
      <c r="L304">
        <v>0</v>
      </c>
      <c r="M304">
        <f t="shared" si="71"/>
        <v>0</v>
      </c>
      <c r="N304">
        <f t="shared" si="72"/>
        <v>0</v>
      </c>
      <c r="O304">
        <f t="shared" si="73"/>
        <v>0</v>
      </c>
      <c r="P304" s="2">
        <f t="shared" si="74"/>
        <v>579.33076866894464</v>
      </c>
      <c r="Q304" s="2">
        <f t="shared" si="75"/>
        <v>117.66923133105536</v>
      </c>
      <c r="R304" s="2">
        <f t="shared" si="77"/>
        <v>31.074840220628857</v>
      </c>
      <c r="S304" s="2">
        <f t="shared" si="76"/>
        <v>13846.04800204142</v>
      </c>
      <c r="T304" s="2">
        <f t="shared" si="78"/>
        <v>0</v>
      </c>
      <c r="U304">
        <f t="shared" si="79"/>
        <v>5</v>
      </c>
    </row>
    <row r="305" spans="2:21" x14ac:dyDescent="0.15">
      <c r="B305" s="1">
        <v>37374</v>
      </c>
      <c r="C305" s="2">
        <f t="shared" si="64"/>
        <v>4</v>
      </c>
      <c r="D305" s="2">
        <f t="shared" si="65"/>
        <v>28</v>
      </c>
      <c r="E305" s="2">
        <f t="shared" si="66"/>
        <v>7</v>
      </c>
      <c r="F305" s="2">
        <f t="shared" si="67"/>
        <v>44</v>
      </c>
      <c r="G305" t="s">
        <v>306</v>
      </c>
      <c r="H305">
        <v>442</v>
      </c>
      <c r="I305">
        <f t="shared" si="68"/>
        <v>0</v>
      </c>
      <c r="J305">
        <f t="shared" si="69"/>
        <v>0</v>
      </c>
      <c r="K305">
        <f t="shared" si="70"/>
        <v>0</v>
      </c>
      <c r="L305">
        <v>0</v>
      </c>
      <c r="M305">
        <f t="shared" si="71"/>
        <v>0</v>
      </c>
      <c r="N305">
        <f t="shared" si="72"/>
        <v>0</v>
      </c>
      <c r="O305">
        <f t="shared" si="73"/>
        <v>0</v>
      </c>
      <c r="P305" s="2">
        <f t="shared" si="74"/>
        <v>383.57432251014649</v>
      </c>
      <c r="Q305" s="2">
        <f t="shared" si="75"/>
        <v>58.425677489853513</v>
      </c>
      <c r="R305" s="2">
        <f t="shared" si="77"/>
        <v>117.66923133105536</v>
      </c>
      <c r="S305" s="2">
        <f t="shared" si="76"/>
        <v>3413.5597901483757</v>
      </c>
      <c r="T305" s="2">
        <f t="shared" si="78"/>
        <v>0</v>
      </c>
      <c r="U305">
        <f t="shared" si="79"/>
        <v>6</v>
      </c>
    </row>
    <row r="306" spans="2:21" x14ac:dyDescent="0.15">
      <c r="B306" s="1">
        <v>37375</v>
      </c>
      <c r="C306" s="2">
        <f t="shared" si="64"/>
        <v>4</v>
      </c>
      <c r="D306" s="2">
        <f t="shared" si="65"/>
        <v>29</v>
      </c>
      <c r="E306" s="2">
        <f t="shared" si="66"/>
        <v>1</v>
      </c>
      <c r="F306" s="2">
        <f t="shared" si="67"/>
        <v>44</v>
      </c>
      <c r="G306" t="s">
        <v>307</v>
      </c>
      <c r="H306">
        <v>236</v>
      </c>
      <c r="I306">
        <f t="shared" si="68"/>
        <v>0</v>
      </c>
      <c r="J306">
        <f t="shared" si="69"/>
        <v>0</v>
      </c>
      <c r="K306">
        <f t="shared" si="70"/>
        <v>0</v>
      </c>
      <c r="L306">
        <v>0</v>
      </c>
      <c r="M306">
        <f t="shared" si="71"/>
        <v>0</v>
      </c>
      <c r="N306">
        <f t="shared" si="72"/>
        <v>0</v>
      </c>
      <c r="O306">
        <f t="shared" si="73"/>
        <v>0</v>
      </c>
      <c r="P306" s="2">
        <f t="shared" si="74"/>
        <v>268.7261000440111</v>
      </c>
      <c r="Q306" s="2">
        <f t="shared" si="75"/>
        <v>-32.726100044011105</v>
      </c>
      <c r="R306" s="2">
        <f t="shared" si="77"/>
        <v>58.425677489853513</v>
      </c>
      <c r="S306" s="2">
        <f t="shared" si="76"/>
        <v>1070.9976240906237</v>
      </c>
      <c r="T306" s="2">
        <f t="shared" si="78"/>
        <v>1</v>
      </c>
      <c r="U306">
        <f t="shared" si="79"/>
        <v>1</v>
      </c>
    </row>
    <row r="307" spans="2:21" x14ac:dyDescent="0.15">
      <c r="B307" s="1">
        <v>37376</v>
      </c>
      <c r="C307" s="2">
        <f t="shared" si="64"/>
        <v>4</v>
      </c>
      <c r="D307" s="2">
        <f t="shared" si="65"/>
        <v>30</v>
      </c>
      <c r="E307" s="2">
        <f t="shared" si="66"/>
        <v>2</v>
      </c>
      <c r="F307" s="2">
        <f t="shared" si="67"/>
        <v>44</v>
      </c>
      <c r="G307" t="s">
        <v>308</v>
      </c>
      <c r="H307">
        <v>291</v>
      </c>
      <c r="I307">
        <f t="shared" si="68"/>
        <v>0</v>
      </c>
      <c r="J307">
        <f t="shared" si="69"/>
        <v>0</v>
      </c>
      <c r="K307">
        <f t="shared" si="70"/>
        <v>0</v>
      </c>
      <c r="L307">
        <v>0</v>
      </c>
      <c r="M307">
        <f t="shared" si="71"/>
        <v>0</v>
      </c>
      <c r="N307">
        <f t="shared" si="72"/>
        <v>0</v>
      </c>
      <c r="O307">
        <f t="shared" si="73"/>
        <v>0</v>
      </c>
      <c r="P307" s="2">
        <f t="shared" si="74"/>
        <v>285.66710679038101</v>
      </c>
      <c r="Q307" s="2">
        <f t="shared" si="75"/>
        <v>5.3328932096189874</v>
      </c>
      <c r="R307" s="2">
        <f t="shared" si="77"/>
        <v>-32.726100044011105</v>
      </c>
      <c r="S307" s="2">
        <f t="shared" si="76"/>
        <v>28.439749985200304</v>
      </c>
      <c r="T307" s="2">
        <f t="shared" si="78"/>
        <v>1</v>
      </c>
      <c r="U307">
        <f t="shared" si="79"/>
        <v>1</v>
      </c>
    </row>
    <row r="308" spans="2:21" x14ac:dyDescent="0.15">
      <c r="B308" s="1">
        <v>37377</v>
      </c>
      <c r="C308" s="2">
        <f t="shared" si="64"/>
        <v>5</v>
      </c>
      <c r="D308" s="2">
        <f t="shared" si="65"/>
        <v>1</v>
      </c>
      <c r="E308" s="2">
        <f t="shared" si="66"/>
        <v>3</v>
      </c>
      <c r="F308" s="2">
        <f t="shared" si="67"/>
        <v>44</v>
      </c>
      <c r="G308" t="s">
        <v>309</v>
      </c>
      <c r="H308">
        <v>369</v>
      </c>
      <c r="I308">
        <f t="shared" si="68"/>
        <v>0</v>
      </c>
      <c r="J308">
        <f t="shared" si="69"/>
        <v>0</v>
      </c>
      <c r="K308">
        <f t="shared" si="70"/>
        <v>0</v>
      </c>
      <c r="L308">
        <v>0</v>
      </c>
      <c r="M308">
        <f t="shared" si="71"/>
        <v>0</v>
      </c>
      <c r="N308">
        <f t="shared" si="72"/>
        <v>0</v>
      </c>
      <c r="O308">
        <f t="shared" si="73"/>
        <v>0</v>
      </c>
      <c r="P308" s="2">
        <f t="shared" si="74"/>
        <v>318.30819661082705</v>
      </c>
      <c r="Q308" s="2">
        <f t="shared" si="75"/>
        <v>50.691803389172946</v>
      </c>
      <c r="R308" s="2">
        <f t="shared" si="77"/>
        <v>5.3328932096189874</v>
      </c>
      <c r="S308" s="2">
        <f t="shared" si="76"/>
        <v>2569.6589308465659</v>
      </c>
      <c r="T308" s="2">
        <f t="shared" si="78"/>
        <v>0</v>
      </c>
      <c r="U308">
        <f t="shared" si="79"/>
        <v>2</v>
      </c>
    </row>
    <row r="309" spans="2:21" x14ac:dyDescent="0.15">
      <c r="B309" s="1">
        <v>37378</v>
      </c>
      <c r="C309" s="2">
        <f t="shared" si="64"/>
        <v>5</v>
      </c>
      <c r="D309" s="2">
        <f t="shared" si="65"/>
        <v>2</v>
      </c>
      <c r="E309" s="2">
        <f t="shared" si="66"/>
        <v>4</v>
      </c>
      <c r="F309" s="2">
        <f t="shared" si="67"/>
        <v>45</v>
      </c>
      <c r="G309" t="s">
        <v>310</v>
      </c>
      <c r="H309">
        <v>330</v>
      </c>
      <c r="I309">
        <f t="shared" si="68"/>
        <v>0</v>
      </c>
      <c r="J309">
        <f t="shared" si="69"/>
        <v>0</v>
      </c>
      <c r="K309">
        <f t="shared" si="70"/>
        <v>0</v>
      </c>
      <c r="L309">
        <v>0</v>
      </c>
      <c r="M309">
        <f t="shared" si="71"/>
        <v>0</v>
      </c>
      <c r="N309">
        <f t="shared" si="72"/>
        <v>0</v>
      </c>
      <c r="O309">
        <f t="shared" si="73"/>
        <v>0</v>
      </c>
      <c r="P309" s="2">
        <f t="shared" si="74"/>
        <v>343.89675669479215</v>
      </c>
      <c r="Q309" s="2">
        <f t="shared" si="75"/>
        <v>-13.896756694792145</v>
      </c>
      <c r="R309" s="2">
        <f t="shared" si="77"/>
        <v>50.691803389172946</v>
      </c>
      <c r="S309" s="2">
        <f t="shared" si="76"/>
        <v>193.11984663425031</v>
      </c>
      <c r="T309" s="2">
        <f t="shared" si="78"/>
        <v>1</v>
      </c>
      <c r="U309">
        <f t="shared" si="79"/>
        <v>1</v>
      </c>
    </row>
    <row r="310" spans="2:21" x14ac:dyDescent="0.15">
      <c r="B310" s="1">
        <v>37379</v>
      </c>
      <c r="C310" s="2">
        <f t="shared" si="64"/>
        <v>5</v>
      </c>
      <c r="D310" s="2">
        <f t="shared" si="65"/>
        <v>3</v>
      </c>
      <c r="E310" s="2">
        <f t="shared" si="66"/>
        <v>5</v>
      </c>
      <c r="F310" s="2">
        <f t="shared" si="67"/>
        <v>45</v>
      </c>
      <c r="G310" t="s">
        <v>311</v>
      </c>
      <c r="H310">
        <v>565</v>
      </c>
      <c r="I310">
        <f t="shared" si="68"/>
        <v>0</v>
      </c>
      <c r="J310">
        <f t="shared" si="69"/>
        <v>0</v>
      </c>
      <c r="K310">
        <f t="shared" si="70"/>
        <v>0</v>
      </c>
      <c r="L310">
        <v>0</v>
      </c>
      <c r="M310">
        <f t="shared" si="71"/>
        <v>0</v>
      </c>
      <c r="N310">
        <f t="shared" si="72"/>
        <v>0</v>
      </c>
      <c r="O310">
        <f t="shared" si="73"/>
        <v>0</v>
      </c>
      <c r="P310" s="2">
        <f t="shared" si="74"/>
        <v>529.35374496480483</v>
      </c>
      <c r="Q310" s="2">
        <f t="shared" si="75"/>
        <v>35.646255035195168</v>
      </c>
      <c r="R310" s="2">
        <f t="shared" si="77"/>
        <v>-13.896756694792145</v>
      </c>
      <c r="S310" s="2">
        <f t="shared" si="76"/>
        <v>1270.6554980341768</v>
      </c>
      <c r="T310" s="2">
        <f t="shared" si="78"/>
        <v>1</v>
      </c>
      <c r="U310">
        <f t="shared" si="79"/>
        <v>1</v>
      </c>
    </row>
    <row r="311" spans="2:21" x14ac:dyDescent="0.15">
      <c r="B311" s="1">
        <v>37380</v>
      </c>
      <c r="C311" s="2">
        <f t="shared" si="64"/>
        <v>5</v>
      </c>
      <c r="D311" s="2">
        <f t="shared" si="65"/>
        <v>4</v>
      </c>
      <c r="E311" s="2">
        <f t="shared" si="66"/>
        <v>6</v>
      </c>
      <c r="F311" s="2">
        <f t="shared" si="67"/>
        <v>45</v>
      </c>
      <c r="G311" t="s">
        <v>312</v>
      </c>
      <c r="H311">
        <v>567</v>
      </c>
      <c r="I311">
        <f t="shared" si="68"/>
        <v>0</v>
      </c>
      <c r="J311">
        <f t="shared" si="69"/>
        <v>0</v>
      </c>
      <c r="K311">
        <f t="shared" si="70"/>
        <v>0</v>
      </c>
      <c r="L311">
        <v>0</v>
      </c>
      <c r="M311">
        <f t="shared" si="71"/>
        <v>0</v>
      </c>
      <c r="N311">
        <f t="shared" si="72"/>
        <v>0</v>
      </c>
      <c r="O311">
        <f t="shared" si="73"/>
        <v>0</v>
      </c>
      <c r="P311" s="2">
        <f t="shared" si="74"/>
        <v>580.75935385437833</v>
      </c>
      <c r="Q311" s="2">
        <f t="shared" si="75"/>
        <v>-13.759353854378332</v>
      </c>
      <c r="R311" s="2">
        <f t="shared" si="77"/>
        <v>35.646255035195168</v>
      </c>
      <c r="S311" s="2">
        <f t="shared" si="76"/>
        <v>189.31981848999587</v>
      </c>
      <c r="T311" s="2">
        <f t="shared" si="78"/>
        <v>1</v>
      </c>
      <c r="U311">
        <f t="shared" si="79"/>
        <v>1</v>
      </c>
    </row>
    <row r="312" spans="2:21" x14ac:dyDescent="0.15">
      <c r="B312" s="1">
        <v>37381</v>
      </c>
      <c r="C312" s="2">
        <f t="shared" si="64"/>
        <v>5</v>
      </c>
      <c r="D312" s="2">
        <f t="shared" si="65"/>
        <v>5</v>
      </c>
      <c r="E312" s="2">
        <f t="shared" si="66"/>
        <v>7</v>
      </c>
      <c r="F312" s="2">
        <f t="shared" si="67"/>
        <v>45</v>
      </c>
      <c r="G312" t="s">
        <v>313</v>
      </c>
      <c r="H312">
        <v>462</v>
      </c>
      <c r="I312">
        <f t="shared" si="68"/>
        <v>0</v>
      </c>
      <c r="J312">
        <f t="shared" si="69"/>
        <v>0</v>
      </c>
      <c r="K312">
        <f t="shared" si="70"/>
        <v>0</v>
      </c>
      <c r="L312">
        <v>0</v>
      </c>
      <c r="M312">
        <f t="shared" si="71"/>
        <v>0</v>
      </c>
      <c r="N312">
        <f t="shared" si="72"/>
        <v>0</v>
      </c>
      <c r="O312">
        <f t="shared" si="73"/>
        <v>0</v>
      </c>
      <c r="P312" s="2">
        <f t="shared" si="74"/>
        <v>385.00290769558018</v>
      </c>
      <c r="Q312" s="2">
        <f t="shared" si="75"/>
        <v>76.997092304419823</v>
      </c>
      <c r="R312" s="2">
        <f t="shared" si="77"/>
        <v>-13.759353854378332</v>
      </c>
      <c r="S312" s="2">
        <f t="shared" si="76"/>
        <v>5928.5522233353468</v>
      </c>
      <c r="T312" s="2">
        <f t="shared" si="78"/>
        <v>1</v>
      </c>
      <c r="U312">
        <f t="shared" si="79"/>
        <v>1</v>
      </c>
    </row>
    <row r="313" spans="2:21" x14ac:dyDescent="0.15">
      <c r="B313" s="1">
        <v>37382</v>
      </c>
      <c r="C313" s="2">
        <f t="shared" si="64"/>
        <v>5</v>
      </c>
      <c r="D313" s="2">
        <f t="shared" si="65"/>
        <v>6</v>
      </c>
      <c r="E313" s="2">
        <f t="shared" si="66"/>
        <v>1</v>
      </c>
      <c r="F313" s="2">
        <f t="shared" si="67"/>
        <v>45</v>
      </c>
      <c r="G313" t="s">
        <v>314</v>
      </c>
      <c r="H313">
        <v>276</v>
      </c>
      <c r="I313">
        <f t="shared" si="68"/>
        <v>0</v>
      </c>
      <c r="J313">
        <f t="shared" si="69"/>
        <v>0</v>
      </c>
      <c r="K313">
        <f t="shared" si="70"/>
        <v>0</v>
      </c>
      <c r="L313">
        <v>0</v>
      </c>
      <c r="M313">
        <f t="shared" si="71"/>
        <v>0</v>
      </c>
      <c r="N313">
        <f t="shared" si="72"/>
        <v>0</v>
      </c>
      <c r="O313">
        <f t="shared" si="73"/>
        <v>0</v>
      </c>
      <c r="P313" s="2">
        <f t="shared" si="74"/>
        <v>270.15468522944479</v>
      </c>
      <c r="Q313" s="2">
        <f t="shared" si="75"/>
        <v>5.8453147705552055</v>
      </c>
      <c r="R313" s="2">
        <f t="shared" si="77"/>
        <v>76.997092304419823</v>
      </c>
      <c r="S313" s="2">
        <f t="shared" si="76"/>
        <v>34.167704766870855</v>
      </c>
      <c r="T313" s="2">
        <f t="shared" si="78"/>
        <v>0</v>
      </c>
      <c r="U313">
        <f t="shared" si="79"/>
        <v>2</v>
      </c>
    </row>
    <row r="314" spans="2:21" x14ac:dyDescent="0.15">
      <c r="B314" s="1">
        <v>37383</v>
      </c>
      <c r="C314" s="2">
        <f t="shared" si="64"/>
        <v>5</v>
      </c>
      <c r="D314" s="2">
        <f t="shared" si="65"/>
        <v>7</v>
      </c>
      <c r="E314" s="2">
        <f t="shared" si="66"/>
        <v>2</v>
      </c>
      <c r="F314" s="2">
        <f t="shared" si="67"/>
        <v>45</v>
      </c>
      <c r="G314" t="s">
        <v>315</v>
      </c>
      <c r="H314">
        <v>323</v>
      </c>
      <c r="I314">
        <f t="shared" si="68"/>
        <v>0</v>
      </c>
      <c r="J314">
        <f t="shared" si="69"/>
        <v>0</v>
      </c>
      <c r="K314">
        <f t="shared" si="70"/>
        <v>0</v>
      </c>
      <c r="L314">
        <v>0</v>
      </c>
      <c r="M314">
        <f t="shared" si="71"/>
        <v>0</v>
      </c>
      <c r="N314">
        <f t="shared" si="72"/>
        <v>0</v>
      </c>
      <c r="O314">
        <f t="shared" si="73"/>
        <v>0</v>
      </c>
      <c r="P314" s="2">
        <f t="shared" si="74"/>
        <v>287.0956919758147</v>
      </c>
      <c r="Q314" s="2">
        <f t="shared" si="75"/>
        <v>35.904308024185298</v>
      </c>
      <c r="R314" s="2">
        <f t="shared" si="77"/>
        <v>5.8453147705552055</v>
      </c>
      <c r="S314" s="2">
        <f t="shared" si="76"/>
        <v>1289.1193346955768</v>
      </c>
      <c r="T314" s="2">
        <f t="shared" si="78"/>
        <v>0</v>
      </c>
      <c r="U314">
        <f t="shared" si="79"/>
        <v>3</v>
      </c>
    </row>
    <row r="315" spans="2:21" x14ac:dyDescent="0.15">
      <c r="B315" s="1">
        <v>37384</v>
      </c>
      <c r="C315" s="2">
        <f t="shared" si="64"/>
        <v>5</v>
      </c>
      <c r="D315" s="2">
        <f t="shared" si="65"/>
        <v>8</v>
      </c>
      <c r="E315" s="2">
        <f t="shared" si="66"/>
        <v>3</v>
      </c>
      <c r="F315" s="2">
        <f t="shared" si="67"/>
        <v>45</v>
      </c>
      <c r="G315" t="s">
        <v>316</v>
      </c>
      <c r="H315">
        <v>345</v>
      </c>
      <c r="I315">
        <f t="shared" si="68"/>
        <v>0</v>
      </c>
      <c r="J315">
        <f t="shared" si="69"/>
        <v>0</v>
      </c>
      <c r="K315">
        <f t="shared" si="70"/>
        <v>0</v>
      </c>
      <c r="L315">
        <v>0</v>
      </c>
      <c r="M315">
        <f t="shared" si="71"/>
        <v>0</v>
      </c>
      <c r="N315">
        <f t="shared" si="72"/>
        <v>0</v>
      </c>
      <c r="O315">
        <f t="shared" si="73"/>
        <v>0</v>
      </c>
      <c r="P315" s="2">
        <f t="shared" si="74"/>
        <v>319.73678179626074</v>
      </c>
      <c r="Q315" s="2">
        <f t="shared" si="75"/>
        <v>25.263218203739257</v>
      </c>
      <c r="R315" s="2">
        <f t="shared" si="77"/>
        <v>35.904308024185298</v>
      </c>
      <c r="S315" s="2">
        <f t="shared" si="76"/>
        <v>638.2301940097426</v>
      </c>
      <c r="T315" s="2">
        <f t="shared" si="78"/>
        <v>0</v>
      </c>
      <c r="U315">
        <f t="shared" si="79"/>
        <v>4</v>
      </c>
    </row>
    <row r="316" spans="2:21" x14ac:dyDescent="0.15">
      <c r="B316" s="1">
        <v>37385</v>
      </c>
      <c r="C316" s="2">
        <f t="shared" si="64"/>
        <v>5</v>
      </c>
      <c r="D316" s="2">
        <f t="shared" si="65"/>
        <v>9</v>
      </c>
      <c r="E316" s="2">
        <f t="shared" si="66"/>
        <v>4</v>
      </c>
      <c r="F316" s="2">
        <f t="shared" si="67"/>
        <v>46</v>
      </c>
      <c r="G316" t="s">
        <v>317</v>
      </c>
      <c r="H316">
        <v>346</v>
      </c>
      <c r="I316">
        <f t="shared" si="68"/>
        <v>0</v>
      </c>
      <c r="J316">
        <f t="shared" si="69"/>
        <v>0</v>
      </c>
      <c r="K316">
        <f t="shared" si="70"/>
        <v>0</v>
      </c>
      <c r="L316">
        <v>0</v>
      </c>
      <c r="M316">
        <f t="shared" si="71"/>
        <v>0</v>
      </c>
      <c r="N316">
        <f t="shared" si="72"/>
        <v>0</v>
      </c>
      <c r="O316">
        <f t="shared" si="73"/>
        <v>0</v>
      </c>
      <c r="P316" s="2">
        <f t="shared" si="74"/>
        <v>376.00392680829469</v>
      </c>
      <c r="Q316" s="2">
        <f t="shared" si="75"/>
        <v>-30.003926808294693</v>
      </c>
      <c r="R316" s="2">
        <f t="shared" si="77"/>
        <v>25.263218203739257</v>
      </c>
      <c r="S316" s="2">
        <f t="shared" si="76"/>
        <v>900.235623917505</v>
      </c>
      <c r="T316" s="2">
        <f t="shared" si="78"/>
        <v>1</v>
      </c>
      <c r="U316">
        <f t="shared" si="79"/>
        <v>1</v>
      </c>
    </row>
    <row r="317" spans="2:21" x14ac:dyDescent="0.15">
      <c r="B317" s="1">
        <v>37386</v>
      </c>
      <c r="C317" s="2">
        <f t="shared" si="64"/>
        <v>5</v>
      </c>
      <c r="D317" s="2">
        <f t="shared" si="65"/>
        <v>10</v>
      </c>
      <c r="E317" s="2">
        <f t="shared" si="66"/>
        <v>5</v>
      </c>
      <c r="F317" s="2">
        <f t="shared" si="67"/>
        <v>46</v>
      </c>
      <c r="G317" t="s">
        <v>318</v>
      </c>
      <c r="H317">
        <v>554</v>
      </c>
      <c r="I317">
        <f t="shared" si="68"/>
        <v>0</v>
      </c>
      <c r="J317">
        <f t="shared" si="69"/>
        <v>0</v>
      </c>
      <c r="K317">
        <f t="shared" si="70"/>
        <v>0</v>
      </c>
      <c r="L317">
        <v>0</v>
      </c>
      <c r="M317">
        <f t="shared" si="71"/>
        <v>0</v>
      </c>
      <c r="N317">
        <f t="shared" si="72"/>
        <v>0</v>
      </c>
      <c r="O317">
        <f t="shared" si="73"/>
        <v>0</v>
      </c>
      <c r="P317" s="2">
        <f t="shared" si="74"/>
        <v>561.46091507830738</v>
      </c>
      <c r="Q317" s="2">
        <f t="shared" si="75"/>
        <v>-7.4609150783073801</v>
      </c>
      <c r="R317" s="2">
        <f t="shared" si="77"/>
        <v>-30.003926808294693</v>
      </c>
      <c r="S317" s="2">
        <f t="shared" si="76"/>
        <v>55.665253805714421</v>
      </c>
      <c r="T317" s="2">
        <f t="shared" si="78"/>
        <v>0</v>
      </c>
      <c r="U317">
        <f t="shared" si="79"/>
        <v>2</v>
      </c>
    </row>
    <row r="318" spans="2:21" x14ac:dyDescent="0.15">
      <c r="B318" s="1">
        <v>37387</v>
      </c>
      <c r="C318" s="2">
        <f t="shared" si="64"/>
        <v>5</v>
      </c>
      <c r="D318" s="2">
        <f t="shared" si="65"/>
        <v>11</v>
      </c>
      <c r="E318" s="2">
        <f t="shared" si="66"/>
        <v>6</v>
      </c>
      <c r="F318" s="2">
        <f t="shared" si="67"/>
        <v>46</v>
      </c>
      <c r="G318" t="s">
        <v>319</v>
      </c>
      <c r="H318">
        <v>709</v>
      </c>
      <c r="I318">
        <f t="shared" si="68"/>
        <v>0</v>
      </c>
      <c r="J318">
        <f t="shared" si="69"/>
        <v>0</v>
      </c>
      <c r="K318">
        <f t="shared" si="70"/>
        <v>0</v>
      </c>
      <c r="L318">
        <v>0</v>
      </c>
      <c r="M318">
        <f t="shared" si="71"/>
        <v>0</v>
      </c>
      <c r="N318">
        <f t="shared" si="72"/>
        <v>0</v>
      </c>
      <c r="O318">
        <f t="shared" si="73"/>
        <v>0</v>
      </c>
      <c r="P318" s="2">
        <f t="shared" si="74"/>
        <v>612.86652396788088</v>
      </c>
      <c r="Q318" s="2">
        <f t="shared" si="75"/>
        <v>96.13347603211912</v>
      </c>
      <c r="R318" s="2">
        <f t="shared" si="77"/>
        <v>-7.4609150783073801</v>
      </c>
      <c r="S318" s="2">
        <f t="shared" si="76"/>
        <v>9241.6452140180209</v>
      </c>
      <c r="T318" s="2">
        <f t="shared" si="78"/>
        <v>1</v>
      </c>
      <c r="U318">
        <f t="shared" si="79"/>
        <v>1</v>
      </c>
    </row>
    <row r="319" spans="2:21" x14ac:dyDescent="0.15">
      <c r="B319" s="1">
        <v>37388</v>
      </c>
      <c r="C319" s="2">
        <f t="shared" si="64"/>
        <v>5</v>
      </c>
      <c r="D319" s="2">
        <f t="shared" si="65"/>
        <v>12</v>
      </c>
      <c r="E319" s="2">
        <f t="shared" si="66"/>
        <v>7</v>
      </c>
      <c r="F319" s="2">
        <f t="shared" si="67"/>
        <v>46</v>
      </c>
      <c r="G319" t="s">
        <v>320</v>
      </c>
      <c r="H319">
        <v>907</v>
      </c>
      <c r="I319">
        <f t="shared" si="68"/>
        <v>0</v>
      </c>
      <c r="J319">
        <f t="shared" si="69"/>
        <v>0</v>
      </c>
      <c r="K319">
        <f t="shared" si="70"/>
        <v>0</v>
      </c>
      <c r="L319">
        <v>1</v>
      </c>
      <c r="M319">
        <f t="shared" si="71"/>
        <v>0</v>
      </c>
      <c r="N319">
        <f t="shared" si="72"/>
        <v>0</v>
      </c>
      <c r="O319">
        <f t="shared" si="73"/>
        <v>0</v>
      </c>
      <c r="P319" s="2">
        <f t="shared" si="74"/>
        <v>417.11007780908272</v>
      </c>
      <c r="Q319" s="2">
        <f t="shared" si="75"/>
        <v>489.88992219091728</v>
      </c>
      <c r="R319" s="2">
        <f t="shared" si="77"/>
        <v>96.13347603211912</v>
      </c>
      <c r="S319" s="2">
        <f t="shared" si="76"/>
        <v>239992.13586422298</v>
      </c>
      <c r="T319" s="2">
        <f t="shared" si="78"/>
        <v>0</v>
      </c>
      <c r="U319">
        <f t="shared" si="79"/>
        <v>2</v>
      </c>
    </row>
    <row r="320" spans="2:21" x14ac:dyDescent="0.15">
      <c r="B320" s="1">
        <v>37389</v>
      </c>
      <c r="C320" s="2">
        <f t="shared" si="64"/>
        <v>5</v>
      </c>
      <c r="D320" s="2">
        <f t="shared" si="65"/>
        <v>13</v>
      </c>
      <c r="E320" s="2">
        <f t="shared" si="66"/>
        <v>1</v>
      </c>
      <c r="F320" s="2">
        <f t="shared" si="67"/>
        <v>46</v>
      </c>
      <c r="G320" t="s">
        <v>321</v>
      </c>
      <c r="H320">
        <v>293</v>
      </c>
      <c r="I320">
        <f t="shared" si="68"/>
        <v>0</v>
      </c>
      <c r="J320">
        <f t="shared" si="69"/>
        <v>0</v>
      </c>
      <c r="K320">
        <f t="shared" si="70"/>
        <v>0</v>
      </c>
      <c r="L320">
        <v>0</v>
      </c>
      <c r="M320">
        <f t="shared" si="71"/>
        <v>0</v>
      </c>
      <c r="N320">
        <f t="shared" si="72"/>
        <v>0</v>
      </c>
      <c r="O320">
        <f t="shared" si="73"/>
        <v>0</v>
      </c>
      <c r="P320" s="2">
        <f t="shared" si="74"/>
        <v>302.26185534294734</v>
      </c>
      <c r="Q320" s="2">
        <f t="shared" si="75"/>
        <v>-9.2618553429473423</v>
      </c>
      <c r="R320" s="2">
        <f t="shared" si="77"/>
        <v>489.88992219091728</v>
      </c>
      <c r="S320" s="2">
        <f t="shared" si="76"/>
        <v>85.78196439368223</v>
      </c>
      <c r="T320" s="2">
        <f t="shared" si="78"/>
        <v>1</v>
      </c>
      <c r="U320">
        <f t="shared" si="79"/>
        <v>1</v>
      </c>
    </row>
    <row r="321" spans="2:21" x14ac:dyDescent="0.15">
      <c r="B321" s="1">
        <v>37390</v>
      </c>
      <c r="C321" s="2">
        <f t="shared" si="64"/>
        <v>5</v>
      </c>
      <c r="D321" s="2">
        <f t="shared" si="65"/>
        <v>14</v>
      </c>
      <c r="E321" s="2">
        <f t="shared" si="66"/>
        <v>2</v>
      </c>
      <c r="F321" s="2">
        <f t="shared" si="67"/>
        <v>46</v>
      </c>
      <c r="G321" t="s">
        <v>322</v>
      </c>
      <c r="H321">
        <v>251</v>
      </c>
      <c r="I321">
        <f t="shared" si="68"/>
        <v>0</v>
      </c>
      <c r="J321">
        <f t="shared" si="69"/>
        <v>0</v>
      </c>
      <c r="K321">
        <f t="shared" si="70"/>
        <v>0</v>
      </c>
      <c r="L321">
        <v>0</v>
      </c>
      <c r="M321">
        <f t="shared" si="71"/>
        <v>0</v>
      </c>
      <c r="N321">
        <f t="shared" si="72"/>
        <v>0</v>
      </c>
      <c r="O321">
        <f t="shared" si="73"/>
        <v>0</v>
      </c>
      <c r="P321" s="2">
        <f t="shared" si="74"/>
        <v>319.20286208931725</v>
      </c>
      <c r="Q321" s="2">
        <f t="shared" si="75"/>
        <v>-68.20286208931725</v>
      </c>
      <c r="R321" s="2">
        <f t="shared" si="77"/>
        <v>-9.2618553429473423</v>
      </c>
      <c r="S321" s="2">
        <f t="shared" si="76"/>
        <v>4651.6303971744283</v>
      </c>
      <c r="T321" s="2">
        <f t="shared" si="78"/>
        <v>0</v>
      </c>
      <c r="U321">
        <f t="shared" si="79"/>
        <v>2</v>
      </c>
    </row>
    <row r="322" spans="2:21" x14ac:dyDescent="0.15">
      <c r="B322" s="1">
        <v>37391</v>
      </c>
      <c r="C322" s="2">
        <f t="shared" si="64"/>
        <v>5</v>
      </c>
      <c r="D322" s="2">
        <f t="shared" si="65"/>
        <v>15</v>
      </c>
      <c r="E322" s="2">
        <f t="shared" si="66"/>
        <v>3</v>
      </c>
      <c r="F322" s="2">
        <f t="shared" si="67"/>
        <v>46</v>
      </c>
      <c r="G322" t="s">
        <v>323</v>
      </c>
      <c r="H322">
        <v>326</v>
      </c>
      <c r="I322">
        <f t="shared" si="68"/>
        <v>0</v>
      </c>
      <c r="J322">
        <f t="shared" si="69"/>
        <v>0</v>
      </c>
      <c r="K322">
        <f t="shared" si="70"/>
        <v>0</v>
      </c>
      <c r="L322">
        <v>0</v>
      </c>
      <c r="M322">
        <f t="shared" si="71"/>
        <v>0</v>
      </c>
      <c r="N322">
        <f t="shared" si="72"/>
        <v>0</v>
      </c>
      <c r="O322">
        <f t="shared" si="73"/>
        <v>0</v>
      </c>
      <c r="P322" s="2">
        <f t="shared" si="74"/>
        <v>351.84395190976329</v>
      </c>
      <c r="Q322" s="2">
        <f t="shared" si="75"/>
        <v>-25.843951909763291</v>
      </c>
      <c r="R322" s="2">
        <f t="shared" si="77"/>
        <v>-68.20286208931725</v>
      </c>
      <c r="S322" s="2">
        <f t="shared" si="76"/>
        <v>667.90985031415767</v>
      </c>
      <c r="T322" s="2">
        <f t="shared" si="78"/>
        <v>0</v>
      </c>
      <c r="U322">
        <f t="shared" si="79"/>
        <v>3</v>
      </c>
    </row>
    <row r="323" spans="2:21" x14ac:dyDescent="0.15">
      <c r="B323" s="1">
        <v>37392</v>
      </c>
      <c r="C323" s="2">
        <f t="shared" ref="C323:C386" si="80">MONTH(B323)</f>
        <v>5</v>
      </c>
      <c r="D323" s="2">
        <f t="shared" ref="D323:D386" si="81">DAY(B323)</f>
        <v>16</v>
      </c>
      <c r="E323" s="2">
        <f t="shared" ref="E323:E386" si="82">WEEKDAY(B323,2)</f>
        <v>4</v>
      </c>
      <c r="F323" s="2">
        <f t="shared" ref="F323:F386" si="83">VALUE(RIGHT(G323,2))</f>
        <v>47</v>
      </c>
      <c r="G323" t="s">
        <v>324</v>
      </c>
      <c r="H323">
        <v>365</v>
      </c>
      <c r="I323">
        <f t="shared" ref="I323:I386" si="84">IF(AND(C323=7,D323=4),1,0)</f>
        <v>0</v>
      </c>
      <c r="J323">
        <f t="shared" ref="J323:J386" si="85">IF(AND(C323=1,D323=1),1,0)</f>
        <v>0</v>
      </c>
      <c r="K323">
        <f t="shared" ref="K323:K386" si="86">IF(AND(C323=2,D323=14),1,0)</f>
        <v>0</v>
      </c>
      <c r="L323">
        <v>0</v>
      </c>
      <c r="M323">
        <f t="shared" ref="M323:M386" si="87">IF(AND(C323=12,D323=31),1,0)</f>
        <v>0</v>
      </c>
      <c r="N323">
        <f t="shared" ref="N323:N386" si="88">IF(AND(C323=10,D323=31),1,0)</f>
        <v>0</v>
      </c>
      <c r="O323">
        <f t="shared" ref="O323:O386" si="89">IF(AND(C323=12,D323=26),1,0)</f>
        <v>0</v>
      </c>
      <c r="P323" s="2">
        <f t="shared" ref="P323:P386" si="90">constant+VLOOKUP(F323,week,2)+VLOOKUP(E323,weekday,2)</f>
        <v>371.68246505154804</v>
      </c>
      <c r="Q323" s="2">
        <f t="shared" ref="Q323:Q386" si="91">H323-P323</f>
        <v>-6.6824650515480357</v>
      </c>
      <c r="R323" s="2">
        <f t="shared" si="77"/>
        <v>-25.843951909763291</v>
      </c>
      <c r="S323" s="2">
        <f t="shared" ref="S323:S386" si="92">Q323^2</f>
        <v>44.655339165160889</v>
      </c>
      <c r="T323" s="2">
        <f t="shared" si="78"/>
        <v>0</v>
      </c>
      <c r="U323">
        <f t="shared" si="79"/>
        <v>4</v>
      </c>
    </row>
    <row r="324" spans="2:21" x14ac:dyDescent="0.15">
      <c r="B324" s="1">
        <v>37393</v>
      </c>
      <c r="C324" s="2">
        <f t="shared" si="80"/>
        <v>5</v>
      </c>
      <c r="D324" s="2">
        <f t="shared" si="81"/>
        <v>17</v>
      </c>
      <c r="E324" s="2">
        <f t="shared" si="82"/>
        <v>5</v>
      </c>
      <c r="F324" s="2">
        <f t="shared" si="83"/>
        <v>47</v>
      </c>
      <c r="G324" t="s">
        <v>325</v>
      </c>
      <c r="H324">
        <v>556</v>
      </c>
      <c r="I324">
        <f t="shared" si="84"/>
        <v>0</v>
      </c>
      <c r="J324">
        <f t="shared" si="85"/>
        <v>0</v>
      </c>
      <c r="K324">
        <f t="shared" si="86"/>
        <v>0</v>
      </c>
      <c r="L324">
        <v>0</v>
      </c>
      <c r="M324">
        <f t="shared" si="87"/>
        <v>0</v>
      </c>
      <c r="N324">
        <f t="shared" si="88"/>
        <v>0</v>
      </c>
      <c r="O324">
        <f t="shared" si="89"/>
        <v>0</v>
      </c>
      <c r="P324" s="2">
        <f t="shared" si="90"/>
        <v>557.13945332156072</v>
      </c>
      <c r="Q324" s="2">
        <f t="shared" si="91"/>
        <v>-1.1394533215607225</v>
      </c>
      <c r="R324" s="2">
        <f t="shared" ref="R324:R387" si="93">Q323</f>
        <v>-6.6824650515480357</v>
      </c>
      <c r="S324" s="2">
        <f t="shared" si="92"/>
        <v>1.2983538720157635</v>
      </c>
      <c r="T324" s="2">
        <f t="shared" ref="T324:T387" si="94">IF(Q324*Q323&lt;0,1,0)</f>
        <v>0</v>
      </c>
      <c r="U324">
        <f t="shared" ref="U324:U387" si="95">IF(Q323*Q324&gt;0,U323+1,1)</f>
        <v>5</v>
      </c>
    </row>
    <row r="325" spans="2:21" x14ac:dyDescent="0.15">
      <c r="B325" s="1">
        <v>37394</v>
      </c>
      <c r="C325" s="2">
        <f t="shared" si="80"/>
        <v>5</v>
      </c>
      <c r="D325" s="2">
        <f t="shared" si="81"/>
        <v>18</v>
      </c>
      <c r="E325" s="2">
        <f t="shared" si="82"/>
        <v>6</v>
      </c>
      <c r="F325" s="2">
        <f t="shared" si="83"/>
        <v>47</v>
      </c>
      <c r="G325" t="s">
        <v>326</v>
      </c>
      <c r="H325">
        <v>701</v>
      </c>
      <c r="I325">
        <f t="shared" si="84"/>
        <v>0</v>
      </c>
      <c r="J325">
        <f t="shared" si="85"/>
        <v>0</v>
      </c>
      <c r="K325">
        <f t="shared" si="86"/>
        <v>0</v>
      </c>
      <c r="L325">
        <v>0</v>
      </c>
      <c r="M325">
        <f t="shared" si="87"/>
        <v>0</v>
      </c>
      <c r="N325">
        <f t="shared" si="88"/>
        <v>0</v>
      </c>
      <c r="O325">
        <f t="shared" si="89"/>
        <v>0</v>
      </c>
      <c r="P325" s="2">
        <f t="shared" si="90"/>
        <v>608.54506221113422</v>
      </c>
      <c r="Q325" s="2">
        <f t="shared" si="91"/>
        <v>92.454937788865777</v>
      </c>
      <c r="R325" s="2">
        <f t="shared" si="93"/>
        <v>-1.1394533215607225</v>
      </c>
      <c r="S325" s="2">
        <f t="shared" si="92"/>
        <v>8547.9155215430419</v>
      </c>
      <c r="T325" s="2">
        <f t="shared" si="94"/>
        <v>1</v>
      </c>
      <c r="U325">
        <f t="shared" si="95"/>
        <v>1</v>
      </c>
    </row>
    <row r="326" spans="2:21" x14ac:dyDescent="0.15">
      <c r="B326" s="1">
        <v>37395</v>
      </c>
      <c r="C326" s="2">
        <f t="shared" si="80"/>
        <v>5</v>
      </c>
      <c r="D326" s="2">
        <f t="shared" si="81"/>
        <v>19</v>
      </c>
      <c r="E326" s="2">
        <f t="shared" si="82"/>
        <v>7</v>
      </c>
      <c r="F326" s="2">
        <f t="shared" si="83"/>
        <v>47</v>
      </c>
      <c r="G326" t="s">
        <v>327</v>
      </c>
      <c r="H326">
        <v>466</v>
      </c>
      <c r="I326">
        <f t="shared" si="84"/>
        <v>0</v>
      </c>
      <c r="J326">
        <f t="shared" si="85"/>
        <v>0</v>
      </c>
      <c r="K326">
        <f t="shared" si="86"/>
        <v>0</v>
      </c>
      <c r="L326">
        <v>0</v>
      </c>
      <c r="M326">
        <f t="shared" si="87"/>
        <v>0</v>
      </c>
      <c r="N326">
        <f t="shared" si="88"/>
        <v>0</v>
      </c>
      <c r="O326">
        <f t="shared" si="89"/>
        <v>0</v>
      </c>
      <c r="P326" s="2">
        <f t="shared" si="90"/>
        <v>412.78861605233607</v>
      </c>
      <c r="Q326" s="2">
        <f t="shared" si="91"/>
        <v>53.211383947663933</v>
      </c>
      <c r="R326" s="2">
        <f t="shared" si="93"/>
        <v>92.454937788865777</v>
      </c>
      <c r="S326" s="2">
        <f t="shared" si="92"/>
        <v>2831.4513816257067</v>
      </c>
      <c r="T326" s="2">
        <f t="shared" si="94"/>
        <v>0</v>
      </c>
      <c r="U326">
        <f t="shared" si="95"/>
        <v>2</v>
      </c>
    </row>
    <row r="327" spans="2:21" x14ac:dyDescent="0.15">
      <c r="B327" s="1">
        <v>37396</v>
      </c>
      <c r="C327" s="2">
        <f t="shared" si="80"/>
        <v>5</v>
      </c>
      <c r="D327" s="2">
        <f t="shared" si="81"/>
        <v>20</v>
      </c>
      <c r="E327" s="2">
        <f t="shared" si="82"/>
        <v>1</v>
      </c>
      <c r="F327" s="2">
        <f t="shared" si="83"/>
        <v>47</v>
      </c>
      <c r="G327" t="s">
        <v>328</v>
      </c>
      <c r="H327">
        <v>322</v>
      </c>
      <c r="I327">
        <f t="shared" si="84"/>
        <v>0</v>
      </c>
      <c r="J327">
        <f t="shared" si="85"/>
        <v>0</v>
      </c>
      <c r="K327">
        <f t="shared" si="86"/>
        <v>0</v>
      </c>
      <c r="L327">
        <v>0</v>
      </c>
      <c r="M327">
        <f t="shared" si="87"/>
        <v>0</v>
      </c>
      <c r="N327">
        <f t="shared" si="88"/>
        <v>0</v>
      </c>
      <c r="O327">
        <f t="shared" si="89"/>
        <v>0</v>
      </c>
      <c r="P327" s="2">
        <f t="shared" si="90"/>
        <v>297.94039358620068</v>
      </c>
      <c r="Q327" s="2">
        <f t="shared" si="91"/>
        <v>24.059606413799315</v>
      </c>
      <c r="R327" s="2">
        <f t="shared" si="93"/>
        <v>53.211383947663933</v>
      </c>
      <c r="S327" s="2">
        <f t="shared" si="92"/>
        <v>578.8646607869332</v>
      </c>
      <c r="T327" s="2">
        <f t="shared" si="94"/>
        <v>0</v>
      </c>
      <c r="U327">
        <f t="shared" si="95"/>
        <v>3</v>
      </c>
    </row>
    <row r="328" spans="2:21" x14ac:dyDescent="0.15">
      <c r="B328" s="1">
        <v>37397</v>
      </c>
      <c r="C328" s="2">
        <f t="shared" si="80"/>
        <v>5</v>
      </c>
      <c r="D328" s="2">
        <f t="shared" si="81"/>
        <v>21</v>
      </c>
      <c r="E328" s="2">
        <f t="shared" si="82"/>
        <v>2</v>
      </c>
      <c r="F328" s="2">
        <f t="shared" si="83"/>
        <v>47</v>
      </c>
      <c r="G328" t="s">
        <v>329</v>
      </c>
      <c r="H328">
        <v>350</v>
      </c>
      <c r="I328">
        <f t="shared" si="84"/>
        <v>0</v>
      </c>
      <c r="J328">
        <f t="shared" si="85"/>
        <v>0</v>
      </c>
      <c r="K328">
        <f t="shared" si="86"/>
        <v>0</v>
      </c>
      <c r="L328">
        <v>0</v>
      </c>
      <c r="M328">
        <f t="shared" si="87"/>
        <v>0</v>
      </c>
      <c r="N328">
        <f t="shared" si="88"/>
        <v>0</v>
      </c>
      <c r="O328">
        <f t="shared" si="89"/>
        <v>0</v>
      </c>
      <c r="P328" s="2">
        <f t="shared" si="90"/>
        <v>314.88140033257059</v>
      </c>
      <c r="Q328" s="2">
        <f t="shared" si="91"/>
        <v>35.118599667429407</v>
      </c>
      <c r="R328" s="2">
        <f t="shared" si="93"/>
        <v>24.059606413799315</v>
      </c>
      <c r="S328" s="2">
        <f t="shared" si="92"/>
        <v>1233.316042601173</v>
      </c>
      <c r="T328" s="2">
        <f t="shared" si="94"/>
        <v>0</v>
      </c>
      <c r="U328">
        <f t="shared" si="95"/>
        <v>4</v>
      </c>
    </row>
    <row r="329" spans="2:21" x14ac:dyDescent="0.15">
      <c r="B329" s="1">
        <v>37398</v>
      </c>
      <c r="C329" s="2">
        <f t="shared" si="80"/>
        <v>5</v>
      </c>
      <c r="D329" s="2">
        <f t="shared" si="81"/>
        <v>22</v>
      </c>
      <c r="E329" s="2">
        <f t="shared" si="82"/>
        <v>3</v>
      </c>
      <c r="F329" s="2">
        <f t="shared" si="83"/>
        <v>47</v>
      </c>
      <c r="G329" t="s">
        <v>330</v>
      </c>
      <c r="H329">
        <v>398</v>
      </c>
      <c r="I329">
        <f t="shared" si="84"/>
        <v>0</v>
      </c>
      <c r="J329">
        <f t="shared" si="85"/>
        <v>0</v>
      </c>
      <c r="K329">
        <f t="shared" si="86"/>
        <v>0</v>
      </c>
      <c r="L329">
        <v>0</v>
      </c>
      <c r="M329">
        <f t="shared" si="87"/>
        <v>0</v>
      </c>
      <c r="N329">
        <f t="shared" si="88"/>
        <v>0</v>
      </c>
      <c r="O329">
        <f t="shared" si="89"/>
        <v>0</v>
      </c>
      <c r="P329" s="2">
        <f t="shared" si="90"/>
        <v>347.52249015301663</v>
      </c>
      <c r="Q329" s="2">
        <f t="shared" si="91"/>
        <v>50.477509846983367</v>
      </c>
      <c r="R329" s="2">
        <f t="shared" si="93"/>
        <v>35.118599667429407</v>
      </c>
      <c r="S329" s="2">
        <f t="shared" si="92"/>
        <v>2547.9790003523026</v>
      </c>
      <c r="T329" s="2">
        <f t="shared" si="94"/>
        <v>0</v>
      </c>
      <c r="U329">
        <f t="shared" si="95"/>
        <v>5</v>
      </c>
    </row>
    <row r="330" spans="2:21" x14ac:dyDescent="0.15">
      <c r="B330" s="1">
        <v>37399</v>
      </c>
      <c r="C330" s="2">
        <f t="shared" si="80"/>
        <v>5</v>
      </c>
      <c r="D330" s="2">
        <f t="shared" si="81"/>
        <v>23</v>
      </c>
      <c r="E330" s="2">
        <f t="shared" si="82"/>
        <v>4</v>
      </c>
      <c r="F330" s="2">
        <f t="shared" si="83"/>
        <v>48</v>
      </c>
      <c r="G330" t="s">
        <v>331</v>
      </c>
      <c r="H330">
        <v>424</v>
      </c>
      <c r="I330">
        <f t="shared" si="84"/>
        <v>0</v>
      </c>
      <c r="J330">
        <f t="shared" si="85"/>
        <v>0</v>
      </c>
      <c r="K330">
        <f t="shared" si="86"/>
        <v>0</v>
      </c>
      <c r="L330">
        <v>0</v>
      </c>
      <c r="M330">
        <f t="shared" si="87"/>
        <v>0</v>
      </c>
      <c r="N330">
        <f t="shared" si="88"/>
        <v>0</v>
      </c>
      <c r="O330">
        <f t="shared" si="89"/>
        <v>0</v>
      </c>
      <c r="P330" s="2">
        <f t="shared" si="90"/>
        <v>367.18246820642332</v>
      </c>
      <c r="Q330" s="2">
        <f t="shared" si="91"/>
        <v>56.817531793576677</v>
      </c>
      <c r="R330" s="2">
        <f t="shared" si="93"/>
        <v>50.477509846983367</v>
      </c>
      <c r="S330" s="2">
        <f t="shared" si="92"/>
        <v>3228.2319191140964</v>
      </c>
      <c r="T330" s="2">
        <f t="shared" si="94"/>
        <v>0</v>
      </c>
      <c r="U330">
        <f t="shared" si="95"/>
        <v>6</v>
      </c>
    </row>
    <row r="331" spans="2:21" x14ac:dyDescent="0.15">
      <c r="B331" s="1">
        <v>37400</v>
      </c>
      <c r="C331" s="2">
        <f t="shared" si="80"/>
        <v>5</v>
      </c>
      <c r="D331" s="2">
        <f t="shared" si="81"/>
        <v>24</v>
      </c>
      <c r="E331" s="2">
        <f t="shared" si="82"/>
        <v>5</v>
      </c>
      <c r="F331" s="2">
        <f t="shared" si="83"/>
        <v>48</v>
      </c>
      <c r="G331" t="s">
        <v>332</v>
      </c>
      <c r="H331">
        <v>577</v>
      </c>
      <c r="I331">
        <f t="shared" si="84"/>
        <v>0</v>
      </c>
      <c r="J331">
        <f t="shared" si="85"/>
        <v>0</v>
      </c>
      <c r="K331">
        <f t="shared" si="86"/>
        <v>0</v>
      </c>
      <c r="L331">
        <v>0</v>
      </c>
      <c r="M331">
        <f t="shared" si="87"/>
        <v>0</v>
      </c>
      <c r="N331">
        <f t="shared" si="88"/>
        <v>0</v>
      </c>
      <c r="O331">
        <f t="shared" si="89"/>
        <v>0</v>
      </c>
      <c r="P331" s="2">
        <f t="shared" si="90"/>
        <v>552.63945647643607</v>
      </c>
      <c r="Q331" s="2">
        <f t="shared" si="91"/>
        <v>24.360543523563933</v>
      </c>
      <c r="R331" s="2">
        <f t="shared" si="93"/>
        <v>56.817531793576677</v>
      </c>
      <c r="S331" s="2">
        <f t="shared" si="92"/>
        <v>593.43608076345265</v>
      </c>
      <c r="T331" s="2">
        <f t="shared" si="94"/>
        <v>0</v>
      </c>
      <c r="U331">
        <f t="shared" si="95"/>
        <v>7</v>
      </c>
    </row>
    <row r="332" spans="2:21" x14ac:dyDescent="0.15">
      <c r="B332" s="1">
        <v>37401</v>
      </c>
      <c r="C332" s="2">
        <f t="shared" si="80"/>
        <v>5</v>
      </c>
      <c r="D332" s="2">
        <f t="shared" si="81"/>
        <v>25</v>
      </c>
      <c r="E332" s="2">
        <f t="shared" si="82"/>
        <v>6</v>
      </c>
      <c r="F332" s="2">
        <f t="shared" si="83"/>
        <v>48</v>
      </c>
      <c r="G332" t="s">
        <v>333</v>
      </c>
      <c r="H332">
        <v>545</v>
      </c>
      <c r="I332">
        <f t="shared" si="84"/>
        <v>0</v>
      </c>
      <c r="J332">
        <f t="shared" si="85"/>
        <v>0</v>
      </c>
      <c r="K332">
        <f t="shared" si="86"/>
        <v>0</v>
      </c>
      <c r="L332">
        <v>0</v>
      </c>
      <c r="M332">
        <f t="shared" si="87"/>
        <v>0</v>
      </c>
      <c r="N332">
        <f t="shared" si="88"/>
        <v>0</v>
      </c>
      <c r="O332">
        <f t="shared" si="89"/>
        <v>0</v>
      </c>
      <c r="P332" s="2">
        <f t="shared" si="90"/>
        <v>604.04506536600957</v>
      </c>
      <c r="Q332" s="2">
        <f t="shared" si="91"/>
        <v>-59.045065366009567</v>
      </c>
      <c r="R332" s="2">
        <f t="shared" si="93"/>
        <v>24.360543523563933</v>
      </c>
      <c r="S332" s="2">
        <f t="shared" si="92"/>
        <v>3486.3197440763424</v>
      </c>
      <c r="T332" s="2">
        <f t="shared" si="94"/>
        <v>1</v>
      </c>
      <c r="U332">
        <f t="shared" si="95"/>
        <v>1</v>
      </c>
    </row>
    <row r="333" spans="2:21" x14ac:dyDescent="0.15">
      <c r="B333" s="1">
        <v>37402</v>
      </c>
      <c r="C333" s="2">
        <f t="shared" si="80"/>
        <v>5</v>
      </c>
      <c r="D333" s="2">
        <f t="shared" si="81"/>
        <v>26</v>
      </c>
      <c r="E333" s="2">
        <f t="shared" si="82"/>
        <v>7</v>
      </c>
      <c r="F333" s="2">
        <f t="shared" si="83"/>
        <v>48</v>
      </c>
      <c r="G333" t="s">
        <v>334</v>
      </c>
      <c r="H333">
        <v>502</v>
      </c>
      <c r="I333">
        <f t="shared" si="84"/>
        <v>0</v>
      </c>
      <c r="J333">
        <f t="shared" si="85"/>
        <v>0</v>
      </c>
      <c r="K333">
        <f t="shared" si="86"/>
        <v>0</v>
      </c>
      <c r="L333">
        <v>0</v>
      </c>
      <c r="M333">
        <f t="shared" si="87"/>
        <v>0</v>
      </c>
      <c r="N333">
        <f t="shared" si="88"/>
        <v>0</v>
      </c>
      <c r="O333">
        <f t="shared" si="89"/>
        <v>0</v>
      </c>
      <c r="P333" s="2">
        <f t="shared" si="90"/>
        <v>408.28861920721135</v>
      </c>
      <c r="Q333" s="2">
        <f t="shared" si="91"/>
        <v>93.711380792788646</v>
      </c>
      <c r="R333" s="2">
        <f t="shared" si="93"/>
        <v>-59.045065366009567</v>
      </c>
      <c r="S333" s="2">
        <f t="shared" si="92"/>
        <v>8781.8228900910362</v>
      </c>
      <c r="T333" s="2">
        <f t="shared" si="94"/>
        <v>1</v>
      </c>
      <c r="U333">
        <f t="shared" si="95"/>
        <v>1</v>
      </c>
    </row>
    <row r="334" spans="2:21" x14ac:dyDescent="0.15">
      <c r="B334" s="1">
        <v>37403</v>
      </c>
      <c r="C334" s="2">
        <f t="shared" si="80"/>
        <v>5</v>
      </c>
      <c r="D334" s="2">
        <f t="shared" si="81"/>
        <v>27</v>
      </c>
      <c r="E334" s="2">
        <f t="shared" si="82"/>
        <v>1</v>
      </c>
      <c r="F334" s="2">
        <f t="shared" si="83"/>
        <v>48</v>
      </c>
      <c r="G334" t="s">
        <v>335</v>
      </c>
      <c r="H334">
        <v>393</v>
      </c>
      <c r="I334">
        <f t="shared" si="84"/>
        <v>0</v>
      </c>
      <c r="J334">
        <f t="shared" si="85"/>
        <v>0</v>
      </c>
      <c r="K334">
        <f t="shared" si="86"/>
        <v>0</v>
      </c>
      <c r="L334">
        <v>0</v>
      </c>
      <c r="M334">
        <f t="shared" si="87"/>
        <v>0</v>
      </c>
      <c r="N334">
        <f t="shared" si="88"/>
        <v>0</v>
      </c>
      <c r="O334">
        <f t="shared" si="89"/>
        <v>0</v>
      </c>
      <c r="P334" s="2">
        <f t="shared" si="90"/>
        <v>293.44039674107597</v>
      </c>
      <c r="Q334" s="2">
        <f t="shared" si="91"/>
        <v>99.559603258924028</v>
      </c>
      <c r="R334" s="2">
        <f t="shared" si="93"/>
        <v>93.711380792788646</v>
      </c>
      <c r="S334" s="2">
        <f t="shared" si="92"/>
        <v>9912.114601074356</v>
      </c>
      <c r="T334" s="2">
        <f t="shared" si="94"/>
        <v>0</v>
      </c>
      <c r="U334">
        <f t="shared" si="95"/>
        <v>2</v>
      </c>
    </row>
    <row r="335" spans="2:21" x14ac:dyDescent="0.15">
      <c r="B335" s="1">
        <v>37404</v>
      </c>
      <c r="C335" s="2">
        <f t="shared" si="80"/>
        <v>5</v>
      </c>
      <c r="D335" s="2">
        <f t="shared" si="81"/>
        <v>28</v>
      </c>
      <c r="E335" s="2">
        <f t="shared" si="82"/>
        <v>2</v>
      </c>
      <c r="F335" s="2">
        <f t="shared" si="83"/>
        <v>48</v>
      </c>
      <c r="G335" t="s">
        <v>336</v>
      </c>
      <c r="H335">
        <v>288</v>
      </c>
      <c r="I335">
        <f t="shared" si="84"/>
        <v>0</v>
      </c>
      <c r="J335">
        <f t="shared" si="85"/>
        <v>0</v>
      </c>
      <c r="K335">
        <f t="shared" si="86"/>
        <v>0</v>
      </c>
      <c r="L335">
        <v>0</v>
      </c>
      <c r="M335">
        <f t="shared" si="87"/>
        <v>0</v>
      </c>
      <c r="N335">
        <f t="shared" si="88"/>
        <v>0</v>
      </c>
      <c r="O335">
        <f t="shared" si="89"/>
        <v>0</v>
      </c>
      <c r="P335" s="2">
        <f t="shared" si="90"/>
        <v>310.38140348744588</v>
      </c>
      <c r="Q335" s="2">
        <f t="shared" si="91"/>
        <v>-22.38140348744588</v>
      </c>
      <c r="R335" s="2">
        <f t="shared" si="93"/>
        <v>99.559603258924028</v>
      </c>
      <c r="S335" s="2">
        <f t="shared" si="92"/>
        <v>500.92722206785459</v>
      </c>
      <c r="T335" s="2">
        <f t="shared" si="94"/>
        <v>1</v>
      </c>
      <c r="U335">
        <f t="shared" si="95"/>
        <v>1</v>
      </c>
    </row>
    <row r="336" spans="2:21" x14ac:dyDescent="0.15">
      <c r="B336" s="1">
        <v>37405</v>
      </c>
      <c r="C336" s="2">
        <f t="shared" si="80"/>
        <v>5</v>
      </c>
      <c r="D336" s="2">
        <f t="shared" si="81"/>
        <v>29</v>
      </c>
      <c r="E336" s="2">
        <f t="shared" si="82"/>
        <v>3</v>
      </c>
      <c r="F336" s="2">
        <f t="shared" si="83"/>
        <v>48</v>
      </c>
      <c r="G336" t="s">
        <v>337</v>
      </c>
      <c r="H336">
        <v>334</v>
      </c>
      <c r="I336">
        <f t="shared" si="84"/>
        <v>0</v>
      </c>
      <c r="J336">
        <f t="shared" si="85"/>
        <v>0</v>
      </c>
      <c r="K336">
        <f t="shared" si="86"/>
        <v>0</v>
      </c>
      <c r="L336">
        <v>0</v>
      </c>
      <c r="M336">
        <f t="shared" si="87"/>
        <v>0</v>
      </c>
      <c r="N336">
        <f t="shared" si="88"/>
        <v>0</v>
      </c>
      <c r="O336">
        <f t="shared" si="89"/>
        <v>0</v>
      </c>
      <c r="P336" s="2">
        <f t="shared" si="90"/>
        <v>343.02249330789186</v>
      </c>
      <c r="Q336" s="2">
        <f t="shared" si="91"/>
        <v>-9.0224933078918639</v>
      </c>
      <c r="R336" s="2">
        <f t="shared" si="93"/>
        <v>-22.38140348744588</v>
      </c>
      <c r="S336" s="2">
        <f t="shared" si="92"/>
        <v>81.405385490953464</v>
      </c>
      <c r="T336" s="2">
        <f t="shared" si="94"/>
        <v>0</v>
      </c>
      <c r="U336">
        <f t="shared" si="95"/>
        <v>2</v>
      </c>
    </row>
    <row r="337" spans="2:21" x14ac:dyDescent="0.15">
      <c r="B337" s="1">
        <v>37406</v>
      </c>
      <c r="C337" s="2">
        <f t="shared" si="80"/>
        <v>5</v>
      </c>
      <c r="D337" s="2">
        <f t="shared" si="81"/>
        <v>30</v>
      </c>
      <c r="E337" s="2">
        <f t="shared" si="82"/>
        <v>4</v>
      </c>
      <c r="F337" s="2">
        <f t="shared" si="83"/>
        <v>49</v>
      </c>
      <c r="G337" t="s">
        <v>338</v>
      </c>
      <c r="H337">
        <v>402</v>
      </c>
      <c r="I337">
        <f t="shared" si="84"/>
        <v>0</v>
      </c>
      <c r="J337">
        <f t="shared" si="85"/>
        <v>0</v>
      </c>
      <c r="K337">
        <f t="shared" si="86"/>
        <v>0</v>
      </c>
      <c r="L337">
        <v>0</v>
      </c>
      <c r="M337">
        <f t="shared" si="87"/>
        <v>0</v>
      </c>
      <c r="N337">
        <f t="shared" si="88"/>
        <v>0</v>
      </c>
      <c r="O337">
        <f t="shared" si="89"/>
        <v>0</v>
      </c>
      <c r="P337" s="2">
        <f t="shared" si="90"/>
        <v>334.57531271852775</v>
      </c>
      <c r="Q337" s="2">
        <f t="shared" si="91"/>
        <v>67.424687281472245</v>
      </c>
      <c r="R337" s="2">
        <f t="shared" si="93"/>
        <v>-9.0224933078918639</v>
      </c>
      <c r="S337" s="2">
        <f t="shared" si="92"/>
        <v>4546.0884550043247</v>
      </c>
      <c r="T337" s="2">
        <f t="shared" si="94"/>
        <v>1</v>
      </c>
      <c r="U337">
        <f t="shared" si="95"/>
        <v>1</v>
      </c>
    </row>
    <row r="338" spans="2:21" x14ac:dyDescent="0.15">
      <c r="B338" s="1">
        <v>37407</v>
      </c>
      <c r="C338" s="2">
        <f t="shared" si="80"/>
        <v>5</v>
      </c>
      <c r="D338" s="2">
        <f t="shared" si="81"/>
        <v>31</v>
      </c>
      <c r="E338" s="2">
        <f t="shared" si="82"/>
        <v>5</v>
      </c>
      <c r="F338" s="2">
        <f t="shared" si="83"/>
        <v>49</v>
      </c>
      <c r="G338" t="s">
        <v>339</v>
      </c>
      <c r="H338">
        <v>515</v>
      </c>
      <c r="I338">
        <f t="shared" si="84"/>
        <v>0</v>
      </c>
      <c r="J338">
        <f t="shared" si="85"/>
        <v>0</v>
      </c>
      <c r="K338">
        <f t="shared" si="86"/>
        <v>0</v>
      </c>
      <c r="L338">
        <v>0</v>
      </c>
      <c r="M338">
        <f t="shared" si="87"/>
        <v>0</v>
      </c>
      <c r="N338">
        <f t="shared" si="88"/>
        <v>0</v>
      </c>
      <c r="O338">
        <f t="shared" si="89"/>
        <v>0</v>
      </c>
      <c r="P338" s="2">
        <f t="shared" si="90"/>
        <v>520.03230098854044</v>
      </c>
      <c r="Q338" s="2">
        <f t="shared" si="91"/>
        <v>-5.0323009885404417</v>
      </c>
      <c r="R338" s="2">
        <f t="shared" si="93"/>
        <v>67.424687281472245</v>
      </c>
      <c r="S338" s="2">
        <f t="shared" si="92"/>
        <v>25.324053239265108</v>
      </c>
      <c r="T338" s="2">
        <f t="shared" si="94"/>
        <v>1</v>
      </c>
      <c r="U338">
        <f t="shared" si="95"/>
        <v>1</v>
      </c>
    </row>
    <row r="339" spans="2:21" x14ac:dyDescent="0.15">
      <c r="B339" s="1">
        <v>37408</v>
      </c>
      <c r="C339" s="2">
        <f t="shared" si="80"/>
        <v>6</v>
      </c>
      <c r="D339" s="2">
        <f t="shared" si="81"/>
        <v>1</v>
      </c>
      <c r="E339" s="2">
        <f t="shared" si="82"/>
        <v>6</v>
      </c>
      <c r="F339" s="2">
        <f t="shared" si="83"/>
        <v>49</v>
      </c>
      <c r="G339" t="s">
        <v>340</v>
      </c>
      <c r="H339">
        <v>569</v>
      </c>
      <c r="I339">
        <f t="shared" si="84"/>
        <v>0</v>
      </c>
      <c r="J339">
        <f t="shared" si="85"/>
        <v>0</v>
      </c>
      <c r="K339">
        <f t="shared" si="86"/>
        <v>0</v>
      </c>
      <c r="L339">
        <v>0</v>
      </c>
      <c r="M339">
        <f t="shared" si="87"/>
        <v>0</v>
      </c>
      <c r="N339">
        <f t="shared" si="88"/>
        <v>0</v>
      </c>
      <c r="O339">
        <f t="shared" si="89"/>
        <v>0</v>
      </c>
      <c r="P339" s="2">
        <f t="shared" si="90"/>
        <v>571.43790987811394</v>
      </c>
      <c r="Q339" s="2">
        <f t="shared" si="91"/>
        <v>-2.4379098781139419</v>
      </c>
      <c r="R339" s="2">
        <f t="shared" si="93"/>
        <v>-5.0323009885404417</v>
      </c>
      <c r="S339" s="2">
        <f t="shared" si="92"/>
        <v>5.9434045738055348</v>
      </c>
      <c r="T339" s="2">
        <f t="shared" si="94"/>
        <v>0</v>
      </c>
      <c r="U339">
        <f t="shared" si="95"/>
        <v>2</v>
      </c>
    </row>
    <row r="340" spans="2:21" x14ac:dyDescent="0.15">
      <c r="B340" s="1">
        <v>37409</v>
      </c>
      <c r="C340" s="2">
        <f t="shared" si="80"/>
        <v>6</v>
      </c>
      <c r="D340" s="2">
        <f t="shared" si="81"/>
        <v>2</v>
      </c>
      <c r="E340" s="2">
        <f t="shared" si="82"/>
        <v>7</v>
      </c>
      <c r="F340" s="2">
        <f t="shared" si="83"/>
        <v>49</v>
      </c>
      <c r="G340" t="s">
        <v>341</v>
      </c>
      <c r="H340">
        <v>359</v>
      </c>
      <c r="I340">
        <f t="shared" si="84"/>
        <v>0</v>
      </c>
      <c r="J340">
        <f t="shared" si="85"/>
        <v>0</v>
      </c>
      <c r="K340">
        <f t="shared" si="86"/>
        <v>0</v>
      </c>
      <c r="L340">
        <v>0</v>
      </c>
      <c r="M340">
        <f t="shared" si="87"/>
        <v>0</v>
      </c>
      <c r="N340">
        <f t="shared" si="88"/>
        <v>0</v>
      </c>
      <c r="O340">
        <f t="shared" si="89"/>
        <v>0</v>
      </c>
      <c r="P340" s="2">
        <f t="shared" si="90"/>
        <v>375.68146371931579</v>
      </c>
      <c r="Q340" s="2">
        <f t="shared" si="91"/>
        <v>-16.681463719315786</v>
      </c>
      <c r="R340" s="2">
        <f t="shared" si="93"/>
        <v>-2.4379098781139419</v>
      </c>
      <c r="S340" s="2">
        <f t="shared" si="92"/>
        <v>278.27123181884889</v>
      </c>
      <c r="T340" s="2">
        <f t="shared" si="94"/>
        <v>0</v>
      </c>
      <c r="U340">
        <f t="shared" si="95"/>
        <v>3</v>
      </c>
    </row>
    <row r="341" spans="2:21" x14ac:dyDescent="0.15">
      <c r="B341" s="1">
        <v>37410</v>
      </c>
      <c r="C341" s="2">
        <f t="shared" si="80"/>
        <v>6</v>
      </c>
      <c r="D341" s="2">
        <f t="shared" si="81"/>
        <v>3</v>
      </c>
      <c r="E341" s="2">
        <f t="shared" si="82"/>
        <v>1</v>
      </c>
      <c r="F341" s="2">
        <f t="shared" si="83"/>
        <v>49</v>
      </c>
      <c r="G341" t="s">
        <v>342</v>
      </c>
      <c r="H341">
        <v>218</v>
      </c>
      <c r="I341">
        <f t="shared" si="84"/>
        <v>0</v>
      </c>
      <c r="J341">
        <f t="shared" si="85"/>
        <v>0</v>
      </c>
      <c r="K341">
        <f t="shared" si="86"/>
        <v>0</v>
      </c>
      <c r="L341">
        <v>0</v>
      </c>
      <c r="M341">
        <f t="shared" si="87"/>
        <v>0</v>
      </c>
      <c r="N341">
        <f t="shared" si="88"/>
        <v>0</v>
      </c>
      <c r="O341">
        <f t="shared" si="89"/>
        <v>0</v>
      </c>
      <c r="P341" s="2">
        <f t="shared" si="90"/>
        <v>260.8332412531804</v>
      </c>
      <c r="Q341" s="2">
        <f t="shared" si="91"/>
        <v>-42.833241253180404</v>
      </c>
      <c r="R341" s="2">
        <f t="shared" si="93"/>
        <v>-16.681463719315786</v>
      </c>
      <c r="S341" s="2">
        <f t="shared" si="92"/>
        <v>1834.6865562531557</v>
      </c>
      <c r="T341" s="2">
        <f t="shared" si="94"/>
        <v>0</v>
      </c>
      <c r="U341">
        <f t="shared" si="95"/>
        <v>4</v>
      </c>
    </row>
    <row r="342" spans="2:21" x14ac:dyDescent="0.15">
      <c r="B342" s="1">
        <v>37411</v>
      </c>
      <c r="C342" s="2">
        <f t="shared" si="80"/>
        <v>6</v>
      </c>
      <c r="D342" s="2">
        <f t="shared" si="81"/>
        <v>4</v>
      </c>
      <c r="E342" s="2">
        <f t="shared" si="82"/>
        <v>2</v>
      </c>
      <c r="F342" s="2">
        <f t="shared" si="83"/>
        <v>49</v>
      </c>
      <c r="G342" t="s">
        <v>343</v>
      </c>
      <c r="H342">
        <v>282</v>
      </c>
      <c r="I342">
        <f t="shared" si="84"/>
        <v>0</v>
      </c>
      <c r="J342">
        <f t="shared" si="85"/>
        <v>0</v>
      </c>
      <c r="K342">
        <f t="shared" si="86"/>
        <v>0</v>
      </c>
      <c r="L342">
        <v>0</v>
      </c>
      <c r="M342">
        <f t="shared" si="87"/>
        <v>0</v>
      </c>
      <c r="N342">
        <f t="shared" si="88"/>
        <v>0</v>
      </c>
      <c r="O342">
        <f t="shared" si="89"/>
        <v>0</v>
      </c>
      <c r="P342" s="2">
        <f t="shared" si="90"/>
        <v>277.77424799955031</v>
      </c>
      <c r="Q342" s="2">
        <f t="shared" si="91"/>
        <v>4.2257520004496882</v>
      </c>
      <c r="R342" s="2">
        <f t="shared" si="93"/>
        <v>-42.833241253180404</v>
      </c>
      <c r="S342" s="2">
        <f t="shared" si="92"/>
        <v>17.856979969304543</v>
      </c>
      <c r="T342" s="2">
        <f t="shared" si="94"/>
        <v>1</v>
      </c>
      <c r="U342">
        <f t="shared" si="95"/>
        <v>1</v>
      </c>
    </row>
    <row r="343" spans="2:21" x14ac:dyDescent="0.15">
      <c r="B343" s="1">
        <v>37412</v>
      </c>
      <c r="C343" s="2">
        <f t="shared" si="80"/>
        <v>6</v>
      </c>
      <c r="D343" s="2">
        <f t="shared" si="81"/>
        <v>5</v>
      </c>
      <c r="E343" s="2">
        <f t="shared" si="82"/>
        <v>3</v>
      </c>
      <c r="F343" s="2">
        <f t="shared" si="83"/>
        <v>49</v>
      </c>
      <c r="G343" t="s">
        <v>344</v>
      </c>
      <c r="H343">
        <v>311</v>
      </c>
      <c r="I343">
        <f t="shared" si="84"/>
        <v>0</v>
      </c>
      <c r="J343">
        <f t="shared" si="85"/>
        <v>0</v>
      </c>
      <c r="K343">
        <f t="shared" si="86"/>
        <v>0</v>
      </c>
      <c r="L343">
        <v>0</v>
      </c>
      <c r="M343">
        <f t="shared" si="87"/>
        <v>0</v>
      </c>
      <c r="N343">
        <f t="shared" si="88"/>
        <v>0</v>
      </c>
      <c r="O343">
        <f t="shared" si="89"/>
        <v>0</v>
      </c>
      <c r="P343" s="2">
        <f t="shared" si="90"/>
        <v>310.41533781999635</v>
      </c>
      <c r="Q343" s="2">
        <f t="shared" si="91"/>
        <v>0.58466218000364734</v>
      </c>
      <c r="R343" s="2">
        <f t="shared" si="93"/>
        <v>4.2257520004496882</v>
      </c>
      <c r="S343" s="2">
        <f t="shared" si="92"/>
        <v>0.34182986472661731</v>
      </c>
      <c r="T343" s="2">
        <f t="shared" si="94"/>
        <v>0</v>
      </c>
      <c r="U343">
        <f t="shared" si="95"/>
        <v>2</v>
      </c>
    </row>
    <row r="344" spans="2:21" x14ac:dyDescent="0.15">
      <c r="B344" s="1">
        <v>37413</v>
      </c>
      <c r="C344" s="2">
        <f t="shared" si="80"/>
        <v>6</v>
      </c>
      <c r="D344" s="2">
        <f t="shared" si="81"/>
        <v>6</v>
      </c>
      <c r="E344" s="2">
        <f t="shared" si="82"/>
        <v>4</v>
      </c>
      <c r="F344" s="2">
        <f t="shared" si="83"/>
        <v>50</v>
      </c>
      <c r="G344" t="s">
        <v>345</v>
      </c>
      <c r="H344">
        <v>372</v>
      </c>
      <c r="I344">
        <f t="shared" si="84"/>
        <v>0</v>
      </c>
      <c r="J344">
        <f t="shared" si="85"/>
        <v>0</v>
      </c>
      <c r="K344">
        <f t="shared" si="86"/>
        <v>0</v>
      </c>
      <c r="L344">
        <v>0</v>
      </c>
      <c r="M344">
        <f t="shared" si="87"/>
        <v>0</v>
      </c>
      <c r="N344">
        <f t="shared" si="88"/>
        <v>0</v>
      </c>
      <c r="O344">
        <f t="shared" si="89"/>
        <v>0</v>
      </c>
      <c r="P344" s="2">
        <f t="shared" si="90"/>
        <v>332.8967402772418</v>
      </c>
      <c r="Q344" s="2">
        <f t="shared" si="91"/>
        <v>39.103259722758196</v>
      </c>
      <c r="R344" s="2">
        <f t="shared" si="93"/>
        <v>0.58466218000364734</v>
      </c>
      <c r="S344" s="2">
        <f t="shared" si="92"/>
        <v>1529.0649209454834</v>
      </c>
      <c r="T344" s="2">
        <f t="shared" si="94"/>
        <v>0</v>
      </c>
      <c r="U344">
        <f t="shared" si="95"/>
        <v>3</v>
      </c>
    </row>
    <row r="345" spans="2:21" x14ac:dyDescent="0.15">
      <c r="B345" s="1">
        <v>37414</v>
      </c>
      <c r="C345" s="2">
        <f t="shared" si="80"/>
        <v>6</v>
      </c>
      <c r="D345" s="2">
        <f t="shared" si="81"/>
        <v>7</v>
      </c>
      <c r="E345" s="2">
        <f t="shared" si="82"/>
        <v>5</v>
      </c>
      <c r="F345" s="2">
        <f t="shared" si="83"/>
        <v>50</v>
      </c>
      <c r="G345" t="s">
        <v>346</v>
      </c>
      <c r="H345">
        <v>452</v>
      </c>
      <c r="I345">
        <f t="shared" si="84"/>
        <v>0</v>
      </c>
      <c r="J345">
        <f t="shared" si="85"/>
        <v>0</v>
      </c>
      <c r="K345">
        <f t="shared" si="86"/>
        <v>0</v>
      </c>
      <c r="L345">
        <v>0</v>
      </c>
      <c r="M345">
        <f t="shared" si="87"/>
        <v>0</v>
      </c>
      <c r="N345">
        <f t="shared" si="88"/>
        <v>0</v>
      </c>
      <c r="O345">
        <f t="shared" si="89"/>
        <v>0</v>
      </c>
      <c r="P345" s="2">
        <f t="shared" si="90"/>
        <v>518.35372854725449</v>
      </c>
      <c r="Q345" s="2">
        <f t="shared" si="91"/>
        <v>-66.353728547254491</v>
      </c>
      <c r="R345" s="2">
        <f t="shared" si="93"/>
        <v>39.103259722758196</v>
      </c>
      <c r="S345" s="2">
        <f t="shared" si="92"/>
        <v>4402.8172921227351</v>
      </c>
      <c r="T345" s="2">
        <f t="shared" si="94"/>
        <v>1</v>
      </c>
      <c r="U345">
        <f t="shared" si="95"/>
        <v>1</v>
      </c>
    </row>
    <row r="346" spans="2:21" x14ac:dyDescent="0.15">
      <c r="B346" s="1">
        <v>37415</v>
      </c>
      <c r="C346" s="2">
        <f t="shared" si="80"/>
        <v>6</v>
      </c>
      <c r="D346" s="2">
        <f t="shared" si="81"/>
        <v>8</v>
      </c>
      <c r="E346" s="2">
        <f t="shared" si="82"/>
        <v>6</v>
      </c>
      <c r="F346" s="2">
        <f t="shared" si="83"/>
        <v>50</v>
      </c>
      <c r="G346" t="s">
        <v>347</v>
      </c>
      <c r="H346">
        <v>595</v>
      </c>
      <c r="I346">
        <f t="shared" si="84"/>
        <v>0</v>
      </c>
      <c r="J346">
        <f t="shared" si="85"/>
        <v>0</v>
      </c>
      <c r="K346">
        <f t="shared" si="86"/>
        <v>0</v>
      </c>
      <c r="L346">
        <v>0</v>
      </c>
      <c r="M346">
        <f t="shared" si="87"/>
        <v>0</v>
      </c>
      <c r="N346">
        <f t="shared" si="88"/>
        <v>0</v>
      </c>
      <c r="O346">
        <f t="shared" si="89"/>
        <v>0</v>
      </c>
      <c r="P346" s="2">
        <f t="shared" si="90"/>
        <v>569.75933743682799</v>
      </c>
      <c r="Q346" s="2">
        <f t="shared" si="91"/>
        <v>25.240662563172009</v>
      </c>
      <c r="R346" s="2">
        <f t="shared" si="93"/>
        <v>-66.353728547254491</v>
      </c>
      <c r="S346" s="2">
        <f t="shared" si="92"/>
        <v>637.09104662791299</v>
      </c>
      <c r="T346" s="2">
        <f t="shared" si="94"/>
        <v>1</v>
      </c>
      <c r="U346">
        <f t="shared" si="95"/>
        <v>1</v>
      </c>
    </row>
    <row r="347" spans="2:21" x14ac:dyDescent="0.15">
      <c r="B347" s="1">
        <v>37416</v>
      </c>
      <c r="C347" s="2">
        <f t="shared" si="80"/>
        <v>6</v>
      </c>
      <c r="D347" s="2">
        <f t="shared" si="81"/>
        <v>9</v>
      </c>
      <c r="E347" s="2">
        <f t="shared" si="82"/>
        <v>7</v>
      </c>
      <c r="F347" s="2">
        <f t="shared" si="83"/>
        <v>50</v>
      </c>
      <c r="G347" t="s">
        <v>348</v>
      </c>
      <c r="H347">
        <v>425</v>
      </c>
      <c r="I347">
        <f t="shared" si="84"/>
        <v>0</v>
      </c>
      <c r="J347">
        <f t="shared" si="85"/>
        <v>0</v>
      </c>
      <c r="K347">
        <f t="shared" si="86"/>
        <v>0</v>
      </c>
      <c r="L347">
        <v>0</v>
      </c>
      <c r="M347">
        <f t="shared" si="87"/>
        <v>0</v>
      </c>
      <c r="N347">
        <f t="shared" si="88"/>
        <v>0</v>
      </c>
      <c r="O347">
        <f t="shared" si="89"/>
        <v>0</v>
      </c>
      <c r="P347" s="2">
        <f t="shared" si="90"/>
        <v>374.00289127802984</v>
      </c>
      <c r="Q347" s="2">
        <f t="shared" si="91"/>
        <v>50.997108721970164</v>
      </c>
      <c r="R347" s="2">
        <f t="shared" si="93"/>
        <v>25.240662563172009</v>
      </c>
      <c r="S347" s="2">
        <f t="shared" si="92"/>
        <v>2600.7050980004456</v>
      </c>
      <c r="T347" s="2">
        <f t="shared" si="94"/>
        <v>0</v>
      </c>
      <c r="U347">
        <f t="shared" si="95"/>
        <v>2</v>
      </c>
    </row>
    <row r="348" spans="2:21" x14ac:dyDescent="0.15">
      <c r="B348" s="1">
        <v>37417</v>
      </c>
      <c r="C348" s="2">
        <f t="shared" si="80"/>
        <v>6</v>
      </c>
      <c r="D348" s="2">
        <f t="shared" si="81"/>
        <v>10</v>
      </c>
      <c r="E348" s="2">
        <f t="shared" si="82"/>
        <v>1</v>
      </c>
      <c r="F348" s="2">
        <f t="shared" si="83"/>
        <v>50</v>
      </c>
      <c r="G348" t="s">
        <v>349</v>
      </c>
      <c r="H348">
        <v>281</v>
      </c>
      <c r="I348">
        <f t="shared" si="84"/>
        <v>0</v>
      </c>
      <c r="J348">
        <f t="shared" si="85"/>
        <v>0</v>
      </c>
      <c r="K348">
        <f t="shared" si="86"/>
        <v>0</v>
      </c>
      <c r="L348">
        <v>0</v>
      </c>
      <c r="M348">
        <f t="shared" si="87"/>
        <v>0</v>
      </c>
      <c r="N348">
        <f t="shared" si="88"/>
        <v>0</v>
      </c>
      <c r="O348">
        <f t="shared" si="89"/>
        <v>0</v>
      </c>
      <c r="P348" s="2">
        <f t="shared" si="90"/>
        <v>259.15466881189445</v>
      </c>
      <c r="Q348" s="2">
        <f t="shared" si="91"/>
        <v>21.845331188105547</v>
      </c>
      <c r="R348" s="2">
        <f t="shared" si="93"/>
        <v>50.997108721970164</v>
      </c>
      <c r="S348" s="2">
        <f t="shared" si="92"/>
        <v>477.21849471801693</v>
      </c>
      <c r="T348" s="2">
        <f t="shared" si="94"/>
        <v>0</v>
      </c>
      <c r="U348">
        <f t="shared" si="95"/>
        <v>3</v>
      </c>
    </row>
    <row r="349" spans="2:21" x14ac:dyDescent="0.15">
      <c r="B349" s="1">
        <v>37418</v>
      </c>
      <c r="C349" s="2">
        <f t="shared" si="80"/>
        <v>6</v>
      </c>
      <c r="D349" s="2">
        <f t="shared" si="81"/>
        <v>11</v>
      </c>
      <c r="E349" s="2">
        <f t="shared" si="82"/>
        <v>2</v>
      </c>
      <c r="F349" s="2">
        <f t="shared" si="83"/>
        <v>50</v>
      </c>
      <c r="G349" t="s">
        <v>350</v>
      </c>
      <c r="H349">
        <v>323</v>
      </c>
      <c r="I349">
        <f t="shared" si="84"/>
        <v>0</v>
      </c>
      <c r="J349">
        <f t="shared" si="85"/>
        <v>0</v>
      </c>
      <c r="K349">
        <f t="shared" si="86"/>
        <v>0</v>
      </c>
      <c r="L349">
        <v>0</v>
      </c>
      <c r="M349">
        <f t="shared" si="87"/>
        <v>0</v>
      </c>
      <c r="N349">
        <f t="shared" si="88"/>
        <v>0</v>
      </c>
      <c r="O349">
        <f t="shared" si="89"/>
        <v>0</v>
      </c>
      <c r="P349" s="2">
        <f t="shared" si="90"/>
        <v>276.09567555826436</v>
      </c>
      <c r="Q349" s="2">
        <f t="shared" si="91"/>
        <v>46.904324441735639</v>
      </c>
      <c r="R349" s="2">
        <f t="shared" si="93"/>
        <v>21.845331188105547</v>
      </c>
      <c r="S349" s="2">
        <f t="shared" si="92"/>
        <v>2200.0156513355992</v>
      </c>
      <c r="T349" s="2">
        <f t="shared" si="94"/>
        <v>0</v>
      </c>
      <c r="U349">
        <f t="shared" si="95"/>
        <v>4</v>
      </c>
    </row>
    <row r="350" spans="2:21" x14ac:dyDescent="0.15">
      <c r="B350" s="1">
        <v>37419</v>
      </c>
      <c r="C350" s="2">
        <f t="shared" si="80"/>
        <v>6</v>
      </c>
      <c r="D350" s="2">
        <f t="shared" si="81"/>
        <v>12</v>
      </c>
      <c r="E350" s="2">
        <f t="shared" si="82"/>
        <v>3</v>
      </c>
      <c r="F350" s="2">
        <f t="shared" si="83"/>
        <v>50</v>
      </c>
      <c r="G350" t="s">
        <v>351</v>
      </c>
      <c r="H350">
        <v>378</v>
      </c>
      <c r="I350">
        <f t="shared" si="84"/>
        <v>0</v>
      </c>
      <c r="J350">
        <f t="shared" si="85"/>
        <v>0</v>
      </c>
      <c r="K350">
        <f t="shared" si="86"/>
        <v>0</v>
      </c>
      <c r="L350">
        <v>0</v>
      </c>
      <c r="M350">
        <f t="shared" si="87"/>
        <v>0</v>
      </c>
      <c r="N350">
        <f t="shared" si="88"/>
        <v>0</v>
      </c>
      <c r="O350">
        <f t="shared" si="89"/>
        <v>0</v>
      </c>
      <c r="P350" s="2">
        <f t="shared" si="90"/>
        <v>308.7367653787104</v>
      </c>
      <c r="Q350" s="2">
        <f t="shared" si="91"/>
        <v>69.263234621289598</v>
      </c>
      <c r="R350" s="2">
        <f t="shared" si="93"/>
        <v>46.904324441735639</v>
      </c>
      <c r="S350" s="2">
        <f t="shared" si="92"/>
        <v>4797.3956702038104</v>
      </c>
      <c r="T350" s="2">
        <f t="shared" si="94"/>
        <v>0</v>
      </c>
      <c r="U350">
        <f t="shared" si="95"/>
        <v>5</v>
      </c>
    </row>
    <row r="351" spans="2:21" x14ac:dyDescent="0.15">
      <c r="B351" s="1">
        <v>37420</v>
      </c>
      <c r="C351" s="2">
        <f t="shared" si="80"/>
        <v>6</v>
      </c>
      <c r="D351" s="2">
        <f t="shared" si="81"/>
        <v>13</v>
      </c>
      <c r="E351" s="2">
        <f t="shared" si="82"/>
        <v>4</v>
      </c>
      <c r="F351" s="2">
        <f t="shared" si="83"/>
        <v>51</v>
      </c>
      <c r="G351" t="s">
        <v>352</v>
      </c>
      <c r="H351">
        <v>426</v>
      </c>
      <c r="I351">
        <f t="shared" si="84"/>
        <v>0</v>
      </c>
      <c r="J351">
        <f t="shared" si="85"/>
        <v>0</v>
      </c>
      <c r="K351">
        <f t="shared" si="86"/>
        <v>0</v>
      </c>
      <c r="L351">
        <v>0</v>
      </c>
      <c r="M351">
        <f t="shared" si="87"/>
        <v>0</v>
      </c>
      <c r="N351">
        <f t="shared" si="88"/>
        <v>0</v>
      </c>
      <c r="O351">
        <f t="shared" si="89"/>
        <v>0</v>
      </c>
      <c r="P351" s="2">
        <f t="shared" si="90"/>
        <v>347.07531891201523</v>
      </c>
      <c r="Q351" s="2">
        <f t="shared" si="91"/>
        <v>78.924681087984766</v>
      </c>
      <c r="R351" s="2">
        <f t="shared" si="93"/>
        <v>69.263234621289598</v>
      </c>
      <c r="S351" s="2">
        <f t="shared" si="92"/>
        <v>6229.1052848401005</v>
      </c>
      <c r="T351" s="2">
        <f t="shared" si="94"/>
        <v>0</v>
      </c>
      <c r="U351">
        <f t="shared" si="95"/>
        <v>6</v>
      </c>
    </row>
    <row r="352" spans="2:21" x14ac:dyDescent="0.15">
      <c r="B352" s="1">
        <v>37421</v>
      </c>
      <c r="C352" s="2">
        <f t="shared" si="80"/>
        <v>6</v>
      </c>
      <c r="D352" s="2">
        <f t="shared" si="81"/>
        <v>14</v>
      </c>
      <c r="E352" s="2">
        <f t="shared" si="82"/>
        <v>5</v>
      </c>
      <c r="F352" s="2">
        <f t="shared" si="83"/>
        <v>51</v>
      </c>
      <c r="G352" t="s">
        <v>353</v>
      </c>
      <c r="H352">
        <v>484</v>
      </c>
      <c r="I352">
        <f t="shared" si="84"/>
        <v>0</v>
      </c>
      <c r="J352">
        <f t="shared" si="85"/>
        <v>0</v>
      </c>
      <c r="K352">
        <f t="shared" si="86"/>
        <v>0</v>
      </c>
      <c r="L352">
        <v>0</v>
      </c>
      <c r="M352">
        <f t="shared" si="87"/>
        <v>0</v>
      </c>
      <c r="N352">
        <f t="shared" si="88"/>
        <v>0</v>
      </c>
      <c r="O352">
        <f t="shared" si="89"/>
        <v>0</v>
      </c>
      <c r="P352" s="2">
        <f t="shared" si="90"/>
        <v>532.53230718202792</v>
      </c>
      <c r="Q352" s="2">
        <f t="shared" si="91"/>
        <v>-48.532307182027921</v>
      </c>
      <c r="R352" s="2">
        <f t="shared" si="93"/>
        <v>78.924681087984766</v>
      </c>
      <c r="S352" s="2">
        <f t="shared" si="92"/>
        <v>2355.3848404107189</v>
      </c>
      <c r="T352" s="2">
        <f t="shared" si="94"/>
        <v>1</v>
      </c>
      <c r="U352">
        <f t="shared" si="95"/>
        <v>1</v>
      </c>
    </row>
    <row r="353" spans="2:21" x14ac:dyDescent="0.15">
      <c r="B353" s="1">
        <v>37422</v>
      </c>
      <c r="C353" s="2">
        <f t="shared" si="80"/>
        <v>6</v>
      </c>
      <c r="D353" s="2">
        <f t="shared" si="81"/>
        <v>15</v>
      </c>
      <c r="E353" s="2">
        <f t="shared" si="82"/>
        <v>6</v>
      </c>
      <c r="F353" s="2">
        <f t="shared" si="83"/>
        <v>51</v>
      </c>
      <c r="G353" t="s">
        <v>354</v>
      </c>
      <c r="H353">
        <v>668</v>
      </c>
      <c r="I353">
        <f t="shared" si="84"/>
        <v>0</v>
      </c>
      <c r="J353">
        <f t="shared" si="85"/>
        <v>0</v>
      </c>
      <c r="K353">
        <f t="shared" si="86"/>
        <v>0</v>
      </c>
      <c r="L353">
        <v>0</v>
      </c>
      <c r="M353">
        <f t="shared" si="87"/>
        <v>0</v>
      </c>
      <c r="N353">
        <f t="shared" si="88"/>
        <v>0</v>
      </c>
      <c r="O353">
        <f t="shared" si="89"/>
        <v>0</v>
      </c>
      <c r="P353" s="2">
        <f t="shared" si="90"/>
        <v>583.93791607160142</v>
      </c>
      <c r="Q353" s="2">
        <f t="shared" si="91"/>
        <v>84.062083928398579</v>
      </c>
      <c r="R353" s="2">
        <f t="shared" si="93"/>
        <v>-48.532307182027921</v>
      </c>
      <c r="S353" s="2">
        <f t="shared" si="92"/>
        <v>7066.4339543851265</v>
      </c>
      <c r="T353" s="2">
        <f t="shared" si="94"/>
        <v>1</v>
      </c>
      <c r="U353">
        <f t="shared" si="95"/>
        <v>1</v>
      </c>
    </row>
    <row r="354" spans="2:21" x14ac:dyDescent="0.15">
      <c r="B354" s="1">
        <v>37423</v>
      </c>
      <c r="C354" s="2">
        <f t="shared" si="80"/>
        <v>6</v>
      </c>
      <c r="D354" s="2">
        <f t="shared" si="81"/>
        <v>16</v>
      </c>
      <c r="E354" s="2">
        <f t="shared" si="82"/>
        <v>7</v>
      </c>
      <c r="F354" s="2">
        <f t="shared" si="83"/>
        <v>51</v>
      </c>
      <c r="G354" t="s">
        <v>355</v>
      </c>
      <c r="H354">
        <v>508</v>
      </c>
      <c r="I354">
        <f t="shared" si="84"/>
        <v>0</v>
      </c>
      <c r="J354">
        <f t="shared" si="85"/>
        <v>0</v>
      </c>
      <c r="K354">
        <f t="shared" si="86"/>
        <v>0</v>
      </c>
      <c r="L354">
        <v>0</v>
      </c>
      <c r="M354">
        <f t="shared" si="87"/>
        <v>0</v>
      </c>
      <c r="N354">
        <f t="shared" si="88"/>
        <v>0</v>
      </c>
      <c r="O354">
        <f t="shared" si="89"/>
        <v>0</v>
      </c>
      <c r="P354" s="2">
        <f t="shared" si="90"/>
        <v>388.18146991280327</v>
      </c>
      <c r="Q354" s="2">
        <f t="shared" si="91"/>
        <v>119.81853008719673</v>
      </c>
      <c r="R354" s="2">
        <f t="shared" si="93"/>
        <v>84.062083928398579</v>
      </c>
      <c r="S354" s="2">
        <f t="shared" si="92"/>
        <v>14356.480152256469</v>
      </c>
      <c r="T354" s="2">
        <f t="shared" si="94"/>
        <v>0</v>
      </c>
      <c r="U354">
        <f t="shared" si="95"/>
        <v>2</v>
      </c>
    </row>
    <row r="355" spans="2:21" x14ac:dyDescent="0.15">
      <c r="B355" s="1">
        <v>37424</v>
      </c>
      <c r="C355" s="2">
        <f t="shared" si="80"/>
        <v>6</v>
      </c>
      <c r="D355" s="2">
        <f t="shared" si="81"/>
        <v>17</v>
      </c>
      <c r="E355" s="2">
        <f t="shared" si="82"/>
        <v>1</v>
      </c>
      <c r="F355" s="2">
        <f t="shared" si="83"/>
        <v>51</v>
      </c>
      <c r="G355" t="s">
        <v>356</v>
      </c>
      <c r="H355">
        <v>357</v>
      </c>
      <c r="I355">
        <f t="shared" si="84"/>
        <v>0</v>
      </c>
      <c r="J355">
        <f t="shared" si="85"/>
        <v>0</v>
      </c>
      <c r="K355">
        <f t="shared" si="86"/>
        <v>0</v>
      </c>
      <c r="L355">
        <v>0</v>
      </c>
      <c r="M355">
        <f t="shared" si="87"/>
        <v>0</v>
      </c>
      <c r="N355">
        <f t="shared" si="88"/>
        <v>0</v>
      </c>
      <c r="O355">
        <f t="shared" si="89"/>
        <v>0</v>
      </c>
      <c r="P355" s="2">
        <f t="shared" si="90"/>
        <v>273.33324744666788</v>
      </c>
      <c r="Q355" s="2">
        <f t="shared" si="91"/>
        <v>83.666752553332117</v>
      </c>
      <c r="R355" s="2">
        <f t="shared" si="93"/>
        <v>119.81853008719673</v>
      </c>
      <c r="S355" s="2">
        <f t="shared" si="92"/>
        <v>7000.1254828205065</v>
      </c>
      <c r="T355" s="2">
        <f t="shared" si="94"/>
        <v>0</v>
      </c>
      <c r="U355">
        <f t="shared" si="95"/>
        <v>3</v>
      </c>
    </row>
    <row r="356" spans="2:21" x14ac:dyDescent="0.15">
      <c r="B356" s="1">
        <v>37425</v>
      </c>
      <c r="C356" s="2">
        <f t="shared" si="80"/>
        <v>6</v>
      </c>
      <c r="D356" s="2">
        <f t="shared" si="81"/>
        <v>18</v>
      </c>
      <c r="E356" s="2">
        <f t="shared" si="82"/>
        <v>2</v>
      </c>
      <c r="F356" s="2">
        <f t="shared" si="83"/>
        <v>51</v>
      </c>
      <c r="G356" t="s">
        <v>357</v>
      </c>
      <c r="H356">
        <v>358</v>
      </c>
      <c r="I356">
        <f t="shared" si="84"/>
        <v>0</v>
      </c>
      <c r="J356">
        <f t="shared" si="85"/>
        <v>0</v>
      </c>
      <c r="K356">
        <f t="shared" si="86"/>
        <v>0</v>
      </c>
      <c r="L356">
        <v>0</v>
      </c>
      <c r="M356">
        <f t="shared" si="87"/>
        <v>0</v>
      </c>
      <c r="N356">
        <f t="shared" si="88"/>
        <v>0</v>
      </c>
      <c r="O356">
        <f t="shared" si="89"/>
        <v>0</v>
      </c>
      <c r="P356" s="2">
        <f t="shared" si="90"/>
        <v>290.27425419303779</v>
      </c>
      <c r="Q356" s="2">
        <f t="shared" si="91"/>
        <v>67.725745806962209</v>
      </c>
      <c r="R356" s="2">
        <f t="shared" si="93"/>
        <v>83.666752553332117</v>
      </c>
      <c r="S356" s="2">
        <f t="shared" si="92"/>
        <v>4586.7766451092593</v>
      </c>
      <c r="T356" s="2">
        <f t="shared" si="94"/>
        <v>0</v>
      </c>
      <c r="U356">
        <f t="shared" si="95"/>
        <v>4</v>
      </c>
    </row>
    <row r="357" spans="2:21" x14ac:dyDescent="0.15">
      <c r="B357" s="1">
        <v>37426</v>
      </c>
      <c r="C357" s="2">
        <f t="shared" si="80"/>
        <v>6</v>
      </c>
      <c r="D357" s="2">
        <f t="shared" si="81"/>
        <v>19</v>
      </c>
      <c r="E357" s="2">
        <f t="shared" si="82"/>
        <v>3</v>
      </c>
      <c r="F357" s="2">
        <f t="shared" si="83"/>
        <v>51</v>
      </c>
      <c r="G357" t="s">
        <v>358</v>
      </c>
      <c r="H357">
        <v>303</v>
      </c>
      <c r="I357">
        <f t="shared" si="84"/>
        <v>0</v>
      </c>
      <c r="J357">
        <f t="shared" si="85"/>
        <v>0</v>
      </c>
      <c r="K357">
        <f t="shared" si="86"/>
        <v>0</v>
      </c>
      <c r="L357">
        <v>0</v>
      </c>
      <c r="M357">
        <f t="shared" si="87"/>
        <v>0</v>
      </c>
      <c r="N357">
        <f t="shared" si="88"/>
        <v>0</v>
      </c>
      <c r="O357">
        <f t="shared" si="89"/>
        <v>0</v>
      </c>
      <c r="P357" s="2">
        <f t="shared" si="90"/>
        <v>322.91534401348383</v>
      </c>
      <c r="Q357" s="2">
        <f t="shared" si="91"/>
        <v>-19.915344013483832</v>
      </c>
      <c r="R357" s="2">
        <f t="shared" si="93"/>
        <v>67.725745806962209</v>
      </c>
      <c r="S357" s="2">
        <f t="shared" si="92"/>
        <v>396.62092717540628</v>
      </c>
      <c r="T357" s="2">
        <f t="shared" si="94"/>
        <v>1</v>
      </c>
      <c r="U357">
        <f t="shared" si="95"/>
        <v>1</v>
      </c>
    </row>
    <row r="358" spans="2:21" x14ac:dyDescent="0.15">
      <c r="B358" s="1">
        <v>37427</v>
      </c>
      <c r="C358" s="2">
        <f t="shared" si="80"/>
        <v>6</v>
      </c>
      <c r="D358" s="2">
        <f t="shared" si="81"/>
        <v>20</v>
      </c>
      <c r="E358" s="2">
        <f t="shared" si="82"/>
        <v>4</v>
      </c>
      <c r="F358" s="2">
        <f t="shared" si="83"/>
        <v>52</v>
      </c>
      <c r="G358" t="s">
        <v>359</v>
      </c>
      <c r="H358">
        <v>427</v>
      </c>
      <c r="I358">
        <f t="shared" si="84"/>
        <v>0</v>
      </c>
      <c r="J358">
        <f t="shared" si="85"/>
        <v>0</v>
      </c>
      <c r="K358">
        <f t="shared" si="86"/>
        <v>0</v>
      </c>
      <c r="L358">
        <v>0</v>
      </c>
      <c r="M358">
        <f t="shared" si="87"/>
        <v>0</v>
      </c>
      <c r="N358">
        <f t="shared" si="88"/>
        <v>0</v>
      </c>
      <c r="O358">
        <f t="shared" si="89"/>
        <v>0</v>
      </c>
      <c r="P358" s="2">
        <f t="shared" si="90"/>
        <v>402.32530170571749</v>
      </c>
      <c r="Q358" s="2">
        <f t="shared" si="91"/>
        <v>24.674698294282507</v>
      </c>
      <c r="R358" s="2">
        <f t="shared" si="93"/>
        <v>-19.915344013483832</v>
      </c>
      <c r="S358" s="2">
        <f t="shared" si="92"/>
        <v>608.84073591386812</v>
      </c>
      <c r="T358" s="2">
        <f t="shared" si="94"/>
        <v>1</v>
      </c>
      <c r="U358">
        <f t="shared" si="95"/>
        <v>1</v>
      </c>
    </row>
    <row r="359" spans="2:21" x14ac:dyDescent="0.15">
      <c r="B359" s="1">
        <v>37428</v>
      </c>
      <c r="C359" s="2">
        <f t="shared" si="80"/>
        <v>6</v>
      </c>
      <c r="D359" s="2">
        <f t="shared" si="81"/>
        <v>21</v>
      </c>
      <c r="E359" s="2">
        <f t="shared" si="82"/>
        <v>5</v>
      </c>
      <c r="F359" s="2">
        <f t="shared" si="83"/>
        <v>52</v>
      </c>
      <c r="G359" t="s">
        <v>360</v>
      </c>
      <c r="H359">
        <v>529</v>
      </c>
      <c r="I359">
        <f t="shared" si="84"/>
        <v>0</v>
      </c>
      <c r="J359">
        <f t="shared" si="85"/>
        <v>0</v>
      </c>
      <c r="K359">
        <f t="shared" si="86"/>
        <v>0</v>
      </c>
      <c r="L359">
        <v>0</v>
      </c>
      <c r="M359">
        <f t="shared" si="87"/>
        <v>0</v>
      </c>
      <c r="N359">
        <f t="shared" si="88"/>
        <v>0</v>
      </c>
      <c r="O359">
        <f t="shared" si="89"/>
        <v>0</v>
      </c>
      <c r="P359" s="2">
        <f t="shared" si="90"/>
        <v>587.78228997573024</v>
      </c>
      <c r="Q359" s="2">
        <f t="shared" si="91"/>
        <v>-58.782289975730237</v>
      </c>
      <c r="R359" s="2">
        <f t="shared" si="93"/>
        <v>24.674698294282507</v>
      </c>
      <c r="S359" s="2">
        <f t="shared" si="92"/>
        <v>3455.3576147908357</v>
      </c>
      <c r="T359" s="2">
        <f t="shared" si="94"/>
        <v>1</v>
      </c>
      <c r="U359">
        <f t="shared" si="95"/>
        <v>1</v>
      </c>
    </row>
    <row r="360" spans="2:21" x14ac:dyDescent="0.15">
      <c r="B360" s="1">
        <v>37429</v>
      </c>
      <c r="C360" s="2">
        <f t="shared" si="80"/>
        <v>6</v>
      </c>
      <c r="D360" s="2">
        <f t="shared" si="81"/>
        <v>22</v>
      </c>
      <c r="E360" s="2">
        <f t="shared" si="82"/>
        <v>6</v>
      </c>
      <c r="F360" s="2">
        <f t="shared" si="83"/>
        <v>52</v>
      </c>
      <c r="G360" t="s">
        <v>361</v>
      </c>
      <c r="H360">
        <v>646</v>
      </c>
      <c r="I360">
        <f t="shared" si="84"/>
        <v>0</v>
      </c>
      <c r="J360">
        <f t="shared" si="85"/>
        <v>0</v>
      </c>
      <c r="K360">
        <f t="shared" si="86"/>
        <v>0</v>
      </c>
      <c r="L360">
        <v>0</v>
      </c>
      <c r="M360">
        <f t="shared" si="87"/>
        <v>0</v>
      </c>
      <c r="N360">
        <f t="shared" si="88"/>
        <v>0</v>
      </c>
      <c r="O360">
        <f t="shared" si="89"/>
        <v>0</v>
      </c>
      <c r="P360" s="2">
        <f t="shared" si="90"/>
        <v>639.18789886530374</v>
      </c>
      <c r="Q360" s="2">
        <f t="shared" si="91"/>
        <v>6.8121011346962632</v>
      </c>
      <c r="R360" s="2">
        <f t="shared" si="93"/>
        <v>-58.782289975730237</v>
      </c>
      <c r="S360" s="2">
        <f t="shared" si="92"/>
        <v>46.404721869330118</v>
      </c>
      <c r="T360" s="2">
        <f t="shared" si="94"/>
        <v>1</v>
      </c>
      <c r="U360">
        <f t="shared" si="95"/>
        <v>1</v>
      </c>
    </row>
    <row r="361" spans="2:21" x14ac:dyDescent="0.15">
      <c r="B361" s="1">
        <v>37430</v>
      </c>
      <c r="C361" s="2">
        <f t="shared" si="80"/>
        <v>6</v>
      </c>
      <c r="D361" s="2">
        <f t="shared" si="81"/>
        <v>23</v>
      </c>
      <c r="E361" s="2">
        <f t="shared" si="82"/>
        <v>7</v>
      </c>
      <c r="F361" s="2">
        <f t="shared" si="83"/>
        <v>52</v>
      </c>
      <c r="G361" t="s">
        <v>362</v>
      </c>
      <c r="H361">
        <v>475</v>
      </c>
      <c r="I361">
        <f t="shared" si="84"/>
        <v>0</v>
      </c>
      <c r="J361">
        <f t="shared" si="85"/>
        <v>0</v>
      </c>
      <c r="K361">
        <f t="shared" si="86"/>
        <v>0</v>
      </c>
      <c r="L361">
        <v>0</v>
      </c>
      <c r="M361">
        <f t="shared" si="87"/>
        <v>0</v>
      </c>
      <c r="N361">
        <f t="shared" si="88"/>
        <v>0</v>
      </c>
      <c r="O361">
        <f t="shared" si="89"/>
        <v>0</v>
      </c>
      <c r="P361" s="2">
        <f t="shared" si="90"/>
        <v>443.43145270650552</v>
      </c>
      <c r="Q361" s="2">
        <f t="shared" si="91"/>
        <v>31.568547293494476</v>
      </c>
      <c r="R361" s="2">
        <f t="shared" si="93"/>
        <v>6.8121011346962632</v>
      </c>
      <c r="S361" s="2">
        <f t="shared" si="92"/>
        <v>996.57317822159735</v>
      </c>
      <c r="T361" s="2">
        <f t="shared" si="94"/>
        <v>0</v>
      </c>
      <c r="U361">
        <f t="shared" si="95"/>
        <v>2</v>
      </c>
    </row>
    <row r="362" spans="2:21" x14ac:dyDescent="0.15">
      <c r="B362" s="1">
        <v>37431</v>
      </c>
      <c r="C362" s="2">
        <f t="shared" si="80"/>
        <v>6</v>
      </c>
      <c r="D362" s="2">
        <f t="shared" si="81"/>
        <v>24</v>
      </c>
      <c r="E362" s="2">
        <f t="shared" si="82"/>
        <v>1</v>
      </c>
      <c r="F362" s="2">
        <f t="shared" si="83"/>
        <v>52</v>
      </c>
      <c r="G362" t="s">
        <v>363</v>
      </c>
      <c r="H362">
        <v>359</v>
      </c>
      <c r="I362">
        <f t="shared" si="84"/>
        <v>0</v>
      </c>
      <c r="J362">
        <f t="shared" si="85"/>
        <v>0</v>
      </c>
      <c r="K362">
        <f t="shared" si="86"/>
        <v>0</v>
      </c>
      <c r="L362">
        <v>0</v>
      </c>
      <c r="M362">
        <f t="shared" si="87"/>
        <v>0</v>
      </c>
      <c r="N362">
        <f t="shared" si="88"/>
        <v>0</v>
      </c>
      <c r="O362">
        <f t="shared" si="89"/>
        <v>0</v>
      </c>
      <c r="P362" s="2">
        <f t="shared" si="90"/>
        <v>328.58323024037014</v>
      </c>
      <c r="Q362" s="2">
        <f t="shared" si="91"/>
        <v>30.416769759629858</v>
      </c>
      <c r="R362" s="2">
        <f t="shared" si="93"/>
        <v>31.568547293494476</v>
      </c>
      <c r="S362" s="2">
        <f t="shared" si="92"/>
        <v>925.17988261033338</v>
      </c>
      <c r="T362" s="2">
        <f t="shared" si="94"/>
        <v>0</v>
      </c>
      <c r="U362">
        <f t="shared" si="95"/>
        <v>3</v>
      </c>
    </row>
    <row r="363" spans="2:21" x14ac:dyDescent="0.15">
      <c r="B363" s="1">
        <v>37432</v>
      </c>
      <c r="C363" s="2">
        <f t="shared" si="80"/>
        <v>6</v>
      </c>
      <c r="D363" s="2">
        <f t="shared" si="81"/>
        <v>25</v>
      </c>
      <c r="E363" s="2">
        <f t="shared" si="82"/>
        <v>2</v>
      </c>
      <c r="F363" s="2">
        <f t="shared" si="83"/>
        <v>52</v>
      </c>
      <c r="G363" t="s">
        <v>364</v>
      </c>
      <c r="H363">
        <v>382</v>
      </c>
      <c r="I363">
        <f t="shared" si="84"/>
        <v>0</v>
      </c>
      <c r="J363">
        <f t="shared" si="85"/>
        <v>0</v>
      </c>
      <c r="K363">
        <f t="shared" si="86"/>
        <v>0</v>
      </c>
      <c r="L363">
        <v>0</v>
      </c>
      <c r="M363">
        <f t="shared" si="87"/>
        <v>0</v>
      </c>
      <c r="N363">
        <f t="shared" si="88"/>
        <v>0</v>
      </c>
      <c r="O363">
        <f t="shared" si="89"/>
        <v>0</v>
      </c>
      <c r="P363" s="2">
        <f t="shared" si="90"/>
        <v>345.52423698674005</v>
      </c>
      <c r="Q363" s="2">
        <f t="shared" si="91"/>
        <v>36.47576301325995</v>
      </c>
      <c r="R363" s="2">
        <f t="shared" si="93"/>
        <v>30.416769759629858</v>
      </c>
      <c r="S363" s="2">
        <f t="shared" si="92"/>
        <v>1330.4812873995027</v>
      </c>
      <c r="T363" s="2">
        <f t="shared" si="94"/>
        <v>0</v>
      </c>
      <c r="U363">
        <f t="shared" si="95"/>
        <v>4</v>
      </c>
    </row>
    <row r="364" spans="2:21" x14ac:dyDescent="0.15">
      <c r="B364" s="1">
        <v>37433</v>
      </c>
      <c r="C364" s="2">
        <f t="shared" si="80"/>
        <v>6</v>
      </c>
      <c r="D364" s="2">
        <f t="shared" si="81"/>
        <v>26</v>
      </c>
      <c r="E364" s="2">
        <f t="shared" si="82"/>
        <v>3</v>
      </c>
      <c r="F364" s="2">
        <f t="shared" si="83"/>
        <v>52</v>
      </c>
      <c r="G364" t="s">
        <v>365</v>
      </c>
      <c r="H364">
        <v>376</v>
      </c>
      <c r="I364">
        <f t="shared" si="84"/>
        <v>0</v>
      </c>
      <c r="J364">
        <f t="shared" si="85"/>
        <v>0</v>
      </c>
      <c r="K364">
        <f t="shared" si="86"/>
        <v>0</v>
      </c>
      <c r="L364">
        <v>0</v>
      </c>
      <c r="M364">
        <f t="shared" si="87"/>
        <v>0</v>
      </c>
      <c r="N364">
        <f t="shared" si="88"/>
        <v>0</v>
      </c>
      <c r="O364">
        <f t="shared" si="89"/>
        <v>0</v>
      </c>
      <c r="P364" s="2">
        <f t="shared" si="90"/>
        <v>378.16532680718603</v>
      </c>
      <c r="Q364" s="2">
        <f t="shared" si="91"/>
        <v>-2.1653268071860339</v>
      </c>
      <c r="R364" s="2">
        <f t="shared" si="93"/>
        <v>36.47576301325995</v>
      </c>
      <c r="S364" s="2">
        <f t="shared" si="92"/>
        <v>4.6886401819184638</v>
      </c>
      <c r="T364" s="2">
        <f t="shared" si="94"/>
        <v>1</v>
      </c>
      <c r="U364">
        <f t="shared" si="95"/>
        <v>1</v>
      </c>
    </row>
    <row r="365" spans="2:21" x14ac:dyDescent="0.15">
      <c r="B365" s="1">
        <v>37434</v>
      </c>
      <c r="C365" s="2">
        <f t="shared" si="80"/>
        <v>6</v>
      </c>
      <c r="D365" s="2">
        <f t="shared" si="81"/>
        <v>27</v>
      </c>
      <c r="E365" s="2">
        <f t="shared" si="82"/>
        <v>4</v>
      </c>
      <c r="F365" s="2">
        <f t="shared" si="83"/>
        <v>1</v>
      </c>
      <c r="G365" t="s">
        <v>2</v>
      </c>
      <c r="H365">
        <v>356</v>
      </c>
      <c r="I365">
        <f t="shared" si="84"/>
        <v>0</v>
      </c>
      <c r="J365">
        <f t="shared" si="85"/>
        <v>0</v>
      </c>
      <c r="K365">
        <f t="shared" si="86"/>
        <v>0</v>
      </c>
      <c r="L365">
        <v>0</v>
      </c>
      <c r="M365">
        <f t="shared" si="87"/>
        <v>0</v>
      </c>
      <c r="N365">
        <f t="shared" si="88"/>
        <v>0</v>
      </c>
      <c r="O365">
        <f t="shared" si="89"/>
        <v>0</v>
      </c>
      <c r="P365" s="2">
        <f t="shared" si="90"/>
        <v>317.18246687977978</v>
      </c>
      <c r="Q365" s="2">
        <f t="shared" si="91"/>
        <v>38.817533120220219</v>
      </c>
      <c r="R365" s="2">
        <f t="shared" si="93"/>
        <v>-2.1653268071860339</v>
      </c>
      <c r="S365" s="2">
        <f t="shared" si="92"/>
        <v>1506.8008775393937</v>
      </c>
      <c r="T365" s="2">
        <f t="shared" si="94"/>
        <v>1</v>
      </c>
      <c r="U365">
        <f t="shared" si="95"/>
        <v>1</v>
      </c>
    </row>
    <row r="366" spans="2:21" x14ac:dyDescent="0.15">
      <c r="B366" s="1">
        <v>37435</v>
      </c>
      <c r="C366" s="2">
        <f t="shared" si="80"/>
        <v>6</v>
      </c>
      <c r="D366" s="2">
        <f t="shared" si="81"/>
        <v>28</v>
      </c>
      <c r="E366" s="2">
        <f t="shared" si="82"/>
        <v>5</v>
      </c>
      <c r="F366" s="2">
        <f t="shared" si="83"/>
        <v>1</v>
      </c>
      <c r="G366" t="s">
        <v>3</v>
      </c>
      <c r="H366">
        <v>540</v>
      </c>
      <c r="I366">
        <f t="shared" si="84"/>
        <v>0</v>
      </c>
      <c r="J366">
        <f t="shared" si="85"/>
        <v>0</v>
      </c>
      <c r="K366">
        <f t="shared" si="86"/>
        <v>0</v>
      </c>
      <c r="L366">
        <v>0</v>
      </c>
      <c r="M366">
        <f t="shared" si="87"/>
        <v>0</v>
      </c>
      <c r="N366">
        <f t="shared" si="88"/>
        <v>0</v>
      </c>
      <c r="O366">
        <f t="shared" si="89"/>
        <v>0</v>
      </c>
      <c r="P366" s="2">
        <f t="shared" si="90"/>
        <v>502.63945514979252</v>
      </c>
      <c r="Q366" s="2">
        <f t="shared" si="91"/>
        <v>37.360544850207475</v>
      </c>
      <c r="R366" s="2">
        <f t="shared" si="93"/>
        <v>38.817533120220219</v>
      </c>
      <c r="S366" s="2">
        <f t="shared" si="92"/>
        <v>1395.8103115043643</v>
      </c>
      <c r="T366" s="2">
        <f t="shared" si="94"/>
        <v>0</v>
      </c>
      <c r="U366">
        <f t="shared" si="95"/>
        <v>2</v>
      </c>
    </row>
    <row r="367" spans="2:21" x14ac:dyDescent="0.15">
      <c r="B367" s="1">
        <v>37436</v>
      </c>
      <c r="C367" s="2">
        <f t="shared" si="80"/>
        <v>6</v>
      </c>
      <c r="D367" s="2">
        <f t="shared" si="81"/>
        <v>29</v>
      </c>
      <c r="E367" s="2">
        <f t="shared" si="82"/>
        <v>6</v>
      </c>
      <c r="F367" s="2">
        <f t="shared" si="83"/>
        <v>1</v>
      </c>
      <c r="G367" t="s">
        <v>4</v>
      </c>
      <c r="H367">
        <v>649</v>
      </c>
      <c r="I367">
        <f t="shared" si="84"/>
        <v>0</v>
      </c>
      <c r="J367">
        <f t="shared" si="85"/>
        <v>0</v>
      </c>
      <c r="K367">
        <f t="shared" si="86"/>
        <v>0</v>
      </c>
      <c r="L367">
        <v>0</v>
      </c>
      <c r="M367">
        <f t="shared" si="87"/>
        <v>0</v>
      </c>
      <c r="N367">
        <f t="shared" si="88"/>
        <v>0</v>
      </c>
      <c r="O367">
        <f t="shared" si="89"/>
        <v>0</v>
      </c>
      <c r="P367" s="2">
        <f t="shared" si="90"/>
        <v>554.04506403936603</v>
      </c>
      <c r="Q367" s="2">
        <f t="shared" si="91"/>
        <v>94.954935960633975</v>
      </c>
      <c r="R367" s="2">
        <f t="shared" si="93"/>
        <v>37.360544850207475</v>
      </c>
      <c r="S367" s="2">
        <f t="shared" si="92"/>
        <v>9016.4398632880984</v>
      </c>
      <c r="T367" s="2">
        <f t="shared" si="94"/>
        <v>0</v>
      </c>
      <c r="U367">
        <f t="shared" si="95"/>
        <v>3</v>
      </c>
    </row>
    <row r="368" spans="2:21" x14ac:dyDescent="0.15">
      <c r="B368" s="1">
        <v>37437</v>
      </c>
      <c r="C368" s="2">
        <f t="shared" si="80"/>
        <v>6</v>
      </c>
      <c r="D368" s="2">
        <f t="shared" si="81"/>
        <v>30</v>
      </c>
      <c r="E368" s="2">
        <f t="shared" si="82"/>
        <v>7</v>
      </c>
      <c r="F368" s="2">
        <f t="shared" si="83"/>
        <v>1</v>
      </c>
      <c r="G368" t="s">
        <v>5</v>
      </c>
      <c r="H368">
        <v>472</v>
      </c>
      <c r="I368">
        <f t="shared" si="84"/>
        <v>0</v>
      </c>
      <c r="J368">
        <f t="shared" si="85"/>
        <v>0</v>
      </c>
      <c r="K368">
        <f t="shared" si="86"/>
        <v>0</v>
      </c>
      <c r="L368">
        <v>0</v>
      </c>
      <c r="M368">
        <f t="shared" si="87"/>
        <v>0</v>
      </c>
      <c r="N368">
        <f t="shared" si="88"/>
        <v>0</v>
      </c>
      <c r="O368">
        <f t="shared" si="89"/>
        <v>0</v>
      </c>
      <c r="P368" s="2">
        <f t="shared" si="90"/>
        <v>358.28861788056781</v>
      </c>
      <c r="Q368" s="2">
        <f t="shared" si="91"/>
        <v>113.71138211943219</v>
      </c>
      <c r="R368" s="2">
        <f t="shared" si="93"/>
        <v>94.954935960633975</v>
      </c>
      <c r="S368" s="2">
        <f t="shared" si="92"/>
        <v>12930.278423511521</v>
      </c>
      <c r="T368" s="2">
        <f t="shared" si="94"/>
        <v>0</v>
      </c>
      <c r="U368">
        <f t="shared" si="95"/>
        <v>4</v>
      </c>
    </row>
    <row r="369" spans="2:21" x14ac:dyDescent="0.15">
      <c r="B369" s="1">
        <v>37438</v>
      </c>
      <c r="C369" s="2">
        <f t="shared" si="80"/>
        <v>7</v>
      </c>
      <c r="D369" s="2">
        <f t="shared" si="81"/>
        <v>1</v>
      </c>
      <c r="E369" s="2">
        <f t="shared" si="82"/>
        <v>1</v>
      </c>
      <c r="F369" s="2">
        <f t="shared" si="83"/>
        <v>1</v>
      </c>
      <c r="G369" t="s">
        <v>6</v>
      </c>
      <c r="H369">
        <v>333</v>
      </c>
      <c r="I369">
        <f t="shared" si="84"/>
        <v>0</v>
      </c>
      <c r="J369">
        <f t="shared" si="85"/>
        <v>0</v>
      </c>
      <c r="K369">
        <f t="shared" si="86"/>
        <v>0</v>
      </c>
      <c r="L369">
        <v>0</v>
      </c>
      <c r="M369">
        <f t="shared" si="87"/>
        <v>0</v>
      </c>
      <c r="N369">
        <f t="shared" si="88"/>
        <v>0</v>
      </c>
      <c r="O369">
        <f t="shared" si="89"/>
        <v>0</v>
      </c>
      <c r="P369" s="2">
        <f t="shared" si="90"/>
        <v>243.44039541443243</v>
      </c>
      <c r="Q369" s="2">
        <f t="shared" si="91"/>
        <v>89.55960458556757</v>
      </c>
      <c r="R369" s="2">
        <f t="shared" si="93"/>
        <v>113.71138211943219</v>
      </c>
      <c r="S369" s="2">
        <f t="shared" si="92"/>
        <v>8020.9227735232153</v>
      </c>
      <c r="T369" s="2">
        <f t="shared" si="94"/>
        <v>0</v>
      </c>
      <c r="U369">
        <f t="shared" si="95"/>
        <v>5</v>
      </c>
    </row>
    <row r="370" spans="2:21" x14ac:dyDescent="0.15">
      <c r="B370" s="1">
        <v>37439</v>
      </c>
      <c r="C370" s="2">
        <f t="shared" si="80"/>
        <v>7</v>
      </c>
      <c r="D370" s="2">
        <f t="shared" si="81"/>
        <v>2</v>
      </c>
      <c r="E370" s="2">
        <f t="shared" si="82"/>
        <v>2</v>
      </c>
      <c r="F370" s="2">
        <f t="shared" si="83"/>
        <v>1</v>
      </c>
      <c r="G370" t="s">
        <v>7</v>
      </c>
      <c r="H370">
        <v>383</v>
      </c>
      <c r="I370">
        <f t="shared" si="84"/>
        <v>0</v>
      </c>
      <c r="J370">
        <f t="shared" si="85"/>
        <v>0</v>
      </c>
      <c r="K370">
        <f t="shared" si="86"/>
        <v>0</v>
      </c>
      <c r="L370">
        <v>0</v>
      </c>
      <c r="M370">
        <f t="shared" si="87"/>
        <v>0</v>
      </c>
      <c r="N370">
        <f t="shared" si="88"/>
        <v>0</v>
      </c>
      <c r="O370">
        <f t="shared" si="89"/>
        <v>0</v>
      </c>
      <c r="P370" s="2">
        <f t="shared" si="90"/>
        <v>260.38140216080234</v>
      </c>
      <c r="Q370" s="2">
        <f t="shared" si="91"/>
        <v>122.61859783919766</v>
      </c>
      <c r="R370" s="2">
        <f t="shared" si="93"/>
        <v>89.55960458556757</v>
      </c>
      <c r="S370" s="2">
        <f t="shared" si="92"/>
        <v>15035.320536050889</v>
      </c>
      <c r="T370" s="2">
        <f t="shared" si="94"/>
        <v>0</v>
      </c>
      <c r="U370">
        <f t="shared" si="95"/>
        <v>6</v>
      </c>
    </row>
    <row r="371" spans="2:21" x14ac:dyDescent="0.15">
      <c r="B371" s="1">
        <v>37440</v>
      </c>
      <c r="C371" s="2">
        <f t="shared" si="80"/>
        <v>7</v>
      </c>
      <c r="D371" s="2">
        <f t="shared" si="81"/>
        <v>3</v>
      </c>
      <c r="E371" s="2">
        <f t="shared" si="82"/>
        <v>3</v>
      </c>
      <c r="F371" s="2">
        <f t="shared" si="83"/>
        <v>1</v>
      </c>
      <c r="G371" t="s">
        <v>8</v>
      </c>
      <c r="H371">
        <v>357</v>
      </c>
      <c r="I371">
        <f t="shared" si="84"/>
        <v>0</v>
      </c>
      <c r="J371">
        <f t="shared" si="85"/>
        <v>0</v>
      </c>
      <c r="K371">
        <f t="shared" si="86"/>
        <v>0</v>
      </c>
      <c r="L371">
        <v>0</v>
      </c>
      <c r="M371">
        <f t="shared" si="87"/>
        <v>0</v>
      </c>
      <c r="N371">
        <f t="shared" si="88"/>
        <v>0</v>
      </c>
      <c r="O371">
        <f t="shared" si="89"/>
        <v>0</v>
      </c>
      <c r="P371" s="2">
        <f t="shared" si="90"/>
        <v>293.02249198124832</v>
      </c>
      <c r="Q371" s="2">
        <f t="shared" si="91"/>
        <v>63.977508018751678</v>
      </c>
      <c r="R371" s="2">
        <f t="shared" si="93"/>
        <v>122.61859783919766</v>
      </c>
      <c r="S371" s="2">
        <f t="shared" si="92"/>
        <v>4093.1215322894354</v>
      </c>
      <c r="T371" s="2">
        <f t="shared" si="94"/>
        <v>0</v>
      </c>
      <c r="U371">
        <f t="shared" si="95"/>
        <v>7</v>
      </c>
    </row>
    <row r="372" spans="2:21" x14ac:dyDescent="0.15">
      <c r="B372" s="1">
        <v>37441</v>
      </c>
      <c r="C372" s="2">
        <f t="shared" si="80"/>
        <v>7</v>
      </c>
      <c r="D372" s="2">
        <f t="shared" si="81"/>
        <v>4</v>
      </c>
      <c r="E372" s="2">
        <f t="shared" si="82"/>
        <v>4</v>
      </c>
      <c r="F372" s="2">
        <f t="shared" si="83"/>
        <v>2</v>
      </c>
      <c r="G372" t="s">
        <v>9</v>
      </c>
      <c r="H372">
        <v>229</v>
      </c>
      <c r="I372">
        <f t="shared" si="84"/>
        <v>1</v>
      </c>
      <c r="J372">
        <f t="shared" si="85"/>
        <v>0</v>
      </c>
      <c r="K372">
        <f t="shared" si="86"/>
        <v>0</v>
      </c>
      <c r="L372">
        <v>0</v>
      </c>
      <c r="M372">
        <f t="shared" si="87"/>
        <v>0</v>
      </c>
      <c r="N372">
        <f t="shared" si="88"/>
        <v>0</v>
      </c>
      <c r="O372">
        <f t="shared" si="89"/>
        <v>0</v>
      </c>
      <c r="P372" s="2">
        <f t="shared" si="90"/>
        <v>321.9824526139713</v>
      </c>
      <c r="Q372" s="2">
        <f t="shared" si="91"/>
        <v>-92.982452613971304</v>
      </c>
      <c r="R372" s="2">
        <f t="shared" si="93"/>
        <v>63.977508018751678</v>
      </c>
      <c r="S372" s="2">
        <f t="shared" si="92"/>
        <v>8645.7364941094183</v>
      </c>
      <c r="T372" s="2">
        <f t="shared" si="94"/>
        <v>1</v>
      </c>
      <c r="U372">
        <f t="shared" si="95"/>
        <v>1</v>
      </c>
    </row>
    <row r="373" spans="2:21" x14ac:dyDescent="0.15">
      <c r="B373" s="1">
        <v>37442</v>
      </c>
      <c r="C373" s="2">
        <f t="shared" si="80"/>
        <v>7</v>
      </c>
      <c r="D373" s="2">
        <f t="shared" si="81"/>
        <v>5</v>
      </c>
      <c r="E373" s="2">
        <f t="shared" si="82"/>
        <v>5</v>
      </c>
      <c r="F373" s="2">
        <f t="shared" si="83"/>
        <v>2</v>
      </c>
      <c r="G373" t="s">
        <v>10</v>
      </c>
      <c r="H373">
        <v>440</v>
      </c>
      <c r="I373">
        <f t="shared" si="84"/>
        <v>0</v>
      </c>
      <c r="J373">
        <f t="shared" si="85"/>
        <v>0</v>
      </c>
      <c r="K373">
        <f t="shared" si="86"/>
        <v>0</v>
      </c>
      <c r="L373">
        <v>0</v>
      </c>
      <c r="M373">
        <f t="shared" si="87"/>
        <v>0</v>
      </c>
      <c r="N373">
        <f t="shared" si="88"/>
        <v>0</v>
      </c>
      <c r="O373">
        <f t="shared" si="89"/>
        <v>0</v>
      </c>
      <c r="P373" s="2">
        <f t="shared" si="90"/>
        <v>507.43944088398405</v>
      </c>
      <c r="Q373" s="2">
        <f t="shared" si="91"/>
        <v>-67.439440883984048</v>
      </c>
      <c r="R373" s="2">
        <f t="shared" si="93"/>
        <v>-92.982452613971304</v>
      </c>
      <c r="S373" s="2">
        <f t="shared" si="92"/>
        <v>4548.0781867443793</v>
      </c>
      <c r="T373" s="2">
        <f t="shared" si="94"/>
        <v>0</v>
      </c>
      <c r="U373">
        <f t="shared" si="95"/>
        <v>2</v>
      </c>
    </row>
    <row r="374" spans="2:21" x14ac:dyDescent="0.15">
      <c r="B374" s="1">
        <v>37443</v>
      </c>
      <c r="C374" s="2">
        <f t="shared" si="80"/>
        <v>7</v>
      </c>
      <c r="D374" s="2">
        <f t="shared" si="81"/>
        <v>6</v>
      </c>
      <c r="E374" s="2">
        <f t="shared" si="82"/>
        <v>6</v>
      </c>
      <c r="F374" s="2">
        <f t="shared" si="83"/>
        <v>2</v>
      </c>
      <c r="G374" t="s">
        <v>11</v>
      </c>
      <c r="H374">
        <v>546</v>
      </c>
      <c r="I374">
        <f t="shared" si="84"/>
        <v>0</v>
      </c>
      <c r="J374">
        <f t="shared" si="85"/>
        <v>0</v>
      </c>
      <c r="K374">
        <f t="shared" si="86"/>
        <v>0</v>
      </c>
      <c r="L374">
        <v>0</v>
      </c>
      <c r="M374">
        <f t="shared" si="87"/>
        <v>0</v>
      </c>
      <c r="N374">
        <f t="shared" si="88"/>
        <v>0</v>
      </c>
      <c r="O374">
        <f t="shared" si="89"/>
        <v>0</v>
      </c>
      <c r="P374" s="2">
        <f t="shared" si="90"/>
        <v>558.84504977355755</v>
      </c>
      <c r="Q374" s="2">
        <f t="shared" si="91"/>
        <v>-12.845049773557548</v>
      </c>
      <c r="R374" s="2">
        <f t="shared" si="93"/>
        <v>-67.439440883984048</v>
      </c>
      <c r="S374" s="2">
        <f t="shared" si="92"/>
        <v>164.99530368517082</v>
      </c>
      <c r="T374" s="2">
        <f t="shared" si="94"/>
        <v>0</v>
      </c>
      <c r="U374">
        <f t="shared" si="95"/>
        <v>3</v>
      </c>
    </row>
    <row r="375" spans="2:21" x14ac:dyDescent="0.15">
      <c r="B375" s="1">
        <v>37444</v>
      </c>
      <c r="C375" s="2">
        <f t="shared" si="80"/>
        <v>7</v>
      </c>
      <c r="D375" s="2">
        <f t="shared" si="81"/>
        <v>7</v>
      </c>
      <c r="E375" s="2">
        <f t="shared" si="82"/>
        <v>7</v>
      </c>
      <c r="F375" s="2">
        <f t="shared" si="83"/>
        <v>2</v>
      </c>
      <c r="G375" t="s">
        <v>12</v>
      </c>
      <c r="H375">
        <v>340</v>
      </c>
      <c r="I375">
        <f t="shared" si="84"/>
        <v>0</v>
      </c>
      <c r="J375">
        <f t="shared" si="85"/>
        <v>0</v>
      </c>
      <c r="K375">
        <f t="shared" si="86"/>
        <v>0</v>
      </c>
      <c r="L375">
        <v>0</v>
      </c>
      <c r="M375">
        <f t="shared" si="87"/>
        <v>0</v>
      </c>
      <c r="N375">
        <f t="shared" si="88"/>
        <v>0</v>
      </c>
      <c r="O375">
        <f t="shared" si="89"/>
        <v>0</v>
      </c>
      <c r="P375" s="2">
        <f t="shared" si="90"/>
        <v>363.08860361475934</v>
      </c>
      <c r="Q375" s="2">
        <f t="shared" si="91"/>
        <v>-23.088603614759336</v>
      </c>
      <c r="R375" s="2">
        <f t="shared" si="93"/>
        <v>-12.845049773557548</v>
      </c>
      <c r="S375" s="2">
        <f t="shared" si="92"/>
        <v>533.08361687947786</v>
      </c>
      <c r="T375" s="2">
        <f t="shared" si="94"/>
        <v>0</v>
      </c>
      <c r="U375">
        <f t="shared" si="95"/>
        <v>4</v>
      </c>
    </row>
    <row r="376" spans="2:21" x14ac:dyDescent="0.15">
      <c r="B376" s="1">
        <v>37445</v>
      </c>
      <c r="C376" s="2">
        <f t="shared" si="80"/>
        <v>7</v>
      </c>
      <c r="D376" s="2">
        <f t="shared" si="81"/>
        <v>8</v>
      </c>
      <c r="E376" s="2">
        <f t="shared" si="82"/>
        <v>1</v>
      </c>
      <c r="F376" s="2">
        <f t="shared" si="83"/>
        <v>2</v>
      </c>
      <c r="G376" t="s">
        <v>13</v>
      </c>
      <c r="H376">
        <v>311</v>
      </c>
      <c r="I376">
        <f t="shared" si="84"/>
        <v>0</v>
      </c>
      <c r="J376">
        <f t="shared" si="85"/>
        <v>0</v>
      </c>
      <c r="K376">
        <f t="shared" si="86"/>
        <v>0</v>
      </c>
      <c r="L376">
        <v>0</v>
      </c>
      <c r="M376">
        <f t="shared" si="87"/>
        <v>0</v>
      </c>
      <c r="N376">
        <f t="shared" si="88"/>
        <v>0</v>
      </c>
      <c r="O376">
        <f t="shared" si="89"/>
        <v>0</v>
      </c>
      <c r="P376" s="2">
        <f t="shared" si="90"/>
        <v>248.24038114862395</v>
      </c>
      <c r="Q376" s="2">
        <f t="shared" si="91"/>
        <v>62.759618851376047</v>
      </c>
      <c r="R376" s="2">
        <f t="shared" si="93"/>
        <v>-23.088603614759336</v>
      </c>
      <c r="S376" s="2">
        <f t="shared" si="92"/>
        <v>3938.7697583699955</v>
      </c>
      <c r="T376" s="2">
        <f t="shared" si="94"/>
        <v>1</v>
      </c>
      <c r="U376">
        <f t="shared" si="95"/>
        <v>1</v>
      </c>
    </row>
    <row r="377" spans="2:21" x14ac:dyDescent="0.15">
      <c r="B377" s="1">
        <v>37446</v>
      </c>
      <c r="C377" s="2">
        <f t="shared" si="80"/>
        <v>7</v>
      </c>
      <c r="D377" s="2">
        <f t="shared" si="81"/>
        <v>9</v>
      </c>
      <c r="E377" s="2">
        <f t="shared" si="82"/>
        <v>2</v>
      </c>
      <c r="F377" s="2">
        <f t="shared" si="83"/>
        <v>2</v>
      </c>
      <c r="G377" t="s">
        <v>14</v>
      </c>
      <c r="H377">
        <v>319</v>
      </c>
      <c r="I377">
        <f t="shared" si="84"/>
        <v>0</v>
      </c>
      <c r="J377">
        <f t="shared" si="85"/>
        <v>0</v>
      </c>
      <c r="K377">
        <f t="shared" si="86"/>
        <v>0</v>
      </c>
      <c r="L377">
        <v>0</v>
      </c>
      <c r="M377">
        <f t="shared" si="87"/>
        <v>0</v>
      </c>
      <c r="N377">
        <f t="shared" si="88"/>
        <v>0</v>
      </c>
      <c r="O377">
        <f t="shared" si="89"/>
        <v>0</v>
      </c>
      <c r="P377" s="2">
        <f t="shared" si="90"/>
        <v>265.18138789499386</v>
      </c>
      <c r="Q377" s="2">
        <f t="shared" si="91"/>
        <v>53.818612105006139</v>
      </c>
      <c r="R377" s="2">
        <f t="shared" si="93"/>
        <v>62.759618851376047</v>
      </c>
      <c r="S377" s="2">
        <f t="shared" si="92"/>
        <v>2896.4430089091134</v>
      </c>
      <c r="T377" s="2">
        <f t="shared" si="94"/>
        <v>0</v>
      </c>
      <c r="U377">
        <f t="shared" si="95"/>
        <v>2</v>
      </c>
    </row>
    <row r="378" spans="2:21" x14ac:dyDescent="0.15">
      <c r="B378" s="1">
        <v>37447</v>
      </c>
      <c r="C378" s="2">
        <f t="shared" si="80"/>
        <v>7</v>
      </c>
      <c r="D378" s="2">
        <f t="shared" si="81"/>
        <v>10</v>
      </c>
      <c r="E378" s="2">
        <f t="shared" si="82"/>
        <v>3</v>
      </c>
      <c r="F378" s="2">
        <f t="shared" si="83"/>
        <v>2</v>
      </c>
      <c r="G378" t="s">
        <v>15</v>
      </c>
      <c r="H378">
        <v>358</v>
      </c>
      <c r="I378">
        <f t="shared" si="84"/>
        <v>0</v>
      </c>
      <c r="J378">
        <f t="shared" si="85"/>
        <v>0</v>
      </c>
      <c r="K378">
        <f t="shared" si="86"/>
        <v>0</v>
      </c>
      <c r="L378">
        <v>0</v>
      </c>
      <c r="M378">
        <f t="shared" si="87"/>
        <v>0</v>
      </c>
      <c r="N378">
        <f t="shared" si="88"/>
        <v>0</v>
      </c>
      <c r="O378">
        <f t="shared" si="89"/>
        <v>0</v>
      </c>
      <c r="P378" s="2">
        <f t="shared" si="90"/>
        <v>297.82247771543985</v>
      </c>
      <c r="Q378" s="2">
        <f t="shared" si="91"/>
        <v>60.177522284560155</v>
      </c>
      <c r="R378" s="2">
        <f t="shared" si="93"/>
        <v>53.818612105006139</v>
      </c>
      <c r="S378" s="2">
        <f t="shared" si="92"/>
        <v>3621.3341883087342</v>
      </c>
      <c r="T378" s="2">
        <f t="shared" si="94"/>
        <v>0</v>
      </c>
      <c r="U378">
        <f t="shared" si="95"/>
        <v>3</v>
      </c>
    </row>
    <row r="379" spans="2:21" x14ac:dyDescent="0.15">
      <c r="B379" s="1">
        <v>37448</v>
      </c>
      <c r="C379" s="2">
        <f t="shared" si="80"/>
        <v>7</v>
      </c>
      <c r="D379" s="2">
        <f t="shared" si="81"/>
        <v>11</v>
      </c>
      <c r="E379" s="2">
        <f t="shared" si="82"/>
        <v>4</v>
      </c>
      <c r="F379" s="2">
        <f t="shared" si="83"/>
        <v>3</v>
      </c>
      <c r="G379" t="s">
        <v>16</v>
      </c>
      <c r="H379">
        <v>333</v>
      </c>
      <c r="I379">
        <f t="shared" si="84"/>
        <v>0</v>
      </c>
      <c r="J379">
        <f t="shared" si="85"/>
        <v>0</v>
      </c>
      <c r="K379">
        <f t="shared" si="86"/>
        <v>0</v>
      </c>
      <c r="L379">
        <v>0</v>
      </c>
      <c r="M379">
        <f t="shared" si="87"/>
        <v>0</v>
      </c>
      <c r="N379">
        <f t="shared" si="88"/>
        <v>0</v>
      </c>
      <c r="O379">
        <f t="shared" si="89"/>
        <v>0</v>
      </c>
      <c r="P379" s="2">
        <f t="shared" si="90"/>
        <v>379.17193633513534</v>
      </c>
      <c r="Q379" s="2">
        <f t="shared" si="91"/>
        <v>-46.171936335135342</v>
      </c>
      <c r="R379" s="2">
        <f t="shared" si="93"/>
        <v>60.177522284560155</v>
      </c>
      <c r="S379" s="2">
        <f t="shared" si="92"/>
        <v>2131.8477049357912</v>
      </c>
      <c r="T379" s="2">
        <f t="shared" si="94"/>
        <v>1</v>
      </c>
      <c r="U379">
        <f t="shared" si="95"/>
        <v>1</v>
      </c>
    </row>
    <row r="380" spans="2:21" x14ac:dyDescent="0.15">
      <c r="B380" s="1">
        <v>37450</v>
      </c>
      <c r="C380" s="2">
        <f t="shared" si="80"/>
        <v>7</v>
      </c>
      <c r="D380" s="2">
        <f t="shared" si="81"/>
        <v>13</v>
      </c>
      <c r="E380" s="2">
        <f t="shared" si="82"/>
        <v>6</v>
      </c>
      <c r="F380" s="2">
        <f t="shared" si="83"/>
        <v>3</v>
      </c>
      <c r="G380" t="s">
        <v>18</v>
      </c>
      <c r="H380">
        <v>566</v>
      </c>
      <c r="I380">
        <f t="shared" si="84"/>
        <v>0</v>
      </c>
      <c r="J380">
        <f t="shared" si="85"/>
        <v>0</v>
      </c>
      <c r="K380">
        <f t="shared" si="86"/>
        <v>0</v>
      </c>
      <c r="L380">
        <v>0</v>
      </c>
      <c r="M380">
        <f t="shared" si="87"/>
        <v>0</v>
      </c>
      <c r="N380">
        <f t="shared" si="88"/>
        <v>0</v>
      </c>
      <c r="O380">
        <f t="shared" si="89"/>
        <v>0</v>
      </c>
      <c r="P380" s="2">
        <f t="shared" si="90"/>
        <v>616.03453349472159</v>
      </c>
      <c r="Q380" s="2">
        <f t="shared" si="91"/>
        <v>-50.034533494721586</v>
      </c>
      <c r="R380" s="2">
        <f t="shared" si="93"/>
        <v>-46.171936335135342</v>
      </c>
      <c r="S380" s="2">
        <f t="shared" si="92"/>
        <v>2503.4545420344161</v>
      </c>
      <c r="T380" s="2">
        <f t="shared" si="94"/>
        <v>0</v>
      </c>
      <c r="U380">
        <f t="shared" si="95"/>
        <v>2</v>
      </c>
    </row>
    <row r="381" spans="2:21" x14ac:dyDescent="0.15">
      <c r="B381" s="1">
        <v>37451</v>
      </c>
      <c r="C381" s="2">
        <f t="shared" si="80"/>
        <v>7</v>
      </c>
      <c r="D381" s="2">
        <f t="shared" si="81"/>
        <v>14</v>
      </c>
      <c r="E381" s="2">
        <f t="shared" si="82"/>
        <v>7</v>
      </c>
      <c r="F381" s="2">
        <f t="shared" si="83"/>
        <v>3</v>
      </c>
      <c r="G381" t="s">
        <v>19</v>
      </c>
      <c r="H381">
        <v>428</v>
      </c>
      <c r="I381">
        <f t="shared" si="84"/>
        <v>0</v>
      </c>
      <c r="J381">
        <f t="shared" si="85"/>
        <v>0</v>
      </c>
      <c r="K381">
        <f t="shared" si="86"/>
        <v>0</v>
      </c>
      <c r="L381">
        <v>0</v>
      </c>
      <c r="M381">
        <f t="shared" si="87"/>
        <v>0</v>
      </c>
      <c r="N381">
        <f t="shared" si="88"/>
        <v>0</v>
      </c>
      <c r="O381">
        <f t="shared" si="89"/>
        <v>0</v>
      </c>
      <c r="P381" s="2">
        <f t="shared" si="90"/>
        <v>420.27808733592337</v>
      </c>
      <c r="Q381" s="2">
        <f t="shared" si="91"/>
        <v>7.7219126640766262</v>
      </c>
      <c r="R381" s="2">
        <f t="shared" si="93"/>
        <v>-50.034533494721586</v>
      </c>
      <c r="S381" s="2">
        <f t="shared" si="92"/>
        <v>59.627935191626982</v>
      </c>
      <c r="T381" s="2">
        <f t="shared" si="94"/>
        <v>1</v>
      </c>
      <c r="U381">
        <f t="shared" si="95"/>
        <v>1</v>
      </c>
    </row>
    <row r="382" spans="2:21" x14ac:dyDescent="0.15">
      <c r="B382" s="1">
        <v>37452</v>
      </c>
      <c r="C382" s="2">
        <f t="shared" si="80"/>
        <v>7</v>
      </c>
      <c r="D382" s="2">
        <f t="shared" si="81"/>
        <v>15</v>
      </c>
      <c r="E382" s="2">
        <f t="shared" si="82"/>
        <v>1</v>
      </c>
      <c r="F382" s="2">
        <f t="shared" si="83"/>
        <v>3</v>
      </c>
      <c r="G382" t="s">
        <v>20</v>
      </c>
      <c r="H382">
        <v>488</v>
      </c>
      <c r="I382">
        <f t="shared" si="84"/>
        <v>0</v>
      </c>
      <c r="J382">
        <f t="shared" si="85"/>
        <v>0</v>
      </c>
      <c r="K382">
        <f t="shared" si="86"/>
        <v>0</v>
      </c>
      <c r="L382">
        <v>0</v>
      </c>
      <c r="M382">
        <f t="shared" si="87"/>
        <v>0</v>
      </c>
      <c r="N382">
        <f t="shared" si="88"/>
        <v>0</v>
      </c>
      <c r="O382">
        <f t="shared" si="89"/>
        <v>0</v>
      </c>
      <c r="P382" s="2">
        <f t="shared" si="90"/>
        <v>305.42986486978799</v>
      </c>
      <c r="Q382" s="2">
        <f t="shared" si="91"/>
        <v>182.57013513021201</v>
      </c>
      <c r="R382" s="2">
        <f t="shared" si="93"/>
        <v>7.7219126640766262</v>
      </c>
      <c r="S382" s="2">
        <f t="shared" si="92"/>
        <v>33331.854241463872</v>
      </c>
      <c r="T382" s="2">
        <f t="shared" si="94"/>
        <v>0</v>
      </c>
      <c r="U382">
        <f t="shared" si="95"/>
        <v>2</v>
      </c>
    </row>
    <row r="383" spans="2:21" x14ac:dyDescent="0.15">
      <c r="B383" s="1">
        <v>37453</v>
      </c>
      <c r="C383" s="2">
        <f t="shared" si="80"/>
        <v>7</v>
      </c>
      <c r="D383" s="2">
        <f t="shared" si="81"/>
        <v>16</v>
      </c>
      <c r="E383" s="2">
        <f t="shared" si="82"/>
        <v>2</v>
      </c>
      <c r="F383" s="2">
        <f t="shared" si="83"/>
        <v>3</v>
      </c>
      <c r="G383" t="s">
        <v>21</v>
      </c>
      <c r="H383">
        <v>411</v>
      </c>
      <c r="I383">
        <f t="shared" si="84"/>
        <v>0</v>
      </c>
      <c r="J383">
        <f t="shared" si="85"/>
        <v>0</v>
      </c>
      <c r="K383">
        <f t="shared" si="86"/>
        <v>0</v>
      </c>
      <c r="L383">
        <v>0</v>
      </c>
      <c r="M383">
        <f t="shared" si="87"/>
        <v>0</v>
      </c>
      <c r="N383">
        <f t="shared" si="88"/>
        <v>0</v>
      </c>
      <c r="O383">
        <f t="shared" si="89"/>
        <v>0</v>
      </c>
      <c r="P383" s="2">
        <f t="shared" si="90"/>
        <v>322.3708716161579</v>
      </c>
      <c r="Q383" s="2">
        <f t="shared" si="91"/>
        <v>88.629128383842101</v>
      </c>
      <c r="R383" s="2">
        <f t="shared" si="93"/>
        <v>182.57013513021201</v>
      </c>
      <c r="S383" s="2">
        <f t="shared" si="92"/>
        <v>7855.1223980795658</v>
      </c>
      <c r="T383" s="2">
        <f t="shared" si="94"/>
        <v>0</v>
      </c>
      <c r="U383">
        <f t="shared" si="95"/>
        <v>3</v>
      </c>
    </row>
    <row r="384" spans="2:21" x14ac:dyDescent="0.15">
      <c r="B384" s="1">
        <v>37454</v>
      </c>
      <c r="C384" s="2">
        <f t="shared" si="80"/>
        <v>7</v>
      </c>
      <c r="D384" s="2">
        <f t="shared" si="81"/>
        <v>17</v>
      </c>
      <c r="E384" s="2">
        <f t="shared" si="82"/>
        <v>3</v>
      </c>
      <c r="F384" s="2">
        <f t="shared" si="83"/>
        <v>3</v>
      </c>
      <c r="G384" t="s">
        <v>22</v>
      </c>
      <c r="H384">
        <v>378</v>
      </c>
      <c r="I384">
        <f t="shared" si="84"/>
        <v>0</v>
      </c>
      <c r="J384">
        <f t="shared" si="85"/>
        <v>0</v>
      </c>
      <c r="K384">
        <f t="shared" si="86"/>
        <v>0</v>
      </c>
      <c r="L384">
        <v>0</v>
      </c>
      <c r="M384">
        <f t="shared" si="87"/>
        <v>0</v>
      </c>
      <c r="N384">
        <f t="shared" si="88"/>
        <v>0</v>
      </c>
      <c r="O384">
        <f t="shared" si="89"/>
        <v>0</v>
      </c>
      <c r="P384" s="2">
        <f t="shared" si="90"/>
        <v>355.01196143660388</v>
      </c>
      <c r="Q384" s="2">
        <f t="shared" si="91"/>
        <v>22.988038563396117</v>
      </c>
      <c r="R384" s="2">
        <f t="shared" si="93"/>
        <v>88.629128383842101</v>
      </c>
      <c r="S384" s="2">
        <f t="shared" si="92"/>
        <v>528.44991699218701</v>
      </c>
      <c r="T384" s="2">
        <f t="shared" si="94"/>
        <v>0</v>
      </c>
      <c r="U384">
        <f t="shared" si="95"/>
        <v>4</v>
      </c>
    </row>
    <row r="385" spans="2:21" x14ac:dyDescent="0.15">
      <c r="B385" s="1">
        <v>37455</v>
      </c>
      <c r="C385" s="2">
        <f t="shared" si="80"/>
        <v>7</v>
      </c>
      <c r="D385" s="2">
        <f t="shared" si="81"/>
        <v>18</v>
      </c>
      <c r="E385" s="2">
        <f t="shared" si="82"/>
        <v>4</v>
      </c>
      <c r="F385" s="2">
        <f t="shared" si="83"/>
        <v>4</v>
      </c>
      <c r="G385" t="s">
        <v>23</v>
      </c>
      <c r="H385">
        <v>421</v>
      </c>
      <c r="I385">
        <f t="shared" si="84"/>
        <v>0</v>
      </c>
      <c r="J385">
        <f t="shared" si="85"/>
        <v>0</v>
      </c>
      <c r="K385">
        <f t="shared" si="86"/>
        <v>0</v>
      </c>
      <c r="L385">
        <v>0</v>
      </c>
      <c r="M385">
        <f t="shared" si="87"/>
        <v>0</v>
      </c>
      <c r="N385">
        <f t="shared" si="88"/>
        <v>0</v>
      </c>
      <c r="O385">
        <f t="shared" si="89"/>
        <v>0</v>
      </c>
      <c r="P385" s="2">
        <f t="shared" si="90"/>
        <v>342.29675024155449</v>
      </c>
      <c r="Q385" s="2">
        <f t="shared" si="91"/>
        <v>78.703249758445509</v>
      </c>
      <c r="R385" s="2">
        <f t="shared" si="93"/>
        <v>22.988038563396117</v>
      </c>
      <c r="S385" s="2">
        <f t="shared" si="92"/>
        <v>6194.2015225402529</v>
      </c>
      <c r="T385" s="2">
        <f t="shared" si="94"/>
        <v>0</v>
      </c>
      <c r="U385">
        <f t="shared" si="95"/>
        <v>5</v>
      </c>
    </row>
    <row r="386" spans="2:21" x14ac:dyDescent="0.15">
      <c r="B386" s="1">
        <v>37456</v>
      </c>
      <c r="C386" s="2">
        <f t="shared" si="80"/>
        <v>7</v>
      </c>
      <c r="D386" s="2">
        <f t="shared" si="81"/>
        <v>19</v>
      </c>
      <c r="E386" s="2">
        <f t="shared" si="82"/>
        <v>5</v>
      </c>
      <c r="F386" s="2">
        <f t="shared" si="83"/>
        <v>4</v>
      </c>
      <c r="G386" t="s">
        <v>24</v>
      </c>
      <c r="H386">
        <v>511</v>
      </c>
      <c r="I386">
        <f t="shared" si="84"/>
        <v>0</v>
      </c>
      <c r="J386">
        <f t="shared" si="85"/>
        <v>0</v>
      </c>
      <c r="K386">
        <f t="shared" si="86"/>
        <v>0</v>
      </c>
      <c r="L386">
        <v>0</v>
      </c>
      <c r="M386">
        <f t="shared" si="87"/>
        <v>0</v>
      </c>
      <c r="N386">
        <f t="shared" si="88"/>
        <v>0</v>
      </c>
      <c r="O386">
        <f t="shared" si="89"/>
        <v>0</v>
      </c>
      <c r="P386" s="2">
        <f t="shared" si="90"/>
        <v>527.75373851156724</v>
      </c>
      <c r="Q386" s="2">
        <f t="shared" si="91"/>
        <v>-16.753738511567235</v>
      </c>
      <c r="R386" s="2">
        <f t="shared" si="93"/>
        <v>78.703249758445509</v>
      </c>
      <c r="S386" s="2">
        <f t="shared" si="92"/>
        <v>280.6877541139711</v>
      </c>
      <c r="T386" s="2">
        <f t="shared" si="94"/>
        <v>1</v>
      </c>
      <c r="U386">
        <f t="shared" si="95"/>
        <v>1</v>
      </c>
    </row>
    <row r="387" spans="2:21" x14ac:dyDescent="0.15">
      <c r="B387" s="1">
        <v>37457</v>
      </c>
      <c r="C387" s="2">
        <f t="shared" ref="C387:C450" si="96">MONTH(B387)</f>
        <v>7</v>
      </c>
      <c r="D387" s="2">
        <f t="shared" ref="D387:D450" si="97">DAY(B387)</f>
        <v>20</v>
      </c>
      <c r="E387" s="2">
        <f t="shared" ref="E387:E450" si="98">WEEKDAY(B387,2)</f>
        <v>6</v>
      </c>
      <c r="F387" s="2">
        <f t="shared" ref="F387:F450" si="99">VALUE(RIGHT(G387,2))</f>
        <v>4</v>
      </c>
      <c r="G387" t="s">
        <v>25</v>
      </c>
      <c r="H387">
        <v>587</v>
      </c>
      <c r="I387">
        <f t="shared" ref="I387:I450" si="100">IF(AND(C387=7,D387=4),1,0)</f>
        <v>0</v>
      </c>
      <c r="J387">
        <f t="shared" ref="J387:J450" si="101">IF(AND(C387=1,D387=1),1,0)</f>
        <v>0</v>
      </c>
      <c r="K387">
        <f t="shared" ref="K387:K450" si="102">IF(AND(C387=2,D387=14),1,0)</f>
        <v>0</v>
      </c>
      <c r="L387">
        <v>0</v>
      </c>
      <c r="M387">
        <f t="shared" ref="M387:M450" si="103">IF(AND(C387=12,D387=31),1,0)</f>
        <v>0</v>
      </c>
      <c r="N387">
        <f t="shared" ref="N387:N450" si="104">IF(AND(C387=10,D387=31),1,0)</f>
        <v>0</v>
      </c>
      <c r="O387">
        <f t="shared" ref="O387:O450" si="105">IF(AND(C387=12,D387=26),1,0)</f>
        <v>0</v>
      </c>
      <c r="P387" s="2">
        <f t="shared" ref="P387:P450" si="106">constant+VLOOKUP(F387,week,2)+VLOOKUP(E387,weekday,2)</f>
        <v>579.15934740114074</v>
      </c>
      <c r="Q387" s="2">
        <f t="shared" ref="Q387:Q450" si="107">H387-P387</f>
        <v>7.8406525988592648</v>
      </c>
      <c r="R387" s="2">
        <f t="shared" si="93"/>
        <v>-16.753738511567235</v>
      </c>
      <c r="S387" s="2">
        <f t="shared" ref="S387:S450" si="108">Q387^2</f>
        <v>61.475833175998545</v>
      </c>
      <c r="T387" s="2">
        <f t="shared" si="94"/>
        <v>1</v>
      </c>
      <c r="U387">
        <f t="shared" si="95"/>
        <v>1</v>
      </c>
    </row>
    <row r="388" spans="2:21" x14ac:dyDescent="0.15">
      <c r="B388" s="1">
        <v>37458</v>
      </c>
      <c r="C388" s="2">
        <f t="shared" si="96"/>
        <v>7</v>
      </c>
      <c r="D388" s="2">
        <f t="shared" si="97"/>
        <v>21</v>
      </c>
      <c r="E388" s="2">
        <f t="shared" si="98"/>
        <v>7</v>
      </c>
      <c r="F388" s="2">
        <f t="shared" si="99"/>
        <v>4</v>
      </c>
      <c r="G388" t="s">
        <v>26</v>
      </c>
      <c r="H388">
        <v>326</v>
      </c>
      <c r="I388">
        <f t="shared" si="100"/>
        <v>0</v>
      </c>
      <c r="J388">
        <f t="shared" si="101"/>
        <v>0</v>
      </c>
      <c r="K388">
        <f t="shared" si="102"/>
        <v>0</v>
      </c>
      <c r="L388">
        <v>0</v>
      </c>
      <c r="M388">
        <f t="shared" si="103"/>
        <v>0</v>
      </c>
      <c r="N388">
        <f t="shared" si="104"/>
        <v>0</v>
      </c>
      <c r="O388">
        <f t="shared" si="105"/>
        <v>0</v>
      </c>
      <c r="P388" s="2">
        <f t="shared" si="106"/>
        <v>383.40290124234252</v>
      </c>
      <c r="Q388" s="2">
        <f t="shared" si="107"/>
        <v>-57.402901242342523</v>
      </c>
      <c r="R388" s="2">
        <f t="shared" ref="R388:R451" si="109">Q387</f>
        <v>7.8406525988592648</v>
      </c>
      <c r="S388" s="2">
        <f t="shared" si="108"/>
        <v>3295.093071038129</v>
      </c>
      <c r="T388" s="2">
        <f t="shared" ref="T388:T451" si="110">IF(Q388*Q387&lt;0,1,0)</f>
        <v>1</v>
      </c>
      <c r="U388">
        <f t="shared" ref="U388:U451" si="111">IF(Q387*Q388&gt;0,U387+1,1)</f>
        <v>1</v>
      </c>
    </row>
    <row r="389" spans="2:21" x14ac:dyDescent="0.15">
      <c r="B389" s="1">
        <v>37459</v>
      </c>
      <c r="C389" s="2">
        <f t="shared" si="96"/>
        <v>7</v>
      </c>
      <c r="D389" s="2">
        <f t="shared" si="97"/>
        <v>22</v>
      </c>
      <c r="E389" s="2">
        <f t="shared" si="98"/>
        <v>1</v>
      </c>
      <c r="F389" s="2">
        <f t="shared" si="99"/>
        <v>4</v>
      </c>
      <c r="G389" t="s">
        <v>27</v>
      </c>
      <c r="H389">
        <v>334</v>
      </c>
      <c r="I389">
        <f t="shared" si="100"/>
        <v>0</v>
      </c>
      <c r="J389">
        <f t="shared" si="101"/>
        <v>0</v>
      </c>
      <c r="K389">
        <f t="shared" si="102"/>
        <v>0</v>
      </c>
      <c r="L389">
        <v>0</v>
      </c>
      <c r="M389">
        <f t="shared" si="103"/>
        <v>0</v>
      </c>
      <c r="N389">
        <f t="shared" si="104"/>
        <v>0</v>
      </c>
      <c r="O389">
        <f t="shared" si="105"/>
        <v>0</v>
      </c>
      <c r="P389" s="2">
        <f t="shared" si="106"/>
        <v>268.55467877620714</v>
      </c>
      <c r="Q389" s="2">
        <f t="shared" si="107"/>
        <v>65.44532122379286</v>
      </c>
      <c r="R389" s="2">
        <f t="shared" si="109"/>
        <v>-57.402901242342523</v>
      </c>
      <c r="S389" s="2">
        <f t="shared" si="108"/>
        <v>4283.0900700854318</v>
      </c>
      <c r="T389" s="2">
        <f t="shared" si="110"/>
        <v>1</v>
      </c>
      <c r="U389">
        <f t="shared" si="111"/>
        <v>1</v>
      </c>
    </row>
    <row r="390" spans="2:21" x14ac:dyDescent="0.15">
      <c r="B390" s="1">
        <v>37460</v>
      </c>
      <c r="C390" s="2">
        <f t="shared" si="96"/>
        <v>7</v>
      </c>
      <c r="D390" s="2">
        <f t="shared" si="97"/>
        <v>23</v>
      </c>
      <c r="E390" s="2">
        <f t="shared" si="98"/>
        <v>2</v>
      </c>
      <c r="F390" s="2">
        <f t="shared" si="99"/>
        <v>4</v>
      </c>
      <c r="G390" t="s">
        <v>28</v>
      </c>
      <c r="H390">
        <v>376</v>
      </c>
      <c r="I390">
        <f t="shared" si="100"/>
        <v>0</v>
      </c>
      <c r="J390">
        <f t="shared" si="101"/>
        <v>0</v>
      </c>
      <c r="K390">
        <f t="shared" si="102"/>
        <v>0</v>
      </c>
      <c r="L390">
        <v>0</v>
      </c>
      <c r="M390">
        <f t="shared" si="103"/>
        <v>0</v>
      </c>
      <c r="N390">
        <f t="shared" si="104"/>
        <v>0</v>
      </c>
      <c r="O390">
        <f t="shared" si="105"/>
        <v>0</v>
      </c>
      <c r="P390" s="2">
        <f t="shared" si="106"/>
        <v>285.49568552257705</v>
      </c>
      <c r="Q390" s="2">
        <f t="shared" si="107"/>
        <v>90.504314477422952</v>
      </c>
      <c r="R390" s="2">
        <f t="shared" si="109"/>
        <v>65.44532122379286</v>
      </c>
      <c r="S390" s="2">
        <f t="shared" si="108"/>
        <v>8191.03093902827</v>
      </c>
      <c r="T390" s="2">
        <f t="shared" si="110"/>
        <v>0</v>
      </c>
      <c r="U390">
        <f t="shared" si="111"/>
        <v>2</v>
      </c>
    </row>
    <row r="391" spans="2:21" x14ac:dyDescent="0.15">
      <c r="B391" s="1">
        <v>37461</v>
      </c>
      <c r="C391" s="2">
        <f t="shared" si="96"/>
        <v>7</v>
      </c>
      <c r="D391" s="2">
        <f t="shared" si="97"/>
        <v>24</v>
      </c>
      <c r="E391" s="2">
        <f t="shared" si="98"/>
        <v>3</v>
      </c>
      <c r="F391" s="2">
        <f t="shared" si="99"/>
        <v>4</v>
      </c>
      <c r="G391" t="s">
        <v>29</v>
      </c>
      <c r="H391">
        <v>324</v>
      </c>
      <c r="I391">
        <f t="shared" si="100"/>
        <v>0</v>
      </c>
      <c r="J391">
        <f t="shared" si="101"/>
        <v>0</v>
      </c>
      <c r="K391">
        <f t="shared" si="102"/>
        <v>0</v>
      </c>
      <c r="L391">
        <v>0</v>
      </c>
      <c r="M391">
        <f t="shared" si="103"/>
        <v>0</v>
      </c>
      <c r="N391">
        <f t="shared" si="104"/>
        <v>0</v>
      </c>
      <c r="O391">
        <f t="shared" si="105"/>
        <v>0</v>
      </c>
      <c r="P391" s="2">
        <f t="shared" si="106"/>
        <v>318.13677534302303</v>
      </c>
      <c r="Q391" s="2">
        <f t="shared" si="107"/>
        <v>5.8632246569769677</v>
      </c>
      <c r="R391" s="2">
        <f t="shared" si="109"/>
        <v>90.504314477422952</v>
      </c>
      <c r="S391" s="2">
        <f t="shared" si="108"/>
        <v>34.377403378182677</v>
      </c>
      <c r="T391" s="2">
        <f t="shared" si="110"/>
        <v>0</v>
      </c>
      <c r="U391">
        <f t="shared" si="111"/>
        <v>3</v>
      </c>
    </row>
    <row r="392" spans="2:21" x14ac:dyDescent="0.15">
      <c r="B392" s="1">
        <v>37462</v>
      </c>
      <c r="C392" s="2">
        <f t="shared" si="96"/>
        <v>7</v>
      </c>
      <c r="D392" s="2">
        <f t="shared" si="97"/>
        <v>25</v>
      </c>
      <c r="E392" s="2">
        <f t="shared" si="98"/>
        <v>4</v>
      </c>
      <c r="F392" s="2">
        <f t="shared" si="99"/>
        <v>5</v>
      </c>
      <c r="G392" t="s">
        <v>30</v>
      </c>
      <c r="H392">
        <v>331</v>
      </c>
      <c r="I392">
        <f t="shared" si="100"/>
        <v>0</v>
      </c>
      <c r="J392">
        <f t="shared" si="101"/>
        <v>0</v>
      </c>
      <c r="K392">
        <f t="shared" si="102"/>
        <v>0</v>
      </c>
      <c r="L392">
        <v>0</v>
      </c>
      <c r="M392">
        <f t="shared" si="103"/>
        <v>0</v>
      </c>
      <c r="N392">
        <f t="shared" si="104"/>
        <v>0</v>
      </c>
      <c r="O392">
        <f t="shared" si="105"/>
        <v>0</v>
      </c>
      <c r="P392" s="2">
        <f t="shared" si="106"/>
        <v>345.01103380747514</v>
      </c>
      <c r="Q392" s="2">
        <f t="shared" si="107"/>
        <v>-14.011033807475144</v>
      </c>
      <c r="R392" s="2">
        <f t="shared" si="109"/>
        <v>5.8632246569769677</v>
      </c>
      <c r="S392" s="2">
        <f t="shared" si="108"/>
        <v>196.30906835421143</v>
      </c>
      <c r="T392" s="2">
        <f t="shared" si="110"/>
        <v>1</v>
      </c>
      <c r="U392">
        <f t="shared" si="111"/>
        <v>1</v>
      </c>
    </row>
    <row r="393" spans="2:21" x14ac:dyDescent="0.15">
      <c r="B393" s="1">
        <v>37463</v>
      </c>
      <c r="C393" s="2">
        <f t="shared" si="96"/>
        <v>7</v>
      </c>
      <c r="D393" s="2">
        <f t="shared" si="97"/>
        <v>26</v>
      </c>
      <c r="E393" s="2">
        <f t="shared" si="98"/>
        <v>5</v>
      </c>
      <c r="F393" s="2">
        <f t="shared" si="99"/>
        <v>5</v>
      </c>
      <c r="G393" t="s">
        <v>31</v>
      </c>
      <c r="H393">
        <v>555</v>
      </c>
      <c r="I393">
        <f t="shared" si="100"/>
        <v>0</v>
      </c>
      <c r="J393">
        <f t="shared" si="101"/>
        <v>0</v>
      </c>
      <c r="K393">
        <f t="shared" si="102"/>
        <v>0</v>
      </c>
      <c r="L393">
        <v>0</v>
      </c>
      <c r="M393">
        <f t="shared" si="103"/>
        <v>0</v>
      </c>
      <c r="N393">
        <f t="shared" si="104"/>
        <v>0</v>
      </c>
      <c r="O393">
        <f t="shared" si="105"/>
        <v>0</v>
      </c>
      <c r="P393" s="2">
        <f t="shared" si="106"/>
        <v>530.46802207748783</v>
      </c>
      <c r="Q393" s="2">
        <f t="shared" si="107"/>
        <v>24.531977922512169</v>
      </c>
      <c r="R393" s="2">
        <f t="shared" si="109"/>
        <v>-14.011033807475144</v>
      </c>
      <c r="S393" s="2">
        <f t="shared" si="108"/>
        <v>601.81794079062445</v>
      </c>
      <c r="T393" s="2">
        <f t="shared" si="110"/>
        <v>1</v>
      </c>
      <c r="U393">
        <f t="shared" si="111"/>
        <v>1</v>
      </c>
    </row>
    <row r="394" spans="2:21" x14ac:dyDescent="0.15">
      <c r="B394" s="1">
        <v>37464</v>
      </c>
      <c r="C394" s="2">
        <f t="shared" si="96"/>
        <v>7</v>
      </c>
      <c r="D394" s="2">
        <f t="shared" si="97"/>
        <v>27</v>
      </c>
      <c r="E394" s="2">
        <f t="shared" si="98"/>
        <v>6</v>
      </c>
      <c r="F394" s="2">
        <f t="shared" si="99"/>
        <v>5</v>
      </c>
      <c r="G394" t="s">
        <v>32</v>
      </c>
      <c r="H394">
        <v>594</v>
      </c>
      <c r="I394">
        <f t="shared" si="100"/>
        <v>0</v>
      </c>
      <c r="J394">
        <f t="shared" si="101"/>
        <v>0</v>
      </c>
      <c r="K394">
        <f t="shared" si="102"/>
        <v>0</v>
      </c>
      <c r="L394">
        <v>0</v>
      </c>
      <c r="M394">
        <f t="shared" si="103"/>
        <v>0</v>
      </c>
      <c r="N394">
        <f t="shared" si="104"/>
        <v>0</v>
      </c>
      <c r="O394">
        <f t="shared" si="105"/>
        <v>0</v>
      </c>
      <c r="P394" s="2">
        <f t="shared" si="106"/>
        <v>581.87363096706133</v>
      </c>
      <c r="Q394" s="2">
        <f t="shared" si="107"/>
        <v>12.126369032938669</v>
      </c>
      <c r="R394" s="2">
        <f t="shared" si="109"/>
        <v>24.531977922512169</v>
      </c>
      <c r="S394" s="2">
        <f t="shared" si="108"/>
        <v>147.04882592301391</v>
      </c>
      <c r="T394" s="2">
        <f t="shared" si="110"/>
        <v>0</v>
      </c>
      <c r="U394">
        <f t="shared" si="111"/>
        <v>2</v>
      </c>
    </row>
    <row r="395" spans="2:21" x14ac:dyDescent="0.15">
      <c r="B395" s="1">
        <v>37465</v>
      </c>
      <c r="C395" s="2">
        <f t="shared" si="96"/>
        <v>7</v>
      </c>
      <c r="D395" s="2">
        <f t="shared" si="97"/>
        <v>28</v>
      </c>
      <c r="E395" s="2">
        <f t="shared" si="98"/>
        <v>7</v>
      </c>
      <c r="F395" s="2">
        <f t="shared" si="99"/>
        <v>5</v>
      </c>
      <c r="G395" t="s">
        <v>33</v>
      </c>
      <c r="H395">
        <v>378</v>
      </c>
      <c r="I395">
        <f t="shared" si="100"/>
        <v>0</v>
      </c>
      <c r="J395">
        <f t="shared" si="101"/>
        <v>0</v>
      </c>
      <c r="K395">
        <f t="shared" si="102"/>
        <v>0</v>
      </c>
      <c r="L395">
        <v>0</v>
      </c>
      <c r="M395">
        <f t="shared" si="103"/>
        <v>0</v>
      </c>
      <c r="N395">
        <f t="shared" si="104"/>
        <v>0</v>
      </c>
      <c r="O395">
        <f t="shared" si="105"/>
        <v>0</v>
      </c>
      <c r="P395" s="2">
        <f t="shared" si="106"/>
        <v>386.11718480826318</v>
      </c>
      <c r="Q395" s="2">
        <f t="shared" si="107"/>
        <v>-8.1171848082631755</v>
      </c>
      <c r="R395" s="2">
        <f t="shared" si="109"/>
        <v>12.126369032938669</v>
      </c>
      <c r="S395" s="2">
        <f t="shared" si="108"/>
        <v>65.888689211498487</v>
      </c>
      <c r="T395" s="2">
        <f t="shared" si="110"/>
        <v>1</v>
      </c>
      <c r="U395">
        <f t="shared" si="111"/>
        <v>1</v>
      </c>
    </row>
    <row r="396" spans="2:21" x14ac:dyDescent="0.15">
      <c r="B396" s="1">
        <v>37466</v>
      </c>
      <c r="C396" s="2">
        <f t="shared" si="96"/>
        <v>7</v>
      </c>
      <c r="D396" s="2">
        <f t="shared" si="97"/>
        <v>29</v>
      </c>
      <c r="E396" s="2">
        <f t="shared" si="98"/>
        <v>1</v>
      </c>
      <c r="F396" s="2">
        <f t="shared" si="99"/>
        <v>5</v>
      </c>
      <c r="G396" t="s">
        <v>34</v>
      </c>
      <c r="H396">
        <v>277</v>
      </c>
      <c r="I396">
        <f t="shared" si="100"/>
        <v>0</v>
      </c>
      <c r="J396">
        <f t="shared" si="101"/>
        <v>0</v>
      </c>
      <c r="K396">
        <f t="shared" si="102"/>
        <v>0</v>
      </c>
      <c r="L396">
        <v>0</v>
      </c>
      <c r="M396">
        <f t="shared" si="103"/>
        <v>0</v>
      </c>
      <c r="N396">
        <f t="shared" si="104"/>
        <v>0</v>
      </c>
      <c r="O396">
        <f t="shared" si="105"/>
        <v>0</v>
      </c>
      <c r="P396" s="2">
        <f t="shared" si="106"/>
        <v>271.26896234212779</v>
      </c>
      <c r="Q396" s="2">
        <f t="shared" si="107"/>
        <v>5.7310376578722071</v>
      </c>
      <c r="R396" s="2">
        <f t="shared" si="109"/>
        <v>-8.1171848082631755</v>
      </c>
      <c r="S396" s="2">
        <f t="shared" si="108"/>
        <v>32.844792635949354</v>
      </c>
      <c r="T396" s="2">
        <f t="shared" si="110"/>
        <v>1</v>
      </c>
      <c r="U396">
        <f t="shared" si="111"/>
        <v>1</v>
      </c>
    </row>
    <row r="397" spans="2:21" x14ac:dyDescent="0.15">
      <c r="B397" s="1">
        <v>37467</v>
      </c>
      <c r="C397" s="2">
        <f t="shared" si="96"/>
        <v>7</v>
      </c>
      <c r="D397" s="2">
        <f t="shared" si="97"/>
        <v>30</v>
      </c>
      <c r="E397" s="2">
        <f t="shared" si="98"/>
        <v>2</v>
      </c>
      <c r="F397" s="2">
        <f t="shared" si="99"/>
        <v>5</v>
      </c>
      <c r="G397" t="s">
        <v>35</v>
      </c>
      <c r="H397">
        <v>390</v>
      </c>
      <c r="I397">
        <f t="shared" si="100"/>
        <v>0</v>
      </c>
      <c r="J397">
        <f t="shared" si="101"/>
        <v>0</v>
      </c>
      <c r="K397">
        <f t="shared" si="102"/>
        <v>0</v>
      </c>
      <c r="L397">
        <v>0</v>
      </c>
      <c r="M397">
        <f t="shared" si="103"/>
        <v>0</v>
      </c>
      <c r="N397">
        <f t="shared" si="104"/>
        <v>0</v>
      </c>
      <c r="O397">
        <f t="shared" si="105"/>
        <v>0</v>
      </c>
      <c r="P397" s="2">
        <f t="shared" si="106"/>
        <v>288.2099690884977</v>
      </c>
      <c r="Q397" s="2">
        <f t="shared" si="107"/>
        <v>101.7900309115023</v>
      </c>
      <c r="R397" s="2">
        <f t="shared" si="109"/>
        <v>5.7310376578722071</v>
      </c>
      <c r="S397" s="2">
        <f t="shared" si="108"/>
        <v>10361.210392964593</v>
      </c>
      <c r="T397" s="2">
        <f t="shared" si="110"/>
        <v>0</v>
      </c>
      <c r="U397">
        <f t="shared" si="111"/>
        <v>2</v>
      </c>
    </row>
    <row r="398" spans="2:21" x14ac:dyDescent="0.15">
      <c r="B398" s="1">
        <v>37468</v>
      </c>
      <c r="C398" s="2">
        <f t="shared" si="96"/>
        <v>7</v>
      </c>
      <c r="D398" s="2">
        <f t="shared" si="97"/>
        <v>31</v>
      </c>
      <c r="E398" s="2">
        <f t="shared" si="98"/>
        <v>3</v>
      </c>
      <c r="F398" s="2">
        <f t="shared" si="99"/>
        <v>5</v>
      </c>
      <c r="G398" t="s">
        <v>36</v>
      </c>
      <c r="H398">
        <v>351</v>
      </c>
      <c r="I398">
        <f t="shared" si="100"/>
        <v>0</v>
      </c>
      <c r="J398">
        <f t="shared" si="101"/>
        <v>0</v>
      </c>
      <c r="K398">
        <f t="shared" si="102"/>
        <v>0</v>
      </c>
      <c r="L398">
        <v>0</v>
      </c>
      <c r="M398">
        <f t="shared" si="103"/>
        <v>0</v>
      </c>
      <c r="N398">
        <f t="shared" si="104"/>
        <v>0</v>
      </c>
      <c r="O398">
        <f t="shared" si="105"/>
        <v>0</v>
      </c>
      <c r="P398" s="2">
        <f t="shared" si="106"/>
        <v>320.85105890894374</v>
      </c>
      <c r="Q398" s="2">
        <f t="shared" si="107"/>
        <v>30.148941091056258</v>
      </c>
      <c r="R398" s="2">
        <f t="shared" si="109"/>
        <v>101.7900309115023</v>
      </c>
      <c r="S398" s="2">
        <f t="shared" si="108"/>
        <v>908.9586489119805</v>
      </c>
      <c r="T398" s="2">
        <f t="shared" si="110"/>
        <v>0</v>
      </c>
      <c r="U398">
        <f t="shared" si="111"/>
        <v>3</v>
      </c>
    </row>
    <row r="399" spans="2:21" x14ac:dyDescent="0.15">
      <c r="B399" s="1">
        <v>37469</v>
      </c>
      <c r="C399" s="2">
        <f t="shared" si="96"/>
        <v>8</v>
      </c>
      <c r="D399" s="2">
        <f t="shared" si="97"/>
        <v>1</v>
      </c>
      <c r="E399" s="2">
        <f t="shared" si="98"/>
        <v>4</v>
      </c>
      <c r="F399" s="2">
        <f t="shared" si="99"/>
        <v>6</v>
      </c>
      <c r="G399" t="s">
        <v>37</v>
      </c>
      <c r="H399">
        <v>417</v>
      </c>
      <c r="I399">
        <f t="shared" si="100"/>
        <v>0</v>
      </c>
      <c r="J399">
        <f t="shared" si="101"/>
        <v>0</v>
      </c>
      <c r="K399">
        <f t="shared" si="102"/>
        <v>0</v>
      </c>
      <c r="L399">
        <v>0</v>
      </c>
      <c r="M399">
        <f t="shared" si="103"/>
        <v>0</v>
      </c>
      <c r="N399">
        <f t="shared" si="104"/>
        <v>0</v>
      </c>
      <c r="O399">
        <f t="shared" si="105"/>
        <v>0</v>
      </c>
      <c r="P399" s="2">
        <f t="shared" si="106"/>
        <v>364.58246376051102</v>
      </c>
      <c r="Q399" s="2">
        <f t="shared" si="107"/>
        <v>52.417536239488982</v>
      </c>
      <c r="R399" s="2">
        <f t="shared" si="109"/>
        <v>30.148941091056258</v>
      </c>
      <c r="S399" s="2">
        <f t="shared" si="108"/>
        <v>2747.5981054181407</v>
      </c>
      <c r="T399" s="2">
        <f t="shared" si="110"/>
        <v>0</v>
      </c>
      <c r="U399">
        <f t="shared" si="111"/>
        <v>4</v>
      </c>
    </row>
    <row r="400" spans="2:21" x14ac:dyDescent="0.15">
      <c r="B400" s="1">
        <v>37470</v>
      </c>
      <c r="C400" s="2">
        <f t="shared" si="96"/>
        <v>8</v>
      </c>
      <c r="D400" s="2">
        <f t="shared" si="97"/>
        <v>2</v>
      </c>
      <c r="E400" s="2">
        <f t="shared" si="98"/>
        <v>5</v>
      </c>
      <c r="F400" s="2">
        <f t="shared" si="99"/>
        <v>6</v>
      </c>
      <c r="G400" t="s">
        <v>38</v>
      </c>
      <c r="H400">
        <v>515</v>
      </c>
      <c r="I400">
        <f t="shared" si="100"/>
        <v>0</v>
      </c>
      <c r="J400">
        <f t="shared" si="101"/>
        <v>0</v>
      </c>
      <c r="K400">
        <f t="shared" si="102"/>
        <v>0</v>
      </c>
      <c r="L400">
        <v>0</v>
      </c>
      <c r="M400">
        <f t="shared" si="103"/>
        <v>0</v>
      </c>
      <c r="N400">
        <f t="shared" si="104"/>
        <v>0</v>
      </c>
      <c r="O400">
        <f t="shared" si="105"/>
        <v>0</v>
      </c>
      <c r="P400" s="2">
        <f t="shared" si="106"/>
        <v>550.03945203052376</v>
      </c>
      <c r="Q400" s="2">
        <f t="shared" si="107"/>
        <v>-35.039452030523762</v>
      </c>
      <c r="R400" s="2">
        <f t="shared" si="109"/>
        <v>52.417536239488982</v>
      </c>
      <c r="S400" s="2">
        <f t="shared" si="108"/>
        <v>1227.7631985993758</v>
      </c>
      <c r="T400" s="2">
        <f t="shared" si="110"/>
        <v>1</v>
      </c>
      <c r="U400">
        <f t="shared" si="111"/>
        <v>1</v>
      </c>
    </row>
    <row r="401" spans="2:21" x14ac:dyDescent="0.15">
      <c r="B401" s="1">
        <v>37471</v>
      </c>
      <c r="C401" s="2">
        <f t="shared" si="96"/>
        <v>8</v>
      </c>
      <c r="D401" s="2">
        <f t="shared" si="97"/>
        <v>3</v>
      </c>
      <c r="E401" s="2">
        <f t="shared" si="98"/>
        <v>6</v>
      </c>
      <c r="F401" s="2">
        <f t="shared" si="99"/>
        <v>6</v>
      </c>
      <c r="G401" t="s">
        <v>39</v>
      </c>
      <c r="H401">
        <v>614</v>
      </c>
      <c r="I401">
        <f t="shared" si="100"/>
        <v>0</v>
      </c>
      <c r="J401">
        <f t="shared" si="101"/>
        <v>0</v>
      </c>
      <c r="K401">
        <f t="shared" si="102"/>
        <v>0</v>
      </c>
      <c r="L401">
        <v>0</v>
      </c>
      <c r="M401">
        <f t="shared" si="103"/>
        <v>0</v>
      </c>
      <c r="N401">
        <f t="shared" si="104"/>
        <v>0</v>
      </c>
      <c r="O401">
        <f t="shared" si="105"/>
        <v>0</v>
      </c>
      <c r="P401" s="2">
        <f t="shared" si="106"/>
        <v>601.44506092009726</v>
      </c>
      <c r="Q401" s="2">
        <f t="shared" si="107"/>
        <v>12.554939079902738</v>
      </c>
      <c r="R401" s="2">
        <f t="shared" si="109"/>
        <v>-35.039452030523762</v>
      </c>
      <c r="S401" s="2">
        <f t="shared" si="108"/>
        <v>157.626495300069</v>
      </c>
      <c r="T401" s="2">
        <f t="shared" si="110"/>
        <v>1</v>
      </c>
      <c r="U401">
        <f t="shared" si="111"/>
        <v>1</v>
      </c>
    </row>
    <row r="402" spans="2:21" x14ac:dyDescent="0.15">
      <c r="B402" s="1">
        <v>37472</v>
      </c>
      <c r="C402" s="2">
        <f t="shared" si="96"/>
        <v>8</v>
      </c>
      <c r="D402" s="2">
        <f t="shared" si="97"/>
        <v>4</v>
      </c>
      <c r="E402" s="2">
        <f t="shared" si="98"/>
        <v>7</v>
      </c>
      <c r="F402" s="2">
        <f t="shared" si="99"/>
        <v>6</v>
      </c>
      <c r="G402" t="s">
        <v>40</v>
      </c>
      <c r="H402">
        <v>373</v>
      </c>
      <c r="I402">
        <f t="shared" si="100"/>
        <v>0</v>
      </c>
      <c r="J402">
        <f t="shared" si="101"/>
        <v>0</v>
      </c>
      <c r="K402">
        <f t="shared" si="102"/>
        <v>0</v>
      </c>
      <c r="L402">
        <v>0</v>
      </c>
      <c r="M402">
        <f t="shared" si="103"/>
        <v>0</v>
      </c>
      <c r="N402">
        <f t="shared" si="104"/>
        <v>0</v>
      </c>
      <c r="O402">
        <f t="shared" si="105"/>
        <v>0</v>
      </c>
      <c r="P402" s="2">
        <f t="shared" si="106"/>
        <v>405.68861476129905</v>
      </c>
      <c r="Q402" s="2">
        <f t="shared" si="107"/>
        <v>-32.68861476129905</v>
      </c>
      <c r="R402" s="2">
        <f t="shared" si="109"/>
        <v>12.554939079902738</v>
      </c>
      <c r="S402" s="2">
        <f t="shared" si="108"/>
        <v>1068.5455350126181</v>
      </c>
      <c r="T402" s="2">
        <f t="shared" si="110"/>
        <v>1</v>
      </c>
      <c r="U402">
        <f t="shared" si="111"/>
        <v>1</v>
      </c>
    </row>
    <row r="403" spans="2:21" x14ac:dyDescent="0.15">
      <c r="B403" s="1">
        <v>37473</v>
      </c>
      <c r="C403" s="2">
        <f t="shared" si="96"/>
        <v>8</v>
      </c>
      <c r="D403" s="2">
        <f t="shared" si="97"/>
        <v>5</v>
      </c>
      <c r="E403" s="2">
        <f t="shared" si="98"/>
        <v>1</v>
      </c>
      <c r="F403" s="2">
        <f t="shared" si="99"/>
        <v>6</v>
      </c>
      <c r="G403" t="s">
        <v>41</v>
      </c>
      <c r="H403">
        <v>306</v>
      </c>
      <c r="I403">
        <f t="shared" si="100"/>
        <v>0</v>
      </c>
      <c r="J403">
        <f t="shared" si="101"/>
        <v>0</v>
      </c>
      <c r="K403">
        <f t="shared" si="102"/>
        <v>0</v>
      </c>
      <c r="L403">
        <v>0</v>
      </c>
      <c r="M403">
        <f t="shared" si="103"/>
        <v>0</v>
      </c>
      <c r="N403">
        <f t="shared" si="104"/>
        <v>0</v>
      </c>
      <c r="O403">
        <f t="shared" si="105"/>
        <v>0</v>
      </c>
      <c r="P403" s="2">
        <f t="shared" si="106"/>
        <v>290.84039229516367</v>
      </c>
      <c r="Q403" s="2">
        <f t="shared" si="107"/>
        <v>15.159607704836333</v>
      </c>
      <c r="R403" s="2">
        <f t="shared" si="109"/>
        <v>-32.68861476129905</v>
      </c>
      <c r="S403" s="2">
        <f t="shared" si="108"/>
        <v>229.8137057645331</v>
      </c>
      <c r="T403" s="2">
        <f t="shared" si="110"/>
        <v>1</v>
      </c>
      <c r="U403">
        <f t="shared" si="111"/>
        <v>1</v>
      </c>
    </row>
    <row r="404" spans="2:21" x14ac:dyDescent="0.15">
      <c r="B404" s="1">
        <v>37474</v>
      </c>
      <c r="C404" s="2">
        <f t="shared" si="96"/>
        <v>8</v>
      </c>
      <c r="D404" s="2">
        <f t="shared" si="97"/>
        <v>6</v>
      </c>
      <c r="E404" s="2">
        <f t="shared" si="98"/>
        <v>2</v>
      </c>
      <c r="F404" s="2">
        <f t="shared" si="99"/>
        <v>6</v>
      </c>
      <c r="G404" t="s">
        <v>42</v>
      </c>
      <c r="H404">
        <v>372</v>
      </c>
      <c r="I404">
        <f t="shared" si="100"/>
        <v>0</v>
      </c>
      <c r="J404">
        <f t="shared" si="101"/>
        <v>0</v>
      </c>
      <c r="K404">
        <f t="shared" si="102"/>
        <v>0</v>
      </c>
      <c r="L404">
        <v>0</v>
      </c>
      <c r="M404">
        <f t="shared" si="103"/>
        <v>0</v>
      </c>
      <c r="N404">
        <f t="shared" si="104"/>
        <v>0</v>
      </c>
      <c r="O404">
        <f t="shared" si="105"/>
        <v>0</v>
      </c>
      <c r="P404" s="2">
        <f t="shared" si="106"/>
        <v>307.78139904153358</v>
      </c>
      <c r="Q404" s="2">
        <f t="shared" si="107"/>
        <v>64.218600958466425</v>
      </c>
      <c r="R404" s="2">
        <f t="shared" si="109"/>
        <v>15.159607704836333</v>
      </c>
      <c r="S404" s="2">
        <f t="shared" si="108"/>
        <v>4124.0287090627444</v>
      </c>
      <c r="T404" s="2">
        <f t="shared" si="110"/>
        <v>0</v>
      </c>
      <c r="U404">
        <f t="shared" si="111"/>
        <v>2</v>
      </c>
    </row>
    <row r="405" spans="2:21" x14ac:dyDescent="0.15">
      <c r="B405" s="1">
        <v>37475</v>
      </c>
      <c r="C405" s="2">
        <f t="shared" si="96"/>
        <v>8</v>
      </c>
      <c r="D405" s="2">
        <f t="shared" si="97"/>
        <v>7</v>
      </c>
      <c r="E405" s="2">
        <f t="shared" si="98"/>
        <v>3</v>
      </c>
      <c r="F405" s="2">
        <f t="shared" si="99"/>
        <v>6</v>
      </c>
      <c r="G405" t="s">
        <v>43</v>
      </c>
      <c r="H405">
        <v>385</v>
      </c>
      <c r="I405">
        <f t="shared" si="100"/>
        <v>0</v>
      </c>
      <c r="J405">
        <f t="shared" si="101"/>
        <v>0</v>
      </c>
      <c r="K405">
        <f t="shared" si="102"/>
        <v>0</v>
      </c>
      <c r="L405">
        <v>0</v>
      </c>
      <c r="M405">
        <f t="shared" si="103"/>
        <v>0</v>
      </c>
      <c r="N405">
        <f t="shared" si="104"/>
        <v>0</v>
      </c>
      <c r="O405">
        <f t="shared" si="105"/>
        <v>0</v>
      </c>
      <c r="P405" s="2">
        <f t="shared" si="106"/>
        <v>340.42248886197956</v>
      </c>
      <c r="Q405" s="2">
        <f t="shared" si="107"/>
        <v>44.577511138020441</v>
      </c>
      <c r="R405" s="2">
        <f t="shared" si="109"/>
        <v>64.218600958466425</v>
      </c>
      <c r="S405" s="2">
        <f t="shared" si="108"/>
        <v>1987.1544992603365</v>
      </c>
      <c r="T405" s="2">
        <f t="shared" si="110"/>
        <v>0</v>
      </c>
      <c r="U405">
        <f t="shared" si="111"/>
        <v>3</v>
      </c>
    </row>
    <row r="406" spans="2:21" x14ac:dyDescent="0.15">
      <c r="B406" s="1">
        <v>37476</v>
      </c>
      <c r="C406" s="2">
        <f t="shared" si="96"/>
        <v>8</v>
      </c>
      <c r="D406" s="2">
        <f t="shared" si="97"/>
        <v>8</v>
      </c>
      <c r="E406" s="2">
        <f t="shared" si="98"/>
        <v>4</v>
      </c>
      <c r="F406" s="2">
        <f t="shared" si="99"/>
        <v>7</v>
      </c>
      <c r="G406" t="s">
        <v>44</v>
      </c>
      <c r="H406">
        <v>384</v>
      </c>
      <c r="I406">
        <f t="shared" si="100"/>
        <v>0</v>
      </c>
      <c r="J406">
        <f t="shared" si="101"/>
        <v>0</v>
      </c>
      <c r="K406">
        <f t="shared" si="102"/>
        <v>0</v>
      </c>
      <c r="L406">
        <v>0</v>
      </c>
      <c r="M406">
        <f t="shared" si="103"/>
        <v>0</v>
      </c>
      <c r="N406">
        <f t="shared" si="104"/>
        <v>0</v>
      </c>
      <c r="O406">
        <f t="shared" si="105"/>
        <v>0</v>
      </c>
      <c r="P406" s="2">
        <f t="shared" si="106"/>
        <v>338.41103172267839</v>
      </c>
      <c r="Q406" s="2">
        <f t="shared" si="107"/>
        <v>45.588968277321612</v>
      </c>
      <c r="R406" s="2">
        <f t="shared" si="109"/>
        <v>44.577511138020441</v>
      </c>
      <c r="S406" s="2">
        <f t="shared" si="108"/>
        <v>2078.3540285906365</v>
      </c>
      <c r="T406" s="2">
        <f t="shared" si="110"/>
        <v>0</v>
      </c>
      <c r="U406">
        <f t="shared" si="111"/>
        <v>4</v>
      </c>
    </row>
    <row r="407" spans="2:21" x14ac:dyDescent="0.15">
      <c r="B407" s="1">
        <v>37477</v>
      </c>
      <c r="C407" s="2">
        <f t="shared" si="96"/>
        <v>8</v>
      </c>
      <c r="D407" s="2">
        <f t="shared" si="97"/>
        <v>9</v>
      </c>
      <c r="E407" s="2">
        <f t="shared" si="98"/>
        <v>5</v>
      </c>
      <c r="F407" s="2">
        <f t="shared" si="99"/>
        <v>7</v>
      </c>
      <c r="G407" t="s">
        <v>45</v>
      </c>
      <c r="H407">
        <v>509</v>
      </c>
      <c r="I407">
        <f t="shared" si="100"/>
        <v>0</v>
      </c>
      <c r="J407">
        <f t="shared" si="101"/>
        <v>0</v>
      </c>
      <c r="K407">
        <f t="shared" si="102"/>
        <v>0</v>
      </c>
      <c r="L407">
        <v>0</v>
      </c>
      <c r="M407">
        <f t="shared" si="103"/>
        <v>0</v>
      </c>
      <c r="N407">
        <f t="shared" si="104"/>
        <v>0</v>
      </c>
      <c r="O407">
        <f t="shared" si="105"/>
        <v>0</v>
      </c>
      <c r="P407" s="2">
        <f t="shared" si="106"/>
        <v>523.86801999269107</v>
      </c>
      <c r="Q407" s="2">
        <f t="shared" si="107"/>
        <v>-14.868019992691075</v>
      </c>
      <c r="R407" s="2">
        <f t="shared" si="109"/>
        <v>45.588968277321612</v>
      </c>
      <c r="S407" s="2">
        <f t="shared" si="108"/>
        <v>221.0580185030615</v>
      </c>
      <c r="T407" s="2">
        <f t="shared" si="110"/>
        <v>1</v>
      </c>
      <c r="U407">
        <f t="shared" si="111"/>
        <v>1</v>
      </c>
    </row>
    <row r="408" spans="2:21" x14ac:dyDescent="0.15">
      <c r="B408" s="1">
        <v>37478</v>
      </c>
      <c r="C408" s="2">
        <f t="shared" si="96"/>
        <v>8</v>
      </c>
      <c r="D408" s="2">
        <f t="shared" si="97"/>
        <v>10</v>
      </c>
      <c r="E408" s="2">
        <f t="shared" si="98"/>
        <v>6</v>
      </c>
      <c r="F408" s="2">
        <f t="shared" si="99"/>
        <v>7</v>
      </c>
      <c r="G408" t="s">
        <v>46</v>
      </c>
      <c r="H408">
        <v>570</v>
      </c>
      <c r="I408">
        <f t="shared" si="100"/>
        <v>0</v>
      </c>
      <c r="J408">
        <f t="shared" si="101"/>
        <v>0</v>
      </c>
      <c r="K408">
        <f t="shared" si="102"/>
        <v>0</v>
      </c>
      <c r="L408">
        <v>0</v>
      </c>
      <c r="M408">
        <f t="shared" si="103"/>
        <v>0</v>
      </c>
      <c r="N408">
        <f t="shared" si="104"/>
        <v>0</v>
      </c>
      <c r="O408">
        <f t="shared" si="105"/>
        <v>0</v>
      </c>
      <c r="P408" s="2">
        <f t="shared" si="106"/>
        <v>575.27362888226457</v>
      </c>
      <c r="Q408" s="2">
        <f t="shared" si="107"/>
        <v>-5.2736288822645747</v>
      </c>
      <c r="R408" s="2">
        <f t="shared" si="109"/>
        <v>-14.868019992691075</v>
      </c>
      <c r="S408" s="2">
        <f t="shared" si="108"/>
        <v>27.811161587855107</v>
      </c>
      <c r="T408" s="2">
        <f t="shared" si="110"/>
        <v>0</v>
      </c>
      <c r="U408">
        <f t="shared" si="111"/>
        <v>2</v>
      </c>
    </row>
    <row r="409" spans="2:21" x14ac:dyDescent="0.15">
      <c r="B409" s="1">
        <v>37479</v>
      </c>
      <c r="C409" s="2">
        <f t="shared" si="96"/>
        <v>8</v>
      </c>
      <c r="D409" s="2">
        <f t="shared" si="97"/>
        <v>11</v>
      </c>
      <c r="E409" s="2">
        <f t="shared" si="98"/>
        <v>7</v>
      </c>
      <c r="F409" s="2">
        <f t="shared" si="99"/>
        <v>7</v>
      </c>
      <c r="G409" t="s">
        <v>47</v>
      </c>
      <c r="H409">
        <v>389</v>
      </c>
      <c r="I409">
        <f t="shared" si="100"/>
        <v>0</v>
      </c>
      <c r="J409">
        <f t="shared" si="101"/>
        <v>0</v>
      </c>
      <c r="K409">
        <f t="shared" si="102"/>
        <v>0</v>
      </c>
      <c r="L409">
        <v>0</v>
      </c>
      <c r="M409">
        <f t="shared" si="103"/>
        <v>0</v>
      </c>
      <c r="N409">
        <f t="shared" si="104"/>
        <v>0</v>
      </c>
      <c r="O409">
        <f t="shared" si="105"/>
        <v>0</v>
      </c>
      <c r="P409" s="2">
        <f t="shared" si="106"/>
        <v>379.51718272346642</v>
      </c>
      <c r="Q409" s="2">
        <f t="shared" si="107"/>
        <v>9.4828172765335808</v>
      </c>
      <c r="R409" s="2">
        <f t="shared" si="109"/>
        <v>-5.2736288822645747</v>
      </c>
      <c r="S409" s="2">
        <f t="shared" si="108"/>
        <v>89.92382350012376</v>
      </c>
      <c r="T409" s="2">
        <f t="shared" si="110"/>
        <v>1</v>
      </c>
      <c r="U409">
        <f t="shared" si="111"/>
        <v>1</v>
      </c>
    </row>
    <row r="410" spans="2:21" x14ac:dyDescent="0.15">
      <c r="B410" s="1">
        <v>37480</v>
      </c>
      <c r="C410" s="2">
        <f t="shared" si="96"/>
        <v>8</v>
      </c>
      <c r="D410" s="2">
        <f t="shared" si="97"/>
        <v>12</v>
      </c>
      <c r="E410" s="2">
        <f t="shared" si="98"/>
        <v>1</v>
      </c>
      <c r="F410" s="2">
        <f t="shared" si="99"/>
        <v>7</v>
      </c>
      <c r="G410" t="s">
        <v>48</v>
      </c>
      <c r="H410">
        <v>307</v>
      </c>
      <c r="I410">
        <f t="shared" si="100"/>
        <v>0</v>
      </c>
      <c r="J410">
        <f t="shared" si="101"/>
        <v>0</v>
      </c>
      <c r="K410">
        <f t="shared" si="102"/>
        <v>0</v>
      </c>
      <c r="L410">
        <v>0</v>
      </c>
      <c r="M410">
        <f t="shared" si="103"/>
        <v>0</v>
      </c>
      <c r="N410">
        <f t="shared" si="104"/>
        <v>0</v>
      </c>
      <c r="O410">
        <f t="shared" si="105"/>
        <v>0</v>
      </c>
      <c r="P410" s="2">
        <f t="shared" si="106"/>
        <v>264.66896025733104</v>
      </c>
      <c r="Q410" s="2">
        <f t="shared" si="107"/>
        <v>42.331039742668963</v>
      </c>
      <c r="R410" s="2">
        <f t="shared" si="109"/>
        <v>9.4828172765335808</v>
      </c>
      <c r="S410" s="2">
        <f t="shared" si="108"/>
        <v>1791.9169256954192</v>
      </c>
      <c r="T410" s="2">
        <f t="shared" si="110"/>
        <v>0</v>
      </c>
      <c r="U410">
        <f t="shared" si="111"/>
        <v>2</v>
      </c>
    </row>
    <row r="411" spans="2:21" x14ac:dyDescent="0.15">
      <c r="B411" s="1">
        <v>37481</v>
      </c>
      <c r="C411" s="2">
        <f t="shared" si="96"/>
        <v>8</v>
      </c>
      <c r="D411" s="2">
        <f t="shared" si="97"/>
        <v>13</v>
      </c>
      <c r="E411" s="2">
        <f t="shared" si="98"/>
        <v>2</v>
      </c>
      <c r="F411" s="2">
        <f t="shared" si="99"/>
        <v>7</v>
      </c>
      <c r="G411" t="s">
        <v>49</v>
      </c>
      <c r="H411">
        <v>333</v>
      </c>
      <c r="I411">
        <f t="shared" si="100"/>
        <v>0</v>
      </c>
      <c r="J411">
        <f t="shared" si="101"/>
        <v>0</v>
      </c>
      <c r="K411">
        <f t="shared" si="102"/>
        <v>0</v>
      </c>
      <c r="L411">
        <v>0</v>
      </c>
      <c r="M411">
        <f t="shared" si="103"/>
        <v>0</v>
      </c>
      <c r="N411">
        <f t="shared" si="104"/>
        <v>0</v>
      </c>
      <c r="O411">
        <f t="shared" si="105"/>
        <v>0</v>
      </c>
      <c r="P411" s="2">
        <f t="shared" si="106"/>
        <v>281.60996700370094</v>
      </c>
      <c r="Q411" s="2">
        <f t="shared" si="107"/>
        <v>51.390032996299055</v>
      </c>
      <c r="R411" s="2">
        <f t="shared" si="109"/>
        <v>42.331039742668963</v>
      </c>
      <c r="S411" s="2">
        <f t="shared" si="108"/>
        <v>2640.9354913607058</v>
      </c>
      <c r="T411" s="2">
        <f t="shared" si="110"/>
        <v>0</v>
      </c>
      <c r="U411">
        <f t="shared" si="111"/>
        <v>3</v>
      </c>
    </row>
    <row r="412" spans="2:21" x14ac:dyDescent="0.15">
      <c r="B412" s="1">
        <v>37482</v>
      </c>
      <c r="C412" s="2">
        <f t="shared" si="96"/>
        <v>8</v>
      </c>
      <c r="D412" s="2">
        <f t="shared" si="97"/>
        <v>14</v>
      </c>
      <c r="E412" s="2">
        <f t="shared" si="98"/>
        <v>3</v>
      </c>
      <c r="F412" s="2">
        <f t="shared" si="99"/>
        <v>7</v>
      </c>
      <c r="G412" t="s">
        <v>50</v>
      </c>
      <c r="H412">
        <v>370</v>
      </c>
      <c r="I412">
        <f t="shared" si="100"/>
        <v>0</v>
      </c>
      <c r="J412">
        <f t="shared" si="101"/>
        <v>0</v>
      </c>
      <c r="K412">
        <f t="shared" si="102"/>
        <v>0</v>
      </c>
      <c r="L412">
        <v>0</v>
      </c>
      <c r="M412">
        <f t="shared" si="103"/>
        <v>0</v>
      </c>
      <c r="N412">
        <f t="shared" si="104"/>
        <v>0</v>
      </c>
      <c r="O412">
        <f t="shared" si="105"/>
        <v>0</v>
      </c>
      <c r="P412" s="2">
        <f t="shared" si="106"/>
        <v>314.25105682414699</v>
      </c>
      <c r="Q412" s="2">
        <f t="shared" si="107"/>
        <v>55.748943175853015</v>
      </c>
      <c r="R412" s="2">
        <f t="shared" si="109"/>
        <v>51.390032996299055</v>
      </c>
      <c r="S412" s="2">
        <f t="shared" si="108"/>
        <v>3107.9446652244883</v>
      </c>
      <c r="T412" s="2">
        <f t="shared" si="110"/>
        <v>0</v>
      </c>
      <c r="U412">
        <f t="shared" si="111"/>
        <v>4</v>
      </c>
    </row>
    <row r="413" spans="2:21" x14ac:dyDescent="0.15">
      <c r="B413" s="1">
        <v>37483</v>
      </c>
      <c r="C413" s="2">
        <f t="shared" si="96"/>
        <v>8</v>
      </c>
      <c r="D413" s="2">
        <f t="shared" si="97"/>
        <v>15</v>
      </c>
      <c r="E413" s="2">
        <f t="shared" si="98"/>
        <v>4</v>
      </c>
      <c r="F413" s="2">
        <f t="shared" si="99"/>
        <v>8</v>
      </c>
      <c r="G413" t="s">
        <v>51</v>
      </c>
      <c r="H413">
        <v>482</v>
      </c>
      <c r="I413">
        <f t="shared" si="100"/>
        <v>0</v>
      </c>
      <c r="J413">
        <f t="shared" si="101"/>
        <v>0</v>
      </c>
      <c r="K413">
        <f t="shared" si="102"/>
        <v>0</v>
      </c>
      <c r="L413">
        <v>0</v>
      </c>
      <c r="M413">
        <f t="shared" si="103"/>
        <v>0</v>
      </c>
      <c r="N413">
        <f t="shared" si="104"/>
        <v>0</v>
      </c>
      <c r="O413">
        <f t="shared" si="105"/>
        <v>0</v>
      </c>
      <c r="P413" s="2">
        <f t="shared" si="106"/>
        <v>351.23961040549705</v>
      </c>
      <c r="Q413" s="2">
        <f t="shared" si="107"/>
        <v>130.76038959450295</v>
      </c>
      <c r="R413" s="2">
        <f t="shared" si="109"/>
        <v>55.748943175853015</v>
      </c>
      <c r="S413" s="2">
        <f t="shared" si="108"/>
        <v>17098.279486906195</v>
      </c>
      <c r="T413" s="2">
        <f t="shared" si="110"/>
        <v>0</v>
      </c>
      <c r="U413">
        <f t="shared" si="111"/>
        <v>5</v>
      </c>
    </row>
    <row r="414" spans="2:21" x14ac:dyDescent="0.15">
      <c r="B414" s="1">
        <v>37484</v>
      </c>
      <c r="C414" s="2">
        <f t="shared" si="96"/>
        <v>8</v>
      </c>
      <c r="D414" s="2">
        <f t="shared" si="97"/>
        <v>16</v>
      </c>
      <c r="E414" s="2">
        <f t="shared" si="98"/>
        <v>5</v>
      </c>
      <c r="F414" s="2">
        <f t="shared" si="99"/>
        <v>8</v>
      </c>
      <c r="G414" t="s">
        <v>52</v>
      </c>
      <c r="H414">
        <v>467</v>
      </c>
      <c r="I414">
        <f t="shared" si="100"/>
        <v>0</v>
      </c>
      <c r="J414">
        <f t="shared" si="101"/>
        <v>0</v>
      </c>
      <c r="K414">
        <f t="shared" si="102"/>
        <v>0</v>
      </c>
      <c r="L414">
        <v>0</v>
      </c>
      <c r="M414">
        <f t="shared" si="103"/>
        <v>0</v>
      </c>
      <c r="N414">
        <f t="shared" si="104"/>
        <v>0</v>
      </c>
      <c r="O414">
        <f t="shared" si="105"/>
        <v>0</v>
      </c>
      <c r="P414" s="2">
        <f t="shared" si="106"/>
        <v>536.69659867550979</v>
      </c>
      <c r="Q414" s="2">
        <f t="shared" si="107"/>
        <v>-69.69659867550979</v>
      </c>
      <c r="R414" s="2">
        <f t="shared" si="109"/>
        <v>130.76038959450295</v>
      </c>
      <c r="S414" s="2">
        <f t="shared" si="108"/>
        <v>4857.6158669350734</v>
      </c>
      <c r="T414" s="2">
        <f t="shared" si="110"/>
        <v>1</v>
      </c>
      <c r="U414">
        <f t="shared" si="111"/>
        <v>1</v>
      </c>
    </row>
    <row r="415" spans="2:21" x14ac:dyDescent="0.15">
      <c r="B415" s="1">
        <v>37485</v>
      </c>
      <c r="C415" s="2">
        <f t="shared" si="96"/>
        <v>8</v>
      </c>
      <c r="D415" s="2">
        <f t="shared" si="97"/>
        <v>17</v>
      </c>
      <c r="E415" s="2">
        <f t="shared" si="98"/>
        <v>6</v>
      </c>
      <c r="F415" s="2">
        <f t="shared" si="99"/>
        <v>8</v>
      </c>
      <c r="G415" t="s">
        <v>53</v>
      </c>
      <c r="H415">
        <v>670</v>
      </c>
      <c r="I415">
        <f t="shared" si="100"/>
        <v>0</v>
      </c>
      <c r="J415">
        <f t="shared" si="101"/>
        <v>0</v>
      </c>
      <c r="K415">
        <f t="shared" si="102"/>
        <v>0</v>
      </c>
      <c r="L415">
        <v>0</v>
      </c>
      <c r="M415">
        <f t="shared" si="103"/>
        <v>0</v>
      </c>
      <c r="N415">
        <f t="shared" si="104"/>
        <v>0</v>
      </c>
      <c r="O415">
        <f t="shared" si="105"/>
        <v>0</v>
      </c>
      <c r="P415" s="2">
        <f t="shared" si="106"/>
        <v>588.10220756508329</v>
      </c>
      <c r="Q415" s="2">
        <f t="shared" si="107"/>
        <v>81.89779243491671</v>
      </c>
      <c r="R415" s="2">
        <f t="shared" si="109"/>
        <v>-69.69659867550979</v>
      </c>
      <c r="S415" s="2">
        <f t="shared" si="108"/>
        <v>6707.2484057127003</v>
      </c>
      <c r="T415" s="2">
        <f t="shared" si="110"/>
        <v>1</v>
      </c>
      <c r="U415">
        <f t="shared" si="111"/>
        <v>1</v>
      </c>
    </row>
    <row r="416" spans="2:21" x14ac:dyDescent="0.15">
      <c r="B416" s="1">
        <v>37486</v>
      </c>
      <c r="C416" s="2">
        <f t="shared" si="96"/>
        <v>8</v>
      </c>
      <c r="D416" s="2">
        <f t="shared" si="97"/>
        <v>18</v>
      </c>
      <c r="E416" s="2">
        <f t="shared" si="98"/>
        <v>7</v>
      </c>
      <c r="F416" s="2">
        <f t="shared" si="99"/>
        <v>8</v>
      </c>
      <c r="G416" t="s">
        <v>54</v>
      </c>
      <c r="H416">
        <v>433</v>
      </c>
      <c r="I416">
        <f t="shared" si="100"/>
        <v>0</v>
      </c>
      <c r="J416">
        <f t="shared" si="101"/>
        <v>0</v>
      </c>
      <c r="K416">
        <f t="shared" si="102"/>
        <v>0</v>
      </c>
      <c r="L416">
        <v>0</v>
      </c>
      <c r="M416">
        <f t="shared" si="103"/>
        <v>0</v>
      </c>
      <c r="N416">
        <f t="shared" si="104"/>
        <v>0</v>
      </c>
      <c r="O416">
        <f t="shared" si="105"/>
        <v>0</v>
      </c>
      <c r="P416" s="2">
        <f t="shared" si="106"/>
        <v>392.34576140628508</v>
      </c>
      <c r="Q416" s="2">
        <f t="shared" si="107"/>
        <v>40.654238593714922</v>
      </c>
      <c r="R416" s="2">
        <f t="shared" si="109"/>
        <v>81.89779243491671</v>
      </c>
      <c r="S416" s="2">
        <f t="shared" si="108"/>
        <v>1652.7671156346998</v>
      </c>
      <c r="T416" s="2">
        <f t="shared" si="110"/>
        <v>0</v>
      </c>
      <c r="U416">
        <f t="shared" si="111"/>
        <v>2</v>
      </c>
    </row>
    <row r="417" spans="2:21" x14ac:dyDescent="0.15">
      <c r="B417" s="1">
        <v>37487</v>
      </c>
      <c r="C417" s="2">
        <f t="shared" si="96"/>
        <v>8</v>
      </c>
      <c r="D417" s="2">
        <f t="shared" si="97"/>
        <v>19</v>
      </c>
      <c r="E417" s="2">
        <f t="shared" si="98"/>
        <v>1</v>
      </c>
      <c r="F417" s="2">
        <f t="shared" si="99"/>
        <v>8</v>
      </c>
      <c r="G417" t="s">
        <v>55</v>
      </c>
      <c r="H417">
        <v>304</v>
      </c>
      <c r="I417">
        <f t="shared" si="100"/>
        <v>0</v>
      </c>
      <c r="J417">
        <f t="shared" si="101"/>
        <v>0</v>
      </c>
      <c r="K417">
        <f t="shared" si="102"/>
        <v>0</v>
      </c>
      <c r="L417">
        <v>0</v>
      </c>
      <c r="M417">
        <f t="shared" si="103"/>
        <v>0</v>
      </c>
      <c r="N417">
        <f t="shared" si="104"/>
        <v>0</v>
      </c>
      <c r="O417">
        <f t="shared" si="105"/>
        <v>0</v>
      </c>
      <c r="P417" s="2">
        <f t="shared" si="106"/>
        <v>277.4975389401497</v>
      </c>
      <c r="Q417" s="2">
        <f t="shared" si="107"/>
        <v>26.502461059850305</v>
      </c>
      <c r="R417" s="2">
        <f t="shared" si="109"/>
        <v>40.654238593714922</v>
      </c>
      <c r="S417" s="2">
        <f t="shared" si="108"/>
        <v>702.38044222888175</v>
      </c>
      <c r="T417" s="2">
        <f t="shared" si="110"/>
        <v>0</v>
      </c>
      <c r="U417">
        <f t="shared" si="111"/>
        <v>3</v>
      </c>
    </row>
    <row r="418" spans="2:21" x14ac:dyDescent="0.15">
      <c r="B418" s="1">
        <v>37488</v>
      </c>
      <c r="C418" s="2">
        <f t="shared" si="96"/>
        <v>8</v>
      </c>
      <c r="D418" s="2">
        <f t="shared" si="97"/>
        <v>20</v>
      </c>
      <c r="E418" s="2">
        <f t="shared" si="98"/>
        <v>2</v>
      </c>
      <c r="F418" s="2">
        <f t="shared" si="99"/>
        <v>8</v>
      </c>
      <c r="G418" t="s">
        <v>56</v>
      </c>
      <c r="H418">
        <v>301</v>
      </c>
      <c r="I418">
        <f t="shared" si="100"/>
        <v>0</v>
      </c>
      <c r="J418">
        <f t="shared" si="101"/>
        <v>0</v>
      </c>
      <c r="K418">
        <f t="shared" si="102"/>
        <v>0</v>
      </c>
      <c r="L418">
        <v>0</v>
      </c>
      <c r="M418">
        <f t="shared" si="103"/>
        <v>0</v>
      </c>
      <c r="N418">
        <f t="shared" si="104"/>
        <v>0</v>
      </c>
      <c r="O418">
        <f t="shared" si="105"/>
        <v>0</v>
      </c>
      <c r="P418" s="2">
        <f t="shared" si="106"/>
        <v>294.4385456865196</v>
      </c>
      <c r="Q418" s="2">
        <f t="shared" si="107"/>
        <v>6.5614543134803966</v>
      </c>
      <c r="R418" s="2">
        <f t="shared" si="109"/>
        <v>26.502461059850305</v>
      </c>
      <c r="S418" s="2">
        <f t="shared" si="108"/>
        <v>43.052682707890504</v>
      </c>
      <c r="T418" s="2">
        <f t="shared" si="110"/>
        <v>0</v>
      </c>
      <c r="U418">
        <f t="shared" si="111"/>
        <v>4</v>
      </c>
    </row>
    <row r="419" spans="2:21" x14ac:dyDescent="0.15">
      <c r="B419" s="1">
        <v>37489</v>
      </c>
      <c r="C419" s="2">
        <f t="shared" si="96"/>
        <v>8</v>
      </c>
      <c r="D419" s="2">
        <f t="shared" si="97"/>
        <v>21</v>
      </c>
      <c r="E419" s="2">
        <f t="shared" si="98"/>
        <v>3</v>
      </c>
      <c r="F419" s="2">
        <f t="shared" si="99"/>
        <v>8</v>
      </c>
      <c r="G419" t="s">
        <v>57</v>
      </c>
      <c r="H419">
        <v>332</v>
      </c>
      <c r="I419">
        <f t="shared" si="100"/>
        <v>0</v>
      </c>
      <c r="J419">
        <f t="shared" si="101"/>
        <v>0</v>
      </c>
      <c r="K419">
        <f t="shared" si="102"/>
        <v>0</v>
      </c>
      <c r="L419">
        <v>0</v>
      </c>
      <c r="M419">
        <f t="shared" si="103"/>
        <v>0</v>
      </c>
      <c r="N419">
        <f t="shared" si="104"/>
        <v>0</v>
      </c>
      <c r="O419">
        <f t="shared" si="105"/>
        <v>0</v>
      </c>
      <c r="P419" s="2">
        <f t="shared" si="106"/>
        <v>327.07963550696559</v>
      </c>
      <c r="Q419" s="2">
        <f t="shared" si="107"/>
        <v>4.9203644930344126</v>
      </c>
      <c r="R419" s="2">
        <f t="shared" si="109"/>
        <v>6.5614543134803966</v>
      </c>
      <c r="S419" s="2">
        <f t="shared" si="108"/>
        <v>24.209986744313792</v>
      </c>
      <c r="T419" s="2">
        <f t="shared" si="110"/>
        <v>0</v>
      </c>
      <c r="U419">
        <f t="shared" si="111"/>
        <v>5</v>
      </c>
    </row>
    <row r="420" spans="2:21" x14ac:dyDescent="0.15">
      <c r="B420" s="1">
        <v>37490</v>
      </c>
      <c r="C420" s="2">
        <f t="shared" si="96"/>
        <v>8</v>
      </c>
      <c r="D420" s="2">
        <f t="shared" si="97"/>
        <v>22</v>
      </c>
      <c r="E420" s="2">
        <f t="shared" si="98"/>
        <v>4</v>
      </c>
      <c r="F420" s="2">
        <f t="shared" si="99"/>
        <v>9</v>
      </c>
      <c r="G420" t="s">
        <v>58</v>
      </c>
      <c r="H420">
        <v>340</v>
      </c>
      <c r="I420">
        <f t="shared" si="100"/>
        <v>0</v>
      </c>
      <c r="J420">
        <f t="shared" si="101"/>
        <v>0</v>
      </c>
      <c r="K420">
        <f t="shared" si="102"/>
        <v>0</v>
      </c>
      <c r="L420">
        <v>0</v>
      </c>
      <c r="M420">
        <f t="shared" si="103"/>
        <v>0</v>
      </c>
      <c r="N420">
        <f t="shared" si="104"/>
        <v>0</v>
      </c>
      <c r="O420">
        <f t="shared" si="105"/>
        <v>0</v>
      </c>
      <c r="P420" s="2">
        <f t="shared" si="106"/>
        <v>321.72530826619862</v>
      </c>
      <c r="Q420" s="2">
        <f t="shared" si="107"/>
        <v>18.274691733801376</v>
      </c>
      <c r="R420" s="2">
        <f t="shared" si="109"/>
        <v>4.9203644930344126</v>
      </c>
      <c r="S420" s="2">
        <f t="shared" si="108"/>
        <v>333.96435796546837</v>
      </c>
      <c r="T420" s="2">
        <f t="shared" si="110"/>
        <v>0</v>
      </c>
      <c r="U420">
        <f t="shared" si="111"/>
        <v>6</v>
      </c>
    </row>
    <row r="421" spans="2:21" x14ac:dyDescent="0.15">
      <c r="B421" s="1">
        <v>37491</v>
      </c>
      <c r="C421" s="2">
        <f t="shared" si="96"/>
        <v>8</v>
      </c>
      <c r="D421" s="2">
        <f t="shared" si="97"/>
        <v>23</v>
      </c>
      <c r="E421" s="2">
        <f t="shared" si="98"/>
        <v>5</v>
      </c>
      <c r="F421" s="2">
        <f t="shared" si="99"/>
        <v>9</v>
      </c>
      <c r="G421" t="s">
        <v>59</v>
      </c>
      <c r="H421">
        <v>556</v>
      </c>
      <c r="I421">
        <f t="shared" si="100"/>
        <v>0</v>
      </c>
      <c r="J421">
        <f t="shared" si="101"/>
        <v>0</v>
      </c>
      <c r="K421">
        <f t="shared" si="102"/>
        <v>0</v>
      </c>
      <c r="L421">
        <v>0</v>
      </c>
      <c r="M421">
        <f t="shared" si="103"/>
        <v>0</v>
      </c>
      <c r="N421">
        <f t="shared" si="104"/>
        <v>0</v>
      </c>
      <c r="O421">
        <f t="shared" si="105"/>
        <v>0</v>
      </c>
      <c r="P421" s="2">
        <f t="shared" si="106"/>
        <v>507.18229653621131</v>
      </c>
      <c r="Q421" s="2">
        <f t="shared" si="107"/>
        <v>48.817703463788689</v>
      </c>
      <c r="R421" s="2">
        <f t="shared" si="109"/>
        <v>18.274691733801376</v>
      </c>
      <c r="S421" s="2">
        <f t="shared" si="108"/>
        <v>2383.1681714784063</v>
      </c>
      <c r="T421" s="2">
        <f t="shared" si="110"/>
        <v>0</v>
      </c>
      <c r="U421">
        <f t="shared" si="111"/>
        <v>7</v>
      </c>
    </row>
    <row r="422" spans="2:21" x14ac:dyDescent="0.15">
      <c r="B422" s="1">
        <v>37492</v>
      </c>
      <c r="C422" s="2">
        <f t="shared" si="96"/>
        <v>8</v>
      </c>
      <c r="D422" s="2">
        <f t="shared" si="97"/>
        <v>24</v>
      </c>
      <c r="E422" s="2">
        <f t="shared" si="98"/>
        <v>6</v>
      </c>
      <c r="F422" s="2">
        <f t="shared" si="99"/>
        <v>9</v>
      </c>
      <c r="G422" t="s">
        <v>60</v>
      </c>
      <c r="H422">
        <v>628</v>
      </c>
      <c r="I422">
        <f t="shared" si="100"/>
        <v>0</v>
      </c>
      <c r="J422">
        <f t="shared" si="101"/>
        <v>0</v>
      </c>
      <c r="K422">
        <f t="shared" si="102"/>
        <v>0</v>
      </c>
      <c r="L422">
        <v>0</v>
      </c>
      <c r="M422">
        <f t="shared" si="103"/>
        <v>0</v>
      </c>
      <c r="N422">
        <f t="shared" si="104"/>
        <v>0</v>
      </c>
      <c r="O422">
        <f t="shared" si="105"/>
        <v>0</v>
      </c>
      <c r="P422" s="2">
        <f t="shared" si="106"/>
        <v>558.58790542578481</v>
      </c>
      <c r="Q422" s="2">
        <f t="shared" si="107"/>
        <v>69.412094574215189</v>
      </c>
      <c r="R422" s="2">
        <f t="shared" si="109"/>
        <v>48.817703463788689</v>
      </c>
      <c r="S422" s="2">
        <f t="shared" si="108"/>
        <v>4818.0388731797939</v>
      </c>
      <c r="T422" s="2">
        <f t="shared" si="110"/>
        <v>0</v>
      </c>
      <c r="U422">
        <f t="shared" si="111"/>
        <v>8</v>
      </c>
    </row>
    <row r="423" spans="2:21" x14ac:dyDescent="0.15">
      <c r="B423" s="1">
        <v>37493</v>
      </c>
      <c r="C423" s="2">
        <f t="shared" si="96"/>
        <v>8</v>
      </c>
      <c r="D423" s="2">
        <f t="shared" si="97"/>
        <v>25</v>
      </c>
      <c r="E423" s="2">
        <f t="shared" si="98"/>
        <v>7</v>
      </c>
      <c r="F423" s="2">
        <f t="shared" si="99"/>
        <v>9</v>
      </c>
      <c r="G423" t="s">
        <v>61</v>
      </c>
      <c r="H423">
        <v>451</v>
      </c>
      <c r="I423">
        <f t="shared" si="100"/>
        <v>0</v>
      </c>
      <c r="J423">
        <f t="shared" si="101"/>
        <v>0</v>
      </c>
      <c r="K423">
        <f t="shared" si="102"/>
        <v>0</v>
      </c>
      <c r="L423">
        <v>0</v>
      </c>
      <c r="M423">
        <f t="shared" si="103"/>
        <v>0</v>
      </c>
      <c r="N423">
        <f t="shared" si="104"/>
        <v>0</v>
      </c>
      <c r="O423">
        <f t="shared" si="105"/>
        <v>0</v>
      </c>
      <c r="P423" s="2">
        <f t="shared" si="106"/>
        <v>362.83145926698666</v>
      </c>
      <c r="Q423" s="2">
        <f t="shared" si="107"/>
        <v>88.168540733013344</v>
      </c>
      <c r="R423" s="2">
        <f t="shared" si="109"/>
        <v>69.412094574215189</v>
      </c>
      <c r="S423" s="2">
        <f t="shared" si="108"/>
        <v>7773.6915749890331</v>
      </c>
      <c r="T423" s="2">
        <f t="shared" si="110"/>
        <v>0</v>
      </c>
      <c r="U423">
        <f t="shared" si="111"/>
        <v>9</v>
      </c>
    </row>
    <row r="424" spans="2:21" x14ac:dyDescent="0.15">
      <c r="B424" s="1">
        <v>37494</v>
      </c>
      <c r="C424" s="2">
        <f t="shared" si="96"/>
        <v>8</v>
      </c>
      <c r="D424" s="2">
        <f t="shared" si="97"/>
        <v>26</v>
      </c>
      <c r="E424" s="2">
        <f t="shared" si="98"/>
        <v>1</v>
      </c>
      <c r="F424" s="2">
        <f t="shared" si="99"/>
        <v>9</v>
      </c>
      <c r="G424" t="s">
        <v>62</v>
      </c>
      <c r="H424">
        <v>300</v>
      </c>
      <c r="I424">
        <f t="shared" si="100"/>
        <v>0</v>
      </c>
      <c r="J424">
        <f t="shared" si="101"/>
        <v>0</v>
      </c>
      <c r="K424">
        <f t="shared" si="102"/>
        <v>0</v>
      </c>
      <c r="L424">
        <v>0</v>
      </c>
      <c r="M424">
        <f t="shared" si="103"/>
        <v>0</v>
      </c>
      <c r="N424">
        <f t="shared" si="104"/>
        <v>0</v>
      </c>
      <c r="O424">
        <f t="shared" si="105"/>
        <v>0</v>
      </c>
      <c r="P424" s="2">
        <f t="shared" si="106"/>
        <v>247.98323680085127</v>
      </c>
      <c r="Q424" s="2">
        <f t="shared" si="107"/>
        <v>52.016763199148727</v>
      </c>
      <c r="R424" s="2">
        <f t="shared" si="109"/>
        <v>88.168540733013344</v>
      </c>
      <c r="S424" s="2">
        <f t="shared" si="108"/>
        <v>2705.7436537163135</v>
      </c>
      <c r="T424" s="2">
        <f t="shared" si="110"/>
        <v>0</v>
      </c>
      <c r="U424">
        <f t="shared" si="111"/>
        <v>10</v>
      </c>
    </row>
    <row r="425" spans="2:21" x14ac:dyDescent="0.15">
      <c r="B425" s="1">
        <v>37495</v>
      </c>
      <c r="C425" s="2">
        <f t="shared" si="96"/>
        <v>8</v>
      </c>
      <c r="D425" s="2">
        <f t="shared" si="97"/>
        <v>27</v>
      </c>
      <c r="E425" s="2">
        <f t="shared" si="98"/>
        <v>2</v>
      </c>
      <c r="F425" s="2">
        <f t="shared" si="99"/>
        <v>9</v>
      </c>
      <c r="G425" t="s">
        <v>63</v>
      </c>
      <c r="H425">
        <v>329</v>
      </c>
      <c r="I425">
        <f t="shared" si="100"/>
        <v>0</v>
      </c>
      <c r="J425">
        <f t="shared" si="101"/>
        <v>0</v>
      </c>
      <c r="K425">
        <f t="shared" si="102"/>
        <v>0</v>
      </c>
      <c r="L425">
        <v>0</v>
      </c>
      <c r="M425">
        <f t="shared" si="103"/>
        <v>0</v>
      </c>
      <c r="N425">
        <f t="shared" si="104"/>
        <v>0</v>
      </c>
      <c r="O425">
        <f t="shared" si="105"/>
        <v>0</v>
      </c>
      <c r="P425" s="2">
        <f t="shared" si="106"/>
        <v>264.92424354722118</v>
      </c>
      <c r="Q425" s="2">
        <f t="shared" si="107"/>
        <v>64.075756452778819</v>
      </c>
      <c r="R425" s="2">
        <f t="shared" si="109"/>
        <v>52.016763199148727</v>
      </c>
      <c r="S425" s="2">
        <f t="shared" si="108"/>
        <v>4105.7025649958268</v>
      </c>
      <c r="T425" s="2">
        <f t="shared" si="110"/>
        <v>0</v>
      </c>
      <c r="U425">
        <f t="shared" si="111"/>
        <v>11</v>
      </c>
    </row>
    <row r="426" spans="2:21" x14ac:dyDescent="0.15">
      <c r="B426" s="1">
        <v>37496</v>
      </c>
      <c r="C426" s="2">
        <f t="shared" si="96"/>
        <v>8</v>
      </c>
      <c r="D426" s="2">
        <f t="shared" si="97"/>
        <v>28</v>
      </c>
      <c r="E426" s="2">
        <f t="shared" si="98"/>
        <v>3</v>
      </c>
      <c r="F426" s="2">
        <f t="shared" si="99"/>
        <v>9</v>
      </c>
      <c r="G426" t="s">
        <v>64</v>
      </c>
      <c r="H426">
        <v>283</v>
      </c>
      <c r="I426">
        <f t="shared" si="100"/>
        <v>0</v>
      </c>
      <c r="J426">
        <f t="shared" si="101"/>
        <v>0</v>
      </c>
      <c r="K426">
        <f t="shared" si="102"/>
        <v>0</v>
      </c>
      <c r="L426">
        <v>0</v>
      </c>
      <c r="M426">
        <f t="shared" si="103"/>
        <v>0</v>
      </c>
      <c r="N426">
        <f t="shared" si="104"/>
        <v>0</v>
      </c>
      <c r="O426">
        <f t="shared" si="105"/>
        <v>0</v>
      </c>
      <c r="P426" s="2">
        <f t="shared" si="106"/>
        <v>297.56533336766722</v>
      </c>
      <c r="Q426" s="2">
        <f t="shared" si="107"/>
        <v>-14.565333367667222</v>
      </c>
      <c r="R426" s="2">
        <f t="shared" si="109"/>
        <v>64.075756452778819</v>
      </c>
      <c r="S426" s="2">
        <f t="shared" si="108"/>
        <v>212.14893611128016</v>
      </c>
      <c r="T426" s="2">
        <f t="shared" si="110"/>
        <v>1</v>
      </c>
      <c r="U426">
        <f t="shared" si="111"/>
        <v>1</v>
      </c>
    </row>
    <row r="427" spans="2:21" x14ac:dyDescent="0.15">
      <c r="B427" s="1">
        <v>37497</v>
      </c>
      <c r="C427" s="2">
        <f t="shared" si="96"/>
        <v>8</v>
      </c>
      <c r="D427" s="2">
        <f t="shared" si="97"/>
        <v>29</v>
      </c>
      <c r="E427" s="2">
        <f t="shared" si="98"/>
        <v>4</v>
      </c>
      <c r="F427" s="2">
        <f t="shared" si="99"/>
        <v>10</v>
      </c>
      <c r="G427" t="s">
        <v>65</v>
      </c>
      <c r="H427">
        <v>360</v>
      </c>
      <c r="I427">
        <f t="shared" si="100"/>
        <v>0</v>
      </c>
      <c r="J427">
        <f t="shared" si="101"/>
        <v>0</v>
      </c>
      <c r="K427">
        <f t="shared" si="102"/>
        <v>0</v>
      </c>
      <c r="L427">
        <v>0</v>
      </c>
      <c r="M427">
        <f t="shared" si="103"/>
        <v>0</v>
      </c>
      <c r="N427">
        <f t="shared" si="104"/>
        <v>0</v>
      </c>
      <c r="O427">
        <f t="shared" si="105"/>
        <v>0</v>
      </c>
      <c r="P427" s="2">
        <f t="shared" si="106"/>
        <v>328.35388454592953</v>
      </c>
      <c r="Q427" s="2">
        <f t="shared" si="107"/>
        <v>31.646115454070468</v>
      </c>
      <c r="R427" s="2">
        <f t="shared" si="109"/>
        <v>-14.565333367667222</v>
      </c>
      <c r="S427" s="2">
        <f t="shared" si="108"/>
        <v>1001.4766233323577</v>
      </c>
      <c r="T427" s="2">
        <f t="shared" si="110"/>
        <v>1</v>
      </c>
      <c r="U427">
        <f t="shared" si="111"/>
        <v>1</v>
      </c>
    </row>
    <row r="428" spans="2:21" x14ac:dyDescent="0.15">
      <c r="B428" s="1">
        <v>37498</v>
      </c>
      <c r="C428" s="2">
        <f t="shared" si="96"/>
        <v>8</v>
      </c>
      <c r="D428" s="2">
        <f t="shared" si="97"/>
        <v>30</v>
      </c>
      <c r="E428" s="2">
        <f t="shared" si="98"/>
        <v>5</v>
      </c>
      <c r="F428" s="2">
        <f t="shared" si="99"/>
        <v>10</v>
      </c>
      <c r="G428" t="s">
        <v>66</v>
      </c>
      <c r="H428">
        <v>581</v>
      </c>
      <c r="I428">
        <f t="shared" si="100"/>
        <v>0</v>
      </c>
      <c r="J428">
        <f t="shared" si="101"/>
        <v>0</v>
      </c>
      <c r="K428">
        <f t="shared" si="102"/>
        <v>0</v>
      </c>
      <c r="L428">
        <v>0</v>
      </c>
      <c r="M428">
        <f t="shared" si="103"/>
        <v>0</v>
      </c>
      <c r="N428">
        <f t="shared" si="104"/>
        <v>0</v>
      </c>
      <c r="O428">
        <f t="shared" si="105"/>
        <v>0</v>
      </c>
      <c r="P428" s="2">
        <f t="shared" si="106"/>
        <v>513.81087281594228</v>
      </c>
      <c r="Q428" s="2">
        <f t="shared" si="107"/>
        <v>67.189127184057725</v>
      </c>
      <c r="R428" s="2">
        <f t="shared" si="109"/>
        <v>31.646115454070468</v>
      </c>
      <c r="S428" s="2">
        <f t="shared" si="108"/>
        <v>4514.378811755485</v>
      </c>
      <c r="T428" s="2">
        <f t="shared" si="110"/>
        <v>0</v>
      </c>
      <c r="U428">
        <f t="shared" si="111"/>
        <v>2</v>
      </c>
    </row>
    <row r="429" spans="2:21" x14ac:dyDescent="0.15">
      <c r="B429" s="1">
        <v>37499</v>
      </c>
      <c r="C429" s="2">
        <f t="shared" si="96"/>
        <v>8</v>
      </c>
      <c r="D429" s="2">
        <f t="shared" si="97"/>
        <v>31</v>
      </c>
      <c r="E429" s="2">
        <f t="shared" si="98"/>
        <v>6</v>
      </c>
      <c r="F429" s="2">
        <f t="shared" si="99"/>
        <v>10</v>
      </c>
      <c r="G429" t="s">
        <v>67</v>
      </c>
      <c r="H429">
        <v>635</v>
      </c>
      <c r="I429">
        <f t="shared" si="100"/>
        <v>0</v>
      </c>
      <c r="J429">
        <f t="shared" si="101"/>
        <v>0</v>
      </c>
      <c r="K429">
        <f t="shared" si="102"/>
        <v>0</v>
      </c>
      <c r="L429">
        <v>0</v>
      </c>
      <c r="M429">
        <f t="shared" si="103"/>
        <v>0</v>
      </c>
      <c r="N429">
        <f t="shared" si="104"/>
        <v>0</v>
      </c>
      <c r="O429">
        <f t="shared" si="105"/>
        <v>0</v>
      </c>
      <c r="P429" s="2">
        <f t="shared" si="106"/>
        <v>565.21648170551578</v>
      </c>
      <c r="Q429" s="2">
        <f t="shared" si="107"/>
        <v>69.783518294484224</v>
      </c>
      <c r="R429" s="2">
        <f t="shared" si="109"/>
        <v>67.189127184057725</v>
      </c>
      <c r="S429" s="2">
        <f t="shared" si="108"/>
        <v>4869.7394255566142</v>
      </c>
      <c r="T429" s="2">
        <f t="shared" si="110"/>
        <v>0</v>
      </c>
      <c r="U429">
        <f t="shared" si="111"/>
        <v>3</v>
      </c>
    </row>
    <row r="430" spans="2:21" x14ac:dyDescent="0.15">
      <c r="B430" s="1">
        <v>37500</v>
      </c>
      <c r="C430" s="2">
        <f t="shared" si="96"/>
        <v>9</v>
      </c>
      <c r="D430" s="2">
        <f t="shared" si="97"/>
        <v>1</v>
      </c>
      <c r="E430" s="2">
        <f t="shared" si="98"/>
        <v>7</v>
      </c>
      <c r="F430" s="2">
        <f t="shared" si="99"/>
        <v>10</v>
      </c>
      <c r="G430" t="s">
        <v>68</v>
      </c>
      <c r="H430">
        <v>484</v>
      </c>
      <c r="I430">
        <f t="shared" si="100"/>
        <v>0</v>
      </c>
      <c r="J430">
        <f t="shared" si="101"/>
        <v>0</v>
      </c>
      <c r="K430">
        <f t="shared" si="102"/>
        <v>0</v>
      </c>
      <c r="L430">
        <v>0</v>
      </c>
      <c r="M430">
        <f t="shared" si="103"/>
        <v>0</v>
      </c>
      <c r="N430">
        <f t="shared" si="104"/>
        <v>0</v>
      </c>
      <c r="O430">
        <f t="shared" si="105"/>
        <v>0</v>
      </c>
      <c r="P430" s="2">
        <f t="shared" si="106"/>
        <v>369.46003554671756</v>
      </c>
      <c r="Q430" s="2">
        <f t="shared" si="107"/>
        <v>114.53996445328244</v>
      </c>
      <c r="R430" s="2">
        <f t="shared" si="109"/>
        <v>69.783518294484224</v>
      </c>
      <c r="S430" s="2">
        <f t="shared" si="108"/>
        <v>13119.403456959204</v>
      </c>
      <c r="T430" s="2">
        <f t="shared" si="110"/>
        <v>0</v>
      </c>
      <c r="U430">
        <f t="shared" si="111"/>
        <v>4</v>
      </c>
    </row>
    <row r="431" spans="2:21" x14ac:dyDescent="0.15">
      <c r="B431" s="1">
        <v>37501</v>
      </c>
      <c r="C431" s="2">
        <f t="shared" si="96"/>
        <v>9</v>
      </c>
      <c r="D431" s="2">
        <f t="shared" si="97"/>
        <v>2</v>
      </c>
      <c r="E431" s="2">
        <f t="shared" si="98"/>
        <v>1</v>
      </c>
      <c r="F431" s="2">
        <f t="shared" si="99"/>
        <v>10</v>
      </c>
      <c r="G431" t="s">
        <v>69</v>
      </c>
      <c r="H431">
        <v>473</v>
      </c>
      <c r="I431">
        <f t="shared" si="100"/>
        <v>0</v>
      </c>
      <c r="J431">
        <f t="shared" si="101"/>
        <v>0</v>
      </c>
      <c r="K431">
        <f t="shared" si="102"/>
        <v>0</v>
      </c>
      <c r="L431">
        <v>0</v>
      </c>
      <c r="M431">
        <f t="shared" si="103"/>
        <v>0</v>
      </c>
      <c r="N431">
        <f t="shared" si="104"/>
        <v>0</v>
      </c>
      <c r="O431">
        <f t="shared" si="105"/>
        <v>0</v>
      </c>
      <c r="P431" s="2">
        <f t="shared" si="106"/>
        <v>254.61181308058218</v>
      </c>
      <c r="Q431" s="2">
        <f t="shared" si="107"/>
        <v>218.38818691941782</v>
      </c>
      <c r="R431" s="2">
        <f t="shared" si="109"/>
        <v>114.53996445328244</v>
      </c>
      <c r="S431" s="2">
        <f t="shared" si="108"/>
        <v>47693.400185950573</v>
      </c>
      <c r="T431" s="2">
        <f t="shared" si="110"/>
        <v>0</v>
      </c>
      <c r="U431">
        <f t="shared" si="111"/>
        <v>5</v>
      </c>
    </row>
    <row r="432" spans="2:21" x14ac:dyDescent="0.15">
      <c r="B432" s="1">
        <v>37502</v>
      </c>
      <c r="C432" s="2">
        <f t="shared" si="96"/>
        <v>9</v>
      </c>
      <c r="D432" s="2">
        <f t="shared" si="97"/>
        <v>3</v>
      </c>
      <c r="E432" s="2">
        <f t="shared" si="98"/>
        <v>2</v>
      </c>
      <c r="F432" s="2">
        <f t="shared" si="99"/>
        <v>10</v>
      </c>
      <c r="G432" t="s">
        <v>70</v>
      </c>
      <c r="H432">
        <v>187</v>
      </c>
      <c r="I432">
        <f t="shared" si="100"/>
        <v>0</v>
      </c>
      <c r="J432">
        <f t="shared" si="101"/>
        <v>0</v>
      </c>
      <c r="K432">
        <f t="shared" si="102"/>
        <v>0</v>
      </c>
      <c r="L432">
        <v>0</v>
      </c>
      <c r="M432">
        <f t="shared" si="103"/>
        <v>0</v>
      </c>
      <c r="N432">
        <f t="shared" si="104"/>
        <v>0</v>
      </c>
      <c r="O432">
        <f t="shared" si="105"/>
        <v>0</v>
      </c>
      <c r="P432" s="2">
        <f t="shared" si="106"/>
        <v>271.55281982695209</v>
      </c>
      <c r="Q432" s="2">
        <f t="shared" si="107"/>
        <v>-84.552819826952089</v>
      </c>
      <c r="R432" s="2">
        <f t="shared" si="109"/>
        <v>218.38818691941782</v>
      </c>
      <c r="S432" s="2">
        <f t="shared" si="108"/>
        <v>7149.179340689022</v>
      </c>
      <c r="T432" s="2">
        <f t="shared" si="110"/>
        <v>1</v>
      </c>
      <c r="U432">
        <f t="shared" si="111"/>
        <v>1</v>
      </c>
    </row>
    <row r="433" spans="2:21" x14ac:dyDescent="0.15">
      <c r="B433" s="1">
        <v>37503</v>
      </c>
      <c r="C433" s="2">
        <f t="shared" si="96"/>
        <v>9</v>
      </c>
      <c r="D433" s="2">
        <f t="shared" si="97"/>
        <v>4</v>
      </c>
      <c r="E433" s="2">
        <f t="shared" si="98"/>
        <v>3</v>
      </c>
      <c r="F433" s="2">
        <f t="shared" si="99"/>
        <v>10</v>
      </c>
      <c r="G433" t="s">
        <v>71</v>
      </c>
      <c r="H433">
        <v>294</v>
      </c>
      <c r="I433">
        <f t="shared" si="100"/>
        <v>0</v>
      </c>
      <c r="J433">
        <f t="shared" si="101"/>
        <v>0</v>
      </c>
      <c r="K433">
        <f t="shared" si="102"/>
        <v>0</v>
      </c>
      <c r="L433">
        <v>0</v>
      </c>
      <c r="M433">
        <f t="shared" si="103"/>
        <v>0</v>
      </c>
      <c r="N433">
        <f t="shared" si="104"/>
        <v>0</v>
      </c>
      <c r="O433">
        <f t="shared" si="105"/>
        <v>0</v>
      </c>
      <c r="P433" s="2">
        <f t="shared" si="106"/>
        <v>304.19390964739807</v>
      </c>
      <c r="Q433" s="2">
        <f t="shared" si="107"/>
        <v>-10.193909647398073</v>
      </c>
      <c r="R433" s="2">
        <f t="shared" si="109"/>
        <v>-84.552819826952089</v>
      </c>
      <c r="S433" s="2">
        <f t="shared" si="108"/>
        <v>103.9157938993155</v>
      </c>
      <c r="T433" s="2">
        <f t="shared" si="110"/>
        <v>0</v>
      </c>
      <c r="U433">
        <f t="shared" si="111"/>
        <v>2</v>
      </c>
    </row>
    <row r="434" spans="2:21" x14ac:dyDescent="0.15">
      <c r="B434" s="1">
        <v>37504</v>
      </c>
      <c r="C434" s="2">
        <f t="shared" si="96"/>
        <v>9</v>
      </c>
      <c r="D434" s="2">
        <f t="shared" si="97"/>
        <v>5</v>
      </c>
      <c r="E434" s="2">
        <f t="shared" si="98"/>
        <v>4</v>
      </c>
      <c r="F434" s="2">
        <f t="shared" si="99"/>
        <v>11</v>
      </c>
      <c r="G434" t="s">
        <v>72</v>
      </c>
      <c r="H434">
        <v>404</v>
      </c>
      <c r="I434">
        <f t="shared" si="100"/>
        <v>0</v>
      </c>
      <c r="J434">
        <f t="shared" si="101"/>
        <v>0</v>
      </c>
      <c r="K434">
        <f t="shared" si="102"/>
        <v>0</v>
      </c>
      <c r="L434">
        <v>0</v>
      </c>
      <c r="M434">
        <f t="shared" si="103"/>
        <v>0</v>
      </c>
      <c r="N434">
        <f t="shared" si="104"/>
        <v>0</v>
      </c>
      <c r="O434">
        <f t="shared" si="105"/>
        <v>0</v>
      </c>
      <c r="P434" s="2">
        <f t="shared" si="106"/>
        <v>322.55388182561421</v>
      </c>
      <c r="Q434" s="2">
        <f t="shared" si="107"/>
        <v>81.446118174385788</v>
      </c>
      <c r="R434" s="2">
        <f t="shared" si="109"/>
        <v>-10.193909647398073</v>
      </c>
      <c r="S434" s="2">
        <f t="shared" si="108"/>
        <v>6633.4701656760153</v>
      </c>
      <c r="T434" s="2">
        <f t="shared" si="110"/>
        <v>1</v>
      </c>
      <c r="U434">
        <f t="shared" si="111"/>
        <v>1</v>
      </c>
    </row>
    <row r="435" spans="2:21" x14ac:dyDescent="0.15">
      <c r="B435" s="1">
        <v>37505</v>
      </c>
      <c r="C435" s="2">
        <f t="shared" si="96"/>
        <v>9</v>
      </c>
      <c r="D435" s="2">
        <f t="shared" si="97"/>
        <v>6</v>
      </c>
      <c r="E435" s="2">
        <f t="shared" si="98"/>
        <v>5</v>
      </c>
      <c r="F435" s="2">
        <f t="shared" si="99"/>
        <v>11</v>
      </c>
      <c r="G435" t="s">
        <v>73</v>
      </c>
      <c r="H435">
        <v>659</v>
      </c>
      <c r="I435">
        <f t="shared" si="100"/>
        <v>0</v>
      </c>
      <c r="J435">
        <f t="shared" si="101"/>
        <v>0</v>
      </c>
      <c r="K435">
        <f t="shared" si="102"/>
        <v>0</v>
      </c>
      <c r="L435">
        <v>0</v>
      </c>
      <c r="M435">
        <f t="shared" si="103"/>
        <v>0</v>
      </c>
      <c r="N435">
        <f t="shared" si="104"/>
        <v>0</v>
      </c>
      <c r="O435">
        <f t="shared" si="105"/>
        <v>0</v>
      </c>
      <c r="P435" s="2">
        <f t="shared" si="106"/>
        <v>508.01087009562696</v>
      </c>
      <c r="Q435" s="2">
        <f t="shared" si="107"/>
        <v>150.98912990437304</v>
      </c>
      <c r="R435" s="2">
        <f t="shared" si="109"/>
        <v>81.446118174385788</v>
      </c>
      <c r="S435" s="2">
        <f t="shared" si="108"/>
        <v>22797.717349279639</v>
      </c>
      <c r="T435" s="2">
        <f t="shared" si="110"/>
        <v>0</v>
      </c>
      <c r="U435">
        <f t="shared" si="111"/>
        <v>2</v>
      </c>
    </row>
    <row r="436" spans="2:21" x14ac:dyDescent="0.15">
      <c r="B436" s="1">
        <v>37506</v>
      </c>
      <c r="C436" s="2">
        <f t="shared" si="96"/>
        <v>9</v>
      </c>
      <c r="D436" s="2">
        <f t="shared" si="97"/>
        <v>7</v>
      </c>
      <c r="E436" s="2">
        <f t="shared" si="98"/>
        <v>6</v>
      </c>
      <c r="F436" s="2">
        <f t="shared" si="99"/>
        <v>11</v>
      </c>
      <c r="G436" t="s">
        <v>74</v>
      </c>
      <c r="H436">
        <v>633</v>
      </c>
      <c r="I436">
        <f t="shared" si="100"/>
        <v>0</v>
      </c>
      <c r="J436">
        <f t="shared" si="101"/>
        <v>0</v>
      </c>
      <c r="K436">
        <f t="shared" si="102"/>
        <v>0</v>
      </c>
      <c r="L436">
        <v>0</v>
      </c>
      <c r="M436">
        <f t="shared" si="103"/>
        <v>0</v>
      </c>
      <c r="N436">
        <f t="shared" si="104"/>
        <v>0</v>
      </c>
      <c r="O436">
        <f t="shared" si="105"/>
        <v>0</v>
      </c>
      <c r="P436" s="2">
        <f t="shared" si="106"/>
        <v>559.41647898520046</v>
      </c>
      <c r="Q436" s="2">
        <f t="shared" si="107"/>
        <v>73.583521014799544</v>
      </c>
      <c r="R436" s="2">
        <f t="shared" si="109"/>
        <v>150.98912990437304</v>
      </c>
      <c r="S436" s="2">
        <f t="shared" si="108"/>
        <v>5414.5345649354458</v>
      </c>
      <c r="T436" s="2">
        <f t="shared" si="110"/>
        <v>0</v>
      </c>
      <c r="U436">
        <f t="shared" si="111"/>
        <v>3</v>
      </c>
    </row>
    <row r="437" spans="2:21" x14ac:dyDescent="0.15">
      <c r="B437" s="1">
        <v>37507</v>
      </c>
      <c r="C437" s="2">
        <f t="shared" si="96"/>
        <v>9</v>
      </c>
      <c r="D437" s="2">
        <f t="shared" si="97"/>
        <v>8</v>
      </c>
      <c r="E437" s="2">
        <f t="shared" si="98"/>
        <v>7</v>
      </c>
      <c r="F437" s="2">
        <f t="shared" si="99"/>
        <v>11</v>
      </c>
      <c r="G437" t="s">
        <v>75</v>
      </c>
      <c r="H437">
        <v>396</v>
      </c>
      <c r="I437">
        <f t="shared" si="100"/>
        <v>0</v>
      </c>
      <c r="J437">
        <f t="shared" si="101"/>
        <v>0</v>
      </c>
      <c r="K437">
        <f t="shared" si="102"/>
        <v>0</v>
      </c>
      <c r="L437">
        <v>0</v>
      </c>
      <c r="M437">
        <f t="shared" si="103"/>
        <v>0</v>
      </c>
      <c r="N437">
        <f t="shared" si="104"/>
        <v>0</v>
      </c>
      <c r="O437">
        <f t="shared" si="105"/>
        <v>0</v>
      </c>
      <c r="P437" s="2">
        <f t="shared" si="106"/>
        <v>363.66003282640224</v>
      </c>
      <c r="Q437" s="2">
        <f t="shared" si="107"/>
        <v>32.339967173597756</v>
      </c>
      <c r="R437" s="2">
        <f t="shared" si="109"/>
        <v>73.583521014799544</v>
      </c>
      <c r="S437" s="2">
        <f t="shared" si="108"/>
        <v>1045.8734767893804</v>
      </c>
      <c r="T437" s="2">
        <f t="shared" si="110"/>
        <v>0</v>
      </c>
      <c r="U437">
        <f t="shared" si="111"/>
        <v>4</v>
      </c>
    </row>
    <row r="438" spans="2:21" x14ac:dyDescent="0.15">
      <c r="B438" s="1">
        <v>37508</v>
      </c>
      <c r="C438" s="2">
        <f t="shared" si="96"/>
        <v>9</v>
      </c>
      <c r="D438" s="2">
        <f t="shared" si="97"/>
        <v>9</v>
      </c>
      <c r="E438" s="2">
        <f t="shared" si="98"/>
        <v>1</v>
      </c>
      <c r="F438" s="2">
        <f t="shared" si="99"/>
        <v>11</v>
      </c>
      <c r="G438" t="s">
        <v>76</v>
      </c>
      <c r="H438">
        <v>257</v>
      </c>
      <c r="I438">
        <f t="shared" si="100"/>
        <v>0</v>
      </c>
      <c r="J438">
        <f t="shared" si="101"/>
        <v>0</v>
      </c>
      <c r="K438">
        <f t="shared" si="102"/>
        <v>0</v>
      </c>
      <c r="L438">
        <v>0</v>
      </c>
      <c r="M438">
        <f t="shared" si="103"/>
        <v>0</v>
      </c>
      <c r="N438">
        <f t="shared" si="104"/>
        <v>0</v>
      </c>
      <c r="O438">
        <f t="shared" si="105"/>
        <v>0</v>
      </c>
      <c r="P438" s="2">
        <f t="shared" si="106"/>
        <v>248.81181036026686</v>
      </c>
      <c r="Q438" s="2">
        <f t="shared" si="107"/>
        <v>8.1881896397331388</v>
      </c>
      <c r="R438" s="2">
        <f t="shared" si="109"/>
        <v>32.339967173597756</v>
      </c>
      <c r="S438" s="2">
        <f t="shared" si="108"/>
        <v>67.046449576233115</v>
      </c>
      <c r="T438" s="2">
        <f t="shared" si="110"/>
        <v>0</v>
      </c>
      <c r="U438">
        <f t="shared" si="111"/>
        <v>5</v>
      </c>
    </row>
    <row r="439" spans="2:21" x14ac:dyDescent="0.15">
      <c r="B439" s="1">
        <v>37509</v>
      </c>
      <c r="C439" s="2">
        <f t="shared" si="96"/>
        <v>9</v>
      </c>
      <c r="D439" s="2">
        <f t="shared" si="97"/>
        <v>10</v>
      </c>
      <c r="E439" s="2">
        <f t="shared" si="98"/>
        <v>2</v>
      </c>
      <c r="F439" s="2">
        <f t="shared" si="99"/>
        <v>11</v>
      </c>
      <c r="G439" t="s">
        <v>77</v>
      </c>
      <c r="H439">
        <v>324</v>
      </c>
      <c r="I439">
        <f t="shared" si="100"/>
        <v>0</v>
      </c>
      <c r="J439">
        <f t="shared" si="101"/>
        <v>0</v>
      </c>
      <c r="K439">
        <f t="shared" si="102"/>
        <v>0</v>
      </c>
      <c r="L439">
        <v>0</v>
      </c>
      <c r="M439">
        <f t="shared" si="103"/>
        <v>0</v>
      </c>
      <c r="N439">
        <f t="shared" si="104"/>
        <v>0</v>
      </c>
      <c r="O439">
        <f t="shared" si="105"/>
        <v>0</v>
      </c>
      <c r="P439" s="2">
        <f t="shared" si="106"/>
        <v>265.75281710663677</v>
      </c>
      <c r="Q439" s="2">
        <f t="shared" si="107"/>
        <v>58.247182893363231</v>
      </c>
      <c r="R439" s="2">
        <f t="shared" si="109"/>
        <v>8.1881896397331388</v>
      </c>
      <c r="S439" s="2">
        <f t="shared" si="108"/>
        <v>3392.7343150129063</v>
      </c>
      <c r="T439" s="2">
        <f t="shared" si="110"/>
        <v>0</v>
      </c>
      <c r="U439">
        <f t="shared" si="111"/>
        <v>6</v>
      </c>
    </row>
    <row r="440" spans="2:21" x14ac:dyDescent="0.15">
      <c r="B440" s="1">
        <v>37510</v>
      </c>
      <c r="C440" s="2">
        <f t="shared" si="96"/>
        <v>9</v>
      </c>
      <c r="D440" s="2">
        <f t="shared" si="97"/>
        <v>11</v>
      </c>
      <c r="E440" s="2">
        <f t="shared" si="98"/>
        <v>3</v>
      </c>
      <c r="F440" s="2">
        <f t="shared" si="99"/>
        <v>11</v>
      </c>
      <c r="G440" t="s">
        <v>78</v>
      </c>
      <c r="H440">
        <v>320</v>
      </c>
      <c r="I440">
        <f t="shared" si="100"/>
        <v>0</v>
      </c>
      <c r="J440">
        <f t="shared" si="101"/>
        <v>0</v>
      </c>
      <c r="K440">
        <f t="shared" si="102"/>
        <v>0</v>
      </c>
      <c r="L440">
        <v>0</v>
      </c>
      <c r="M440">
        <f t="shared" si="103"/>
        <v>0</v>
      </c>
      <c r="N440">
        <f t="shared" si="104"/>
        <v>0</v>
      </c>
      <c r="O440">
        <f t="shared" si="105"/>
        <v>0</v>
      </c>
      <c r="P440" s="2">
        <f t="shared" si="106"/>
        <v>298.39390692708275</v>
      </c>
      <c r="Q440" s="2">
        <f t="shared" si="107"/>
        <v>21.606093072917247</v>
      </c>
      <c r="R440" s="2">
        <f t="shared" si="109"/>
        <v>58.247182893363231</v>
      </c>
      <c r="S440" s="2">
        <f t="shared" si="108"/>
        <v>466.82325787556266</v>
      </c>
      <c r="T440" s="2">
        <f t="shared" si="110"/>
        <v>0</v>
      </c>
      <c r="U440">
        <f t="shared" si="111"/>
        <v>7</v>
      </c>
    </row>
    <row r="441" spans="2:21" x14ac:dyDescent="0.15">
      <c r="B441" s="1">
        <v>37511</v>
      </c>
      <c r="C441" s="2">
        <f t="shared" si="96"/>
        <v>9</v>
      </c>
      <c r="D441" s="2">
        <f t="shared" si="97"/>
        <v>12</v>
      </c>
      <c r="E441" s="2">
        <f t="shared" si="98"/>
        <v>4</v>
      </c>
      <c r="F441" s="2">
        <f t="shared" si="99"/>
        <v>12</v>
      </c>
      <c r="G441" t="s">
        <v>79</v>
      </c>
      <c r="H441">
        <v>330</v>
      </c>
      <c r="I441">
        <f t="shared" si="100"/>
        <v>0</v>
      </c>
      <c r="J441">
        <f t="shared" si="101"/>
        <v>0</v>
      </c>
      <c r="K441">
        <f t="shared" si="102"/>
        <v>0</v>
      </c>
      <c r="L441">
        <v>0</v>
      </c>
      <c r="M441">
        <f t="shared" si="103"/>
        <v>0</v>
      </c>
      <c r="N441">
        <f t="shared" si="104"/>
        <v>0</v>
      </c>
      <c r="O441">
        <f t="shared" si="105"/>
        <v>0</v>
      </c>
      <c r="P441" s="2">
        <f t="shared" si="106"/>
        <v>323.78245191465305</v>
      </c>
      <c r="Q441" s="2">
        <f t="shared" si="107"/>
        <v>6.217548085346948</v>
      </c>
      <c r="R441" s="2">
        <f t="shared" si="109"/>
        <v>21.606093072917247</v>
      </c>
      <c r="S441" s="2">
        <f t="shared" si="108"/>
        <v>38.657904193601496</v>
      </c>
      <c r="T441" s="2">
        <f t="shared" si="110"/>
        <v>0</v>
      </c>
      <c r="U441">
        <f t="shared" si="111"/>
        <v>8</v>
      </c>
    </row>
    <row r="442" spans="2:21" x14ac:dyDescent="0.15">
      <c r="B442" s="1">
        <v>37512</v>
      </c>
      <c r="C442" s="2">
        <f t="shared" si="96"/>
        <v>9</v>
      </c>
      <c r="D442" s="2">
        <f t="shared" si="97"/>
        <v>13</v>
      </c>
      <c r="E442" s="2">
        <f t="shared" si="98"/>
        <v>5</v>
      </c>
      <c r="F442" s="2">
        <f t="shared" si="99"/>
        <v>12</v>
      </c>
      <c r="G442" t="s">
        <v>80</v>
      </c>
      <c r="H442">
        <v>591</v>
      </c>
      <c r="I442">
        <f t="shared" si="100"/>
        <v>0</v>
      </c>
      <c r="J442">
        <f t="shared" si="101"/>
        <v>0</v>
      </c>
      <c r="K442">
        <f t="shared" si="102"/>
        <v>0</v>
      </c>
      <c r="L442">
        <v>0</v>
      </c>
      <c r="M442">
        <f t="shared" si="103"/>
        <v>0</v>
      </c>
      <c r="N442">
        <f t="shared" si="104"/>
        <v>0</v>
      </c>
      <c r="O442">
        <f t="shared" si="105"/>
        <v>0</v>
      </c>
      <c r="P442" s="2">
        <f t="shared" si="106"/>
        <v>509.2394401846658</v>
      </c>
      <c r="Q442" s="2">
        <f t="shared" si="107"/>
        <v>81.760559815334204</v>
      </c>
      <c r="R442" s="2">
        <f t="shared" si="109"/>
        <v>6.217548085346948</v>
      </c>
      <c r="S442" s="2">
        <f t="shared" si="108"/>
        <v>6684.7891413168427</v>
      </c>
      <c r="T442" s="2">
        <f t="shared" si="110"/>
        <v>0</v>
      </c>
      <c r="U442">
        <f t="shared" si="111"/>
        <v>9</v>
      </c>
    </row>
    <row r="443" spans="2:21" x14ac:dyDescent="0.15">
      <c r="B443" s="1">
        <v>37513</v>
      </c>
      <c r="C443" s="2">
        <f t="shared" si="96"/>
        <v>9</v>
      </c>
      <c r="D443" s="2">
        <f t="shared" si="97"/>
        <v>14</v>
      </c>
      <c r="E443" s="2">
        <f t="shared" si="98"/>
        <v>6</v>
      </c>
      <c r="F443" s="2">
        <f t="shared" si="99"/>
        <v>12</v>
      </c>
      <c r="G443" t="s">
        <v>81</v>
      </c>
      <c r="H443">
        <v>633</v>
      </c>
      <c r="I443">
        <f t="shared" si="100"/>
        <v>0</v>
      </c>
      <c r="J443">
        <f t="shared" si="101"/>
        <v>0</v>
      </c>
      <c r="K443">
        <f t="shared" si="102"/>
        <v>0</v>
      </c>
      <c r="L443">
        <v>0</v>
      </c>
      <c r="M443">
        <f t="shared" si="103"/>
        <v>0</v>
      </c>
      <c r="N443">
        <f t="shared" si="104"/>
        <v>0</v>
      </c>
      <c r="O443">
        <f t="shared" si="105"/>
        <v>0</v>
      </c>
      <c r="P443" s="2">
        <f t="shared" si="106"/>
        <v>560.6450490742393</v>
      </c>
      <c r="Q443" s="2">
        <f t="shared" si="107"/>
        <v>72.354950925760704</v>
      </c>
      <c r="R443" s="2">
        <f t="shared" si="109"/>
        <v>81.760559815334204</v>
      </c>
      <c r="S443" s="2">
        <f t="shared" si="108"/>
        <v>5235.23892346924</v>
      </c>
      <c r="T443" s="2">
        <f t="shared" si="110"/>
        <v>0</v>
      </c>
      <c r="U443">
        <f t="shared" si="111"/>
        <v>10</v>
      </c>
    </row>
    <row r="444" spans="2:21" x14ac:dyDescent="0.15">
      <c r="B444" s="1">
        <v>37514</v>
      </c>
      <c r="C444" s="2">
        <f t="shared" si="96"/>
        <v>9</v>
      </c>
      <c r="D444" s="2">
        <f t="shared" si="97"/>
        <v>15</v>
      </c>
      <c r="E444" s="2">
        <f t="shared" si="98"/>
        <v>7</v>
      </c>
      <c r="F444" s="2">
        <f t="shared" si="99"/>
        <v>12</v>
      </c>
      <c r="G444" t="s">
        <v>82</v>
      </c>
      <c r="H444">
        <v>404</v>
      </c>
      <c r="I444">
        <f t="shared" si="100"/>
        <v>0</v>
      </c>
      <c r="J444">
        <f t="shared" si="101"/>
        <v>0</v>
      </c>
      <c r="K444">
        <f t="shared" si="102"/>
        <v>0</v>
      </c>
      <c r="L444">
        <v>0</v>
      </c>
      <c r="M444">
        <f t="shared" si="103"/>
        <v>0</v>
      </c>
      <c r="N444">
        <f t="shared" si="104"/>
        <v>0</v>
      </c>
      <c r="O444">
        <f t="shared" si="105"/>
        <v>0</v>
      </c>
      <c r="P444" s="2">
        <f t="shared" si="106"/>
        <v>364.88860291544108</v>
      </c>
      <c r="Q444" s="2">
        <f t="shared" si="107"/>
        <v>39.111397084558917</v>
      </c>
      <c r="R444" s="2">
        <f t="shared" si="109"/>
        <v>72.354950925760704</v>
      </c>
      <c r="S444" s="2">
        <f t="shared" si="108"/>
        <v>1529.7013819060437</v>
      </c>
      <c r="T444" s="2">
        <f t="shared" si="110"/>
        <v>0</v>
      </c>
      <c r="U444">
        <f t="shared" si="111"/>
        <v>11</v>
      </c>
    </row>
    <row r="445" spans="2:21" x14ac:dyDescent="0.15">
      <c r="B445" s="1">
        <v>37515</v>
      </c>
      <c r="C445" s="2">
        <f t="shared" si="96"/>
        <v>9</v>
      </c>
      <c r="D445" s="2">
        <f t="shared" si="97"/>
        <v>16</v>
      </c>
      <c r="E445" s="2">
        <f t="shared" si="98"/>
        <v>1</v>
      </c>
      <c r="F445" s="2">
        <f t="shared" si="99"/>
        <v>12</v>
      </c>
      <c r="G445" t="s">
        <v>83</v>
      </c>
      <c r="H445">
        <v>306</v>
      </c>
      <c r="I445">
        <f t="shared" si="100"/>
        <v>0</v>
      </c>
      <c r="J445">
        <f t="shared" si="101"/>
        <v>0</v>
      </c>
      <c r="K445">
        <f t="shared" si="102"/>
        <v>0</v>
      </c>
      <c r="L445">
        <v>0</v>
      </c>
      <c r="M445">
        <f t="shared" si="103"/>
        <v>0</v>
      </c>
      <c r="N445">
        <f t="shared" si="104"/>
        <v>0</v>
      </c>
      <c r="O445">
        <f t="shared" si="105"/>
        <v>0</v>
      </c>
      <c r="P445" s="2">
        <f t="shared" si="106"/>
        <v>250.0403804493057</v>
      </c>
      <c r="Q445" s="2">
        <f t="shared" si="107"/>
        <v>55.959619550694299</v>
      </c>
      <c r="R445" s="2">
        <f t="shared" si="109"/>
        <v>39.111397084558917</v>
      </c>
      <c r="S445" s="2">
        <f t="shared" si="108"/>
        <v>3131.4790202584477</v>
      </c>
      <c r="T445" s="2">
        <f t="shared" si="110"/>
        <v>0</v>
      </c>
      <c r="U445">
        <f t="shared" si="111"/>
        <v>12</v>
      </c>
    </row>
    <row r="446" spans="2:21" x14ac:dyDescent="0.15">
      <c r="B446" s="1">
        <v>37516</v>
      </c>
      <c r="C446" s="2">
        <f t="shared" si="96"/>
        <v>9</v>
      </c>
      <c r="D446" s="2">
        <f t="shared" si="97"/>
        <v>17</v>
      </c>
      <c r="E446" s="2">
        <f t="shared" si="98"/>
        <v>2</v>
      </c>
      <c r="F446" s="2">
        <f t="shared" si="99"/>
        <v>12</v>
      </c>
      <c r="G446" t="s">
        <v>84</v>
      </c>
      <c r="H446">
        <v>286</v>
      </c>
      <c r="I446">
        <f t="shared" si="100"/>
        <v>0</v>
      </c>
      <c r="J446">
        <f t="shared" si="101"/>
        <v>0</v>
      </c>
      <c r="K446">
        <f t="shared" si="102"/>
        <v>0</v>
      </c>
      <c r="L446">
        <v>0</v>
      </c>
      <c r="M446">
        <f t="shared" si="103"/>
        <v>0</v>
      </c>
      <c r="N446">
        <f t="shared" si="104"/>
        <v>0</v>
      </c>
      <c r="O446">
        <f t="shared" si="105"/>
        <v>0</v>
      </c>
      <c r="P446" s="2">
        <f t="shared" si="106"/>
        <v>266.98138719567561</v>
      </c>
      <c r="Q446" s="2">
        <f t="shared" si="107"/>
        <v>19.018612804324391</v>
      </c>
      <c r="R446" s="2">
        <f t="shared" si="109"/>
        <v>55.959619550694299</v>
      </c>
      <c r="S446" s="2">
        <f t="shared" si="108"/>
        <v>361.70763300081165</v>
      </c>
      <c r="T446" s="2">
        <f t="shared" si="110"/>
        <v>0</v>
      </c>
      <c r="U446">
        <f t="shared" si="111"/>
        <v>13</v>
      </c>
    </row>
    <row r="447" spans="2:21" x14ac:dyDescent="0.15">
      <c r="B447" s="1">
        <v>37517</v>
      </c>
      <c r="C447" s="2">
        <f t="shared" si="96"/>
        <v>9</v>
      </c>
      <c r="D447" s="2">
        <f t="shared" si="97"/>
        <v>18</v>
      </c>
      <c r="E447" s="2">
        <f t="shared" si="98"/>
        <v>3</v>
      </c>
      <c r="F447" s="2">
        <f t="shared" si="99"/>
        <v>12</v>
      </c>
      <c r="G447" t="s">
        <v>85</v>
      </c>
      <c r="H447">
        <v>297</v>
      </c>
      <c r="I447">
        <f t="shared" si="100"/>
        <v>0</v>
      </c>
      <c r="J447">
        <f t="shared" si="101"/>
        <v>0</v>
      </c>
      <c r="K447">
        <f t="shared" si="102"/>
        <v>0</v>
      </c>
      <c r="L447">
        <v>0</v>
      </c>
      <c r="M447">
        <f t="shared" si="103"/>
        <v>0</v>
      </c>
      <c r="N447">
        <f t="shared" si="104"/>
        <v>0</v>
      </c>
      <c r="O447">
        <f t="shared" si="105"/>
        <v>0</v>
      </c>
      <c r="P447" s="2">
        <f t="shared" si="106"/>
        <v>299.62247701612159</v>
      </c>
      <c r="Q447" s="2">
        <f t="shared" si="107"/>
        <v>-2.6224770161215929</v>
      </c>
      <c r="R447" s="2">
        <f t="shared" si="109"/>
        <v>19.018612804324391</v>
      </c>
      <c r="S447" s="2">
        <f t="shared" si="108"/>
        <v>6.8773857000860135</v>
      </c>
      <c r="T447" s="2">
        <f t="shared" si="110"/>
        <v>1</v>
      </c>
      <c r="U447">
        <f t="shared" si="111"/>
        <v>1</v>
      </c>
    </row>
    <row r="448" spans="2:21" x14ac:dyDescent="0.15">
      <c r="B448" s="1">
        <v>37518</v>
      </c>
      <c r="C448" s="2">
        <f t="shared" si="96"/>
        <v>9</v>
      </c>
      <c r="D448" s="2">
        <f t="shared" si="97"/>
        <v>19</v>
      </c>
      <c r="E448" s="2">
        <f t="shared" si="98"/>
        <v>4</v>
      </c>
      <c r="F448" s="2">
        <f t="shared" si="99"/>
        <v>13</v>
      </c>
      <c r="G448" t="s">
        <v>86</v>
      </c>
      <c r="H448">
        <v>331</v>
      </c>
      <c r="I448">
        <f t="shared" si="100"/>
        <v>0</v>
      </c>
      <c r="J448">
        <f t="shared" si="101"/>
        <v>0</v>
      </c>
      <c r="K448">
        <f t="shared" si="102"/>
        <v>0</v>
      </c>
      <c r="L448">
        <v>0</v>
      </c>
      <c r="M448">
        <f t="shared" si="103"/>
        <v>0</v>
      </c>
      <c r="N448">
        <f t="shared" si="104"/>
        <v>0</v>
      </c>
      <c r="O448">
        <f t="shared" si="105"/>
        <v>0</v>
      </c>
      <c r="P448" s="2">
        <f t="shared" si="106"/>
        <v>320.58245158816135</v>
      </c>
      <c r="Q448" s="2">
        <f t="shared" si="107"/>
        <v>10.417548411838652</v>
      </c>
      <c r="R448" s="2">
        <f t="shared" si="109"/>
        <v>-2.6224770161215929</v>
      </c>
      <c r="S448" s="2">
        <f t="shared" si="108"/>
        <v>108.52531491300202</v>
      </c>
      <c r="T448" s="2">
        <f t="shared" si="110"/>
        <v>1</v>
      </c>
      <c r="U448">
        <f t="shared" si="111"/>
        <v>1</v>
      </c>
    </row>
    <row r="449" spans="2:21" x14ac:dyDescent="0.15">
      <c r="B449" s="1">
        <v>37519</v>
      </c>
      <c r="C449" s="2">
        <f t="shared" si="96"/>
        <v>9</v>
      </c>
      <c r="D449" s="2">
        <f t="shared" si="97"/>
        <v>20</v>
      </c>
      <c r="E449" s="2">
        <f t="shared" si="98"/>
        <v>5</v>
      </c>
      <c r="F449" s="2">
        <f t="shared" si="99"/>
        <v>13</v>
      </c>
      <c r="G449" t="s">
        <v>87</v>
      </c>
      <c r="H449">
        <v>555</v>
      </c>
      <c r="I449">
        <f t="shared" si="100"/>
        <v>0</v>
      </c>
      <c r="J449">
        <f t="shared" si="101"/>
        <v>0</v>
      </c>
      <c r="K449">
        <f t="shared" si="102"/>
        <v>0</v>
      </c>
      <c r="L449">
        <v>0</v>
      </c>
      <c r="M449">
        <f t="shared" si="103"/>
        <v>0</v>
      </c>
      <c r="N449">
        <f t="shared" si="104"/>
        <v>0</v>
      </c>
      <c r="O449">
        <f t="shared" si="105"/>
        <v>0</v>
      </c>
      <c r="P449" s="2">
        <f t="shared" si="106"/>
        <v>506.03943985817409</v>
      </c>
      <c r="Q449" s="2">
        <f t="shared" si="107"/>
        <v>48.960560141825908</v>
      </c>
      <c r="R449" s="2">
        <f t="shared" si="109"/>
        <v>10.417548411838652</v>
      </c>
      <c r="S449" s="2">
        <f t="shared" si="108"/>
        <v>2397.1364494013519</v>
      </c>
      <c r="T449" s="2">
        <f t="shared" si="110"/>
        <v>0</v>
      </c>
      <c r="U449">
        <f t="shared" si="111"/>
        <v>2</v>
      </c>
    </row>
    <row r="450" spans="2:21" x14ac:dyDescent="0.15">
      <c r="B450" s="1">
        <v>37520</v>
      </c>
      <c r="C450" s="2">
        <f t="shared" si="96"/>
        <v>9</v>
      </c>
      <c r="D450" s="2">
        <f t="shared" si="97"/>
        <v>21</v>
      </c>
      <c r="E450" s="2">
        <f t="shared" si="98"/>
        <v>6</v>
      </c>
      <c r="F450" s="2">
        <f t="shared" si="99"/>
        <v>13</v>
      </c>
      <c r="G450" t="s">
        <v>88</v>
      </c>
      <c r="H450">
        <v>552</v>
      </c>
      <c r="I450">
        <f t="shared" si="100"/>
        <v>0</v>
      </c>
      <c r="J450">
        <f t="shared" si="101"/>
        <v>0</v>
      </c>
      <c r="K450">
        <f t="shared" si="102"/>
        <v>0</v>
      </c>
      <c r="L450">
        <v>0</v>
      </c>
      <c r="M450">
        <f t="shared" si="103"/>
        <v>0</v>
      </c>
      <c r="N450">
        <f t="shared" si="104"/>
        <v>0</v>
      </c>
      <c r="O450">
        <f t="shared" si="105"/>
        <v>0</v>
      </c>
      <c r="P450" s="2">
        <f t="shared" si="106"/>
        <v>557.44504874774759</v>
      </c>
      <c r="Q450" s="2">
        <f t="shared" si="107"/>
        <v>-5.4450487477475917</v>
      </c>
      <c r="R450" s="2">
        <f t="shared" si="109"/>
        <v>48.960560141825908</v>
      </c>
      <c r="S450" s="2">
        <f t="shared" si="108"/>
        <v>29.648555865347618</v>
      </c>
      <c r="T450" s="2">
        <f t="shared" si="110"/>
        <v>1</v>
      </c>
      <c r="U450">
        <f t="shared" si="111"/>
        <v>1</v>
      </c>
    </row>
    <row r="451" spans="2:21" x14ac:dyDescent="0.15">
      <c r="B451" s="1">
        <v>37521</v>
      </c>
      <c r="C451" s="2">
        <f t="shared" ref="C451:C514" si="112">MONTH(B451)</f>
        <v>9</v>
      </c>
      <c r="D451" s="2">
        <f t="shared" ref="D451:D514" si="113">DAY(B451)</f>
        <v>22</v>
      </c>
      <c r="E451" s="2">
        <f t="shared" ref="E451:E514" si="114">WEEKDAY(B451,2)</f>
        <v>7</v>
      </c>
      <c r="F451" s="2">
        <f t="shared" ref="F451:F514" si="115">VALUE(RIGHT(G451,2))</f>
        <v>13</v>
      </c>
      <c r="G451" t="s">
        <v>89</v>
      </c>
      <c r="H451">
        <v>335</v>
      </c>
      <c r="I451">
        <f t="shared" ref="I451:I514" si="116">IF(AND(C451=7,D451=4),1,0)</f>
        <v>0</v>
      </c>
      <c r="J451">
        <f t="shared" ref="J451:J514" si="117">IF(AND(C451=1,D451=1),1,0)</f>
        <v>0</v>
      </c>
      <c r="K451">
        <f t="shared" ref="K451:K514" si="118">IF(AND(C451=2,D451=14),1,0)</f>
        <v>0</v>
      </c>
      <c r="L451">
        <v>0</v>
      </c>
      <c r="M451">
        <f t="shared" ref="M451:M514" si="119">IF(AND(C451=12,D451=31),1,0)</f>
        <v>0</v>
      </c>
      <c r="N451">
        <f t="shared" ref="N451:N514" si="120">IF(AND(C451=10,D451=31),1,0)</f>
        <v>0</v>
      </c>
      <c r="O451">
        <f t="shared" ref="O451:O514" si="121">IF(AND(C451=12,D451=26),1,0)</f>
        <v>0</v>
      </c>
      <c r="P451" s="2">
        <f t="shared" ref="P451:P514" si="122">constant+VLOOKUP(F451,week,2)+VLOOKUP(E451,weekday,2)</f>
        <v>361.68860258894938</v>
      </c>
      <c r="Q451" s="2">
        <f t="shared" ref="Q451:Q514" si="123">H451-P451</f>
        <v>-26.688602588949379</v>
      </c>
      <c r="R451" s="2">
        <f t="shared" si="109"/>
        <v>-5.4450487477475917</v>
      </c>
      <c r="S451" s="2">
        <f t="shared" ref="S451:S514" si="124">Q451^2</f>
        <v>712.28150815087554</v>
      </c>
      <c r="T451" s="2">
        <f t="shared" si="110"/>
        <v>0</v>
      </c>
      <c r="U451">
        <f t="shared" si="111"/>
        <v>2</v>
      </c>
    </row>
    <row r="452" spans="2:21" x14ac:dyDescent="0.15">
      <c r="B452" s="1">
        <v>37522</v>
      </c>
      <c r="C452" s="2">
        <f t="shared" si="112"/>
        <v>9</v>
      </c>
      <c r="D452" s="2">
        <f t="shared" si="113"/>
        <v>23</v>
      </c>
      <c r="E452" s="2">
        <f t="shared" si="114"/>
        <v>1</v>
      </c>
      <c r="F452" s="2">
        <f t="shared" si="115"/>
        <v>13</v>
      </c>
      <c r="G452" t="s">
        <v>90</v>
      </c>
      <c r="H452">
        <v>319</v>
      </c>
      <c r="I452">
        <f t="shared" si="116"/>
        <v>0</v>
      </c>
      <c r="J452">
        <f t="shared" si="117"/>
        <v>0</v>
      </c>
      <c r="K452">
        <f t="shared" si="118"/>
        <v>0</v>
      </c>
      <c r="L452">
        <v>0</v>
      </c>
      <c r="M452">
        <f t="shared" si="119"/>
        <v>0</v>
      </c>
      <c r="N452">
        <f t="shared" si="120"/>
        <v>0</v>
      </c>
      <c r="O452">
        <f t="shared" si="121"/>
        <v>0</v>
      </c>
      <c r="P452" s="2">
        <f t="shared" si="122"/>
        <v>246.840380122814</v>
      </c>
      <c r="Q452" s="2">
        <f t="shared" si="123"/>
        <v>72.159619877186003</v>
      </c>
      <c r="R452" s="2">
        <f t="shared" ref="R452:R515" si="125">Q451</f>
        <v>-26.688602588949379</v>
      </c>
      <c r="S452" s="2">
        <f t="shared" si="124"/>
        <v>5207.0107408199774</v>
      </c>
      <c r="T452" s="2">
        <f t="shared" ref="T452:T515" si="126">IF(Q452*Q451&lt;0,1,0)</f>
        <v>1</v>
      </c>
      <c r="U452">
        <f t="shared" ref="U452:U515" si="127">IF(Q451*Q452&gt;0,U451+1,1)</f>
        <v>1</v>
      </c>
    </row>
    <row r="453" spans="2:21" x14ac:dyDescent="0.15">
      <c r="B453" s="1">
        <v>37523</v>
      </c>
      <c r="C453" s="2">
        <f t="shared" si="112"/>
        <v>9</v>
      </c>
      <c r="D453" s="2">
        <f t="shared" si="113"/>
        <v>24</v>
      </c>
      <c r="E453" s="2">
        <f t="shared" si="114"/>
        <v>2</v>
      </c>
      <c r="F453" s="2">
        <f t="shared" si="115"/>
        <v>13</v>
      </c>
      <c r="G453" t="s">
        <v>91</v>
      </c>
      <c r="H453">
        <v>292</v>
      </c>
      <c r="I453">
        <f t="shared" si="116"/>
        <v>0</v>
      </c>
      <c r="J453">
        <f t="shared" si="117"/>
        <v>0</v>
      </c>
      <c r="K453">
        <f t="shared" si="118"/>
        <v>0</v>
      </c>
      <c r="L453">
        <v>0</v>
      </c>
      <c r="M453">
        <f t="shared" si="119"/>
        <v>0</v>
      </c>
      <c r="N453">
        <f t="shared" si="120"/>
        <v>0</v>
      </c>
      <c r="O453">
        <f t="shared" si="121"/>
        <v>0</v>
      </c>
      <c r="P453" s="2">
        <f t="shared" si="122"/>
        <v>263.7813868691839</v>
      </c>
      <c r="Q453" s="2">
        <f t="shared" si="123"/>
        <v>28.218613130816095</v>
      </c>
      <c r="R453" s="2">
        <f t="shared" si="125"/>
        <v>72.159619877186003</v>
      </c>
      <c r="S453" s="2">
        <f t="shared" si="124"/>
        <v>796.2901270266666</v>
      </c>
      <c r="T453" s="2">
        <f t="shared" si="126"/>
        <v>0</v>
      </c>
      <c r="U453">
        <f t="shared" si="127"/>
        <v>2</v>
      </c>
    </row>
    <row r="454" spans="2:21" x14ac:dyDescent="0.15">
      <c r="B454" s="1">
        <v>37524</v>
      </c>
      <c r="C454" s="2">
        <f t="shared" si="112"/>
        <v>9</v>
      </c>
      <c r="D454" s="2">
        <f t="shared" si="113"/>
        <v>25</v>
      </c>
      <c r="E454" s="2">
        <f t="shared" si="114"/>
        <v>3</v>
      </c>
      <c r="F454" s="2">
        <f t="shared" si="115"/>
        <v>13</v>
      </c>
      <c r="G454" t="s">
        <v>92</v>
      </c>
      <c r="H454">
        <v>305</v>
      </c>
      <c r="I454">
        <f t="shared" si="116"/>
        <v>0</v>
      </c>
      <c r="J454">
        <f t="shared" si="117"/>
        <v>0</v>
      </c>
      <c r="K454">
        <f t="shared" si="118"/>
        <v>0</v>
      </c>
      <c r="L454">
        <v>0</v>
      </c>
      <c r="M454">
        <f t="shared" si="119"/>
        <v>0</v>
      </c>
      <c r="N454">
        <f t="shared" si="120"/>
        <v>0</v>
      </c>
      <c r="O454">
        <f t="shared" si="121"/>
        <v>0</v>
      </c>
      <c r="P454" s="2">
        <f t="shared" si="122"/>
        <v>296.42247668962989</v>
      </c>
      <c r="Q454" s="2">
        <f t="shared" si="123"/>
        <v>8.5775233103701112</v>
      </c>
      <c r="R454" s="2">
        <f t="shared" si="125"/>
        <v>28.218613130816095</v>
      </c>
      <c r="S454" s="2">
        <f t="shared" si="124"/>
        <v>73.573906139942636</v>
      </c>
      <c r="T454" s="2">
        <f t="shared" si="126"/>
        <v>0</v>
      </c>
      <c r="U454">
        <f t="shared" si="127"/>
        <v>3</v>
      </c>
    </row>
    <row r="455" spans="2:21" x14ac:dyDescent="0.15">
      <c r="B455" s="1">
        <v>37525</v>
      </c>
      <c r="C455" s="2">
        <f t="shared" si="112"/>
        <v>9</v>
      </c>
      <c r="D455" s="2">
        <f t="shared" si="113"/>
        <v>26</v>
      </c>
      <c r="E455" s="2">
        <f t="shared" si="114"/>
        <v>4</v>
      </c>
      <c r="F455" s="2">
        <f t="shared" si="115"/>
        <v>14</v>
      </c>
      <c r="G455" t="s">
        <v>93</v>
      </c>
      <c r="H455">
        <v>349</v>
      </c>
      <c r="I455">
        <f t="shared" si="116"/>
        <v>0</v>
      </c>
      <c r="J455">
        <f t="shared" si="117"/>
        <v>0</v>
      </c>
      <c r="K455">
        <f t="shared" si="118"/>
        <v>0</v>
      </c>
      <c r="L455">
        <v>0</v>
      </c>
      <c r="M455">
        <f t="shared" si="119"/>
        <v>0</v>
      </c>
      <c r="N455">
        <f t="shared" si="120"/>
        <v>0</v>
      </c>
      <c r="O455">
        <f t="shared" si="121"/>
        <v>0</v>
      </c>
      <c r="P455" s="2">
        <f t="shared" si="122"/>
        <v>337.92531724689212</v>
      </c>
      <c r="Q455" s="2">
        <f t="shared" si="123"/>
        <v>11.074682753107879</v>
      </c>
      <c r="R455" s="2">
        <f t="shared" si="125"/>
        <v>8.5775233103701112</v>
      </c>
      <c r="S455" s="2">
        <f t="shared" si="124"/>
        <v>122.64859808198511</v>
      </c>
      <c r="T455" s="2">
        <f t="shared" si="126"/>
        <v>0</v>
      </c>
      <c r="U455">
        <f t="shared" si="127"/>
        <v>4</v>
      </c>
    </row>
    <row r="456" spans="2:21" x14ac:dyDescent="0.15">
      <c r="B456" s="1">
        <v>37526</v>
      </c>
      <c r="C456" s="2">
        <f t="shared" si="112"/>
        <v>9</v>
      </c>
      <c r="D456" s="2">
        <f t="shared" si="113"/>
        <v>27</v>
      </c>
      <c r="E456" s="2">
        <f t="shared" si="114"/>
        <v>5</v>
      </c>
      <c r="F456" s="2">
        <f t="shared" si="115"/>
        <v>14</v>
      </c>
      <c r="G456" t="s">
        <v>94</v>
      </c>
      <c r="H456">
        <v>581</v>
      </c>
      <c r="I456">
        <f t="shared" si="116"/>
        <v>0</v>
      </c>
      <c r="J456">
        <f t="shared" si="117"/>
        <v>0</v>
      </c>
      <c r="K456">
        <f t="shared" si="118"/>
        <v>0</v>
      </c>
      <c r="L456">
        <v>0</v>
      </c>
      <c r="M456">
        <f t="shared" si="119"/>
        <v>0</v>
      </c>
      <c r="N456">
        <f t="shared" si="120"/>
        <v>0</v>
      </c>
      <c r="O456">
        <f t="shared" si="121"/>
        <v>0</v>
      </c>
      <c r="P456" s="2">
        <f t="shared" si="122"/>
        <v>523.38230551690481</v>
      </c>
      <c r="Q456" s="2">
        <f t="shared" si="123"/>
        <v>57.617694483095192</v>
      </c>
      <c r="R456" s="2">
        <f t="shared" si="125"/>
        <v>11.074682753107879</v>
      </c>
      <c r="S456" s="2">
        <f t="shared" si="124"/>
        <v>3319.7987175472981</v>
      </c>
      <c r="T456" s="2">
        <f t="shared" si="126"/>
        <v>0</v>
      </c>
      <c r="U456">
        <f t="shared" si="127"/>
        <v>5</v>
      </c>
    </row>
    <row r="457" spans="2:21" x14ac:dyDescent="0.15">
      <c r="B457" s="1">
        <v>37527</v>
      </c>
      <c r="C457" s="2">
        <f t="shared" si="112"/>
        <v>9</v>
      </c>
      <c r="D457" s="2">
        <f t="shared" si="113"/>
        <v>28</v>
      </c>
      <c r="E457" s="2">
        <f t="shared" si="114"/>
        <v>6</v>
      </c>
      <c r="F457" s="2">
        <f t="shared" si="115"/>
        <v>14</v>
      </c>
      <c r="G457" t="s">
        <v>95</v>
      </c>
      <c r="H457">
        <v>640</v>
      </c>
      <c r="I457">
        <f t="shared" si="116"/>
        <v>0</v>
      </c>
      <c r="J457">
        <f t="shared" si="117"/>
        <v>0</v>
      </c>
      <c r="K457">
        <f t="shared" si="118"/>
        <v>0</v>
      </c>
      <c r="L457">
        <v>0</v>
      </c>
      <c r="M457">
        <f t="shared" si="119"/>
        <v>0</v>
      </c>
      <c r="N457">
        <f t="shared" si="120"/>
        <v>0</v>
      </c>
      <c r="O457">
        <f t="shared" si="121"/>
        <v>0</v>
      </c>
      <c r="P457" s="2">
        <f t="shared" si="122"/>
        <v>574.78791440647831</v>
      </c>
      <c r="Q457" s="2">
        <f t="shared" si="123"/>
        <v>65.212085593521692</v>
      </c>
      <c r="R457" s="2">
        <f t="shared" si="125"/>
        <v>57.617694483095192</v>
      </c>
      <c r="S457" s="2">
        <f t="shared" si="124"/>
        <v>4252.616107456799</v>
      </c>
      <c r="T457" s="2">
        <f t="shared" si="126"/>
        <v>0</v>
      </c>
      <c r="U457">
        <f t="shared" si="127"/>
        <v>6</v>
      </c>
    </row>
    <row r="458" spans="2:21" x14ac:dyDescent="0.15">
      <c r="B458" s="1">
        <v>37528</v>
      </c>
      <c r="C458" s="2">
        <f t="shared" si="112"/>
        <v>9</v>
      </c>
      <c r="D458" s="2">
        <f t="shared" si="113"/>
        <v>29</v>
      </c>
      <c r="E458" s="2">
        <f t="shared" si="114"/>
        <v>7</v>
      </c>
      <c r="F458" s="2">
        <f t="shared" si="115"/>
        <v>14</v>
      </c>
      <c r="G458" t="s">
        <v>96</v>
      </c>
      <c r="H458">
        <v>397</v>
      </c>
      <c r="I458">
        <f t="shared" si="116"/>
        <v>0</v>
      </c>
      <c r="J458">
        <f t="shared" si="117"/>
        <v>0</v>
      </c>
      <c r="K458">
        <f t="shared" si="118"/>
        <v>0</v>
      </c>
      <c r="L458">
        <v>0</v>
      </c>
      <c r="M458">
        <f t="shared" si="119"/>
        <v>0</v>
      </c>
      <c r="N458">
        <f t="shared" si="120"/>
        <v>0</v>
      </c>
      <c r="O458">
        <f t="shared" si="121"/>
        <v>0</v>
      </c>
      <c r="P458" s="2">
        <f t="shared" si="122"/>
        <v>379.03146824768015</v>
      </c>
      <c r="Q458" s="2">
        <f t="shared" si="123"/>
        <v>17.968531752319848</v>
      </c>
      <c r="R458" s="2">
        <f t="shared" si="125"/>
        <v>65.212085593521692</v>
      </c>
      <c r="S458" s="2">
        <f t="shared" si="124"/>
        <v>322.86813333412658</v>
      </c>
      <c r="T458" s="2">
        <f t="shared" si="126"/>
        <v>0</v>
      </c>
      <c r="U458">
        <f t="shared" si="127"/>
        <v>7</v>
      </c>
    </row>
    <row r="459" spans="2:21" x14ac:dyDescent="0.15">
      <c r="B459" s="1">
        <v>37529</v>
      </c>
      <c r="C459" s="2">
        <f t="shared" si="112"/>
        <v>9</v>
      </c>
      <c r="D459" s="2">
        <f t="shared" si="113"/>
        <v>30</v>
      </c>
      <c r="E459" s="2">
        <f t="shared" si="114"/>
        <v>1</v>
      </c>
      <c r="F459" s="2">
        <f t="shared" si="115"/>
        <v>14</v>
      </c>
      <c r="G459" t="s">
        <v>97</v>
      </c>
      <c r="H459">
        <v>257</v>
      </c>
      <c r="I459">
        <f t="shared" si="116"/>
        <v>0</v>
      </c>
      <c r="J459">
        <f t="shared" si="117"/>
        <v>0</v>
      </c>
      <c r="K459">
        <f t="shared" si="118"/>
        <v>0</v>
      </c>
      <c r="L459">
        <v>0</v>
      </c>
      <c r="M459">
        <f t="shared" si="119"/>
        <v>0</v>
      </c>
      <c r="N459">
        <f t="shared" si="120"/>
        <v>0</v>
      </c>
      <c r="O459">
        <f t="shared" si="121"/>
        <v>0</v>
      </c>
      <c r="P459" s="2">
        <f t="shared" si="122"/>
        <v>264.18324578154477</v>
      </c>
      <c r="Q459" s="2">
        <f t="shared" si="123"/>
        <v>-7.1832457815447697</v>
      </c>
      <c r="R459" s="2">
        <f t="shared" si="125"/>
        <v>17.968531752319848</v>
      </c>
      <c r="S459" s="2">
        <f t="shared" si="124"/>
        <v>51.599019958080731</v>
      </c>
      <c r="T459" s="2">
        <f t="shared" si="126"/>
        <v>1</v>
      </c>
      <c r="U459">
        <f t="shared" si="127"/>
        <v>1</v>
      </c>
    </row>
    <row r="460" spans="2:21" x14ac:dyDescent="0.15">
      <c r="B460" s="1">
        <v>37530</v>
      </c>
      <c r="C460" s="2">
        <f t="shared" si="112"/>
        <v>10</v>
      </c>
      <c r="D460" s="2">
        <f t="shared" si="113"/>
        <v>1</v>
      </c>
      <c r="E460" s="2">
        <f t="shared" si="114"/>
        <v>2</v>
      </c>
      <c r="F460" s="2">
        <f t="shared" si="115"/>
        <v>14</v>
      </c>
      <c r="G460" t="s">
        <v>98</v>
      </c>
      <c r="H460">
        <v>317</v>
      </c>
      <c r="I460">
        <f t="shared" si="116"/>
        <v>0</v>
      </c>
      <c r="J460">
        <f t="shared" si="117"/>
        <v>0</v>
      </c>
      <c r="K460">
        <f t="shared" si="118"/>
        <v>0</v>
      </c>
      <c r="L460">
        <v>0</v>
      </c>
      <c r="M460">
        <f t="shared" si="119"/>
        <v>0</v>
      </c>
      <c r="N460">
        <f t="shared" si="120"/>
        <v>0</v>
      </c>
      <c r="O460">
        <f t="shared" si="121"/>
        <v>0</v>
      </c>
      <c r="P460" s="2">
        <f t="shared" si="122"/>
        <v>281.12425252791468</v>
      </c>
      <c r="Q460" s="2">
        <f t="shared" si="123"/>
        <v>35.875747472085322</v>
      </c>
      <c r="R460" s="2">
        <f t="shared" si="125"/>
        <v>-7.1832457815447697</v>
      </c>
      <c r="S460" s="2">
        <f t="shared" si="124"/>
        <v>1287.0692566808364</v>
      </c>
      <c r="T460" s="2">
        <f t="shared" si="126"/>
        <v>1</v>
      </c>
      <c r="U460">
        <f t="shared" si="127"/>
        <v>1</v>
      </c>
    </row>
    <row r="461" spans="2:21" x14ac:dyDescent="0.15">
      <c r="B461" s="1">
        <v>37531</v>
      </c>
      <c r="C461" s="2">
        <f t="shared" si="112"/>
        <v>10</v>
      </c>
      <c r="D461" s="2">
        <f t="shared" si="113"/>
        <v>2</v>
      </c>
      <c r="E461" s="2">
        <f t="shared" si="114"/>
        <v>3</v>
      </c>
      <c r="F461" s="2">
        <f t="shared" si="115"/>
        <v>14</v>
      </c>
      <c r="G461" t="s">
        <v>99</v>
      </c>
      <c r="H461">
        <v>332</v>
      </c>
      <c r="I461">
        <f t="shared" si="116"/>
        <v>0</v>
      </c>
      <c r="J461">
        <f t="shared" si="117"/>
        <v>0</v>
      </c>
      <c r="K461">
        <f t="shared" si="118"/>
        <v>0</v>
      </c>
      <c r="L461">
        <v>0</v>
      </c>
      <c r="M461">
        <f t="shared" si="119"/>
        <v>0</v>
      </c>
      <c r="N461">
        <f t="shared" si="120"/>
        <v>0</v>
      </c>
      <c r="O461">
        <f t="shared" si="121"/>
        <v>0</v>
      </c>
      <c r="P461" s="2">
        <f t="shared" si="122"/>
        <v>313.76534234836072</v>
      </c>
      <c r="Q461" s="2">
        <f t="shared" si="123"/>
        <v>18.234657651639282</v>
      </c>
      <c r="R461" s="2">
        <f t="shared" si="125"/>
        <v>35.875747472085322</v>
      </c>
      <c r="S461" s="2">
        <f t="shared" si="124"/>
        <v>332.502739672487</v>
      </c>
      <c r="T461" s="2">
        <f t="shared" si="126"/>
        <v>0</v>
      </c>
      <c r="U461">
        <f t="shared" si="127"/>
        <v>2</v>
      </c>
    </row>
    <row r="462" spans="2:21" x14ac:dyDescent="0.15">
      <c r="B462" s="1">
        <v>37532</v>
      </c>
      <c r="C462" s="2">
        <f t="shared" si="112"/>
        <v>10</v>
      </c>
      <c r="D462" s="2">
        <f t="shared" si="113"/>
        <v>3</v>
      </c>
      <c r="E462" s="2">
        <f t="shared" si="114"/>
        <v>4</v>
      </c>
      <c r="F462" s="2">
        <f t="shared" si="115"/>
        <v>15</v>
      </c>
      <c r="G462" t="s">
        <v>100</v>
      </c>
      <c r="H462">
        <v>354</v>
      </c>
      <c r="I462">
        <f t="shared" si="116"/>
        <v>0</v>
      </c>
      <c r="J462">
        <f t="shared" si="117"/>
        <v>0</v>
      </c>
      <c r="K462">
        <f t="shared" si="118"/>
        <v>0</v>
      </c>
      <c r="L462">
        <v>0</v>
      </c>
      <c r="M462">
        <f t="shared" si="119"/>
        <v>0</v>
      </c>
      <c r="N462">
        <f t="shared" si="120"/>
        <v>0</v>
      </c>
      <c r="O462">
        <f t="shared" si="121"/>
        <v>0</v>
      </c>
      <c r="P462" s="2">
        <f t="shared" si="122"/>
        <v>329.15388556578398</v>
      </c>
      <c r="Q462" s="2">
        <f t="shared" si="123"/>
        <v>24.84611443421602</v>
      </c>
      <c r="R462" s="2">
        <f t="shared" si="125"/>
        <v>18.234657651639282</v>
      </c>
      <c r="S462" s="2">
        <f t="shared" si="124"/>
        <v>617.32940247815759</v>
      </c>
      <c r="T462" s="2">
        <f t="shared" si="126"/>
        <v>0</v>
      </c>
      <c r="U462">
        <f t="shared" si="127"/>
        <v>3</v>
      </c>
    </row>
    <row r="463" spans="2:21" x14ac:dyDescent="0.15">
      <c r="B463" s="1">
        <v>37533</v>
      </c>
      <c r="C463" s="2">
        <f t="shared" si="112"/>
        <v>10</v>
      </c>
      <c r="D463" s="2">
        <f t="shared" si="113"/>
        <v>4</v>
      </c>
      <c r="E463" s="2">
        <f t="shared" si="114"/>
        <v>5</v>
      </c>
      <c r="F463" s="2">
        <f t="shared" si="115"/>
        <v>15</v>
      </c>
      <c r="G463" t="s">
        <v>101</v>
      </c>
      <c r="H463">
        <v>487</v>
      </c>
      <c r="I463">
        <f t="shared" si="116"/>
        <v>0</v>
      </c>
      <c r="J463">
        <f t="shared" si="117"/>
        <v>0</v>
      </c>
      <c r="K463">
        <f t="shared" si="118"/>
        <v>0</v>
      </c>
      <c r="L463">
        <v>0</v>
      </c>
      <c r="M463">
        <f t="shared" si="119"/>
        <v>0</v>
      </c>
      <c r="N463">
        <f t="shared" si="120"/>
        <v>0</v>
      </c>
      <c r="O463">
        <f t="shared" si="121"/>
        <v>0</v>
      </c>
      <c r="P463" s="2">
        <f t="shared" si="122"/>
        <v>514.61087383579672</v>
      </c>
      <c r="Q463" s="2">
        <f t="shared" si="123"/>
        <v>-27.610873835796724</v>
      </c>
      <c r="R463" s="2">
        <f t="shared" si="125"/>
        <v>24.84611443421602</v>
      </c>
      <c r="S463" s="2">
        <f t="shared" si="124"/>
        <v>762.36035397628405</v>
      </c>
      <c r="T463" s="2">
        <f t="shared" si="126"/>
        <v>1</v>
      </c>
      <c r="U463">
        <f t="shared" si="127"/>
        <v>1</v>
      </c>
    </row>
    <row r="464" spans="2:21" x14ac:dyDescent="0.15">
      <c r="B464" s="1">
        <v>37534</v>
      </c>
      <c r="C464" s="2">
        <f t="shared" si="112"/>
        <v>10</v>
      </c>
      <c r="D464" s="2">
        <f t="shared" si="113"/>
        <v>5</v>
      </c>
      <c r="E464" s="2">
        <f t="shared" si="114"/>
        <v>6</v>
      </c>
      <c r="F464" s="2">
        <f t="shared" si="115"/>
        <v>15</v>
      </c>
      <c r="G464" t="s">
        <v>102</v>
      </c>
      <c r="H464">
        <v>598</v>
      </c>
      <c r="I464">
        <f t="shared" si="116"/>
        <v>0</v>
      </c>
      <c r="J464">
        <f t="shared" si="117"/>
        <v>0</v>
      </c>
      <c r="K464">
        <f t="shared" si="118"/>
        <v>0</v>
      </c>
      <c r="L464">
        <v>0</v>
      </c>
      <c r="M464">
        <f t="shared" si="119"/>
        <v>0</v>
      </c>
      <c r="N464">
        <f t="shared" si="120"/>
        <v>0</v>
      </c>
      <c r="O464">
        <f t="shared" si="121"/>
        <v>0</v>
      </c>
      <c r="P464" s="2">
        <f t="shared" si="122"/>
        <v>566.01648272537022</v>
      </c>
      <c r="Q464" s="2">
        <f t="shared" si="123"/>
        <v>31.983517274629776</v>
      </c>
      <c r="R464" s="2">
        <f t="shared" si="125"/>
        <v>-27.610873835796724</v>
      </c>
      <c r="S464" s="2">
        <f t="shared" si="124"/>
        <v>1022.9453772565413</v>
      </c>
      <c r="T464" s="2">
        <f t="shared" si="126"/>
        <v>1</v>
      </c>
      <c r="U464">
        <f t="shared" si="127"/>
        <v>1</v>
      </c>
    </row>
    <row r="465" spans="2:21" x14ac:dyDescent="0.15">
      <c r="B465" s="1">
        <v>37535</v>
      </c>
      <c r="C465" s="2">
        <f t="shared" si="112"/>
        <v>10</v>
      </c>
      <c r="D465" s="2">
        <f t="shared" si="113"/>
        <v>6</v>
      </c>
      <c r="E465" s="2">
        <f t="shared" si="114"/>
        <v>7</v>
      </c>
      <c r="F465" s="2">
        <f t="shared" si="115"/>
        <v>15</v>
      </c>
      <c r="G465" t="s">
        <v>103</v>
      </c>
      <c r="H465">
        <v>373</v>
      </c>
      <c r="I465">
        <f t="shared" si="116"/>
        <v>0</v>
      </c>
      <c r="J465">
        <f t="shared" si="117"/>
        <v>0</v>
      </c>
      <c r="K465">
        <f t="shared" si="118"/>
        <v>0</v>
      </c>
      <c r="L465">
        <v>0</v>
      </c>
      <c r="M465">
        <f t="shared" si="119"/>
        <v>0</v>
      </c>
      <c r="N465">
        <f t="shared" si="120"/>
        <v>0</v>
      </c>
      <c r="O465">
        <f t="shared" si="121"/>
        <v>0</v>
      </c>
      <c r="P465" s="2">
        <f t="shared" si="122"/>
        <v>370.26003656657201</v>
      </c>
      <c r="Q465" s="2">
        <f t="shared" si="123"/>
        <v>2.7399634334279881</v>
      </c>
      <c r="R465" s="2">
        <f t="shared" si="125"/>
        <v>31.983517274629776</v>
      </c>
      <c r="S465" s="2">
        <f t="shared" si="124"/>
        <v>7.5073996165224886</v>
      </c>
      <c r="T465" s="2">
        <f t="shared" si="126"/>
        <v>0</v>
      </c>
      <c r="U465">
        <f t="shared" si="127"/>
        <v>2</v>
      </c>
    </row>
    <row r="466" spans="2:21" x14ac:dyDescent="0.15">
      <c r="B466" s="1">
        <v>37536</v>
      </c>
      <c r="C466" s="2">
        <f t="shared" si="112"/>
        <v>10</v>
      </c>
      <c r="D466" s="2">
        <f t="shared" si="113"/>
        <v>7</v>
      </c>
      <c r="E466" s="2">
        <f t="shared" si="114"/>
        <v>1</v>
      </c>
      <c r="F466" s="2">
        <f t="shared" si="115"/>
        <v>15</v>
      </c>
      <c r="G466" t="s">
        <v>104</v>
      </c>
      <c r="H466">
        <v>284</v>
      </c>
      <c r="I466">
        <f t="shared" si="116"/>
        <v>0</v>
      </c>
      <c r="J466">
        <f t="shared" si="117"/>
        <v>0</v>
      </c>
      <c r="K466">
        <f t="shared" si="118"/>
        <v>0</v>
      </c>
      <c r="L466">
        <v>0</v>
      </c>
      <c r="M466">
        <f t="shared" si="119"/>
        <v>0</v>
      </c>
      <c r="N466">
        <f t="shared" si="120"/>
        <v>0</v>
      </c>
      <c r="O466">
        <f t="shared" si="121"/>
        <v>0</v>
      </c>
      <c r="P466" s="2">
        <f t="shared" si="122"/>
        <v>255.41181410043663</v>
      </c>
      <c r="Q466" s="2">
        <f t="shared" si="123"/>
        <v>28.588185899563371</v>
      </c>
      <c r="R466" s="2">
        <f t="shared" si="125"/>
        <v>2.7399634334279881</v>
      </c>
      <c r="S466" s="2">
        <f t="shared" si="124"/>
        <v>817.28437302799398</v>
      </c>
      <c r="T466" s="2">
        <f t="shared" si="126"/>
        <v>0</v>
      </c>
      <c r="U466">
        <f t="shared" si="127"/>
        <v>3</v>
      </c>
    </row>
    <row r="467" spans="2:21" x14ac:dyDescent="0.15">
      <c r="B467" s="1">
        <v>37537</v>
      </c>
      <c r="C467" s="2">
        <f t="shared" si="112"/>
        <v>10</v>
      </c>
      <c r="D467" s="2">
        <f t="shared" si="113"/>
        <v>8</v>
      </c>
      <c r="E467" s="2">
        <f t="shared" si="114"/>
        <v>2</v>
      </c>
      <c r="F467" s="2">
        <f t="shared" si="115"/>
        <v>15</v>
      </c>
      <c r="G467" t="s">
        <v>105</v>
      </c>
      <c r="H467">
        <v>285</v>
      </c>
      <c r="I467">
        <f t="shared" si="116"/>
        <v>0</v>
      </c>
      <c r="J467">
        <f t="shared" si="117"/>
        <v>0</v>
      </c>
      <c r="K467">
        <f t="shared" si="118"/>
        <v>0</v>
      </c>
      <c r="L467">
        <v>0</v>
      </c>
      <c r="M467">
        <f t="shared" si="119"/>
        <v>0</v>
      </c>
      <c r="N467">
        <f t="shared" si="120"/>
        <v>0</v>
      </c>
      <c r="O467">
        <f t="shared" si="121"/>
        <v>0</v>
      </c>
      <c r="P467" s="2">
        <f t="shared" si="122"/>
        <v>272.35282084680654</v>
      </c>
      <c r="Q467" s="2">
        <f t="shared" si="123"/>
        <v>12.647179153193463</v>
      </c>
      <c r="R467" s="2">
        <f t="shared" si="125"/>
        <v>28.588185899563371</v>
      </c>
      <c r="S467" s="2">
        <f t="shared" si="124"/>
        <v>159.95114053297132</v>
      </c>
      <c r="T467" s="2">
        <f t="shared" si="126"/>
        <v>0</v>
      </c>
      <c r="U467">
        <f t="shared" si="127"/>
        <v>4</v>
      </c>
    </row>
    <row r="468" spans="2:21" x14ac:dyDescent="0.15">
      <c r="B468" s="1">
        <v>37538</v>
      </c>
      <c r="C468" s="2">
        <f t="shared" si="112"/>
        <v>10</v>
      </c>
      <c r="D468" s="2">
        <f t="shared" si="113"/>
        <v>9</v>
      </c>
      <c r="E468" s="2">
        <f t="shared" si="114"/>
        <v>3</v>
      </c>
      <c r="F468" s="2">
        <f t="shared" si="115"/>
        <v>15</v>
      </c>
      <c r="G468" t="s">
        <v>106</v>
      </c>
      <c r="H468">
        <v>328</v>
      </c>
      <c r="I468">
        <f t="shared" si="116"/>
        <v>0</v>
      </c>
      <c r="J468">
        <f t="shared" si="117"/>
        <v>0</v>
      </c>
      <c r="K468">
        <f t="shared" si="118"/>
        <v>0</v>
      </c>
      <c r="L468">
        <v>0</v>
      </c>
      <c r="M468">
        <f t="shared" si="119"/>
        <v>0</v>
      </c>
      <c r="N468">
        <f t="shared" si="120"/>
        <v>0</v>
      </c>
      <c r="O468">
        <f t="shared" si="121"/>
        <v>0</v>
      </c>
      <c r="P468" s="2">
        <f t="shared" si="122"/>
        <v>304.99391066725252</v>
      </c>
      <c r="Q468" s="2">
        <f t="shared" si="123"/>
        <v>23.006089332747479</v>
      </c>
      <c r="R468" s="2">
        <f t="shared" si="125"/>
        <v>12.647179153193463</v>
      </c>
      <c r="S468" s="2">
        <f t="shared" si="124"/>
        <v>529.28014638635727</v>
      </c>
      <c r="T468" s="2">
        <f t="shared" si="126"/>
        <v>0</v>
      </c>
      <c r="U468">
        <f t="shared" si="127"/>
        <v>5</v>
      </c>
    </row>
    <row r="469" spans="2:21" x14ac:dyDescent="0.15">
      <c r="B469" s="1">
        <v>37539</v>
      </c>
      <c r="C469" s="2">
        <f t="shared" si="112"/>
        <v>10</v>
      </c>
      <c r="D469" s="2">
        <f t="shared" si="113"/>
        <v>10</v>
      </c>
      <c r="E469" s="2">
        <f t="shared" si="114"/>
        <v>4</v>
      </c>
      <c r="F469" s="2">
        <f t="shared" si="115"/>
        <v>16</v>
      </c>
      <c r="G469" t="s">
        <v>107</v>
      </c>
      <c r="H469">
        <v>392</v>
      </c>
      <c r="I469">
        <f t="shared" si="116"/>
        <v>0</v>
      </c>
      <c r="J469">
        <f t="shared" si="117"/>
        <v>0</v>
      </c>
      <c r="K469">
        <f t="shared" si="118"/>
        <v>0</v>
      </c>
      <c r="L469">
        <v>0</v>
      </c>
      <c r="M469">
        <f t="shared" si="119"/>
        <v>0</v>
      </c>
      <c r="N469">
        <f t="shared" si="120"/>
        <v>0</v>
      </c>
      <c r="O469">
        <f t="shared" si="121"/>
        <v>0</v>
      </c>
      <c r="P469" s="2">
        <f t="shared" si="122"/>
        <v>376.00388580712638</v>
      </c>
      <c r="Q469" s="2">
        <f t="shared" si="123"/>
        <v>15.99611419287362</v>
      </c>
      <c r="R469" s="2">
        <f t="shared" si="125"/>
        <v>23.006089332747479</v>
      </c>
      <c r="S469" s="2">
        <f t="shared" si="124"/>
        <v>255.87566927145286</v>
      </c>
      <c r="T469" s="2">
        <f t="shared" si="126"/>
        <v>0</v>
      </c>
      <c r="U469">
        <f t="shared" si="127"/>
        <v>6</v>
      </c>
    </row>
    <row r="470" spans="2:21" x14ac:dyDescent="0.15">
      <c r="B470" s="1">
        <v>37540</v>
      </c>
      <c r="C470" s="2">
        <f t="shared" si="112"/>
        <v>10</v>
      </c>
      <c r="D470" s="2">
        <f t="shared" si="113"/>
        <v>11</v>
      </c>
      <c r="E470" s="2">
        <f t="shared" si="114"/>
        <v>5</v>
      </c>
      <c r="F470" s="2">
        <f t="shared" si="115"/>
        <v>16</v>
      </c>
      <c r="G470" t="s">
        <v>108</v>
      </c>
      <c r="H470">
        <v>526</v>
      </c>
      <c r="I470">
        <f t="shared" si="116"/>
        <v>0</v>
      </c>
      <c r="J470">
        <f t="shared" si="117"/>
        <v>0</v>
      </c>
      <c r="K470">
        <f t="shared" si="118"/>
        <v>0</v>
      </c>
      <c r="L470">
        <v>0</v>
      </c>
      <c r="M470">
        <f t="shared" si="119"/>
        <v>0</v>
      </c>
      <c r="N470">
        <f t="shared" si="120"/>
        <v>0</v>
      </c>
      <c r="O470">
        <f t="shared" si="121"/>
        <v>0</v>
      </c>
      <c r="P470" s="2">
        <f t="shared" si="122"/>
        <v>561.46087407713912</v>
      </c>
      <c r="Q470" s="2">
        <f t="shared" si="123"/>
        <v>-35.460874077139124</v>
      </c>
      <c r="R470" s="2">
        <f t="shared" si="125"/>
        <v>15.99611419287362</v>
      </c>
      <c r="S470" s="2">
        <f t="shared" si="124"/>
        <v>1257.4735903147175</v>
      </c>
      <c r="T470" s="2">
        <f t="shared" si="126"/>
        <v>1</v>
      </c>
      <c r="U470">
        <f t="shared" si="127"/>
        <v>1</v>
      </c>
    </row>
    <row r="471" spans="2:21" x14ac:dyDescent="0.15">
      <c r="B471" s="1">
        <v>37541</v>
      </c>
      <c r="C471" s="2">
        <f t="shared" si="112"/>
        <v>10</v>
      </c>
      <c r="D471" s="2">
        <f t="shared" si="113"/>
        <v>12</v>
      </c>
      <c r="E471" s="2">
        <f t="shared" si="114"/>
        <v>6</v>
      </c>
      <c r="F471" s="2">
        <f t="shared" si="115"/>
        <v>16</v>
      </c>
      <c r="G471" t="s">
        <v>109</v>
      </c>
      <c r="H471">
        <v>648</v>
      </c>
      <c r="I471">
        <f t="shared" si="116"/>
        <v>0</v>
      </c>
      <c r="J471">
        <f t="shared" si="117"/>
        <v>0</v>
      </c>
      <c r="K471">
        <f t="shared" si="118"/>
        <v>0</v>
      </c>
      <c r="L471">
        <v>0</v>
      </c>
      <c r="M471">
        <f t="shared" si="119"/>
        <v>0</v>
      </c>
      <c r="N471">
        <f t="shared" si="120"/>
        <v>0</v>
      </c>
      <c r="O471">
        <f t="shared" si="121"/>
        <v>0</v>
      </c>
      <c r="P471" s="2">
        <f t="shared" si="122"/>
        <v>612.86648296671262</v>
      </c>
      <c r="Q471" s="2">
        <f t="shared" si="123"/>
        <v>35.133517033287376</v>
      </c>
      <c r="R471" s="2">
        <f t="shared" si="125"/>
        <v>-35.460874077139124</v>
      </c>
      <c r="S471" s="2">
        <f t="shared" si="124"/>
        <v>1234.3640191282941</v>
      </c>
      <c r="T471" s="2">
        <f t="shared" si="126"/>
        <v>1</v>
      </c>
      <c r="U471">
        <f t="shared" si="127"/>
        <v>1</v>
      </c>
    </row>
    <row r="472" spans="2:21" x14ac:dyDescent="0.15">
      <c r="B472" s="1">
        <v>37542</v>
      </c>
      <c r="C472" s="2">
        <f t="shared" si="112"/>
        <v>10</v>
      </c>
      <c r="D472" s="2">
        <f t="shared" si="113"/>
        <v>13</v>
      </c>
      <c r="E472" s="2">
        <f t="shared" si="114"/>
        <v>7</v>
      </c>
      <c r="F472" s="2">
        <f t="shared" si="115"/>
        <v>16</v>
      </c>
      <c r="G472" t="s">
        <v>110</v>
      </c>
      <c r="H472">
        <v>451</v>
      </c>
      <c r="I472">
        <f t="shared" si="116"/>
        <v>0</v>
      </c>
      <c r="J472">
        <f t="shared" si="117"/>
        <v>0</v>
      </c>
      <c r="K472">
        <f t="shared" si="118"/>
        <v>0</v>
      </c>
      <c r="L472">
        <v>0</v>
      </c>
      <c r="M472">
        <f t="shared" si="119"/>
        <v>0</v>
      </c>
      <c r="N472">
        <f t="shared" si="120"/>
        <v>0</v>
      </c>
      <c r="O472">
        <f t="shared" si="121"/>
        <v>0</v>
      </c>
      <c r="P472" s="2">
        <f t="shared" si="122"/>
        <v>417.11003680791441</v>
      </c>
      <c r="Q472" s="2">
        <f t="shared" si="123"/>
        <v>33.889963192085588</v>
      </c>
      <c r="R472" s="2">
        <f t="shared" si="125"/>
        <v>35.133517033287376</v>
      </c>
      <c r="S472" s="2">
        <f t="shared" si="124"/>
        <v>1148.5296051609159</v>
      </c>
      <c r="T472" s="2">
        <f t="shared" si="126"/>
        <v>0</v>
      </c>
      <c r="U472">
        <f t="shared" si="127"/>
        <v>2</v>
      </c>
    </row>
    <row r="473" spans="2:21" x14ac:dyDescent="0.15">
      <c r="B473" s="1">
        <v>37543</v>
      </c>
      <c r="C473" s="2">
        <f t="shared" si="112"/>
        <v>10</v>
      </c>
      <c r="D473" s="2">
        <f t="shared" si="113"/>
        <v>14</v>
      </c>
      <c r="E473" s="2">
        <f t="shared" si="114"/>
        <v>1</v>
      </c>
      <c r="F473" s="2">
        <f t="shared" si="115"/>
        <v>16</v>
      </c>
      <c r="G473" t="s">
        <v>111</v>
      </c>
      <c r="H473">
        <v>211</v>
      </c>
      <c r="I473">
        <f t="shared" si="116"/>
        <v>0</v>
      </c>
      <c r="J473">
        <f t="shared" si="117"/>
        <v>0</v>
      </c>
      <c r="K473">
        <f t="shared" si="118"/>
        <v>0</v>
      </c>
      <c r="L473">
        <v>0</v>
      </c>
      <c r="M473">
        <f t="shared" si="119"/>
        <v>0</v>
      </c>
      <c r="N473">
        <f t="shared" si="120"/>
        <v>0</v>
      </c>
      <c r="O473">
        <f t="shared" si="121"/>
        <v>0</v>
      </c>
      <c r="P473" s="2">
        <f t="shared" si="122"/>
        <v>302.26181434177903</v>
      </c>
      <c r="Q473" s="2">
        <f t="shared" si="123"/>
        <v>-91.261814341779029</v>
      </c>
      <c r="R473" s="2">
        <f t="shared" si="125"/>
        <v>33.889963192085588</v>
      </c>
      <c r="S473" s="2">
        <f t="shared" si="124"/>
        <v>8328.7187569533453</v>
      </c>
      <c r="T473" s="2">
        <f t="shared" si="126"/>
        <v>1</v>
      </c>
      <c r="U473">
        <f t="shared" si="127"/>
        <v>1</v>
      </c>
    </row>
    <row r="474" spans="2:21" x14ac:dyDescent="0.15">
      <c r="B474" s="1">
        <v>37544</v>
      </c>
      <c r="C474" s="2">
        <f t="shared" si="112"/>
        <v>10</v>
      </c>
      <c r="D474" s="2">
        <f t="shared" si="113"/>
        <v>15</v>
      </c>
      <c r="E474" s="2">
        <f t="shared" si="114"/>
        <v>2</v>
      </c>
      <c r="F474" s="2">
        <f t="shared" si="115"/>
        <v>16</v>
      </c>
      <c r="G474" t="s">
        <v>112</v>
      </c>
      <c r="H474">
        <v>375</v>
      </c>
      <c r="I474">
        <f t="shared" si="116"/>
        <v>0</v>
      </c>
      <c r="J474">
        <f t="shared" si="117"/>
        <v>0</v>
      </c>
      <c r="K474">
        <f t="shared" si="118"/>
        <v>0</v>
      </c>
      <c r="L474">
        <v>0</v>
      </c>
      <c r="M474">
        <f t="shared" si="119"/>
        <v>0</v>
      </c>
      <c r="N474">
        <f t="shared" si="120"/>
        <v>0</v>
      </c>
      <c r="O474">
        <f t="shared" si="121"/>
        <v>0</v>
      </c>
      <c r="P474" s="2">
        <f t="shared" si="122"/>
        <v>319.20282108814894</v>
      </c>
      <c r="Q474" s="2">
        <f t="shared" si="123"/>
        <v>55.797178911851063</v>
      </c>
      <c r="R474" s="2">
        <f t="shared" si="125"/>
        <v>-91.261814341779029</v>
      </c>
      <c r="S474" s="2">
        <f t="shared" si="124"/>
        <v>3113.3251745211169</v>
      </c>
      <c r="T474" s="2">
        <f t="shared" si="126"/>
        <v>1</v>
      </c>
      <c r="U474">
        <f t="shared" si="127"/>
        <v>1</v>
      </c>
    </row>
    <row r="475" spans="2:21" x14ac:dyDescent="0.15">
      <c r="B475" s="1">
        <v>37545</v>
      </c>
      <c r="C475" s="2">
        <f t="shared" si="112"/>
        <v>10</v>
      </c>
      <c r="D475" s="2">
        <f t="shared" si="113"/>
        <v>16</v>
      </c>
      <c r="E475" s="2">
        <f t="shared" si="114"/>
        <v>3</v>
      </c>
      <c r="F475" s="2">
        <f t="shared" si="115"/>
        <v>16</v>
      </c>
      <c r="G475" t="s">
        <v>113</v>
      </c>
      <c r="H475">
        <v>363</v>
      </c>
      <c r="I475">
        <f t="shared" si="116"/>
        <v>0</v>
      </c>
      <c r="J475">
        <f t="shared" si="117"/>
        <v>0</v>
      </c>
      <c r="K475">
        <f t="shared" si="118"/>
        <v>0</v>
      </c>
      <c r="L475">
        <v>0</v>
      </c>
      <c r="M475">
        <f t="shared" si="119"/>
        <v>0</v>
      </c>
      <c r="N475">
        <f t="shared" si="120"/>
        <v>0</v>
      </c>
      <c r="O475">
        <f t="shared" si="121"/>
        <v>0</v>
      </c>
      <c r="P475" s="2">
        <f t="shared" si="122"/>
        <v>351.84391090859492</v>
      </c>
      <c r="Q475" s="2">
        <f t="shared" si="123"/>
        <v>11.156089091405079</v>
      </c>
      <c r="R475" s="2">
        <f t="shared" si="125"/>
        <v>55.797178911851063</v>
      </c>
      <c r="S475" s="2">
        <f t="shared" si="124"/>
        <v>124.45832381536739</v>
      </c>
      <c r="T475" s="2">
        <f t="shared" si="126"/>
        <v>0</v>
      </c>
      <c r="U475">
        <f t="shared" si="127"/>
        <v>2</v>
      </c>
    </row>
    <row r="476" spans="2:21" x14ac:dyDescent="0.15">
      <c r="B476" s="1">
        <v>37546</v>
      </c>
      <c r="C476" s="2">
        <f t="shared" si="112"/>
        <v>10</v>
      </c>
      <c r="D476" s="2">
        <f t="shared" si="113"/>
        <v>17</v>
      </c>
      <c r="E476" s="2">
        <f t="shared" si="114"/>
        <v>4</v>
      </c>
      <c r="F476" s="2">
        <f t="shared" si="115"/>
        <v>17</v>
      </c>
      <c r="G476" t="s">
        <v>114</v>
      </c>
      <c r="H476">
        <v>418</v>
      </c>
      <c r="I476">
        <f t="shared" si="116"/>
        <v>0</v>
      </c>
      <c r="J476">
        <f t="shared" si="117"/>
        <v>0</v>
      </c>
      <c r="K476">
        <f t="shared" si="118"/>
        <v>0</v>
      </c>
      <c r="L476">
        <v>0</v>
      </c>
      <c r="M476">
        <f t="shared" si="119"/>
        <v>0</v>
      </c>
      <c r="N476">
        <f t="shared" si="120"/>
        <v>0</v>
      </c>
      <c r="O476">
        <f t="shared" si="121"/>
        <v>0</v>
      </c>
      <c r="P476" s="2">
        <f t="shared" si="122"/>
        <v>328.78959342217092</v>
      </c>
      <c r="Q476" s="2">
        <f t="shared" si="123"/>
        <v>89.210406577829076</v>
      </c>
      <c r="R476" s="2">
        <f t="shared" si="125"/>
        <v>11.156089091405079</v>
      </c>
      <c r="S476" s="2">
        <f t="shared" si="124"/>
        <v>7958.4966417815695</v>
      </c>
      <c r="T476" s="2">
        <f t="shared" si="126"/>
        <v>0</v>
      </c>
      <c r="U476">
        <f t="shared" si="127"/>
        <v>3</v>
      </c>
    </row>
    <row r="477" spans="2:21" x14ac:dyDescent="0.15">
      <c r="B477" s="1">
        <v>37547</v>
      </c>
      <c r="C477" s="2">
        <f t="shared" si="112"/>
        <v>10</v>
      </c>
      <c r="D477" s="2">
        <f t="shared" si="113"/>
        <v>18</v>
      </c>
      <c r="E477" s="2">
        <f t="shared" si="114"/>
        <v>5</v>
      </c>
      <c r="F477" s="2">
        <f t="shared" si="115"/>
        <v>17</v>
      </c>
      <c r="G477" t="s">
        <v>115</v>
      </c>
      <c r="H477">
        <v>532</v>
      </c>
      <c r="I477">
        <f t="shared" si="116"/>
        <v>0</v>
      </c>
      <c r="J477">
        <f t="shared" si="117"/>
        <v>0</v>
      </c>
      <c r="K477">
        <f t="shared" si="118"/>
        <v>0</v>
      </c>
      <c r="L477">
        <v>0</v>
      </c>
      <c r="M477">
        <f t="shared" si="119"/>
        <v>0</v>
      </c>
      <c r="N477">
        <f t="shared" si="120"/>
        <v>0</v>
      </c>
      <c r="O477">
        <f t="shared" si="121"/>
        <v>0</v>
      </c>
      <c r="P477" s="2">
        <f t="shared" si="122"/>
        <v>514.24658169218367</v>
      </c>
      <c r="Q477" s="2">
        <f t="shared" si="123"/>
        <v>17.753418307816332</v>
      </c>
      <c r="R477" s="2">
        <f t="shared" si="125"/>
        <v>89.210406577829076</v>
      </c>
      <c r="S477" s="2">
        <f t="shared" si="124"/>
        <v>315.18386161230814</v>
      </c>
      <c r="T477" s="2">
        <f t="shared" si="126"/>
        <v>0</v>
      </c>
      <c r="U477">
        <f t="shared" si="127"/>
        <v>4</v>
      </c>
    </row>
    <row r="478" spans="2:21" x14ac:dyDescent="0.15">
      <c r="B478" s="1">
        <v>37548</v>
      </c>
      <c r="C478" s="2">
        <f t="shared" si="112"/>
        <v>10</v>
      </c>
      <c r="D478" s="2">
        <f t="shared" si="113"/>
        <v>19</v>
      </c>
      <c r="E478" s="2">
        <f t="shared" si="114"/>
        <v>6</v>
      </c>
      <c r="F478" s="2">
        <f t="shared" si="115"/>
        <v>17</v>
      </c>
      <c r="G478" t="s">
        <v>116</v>
      </c>
      <c r="H478">
        <v>634</v>
      </c>
      <c r="I478">
        <f t="shared" si="116"/>
        <v>0</v>
      </c>
      <c r="J478">
        <f t="shared" si="117"/>
        <v>0</v>
      </c>
      <c r="K478">
        <f t="shared" si="118"/>
        <v>0</v>
      </c>
      <c r="L478">
        <v>0</v>
      </c>
      <c r="M478">
        <f t="shared" si="119"/>
        <v>0</v>
      </c>
      <c r="N478">
        <f t="shared" si="120"/>
        <v>0</v>
      </c>
      <c r="O478">
        <f t="shared" si="121"/>
        <v>0</v>
      </c>
      <c r="P478" s="2">
        <f t="shared" si="122"/>
        <v>565.65219058175717</v>
      </c>
      <c r="Q478" s="2">
        <f t="shared" si="123"/>
        <v>68.347809418242832</v>
      </c>
      <c r="R478" s="2">
        <f t="shared" si="125"/>
        <v>17.753418307816332</v>
      </c>
      <c r="S478" s="2">
        <f t="shared" si="124"/>
        <v>4671.4230522724438</v>
      </c>
      <c r="T478" s="2">
        <f t="shared" si="126"/>
        <v>0</v>
      </c>
      <c r="U478">
        <f t="shared" si="127"/>
        <v>5</v>
      </c>
    </row>
    <row r="479" spans="2:21" x14ac:dyDescent="0.15">
      <c r="B479" s="1">
        <v>37549</v>
      </c>
      <c r="C479" s="2">
        <f t="shared" si="112"/>
        <v>10</v>
      </c>
      <c r="D479" s="2">
        <f t="shared" si="113"/>
        <v>20</v>
      </c>
      <c r="E479" s="2">
        <f t="shared" si="114"/>
        <v>7</v>
      </c>
      <c r="F479" s="2">
        <f t="shared" si="115"/>
        <v>17</v>
      </c>
      <c r="G479" t="s">
        <v>117</v>
      </c>
      <c r="H479">
        <v>451</v>
      </c>
      <c r="I479">
        <f t="shared" si="116"/>
        <v>0</v>
      </c>
      <c r="J479">
        <f t="shared" si="117"/>
        <v>0</v>
      </c>
      <c r="K479">
        <f t="shared" si="118"/>
        <v>0</v>
      </c>
      <c r="L479">
        <v>0</v>
      </c>
      <c r="M479">
        <f t="shared" si="119"/>
        <v>0</v>
      </c>
      <c r="N479">
        <f t="shared" si="120"/>
        <v>0</v>
      </c>
      <c r="O479">
        <f t="shared" si="121"/>
        <v>0</v>
      </c>
      <c r="P479" s="2">
        <f t="shared" si="122"/>
        <v>369.89574442295896</v>
      </c>
      <c r="Q479" s="2">
        <f t="shared" si="123"/>
        <v>81.104255577041044</v>
      </c>
      <c r="R479" s="2">
        <f t="shared" si="125"/>
        <v>68.347809418242832</v>
      </c>
      <c r="S479" s="2">
        <f t="shared" si="124"/>
        <v>6577.9002727059933</v>
      </c>
      <c r="T479" s="2">
        <f t="shared" si="126"/>
        <v>0</v>
      </c>
      <c r="U479">
        <f t="shared" si="127"/>
        <v>6</v>
      </c>
    </row>
    <row r="480" spans="2:21" x14ac:dyDescent="0.15">
      <c r="B480" s="1">
        <v>37550</v>
      </c>
      <c r="C480" s="2">
        <f t="shared" si="112"/>
        <v>10</v>
      </c>
      <c r="D480" s="2">
        <f t="shared" si="113"/>
        <v>21</v>
      </c>
      <c r="E480" s="2">
        <f t="shared" si="114"/>
        <v>1</v>
      </c>
      <c r="F480" s="2">
        <f t="shared" si="115"/>
        <v>17</v>
      </c>
      <c r="G480" t="s">
        <v>118</v>
      </c>
      <c r="H480">
        <v>226</v>
      </c>
      <c r="I480">
        <f t="shared" si="116"/>
        <v>0</v>
      </c>
      <c r="J480">
        <f t="shared" si="117"/>
        <v>0</v>
      </c>
      <c r="K480">
        <f t="shared" si="118"/>
        <v>0</v>
      </c>
      <c r="L480">
        <v>0</v>
      </c>
      <c r="M480">
        <f t="shared" si="119"/>
        <v>0</v>
      </c>
      <c r="N480">
        <f t="shared" si="120"/>
        <v>0</v>
      </c>
      <c r="O480">
        <f t="shared" si="121"/>
        <v>0</v>
      </c>
      <c r="P480" s="2">
        <f t="shared" si="122"/>
        <v>255.04752195682357</v>
      </c>
      <c r="Q480" s="2">
        <f t="shared" si="123"/>
        <v>-29.047521956823573</v>
      </c>
      <c r="R480" s="2">
        <f t="shared" si="125"/>
        <v>81.104255577041044</v>
      </c>
      <c r="S480" s="2">
        <f t="shared" si="124"/>
        <v>843.75853183214758</v>
      </c>
      <c r="T480" s="2">
        <f t="shared" si="126"/>
        <v>1</v>
      </c>
      <c r="U480">
        <f t="shared" si="127"/>
        <v>1</v>
      </c>
    </row>
    <row r="481" spans="2:21" x14ac:dyDescent="0.15">
      <c r="B481" s="1">
        <v>37551</v>
      </c>
      <c r="C481" s="2">
        <f t="shared" si="112"/>
        <v>10</v>
      </c>
      <c r="D481" s="2">
        <f t="shared" si="113"/>
        <v>22</v>
      </c>
      <c r="E481" s="2">
        <f t="shared" si="114"/>
        <v>2</v>
      </c>
      <c r="F481" s="2">
        <f t="shared" si="115"/>
        <v>17</v>
      </c>
      <c r="G481" t="s">
        <v>119</v>
      </c>
      <c r="H481">
        <v>322</v>
      </c>
      <c r="I481">
        <f t="shared" si="116"/>
        <v>0</v>
      </c>
      <c r="J481">
        <f t="shared" si="117"/>
        <v>0</v>
      </c>
      <c r="K481">
        <f t="shared" si="118"/>
        <v>0</v>
      </c>
      <c r="L481">
        <v>0</v>
      </c>
      <c r="M481">
        <f t="shared" si="119"/>
        <v>0</v>
      </c>
      <c r="N481">
        <f t="shared" si="120"/>
        <v>0</v>
      </c>
      <c r="O481">
        <f t="shared" si="121"/>
        <v>0</v>
      </c>
      <c r="P481" s="2">
        <f t="shared" si="122"/>
        <v>271.98852870319348</v>
      </c>
      <c r="Q481" s="2">
        <f t="shared" si="123"/>
        <v>50.011471296806519</v>
      </c>
      <c r="R481" s="2">
        <f t="shared" si="125"/>
        <v>-29.047521956823573</v>
      </c>
      <c r="S481" s="2">
        <f t="shared" si="124"/>
        <v>2501.1472612713023</v>
      </c>
      <c r="T481" s="2">
        <f t="shared" si="126"/>
        <v>1</v>
      </c>
      <c r="U481">
        <f t="shared" si="127"/>
        <v>1</v>
      </c>
    </row>
    <row r="482" spans="2:21" x14ac:dyDescent="0.15">
      <c r="B482" s="1">
        <v>37552</v>
      </c>
      <c r="C482" s="2">
        <f t="shared" si="112"/>
        <v>10</v>
      </c>
      <c r="D482" s="2">
        <f t="shared" si="113"/>
        <v>23</v>
      </c>
      <c r="E482" s="2">
        <f t="shared" si="114"/>
        <v>3</v>
      </c>
      <c r="F482" s="2">
        <f t="shared" si="115"/>
        <v>17</v>
      </c>
      <c r="G482" t="s">
        <v>120</v>
      </c>
      <c r="H482">
        <v>404</v>
      </c>
      <c r="I482">
        <f t="shared" si="116"/>
        <v>0</v>
      </c>
      <c r="J482">
        <f t="shared" si="117"/>
        <v>0</v>
      </c>
      <c r="K482">
        <f t="shared" si="118"/>
        <v>0</v>
      </c>
      <c r="L482">
        <v>0</v>
      </c>
      <c r="M482">
        <f t="shared" si="119"/>
        <v>0</v>
      </c>
      <c r="N482">
        <f t="shared" si="120"/>
        <v>0</v>
      </c>
      <c r="O482">
        <f t="shared" si="121"/>
        <v>0</v>
      </c>
      <c r="P482" s="2">
        <f t="shared" si="122"/>
        <v>304.62961852363946</v>
      </c>
      <c r="Q482" s="2">
        <f t="shared" si="123"/>
        <v>99.370381476360535</v>
      </c>
      <c r="R482" s="2">
        <f t="shared" si="125"/>
        <v>50.011471296806519</v>
      </c>
      <c r="S482" s="2">
        <f t="shared" si="124"/>
        <v>9874.4727147574176</v>
      </c>
      <c r="T482" s="2">
        <f t="shared" si="126"/>
        <v>0</v>
      </c>
      <c r="U482">
        <f t="shared" si="127"/>
        <v>2</v>
      </c>
    </row>
    <row r="483" spans="2:21" x14ac:dyDescent="0.15">
      <c r="B483" s="1">
        <v>37553</v>
      </c>
      <c r="C483" s="2">
        <f t="shared" si="112"/>
        <v>10</v>
      </c>
      <c r="D483" s="2">
        <f t="shared" si="113"/>
        <v>24</v>
      </c>
      <c r="E483" s="2">
        <f t="shared" si="114"/>
        <v>4</v>
      </c>
      <c r="F483" s="2">
        <f t="shared" si="115"/>
        <v>18</v>
      </c>
      <c r="G483" t="s">
        <v>121</v>
      </c>
      <c r="H483">
        <v>363</v>
      </c>
      <c r="I483">
        <f t="shared" si="116"/>
        <v>0</v>
      </c>
      <c r="J483">
        <f t="shared" si="117"/>
        <v>0</v>
      </c>
      <c r="K483">
        <f t="shared" si="118"/>
        <v>0</v>
      </c>
      <c r="L483">
        <v>0</v>
      </c>
      <c r="M483">
        <f t="shared" si="119"/>
        <v>0</v>
      </c>
      <c r="N483">
        <f t="shared" si="120"/>
        <v>0</v>
      </c>
      <c r="O483">
        <f t="shared" si="121"/>
        <v>0</v>
      </c>
      <c r="P483" s="2">
        <f t="shared" si="122"/>
        <v>330.61101358601155</v>
      </c>
      <c r="Q483" s="2">
        <f t="shared" si="123"/>
        <v>32.388986413988448</v>
      </c>
      <c r="R483" s="2">
        <f t="shared" si="125"/>
        <v>99.370381476360535</v>
      </c>
      <c r="S483" s="2">
        <f t="shared" si="124"/>
        <v>1049.0464409255283</v>
      </c>
      <c r="T483" s="2">
        <f t="shared" si="126"/>
        <v>0</v>
      </c>
      <c r="U483">
        <f t="shared" si="127"/>
        <v>3</v>
      </c>
    </row>
    <row r="484" spans="2:21" x14ac:dyDescent="0.15">
      <c r="B484" s="1">
        <v>37554</v>
      </c>
      <c r="C484" s="2">
        <f t="shared" si="112"/>
        <v>10</v>
      </c>
      <c r="D484" s="2">
        <f t="shared" si="113"/>
        <v>25</v>
      </c>
      <c r="E484" s="2">
        <f t="shared" si="114"/>
        <v>5</v>
      </c>
      <c r="F484" s="2">
        <f t="shared" si="115"/>
        <v>18</v>
      </c>
      <c r="G484" t="s">
        <v>122</v>
      </c>
      <c r="H484">
        <v>661</v>
      </c>
      <c r="I484">
        <f t="shared" si="116"/>
        <v>0</v>
      </c>
      <c r="J484">
        <f t="shared" si="117"/>
        <v>0</v>
      </c>
      <c r="K484">
        <f t="shared" si="118"/>
        <v>0</v>
      </c>
      <c r="L484">
        <v>0</v>
      </c>
      <c r="M484">
        <f t="shared" si="119"/>
        <v>0</v>
      </c>
      <c r="N484">
        <f t="shared" si="120"/>
        <v>0</v>
      </c>
      <c r="O484">
        <f t="shared" si="121"/>
        <v>0</v>
      </c>
      <c r="P484" s="2">
        <f t="shared" si="122"/>
        <v>516.06800185602424</v>
      </c>
      <c r="Q484" s="2">
        <f t="shared" si="123"/>
        <v>144.93199814397576</v>
      </c>
      <c r="R484" s="2">
        <f t="shared" si="125"/>
        <v>32.388986413988448</v>
      </c>
      <c r="S484" s="2">
        <f t="shared" si="124"/>
        <v>21005.284086005395</v>
      </c>
      <c r="T484" s="2">
        <f t="shared" si="126"/>
        <v>0</v>
      </c>
      <c r="U484">
        <f t="shared" si="127"/>
        <v>4</v>
      </c>
    </row>
    <row r="485" spans="2:21" x14ac:dyDescent="0.15">
      <c r="B485" s="1">
        <v>37555</v>
      </c>
      <c r="C485" s="2">
        <f t="shared" si="112"/>
        <v>10</v>
      </c>
      <c r="D485" s="2">
        <f t="shared" si="113"/>
        <v>26</v>
      </c>
      <c r="E485" s="2">
        <f t="shared" si="114"/>
        <v>6</v>
      </c>
      <c r="F485" s="2">
        <f t="shared" si="115"/>
        <v>18</v>
      </c>
      <c r="G485" t="s">
        <v>123</v>
      </c>
      <c r="H485">
        <v>607</v>
      </c>
      <c r="I485">
        <f t="shared" si="116"/>
        <v>0</v>
      </c>
      <c r="J485">
        <f t="shared" si="117"/>
        <v>0</v>
      </c>
      <c r="K485">
        <f t="shared" si="118"/>
        <v>0</v>
      </c>
      <c r="L485">
        <v>0</v>
      </c>
      <c r="M485">
        <f t="shared" si="119"/>
        <v>0</v>
      </c>
      <c r="N485">
        <f t="shared" si="120"/>
        <v>0</v>
      </c>
      <c r="O485">
        <f t="shared" si="121"/>
        <v>0</v>
      </c>
      <c r="P485" s="2">
        <f t="shared" si="122"/>
        <v>567.47361074559774</v>
      </c>
      <c r="Q485" s="2">
        <f t="shared" si="123"/>
        <v>39.526389254402261</v>
      </c>
      <c r="R485" s="2">
        <f t="shared" si="125"/>
        <v>144.93199814397576</v>
      </c>
      <c r="S485" s="2">
        <f t="shared" si="124"/>
        <v>1562.3354474905266</v>
      </c>
      <c r="T485" s="2">
        <f t="shared" si="126"/>
        <v>0</v>
      </c>
      <c r="U485">
        <f t="shared" si="127"/>
        <v>5</v>
      </c>
    </row>
    <row r="486" spans="2:21" x14ac:dyDescent="0.15">
      <c r="B486" s="1">
        <v>37556</v>
      </c>
      <c r="C486" s="2">
        <f t="shared" si="112"/>
        <v>10</v>
      </c>
      <c r="D486" s="2">
        <f t="shared" si="113"/>
        <v>27</v>
      </c>
      <c r="E486" s="2">
        <f t="shared" si="114"/>
        <v>7</v>
      </c>
      <c r="F486" s="2">
        <f t="shared" si="115"/>
        <v>18</v>
      </c>
      <c r="G486" t="s">
        <v>124</v>
      </c>
      <c r="H486">
        <v>533</v>
      </c>
      <c r="I486">
        <f t="shared" si="116"/>
        <v>0</v>
      </c>
      <c r="J486">
        <f t="shared" si="117"/>
        <v>0</v>
      </c>
      <c r="K486">
        <f t="shared" si="118"/>
        <v>0</v>
      </c>
      <c r="L486">
        <v>0</v>
      </c>
      <c r="M486">
        <f t="shared" si="119"/>
        <v>0</v>
      </c>
      <c r="N486">
        <f t="shared" si="120"/>
        <v>0</v>
      </c>
      <c r="O486">
        <f t="shared" si="121"/>
        <v>0</v>
      </c>
      <c r="P486" s="2">
        <f t="shared" si="122"/>
        <v>371.71716458679958</v>
      </c>
      <c r="Q486" s="2">
        <f t="shared" si="123"/>
        <v>161.28283541320042</v>
      </c>
      <c r="R486" s="2">
        <f t="shared" si="125"/>
        <v>39.526389254402261</v>
      </c>
      <c r="S486" s="2">
        <f t="shared" si="124"/>
        <v>26012.152998921494</v>
      </c>
      <c r="T486" s="2">
        <f t="shared" si="126"/>
        <v>0</v>
      </c>
      <c r="U486">
        <f t="shared" si="127"/>
        <v>6</v>
      </c>
    </row>
    <row r="487" spans="2:21" x14ac:dyDescent="0.15">
      <c r="B487" s="1">
        <v>37557</v>
      </c>
      <c r="C487" s="2">
        <f t="shared" si="112"/>
        <v>10</v>
      </c>
      <c r="D487" s="2">
        <f t="shared" si="113"/>
        <v>28</v>
      </c>
      <c r="E487" s="2">
        <f t="shared" si="114"/>
        <v>1</v>
      </c>
      <c r="F487" s="2">
        <f t="shared" si="115"/>
        <v>18</v>
      </c>
      <c r="G487" t="s">
        <v>125</v>
      </c>
      <c r="H487">
        <v>221</v>
      </c>
      <c r="I487">
        <f t="shared" si="116"/>
        <v>0</v>
      </c>
      <c r="J487">
        <f t="shared" si="117"/>
        <v>0</v>
      </c>
      <c r="K487">
        <f t="shared" si="118"/>
        <v>0</v>
      </c>
      <c r="L487">
        <v>0</v>
      </c>
      <c r="M487">
        <f t="shared" si="119"/>
        <v>0</v>
      </c>
      <c r="N487">
        <f t="shared" si="120"/>
        <v>0</v>
      </c>
      <c r="O487">
        <f t="shared" si="121"/>
        <v>0</v>
      </c>
      <c r="P487" s="2">
        <f t="shared" si="122"/>
        <v>256.8689421206642</v>
      </c>
      <c r="Q487" s="2">
        <f t="shared" si="123"/>
        <v>-35.868942120664201</v>
      </c>
      <c r="R487" s="2">
        <f t="shared" si="125"/>
        <v>161.28283541320042</v>
      </c>
      <c r="S487" s="2">
        <f t="shared" si="124"/>
        <v>1286.5810088555584</v>
      </c>
      <c r="T487" s="2">
        <f t="shared" si="126"/>
        <v>1</v>
      </c>
      <c r="U487">
        <f t="shared" si="127"/>
        <v>1</v>
      </c>
    </row>
    <row r="488" spans="2:21" x14ac:dyDescent="0.15">
      <c r="B488" s="1">
        <v>37558</v>
      </c>
      <c r="C488" s="2">
        <f t="shared" si="112"/>
        <v>10</v>
      </c>
      <c r="D488" s="2">
        <f t="shared" si="113"/>
        <v>29</v>
      </c>
      <c r="E488" s="2">
        <f t="shared" si="114"/>
        <v>2</v>
      </c>
      <c r="F488" s="2">
        <f t="shared" si="115"/>
        <v>18</v>
      </c>
      <c r="G488" t="s">
        <v>126</v>
      </c>
      <c r="H488">
        <v>272</v>
      </c>
      <c r="I488">
        <f t="shared" si="116"/>
        <v>0</v>
      </c>
      <c r="J488">
        <f t="shared" si="117"/>
        <v>0</v>
      </c>
      <c r="K488">
        <f t="shared" si="118"/>
        <v>0</v>
      </c>
      <c r="L488">
        <v>0</v>
      </c>
      <c r="M488">
        <f t="shared" si="119"/>
        <v>0</v>
      </c>
      <c r="N488">
        <f t="shared" si="120"/>
        <v>0</v>
      </c>
      <c r="O488">
        <f t="shared" si="121"/>
        <v>0</v>
      </c>
      <c r="P488" s="2">
        <f t="shared" si="122"/>
        <v>273.80994886703411</v>
      </c>
      <c r="Q488" s="2">
        <f t="shared" si="123"/>
        <v>-1.8099488670341088</v>
      </c>
      <c r="R488" s="2">
        <f t="shared" si="125"/>
        <v>-35.868942120664201</v>
      </c>
      <c r="S488" s="2">
        <f t="shared" si="124"/>
        <v>3.2759149012780542</v>
      </c>
      <c r="T488" s="2">
        <f t="shared" si="126"/>
        <v>0</v>
      </c>
      <c r="U488">
        <f t="shared" si="127"/>
        <v>2</v>
      </c>
    </row>
    <row r="489" spans="2:21" x14ac:dyDescent="0.15">
      <c r="B489" s="1">
        <v>37559</v>
      </c>
      <c r="C489" s="2">
        <f t="shared" si="112"/>
        <v>10</v>
      </c>
      <c r="D489" s="2">
        <f t="shared" si="113"/>
        <v>30</v>
      </c>
      <c r="E489" s="2">
        <f t="shared" si="114"/>
        <v>3</v>
      </c>
      <c r="F489" s="2">
        <f t="shared" si="115"/>
        <v>18</v>
      </c>
      <c r="G489" t="s">
        <v>127</v>
      </c>
      <c r="H489">
        <v>293</v>
      </c>
      <c r="I489">
        <f t="shared" si="116"/>
        <v>0</v>
      </c>
      <c r="J489">
        <f t="shared" si="117"/>
        <v>0</v>
      </c>
      <c r="K489">
        <f t="shared" si="118"/>
        <v>0</v>
      </c>
      <c r="L489">
        <v>0</v>
      </c>
      <c r="M489">
        <f t="shared" si="119"/>
        <v>0</v>
      </c>
      <c r="N489">
        <f t="shared" si="120"/>
        <v>0</v>
      </c>
      <c r="O489">
        <f t="shared" si="121"/>
        <v>0</v>
      </c>
      <c r="P489" s="2">
        <f t="shared" si="122"/>
        <v>306.45103868748015</v>
      </c>
      <c r="Q489" s="2">
        <f t="shared" si="123"/>
        <v>-13.45103868748015</v>
      </c>
      <c r="R489" s="2">
        <f t="shared" si="125"/>
        <v>-1.8099488670341088</v>
      </c>
      <c r="S489" s="2">
        <f t="shared" si="124"/>
        <v>180.9304417720877</v>
      </c>
      <c r="T489" s="2">
        <f t="shared" si="126"/>
        <v>0</v>
      </c>
      <c r="U489">
        <f t="shared" si="127"/>
        <v>3</v>
      </c>
    </row>
    <row r="490" spans="2:21" x14ac:dyDescent="0.15">
      <c r="B490" s="1">
        <v>37560</v>
      </c>
      <c r="C490" s="2">
        <f t="shared" si="112"/>
        <v>10</v>
      </c>
      <c r="D490" s="2">
        <f t="shared" si="113"/>
        <v>31</v>
      </c>
      <c r="E490" s="2">
        <f t="shared" si="114"/>
        <v>4</v>
      </c>
      <c r="F490" s="2">
        <f t="shared" si="115"/>
        <v>19</v>
      </c>
      <c r="G490" t="s">
        <v>128</v>
      </c>
      <c r="H490">
        <v>267</v>
      </c>
      <c r="I490">
        <f t="shared" si="116"/>
        <v>0</v>
      </c>
      <c r="J490">
        <f t="shared" si="117"/>
        <v>0</v>
      </c>
      <c r="K490">
        <f t="shared" si="118"/>
        <v>0</v>
      </c>
      <c r="L490">
        <v>0</v>
      </c>
      <c r="M490">
        <f t="shared" si="119"/>
        <v>0</v>
      </c>
      <c r="N490">
        <f t="shared" si="120"/>
        <v>1</v>
      </c>
      <c r="O490">
        <f t="shared" si="121"/>
        <v>0</v>
      </c>
      <c r="P490" s="2">
        <f t="shared" si="122"/>
        <v>331.93244312620516</v>
      </c>
      <c r="Q490" s="2">
        <f t="shared" si="123"/>
        <v>-64.932443126205158</v>
      </c>
      <c r="R490" s="2">
        <f t="shared" si="125"/>
        <v>-13.45103868748015</v>
      </c>
      <c r="S490" s="2">
        <f t="shared" si="124"/>
        <v>4216.2221703378673</v>
      </c>
      <c r="T490" s="2">
        <f t="shared" si="126"/>
        <v>0</v>
      </c>
      <c r="U490">
        <f t="shared" si="127"/>
        <v>4</v>
      </c>
    </row>
    <row r="491" spans="2:21" x14ac:dyDescent="0.15">
      <c r="B491" s="1">
        <v>37561</v>
      </c>
      <c r="C491" s="2">
        <f t="shared" si="112"/>
        <v>11</v>
      </c>
      <c r="D491" s="2">
        <f t="shared" si="113"/>
        <v>1</v>
      </c>
      <c r="E491" s="2">
        <f t="shared" si="114"/>
        <v>5</v>
      </c>
      <c r="F491" s="2">
        <f t="shared" si="115"/>
        <v>19</v>
      </c>
      <c r="G491" t="s">
        <v>129</v>
      </c>
      <c r="H491">
        <v>606</v>
      </c>
      <c r="I491">
        <f t="shared" si="116"/>
        <v>0</v>
      </c>
      <c r="J491">
        <f t="shared" si="117"/>
        <v>0</v>
      </c>
      <c r="K491">
        <f t="shared" si="118"/>
        <v>0</v>
      </c>
      <c r="L491">
        <v>0</v>
      </c>
      <c r="M491">
        <f t="shared" si="119"/>
        <v>0</v>
      </c>
      <c r="N491">
        <f t="shared" si="120"/>
        <v>0</v>
      </c>
      <c r="O491">
        <f t="shared" si="121"/>
        <v>0</v>
      </c>
      <c r="P491" s="2">
        <f t="shared" si="122"/>
        <v>517.3894313962179</v>
      </c>
      <c r="Q491" s="2">
        <f t="shared" si="123"/>
        <v>88.610568603782099</v>
      </c>
      <c r="R491" s="2">
        <f t="shared" si="125"/>
        <v>-64.932443126205158</v>
      </c>
      <c r="S491" s="2">
        <f t="shared" si="124"/>
        <v>7851.8328682855736</v>
      </c>
      <c r="T491" s="2">
        <f t="shared" si="126"/>
        <v>1</v>
      </c>
      <c r="U491">
        <f t="shared" si="127"/>
        <v>1</v>
      </c>
    </row>
    <row r="492" spans="2:21" x14ac:dyDescent="0.15">
      <c r="B492" s="1">
        <v>37562</v>
      </c>
      <c r="C492" s="2">
        <f t="shared" si="112"/>
        <v>11</v>
      </c>
      <c r="D492" s="2">
        <f t="shared" si="113"/>
        <v>2</v>
      </c>
      <c r="E492" s="2">
        <f t="shared" si="114"/>
        <v>6</v>
      </c>
      <c r="F492" s="2">
        <f t="shared" si="115"/>
        <v>19</v>
      </c>
      <c r="G492" t="s">
        <v>130</v>
      </c>
      <c r="H492">
        <v>628</v>
      </c>
      <c r="I492">
        <f t="shared" si="116"/>
        <v>0</v>
      </c>
      <c r="J492">
        <f t="shared" si="117"/>
        <v>0</v>
      </c>
      <c r="K492">
        <f t="shared" si="118"/>
        <v>0</v>
      </c>
      <c r="L492">
        <v>0</v>
      </c>
      <c r="M492">
        <f t="shared" si="119"/>
        <v>0</v>
      </c>
      <c r="N492">
        <f t="shared" si="120"/>
        <v>0</v>
      </c>
      <c r="O492">
        <f t="shared" si="121"/>
        <v>0</v>
      </c>
      <c r="P492" s="2">
        <f t="shared" si="122"/>
        <v>568.7950402857914</v>
      </c>
      <c r="Q492" s="2">
        <f t="shared" si="123"/>
        <v>59.204959714208599</v>
      </c>
      <c r="R492" s="2">
        <f t="shared" si="125"/>
        <v>88.610568603782099</v>
      </c>
      <c r="S492" s="2">
        <f t="shared" si="124"/>
        <v>3505.2272547610633</v>
      </c>
      <c r="T492" s="2">
        <f t="shared" si="126"/>
        <v>0</v>
      </c>
      <c r="U492">
        <f t="shared" si="127"/>
        <v>2</v>
      </c>
    </row>
    <row r="493" spans="2:21" x14ac:dyDescent="0.15">
      <c r="B493" s="1">
        <v>37563</v>
      </c>
      <c r="C493" s="2">
        <f t="shared" si="112"/>
        <v>11</v>
      </c>
      <c r="D493" s="2">
        <f t="shared" si="113"/>
        <v>3</v>
      </c>
      <c r="E493" s="2">
        <f t="shared" si="114"/>
        <v>7</v>
      </c>
      <c r="F493" s="2">
        <f t="shared" si="115"/>
        <v>19</v>
      </c>
      <c r="G493" t="s">
        <v>131</v>
      </c>
      <c r="H493">
        <v>369</v>
      </c>
      <c r="I493">
        <f t="shared" si="116"/>
        <v>0</v>
      </c>
      <c r="J493">
        <f t="shared" si="117"/>
        <v>0</v>
      </c>
      <c r="K493">
        <f t="shared" si="118"/>
        <v>0</v>
      </c>
      <c r="L493">
        <v>0</v>
      </c>
      <c r="M493">
        <f t="shared" si="119"/>
        <v>0</v>
      </c>
      <c r="N493">
        <f t="shared" si="120"/>
        <v>0</v>
      </c>
      <c r="O493">
        <f t="shared" si="121"/>
        <v>0</v>
      </c>
      <c r="P493" s="2">
        <f t="shared" si="122"/>
        <v>373.03859412699319</v>
      </c>
      <c r="Q493" s="2">
        <f t="shared" si="123"/>
        <v>-4.0385941269931891</v>
      </c>
      <c r="R493" s="2">
        <f t="shared" si="125"/>
        <v>59.204959714208599</v>
      </c>
      <c r="S493" s="2">
        <f t="shared" si="124"/>
        <v>16.310242522583881</v>
      </c>
      <c r="T493" s="2">
        <f t="shared" si="126"/>
        <v>1</v>
      </c>
      <c r="U493">
        <f t="shared" si="127"/>
        <v>1</v>
      </c>
    </row>
    <row r="494" spans="2:21" x14ac:dyDescent="0.15">
      <c r="B494" s="1">
        <v>37564</v>
      </c>
      <c r="C494" s="2">
        <f t="shared" si="112"/>
        <v>11</v>
      </c>
      <c r="D494" s="2">
        <f t="shared" si="113"/>
        <v>4</v>
      </c>
      <c r="E494" s="2">
        <f t="shared" si="114"/>
        <v>1</v>
      </c>
      <c r="F494" s="2">
        <f t="shared" si="115"/>
        <v>19</v>
      </c>
      <c r="G494" t="s">
        <v>132</v>
      </c>
      <c r="H494">
        <v>205</v>
      </c>
      <c r="I494">
        <f t="shared" si="116"/>
        <v>0</v>
      </c>
      <c r="J494">
        <f t="shared" si="117"/>
        <v>0</v>
      </c>
      <c r="K494">
        <f t="shared" si="118"/>
        <v>0</v>
      </c>
      <c r="L494">
        <v>0</v>
      </c>
      <c r="M494">
        <f t="shared" si="119"/>
        <v>0</v>
      </c>
      <c r="N494">
        <f t="shared" si="120"/>
        <v>0</v>
      </c>
      <c r="O494">
        <f t="shared" si="121"/>
        <v>0</v>
      </c>
      <c r="P494" s="2">
        <f t="shared" si="122"/>
        <v>258.19037166085781</v>
      </c>
      <c r="Q494" s="2">
        <f t="shared" si="123"/>
        <v>-53.190371660857807</v>
      </c>
      <c r="R494" s="2">
        <f t="shared" si="125"/>
        <v>-4.0385941269931891</v>
      </c>
      <c r="S494" s="2">
        <f t="shared" si="124"/>
        <v>2829.2156374201854</v>
      </c>
      <c r="T494" s="2">
        <f t="shared" si="126"/>
        <v>0</v>
      </c>
      <c r="U494">
        <f t="shared" si="127"/>
        <v>2</v>
      </c>
    </row>
    <row r="495" spans="2:21" x14ac:dyDescent="0.15">
      <c r="B495" s="1">
        <v>37565</v>
      </c>
      <c r="C495" s="2">
        <f t="shared" si="112"/>
        <v>11</v>
      </c>
      <c r="D495" s="2">
        <f t="shared" si="113"/>
        <v>5</v>
      </c>
      <c r="E495" s="2">
        <f t="shared" si="114"/>
        <v>2</v>
      </c>
      <c r="F495" s="2">
        <f t="shared" si="115"/>
        <v>19</v>
      </c>
      <c r="G495" t="s">
        <v>133</v>
      </c>
      <c r="H495">
        <v>287</v>
      </c>
      <c r="I495">
        <f t="shared" si="116"/>
        <v>0</v>
      </c>
      <c r="J495">
        <f t="shared" si="117"/>
        <v>0</v>
      </c>
      <c r="K495">
        <f t="shared" si="118"/>
        <v>0</v>
      </c>
      <c r="L495">
        <v>0</v>
      </c>
      <c r="M495">
        <f t="shared" si="119"/>
        <v>0</v>
      </c>
      <c r="N495">
        <f t="shared" si="120"/>
        <v>0</v>
      </c>
      <c r="O495">
        <f t="shared" si="121"/>
        <v>0</v>
      </c>
      <c r="P495" s="2">
        <f t="shared" si="122"/>
        <v>275.13137840722771</v>
      </c>
      <c r="Q495" s="2">
        <f t="shared" si="123"/>
        <v>11.868621592772286</v>
      </c>
      <c r="R495" s="2">
        <f t="shared" si="125"/>
        <v>-53.190371660857807</v>
      </c>
      <c r="S495" s="2">
        <f t="shared" si="124"/>
        <v>140.86417851242055</v>
      </c>
      <c r="T495" s="2">
        <f t="shared" si="126"/>
        <v>1</v>
      </c>
      <c r="U495">
        <f t="shared" si="127"/>
        <v>1</v>
      </c>
    </row>
    <row r="496" spans="2:21" x14ac:dyDescent="0.15">
      <c r="B496" s="1">
        <v>37566</v>
      </c>
      <c r="C496" s="2">
        <f t="shared" si="112"/>
        <v>11</v>
      </c>
      <c r="D496" s="2">
        <f t="shared" si="113"/>
        <v>6</v>
      </c>
      <c r="E496" s="2">
        <f t="shared" si="114"/>
        <v>3</v>
      </c>
      <c r="F496" s="2">
        <f t="shared" si="115"/>
        <v>19</v>
      </c>
      <c r="G496" t="s">
        <v>134</v>
      </c>
      <c r="H496">
        <v>354</v>
      </c>
      <c r="I496">
        <f t="shared" si="116"/>
        <v>0</v>
      </c>
      <c r="J496">
        <f t="shared" si="117"/>
        <v>0</v>
      </c>
      <c r="K496">
        <f t="shared" si="118"/>
        <v>0</v>
      </c>
      <c r="L496">
        <v>0</v>
      </c>
      <c r="M496">
        <f t="shared" si="119"/>
        <v>0</v>
      </c>
      <c r="N496">
        <f t="shared" si="120"/>
        <v>0</v>
      </c>
      <c r="O496">
        <f t="shared" si="121"/>
        <v>0</v>
      </c>
      <c r="P496" s="2">
        <f t="shared" si="122"/>
        <v>307.7724682276737</v>
      </c>
      <c r="Q496" s="2">
        <f t="shared" si="123"/>
        <v>46.227531772326302</v>
      </c>
      <c r="R496" s="2">
        <f t="shared" si="125"/>
        <v>11.868621592772286</v>
      </c>
      <c r="S496" s="2">
        <f t="shared" si="124"/>
        <v>2136.9846937614375</v>
      </c>
      <c r="T496" s="2">
        <f t="shared" si="126"/>
        <v>0</v>
      </c>
      <c r="U496">
        <f t="shared" si="127"/>
        <v>2</v>
      </c>
    </row>
    <row r="497" spans="2:21" x14ac:dyDescent="0.15">
      <c r="B497" s="1">
        <v>37567</v>
      </c>
      <c r="C497" s="2">
        <f t="shared" si="112"/>
        <v>11</v>
      </c>
      <c r="D497" s="2">
        <f t="shared" si="113"/>
        <v>7</v>
      </c>
      <c r="E497" s="2">
        <f t="shared" si="114"/>
        <v>4</v>
      </c>
      <c r="F497" s="2">
        <f t="shared" si="115"/>
        <v>20</v>
      </c>
      <c r="G497" t="s">
        <v>135</v>
      </c>
      <c r="H497">
        <v>489</v>
      </c>
      <c r="I497">
        <f t="shared" si="116"/>
        <v>0</v>
      </c>
      <c r="J497">
        <f t="shared" si="117"/>
        <v>0</v>
      </c>
      <c r="K497">
        <f t="shared" si="118"/>
        <v>0</v>
      </c>
      <c r="L497">
        <v>0</v>
      </c>
      <c r="M497">
        <f t="shared" si="119"/>
        <v>0</v>
      </c>
      <c r="N497">
        <f t="shared" si="120"/>
        <v>0</v>
      </c>
      <c r="O497">
        <f t="shared" si="121"/>
        <v>0</v>
      </c>
      <c r="P497" s="2">
        <f t="shared" si="122"/>
        <v>350.18246208585168</v>
      </c>
      <c r="Q497" s="2">
        <f t="shared" si="123"/>
        <v>138.81753791414832</v>
      </c>
      <c r="R497" s="2">
        <f t="shared" si="125"/>
        <v>46.227531772326302</v>
      </c>
      <c r="S497" s="2">
        <f t="shared" si="124"/>
        <v>19270.308832546005</v>
      </c>
      <c r="T497" s="2">
        <f t="shared" si="126"/>
        <v>0</v>
      </c>
      <c r="U497">
        <f t="shared" si="127"/>
        <v>3</v>
      </c>
    </row>
    <row r="498" spans="2:21" x14ac:dyDescent="0.15">
      <c r="B498" s="1">
        <v>37568</v>
      </c>
      <c r="C498" s="2">
        <f t="shared" si="112"/>
        <v>11</v>
      </c>
      <c r="D498" s="2">
        <f t="shared" si="113"/>
        <v>8</v>
      </c>
      <c r="E498" s="2">
        <f t="shared" si="114"/>
        <v>5</v>
      </c>
      <c r="F498" s="2">
        <f t="shared" si="115"/>
        <v>20</v>
      </c>
      <c r="G498" t="s">
        <v>136</v>
      </c>
      <c r="H498">
        <v>539</v>
      </c>
      <c r="I498">
        <f t="shared" si="116"/>
        <v>0</v>
      </c>
      <c r="J498">
        <f t="shared" si="117"/>
        <v>0</v>
      </c>
      <c r="K498">
        <f t="shared" si="118"/>
        <v>0</v>
      </c>
      <c r="L498">
        <v>0</v>
      </c>
      <c r="M498">
        <f t="shared" si="119"/>
        <v>0</v>
      </c>
      <c r="N498">
        <f t="shared" si="120"/>
        <v>0</v>
      </c>
      <c r="O498">
        <f t="shared" si="121"/>
        <v>0</v>
      </c>
      <c r="P498" s="2">
        <f t="shared" si="122"/>
        <v>535.63945035586437</v>
      </c>
      <c r="Q498" s="2">
        <f t="shared" si="123"/>
        <v>3.3605496441356308</v>
      </c>
      <c r="R498" s="2">
        <f t="shared" si="125"/>
        <v>138.81753791414832</v>
      </c>
      <c r="S498" s="2">
        <f t="shared" si="124"/>
        <v>11.293293910700115</v>
      </c>
      <c r="T498" s="2">
        <f t="shared" si="126"/>
        <v>0</v>
      </c>
      <c r="U498">
        <f t="shared" si="127"/>
        <v>4</v>
      </c>
    </row>
    <row r="499" spans="2:21" x14ac:dyDescent="0.15">
      <c r="B499" s="1">
        <v>37569</v>
      </c>
      <c r="C499" s="2">
        <f t="shared" si="112"/>
        <v>11</v>
      </c>
      <c r="D499" s="2">
        <f t="shared" si="113"/>
        <v>9</v>
      </c>
      <c r="E499" s="2">
        <f t="shared" si="114"/>
        <v>6</v>
      </c>
      <c r="F499" s="2">
        <f t="shared" si="115"/>
        <v>20</v>
      </c>
      <c r="G499" t="s">
        <v>137</v>
      </c>
      <c r="H499">
        <v>591</v>
      </c>
      <c r="I499">
        <f t="shared" si="116"/>
        <v>0</v>
      </c>
      <c r="J499">
        <f t="shared" si="117"/>
        <v>0</v>
      </c>
      <c r="K499">
        <f t="shared" si="118"/>
        <v>0</v>
      </c>
      <c r="L499">
        <v>0</v>
      </c>
      <c r="M499">
        <f t="shared" si="119"/>
        <v>0</v>
      </c>
      <c r="N499">
        <f t="shared" si="120"/>
        <v>0</v>
      </c>
      <c r="O499">
        <f t="shared" si="121"/>
        <v>0</v>
      </c>
      <c r="P499" s="2">
        <f t="shared" si="122"/>
        <v>587.04505924543787</v>
      </c>
      <c r="Q499" s="2">
        <f t="shared" si="123"/>
        <v>3.9549407545621307</v>
      </c>
      <c r="R499" s="2">
        <f t="shared" si="125"/>
        <v>3.3605496441356308</v>
      </c>
      <c r="S499" s="2">
        <f t="shared" si="124"/>
        <v>15.641556372096476</v>
      </c>
      <c r="T499" s="2">
        <f t="shared" si="126"/>
        <v>0</v>
      </c>
      <c r="U499">
        <f t="shared" si="127"/>
        <v>5</v>
      </c>
    </row>
    <row r="500" spans="2:21" x14ac:dyDescent="0.15">
      <c r="B500" s="1">
        <v>37570</v>
      </c>
      <c r="C500" s="2">
        <f t="shared" si="112"/>
        <v>11</v>
      </c>
      <c r="D500" s="2">
        <f t="shared" si="113"/>
        <v>10</v>
      </c>
      <c r="E500" s="2">
        <f t="shared" si="114"/>
        <v>7</v>
      </c>
      <c r="F500" s="2">
        <f t="shared" si="115"/>
        <v>20</v>
      </c>
      <c r="G500" t="s">
        <v>138</v>
      </c>
      <c r="H500">
        <v>405</v>
      </c>
      <c r="I500">
        <f t="shared" si="116"/>
        <v>0</v>
      </c>
      <c r="J500">
        <f t="shared" si="117"/>
        <v>0</v>
      </c>
      <c r="K500">
        <f t="shared" si="118"/>
        <v>0</v>
      </c>
      <c r="L500">
        <v>0</v>
      </c>
      <c r="M500">
        <f t="shared" si="119"/>
        <v>0</v>
      </c>
      <c r="N500">
        <f t="shared" si="120"/>
        <v>0</v>
      </c>
      <c r="O500">
        <f t="shared" si="121"/>
        <v>0</v>
      </c>
      <c r="P500" s="2">
        <f t="shared" si="122"/>
        <v>391.28861308663971</v>
      </c>
      <c r="Q500" s="2">
        <f t="shared" si="123"/>
        <v>13.711386913360286</v>
      </c>
      <c r="R500" s="2">
        <f t="shared" si="125"/>
        <v>3.9549407545621307</v>
      </c>
      <c r="S500" s="2">
        <f t="shared" si="124"/>
        <v>188.00213108786772</v>
      </c>
      <c r="T500" s="2">
        <f t="shared" si="126"/>
        <v>0</v>
      </c>
      <c r="U500">
        <f t="shared" si="127"/>
        <v>6</v>
      </c>
    </row>
    <row r="501" spans="2:21" x14ac:dyDescent="0.15">
      <c r="B501" s="1">
        <v>37571</v>
      </c>
      <c r="C501" s="2">
        <f t="shared" si="112"/>
        <v>11</v>
      </c>
      <c r="D501" s="2">
        <f t="shared" si="113"/>
        <v>11</v>
      </c>
      <c r="E501" s="2">
        <f t="shared" si="114"/>
        <v>1</v>
      </c>
      <c r="F501" s="2">
        <f t="shared" si="115"/>
        <v>20</v>
      </c>
      <c r="G501" t="s">
        <v>139</v>
      </c>
      <c r="H501">
        <v>274</v>
      </c>
      <c r="I501">
        <f t="shared" si="116"/>
        <v>0</v>
      </c>
      <c r="J501">
        <f t="shared" si="117"/>
        <v>0</v>
      </c>
      <c r="K501">
        <f t="shared" si="118"/>
        <v>0</v>
      </c>
      <c r="L501">
        <v>0</v>
      </c>
      <c r="M501">
        <f t="shared" si="119"/>
        <v>0</v>
      </c>
      <c r="N501">
        <f t="shared" si="120"/>
        <v>0</v>
      </c>
      <c r="O501">
        <f t="shared" si="121"/>
        <v>0</v>
      </c>
      <c r="P501" s="2">
        <f t="shared" si="122"/>
        <v>276.44039062050433</v>
      </c>
      <c r="Q501" s="2">
        <f t="shared" si="123"/>
        <v>-2.4403906205043313</v>
      </c>
      <c r="R501" s="2">
        <f t="shared" si="125"/>
        <v>13.711386913360286</v>
      </c>
      <c r="S501" s="2">
        <f t="shared" si="124"/>
        <v>5.9555063806455149</v>
      </c>
      <c r="T501" s="2">
        <f t="shared" si="126"/>
        <v>1</v>
      </c>
      <c r="U501">
        <f t="shared" si="127"/>
        <v>1</v>
      </c>
    </row>
    <row r="502" spans="2:21" x14ac:dyDescent="0.15">
      <c r="B502" s="1">
        <v>37572</v>
      </c>
      <c r="C502" s="2">
        <f t="shared" si="112"/>
        <v>11</v>
      </c>
      <c r="D502" s="2">
        <f t="shared" si="113"/>
        <v>12</v>
      </c>
      <c r="E502" s="2">
        <f t="shared" si="114"/>
        <v>2</v>
      </c>
      <c r="F502" s="2">
        <f t="shared" si="115"/>
        <v>20</v>
      </c>
      <c r="G502" t="s">
        <v>140</v>
      </c>
      <c r="H502">
        <v>273</v>
      </c>
      <c r="I502">
        <f t="shared" si="116"/>
        <v>0</v>
      </c>
      <c r="J502">
        <f t="shared" si="117"/>
        <v>0</v>
      </c>
      <c r="K502">
        <f t="shared" si="118"/>
        <v>0</v>
      </c>
      <c r="L502">
        <v>0</v>
      </c>
      <c r="M502">
        <f t="shared" si="119"/>
        <v>0</v>
      </c>
      <c r="N502">
        <f t="shared" si="120"/>
        <v>0</v>
      </c>
      <c r="O502">
        <f t="shared" si="121"/>
        <v>0</v>
      </c>
      <c r="P502" s="2">
        <f t="shared" si="122"/>
        <v>293.38139736687424</v>
      </c>
      <c r="Q502" s="2">
        <f t="shared" si="123"/>
        <v>-20.381397366874239</v>
      </c>
      <c r="R502" s="2">
        <f t="shared" si="125"/>
        <v>-2.4403906205043313</v>
      </c>
      <c r="S502" s="2">
        <f t="shared" si="124"/>
        <v>415.40135862642819</v>
      </c>
      <c r="T502" s="2">
        <f t="shared" si="126"/>
        <v>0</v>
      </c>
      <c r="U502">
        <f t="shared" si="127"/>
        <v>2</v>
      </c>
    </row>
    <row r="503" spans="2:21" x14ac:dyDescent="0.15">
      <c r="B503" s="1">
        <v>37573</v>
      </c>
      <c r="C503" s="2">
        <f t="shared" si="112"/>
        <v>11</v>
      </c>
      <c r="D503" s="2">
        <f t="shared" si="113"/>
        <v>13</v>
      </c>
      <c r="E503" s="2">
        <f t="shared" si="114"/>
        <v>3</v>
      </c>
      <c r="F503" s="2">
        <f t="shared" si="115"/>
        <v>20</v>
      </c>
      <c r="G503" t="s">
        <v>141</v>
      </c>
      <c r="H503">
        <v>346</v>
      </c>
      <c r="I503">
        <f t="shared" si="116"/>
        <v>0</v>
      </c>
      <c r="J503">
        <f t="shared" si="117"/>
        <v>0</v>
      </c>
      <c r="K503">
        <f t="shared" si="118"/>
        <v>0</v>
      </c>
      <c r="L503">
        <v>0</v>
      </c>
      <c r="M503">
        <f t="shared" si="119"/>
        <v>0</v>
      </c>
      <c r="N503">
        <f t="shared" si="120"/>
        <v>0</v>
      </c>
      <c r="O503">
        <f t="shared" si="121"/>
        <v>0</v>
      </c>
      <c r="P503" s="2">
        <f t="shared" si="122"/>
        <v>326.02248718732028</v>
      </c>
      <c r="Q503" s="2">
        <f t="shared" si="123"/>
        <v>19.97751281267972</v>
      </c>
      <c r="R503" s="2">
        <f t="shared" si="125"/>
        <v>-20.381397366874239</v>
      </c>
      <c r="S503" s="2">
        <f t="shared" si="124"/>
        <v>399.10101818078238</v>
      </c>
      <c r="T503" s="2">
        <f t="shared" si="126"/>
        <v>1</v>
      </c>
      <c r="U503">
        <f t="shared" si="127"/>
        <v>1</v>
      </c>
    </row>
    <row r="504" spans="2:21" x14ac:dyDescent="0.15">
      <c r="B504" s="1">
        <v>37574</v>
      </c>
      <c r="C504" s="2">
        <f t="shared" si="112"/>
        <v>11</v>
      </c>
      <c r="D504" s="2">
        <f t="shared" si="113"/>
        <v>14</v>
      </c>
      <c r="E504" s="2">
        <f t="shared" si="114"/>
        <v>4</v>
      </c>
      <c r="F504" s="2">
        <f t="shared" si="115"/>
        <v>21</v>
      </c>
      <c r="G504" t="s">
        <v>142</v>
      </c>
      <c r="H504">
        <v>310</v>
      </c>
      <c r="I504">
        <f t="shared" si="116"/>
        <v>0</v>
      </c>
      <c r="J504">
        <f t="shared" si="117"/>
        <v>0</v>
      </c>
      <c r="K504">
        <f t="shared" si="118"/>
        <v>0</v>
      </c>
      <c r="L504">
        <v>0</v>
      </c>
      <c r="M504">
        <f t="shared" si="119"/>
        <v>0</v>
      </c>
      <c r="N504">
        <f t="shared" si="120"/>
        <v>0</v>
      </c>
      <c r="O504">
        <f t="shared" si="121"/>
        <v>0</v>
      </c>
      <c r="P504" s="2">
        <f t="shared" si="122"/>
        <v>373.43245978399324</v>
      </c>
      <c r="Q504" s="2">
        <f t="shared" si="123"/>
        <v>-63.432459783993238</v>
      </c>
      <c r="R504" s="2">
        <f t="shared" si="125"/>
        <v>19.97751281267972</v>
      </c>
      <c r="S504" s="2">
        <f t="shared" si="124"/>
        <v>4023.6769542479196</v>
      </c>
      <c r="T504" s="2">
        <f t="shared" si="126"/>
        <v>1</v>
      </c>
      <c r="U504">
        <f t="shared" si="127"/>
        <v>1</v>
      </c>
    </row>
    <row r="505" spans="2:21" x14ac:dyDescent="0.15">
      <c r="B505" s="1">
        <v>37575</v>
      </c>
      <c r="C505" s="2">
        <f t="shared" si="112"/>
        <v>11</v>
      </c>
      <c r="D505" s="2">
        <f t="shared" si="113"/>
        <v>15</v>
      </c>
      <c r="E505" s="2">
        <f t="shared" si="114"/>
        <v>5</v>
      </c>
      <c r="F505" s="2">
        <f t="shared" si="115"/>
        <v>21</v>
      </c>
      <c r="G505" t="s">
        <v>143</v>
      </c>
      <c r="H505">
        <v>572</v>
      </c>
      <c r="I505">
        <f t="shared" si="116"/>
        <v>0</v>
      </c>
      <c r="J505">
        <f t="shared" si="117"/>
        <v>0</v>
      </c>
      <c r="K505">
        <f t="shared" si="118"/>
        <v>0</v>
      </c>
      <c r="L505">
        <v>0</v>
      </c>
      <c r="M505">
        <f t="shared" si="119"/>
        <v>0</v>
      </c>
      <c r="N505">
        <f t="shared" si="120"/>
        <v>0</v>
      </c>
      <c r="O505">
        <f t="shared" si="121"/>
        <v>0</v>
      </c>
      <c r="P505" s="2">
        <f t="shared" si="122"/>
        <v>558.88944805400592</v>
      </c>
      <c r="Q505" s="2">
        <f t="shared" si="123"/>
        <v>13.110551945994075</v>
      </c>
      <c r="R505" s="2">
        <f t="shared" si="125"/>
        <v>-63.432459783993238</v>
      </c>
      <c r="S505" s="2">
        <f t="shared" si="124"/>
        <v>171.88657232860902</v>
      </c>
      <c r="T505" s="2">
        <f t="shared" si="126"/>
        <v>1</v>
      </c>
      <c r="U505">
        <f t="shared" si="127"/>
        <v>1</v>
      </c>
    </row>
    <row r="506" spans="2:21" x14ac:dyDescent="0.15">
      <c r="B506" s="1">
        <v>37576</v>
      </c>
      <c r="C506" s="2">
        <f t="shared" si="112"/>
        <v>11</v>
      </c>
      <c r="D506" s="2">
        <f t="shared" si="113"/>
        <v>16</v>
      </c>
      <c r="E506" s="2">
        <f t="shared" si="114"/>
        <v>6</v>
      </c>
      <c r="F506" s="2">
        <f t="shared" si="115"/>
        <v>21</v>
      </c>
      <c r="G506" t="s">
        <v>144</v>
      </c>
      <c r="H506">
        <v>616</v>
      </c>
      <c r="I506">
        <f t="shared" si="116"/>
        <v>0</v>
      </c>
      <c r="J506">
        <f t="shared" si="117"/>
        <v>0</v>
      </c>
      <c r="K506">
        <f t="shared" si="118"/>
        <v>0</v>
      </c>
      <c r="L506">
        <v>0</v>
      </c>
      <c r="M506">
        <f t="shared" si="119"/>
        <v>0</v>
      </c>
      <c r="N506">
        <f t="shared" si="120"/>
        <v>0</v>
      </c>
      <c r="O506">
        <f t="shared" si="121"/>
        <v>0</v>
      </c>
      <c r="P506" s="2">
        <f t="shared" si="122"/>
        <v>610.29505694357943</v>
      </c>
      <c r="Q506" s="2">
        <f t="shared" si="123"/>
        <v>5.704943056420575</v>
      </c>
      <c r="R506" s="2">
        <f t="shared" si="125"/>
        <v>13.110551945994075</v>
      </c>
      <c r="S506" s="2">
        <f t="shared" si="124"/>
        <v>32.546375277001331</v>
      </c>
      <c r="T506" s="2">
        <f t="shared" si="126"/>
        <v>0</v>
      </c>
      <c r="U506">
        <f t="shared" si="127"/>
        <v>2</v>
      </c>
    </row>
    <row r="507" spans="2:21" x14ac:dyDescent="0.15">
      <c r="B507" s="1">
        <v>37577</v>
      </c>
      <c r="C507" s="2">
        <f t="shared" si="112"/>
        <v>11</v>
      </c>
      <c r="D507" s="2">
        <f t="shared" si="113"/>
        <v>17</v>
      </c>
      <c r="E507" s="2">
        <f t="shared" si="114"/>
        <v>7</v>
      </c>
      <c r="F507" s="2">
        <f t="shared" si="115"/>
        <v>21</v>
      </c>
      <c r="G507" t="s">
        <v>145</v>
      </c>
      <c r="H507">
        <v>466</v>
      </c>
      <c r="I507">
        <f t="shared" si="116"/>
        <v>0</v>
      </c>
      <c r="J507">
        <f t="shared" si="117"/>
        <v>0</v>
      </c>
      <c r="K507">
        <f t="shared" si="118"/>
        <v>0</v>
      </c>
      <c r="L507">
        <v>0</v>
      </c>
      <c r="M507">
        <f t="shared" si="119"/>
        <v>0</v>
      </c>
      <c r="N507">
        <f t="shared" si="120"/>
        <v>0</v>
      </c>
      <c r="O507">
        <f t="shared" si="121"/>
        <v>0</v>
      </c>
      <c r="P507" s="2">
        <f t="shared" si="122"/>
        <v>414.53861078478127</v>
      </c>
      <c r="Q507" s="2">
        <f t="shared" si="123"/>
        <v>51.46138921521873</v>
      </c>
      <c r="R507" s="2">
        <f t="shared" si="125"/>
        <v>5.704943056420575</v>
      </c>
      <c r="S507" s="2">
        <f t="shared" si="124"/>
        <v>2648.2745799602308</v>
      </c>
      <c r="T507" s="2">
        <f t="shared" si="126"/>
        <v>0</v>
      </c>
      <c r="U507">
        <f t="shared" si="127"/>
        <v>3</v>
      </c>
    </row>
    <row r="508" spans="2:21" x14ac:dyDescent="0.15">
      <c r="B508" s="1">
        <v>37578</v>
      </c>
      <c r="C508" s="2">
        <f t="shared" si="112"/>
        <v>11</v>
      </c>
      <c r="D508" s="2">
        <f t="shared" si="113"/>
        <v>18</v>
      </c>
      <c r="E508" s="2">
        <f t="shared" si="114"/>
        <v>1</v>
      </c>
      <c r="F508" s="2">
        <f t="shared" si="115"/>
        <v>21</v>
      </c>
      <c r="G508" t="s">
        <v>146</v>
      </c>
      <c r="H508">
        <v>194</v>
      </c>
      <c r="I508">
        <f t="shared" si="116"/>
        <v>0</v>
      </c>
      <c r="J508">
        <f t="shared" si="117"/>
        <v>0</v>
      </c>
      <c r="K508">
        <f t="shared" si="118"/>
        <v>0</v>
      </c>
      <c r="L508">
        <v>0</v>
      </c>
      <c r="M508">
        <f t="shared" si="119"/>
        <v>0</v>
      </c>
      <c r="N508">
        <f t="shared" si="120"/>
        <v>0</v>
      </c>
      <c r="O508">
        <f t="shared" si="121"/>
        <v>0</v>
      </c>
      <c r="P508" s="2">
        <f t="shared" si="122"/>
        <v>299.69038831864589</v>
      </c>
      <c r="Q508" s="2">
        <f t="shared" si="123"/>
        <v>-105.69038831864589</v>
      </c>
      <c r="R508" s="2">
        <f t="shared" si="125"/>
        <v>51.46138921521873</v>
      </c>
      <c r="S508" s="2">
        <f t="shared" si="124"/>
        <v>11170.458182946159</v>
      </c>
      <c r="T508" s="2">
        <f t="shared" si="126"/>
        <v>1</v>
      </c>
      <c r="U508">
        <f t="shared" si="127"/>
        <v>1</v>
      </c>
    </row>
    <row r="509" spans="2:21" x14ac:dyDescent="0.15">
      <c r="B509" s="1">
        <v>37579</v>
      </c>
      <c r="C509" s="2">
        <f t="shared" si="112"/>
        <v>11</v>
      </c>
      <c r="D509" s="2">
        <f t="shared" si="113"/>
        <v>19</v>
      </c>
      <c r="E509" s="2">
        <f t="shared" si="114"/>
        <v>2</v>
      </c>
      <c r="F509" s="2">
        <f t="shared" si="115"/>
        <v>21</v>
      </c>
      <c r="G509" t="s">
        <v>147</v>
      </c>
      <c r="H509">
        <v>310</v>
      </c>
      <c r="I509">
        <f t="shared" si="116"/>
        <v>0</v>
      </c>
      <c r="J509">
        <f t="shared" si="117"/>
        <v>0</v>
      </c>
      <c r="K509">
        <f t="shared" si="118"/>
        <v>0</v>
      </c>
      <c r="L509">
        <v>0</v>
      </c>
      <c r="M509">
        <f t="shared" si="119"/>
        <v>0</v>
      </c>
      <c r="N509">
        <f t="shared" si="120"/>
        <v>0</v>
      </c>
      <c r="O509">
        <f t="shared" si="121"/>
        <v>0</v>
      </c>
      <c r="P509" s="2">
        <f t="shared" si="122"/>
        <v>316.63139506501579</v>
      </c>
      <c r="Q509" s="2">
        <f t="shared" si="123"/>
        <v>-6.6313950650157949</v>
      </c>
      <c r="R509" s="2">
        <f t="shared" si="125"/>
        <v>-105.69038831864589</v>
      </c>
      <c r="S509" s="2">
        <f t="shared" si="124"/>
        <v>43.975400508315836</v>
      </c>
      <c r="T509" s="2">
        <f t="shared" si="126"/>
        <v>0</v>
      </c>
      <c r="U509">
        <f t="shared" si="127"/>
        <v>2</v>
      </c>
    </row>
    <row r="510" spans="2:21" x14ac:dyDescent="0.15">
      <c r="B510" s="1">
        <v>37580</v>
      </c>
      <c r="C510" s="2">
        <f t="shared" si="112"/>
        <v>11</v>
      </c>
      <c r="D510" s="2">
        <f t="shared" si="113"/>
        <v>20</v>
      </c>
      <c r="E510" s="2">
        <f t="shared" si="114"/>
        <v>3</v>
      </c>
      <c r="F510" s="2">
        <f t="shared" si="115"/>
        <v>21</v>
      </c>
      <c r="G510" t="s">
        <v>148</v>
      </c>
      <c r="H510">
        <v>282</v>
      </c>
      <c r="I510">
        <f t="shared" si="116"/>
        <v>0</v>
      </c>
      <c r="J510">
        <f t="shared" si="117"/>
        <v>0</v>
      </c>
      <c r="K510">
        <f t="shared" si="118"/>
        <v>0</v>
      </c>
      <c r="L510">
        <v>0</v>
      </c>
      <c r="M510">
        <f t="shared" si="119"/>
        <v>0</v>
      </c>
      <c r="N510">
        <f t="shared" si="120"/>
        <v>0</v>
      </c>
      <c r="O510">
        <f t="shared" si="121"/>
        <v>0</v>
      </c>
      <c r="P510" s="2">
        <f t="shared" si="122"/>
        <v>349.27248488546184</v>
      </c>
      <c r="Q510" s="2">
        <f t="shared" si="123"/>
        <v>-67.272484885461836</v>
      </c>
      <c r="R510" s="2">
        <f t="shared" si="125"/>
        <v>-6.6313950650157949</v>
      </c>
      <c r="S510" s="2">
        <f t="shared" si="124"/>
        <v>4525.5872226646916</v>
      </c>
      <c r="T510" s="2">
        <f t="shared" si="126"/>
        <v>0</v>
      </c>
      <c r="U510">
        <f t="shared" si="127"/>
        <v>3</v>
      </c>
    </row>
    <row r="511" spans="2:21" x14ac:dyDescent="0.15">
      <c r="B511" s="1">
        <v>37581</v>
      </c>
      <c r="C511" s="2">
        <f t="shared" si="112"/>
        <v>11</v>
      </c>
      <c r="D511" s="2">
        <f t="shared" si="113"/>
        <v>21</v>
      </c>
      <c r="E511" s="2">
        <f t="shared" si="114"/>
        <v>4</v>
      </c>
      <c r="F511" s="2">
        <f t="shared" si="115"/>
        <v>22</v>
      </c>
      <c r="G511" t="s">
        <v>149</v>
      </c>
      <c r="H511">
        <v>264</v>
      </c>
      <c r="I511">
        <f t="shared" si="116"/>
        <v>0</v>
      </c>
      <c r="J511">
        <f t="shared" si="117"/>
        <v>0</v>
      </c>
      <c r="K511">
        <f t="shared" si="118"/>
        <v>0</v>
      </c>
      <c r="L511">
        <v>0</v>
      </c>
      <c r="M511">
        <f t="shared" si="119"/>
        <v>0</v>
      </c>
      <c r="N511">
        <f t="shared" si="120"/>
        <v>0</v>
      </c>
      <c r="O511">
        <f t="shared" si="121"/>
        <v>0</v>
      </c>
      <c r="P511" s="2">
        <f t="shared" si="122"/>
        <v>355.08108845524356</v>
      </c>
      <c r="Q511" s="2">
        <f t="shared" si="123"/>
        <v>-91.08108845524356</v>
      </c>
      <c r="R511" s="2">
        <f t="shared" si="125"/>
        <v>-67.272484885461836</v>
      </c>
      <c r="S511" s="2">
        <f t="shared" si="124"/>
        <v>8295.7646741919016</v>
      </c>
      <c r="T511" s="2">
        <f t="shared" si="126"/>
        <v>0</v>
      </c>
      <c r="U511">
        <f t="shared" si="127"/>
        <v>4</v>
      </c>
    </row>
    <row r="512" spans="2:21" x14ac:dyDescent="0.15">
      <c r="B512" s="1">
        <v>37582</v>
      </c>
      <c r="C512" s="2">
        <f t="shared" si="112"/>
        <v>11</v>
      </c>
      <c r="D512" s="2">
        <f t="shared" si="113"/>
        <v>22</v>
      </c>
      <c r="E512" s="2">
        <f t="shared" si="114"/>
        <v>5</v>
      </c>
      <c r="F512" s="2">
        <f t="shared" si="115"/>
        <v>22</v>
      </c>
      <c r="G512" t="s">
        <v>150</v>
      </c>
      <c r="H512">
        <v>566</v>
      </c>
      <c r="I512">
        <f t="shared" si="116"/>
        <v>0</v>
      </c>
      <c r="J512">
        <f t="shared" si="117"/>
        <v>0</v>
      </c>
      <c r="K512">
        <f t="shared" si="118"/>
        <v>0</v>
      </c>
      <c r="L512">
        <v>0</v>
      </c>
      <c r="M512">
        <f t="shared" si="119"/>
        <v>0</v>
      </c>
      <c r="N512">
        <f t="shared" si="120"/>
        <v>0</v>
      </c>
      <c r="O512">
        <f t="shared" si="121"/>
        <v>0</v>
      </c>
      <c r="P512" s="2">
        <f t="shared" si="122"/>
        <v>540.53807672525625</v>
      </c>
      <c r="Q512" s="2">
        <f t="shared" si="123"/>
        <v>25.461923274743754</v>
      </c>
      <c r="R512" s="2">
        <f t="shared" si="125"/>
        <v>-91.08108845524356</v>
      </c>
      <c r="S512" s="2">
        <f t="shared" si="124"/>
        <v>648.30953684893768</v>
      </c>
      <c r="T512" s="2">
        <f t="shared" si="126"/>
        <v>1</v>
      </c>
      <c r="U512">
        <f t="shared" si="127"/>
        <v>1</v>
      </c>
    </row>
    <row r="513" spans="2:21" x14ac:dyDescent="0.15">
      <c r="B513" s="1">
        <v>37583</v>
      </c>
      <c r="C513" s="2">
        <f t="shared" si="112"/>
        <v>11</v>
      </c>
      <c r="D513" s="2">
        <f t="shared" si="113"/>
        <v>23</v>
      </c>
      <c r="E513" s="2">
        <f t="shared" si="114"/>
        <v>6</v>
      </c>
      <c r="F513" s="2">
        <f t="shared" si="115"/>
        <v>22</v>
      </c>
      <c r="G513" t="s">
        <v>151</v>
      </c>
      <c r="H513">
        <v>636</v>
      </c>
      <c r="I513">
        <f t="shared" si="116"/>
        <v>0</v>
      </c>
      <c r="J513">
        <f t="shared" si="117"/>
        <v>0</v>
      </c>
      <c r="K513">
        <f t="shared" si="118"/>
        <v>0</v>
      </c>
      <c r="L513">
        <v>0</v>
      </c>
      <c r="M513">
        <f t="shared" si="119"/>
        <v>0</v>
      </c>
      <c r="N513">
        <f t="shared" si="120"/>
        <v>0</v>
      </c>
      <c r="O513">
        <f t="shared" si="121"/>
        <v>0</v>
      </c>
      <c r="P513" s="2">
        <f t="shared" si="122"/>
        <v>591.94368561482975</v>
      </c>
      <c r="Q513" s="2">
        <f t="shared" si="123"/>
        <v>44.056314385170253</v>
      </c>
      <c r="R513" s="2">
        <f t="shared" si="125"/>
        <v>25.461923274743754</v>
      </c>
      <c r="S513" s="2">
        <f t="shared" si="124"/>
        <v>1940.9588372049593</v>
      </c>
      <c r="T513" s="2">
        <f t="shared" si="126"/>
        <v>0</v>
      </c>
      <c r="U513">
        <f t="shared" si="127"/>
        <v>2</v>
      </c>
    </row>
    <row r="514" spans="2:21" x14ac:dyDescent="0.15">
      <c r="B514" s="1">
        <v>37584</v>
      </c>
      <c r="C514" s="2">
        <f t="shared" si="112"/>
        <v>11</v>
      </c>
      <c r="D514" s="2">
        <f t="shared" si="113"/>
        <v>24</v>
      </c>
      <c r="E514" s="2">
        <f t="shared" si="114"/>
        <v>7</v>
      </c>
      <c r="F514" s="2">
        <f t="shared" si="115"/>
        <v>22</v>
      </c>
      <c r="G514" t="s">
        <v>152</v>
      </c>
      <c r="H514">
        <v>363</v>
      </c>
      <c r="I514">
        <f t="shared" si="116"/>
        <v>0</v>
      </c>
      <c r="J514">
        <f t="shared" si="117"/>
        <v>0</v>
      </c>
      <c r="K514">
        <f t="shared" si="118"/>
        <v>0</v>
      </c>
      <c r="L514">
        <v>0</v>
      </c>
      <c r="M514">
        <f t="shared" si="119"/>
        <v>0</v>
      </c>
      <c r="N514">
        <f t="shared" si="120"/>
        <v>0</v>
      </c>
      <c r="O514">
        <f t="shared" si="121"/>
        <v>0</v>
      </c>
      <c r="P514" s="2">
        <f t="shared" si="122"/>
        <v>396.18723945603159</v>
      </c>
      <c r="Q514" s="2">
        <f t="shared" si="123"/>
        <v>-33.187239456031591</v>
      </c>
      <c r="R514" s="2">
        <f t="shared" si="125"/>
        <v>44.056314385170253</v>
      </c>
      <c r="S514" s="2">
        <f t="shared" si="124"/>
        <v>1101.3928627119801</v>
      </c>
      <c r="T514" s="2">
        <f t="shared" si="126"/>
        <v>1</v>
      </c>
      <c r="U514">
        <f t="shared" si="127"/>
        <v>1</v>
      </c>
    </row>
    <row r="515" spans="2:21" x14ac:dyDescent="0.15">
      <c r="B515" s="1">
        <v>37585</v>
      </c>
      <c r="C515" s="2">
        <f t="shared" ref="C515:C578" si="128">MONTH(B515)</f>
        <v>11</v>
      </c>
      <c r="D515" s="2">
        <f t="shared" ref="D515:D578" si="129">DAY(B515)</f>
        <v>25</v>
      </c>
      <c r="E515" s="2">
        <f t="shared" ref="E515:E578" si="130">WEEKDAY(B515,2)</f>
        <v>1</v>
      </c>
      <c r="F515" s="2">
        <f t="shared" ref="F515:F578" si="131">VALUE(RIGHT(G515,2))</f>
        <v>22</v>
      </c>
      <c r="G515" t="s">
        <v>153</v>
      </c>
      <c r="H515">
        <v>246</v>
      </c>
      <c r="I515">
        <f t="shared" ref="I515:I578" si="132">IF(AND(C515=7,D515=4),1,0)</f>
        <v>0</v>
      </c>
      <c r="J515">
        <f t="shared" ref="J515:J578" si="133">IF(AND(C515=1,D515=1),1,0)</f>
        <v>0</v>
      </c>
      <c r="K515">
        <f t="shared" ref="K515:K578" si="134">IF(AND(C515=2,D515=14),1,0)</f>
        <v>0</v>
      </c>
      <c r="L515">
        <v>0</v>
      </c>
      <c r="M515">
        <f t="shared" ref="M515:M578" si="135">IF(AND(C515=12,D515=31),1,0)</f>
        <v>0</v>
      </c>
      <c r="N515">
        <f t="shared" ref="N515:N578" si="136">IF(AND(C515=10,D515=31),1,0)</f>
        <v>0</v>
      </c>
      <c r="O515">
        <f t="shared" ref="O515:O578" si="137">IF(AND(C515=12,D515=26),1,0)</f>
        <v>0</v>
      </c>
      <c r="P515" s="2">
        <f t="shared" ref="P515:P578" si="138">constant+VLOOKUP(F515,week,2)+VLOOKUP(E515,weekday,2)</f>
        <v>281.33901698989621</v>
      </c>
      <c r="Q515" s="2">
        <f t="shared" ref="Q515:Q578" si="139">H515-P515</f>
        <v>-35.339016989896209</v>
      </c>
      <c r="R515" s="2">
        <f t="shared" si="125"/>
        <v>-33.187239456031591</v>
      </c>
      <c r="S515" s="2">
        <f t="shared" ref="S515:S578" si="140">Q515^2</f>
        <v>1248.8461218121729</v>
      </c>
      <c r="T515" s="2">
        <f t="shared" si="126"/>
        <v>0</v>
      </c>
      <c r="U515">
        <f t="shared" si="127"/>
        <v>2</v>
      </c>
    </row>
    <row r="516" spans="2:21" x14ac:dyDescent="0.15">
      <c r="B516" s="1">
        <v>37586</v>
      </c>
      <c r="C516" s="2">
        <f t="shared" si="128"/>
        <v>11</v>
      </c>
      <c r="D516" s="2">
        <f t="shared" si="129"/>
        <v>26</v>
      </c>
      <c r="E516" s="2">
        <f t="shared" si="130"/>
        <v>2</v>
      </c>
      <c r="F516" s="2">
        <f t="shared" si="131"/>
        <v>22</v>
      </c>
      <c r="G516" t="s">
        <v>154</v>
      </c>
      <c r="H516">
        <v>393</v>
      </c>
      <c r="I516">
        <f t="shared" si="132"/>
        <v>0</v>
      </c>
      <c r="J516">
        <f t="shared" si="133"/>
        <v>0</v>
      </c>
      <c r="K516">
        <f t="shared" si="134"/>
        <v>0</v>
      </c>
      <c r="L516">
        <v>0</v>
      </c>
      <c r="M516">
        <f t="shared" si="135"/>
        <v>0</v>
      </c>
      <c r="N516">
        <f t="shared" si="136"/>
        <v>0</v>
      </c>
      <c r="O516">
        <f t="shared" si="137"/>
        <v>0</v>
      </c>
      <c r="P516" s="2">
        <f t="shared" si="138"/>
        <v>298.28002373626612</v>
      </c>
      <c r="Q516" s="2">
        <f t="shared" si="139"/>
        <v>94.719976263733884</v>
      </c>
      <c r="R516" s="2">
        <f t="shared" ref="R516:R579" si="141">Q515</f>
        <v>-35.339016989896209</v>
      </c>
      <c r="S516" s="2">
        <f t="shared" si="140"/>
        <v>8971.873903402311</v>
      </c>
      <c r="T516" s="2">
        <f t="shared" ref="T516:T579" si="142">IF(Q516*Q515&lt;0,1,0)</f>
        <v>1</v>
      </c>
      <c r="U516">
        <f t="shared" ref="U516:U579" si="143">IF(Q515*Q516&gt;0,U515+1,1)</f>
        <v>1</v>
      </c>
    </row>
    <row r="517" spans="2:21" x14ac:dyDescent="0.15">
      <c r="B517" s="1">
        <v>37587</v>
      </c>
      <c r="C517" s="2">
        <f t="shared" si="128"/>
        <v>11</v>
      </c>
      <c r="D517" s="2">
        <f t="shared" si="129"/>
        <v>27</v>
      </c>
      <c r="E517" s="2">
        <f t="shared" si="130"/>
        <v>3</v>
      </c>
      <c r="F517" s="2">
        <f t="shared" si="131"/>
        <v>22</v>
      </c>
      <c r="G517" t="s">
        <v>155</v>
      </c>
      <c r="H517">
        <v>459</v>
      </c>
      <c r="I517">
        <f t="shared" si="132"/>
        <v>0</v>
      </c>
      <c r="J517">
        <f t="shared" si="133"/>
        <v>0</v>
      </c>
      <c r="K517">
        <f t="shared" si="134"/>
        <v>0</v>
      </c>
      <c r="L517">
        <v>0</v>
      </c>
      <c r="M517">
        <f t="shared" si="135"/>
        <v>0</v>
      </c>
      <c r="N517">
        <f t="shared" si="136"/>
        <v>0</v>
      </c>
      <c r="O517">
        <f t="shared" si="137"/>
        <v>0</v>
      </c>
      <c r="P517" s="2">
        <f t="shared" si="138"/>
        <v>330.92111355671216</v>
      </c>
      <c r="Q517" s="2">
        <f t="shared" si="139"/>
        <v>128.07888644328784</v>
      </c>
      <c r="R517" s="2">
        <f t="shared" si="141"/>
        <v>94.719976263733884</v>
      </c>
      <c r="S517" s="2">
        <f t="shared" si="140"/>
        <v>16404.201152552621</v>
      </c>
      <c r="T517" s="2">
        <f t="shared" si="142"/>
        <v>0</v>
      </c>
      <c r="U517">
        <f t="shared" si="143"/>
        <v>2</v>
      </c>
    </row>
    <row r="518" spans="2:21" x14ac:dyDescent="0.15">
      <c r="B518" s="1">
        <v>37589</v>
      </c>
      <c r="C518" s="2">
        <f t="shared" si="128"/>
        <v>11</v>
      </c>
      <c r="D518" s="2">
        <f t="shared" si="129"/>
        <v>29</v>
      </c>
      <c r="E518" s="2">
        <f t="shared" si="130"/>
        <v>5</v>
      </c>
      <c r="F518" s="2">
        <f t="shared" si="131"/>
        <v>23</v>
      </c>
      <c r="G518" t="s">
        <v>157</v>
      </c>
      <c r="H518">
        <v>453</v>
      </c>
      <c r="I518">
        <f t="shared" si="132"/>
        <v>0</v>
      </c>
      <c r="J518">
        <f t="shared" si="133"/>
        <v>0</v>
      </c>
      <c r="K518">
        <f t="shared" si="134"/>
        <v>0</v>
      </c>
      <c r="L518">
        <v>0</v>
      </c>
      <c r="M518">
        <f t="shared" si="135"/>
        <v>0</v>
      </c>
      <c r="N518">
        <f t="shared" si="136"/>
        <v>0</v>
      </c>
      <c r="O518">
        <f t="shared" si="137"/>
        <v>0</v>
      </c>
      <c r="P518" s="2">
        <f t="shared" si="138"/>
        <v>542.11498091514864</v>
      </c>
      <c r="Q518" s="2">
        <f t="shared" si="139"/>
        <v>-89.114980915148635</v>
      </c>
      <c r="R518" s="2">
        <f t="shared" si="141"/>
        <v>128.07888644328784</v>
      </c>
      <c r="S518" s="2">
        <f t="shared" si="140"/>
        <v>7941.4798235073058</v>
      </c>
      <c r="T518" s="2">
        <f t="shared" si="142"/>
        <v>1</v>
      </c>
      <c r="U518">
        <f t="shared" si="143"/>
        <v>1</v>
      </c>
    </row>
    <row r="519" spans="2:21" x14ac:dyDescent="0.15">
      <c r="B519" s="1">
        <v>37590</v>
      </c>
      <c r="C519" s="2">
        <f t="shared" si="128"/>
        <v>11</v>
      </c>
      <c r="D519" s="2">
        <f t="shared" si="129"/>
        <v>30</v>
      </c>
      <c r="E519" s="2">
        <f t="shared" si="130"/>
        <v>6</v>
      </c>
      <c r="F519" s="2">
        <f t="shared" si="131"/>
        <v>23</v>
      </c>
      <c r="G519" t="s">
        <v>158</v>
      </c>
      <c r="H519">
        <v>620</v>
      </c>
      <c r="I519">
        <f t="shared" si="132"/>
        <v>0</v>
      </c>
      <c r="J519">
        <f t="shared" si="133"/>
        <v>0</v>
      </c>
      <c r="K519">
        <f t="shared" si="134"/>
        <v>0</v>
      </c>
      <c r="L519">
        <v>0</v>
      </c>
      <c r="M519">
        <f t="shared" si="135"/>
        <v>0</v>
      </c>
      <c r="N519">
        <f t="shared" si="136"/>
        <v>0</v>
      </c>
      <c r="O519">
        <f t="shared" si="137"/>
        <v>0</v>
      </c>
      <c r="P519" s="2">
        <f t="shared" si="138"/>
        <v>593.52058980472214</v>
      </c>
      <c r="Q519" s="2">
        <f t="shared" si="139"/>
        <v>26.479410195277865</v>
      </c>
      <c r="R519" s="2">
        <f t="shared" si="141"/>
        <v>-89.114980915148635</v>
      </c>
      <c r="S519" s="2">
        <f t="shared" si="140"/>
        <v>701.15916428978528</v>
      </c>
      <c r="T519" s="2">
        <f t="shared" si="142"/>
        <v>1</v>
      </c>
      <c r="U519">
        <f t="shared" si="143"/>
        <v>1</v>
      </c>
    </row>
    <row r="520" spans="2:21" x14ac:dyDescent="0.15">
      <c r="B520" s="1">
        <v>37591</v>
      </c>
      <c r="C520" s="2">
        <f t="shared" si="128"/>
        <v>12</v>
      </c>
      <c r="D520" s="2">
        <f t="shared" si="129"/>
        <v>1</v>
      </c>
      <c r="E520" s="2">
        <f t="shared" si="130"/>
        <v>7</v>
      </c>
      <c r="F520" s="2">
        <f t="shared" si="131"/>
        <v>23</v>
      </c>
      <c r="G520" t="s">
        <v>159</v>
      </c>
      <c r="H520">
        <v>393</v>
      </c>
      <c r="I520">
        <f t="shared" si="132"/>
        <v>0</v>
      </c>
      <c r="J520">
        <f t="shared" si="133"/>
        <v>0</v>
      </c>
      <c r="K520">
        <f t="shared" si="134"/>
        <v>0</v>
      </c>
      <c r="L520">
        <v>0</v>
      </c>
      <c r="M520">
        <f t="shared" si="135"/>
        <v>0</v>
      </c>
      <c r="N520">
        <f t="shared" si="136"/>
        <v>0</v>
      </c>
      <c r="O520">
        <f t="shared" si="137"/>
        <v>0</v>
      </c>
      <c r="P520" s="2">
        <f t="shared" si="138"/>
        <v>397.76414364592398</v>
      </c>
      <c r="Q520" s="2">
        <f t="shared" si="139"/>
        <v>-4.7641436459239799</v>
      </c>
      <c r="R520" s="2">
        <f t="shared" si="141"/>
        <v>26.479410195277865</v>
      </c>
      <c r="S520" s="2">
        <f t="shared" si="140"/>
        <v>22.697064678997833</v>
      </c>
      <c r="T520" s="2">
        <f t="shared" si="142"/>
        <v>1</v>
      </c>
      <c r="U520">
        <f t="shared" si="143"/>
        <v>1</v>
      </c>
    </row>
    <row r="521" spans="2:21" x14ac:dyDescent="0.15">
      <c r="B521" s="1">
        <v>37592</v>
      </c>
      <c r="C521" s="2">
        <f t="shared" si="128"/>
        <v>12</v>
      </c>
      <c r="D521" s="2">
        <f t="shared" si="129"/>
        <v>2</v>
      </c>
      <c r="E521" s="2">
        <f t="shared" si="130"/>
        <v>1</v>
      </c>
      <c r="F521" s="2">
        <f t="shared" si="131"/>
        <v>23</v>
      </c>
      <c r="G521" t="s">
        <v>160</v>
      </c>
      <c r="H521">
        <v>273</v>
      </c>
      <c r="I521">
        <f t="shared" si="132"/>
        <v>0</v>
      </c>
      <c r="J521">
        <f t="shared" si="133"/>
        <v>0</v>
      </c>
      <c r="K521">
        <f t="shared" si="134"/>
        <v>0</v>
      </c>
      <c r="L521">
        <v>0</v>
      </c>
      <c r="M521">
        <f t="shared" si="135"/>
        <v>0</v>
      </c>
      <c r="N521">
        <f t="shared" si="136"/>
        <v>0</v>
      </c>
      <c r="O521">
        <f t="shared" si="137"/>
        <v>0</v>
      </c>
      <c r="P521" s="2">
        <f t="shared" si="138"/>
        <v>282.9159211797886</v>
      </c>
      <c r="Q521" s="2">
        <f t="shared" si="139"/>
        <v>-9.9159211797885973</v>
      </c>
      <c r="R521" s="2">
        <f t="shared" si="141"/>
        <v>-4.7641436459239799</v>
      </c>
      <c r="S521" s="2">
        <f t="shared" si="140"/>
        <v>98.325492843780083</v>
      </c>
      <c r="T521" s="2">
        <f t="shared" si="142"/>
        <v>0</v>
      </c>
      <c r="U521">
        <f t="shared" si="143"/>
        <v>2</v>
      </c>
    </row>
    <row r="522" spans="2:21" x14ac:dyDescent="0.15">
      <c r="B522" s="1">
        <v>37593</v>
      </c>
      <c r="C522" s="2">
        <f t="shared" si="128"/>
        <v>12</v>
      </c>
      <c r="D522" s="2">
        <f t="shared" si="129"/>
        <v>3</v>
      </c>
      <c r="E522" s="2">
        <f t="shared" si="130"/>
        <v>2</v>
      </c>
      <c r="F522" s="2">
        <f t="shared" si="131"/>
        <v>23</v>
      </c>
      <c r="G522" t="s">
        <v>161</v>
      </c>
      <c r="H522">
        <v>305</v>
      </c>
      <c r="I522">
        <f t="shared" si="132"/>
        <v>0</v>
      </c>
      <c r="J522">
        <f t="shared" si="133"/>
        <v>0</v>
      </c>
      <c r="K522">
        <f t="shared" si="134"/>
        <v>0</v>
      </c>
      <c r="L522">
        <v>0</v>
      </c>
      <c r="M522">
        <f t="shared" si="135"/>
        <v>0</v>
      </c>
      <c r="N522">
        <f t="shared" si="136"/>
        <v>0</v>
      </c>
      <c r="O522">
        <f t="shared" si="137"/>
        <v>0</v>
      </c>
      <c r="P522" s="2">
        <f t="shared" si="138"/>
        <v>299.85692792615851</v>
      </c>
      <c r="Q522" s="2">
        <f t="shared" si="139"/>
        <v>5.1430720738414948</v>
      </c>
      <c r="R522" s="2">
        <f t="shared" si="141"/>
        <v>-9.9159211797885973</v>
      </c>
      <c r="S522" s="2">
        <f t="shared" si="140"/>
        <v>26.451190356728254</v>
      </c>
      <c r="T522" s="2">
        <f t="shared" si="142"/>
        <v>1</v>
      </c>
      <c r="U522">
        <f t="shared" si="143"/>
        <v>1</v>
      </c>
    </row>
    <row r="523" spans="2:21" x14ac:dyDescent="0.15">
      <c r="B523" s="1">
        <v>37594</v>
      </c>
      <c r="C523" s="2">
        <f t="shared" si="128"/>
        <v>12</v>
      </c>
      <c r="D523" s="2">
        <f t="shared" si="129"/>
        <v>4</v>
      </c>
      <c r="E523" s="2">
        <f t="shared" si="130"/>
        <v>3</v>
      </c>
      <c r="F523" s="2">
        <f t="shared" si="131"/>
        <v>23</v>
      </c>
      <c r="G523" t="s">
        <v>162</v>
      </c>
      <c r="H523">
        <v>321</v>
      </c>
      <c r="I523">
        <f t="shared" si="132"/>
        <v>0</v>
      </c>
      <c r="J523">
        <f t="shared" si="133"/>
        <v>0</v>
      </c>
      <c r="K523">
        <f t="shared" si="134"/>
        <v>0</v>
      </c>
      <c r="L523">
        <v>0</v>
      </c>
      <c r="M523">
        <f t="shared" si="135"/>
        <v>0</v>
      </c>
      <c r="N523">
        <f t="shared" si="136"/>
        <v>0</v>
      </c>
      <c r="O523">
        <f t="shared" si="137"/>
        <v>0</v>
      </c>
      <c r="P523" s="2">
        <f t="shared" si="138"/>
        <v>332.49801774660455</v>
      </c>
      <c r="Q523" s="2">
        <f t="shared" si="139"/>
        <v>-11.498017746604546</v>
      </c>
      <c r="R523" s="2">
        <f t="shared" si="141"/>
        <v>5.1430720738414948</v>
      </c>
      <c r="S523" s="2">
        <f t="shared" si="140"/>
        <v>132.20441210123309</v>
      </c>
      <c r="T523" s="2">
        <f t="shared" si="142"/>
        <v>1</v>
      </c>
      <c r="U523">
        <f t="shared" si="143"/>
        <v>1</v>
      </c>
    </row>
    <row r="524" spans="2:21" x14ac:dyDescent="0.15">
      <c r="B524" s="1">
        <v>37595</v>
      </c>
      <c r="C524" s="2">
        <f t="shared" si="128"/>
        <v>12</v>
      </c>
      <c r="D524" s="2">
        <f t="shared" si="129"/>
        <v>5</v>
      </c>
      <c r="E524" s="2">
        <f t="shared" si="130"/>
        <v>4</v>
      </c>
      <c r="F524" s="2">
        <f t="shared" si="131"/>
        <v>24</v>
      </c>
      <c r="G524" t="s">
        <v>163</v>
      </c>
      <c r="H524">
        <v>326</v>
      </c>
      <c r="I524">
        <f t="shared" si="132"/>
        <v>0</v>
      </c>
      <c r="J524">
        <f t="shared" si="133"/>
        <v>0</v>
      </c>
      <c r="K524">
        <f t="shared" si="134"/>
        <v>0</v>
      </c>
      <c r="L524">
        <v>0</v>
      </c>
      <c r="M524">
        <f t="shared" si="135"/>
        <v>0</v>
      </c>
      <c r="N524">
        <f t="shared" si="136"/>
        <v>0</v>
      </c>
      <c r="O524">
        <f t="shared" si="137"/>
        <v>0</v>
      </c>
      <c r="P524" s="2">
        <f t="shared" si="138"/>
        <v>398.68244557777734</v>
      </c>
      <c r="Q524" s="2">
        <f t="shared" si="139"/>
        <v>-72.682445577777344</v>
      </c>
      <c r="R524" s="2">
        <f t="shared" si="141"/>
        <v>-11.498017746604546</v>
      </c>
      <c r="S524" s="2">
        <f t="shared" si="140"/>
        <v>5282.7378951665651</v>
      </c>
      <c r="T524" s="2">
        <f t="shared" si="142"/>
        <v>0</v>
      </c>
      <c r="U524">
        <f t="shared" si="143"/>
        <v>2</v>
      </c>
    </row>
    <row r="525" spans="2:21" x14ac:dyDescent="0.15">
      <c r="B525" s="1">
        <v>37596</v>
      </c>
      <c r="C525" s="2">
        <f t="shared" si="128"/>
        <v>12</v>
      </c>
      <c r="D525" s="2">
        <f t="shared" si="129"/>
        <v>6</v>
      </c>
      <c r="E525" s="2">
        <f t="shared" si="130"/>
        <v>5</v>
      </c>
      <c r="F525" s="2">
        <f t="shared" si="131"/>
        <v>24</v>
      </c>
      <c r="G525" t="s">
        <v>164</v>
      </c>
      <c r="H525">
        <v>621</v>
      </c>
      <c r="I525">
        <f t="shared" si="132"/>
        <v>0</v>
      </c>
      <c r="J525">
        <f t="shared" si="133"/>
        <v>0</v>
      </c>
      <c r="K525">
        <f t="shared" si="134"/>
        <v>0</v>
      </c>
      <c r="L525">
        <v>0</v>
      </c>
      <c r="M525">
        <f t="shared" si="135"/>
        <v>0</v>
      </c>
      <c r="N525">
        <f t="shared" si="136"/>
        <v>0</v>
      </c>
      <c r="O525">
        <f t="shared" si="137"/>
        <v>0</v>
      </c>
      <c r="P525" s="2">
        <f t="shared" si="138"/>
        <v>584.13943384779009</v>
      </c>
      <c r="Q525" s="2">
        <f t="shared" si="139"/>
        <v>36.860566152209913</v>
      </c>
      <c r="R525" s="2">
        <f t="shared" si="141"/>
        <v>-72.682445577777344</v>
      </c>
      <c r="S525" s="2">
        <f t="shared" si="140"/>
        <v>1358.7013370614432</v>
      </c>
      <c r="T525" s="2">
        <f t="shared" si="142"/>
        <v>1</v>
      </c>
      <c r="U525">
        <f t="shared" si="143"/>
        <v>1</v>
      </c>
    </row>
    <row r="526" spans="2:21" x14ac:dyDescent="0.15">
      <c r="B526" s="1">
        <v>37597</v>
      </c>
      <c r="C526" s="2">
        <f t="shared" si="128"/>
        <v>12</v>
      </c>
      <c r="D526" s="2">
        <f t="shared" si="129"/>
        <v>7</v>
      </c>
      <c r="E526" s="2">
        <f t="shared" si="130"/>
        <v>6</v>
      </c>
      <c r="F526" s="2">
        <f t="shared" si="131"/>
        <v>24</v>
      </c>
      <c r="G526" t="s">
        <v>165</v>
      </c>
      <c r="H526">
        <v>664</v>
      </c>
      <c r="I526">
        <f t="shared" si="132"/>
        <v>0</v>
      </c>
      <c r="J526">
        <f t="shared" si="133"/>
        <v>0</v>
      </c>
      <c r="K526">
        <f t="shared" si="134"/>
        <v>0</v>
      </c>
      <c r="L526">
        <v>0</v>
      </c>
      <c r="M526">
        <f t="shared" si="135"/>
        <v>0</v>
      </c>
      <c r="N526">
        <f t="shared" si="136"/>
        <v>0</v>
      </c>
      <c r="O526">
        <f t="shared" si="137"/>
        <v>0</v>
      </c>
      <c r="P526" s="2">
        <f t="shared" si="138"/>
        <v>635.54504273736359</v>
      </c>
      <c r="Q526" s="2">
        <f t="shared" si="139"/>
        <v>28.454957262636412</v>
      </c>
      <c r="R526" s="2">
        <f t="shared" si="141"/>
        <v>36.860566152209913</v>
      </c>
      <c r="S526" s="2">
        <f t="shared" si="140"/>
        <v>809.68459281846469</v>
      </c>
      <c r="T526" s="2">
        <f t="shared" si="142"/>
        <v>0</v>
      </c>
      <c r="U526">
        <f t="shared" si="143"/>
        <v>2</v>
      </c>
    </row>
    <row r="527" spans="2:21" x14ac:dyDescent="0.15">
      <c r="B527" s="1">
        <v>37598</v>
      </c>
      <c r="C527" s="2">
        <f t="shared" si="128"/>
        <v>12</v>
      </c>
      <c r="D527" s="2">
        <f t="shared" si="129"/>
        <v>8</v>
      </c>
      <c r="E527" s="2">
        <f t="shared" si="130"/>
        <v>7</v>
      </c>
      <c r="F527" s="2">
        <f t="shared" si="131"/>
        <v>24</v>
      </c>
      <c r="G527" t="s">
        <v>166</v>
      </c>
      <c r="H527">
        <v>522</v>
      </c>
      <c r="I527">
        <f t="shared" si="132"/>
        <v>0</v>
      </c>
      <c r="J527">
        <f t="shared" si="133"/>
        <v>0</v>
      </c>
      <c r="K527">
        <f t="shared" si="134"/>
        <v>0</v>
      </c>
      <c r="L527">
        <v>0</v>
      </c>
      <c r="M527">
        <f t="shared" si="135"/>
        <v>0</v>
      </c>
      <c r="N527">
        <f t="shared" si="136"/>
        <v>0</v>
      </c>
      <c r="O527">
        <f t="shared" si="137"/>
        <v>0</v>
      </c>
      <c r="P527" s="2">
        <f t="shared" si="138"/>
        <v>439.78859657856538</v>
      </c>
      <c r="Q527" s="2">
        <f t="shared" si="139"/>
        <v>82.211403421434625</v>
      </c>
      <c r="R527" s="2">
        <f t="shared" si="141"/>
        <v>28.454957262636412</v>
      </c>
      <c r="S527" s="2">
        <f t="shared" si="140"/>
        <v>6758.7148525218727</v>
      </c>
      <c r="T527" s="2">
        <f t="shared" si="142"/>
        <v>0</v>
      </c>
      <c r="U527">
        <f t="shared" si="143"/>
        <v>3</v>
      </c>
    </row>
    <row r="528" spans="2:21" x14ac:dyDescent="0.15">
      <c r="B528" s="1">
        <v>37599</v>
      </c>
      <c r="C528" s="2">
        <f t="shared" si="128"/>
        <v>12</v>
      </c>
      <c r="D528" s="2">
        <f t="shared" si="129"/>
        <v>9</v>
      </c>
      <c r="E528" s="2">
        <f t="shared" si="130"/>
        <v>1</v>
      </c>
      <c r="F528" s="2">
        <f t="shared" si="131"/>
        <v>24</v>
      </c>
      <c r="G528" t="s">
        <v>167</v>
      </c>
      <c r="H528">
        <v>243</v>
      </c>
      <c r="I528">
        <f t="shared" si="132"/>
        <v>0</v>
      </c>
      <c r="J528">
        <f t="shared" si="133"/>
        <v>0</v>
      </c>
      <c r="K528">
        <f t="shared" si="134"/>
        <v>0</v>
      </c>
      <c r="L528">
        <v>0</v>
      </c>
      <c r="M528">
        <f t="shared" si="135"/>
        <v>0</v>
      </c>
      <c r="N528">
        <f t="shared" si="136"/>
        <v>0</v>
      </c>
      <c r="O528">
        <f t="shared" si="137"/>
        <v>0</v>
      </c>
      <c r="P528" s="2">
        <f t="shared" si="138"/>
        <v>324.94037411242999</v>
      </c>
      <c r="Q528" s="2">
        <f t="shared" si="139"/>
        <v>-81.940374112429993</v>
      </c>
      <c r="R528" s="2">
        <f t="shared" si="141"/>
        <v>82.211403421434625</v>
      </c>
      <c r="S528" s="2">
        <f t="shared" si="140"/>
        <v>6714.2249096849873</v>
      </c>
      <c r="T528" s="2">
        <f t="shared" si="142"/>
        <v>1</v>
      </c>
      <c r="U528">
        <f t="shared" si="143"/>
        <v>1</v>
      </c>
    </row>
    <row r="529" spans="2:21" x14ac:dyDescent="0.15">
      <c r="B529" s="1">
        <v>37600</v>
      </c>
      <c r="C529" s="2">
        <f t="shared" si="128"/>
        <v>12</v>
      </c>
      <c r="D529" s="2">
        <f t="shared" si="129"/>
        <v>10</v>
      </c>
      <c r="E529" s="2">
        <f t="shared" si="130"/>
        <v>2</v>
      </c>
      <c r="F529" s="2">
        <f t="shared" si="131"/>
        <v>24</v>
      </c>
      <c r="G529" t="s">
        <v>168</v>
      </c>
      <c r="H529">
        <v>264</v>
      </c>
      <c r="I529">
        <f t="shared" si="132"/>
        <v>0</v>
      </c>
      <c r="J529">
        <f t="shared" si="133"/>
        <v>0</v>
      </c>
      <c r="K529">
        <f t="shared" si="134"/>
        <v>0</v>
      </c>
      <c r="L529">
        <v>0</v>
      </c>
      <c r="M529">
        <f t="shared" si="135"/>
        <v>0</v>
      </c>
      <c r="N529">
        <f t="shared" si="136"/>
        <v>0</v>
      </c>
      <c r="O529">
        <f t="shared" si="137"/>
        <v>0</v>
      </c>
      <c r="P529" s="2">
        <f t="shared" si="138"/>
        <v>341.8813808587999</v>
      </c>
      <c r="Q529" s="2">
        <f t="shared" si="139"/>
        <v>-77.881380858799901</v>
      </c>
      <c r="R529" s="2">
        <f t="shared" si="141"/>
        <v>-81.940374112429993</v>
      </c>
      <c r="S529" s="2">
        <f t="shared" si="140"/>
        <v>6065.509484473444</v>
      </c>
      <c r="T529" s="2">
        <f t="shared" si="142"/>
        <v>0</v>
      </c>
      <c r="U529">
        <f t="shared" si="143"/>
        <v>2</v>
      </c>
    </row>
    <row r="530" spans="2:21" x14ac:dyDescent="0.15">
      <c r="B530" s="1">
        <v>37601</v>
      </c>
      <c r="C530" s="2">
        <f t="shared" si="128"/>
        <v>12</v>
      </c>
      <c r="D530" s="2">
        <f t="shared" si="129"/>
        <v>11</v>
      </c>
      <c r="E530" s="2">
        <f t="shared" si="130"/>
        <v>3</v>
      </c>
      <c r="F530" s="2">
        <f t="shared" si="131"/>
        <v>24</v>
      </c>
      <c r="G530" t="s">
        <v>169</v>
      </c>
      <c r="H530">
        <v>323</v>
      </c>
      <c r="I530">
        <f t="shared" si="132"/>
        <v>0</v>
      </c>
      <c r="J530">
        <f t="shared" si="133"/>
        <v>0</v>
      </c>
      <c r="K530">
        <f t="shared" si="134"/>
        <v>0</v>
      </c>
      <c r="L530">
        <v>0</v>
      </c>
      <c r="M530">
        <f t="shared" si="135"/>
        <v>0</v>
      </c>
      <c r="N530">
        <f t="shared" si="136"/>
        <v>0</v>
      </c>
      <c r="O530">
        <f t="shared" si="137"/>
        <v>0</v>
      </c>
      <c r="P530" s="2">
        <f t="shared" si="138"/>
        <v>374.52247067924588</v>
      </c>
      <c r="Q530" s="2">
        <f t="shared" si="139"/>
        <v>-51.522470679245885</v>
      </c>
      <c r="R530" s="2">
        <f t="shared" si="141"/>
        <v>-77.881380858799901</v>
      </c>
      <c r="S530" s="2">
        <f t="shared" si="140"/>
        <v>2654.5649848937519</v>
      </c>
      <c r="T530" s="2">
        <f t="shared" si="142"/>
        <v>0</v>
      </c>
      <c r="U530">
        <f t="shared" si="143"/>
        <v>3</v>
      </c>
    </row>
    <row r="531" spans="2:21" x14ac:dyDescent="0.15">
      <c r="B531" s="1">
        <v>37602</v>
      </c>
      <c r="C531" s="2">
        <f t="shared" si="128"/>
        <v>12</v>
      </c>
      <c r="D531" s="2">
        <f t="shared" si="129"/>
        <v>12</v>
      </c>
      <c r="E531" s="2">
        <f t="shared" si="130"/>
        <v>4</v>
      </c>
      <c r="F531" s="2">
        <f t="shared" si="131"/>
        <v>25</v>
      </c>
      <c r="G531" t="s">
        <v>170</v>
      </c>
      <c r="H531">
        <v>372</v>
      </c>
      <c r="I531">
        <f t="shared" si="132"/>
        <v>0</v>
      </c>
      <c r="J531">
        <f t="shared" si="133"/>
        <v>0</v>
      </c>
      <c r="K531">
        <f t="shared" si="134"/>
        <v>0</v>
      </c>
      <c r="L531">
        <v>0</v>
      </c>
      <c r="M531">
        <f t="shared" si="135"/>
        <v>0</v>
      </c>
      <c r="N531">
        <f t="shared" si="136"/>
        <v>0</v>
      </c>
      <c r="O531">
        <f t="shared" si="137"/>
        <v>0</v>
      </c>
      <c r="P531" s="2">
        <f t="shared" si="138"/>
        <v>404.11101505010566</v>
      </c>
      <c r="Q531" s="2">
        <f t="shared" si="139"/>
        <v>-32.111015050105664</v>
      </c>
      <c r="R531" s="2">
        <f t="shared" si="141"/>
        <v>-51.522470679245885</v>
      </c>
      <c r="S531" s="2">
        <f t="shared" si="140"/>
        <v>1031.1172875481125</v>
      </c>
      <c r="T531" s="2">
        <f t="shared" si="142"/>
        <v>0</v>
      </c>
      <c r="U531">
        <f t="shared" si="143"/>
        <v>4</v>
      </c>
    </row>
    <row r="532" spans="2:21" x14ac:dyDescent="0.15">
      <c r="B532" s="1">
        <v>37603</v>
      </c>
      <c r="C532" s="2">
        <f t="shared" si="128"/>
        <v>12</v>
      </c>
      <c r="D532" s="2">
        <f t="shared" si="129"/>
        <v>13</v>
      </c>
      <c r="E532" s="2">
        <f t="shared" si="130"/>
        <v>5</v>
      </c>
      <c r="F532" s="2">
        <f t="shared" si="131"/>
        <v>25</v>
      </c>
      <c r="G532" t="s">
        <v>171</v>
      </c>
      <c r="H532">
        <v>593</v>
      </c>
      <c r="I532">
        <f t="shared" si="132"/>
        <v>0</v>
      </c>
      <c r="J532">
        <f t="shared" si="133"/>
        <v>0</v>
      </c>
      <c r="K532">
        <f t="shared" si="134"/>
        <v>0</v>
      </c>
      <c r="L532">
        <v>0</v>
      </c>
      <c r="M532">
        <f t="shared" si="135"/>
        <v>0</v>
      </c>
      <c r="N532">
        <f t="shared" si="136"/>
        <v>0</v>
      </c>
      <c r="O532">
        <f t="shared" si="137"/>
        <v>0</v>
      </c>
      <c r="P532" s="2">
        <f t="shared" si="138"/>
        <v>589.56800332011835</v>
      </c>
      <c r="Q532" s="2">
        <f t="shared" si="139"/>
        <v>3.4319966798816495</v>
      </c>
      <c r="R532" s="2">
        <f t="shared" si="141"/>
        <v>-32.111015050105664</v>
      </c>
      <c r="S532" s="2">
        <f t="shared" si="140"/>
        <v>11.778601210718666</v>
      </c>
      <c r="T532" s="2">
        <f t="shared" si="142"/>
        <v>1</v>
      </c>
      <c r="U532">
        <f t="shared" si="143"/>
        <v>1</v>
      </c>
    </row>
    <row r="533" spans="2:21" x14ac:dyDescent="0.15">
      <c r="B533" s="1">
        <v>37604</v>
      </c>
      <c r="C533" s="2">
        <f t="shared" si="128"/>
        <v>12</v>
      </c>
      <c r="D533" s="2">
        <f t="shared" si="129"/>
        <v>14</v>
      </c>
      <c r="E533" s="2">
        <f t="shared" si="130"/>
        <v>6</v>
      </c>
      <c r="F533" s="2">
        <f t="shared" si="131"/>
        <v>25</v>
      </c>
      <c r="G533" t="s">
        <v>172</v>
      </c>
      <c r="H533">
        <v>692</v>
      </c>
      <c r="I533">
        <f t="shared" si="132"/>
        <v>0</v>
      </c>
      <c r="J533">
        <f t="shared" si="133"/>
        <v>0</v>
      </c>
      <c r="K533">
        <f t="shared" si="134"/>
        <v>0</v>
      </c>
      <c r="L533">
        <v>0</v>
      </c>
      <c r="M533">
        <f t="shared" si="135"/>
        <v>0</v>
      </c>
      <c r="N533">
        <f t="shared" si="136"/>
        <v>0</v>
      </c>
      <c r="O533">
        <f t="shared" si="137"/>
        <v>0</v>
      </c>
      <c r="P533" s="2">
        <f t="shared" si="138"/>
        <v>640.97361220969185</v>
      </c>
      <c r="Q533" s="2">
        <f t="shared" si="139"/>
        <v>51.026387790308149</v>
      </c>
      <c r="R533" s="2">
        <f t="shared" si="141"/>
        <v>3.4319966798816495</v>
      </c>
      <c r="S533" s="2">
        <f t="shared" si="140"/>
        <v>2603.6922509269084</v>
      </c>
      <c r="T533" s="2">
        <f t="shared" si="142"/>
        <v>0</v>
      </c>
      <c r="U533">
        <f t="shared" si="143"/>
        <v>2</v>
      </c>
    </row>
    <row r="534" spans="2:21" x14ac:dyDescent="0.15">
      <c r="B534" s="1">
        <v>37605</v>
      </c>
      <c r="C534" s="2">
        <f t="shared" si="128"/>
        <v>12</v>
      </c>
      <c r="D534" s="2">
        <f t="shared" si="129"/>
        <v>15</v>
      </c>
      <c r="E534" s="2">
        <f t="shared" si="130"/>
        <v>7</v>
      </c>
      <c r="F534" s="2">
        <f t="shared" si="131"/>
        <v>25</v>
      </c>
      <c r="G534" t="s">
        <v>173</v>
      </c>
      <c r="H534">
        <v>498</v>
      </c>
      <c r="I534">
        <f t="shared" si="132"/>
        <v>0</v>
      </c>
      <c r="J534">
        <f t="shared" si="133"/>
        <v>0</v>
      </c>
      <c r="K534">
        <f t="shared" si="134"/>
        <v>0</v>
      </c>
      <c r="L534">
        <v>0</v>
      </c>
      <c r="M534">
        <f t="shared" si="135"/>
        <v>0</v>
      </c>
      <c r="N534">
        <f t="shared" si="136"/>
        <v>0</v>
      </c>
      <c r="O534">
        <f t="shared" si="137"/>
        <v>0</v>
      </c>
      <c r="P534" s="2">
        <f t="shared" si="138"/>
        <v>445.2171660508937</v>
      </c>
      <c r="Q534" s="2">
        <f t="shared" si="139"/>
        <v>52.782833949106305</v>
      </c>
      <c r="R534" s="2">
        <f t="shared" si="141"/>
        <v>51.026387790308149</v>
      </c>
      <c r="S534" s="2">
        <f t="shared" si="140"/>
        <v>2786.0275596989291</v>
      </c>
      <c r="T534" s="2">
        <f t="shared" si="142"/>
        <v>0</v>
      </c>
      <c r="U534">
        <f t="shared" si="143"/>
        <v>3</v>
      </c>
    </row>
    <row r="535" spans="2:21" x14ac:dyDescent="0.15">
      <c r="B535" s="1">
        <v>37606</v>
      </c>
      <c r="C535" s="2">
        <f t="shared" si="128"/>
        <v>12</v>
      </c>
      <c r="D535" s="2">
        <f t="shared" si="129"/>
        <v>16</v>
      </c>
      <c r="E535" s="2">
        <f t="shared" si="130"/>
        <v>1</v>
      </c>
      <c r="F535" s="2">
        <f t="shared" si="131"/>
        <v>25</v>
      </c>
      <c r="G535" t="s">
        <v>174</v>
      </c>
      <c r="H535">
        <v>298</v>
      </c>
      <c r="I535">
        <f t="shared" si="132"/>
        <v>0</v>
      </c>
      <c r="J535">
        <f t="shared" si="133"/>
        <v>0</v>
      </c>
      <c r="K535">
        <f t="shared" si="134"/>
        <v>0</v>
      </c>
      <c r="L535">
        <v>0</v>
      </c>
      <c r="M535">
        <f t="shared" si="135"/>
        <v>0</v>
      </c>
      <c r="N535">
        <f t="shared" si="136"/>
        <v>0</v>
      </c>
      <c r="O535">
        <f t="shared" si="137"/>
        <v>0</v>
      </c>
      <c r="P535" s="2">
        <f t="shared" si="138"/>
        <v>330.36894358475831</v>
      </c>
      <c r="Q535" s="2">
        <f t="shared" si="139"/>
        <v>-32.368943584758313</v>
      </c>
      <c r="R535" s="2">
        <f t="shared" si="141"/>
        <v>52.782833949106305</v>
      </c>
      <c r="S535" s="2">
        <f t="shared" si="140"/>
        <v>1047.7485087932664</v>
      </c>
      <c r="T535" s="2">
        <f t="shared" si="142"/>
        <v>1</v>
      </c>
      <c r="U535">
        <f t="shared" si="143"/>
        <v>1</v>
      </c>
    </row>
    <row r="536" spans="2:21" x14ac:dyDescent="0.15">
      <c r="B536" s="1">
        <v>37607</v>
      </c>
      <c r="C536" s="2">
        <f t="shared" si="128"/>
        <v>12</v>
      </c>
      <c r="D536" s="2">
        <f t="shared" si="129"/>
        <v>17</v>
      </c>
      <c r="E536" s="2">
        <f t="shared" si="130"/>
        <v>2</v>
      </c>
      <c r="F536" s="2">
        <f t="shared" si="131"/>
        <v>25</v>
      </c>
      <c r="G536" t="s">
        <v>175</v>
      </c>
      <c r="H536">
        <v>282</v>
      </c>
      <c r="I536">
        <f t="shared" si="132"/>
        <v>0</v>
      </c>
      <c r="J536">
        <f t="shared" si="133"/>
        <v>0</v>
      </c>
      <c r="K536">
        <f t="shared" si="134"/>
        <v>0</v>
      </c>
      <c r="L536">
        <v>0</v>
      </c>
      <c r="M536">
        <f t="shared" si="135"/>
        <v>0</v>
      </c>
      <c r="N536">
        <f t="shared" si="136"/>
        <v>0</v>
      </c>
      <c r="O536">
        <f t="shared" si="137"/>
        <v>0</v>
      </c>
      <c r="P536" s="2">
        <f t="shared" si="138"/>
        <v>347.30995033112822</v>
      </c>
      <c r="Q536" s="2">
        <f t="shared" si="139"/>
        <v>-65.309950331128221</v>
      </c>
      <c r="R536" s="2">
        <f t="shared" si="141"/>
        <v>-32.368943584758313</v>
      </c>
      <c r="S536" s="2">
        <f t="shared" si="140"/>
        <v>4265.3896122544347</v>
      </c>
      <c r="T536" s="2">
        <f t="shared" si="142"/>
        <v>0</v>
      </c>
      <c r="U536">
        <f t="shared" si="143"/>
        <v>2</v>
      </c>
    </row>
    <row r="537" spans="2:21" x14ac:dyDescent="0.15">
      <c r="B537" s="1">
        <v>37608</v>
      </c>
      <c r="C537" s="2">
        <f t="shared" si="128"/>
        <v>12</v>
      </c>
      <c r="D537" s="2">
        <f t="shared" si="129"/>
        <v>18</v>
      </c>
      <c r="E537" s="2">
        <f t="shared" si="130"/>
        <v>3</v>
      </c>
      <c r="F537" s="2">
        <f t="shared" si="131"/>
        <v>25</v>
      </c>
      <c r="G537" t="s">
        <v>176</v>
      </c>
      <c r="H537">
        <v>379</v>
      </c>
      <c r="I537">
        <f t="shared" si="132"/>
        <v>0</v>
      </c>
      <c r="J537">
        <f t="shared" si="133"/>
        <v>0</v>
      </c>
      <c r="K537">
        <f t="shared" si="134"/>
        <v>0</v>
      </c>
      <c r="L537">
        <v>0</v>
      </c>
      <c r="M537">
        <f t="shared" si="135"/>
        <v>0</v>
      </c>
      <c r="N537">
        <f t="shared" si="136"/>
        <v>0</v>
      </c>
      <c r="O537">
        <f t="shared" si="137"/>
        <v>0</v>
      </c>
      <c r="P537" s="2">
        <f t="shared" si="138"/>
        <v>379.95104015157426</v>
      </c>
      <c r="Q537" s="2">
        <f t="shared" si="139"/>
        <v>-0.95104015157426147</v>
      </c>
      <c r="R537" s="2">
        <f t="shared" si="141"/>
        <v>-65.309950331128221</v>
      </c>
      <c r="S537" s="2">
        <f t="shared" si="140"/>
        <v>0.90447736990639427</v>
      </c>
      <c r="T537" s="2">
        <f t="shared" si="142"/>
        <v>0</v>
      </c>
      <c r="U537">
        <f t="shared" si="143"/>
        <v>3</v>
      </c>
    </row>
    <row r="538" spans="2:21" x14ac:dyDescent="0.15">
      <c r="B538" s="1">
        <v>37609</v>
      </c>
      <c r="C538" s="2">
        <f t="shared" si="128"/>
        <v>12</v>
      </c>
      <c r="D538" s="2">
        <f t="shared" si="129"/>
        <v>19</v>
      </c>
      <c r="E538" s="2">
        <f t="shared" si="130"/>
        <v>4</v>
      </c>
      <c r="F538" s="2">
        <f t="shared" si="131"/>
        <v>26</v>
      </c>
      <c r="G538" t="s">
        <v>177</v>
      </c>
      <c r="H538">
        <v>481</v>
      </c>
      <c r="I538">
        <f t="shared" si="132"/>
        <v>0</v>
      </c>
      <c r="J538">
        <f t="shared" si="133"/>
        <v>0</v>
      </c>
      <c r="K538">
        <f t="shared" si="134"/>
        <v>0</v>
      </c>
      <c r="L538">
        <v>0</v>
      </c>
      <c r="M538">
        <f t="shared" si="135"/>
        <v>0</v>
      </c>
      <c r="N538">
        <f t="shared" si="136"/>
        <v>0</v>
      </c>
      <c r="O538">
        <f t="shared" si="137"/>
        <v>0</v>
      </c>
      <c r="P538" s="2">
        <f t="shared" si="138"/>
        <v>484.5601426176305</v>
      </c>
      <c r="Q538" s="2">
        <f t="shared" si="139"/>
        <v>-3.560142617630504</v>
      </c>
      <c r="R538" s="2">
        <f t="shared" si="141"/>
        <v>-0.95104015157426147</v>
      </c>
      <c r="S538" s="2">
        <f t="shared" si="140"/>
        <v>12.674615457868978</v>
      </c>
      <c r="T538" s="2">
        <f t="shared" si="142"/>
        <v>0</v>
      </c>
      <c r="U538">
        <f t="shared" si="143"/>
        <v>4</v>
      </c>
    </row>
    <row r="539" spans="2:21" x14ac:dyDescent="0.15">
      <c r="B539" s="1">
        <v>37610</v>
      </c>
      <c r="C539" s="2">
        <f t="shared" si="128"/>
        <v>12</v>
      </c>
      <c r="D539" s="2">
        <f t="shared" si="129"/>
        <v>20</v>
      </c>
      <c r="E539" s="2">
        <f t="shared" si="130"/>
        <v>5</v>
      </c>
      <c r="F539" s="2">
        <f t="shared" si="131"/>
        <v>26</v>
      </c>
      <c r="G539" t="s">
        <v>178</v>
      </c>
      <c r="H539">
        <v>577</v>
      </c>
      <c r="I539">
        <f t="shared" si="132"/>
        <v>0</v>
      </c>
      <c r="J539">
        <f t="shared" si="133"/>
        <v>0</v>
      </c>
      <c r="K539">
        <f t="shared" si="134"/>
        <v>0</v>
      </c>
      <c r="L539">
        <v>0</v>
      </c>
      <c r="M539">
        <f t="shared" si="135"/>
        <v>0</v>
      </c>
      <c r="N539">
        <f t="shared" si="136"/>
        <v>0</v>
      </c>
      <c r="O539">
        <f t="shared" si="137"/>
        <v>0</v>
      </c>
      <c r="P539" s="2">
        <f t="shared" si="138"/>
        <v>670.01713088764325</v>
      </c>
      <c r="Q539" s="2">
        <f t="shared" si="139"/>
        <v>-93.017130887643248</v>
      </c>
      <c r="R539" s="2">
        <f t="shared" si="141"/>
        <v>-3.560142617630504</v>
      </c>
      <c r="S539" s="2">
        <f t="shared" si="140"/>
        <v>8652.1866385689555</v>
      </c>
      <c r="T539" s="2">
        <f t="shared" si="142"/>
        <v>0</v>
      </c>
      <c r="U539">
        <f t="shared" si="143"/>
        <v>5</v>
      </c>
    </row>
    <row r="540" spans="2:21" x14ac:dyDescent="0.15">
      <c r="B540" s="1">
        <v>37611</v>
      </c>
      <c r="C540" s="2">
        <f t="shared" si="128"/>
        <v>12</v>
      </c>
      <c r="D540" s="2">
        <f t="shared" si="129"/>
        <v>21</v>
      </c>
      <c r="E540" s="2">
        <f t="shared" si="130"/>
        <v>6</v>
      </c>
      <c r="F540" s="2">
        <f t="shared" si="131"/>
        <v>26</v>
      </c>
      <c r="G540" t="s">
        <v>179</v>
      </c>
      <c r="H540">
        <v>613</v>
      </c>
      <c r="I540">
        <f t="shared" si="132"/>
        <v>0</v>
      </c>
      <c r="J540">
        <f t="shared" si="133"/>
        <v>0</v>
      </c>
      <c r="K540">
        <f t="shared" si="134"/>
        <v>0</v>
      </c>
      <c r="L540">
        <v>0</v>
      </c>
      <c r="M540">
        <f t="shared" si="135"/>
        <v>0</v>
      </c>
      <c r="N540">
        <f t="shared" si="136"/>
        <v>0</v>
      </c>
      <c r="O540">
        <f t="shared" si="137"/>
        <v>0</v>
      </c>
      <c r="P540" s="2">
        <f t="shared" si="138"/>
        <v>721.42273977721675</v>
      </c>
      <c r="Q540" s="2">
        <f t="shared" si="139"/>
        <v>-108.42273977721675</v>
      </c>
      <c r="R540" s="2">
        <f t="shared" si="141"/>
        <v>-93.017130887643248</v>
      </c>
      <c r="S540" s="2">
        <f t="shared" si="140"/>
        <v>11755.49050079806</v>
      </c>
      <c r="T540" s="2">
        <f t="shared" si="142"/>
        <v>0</v>
      </c>
      <c r="U540">
        <f t="shared" si="143"/>
        <v>6</v>
      </c>
    </row>
    <row r="541" spans="2:21" x14ac:dyDescent="0.15">
      <c r="B541" s="1">
        <v>37612</v>
      </c>
      <c r="C541" s="2">
        <f t="shared" si="128"/>
        <v>12</v>
      </c>
      <c r="D541" s="2">
        <f t="shared" si="129"/>
        <v>22</v>
      </c>
      <c r="E541" s="2">
        <f t="shared" si="130"/>
        <v>7</v>
      </c>
      <c r="F541" s="2">
        <f t="shared" si="131"/>
        <v>26</v>
      </c>
      <c r="G541" t="s">
        <v>180</v>
      </c>
      <c r="H541">
        <v>436</v>
      </c>
      <c r="I541">
        <f t="shared" si="132"/>
        <v>0</v>
      </c>
      <c r="J541">
        <f t="shared" si="133"/>
        <v>0</v>
      </c>
      <c r="K541">
        <f t="shared" si="134"/>
        <v>0</v>
      </c>
      <c r="L541">
        <v>0</v>
      </c>
      <c r="M541">
        <f t="shared" si="135"/>
        <v>0</v>
      </c>
      <c r="N541">
        <f t="shared" si="136"/>
        <v>0</v>
      </c>
      <c r="O541">
        <f t="shared" si="137"/>
        <v>0</v>
      </c>
      <c r="P541" s="2">
        <f t="shared" si="138"/>
        <v>525.66629361841854</v>
      </c>
      <c r="Q541" s="2">
        <f t="shared" si="139"/>
        <v>-89.666293618418536</v>
      </c>
      <c r="R541" s="2">
        <f t="shared" si="141"/>
        <v>-108.42273977721675</v>
      </c>
      <c r="S541" s="2">
        <f t="shared" si="140"/>
        <v>8040.044211264445</v>
      </c>
      <c r="T541" s="2">
        <f t="shared" si="142"/>
        <v>0</v>
      </c>
      <c r="U541">
        <f t="shared" si="143"/>
        <v>7</v>
      </c>
    </row>
    <row r="542" spans="2:21" x14ac:dyDescent="0.15">
      <c r="B542" s="1">
        <v>37613</v>
      </c>
      <c r="C542" s="2">
        <f t="shared" si="128"/>
        <v>12</v>
      </c>
      <c r="D542" s="2">
        <f t="shared" si="129"/>
        <v>23</v>
      </c>
      <c r="E542" s="2">
        <f t="shared" si="130"/>
        <v>1</v>
      </c>
      <c r="F542" s="2">
        <f t="shared" si="131"/>
        <v>26</v>
      </c>
      <c r="G542" t="s">
        <v>181</v>
      </c>
      <c r="H542">
        <v>550</v>
      </c>
      <c r="I542">
        <f t="shared" si="132"/>
        <v>0</v>
      </c>
      <c r="J542">
        <f t="shared" si="133"/>
        <v>0</v>
      </c>
      <c r="K542">
        <f t="shared" si="134"/>
        <v>0</v>
      </c>
      <c r="L542">
        <v>0</v>
      </c>
      <c r="M542">
        <f t="shared" si="135"/>
        <v>0</v>
      </c>
      <c r="N542">
        <f t="shared" si="136"/>
        <v>0</v>
      </c>
      <c r="O542">
        <f t="shared" si="137"/>
        <v>0</v>
      </c>
      <c r="P542" s="2">
        <f t="shared" si="138"/>
        <v>410.81807115228315</v>
      </c>
      <c r="Q542" s="2">
        <f t="shared" si="139"/>
        <v>139.18192884771685</v>
      </c>
      <c r="R542" s="2">
        <f t="shared" si="141"/>
        <v>-89.666293618418536</v>
      </c>
      <c r="S542" s="2">
        <f t="shared" si="140"/>
        <v>19371.609317770915</v>
      </c>
      <c r="T542" s="2">
        <f t="shared" si="142"/>
        <v>1</v>
      </c>
      <c r="U542">
        <f t="shared" si="143"/>
        <v>1</v>
      </c>
    </row>
    <row r="543" spans="2:21" x14ac:dyDescent="0.15">
      <c r="B543" s="1">
        <v>37614</v>
      </c>
      <c r="C543" s="2">
        <f t="shared" si="128"/>
        <v>12</v>
      </c>
      <c r="D543" s="2">
        <f t="shared" si="129"/>
        <v>24</v>
      </c>
      <c r="E543" s="2">
        <f t="shared" si="130"/>
        <v>2</v>
      </c>
      <c r="F543" s="2">
        <f t="shared" si="131"/>
        <v>26</v>
      </c>
      <c r="G543" t="s">
        <v>182</v>
      </c>
      <c r="H543">
        <v>664</v>
      </c>
      <c r="I543">
        <f t="shared" si="132"/>
        <v>0</v>
      </c>
      <c r="J543">
        <f t="shared" si="133"/>
        <v>0</v>
      </c>
      <c r="K543">
        <f t="shared" si="134"/>
        <v>0</v>
      </c>
      <c r="L543">
        <v>0</v>
      </c>
      <c r="M543">
        <f t="shared" si="135"/>
        <v>0</v>
      </c>
      <c r="N543">
        <f t="shared" si="136"/>
        <v>0</v>
      </c>
      <c r="O543">
        <f t="shared" si="137"/>
        <v>0</v>
      </c>
      <c r="P543" s="2">
        <f t="shared" si="138"/>
        <v>427.75907789865306</v>
      </c>
      <c r="Q543" s="2">
        <f t="shared" si="139"/>
        <v>236.24092210134694</v>
      </c>
      <c r="R543" s="2">
        <f t="shared" si="141"/>
        <v>139.18192884771685</v>
      </c>
      <c r="S543" s="2">
        <f t="shared" si="140"/>
        <v>55809.773275294676</v>
      </c>
      <c r="T543" s="2">
        <f t="shared" si="142"/>
        <v>0</v>
      </c>
      <c r="U543">
        <f t="shared" si="143"/>
        <v>2</v>
      </c>
    </row>
    <row r="544" spans="2:21" x14ac:dyDescent="0.15">
      <c r="B544" s="1">
        <v>37616</v>
      </c>
      <c r="C544" s="2">
        <f t="shared" si="128"/>
        <v>12</v>
      </c>
      <c r="D544" s="2">
        <f t="shared" si="129"/>
        <v>26</v>
      </c>
      <c r="E544" s="2">
        <f t="shared" si="130"/>
        <v>4</v>
      </c>
      <c r="F544" s="2">
        <f t="shared" si="131"/>
        <v>27</v>
      </c>
      <c r="G544" t="s">
        <v>184</v>
      </c>
      <c r="H544">
        <v>495</v>
      </c>
      <c r="I544">
        <f t="shared" si="132"/>
        <v>0</v>
      </c>
      <c r="J544">
        <f t="shared" si="133"/>
        <v>0</v>
      </c>
      <c r="K544">
        <f t="shared" si="134"/>
        <v>0</v>
      </c>
      <c r="L544">
        <v>0</v>
      </c>
      <c r="M544">
        <f t="shared" si="135"/>
        <v>0</v>
      </c>
      <c r="N544">
        <f t="shared" si="136"/>
        <v>0</v>
      </c>
      <c r="O544">
        <f t="shared" si="137"/>
        <v>1</v>
      </c>
      <c r="P544" s="2">
        <f t="shared" si="138"/>
        <v>419.74466621391258</v>
      </c>
      <c r="Q544" s="2">
        <f t="shared" si="139"/>
        <v>75.255333786087419</v>
      </c>
      <c r="R544" s="2">
        <f t="shared" si="141"/>
        <v>236.24092210134694</v>
      </c>
      <c r="S544" s="2">
        <f t="shared" si="140"/>
        <v>5663.3652632554304</v>
      </c>
      <c r="T544" s="2">
        <f t="shared" si="142"/>
        <v>0</v>
      </c>
      <c r="U544">
        <f t="shared" si="143"/>
        <v>3</v>
      </c>
    </row>
    <row r="545" spans="2:21" x14ac:dyDescent="0.15">
      <c r="B545" s="1">
        <v>37617</v>
      </c>
      <c r="C545" s="2">
        <f t="shared" si="128"/>
        <v>12</v>
      </c>
      <c r="D545" s="2">
        <f t="shared" si="129"/>
        <v>27</v>
      </c>
      <c r="E545" s="2">
        <f t="shared" si="130"/>
        <v>5</v>
      </c>
      <c r="F545" s="2">
        <f t="shared" si="131"/>
        <v>27</v>
      </c>
      <c r="G545" t="s">
        <v>185</v>
      </c>
      <c r="H545">
        <v>502</v>
      </c>
      <c r="I545">
        <f t="shared" si="132"/>
        <v>0</v>
      </c>
      <c r="J545">
        <f t="shared" si="133"/>
        <v>0</v>
      </c>
      <c r="K545">
        <f t="shared" si="134"/>
        <v>0</v>
      </c>
      <c r="L545">
        <v>0</v>
      </c>
      <c r="M545">
        <f t="shared" si="135"/>
        <v>0</v>
      </c>
      <c r="N545">
        <f t="shared" si="136"/>
        <v>0</v>
      </c>
      <c r="O545">
        <f t="shared" si="137"/>
        <v>0</v>
      </c>
      <c r="P545" s="2">
        <f t="shared" si="138"/>
        <v>605.20165448392527</v>
      </c>
      <c r="Q545" s="2">
        <f t="shared" si="139"/>
        <v>-103.20165448392527</v>
      </c>
      <c r="R545" s="2">
        <f t="shared" si="141"/>
        <v>75.255333786087419</v>
      </c>
      <c r="S545" s="2">
        <f t="shared" si="140"/>
        <v>10650.581488219492</v>
      </c>
      <c r="T545" s="2">
        <f t="shared" si="142"/>
        <v>1</v>
      </c>
      <c r="U545">
        <f t="shared" si="143"/>
        <v>1</v>
      </c>
    </row>
    <row r="546" spans="2:21" x14ac:dyDescent="0.15">
      <c r="B546" s="1">
        <v>37618</v>
      </c>
      <c r="C546" s="2">
        <f t="shared" si="128"/>
        <v>12</v>
      </c>
      <c r="D546" s="2">
        <f t="shared" si="129"/>
        <v>28</v>
      </c>
      <c r="E546" s="2">
        <f t="shared" si="130"/>
        <v>6</v>
      </c>
      <c r="F546" s="2">
        <f t="shared" si="131"/>
        <v>27</v>
      </c>
      <c r="G546" t="s">
        <v>186</v>
      </c>
      <c r="H546">
        <v>663</v>
      </c>
      <c r="I546">
        <f t="shared" si="132"/>
        <v>0</v>
      </c>
      <c r="J546">
        <f t="shared" si="133"/>
        <v>0</v>
      </c>
      <c r="K546">
        <f t="shared" si="134"/>
        <v>0</v>
      </c>
      <c r="L546">
        <v>0</v>
      </c>
      <c r="M546">
        <f t="shared" si="135"/>
        <v>0</v>
      </c>
      <c r="N546">
        <f t="shared" si="136"/>
        <v>0</v>
      </c>
      <c r="O546">
        <f t="shared" si="137"/>
        <v>0</v>
      </c>
      <c r="P546" s="2">
        <f t="shared" si="138"/>
        <v>656.60726337349877</v>
      </c>
      <c r="Q546" s="2">
        <f t="shared" si="139"/>
        <v>6.3927366265012324</v>
      </c>
      <c r="R546" s="2">
        <f t="shared" si="141"/>
        <v>-103.20165448392527</v>
      </c>
      <c r="S546" s="2">
        <f t="shared" si="140"/>
        <v>40.86708157581036</v>
      </c>
      <c r="T546" s="2">
        <f t="shared" si="142"/>
        <v>1</v>
      </c>
      <c r="U546">
        <f t="shared" si="143"/>
        <v>1</v>
      </c>
    </row>
    <row r="547" spans="2:21" x14ac:dyDescent="0.15">
      <c r="B547" s="1">
        <v>37619</v>
      </c>
      <c r="C547" s="2">
        <f t="shared" si="128"/>
        <v>12</v>
      </c>
      <c r="D547" s="2">
        <f t="shared" si="129"/>
        <v>29</v>
      </c>
      <c r="E547" s="2">
        <f t="shared" si="130"/>
        <v>7</v>
      </c>
      <c r="F547" s="2">
        <f t="shared" si="131"/>
        <v>27</v>
      </c>
      <c r="G547" t="s">
        <v>187</v>
      </c>
      <c r="H547">
        <v>443</v>
      </c>
      <c r="I547">
        <f t="shared" si="132"/>
        <v>0</v>
      </c>
      <c r="J547">
        <f t="shared" si="133"/>
        <v>0</v>
      </c>
      <c r="K547">
        <f t="shared" si="134"/>
        <v>0</v>
      </c>
      <c r="L547">
        <v>0</v>
      </c>
      <c r="M547">
        <f t="shared" si="135"/>
        <v>0</v>
      </c>
      <c r="N547">
        <f t="shared" si="136"/>
        <v>0</v>
      </c>
      <c r="O547">
        <f t="shared" si="137"/>
        <v>0</v>
      </c>
      <c r="P547" s="2">
        <f t="shared" si="138"/>
        <v>460.85081721470061</v>
      </c>
      <c r="Q547" s="2">
        <f t="shared" si="139"/>
        <v>-17.850817214700612</v>
      </c>
      <c r="R547" s="2">
        <f t="shared" si="141"/>
        <v>6.3927366265012324</v>
      </c>
      <c r="S547" s="2">
        <f t="shared" si="140"/>
        <v>318.65167523265171</v>
      </c>
      <c r="T547" s="2">
        <f t="shared" si="142"/>
        <v>1</v>
      </c>
      <c r="U547">
        <f t="shared" si="143"/>
        <v>1</v>
      </c>
    </row>
    <row r="548" spans="2:21" x14ac:dyDescent="0.15">
      <c r="B548" s="1">
        <v>37620</v>
      </c>
      <c r="C548" s="2">
        <f t="shared" si="128"/>
        <v>12</v>
      </c>
      <c r="D548" s="2">
        <f t="shared" si="129"/>
        <v>30</v>
      </c>
      <c r="E548" s="2">
        <f t="shared" si="130"/>
        <v>1</v>
      </c>
      <c r="F548" s="2">
        <f t="shared" si="131"/>
        <v>27</v>
      </c>
      <c r="G548" t="s">
        <v>188</v>
      </c>
      <c r="H548">
        <v>379</v>
      </c>
      <c r="I548">
        <f t="shared" si="132"/>
        <v>0</v>
      </c>
      <c r="J548">
        <f t="shared" si="133"/>
        <v>0</v>
      </c>
      <c r="K548">
        <f t="shared" si="134"/>
        <v>0</v>
      </c>
      <c r="L548">
        <v>0</v>
      </c>
      <c r="M548">
        <f t="shared" si="135"/>
        <v>0</v>
      </c>
      <c r="N548">
        <f t="shared" si="136"/>
        <v>0</v>
      </c>
      <c r="O548">
        <f t="shared" si="137"/>
        <v>0</v>
      </c>
      <c r="P548" s="2">
        <f t="shared" si="138"/>
        <v>346.00259474856523</v>
      </c>
      <c r="Q548" s="2">
        <f t="shared" si="139"/>
        <v>32.99740525143477</v>
      </c>
      <c r="R548" s="2">
        <f t="shared" si="141"/>
        <v>-17.850817214700612</v>
      </c>
      <c r="S548" s="2">
        <f t="shared" si="140"/>
        <v>1088.8287533274149</v>
      </c>
      <c r="T548" s="2">
        <f t="shared" si="142"/>
        <v>1</v>
      </c>
      <c r="U548">
        <f t="shared" si="143"/>
        <v>1</v>
      </c>
    </row>
    <row r="549" spans="2:21" x14ac:dyDescent="0.15">
      <c r="B549" s="1">
        <v>37621</v>
      </c>
      <c r="C549" s="2">
        <f t="shared" si="128"/>
        <v>12</v>
      </c>
      <c r="D549" s="2">
        <f t="shared" si="129"/>
        <v>31</v>
      </c>
      <c r="E549" s="2">
        <f t="shared" si="130"/>
        <v>2</v>
      </c>
      <c r="F549" s="2">
        <f t="shared" si="131"/>
        <v>27</v>
      </c>
      <c r="G549" t="s">
        <v>189</v>
      </c>
      <c r="H549">
        <v>739</v>
      </c>
      <c r="I549">
        <f t="shared" si="132"/>
        <v>0</v>
      </c>
      <c r="J549">
        <f t="shared" si="133"/>
        <v>0</v>
      </c>
      <c r="K549">
        <f t="shared" si="134"/>
        <v>0</v>
      </c>
      <c r="L549">
        <v>0</v>
      </c>
      <c r="M549">
        <f t="shared" si="135"/>
        <v>1</v>
      </c>
      <c r="N549">
        <f t="shared" si="136"/>
        <v>0</v>
      </c>
      <c r="O549">
        <f t="shared" si="137"/>
        <v>0</v>
      </c>
      <c r="P549" s="2">
        <f t="shared" si="138"/>
        <v>362.94360149493514</v>
      </c>
      <c r="Q549" s="2">
        <f t="shared" si="139"/>
        <v>376.05639850506486</v>
      </c>
      <c r="R549" s="2">
        <f t="shared" si="141"/>
        <v>32.99740525143477</v>
      </c>
      <c r="S549" s="2">
        <f t="shared" si="140"/>
        <v>141418.41485660014</v>
      </c>
      <c r="T549" s="2">
        <f t="shared" si="142"/>
        <v>0</v>
      </c>
      <c r="U549">
        <f t="shared" si="143"/>
        <v>2</v>
      </c>
    </row>
    <row r="550" spans="2:21" x14ac:dyDescent="0.15">
      <c r="B550" s="1">
        <v>37622</v>
      </c>
      <c r="C550" s="2">
        <f t="shared" si="128"/>
        <v>1</v>
      </c>
      <c r="D550" s="2">
        <f t="shared" si="129"/>
        <v>1</v>
      </c>
      <c r="E550" s="2">
        <f t="shared" si="130"/>
        <v>3</v>
      </c>
      <c r="F550" s="2">
        <f t="shared" si="131"/>
        <v>27</v>
      </c>
      <c r="G550" t="s">
        <v>190</v>
      </c>
      <c r="H550">
        <v>332</v>
      </c>
      <c r="I550">
        <f t="shared" si="132"/>
        <v>0</v>
      </c>
      <c r="J550">
        <f t="shared" si="133"/>
        <v>1</v>
      </c>
      <c r="K550">
        <f t="shared" si="134"/>
        <v>0</v>
      </c>
      <c r="L550">
        <v>0</v>
      </c>
      <c r="M550">
        <f t="shared" si="135"/>
        <v>0</v>
      </c>
      <c r="N550">
        <f t="shared" si="136"/>
        <v>0</v>
      </c>
      <c r="O550">
        <f t="shared" si="137"/>
        <v>0</v>
      </c>
      <c r="P550" s="2">
        <f t="shared" si="138"/>
        <v>395.58469131538118</v>
      </c>
      <c r="Q550" s="2">
        <f t="shared" si="139"/>
        <v>-63.584691315381178</v>
      </c>
      <c r="R550" s="2">
        <f t="shared" si="141"/>
        <v>376.05639850506486</v>
      </c>
      <c r="S550" s="2">
        <f t="shared" si="140"/>
        <v>4043.0129696723106</v>
      </c>
      <c r="T550" s="2">
        <f t="shared" si="142"/>
        <v>1</v>
      </c>
      <c r="U550">
        <f t="shared" si="143"/>
        <v>1</v>
      </c>
    </row>
    <row r="551" spans="2:21" x14ac:dyDescent="0.15">
      <c r="B551" s="1">
        <v>37623</v>
      </c>
      <c r="C551" s="2">
        <f t="shared" si="128"/>
        <v>1</v>
      </c>
      <c r="D551" s="2">
        <f t="shared" si="129"/>
        <v>2</v>
      </c>
      <c r="E551" s="2">
        <f t="shared" si="130"/>
        <v>4</v>
      </c>
      <c r="F551" s="2">
        <f t="shared" si="131"/>
        <v>28</v>
      </c>
      <c r="G551" t="s">
        <v>191</v>
      </c>
      <c r="H551">
        <v>394</v>
      </c>
      <c r="I551">
        <f t="shared" si="132"/>
        <v>0</v>
      </c>
      <c r="J551">
        <f t="shared" si="133"/>
        <v>0</v>
      </c>
      <c r="K551">
        <f t="shared" si="134"/>
        <v>0</v>
      </c>
      <c r="L551">
        <v>0</v>
      </c>
      <c r="M551">
        <f t="shared" si="135"/>
        <v>0</v>
      </c>
      <c r="N551">
        <f t="shared" si="136"/>
        <v>0</v>
      </c>
      <c r="O551">
        <f t="shared" si="137"/>
        <v>0</v>
      </c>
      <c r="P551" s="2">
        <f t="shared" si="138"/>
        <v>375.50388496390735</v>
      </c>
      <c r="Q551" s="2">
        <f t="shared" si="139"/>
        <v>18.496115036092647</v>
      </c>
      <c r="R551" s="2">
        <f t="shared" si="141"/>
        <v>-63.584691315381178</v>
      </c>
      <c r="S551" s="2">
        <f t="shared" si="140"/>
        <v>342.10627142837251</v>
      </c>
      <c r="T551" s="2">
        <f t="shared" si="142"/>
        <v>1</v>
      </c>
      <c r="U551">
        <f t="shared" si="143"/>
        <v>1</v>
      </c>
    </row>
    <row r="552" spans="2:21" x14ac:dyDescent="0.15">
      <c r="B552" s="1">
        <v>37624</v>
      </c>
      <c r="C552" s="2">
        <f t="shared" si="128"/>
        <v>1</v>
      </c>
      <c r="D552" s="2">
        <f t="shared" si="129"/>
        <v>3</v>
      </c>
      <c r="E552" s="2">
        <f t="shared" si="130"/>
        <v>5</v>
      </c>
      <c r="F552" s="2">
        <f t="shared" si="131"/>
        <v>28</v>
      </c>
      <c r="G552" t="s">
        <v>192</v>
      </c>
      <c r="H552">
        <v>501</v>
      </c>
      <c r="I552">
        <f t="shared" si="132"/>
        <v>0</v>
      </c>
      <c r="J552">
        <f t="shared" si="133"/>
        <v>0</v>
      </c>
      <c r="K552">
        <f t="shared" si="134"/>
        <v>0</v>
      </c>
      <c r="L552">
        <v>0</v>
      </c>
      <c r="M552">
        <f t="shared" si="135"/>
        <v>0</v>
      </c>
      <c r="N552">
        <f t="shared" si="136"/>
        <v>0</v>
      </c>
      <c r="O552">
        <f t="shared" si="137"/>
        <v>0</v>
      </c>
      <c r="P552" s="2">
        <f t="shared" si="138"/>
        <v>560.9608732339201</v>
      </c>
      <c r="Q552" s="2">
        <f t="shared" si="139"/>
        <v>-59.960873233920097</v>
      </c>
      <c r="R552" s="2">
        <f t="shared" si="141"/>
        <v>18.496115036092647</v>
      </c>
      <c r="S552" s="2">
        <f t="shared" si="140"/>
        <v>3595.3063189742356</v>
      </c>
      <c r="T552" s="2">
        <f t="shared" si="142"/>
        <v>1</v>
      </c>
      <c r="U552">
        <f t="shared" si="143"/>
        <v>1</v>
      </c>
    </row>
    <row r="553" spans="2:21" x14ac:dyDescent="0.15">
      <c r="B553" s="1">
        <v>37625</v>
      </c>
      <c r="C553" s="2">
        <f t="shared" si="128"/>
        <v>1</v>
      </c>
      <c r="D553" s="2">
        <f t="shared" si="129"/>
        <v>4</v>
      </c>
      <c r="E553" s="2">
        <f t="shared" si="130"/>
        <v>6</v>
      </c>
      <c r="F553" s="2">
        <f t="shared" si="131"/>
        <v>28</v>
      </c>
      <c r="G553" t="s">
        <v>193</v>
      </c>
      <c r="H553">
        <v>631</v>
      </c>
      <c r="I553">
        <f t="shared" si="132"/>
        <v>0</v>
      </c>
      <c r="J553">
        <f t="shared" si="133"/>
        <v>0</v>
      </c>
      <c r="K553">
        <f t="shared" si="134"/>
        <v>0</v>
      </c>
      <c r="L553">
        <v>0</v>
      </c>
      <c r="M553">
        <f t="shared" si="135"/>
        <v>0</v>
      </c>
      <c r="N553">
        <f t="shared" si="136"/>
        <v>0</v>
      </c>
      <c r="O553">
        <f t="shared" si="137"/>
        <v>0</v>
      </c>
      <c r="P553" s="2">
        <f t="shared" si="138"/>
        <v>612.3664821234936</v>
      </c>
      <c r="Q553" s="2">
        <f t="shared" si="139"/>
        <v>18.633517876506403</v>
      </c>
      <c r="R553" s="2">
        <f t="shared" si="141"/>
        <v>-59.960873233920097</v>
      </c>
      <c r="S553" s="2">
        <f t="shared" si="140"/>
        <v>347.2079884540837</v>
      </c>
      <c r="T553" s="2">
        <f t="shared" si="142"/>
        <v>1</v>
      </c>
      <c r="U553">
        <f t="shared" si="143"/>
        <v>1</v>
      </c>
    </row>
    <row r="554" spans="2:21" x14ac:dyDescent="0.15">
      <c r="B554" s="1">
        <v>37626</v>
      </c>
      <c r="C554" s="2">
        <f t="shared" si="128"/>
        <v>1</v>
      </c>
      <c r="D554" s="2">
        <f t="shared" si="129"/>
        <v>5</v>
      </c>
      <c r="E554" s="2">
        <f t="shared" si="130"/>
        <v>7</v>
      </c>
      <c r="F554" s="2">
        <f t="shared" si="131"/>
        <v>28</v>
      </c>
      <c r="G554" t="s">
        <v>194</v>
      </c>
      <c r="H554">
        <v>373</v>
      </c>
      <c r="I554">
        <f t="shared" si="132"/>
        <v>0</v>
      </c>
      <c r="J554">
        <f t="shared" si="133"/>
        <v>0</v>
      </c>
      <c r="K554">
        <f t="shared" si="134"/>
        <v>0</v>
      </c>
      <c r="L554">
        <v>0</v>
      </c>
      <c r="M554">
        <f t="shared" si="135"/>
        <v>0</v>
      </c>
      <c r="N554">
        <f t="shared" si="136"/>
        <v>0</v>
      </c>
      <c r="O554">
        <f t="shared" si="137"/>
        <v>0</v>
      </c>
      <c r="P554" s="2">
        <f t="shared" si="138"/>
        <v>416.61003596469538</v>
      </c>
      <c r="Q554" s="2">
        <f t="shared" si="139"/>
        <v>-43.610035964695385</v>
      </c>
      <c r="R554" s="2">
        <f t="shared" si="141"/>
        <v>18.633517876506403</v>
      </c>
      <c r="S554" s="2">
        <f t="shared" si="140"/>
        <v>1901.8352368420249</v>
      </c>
      <c r="T554" s="2">
        <f t="shared" si="142"/>
        <v>1</v>
      </c>
      <c r="U554">
        <f t="shared" si="143"/>
        <v>1</v>
      </c>
    </row>
    <row r="555" spans="2:21" x14ac:dyDescent="0.15">
      <c r="B555" s="1">
        <v>37627</v>
      </c>
      <c r="C555" s="2">
        <f t="shared" si="128"/>
        <v>1</v>
      </c>
      <c r="D555" s="2">
        <f t="shared" si="129"/>
        <v>6</v>
      </c>
      <c r="E555" s="2">
        <f t="shared" si="130"/>
        <v>1</v>
      </c>
      <c r="F555" s="2">
        <f t="shared" si="131"/>
        <v>28</v>
      </c>
      <c r="G555" t="s">
        <v>195</v>
      </c>
      <c r="H555">
        <v>313</v>
      </c>
      <c r="I555">
        <f t="shared" si="132"/>
        <v>0</v>
      </c>
      <c r="J555">
        <f t="shared" si="133"/>
        <v>0</v>
      </c>
      <c r="K555">
        <f t="shared" si="134"/>
        <v>0</v>
      </c>
      <c r="L555">
        <v>0</v>
      </c>
      <c r="M555">
        <f t="shared" si="135"/>
        <v>0</v>
      </c>
      <c r="N555">
        <f t="shared" si="136"/>
        <v>0</v>
      </c>
      <c r="O555">
        <f t="shared" si="137"/>
        <v>0</v>
      </c>
      <c r="P555" s="2">
        <f t="shared" si="138"/>
        <v>301.76181349856</v>
      </c>
      <c r="Q555" s="2">
        <f t="shared" si="139"/>
        <v>11.238186501439998</v>
      </c>
      <c r="R555" s="2">
        <f t="shared" si="141"/>
        <v>-43.610035964695385</v>
      </c>
      <c r="S555" s="2">
        <f t="shared" si="140"/>
        <v>126.29683584114818</v>
      </c>
      <c r="T555" s="2">
        <f t="shared" si="142"/>
        <v>1</v>
      </c>
      <c r="U555">
        <f t="shared" si="143"/>
        <v>1</v>
      </c>
    </row>
    <row r="556" spans="2:21" x14ac:dyDescent="0.15">
      <c r="B556" s="1">
        <v>37628</v>
      </c>
      <c r="C556" s="2">
        <f t="shared" si="128"/>
        <v>1</v>
      </c>
      <c r="D556" s="2">
        <f t="shared" si="129"/>
        <v>7</v>
      </c>
      <c r="E556" s="2">
        <f t="shared" si="130"/>
        <v>2</v>
      </c>
      <c r="F556" s="2">
        <f t="shared" si="131"/>
        <v>28</v>
      </c>
      <c r="G556" t="s">
        <v>196</v>
      </c>
      <c r="H556">
        <v>246</v>
      </c>
      <c r="I556">
        <f t="shared" si="132"/>
        <v>0</v>
      </c>
      <c r="J556">
        <f t="shared" si="133"/>
        <v>0</v>
      </c>
      <c r="K556">
        <f t="shared" si="134"/>
        <v>0</v>
      </c>
      <c r="L556">
        <v>0</v>
      </c>
      <c r="M556">
        <f t="shared" si="135"/>
        <v>0</v>
      </c>
      <c r="N556">
        <f t="shared" si="136"/>
        <v>0</v>
      </c>
      <c r="O556">
        <f t="shared" si="137"/>
        <v>0</v>
      </c>
      <c r="P556" s="2">
        <f t="shared" si="138"/>
        <v>318.70282024492991</v>
      </c>
      <c r="Q556" s="2">
        <f t="shared" si="139"/>
        <v>-72.70282024492991</v>
      </c>
      <c r="R556" s="2">
        <f t="shared" si="141"/>
        <v>11.238186501439998</v>
      </c>
      <c r="S556" s="2">
        <f t="shared" si="140"/>
        <v>5285.7000715665909</v>
      </c>
      <c r="T556" s="2">
        <f t="shared" si="142"/>
        <v>1</v>
      </c>
      <c r="U556">
        <f t="shared" si="143"/>
        <v>1</v>
      </c>
    </row>
    <row r="557" spans="2:21" x14ac:dyDescent="0.15">
      <c r="B557" s="1">
        <v>37629</v>
      </c>
      <c r="C557" s="2">
        <f t="shared" si="128"/>
        <v>1</v>
      </c>
      <c r="D557" s="2">
        <f t="shared" si="129"/>
        <v>8</v>
      </c>
      <c r="E557" s="2">
        <f t="shared" si="130"/>
        <v>3</v>
      </c>
      <c r="F557" s="2">
        <f t="shared" si="131"/>
        <v>28</v>
      </c>
      <c r="G557" t="s">
        <v>197</v>
      </c>
      <c r="H557">
        <v>331</v>
      </c>
      <c r="I557">
        <f t="shared" si="132"/>
        <v>0</v>
      </c>
      <c r="J557">
        <f t="shared" si="133"/>
        <v>0</v>
      </c>
      <c r="K557">
        <f t="shared" si="134"/>
        <v>0</v>
      </c>
      <c r="L557">
        <v>0</v>
      </c>
      <c r="M557">
        <f t="shared" si="135"/>
        <v>0</v>
      </c>
      <c r="N557">
        <f t="shared" si="136"/>
        <v>0</v>
      </c>
      <c r="O557">
        <f t="shared" si="137"/>
        <v>0</v>
      </c>
      <c r="P557" s="2">
        <f t="shared" si="138"/>
        <v>351.34391006537589</v>
      </c>
      <c r="Q557" s="2">
        <f t="shared" si="139"/>
        <v>-20.343910065375894</v>
      </c>
      <c r="R557" s="2">
        <f t="shared" si="141"/>
        <v>-72.70282024492991</v>
      </c>
      <c r="S557" s="2">
        <f t="shared" si="140"/>
        <v>413.87467674810262</v>
      </c>
      <c r="T557" s="2">
        <f t="shared" si="142"/>
        <v>0</v>
      </c>
      <c r="U557">
        <f t="shared" si="143"/>
        <v>2</v>
      </c>
    </row>
    <row r="558" spans="2:21" x14ac:dyDescent="0.15">
      <c r="B558" s="1">
        <v>37630</v>
      </c>
      <c r="C558" s="2">
        <f t="shared" si="128"/>
        <v>1</v>
      </c>
      <c r="D558" s="2">
        <f t="shared" si="129"/>
        <v>9</v>
      </c>
      <c r="E558" s="2">
        <f t="shared" si="130"/>
        <v>4</v>
      </c>
      <c r="F558" s="2">
        <f t="shared" si="131"/>
        <v>29</v>
      </c>
      <c r="G558" t="s">
        <v>198</v>
      </c>
      <c r="H558">
        <v>385</v>
      </c>
      <c r="I558">
        <f t="shared" si="132"/>
        <v>0</v>
      </c>
      <c r="J558">
        <f t="shared" si="133"/>
        <v>0</v>
      </c>
      <c r="K558">
        <f t="shared" si="134"/>
        <v>0</v>
      </c>
      <c r="L558">
        <v>0</v>
      </c>
      <c r="M558">
        <f t="shared" si="135"/>
        <v>0</v>
      </c>
      <c r="N558">
        <f t="shared" si="136"/>
        <v>0</v>
      </c>
      <c r="O558">
        <f t="shared" si="137"/>
        <v>0</v>
      </c>
      <c r="P558" s="2">
        <f t="shared" si="138"/>
        <v>394.39673315434197</v>
      </c>
      <c r="Q558" s="2">
        <f t="shared" si="139"/>
        <v>-9.3967331543419732</v>
      </c>
      <c r="R558" s="2">
        <f t="shared" si="141"/>
        <v>-20.343910065375894</v>
      </c>
      <c r="S558" s="2">
        <f t="shared" si="140"/>
        <v>88.298593973909647</v>
      </c>
      <c r="T558" s="2">
        <f t="shared" si="142"/>
        <v>0</v>
      </c>
      <c r="U558">
        <f t="shared" si="143"/>
        <v>3</v>
      </c>
    </row>
    <row r="559" spans="2:21" x14ac:dyDescent="0.15">
      <c r="B559" s="1">
        <v>37631</v>
      </c>
      <c r="C559" s="2">
        <f t="shared" si="128"/>
        <v>1</v>
      </c>
      <c r="D559" s="2">
        <f t="shared" si="129"/>
        <v>10</v>
      </c>
      <c r="E559" s="2">
        <f t="shared" si="130"/>
        <v>5</v>
      </c>
      <c r="F559" s="2">
        <f t="shared" si="131"/>
        <v>29</v>
      </c>
      <c r="G559" t="s">
        <v>199</v>
      </c>
      <c r="H559">
        <v>613</v>
      </c>
      <c r="I559">
        <f t="shared" si="132"/>
        <v>0</v>
      </c>
      <c r="J559">
        <f t="shared" si="133"/>
        <v>0</v>
      </c>
      <c r="K559">
        <f t="shared" si="134"/>
        <v>0</v>
      </c>
      <c r="L559">
        <v>0</v>
      </c>
      <c r="M559">
        <f t="shared" si="135"/>
        <v>0</v>
      </c>
      <c r="N559">
        <f t="shared" si="136"/>
        <v>0</v>
      </c>
      <c r="O559">
        <f t="shared" si="137"/>
        <v>0</v>
      </c>
      <c r="P559" s="2">
        <f t="shared" si="138"/>
        <v>579.85372142435472</v>
      </c>
      <c r="Q559" s="2">
        <f t="shared" si="139"/>
        <v>33.146278575645283</v>
      </c>
      <c r="R559" s="2">
        <f t="shared" si="141"/>
        <v>-9.3967331543419732</v>
      </c>
      <c r="S559" s="2">
        <f t="shared" si="140"/>
        <v>1098.6757834142816</v>
      </c>
      <c r="T559" s="2">
        <f t="shared" si="142"/>
        <v>1</v>
      </c>
      <c r="U559">
        <f t="shared" si="143"/>
        <v>1</v>
      </c>
    </row>
    <row r="560" spans="2:21" x14ac:dyDescent="0.15">
      <c r="B560" s="1">
        <v>37632</v>
      </c>
      <c r="C560" s="2">
        <f t="shared" si="128"/>
        <v>1</v>
      </c>
      <c r="D560" s="2">
        <f t="shared" si="129"/>
        <v>11</v>
      </c>
      <c r="E560" s="2">
        <f t="shared" si="130"/>
        <v>6</v>
      </c>
      <c r="F560" s="2">
        <f t="shared" si="131"/>
        <v>29</v>
      </c>
      <c r="G560" t="s">
        <v>200</v>
      </c>
      <c r="H560">
        <v>614</v>
      </c>
      <c r="I560">
        <f t="shared" si="132"/>
        <v>0</v>
      </c>
      <c r="J560">
        <f t="shared" si="133"/>
        <v>0</v>
      </c>
      <c r="K560">
        <f t="shared" si="134"/>
        <v>0</v>
      </c>
      <c r="L560">
        <v>0</v>
      </c>
      <c r="M560">
        <f t="shared" si="135"/>
        <v>0</v>
      </c>
      <c r="N560">
        <f t="shared" si="136"/>
        <v>0</v>
      </c>
      <c r="O560">
        <f t="shared" si="137"/>
        <v>0</v>
      </c>
      <c r="P560" s="2">
        <f t="shared" si="138"/>
        <v>631.25933031392822</v>
      </c>
      <c r="Q560" s="2">
        <f t="shared" si="139"/>
        <v>-17.259330313928217</v>
      </c>
      <c r="R560" s="2">
        <f t="shared" si="141"/>
        <v>33.146278575645283</v>
      </c>
      <c r="S560" s="2">
        <f t="shared" si="140"/>
        <v>297.8844828852815</v>
      </c>
      <c r="T560" s="2">
        <f t="shared" si="142"/>
        <v>1</v>
      </c>
      <c r="U560">
        <f t="shared" si="143"/>
        <v>1</v>
      </c>
    </row>
    <row r="561" spans="2:21" x14ac:dyDescent="0.15">
      <c r="B561" s="1">
        <v>37633</v>
      </c>
      <c r="C561" s="2">
        <f t="shared" si="128"/>
        <v>1</v>
      </c>
      <c r="D561" s="2">
        <f t="shared" si="129"/>
        <v>12</v>
      </c>
      <c r="E561" s="2">
        <f t="shared" si="130"/>
        <v>7</v>
      </c>
      <c r="F561" s="2">
        <f t="shared" si="131"/>
        <v>29</v>
      </c>
      <c r="G561" t="s">
        <v>201</v>
      </c>
      <c r="H561">
        <v>296</v>
      </c>
      <c r="I561">
        <f t="shared" si="132"/>
        <v>0</v>
      </c>
      <c r="J561">
        <f t="shared" si="133"/>
        <v>0</v>
      </c>
      <c r="K561">
        <f t="shared" si="134"/>
        <v>0</v>
      </c>
      <c r="L561">
        <v>0</v>
      </c>
      <c r="M561">
        <f t="shared" si="135"/>
        <v>0</v>
      </c>
      <c r="N561">
        <f t="shared" si="136"/>
        <v>0</v>
      </c>
      <c r="O561">
        <f t="shared" si="137"/>
        <v>0</v>
      </c>
      <c r="P561" s="2">
        <f t="shared" si="138"/>
        <v>435.50288415513</v>
      </c>
      <c r="Q561" s="2">
        <f t="shared" si="139"/>
        <v>-139.50288415513</v>
      </c>
      <c r="R561" s="2">
        <f t="shared" si="141"/>
        <v>-17.259330313928217</v>
      </c>
      <c r="S561" s="2">
        <f t="shared" si="140"/>
        <v>19461.054687599622</v>
      </c>
      <c r="T561" s="2">
        <f t="shared" si="142"/>
        <v>0</v>
      </c>
      <c r="U561">
        <f t="shared" si="143"/>
        <v>2</v>
      </c>
    </row>
    <row r="562" spans="2:21" x14ac:dyDescent="0.15">
      <c r="B562" s="1">
        <v>37634</v>
      </c>
      <c r="C562" s="2">
        <f t="shared" si="128"/>
        <v>1</v>
      </c>
      <c r="D562" s="2">
        <f t="shared" si="129"/>
        <v>13</v>
      </c>
      <c r="E562" s="2">
        <f t="shared" si="130"/>
        <v>1</v>
      </c>
      <c r="F562" s="2">
        <f t="shared" si="131"/>
        <v>29</v>
      </c>
      <c r="G562" t="s">
        <v>202</v>
      </c>
      <c r="H562">
        <v>260</v>
      </c>
      <c r="I562">
        <f t="shared" si="132"/>
        <v>0</v>
      </c>
      <c r="J562">
        <f t="shared" si="133"/>
        <v>0</v>
      </c>
      <c r="K562">
        <f t="shared" si="134"/>
        <v>0</v>
      </c>
      <c r="L562">
        <v>0</v>
      </c>
      <c r="M562">
        <f t="shared" si="135"/>
        <v>0</v>
      </c>
      <c r="N562">
        <f t="shared" si="136"/>
        <v>0</v>
      </c>
      <c r="O562">
        <f t="shared" si="137"/>
        <v>0</v>
      </c>
      <c r="P562" s="2">
        <f t="shared" si="138"/>
        <v>320.65466168899462</v>
      </c>
      <c r="Q562" s="2">
        <f t="shared" si="139"/>
        <v>-60.654661688994622</v>
      </c>
      <c r="R562" s="2">
        <f t="shared" si="141"/>
        <v>-139.50288415513</v>
      </c>
      <c r="S562" s="2">
        <f t="shared" si="140"/>
        <v>3678.9879846063918</v>
      </c>
      <c r="T562" s="2">
        <f t="shared" si="142"/>
        <v>0</v>
      </c>
      <c r="U562">
        <f t="shared" si="143"/>
        <v>3</v>
      </c>
    </row>
    <row r="563" spans="2:21" x14ac:dyDescent="0.15">
      <c r="B563" s="1">
        <v>37635</v>
      </c>
      <c r="C563" s="2">
        <f t="shared" si="128"/>
        <v>1</v>
      </c>
      <c r="D563" s="2">
        <f t="shared" si="129"/>
        <v>14</v>
      </c>
      <c r="E563" s="2">
        <f t="shared" si="130"/>
        <v>2</v>
      </c>
      <c r="F563" s="2">
        <f t="shared" si="131"/>
        <v>29</v>
      </c>
      <c r="G563" t="s">
        <v>203</v>
      </c>
      <c r="H563">
        <v>335</v>
      </c>
      <c r="I563">
        <f t="shared" si="132"/>
        <v>0</v>
      </c>
      <c r="J563">
        <f t="shared" si="133"/>
        <v>0</v>
      </c>
      <c r="K563">
        <f t="shared" si="134"/>
        <v>0</v>
      </c>
      <c r="L563">
        <v>0</v>
      </c>
      <c r="M563">
        <f t="shared" si="135"/>
        <v>0</v>
      </c>
      <c r="N563">
        <f t="shared" si="136"/>
        <v>0</v>
      </c>
      <c r="O563">
        <f t="shared" si="137"/>
        <v>0</v>
      </c>
      <c r="P563" s="2">
        <f t="shared" si="138"/>
        <v>337.59566843536453</v>
      </c>
      <c r="Q563" s="2">
        <f t="shared" si="139"/>
        <v>-2.5956684353645301</v>
      </c>
      <c r="R563" s="2">
        <f t="shared" si="141"/>
        <v>-60.654661688994622</v>
      </c>
      <c r="S563" s="2">
        <f t="shared" si="140"/>
        <v>6.7374946263477478</v>
      </c>
      <c r="T563" s="2">
        <f t="shared" si="142"/>
        <v>0</v>
      </c>
      <c r="U563">
        <f t="shared" si="143"/>
        <v>4</v>
      </c>
    </row>
    <row r="564" spans="2:21" x14ac:dyDescent="0.15">
      <c r="B564" s="1">
        <v>37636</v>
      </c>
      <c r="C564" s="2">
        <f t="shared" si="128"/>
        <v>1</v>
      </c>
      <c r="D564" s="2">
        <f t="shared" si="129"/>
        <v>15</v>
      </c>
      <c r="E564" s="2">
        <f t="shared" si="130"/>
        <v>3</v>
      </c>
      <c r="F564" s="2">
        <f t="shared" si="131"/>
        <v>29</v>
      </c>
      <c r="G564" t="s">
        <v>204</v>
      </c>
      <c r="H564">
        <v>234</v>
      </c>
      <c r="I564">
        <f t="shared" si="132"/>
        <v>0</v>
      </c>
      <c r="J564">
        <f t="shared" si="133"/>
        <v>0</v>
      </c>
      <c r="K564">
        <f t="shared" si="134"/>
        <v>0</v>
      </c>
      <c r="L564">
        <v>0</v>
      </c>
      <c r="M564">
        <f t="shared" si="135"/>
        <v>0</v>
      </c>
      <c r="N564">
        <f t="shared" si="136"/>
        <v>0</v>
      </c>
      <c r="O564">
        <f t="shared" si="137"/>
        <v>0</v>
      </c>
      <c r="P564" s="2">
        <f t="shared" si="138"/>
        <v>370.23675825581051</v>
      </c>
      <c r="Q564" s="2">
        <f t="shared" si="139"/>
        <v>-136.23675825581051</v>
      </c>
      <c r="R564" s="2">
        <f t="shared" si="141"/>
        <v>-2.5956684353645301</v>
      </c>
      <c r="S564" s="2">
        <f t="shared" si="140"/>
        <v>18560.454300052155</v>
      </c>
      <c r="T564" s="2">
        <f t="shared" si="142"/>
        <v>0</v>
      </c>
      <c r="U564">
        <f t="shared" si="143"/>
        <v>5</v>
      </c>
    </row>
    <row r="565" spans="2:21" x14ac:dyDescent="0.15">
      <c r="B565" s="1">
        <v>37637</v>
      </c>
      <c r="C565" s="2">
        <f t="shared" si="128"/>
        <v>1</v>
      </c>
      <c r="D565" s="2">
        <f t="shared" si="129"/>
        <v>16</v>
      </c>
      <c r="E565" s="2">
        <f t="shared" si="130"/>
        <v>4</v>
      </c>
      <c r="F565" s="2">
        <f t="shared" si="131"/>
        <v>30</v>
      </c>
      <c r="G565" t="s">
        <v>205</v>
      </c>
      <c r="H565">
        <v>375</v>
      </c>
      <c r="I565">
        <f t="shared" si="132"/>
        <v>0</v>
      </c>
      <c r="J565">
        <f t="shared" si="133"/>
        <v>0</v>
      </c>
      <c r="K565">
        <f t="shared" si="134"/>
        <v>0</v>
      </c>
      <c r="L565">
        <v>0</v>
      </c>
      <c r="M565">
        <f t="shared" si="135"/>
        <v>0</v>
      </c>
      <c r="N565">
        <f t="shared" si="136"/>
        <v>0</v>
      </c>
      <c r="O565">
        <f t="shared" si="137"/>
        <v>0</v>
      </c>
      <c r="P565" s="2">
        <f t="shared" si="138"/>
        <v>389.53959286789967</v>
      </c>
      <c r="Q565" s="2">
        <f t="shared" si="139"/>
        <v>-14.539592867899671</v>
      </c>
      <c r="R565" s="2">
        <f t="shared" si="141"/>
        <v>-136.23675825581051</v>
      </c>
      <c r="S565" s="2">
        <f t="shared" si="140"/>
        <v>211.39976076427899</v>
      </c>
      <c r="T565" s="2">
        <f t="shared" si="142"/>
        <v>0</v>
      </c>
      <c r="U565">
        <f t="shared" si="143"/>
        <v>6</v>
      </c>
    </row>
    <row r="566" spans="2:21" x14ac:dyDescent="0.15">
      <c r="B566" s="1">
        <v>37638</v>
      </c>
      <c r="C566" s="2">
        <f t="shared" si="128"/>
        <v>1</v>
      </c>
      <c r="D566" s="2">
        <f t="shared" si="129"/>
        <v>17</v>
      </c>
      <c r="E566" s="2">
        <f t="shared" si="130"/>
        <v>5</v>
      </c>
      <c r="F566" s="2">
        <f t="shared" si="131"/>
        <v>30</v>
      </c>
      <c r="G566" t="s">
        <v>206</v>
      </c>
      <c r="H566">
        <v>623</v>
      </c>
      <c r="I566">
        <f t="shared" si="132"/>
        <v>0</v>
      </c>
      <c r="J566">
        <f t="shared" si="133"/>
        <v>0</v>
      </c>
      <c r="K566">
        <f t="shared" si="134"/>
        <v>0</v>
      </c>
      <c r="L566">
        <v>0</v>
      </c>
      <c r="M566">
        <f t="shared" si="135"/>
        <v>0</v>
      </c>
      <c r="N566">
        <f t="shared" si="136"/>
        <v>0</v>
      </c>
      <c r="O566">
        <f t="shared" si="137"/>
        <v>0</v>
      </c>
      <c r="P566" s="2">
        <f t="shared" si="138"/>
        <v>574.99658113791236</v>
      </c>
      <c r="Q566" s="2">
        <f t="shared" si="139"/>
        <v>48.003418862087642</v>
      </c>
      <c r="R566" s="2">
        <f t="shared" si="141"/>
        <v>-14.539592867899671</v>
      </c>
      <c r="S566" s="2">
        <f t="shared" si="140"/>
        <v>2304.3282224490317</v>
      </c>
      <c r="T566" s="2">
        <f t="shared" si="142"/>
        <v>1</v>
      </c>
      <c r="U566">
        <f t="shared" si="143"/>
        <v>1</v>
      </c>
    </row>
    <row r="567" spans="2:21" x14ac:dyDescent="0.15">
      <c r="B567" s="1">
        <v>37639</v>
      </c>
      <c r="C567" s="2">
        <f t="shared" si="128"/>
        <v>1</v>
      </c>
      <c r="D567" s="2">
        <f t="shared" si="129"/>
        <v>18</v>
      </c>
      <c r="E567" s="2">
        <f t="shared" si="130"/>
        <v>6</v>
      </c>
      <c r="F567" s="2">
        <f t="shared" si="131"/>
        <v>30</v>
      </c>
      <c r="G567" t="s">
        <v>207</v>
      </c>
      <c r="H567">
        <v>639</v>
      </c>
      <c r="I567">
        <f t="shared" si="132"/>
        <v>0</v>
      </c>
      <c r="J567">
        <f t="shared" si="133"/>
        <v>0</v>
      </c>
      <c r="K567">
        <f t="shared" si="134"/>
        <v>0</v>
      </c>
      <c r="L567">
        <v>0</v>
      </c>
      <c r="M567">
        <f t="shared" si="135"/>
        <v>0</v>
      </c>
      <c r="N567">
        <f t="shared" si="136"/>
        <v>0</v>
      </c>
      <c r="O567">
        <f t="shared" si="137"/>
        <v>0</v>
      </c>
      <c r="P567" s="2">
        <f t="shared" si="138"/>
        <v>626.40219002748586</v>
      </c>
      <c r="Q567" s="2">
        <f t="shared" si="139"/>
        <v>12.597809972514142</v>
      </c>
      <c r="R567" s="2">
        <f t="shared" si="141"/>
        <v>48.003418862087642</v>
      </c>
      <c r="S567" s="2">
        <f t="shared" si="140"/>
        <v>158.70481610357677</v>
      </c>
      <c r="T567" s="2">
        <f t="shared" si="142"/>
        <v>0</v>
      </c>
      <c r="U567">
        <f t="shared" si="143"/>
        <v>2</v>
      </c>
    </row>
    <row r="568" spans="2:21" x14ac:dyDescent="0.15">
      <c r="B568" s="1">
        <v>37640</v>
      </c>
      <c r="C568" s="2">
        <f t="shared" si="128"/>
        <v>1</v>
      </c>
      <c r="D568" s="2">
        <f t="shared" si="129"/>
        <v>19</v>
      </c>
      <c r="E568" s="2">
        <f t="shared" si="130"/>
        <v>7</v>
      </c>
      <c r="F568" s="2">
        <f t="shared" si="131"/>
        <v>30</v>
      </c>
      <c r="G568" t="s">
        <v>208</v>
      </c>
      <c r="H568">
        <v>442</v>
      </c>
      <c r="I568">
        <f t="shared" si="132"/>
        <v>0</v>
      </c>
      <c r="J568">
        <f t="shared" si="133"/>
        <v>0</v>
      </c>
      <c r="K568">
        <f t="shared" si="134"/>
        <v>0</v>
      </c>
      <c r="L568">
        <v>0</v>
      </c>
      <c r="M568">
        <f t="shared" si="135"/>
        <v>0</v>
      </c>
      <c r="N568">
        <f t="shared" si="136"/>
        <v>0</v>
      </c>
      <c r="O568">
        <f t="shared" si="137"/>
        <v>0</v>
      </c>
      <c r="P568" s="2">
        <f t="shared" si="138"/>
        <v>430.6457438686877</v>
      </c>
      <c r="Q568" s="2">
        <f t="shared" si="139"/>
        <v>11.354256131312297</v>
      </c>
      <c r="R568" s="2">
        <f t="shared" si="141"/>
        <v>12.597809972514142</v>
      </c>
      <c r="S568" s="2">
        <f t="shared" si="140"/>
        <v>128.91913229544289</v>
      </c>
      <c r="T568" s="2">
        <f t="shared" si="142"/>
        <v>0</v>
      </c>
      <c r="U568">
        <f t="shared" si="143"/>
        <v>3</v>
      </c>
    </row>
    <row r="569" spans="2:21" x14ac:dyDescent="0.15">
      <c r="B569" s="1">
        <v>37641</v>
      </c>
      <c r="C569" s="2">
        <f t="shared" si="128"/>
        <v>1</v>
      </c>
      <c r="D569" s="2">
        <f t="shared" si="129"/>
        <v>20</v>
      </c>
      <c r="E569" s="2">
        <f t="shared" si="130"/>
        <v>1</v>
      </c>
      <c r="F569" s="2">
        <f t="shared" si="131"/>
        <v>30</v>
      </c>
      <c r="G569" t="s">
        <v>209</v>
      </c>
      <c r="H569">
        <v>360</v>
      </c>
      <c r="I569">
        <f t="shared" si="132"/>
        <v>0</v>
      </c>
      <c r="J569">
        <f t="shared" si="133"/>
        <v>0</v>
      </c>
      <c r="K569">
        <f t="shared" si="134"/>
        <v>0</v>
      </c>
      <c r="L569">
        <v>0</v>
      </c>
      <c r="M569">
        <f t="shared" si="135"/>
        <v>0</v>
      </c>
      <c r="N569">
        <f t="shared" si="136"/>
        <v>0</v>
      </c>
      <c r="O569">
        <f t="shared" si="137"/>
        <v>0</v>
      </c>
      <c r="P569" s="2">
        <f t="shared" si="138"/>
        <v>315.79752140255232</v>
      </c>
      <c r="Q569" s="2">
        <f t="shared" si="139"/>
        <v>44.20247859744768</v>
      </c>
      <c r="R569" s="2">
        <f t="shared" si="141"/>
        <v>11.354256131312297</v>
      </c>
      <c r="S569" s="2">
        <f t="shared" si="140"/>
        <v>1953.8591141578202</v>
      </c>
      <c r="T569" s="2">
        <f t="shared" si="142"/>
        <v>0</v>
      </c>
      <c r="U569">
        <f t="shared" si="143"/>
        <v>4</v>
      </c>
    </row>
    <row r="570" spans="2:21" x14ac:dyDescent="0.15">
      <c r="B570" s="1">
        <v>37642</v>
      </c>
      <c r="C570" s="2">
        <f t="shared" si="128"/>
        <v>1</v>
      </c>
      <c r="D570" s="2">
        <f t="shared" si="129"/>
        <v>21</v>
      </c>
      <c r="E570" s="2">
        <f t="shared" si="130"/>
        <v>2</v>
      </c>
      <c r="F570" s="2">
        <f t="shared" si="131"/>
        <v>30</v>
      </c>
      <c r="G570" t="s">
        <v>210</v>
      </c>
      <c r="H570">
        <v>268</v>
      </c>
      <c r="I570">
        <f t="shared" si="132"/>
        <v>0</v>
      </c>
      <c r="J570">
        <f t="shared" si="133"/>
        <v>0</v>
      </c>
      <c r="K570">
        <f t="shared" si="134"/>
        <v>0</v>
      </c>
      <c r="L570">
        <v>0</v>
      </c>
      <c r="M570">
        <f t="shared" si="135"/>
        <v>0</v>
      </c>
      <c r="N570">
        <f t="shared" si="136"/>
        <v>0</v>
      </c>
      <c r="O570">
        <f t="shared" si="137"/>
        <v>0</v>
      </c>
      <c r="P570" s="2">
        <f t="shared" si="138"/>
        <v>332.73852814892223</v>
      </c>
      <c r="Q570" s="2">
        <f t="shared" si="139"/>
        <v>-64.738528148922228</v>
      </c>
      <c r="R570" s="2">
        <f t="shared" si="141"/>
        <v>44.20247859744768</v>
      </c>
      <c r="S570" s="2">
        <f t="shared" si="140"/>
        <v>4191.0770268887954</v>
      </c>
      <c r="T570" s="2">
        <f t="shared" si="142"/>
        <v>1</v>
      </c>
      <c r="U570">
        <f t="shared" si="143"/>
        <v>1</v>
      </c>
    </row>
    <row r="571" spans="2:21" x14ac:dyDescent="0.15">
      <c r="B571" s="1">
        <v>37643</v>
      </c>
      <c r="C571" s="2">
        <f t="shared" si="128"/>
        <v>1</v>
      </c>
      <c r="D571" s="2">
        <f t="shared" si="129"/>
        <v>22</v>
      </c>
      <c r="E571" s="2">
        <f t="shared" si="130"/>
        <v>3</v>
      </c>
      <c r="F571" s="2">
        <f t="shared" si="131"/>
        <v>30</v>
      </c>
      <c r="G571" t="s">
        <v>211</v>
      </c>
      <c r="H571">
        <v>283</v>
      </c>
      <c r="I571">
        <f t="shared" si="132"/>
        <v>0</v>
      </c>
      <c r="J571">
        <f t="shared" si="133"/>
        <v>0</v>
      </c>
      <c r="K571">
        <f t="shared" si="134"/>
        <v>0</v>
      </c>
      <c r="L571">
        <v>0</v>
      </c>
      <c r="M571">
        <f t="shared" si="135"/>
        <v>0</v>
      </c>
      <c r="N571">
        <f t="shared" si="136"/>
        <v>0</v>
      </c>
      <c r="O571">
        <f t="shared" si="137"/>
        <v>0</v>
      </c>
      <c r="P571" s="2">
        <f t="shared" si="138"/>
        <v>365.37961796936827</v>
      </c>
      <c r="Q571" s="2">
        <f t="shared" si="139"/>
        <v>-82.379617969368269</v>
      </c>
      <c r="R571" s="2">
        <f t="shared" si="141"/>
        <v>-64.738528148922228</v>
      </c>
      <c r="S571" s="2">
        <f t="shared" si="140"/>
        <v>6786.4014567790637</v>
      </c>
      <c r="T571" s="2">
        <f t="shared" si="142"/>
        <v>0</v>
      </c>
      <c r="U571">
        <f t="shared" si="143"/>
        <v>2</v>
      </c>
    </row>
    <row r="572" spans="2:21" x14ac:dyDescent="0.15">
      <c r="B572" s="1">
        <v>37644</v>
      </c>
      <c r="C572" s="2">
        <f t="shared" si="128"/>
        <v>1</v>
      </c>
      <c r="D572" s="2">
        <f t="shared" si="129"/>
        <v>23</v>
      </c>
      <c r="E572" s="2">
        <f t="shared" si="130"/>
        <v>4</v>
      </c>
      <c r="F572" s="2">
        <f t="shared" si="131"/>
        <v>31</v>
      </c>
      <c r="G572" t="s">
        <v>212</v>
      </c>
      <c r="H572">
        <v>421</v>
      </c>
      <c r="I572">
        <f t="shared" si="132"/>
        <v>0</v>
      </c>
      <c r="J572">
        <f t="shared" si="133"/>
        <v>0</v>
      </c>
      <c r="K572">
        <f t="shared" si="134"/>
        <v>0</v>
      </c>
      <c r="L572">
        <v>0</v>
      </c>
      <c r="M572">
        <f t="shared" si="135"/>
        <v>0</v>
      </c>
      <c r="N572">
        <f t="shared" si="136"/>
        <v>0</v>
      </c>
      <c r="O572">
        <f t="shared" si="137"/>
        <v>0</v>
      </c>
      <c r="P572" s="2">
        <f t="shared" si="138"/>
        <v>358.68246499835391</v>
      </c>
      <c r="Q572" s="2">
        <f t="shared" si="139"/>
        <v>62.317535001646092</v>
      </c>
      <c r="R572" s="2">
        <f t="shared" si="141"/>
        <v>-82.379617969368269</v>
      </c>
      <c r="S572" s="2">
        <f t="shared" si="140"/>
        <v>3883.4751686813856</v>
      </c>
      <c r="T572" s="2">
        <f t="shared" si="142"/>
        <v>1</v>
      </c>
      <c r="U572">
        <f t="shared" si="143"/>
        <v>1</v>
      </c>
    </row>
    <row r="573" spans="2:21" x14ac:dyDescent="0.15">
      <c r="B573" s="1">
        <v>37645</v>
      </c>
      <c r="C573" s="2">
        <f t="shared" si="128"/>
        <v>1</v>
      </c>
      <c r="D573" s="2">
        <f t="shared" si="129"/>
        <v>24</v>
      </c>
      <c r="E573" s="2">
        <f t="shared" si="130"/>
        <v>5</v>
      </c>
      <c r="F573" s="2">
        <f t="shared" si="131"/>
        <v>31</v>
      </c>
      <c r="G573" t="s">
        <v>213</v>
      </c>
      <c r="H573">
        <v>552</v>
      </c>
      <c r="I573">
        <f t="shared" si="132"/>
        <v>0</v>
      </c>
      <c r="J573">
        <f t="shared" si="133"/>
        <v>0</v>
      </c>
      <c r="K573">
        <f t="shared" si="134"/>
        <v>0</v>
      </c>
      <c r="L573">
        <v>0</v>
      </c>
      <c r="M573">
        <f t="shared" si="135"/>
        <v>0</v>
      </c>
      <c r="N573">
        <f t="shared" si="136"/>
        <v>0</v>
      </c>
      <c r="O573">
        <f t="shared" si="137"/>
        <v>0</v>
      </c>
      <c r="P573" s="2">
        <f t="shared" si="138"/>
        <v>544.13945326836665</v>
      </c>
      <c r="Q573" s="2">
        <f t="shared" si="139"/>
        <v>7.8605467316333488</v>
      </c>
      <c r="R573" s="2">
        <f t="shared" si="141"/>
        <v>62.317535001646092</v>
      </c>
      <c r="S573" s="2">
        <f t="shared" si="140"/>
        <v>61.788194920191721</v>
      </c>
      <c r="T573" s="2">
        <f t="shared" si="142"/>
        <v>0</v>
      </c>
      <c r="U573">
        <f t="shared" si="143"/>
        <v>2</v>
      </c>
    </row>
    <row r="574" spans="2:21" x14ac:dyDescent="0.15">
      <c r="B574" s="1">
        <v>37646</v>
      </c>
      <c r="C574" s="2">
        <f t="shared" si="128"/>
        <v>1</v>
      </c>
      <c r="D574" s="2">
        <f t="shared" si="129"/>
        <v>25</v>
      </c>
      <c r="E574" s="2">
        <f t="shared" si="130"/>
        <v>6</v>
      </c>
      <c r="F574" s="2">
        <f t="shared" si="131"/>
        <v>31</v>
      </c>
      <c r="G574" t="s">
        <v>214</v>
      </c>
      <c r="H574">
        <v>618</v>
      </c>
      <c r="I574">
        <f t="shared" si="132"/>
        <v>0</v>
      </c>
      <c r="J574">
        <f t="shared" si="133"/>
        <v>0</v>
      </c>
      <c r="K574">
        <f t="shared" si="134"/>
        <v>0</v>
      </c>
      <c r="L574">
        <v>0</v>
      </c>
      <c r="M574">
        <f t="shared" si="135"/>
        <v>0</v>
      </c>
      <c r="N574">
        <f t="shared" si="136"/>
        <v>0</v>
      </c>
      <c r="O574">
        <f t="shared" si="137"/>
        <v>0</v>
      </c>
      <c r="P574" s="2">
        <f t="shared" si="138"/>
        <v>595.54506215794015</v>
      </c>
      <c r="Q574" s="2">
        <f t="shared" si="139"/>
        <v>22.454937842059849</v>
      </c>
      <c r="R574" s="2">
        <f t="shared" si="141"/>
        <v>7.8605467316333488</v>
      </c>
      <c r="S574" s="2">
        <f t="shared" si="140"/>
        <v>504.22423349077144</v>
      </c>
      <c r="T574" s="2">
        <f t="shared" si="142"/>
        <v>0</v>
      </c>
      <c r="U574">
        <f t="shared" si="143"/>
        <v>3</v>
      </c>
    </row>
    <row r="575" spans="2:21" x14ac:dyDescent="0.15">
      <c r="B575" s="1">
        <v>37647</v>
      </c>
      <c r="C575" s="2">
        <f t="shared" si="128"/>
        <v>1</v>
      </c>
      <c r="D575" s="2">
        <f t="shared" si="129"/>
        <v>26</v>
      </c>
      <c r="E575" s="2">
        <f t="shared" si="130"/>
        <v>7</v>
      </c>
      <c r="F575" s="2">
        <f t="shared" si="131"/>
        <v>31</v>
      </c>
      <c r="G575" t="s">
        <v>215</v>
      </c>
      <c r="H575">
        <v>189</v>
      </c>
      <c r="I575">
        <f t="shared" si="132"/>
        <v>0</v>
      </c>
      <c r="J575">
        <f t="shared" si="133"/>
        <v>0</v>
      </c>
      <c r="K575">
        <f t="shared" si="134"/>
        <v>0</v>
      </c>
      <c r="L575">
        <v>0</v>
      </c>
      <c r="M575">
        <f t="shared" si="135"/>
        <v>0</v>
      </c>
      <c r="N575">
        <f t="shared" si="136"/>
        <v>0</v>
      </c>
      <c r="O575">
        <f t="shared" si="137"/>
        <v>0</v>
      </c>
      <c r="P575" s="2">
        <f t="shared" si="138"/>
        <v>399.78861599914194</v>
      </c>
      <c r="Q575" s="2">
        <f t="shared" si="139"/>
        <v>-210.78861599914194</v>
      </c>
      <c r="R575" s="2">
        <f t="shared" si="141"/>
        <v>22.454937842059849</v>
      </c>
      <c r="S575" s="2">
        <f t="shared" si="140"/>
        <v>44431.840634833716</v>
      </c>
      <c r="T575" s="2">
        <f t="shared" si="142"/>
        <v>1</v>
      </c>
      <c r="U575">
        <f t="shared" si="143"/>
        <v>1</v>
      </c>
    </row>
    <row r="576" spans="2:21" x14ac:dyDescent="0.15">
      <c r="B576" s="1">
        <v>37648</v>
      </c>
      <c r="C576" s="2">
        <f t="shared" si="128"/>
        <v>1</v>
      </c>
      <c r="D576" s="2">
        <f t="shared" si="129"/>
        <v>27</v>
      </c>
      <c r="E576" s="2">
        <f t="shared" si="130"/>
        <v>1</v>
      </c>
      <c r="F576" s="2">
        <f t="shared" si="131"/>
        <v>31</v>
      </c>
      <c r="G576" t="s">
        <v>216</v>
      </c>
      <c r="H576">
        <v>214</v>
      </c>
      <c r="I576">
        <f t="shared" si="132"/>
        <v>0</v>
      </c>
      <c r="J576">
        <f t="shared" si="133"/>
        <v>0</v>
      </c>
      <c r="K576">
        <f t="shared" si="134"/>
        <v>0</v>
      </c>
      <c r="L576">
        <v>0</v>
      </c>
      <c r="M576">
        <f t="shared" si="135"/>
        <v>0</v>
      </c>
      <c r="N576">
        <f t="shared" si="136"/>
        <v>0</v>
      </c>
      <c r="O576">
        <f t="shared" si="137"/>
        <v>0</v>
      </c>
      <c r="P576" s="2">
        <f t="shared" si="138"/>
        <v>284.94039353300656</v>
      </c>
      <c r="Q576" s="2">
        <f t="shared" si="139"/>
        <v>-70.940393533006556</v>
      </c>
      <c r="R576" s="2">
        <f t="shared" si="141"/>
        <v>-210.78861599914194</v>
      </c>
      <c r="S576" s="2">
        <f t="shared" si="140"/>
        <v>5032.5394346178382</v>
      </c>
      <c r="T576" s="2">
        <f t="shared" si="142"/>
        <v>0</v>
      </c>
      <c r="U576">
        <f t="shared" si="143"/>
        <v>2</v>
      </c>
    </row>
    <row r="577" spans="2:21" x14ac:dyDescent="0.15">
      <c r="B577" s="1">
        <v>37649</v>
      </c>
      <c r="C577" s="2">
        <f t="shared" si="128"/>
        <v>1</v>
      </c>
      <c r="D577" s="2">
        <f t="shared" si="129"/>
        <v>28</v>
      </c>
      <c r="E577" s="2">
        <f t="shared" si="130"/>
        <v>2</v>
      </c>
      <c r="F577" s="2">
        <f t="shared" si="131"/>
        <v>31</v>
      </c>
      <c r="G577" t="s">
        <v>217</v>
      </c>
      <c r="H577">
        <v>185</v>
      </c>
      <c r="I577">
        <f t="shared" si="132"/>
        <v>0</v>
      </c>
      <c r="J577">
        <f t="shared" si="133"/>
        <v>0</v>
      </c>
      <c r="K577">
        <f t="shared" si="134"/>
        <v>0</v>
      </c>
      <c r="L577">
        <v>0</v>
      </c>
      <c r="M577">
        <f t="shared" si="135"/>
        <v>0</v>
      </c>
      <c r="N577">
        <f t="shared" si="136"/>
        <v>0</v>
      </c>
      <c r="O577">
        <f t="shared" si="137"/>
        <v>0</v>
      </c>
      <c r="P577" s="2">
        <f t="shared" si="138"/>
        <v>301.88140027937646</v>
      </c>
      <c r="Q577" s="2">
        <f t="shared" si="139"/>
        <v>-116.88140027937646</v>
      </c>
      <c r="R577" s="2">
        <f t="shared" si="141"/>
        <v>-70.940393533006556</v>
      </c>
      <c r="S577" s="2">
        <f t="shared" si="140"/>
        <v>13661.261731267825</v>
      </c>
      <c r="T577" s="2">
        <f t="shared" si="142"/>
        <v>0</v>
      </c>
      <c r="U577">
        <f t="shared" si="143"/>
        <v>3</v>
      </c>
    </row>
    <row r="578" spans="2:21" x14ac:dyDescent="0.15">
      <c r="B578" s="1">
        <v>37650</v>
      </c>
      <c r="C578" s="2">
        <f t="shared" si="128"/>
        <v>1</v>
      </c>
      <c r="D578" s="2">
        <f t="shared" si="129"/>
        <v>29</v>
      </c>
      <c r="E578" s="2">
        <f t="shared" si="130"/>
        <v>3</v>
      </c>
      <c r="F578" s="2">
        <f t="shared" si="131"/>
        <v>31</v>
      </c>
      <c r="G578" t="s">
        <v>218</v>
      </c>
      <c r="H578">
        <v>321</v>
      </c>
      <c r="I578">
        <f t="shared" si="132"/>
        <v>0</v>
      </c>
      <c r="J578">
        <f t="shared" si="133"/>
        <v>0</v>
      </c>
      <c r="K578">
        <f t="shared" si="134"/>
        <v>0</v>
      </c>
      <c r="L578">
        <v>0</v>
      </c>
      <c r="M578">
        <f t="shared" si="135"/>
        <v>0</v>
      </c>
      <c r="N578">
        <f t="shared" si="136"/>
        <v>0</v>
      </c>
      <c r="O578">
        <f t="shared" si="137"/>
        <v>0</v>
      </c>
      <c r="P578" s="2">
        <f t="shared" si="138"/>
        <v>334.52249009982245</v>
      </c>
      <c r="Q578" s="2">
        <f t="shared" si="139"/>
        <v>-13.522490099822448</v>
      </c>
      <c r="R578" s="2">
        <f t="shared" si="141"/>
        <v>-116.88140027937646</v>
      </c>
      <c r="S578" s="2">
        <f t="shared" si="140"/>
        <v>182.85773849979614</v>
      </c>
      <c r="T578" s="2">
        <f t="shared" si="142"/>
        <v>0</v>
      </c>
      <c r="U578">
        <f t="shared" si="143"/>
        <v>4</v>
      </c>
    </row>
    <row r="579" spans="2:21" x14ac:dyDescent="0.15">
      <c r="B579" s="1">
        <v>37651</v>
      </c>
      <c r="C579" s="2">
        <f t="shared" ref="C579:C642" si="144">MONTH(B579)</f>
        <v>1</v>
      </c>
      <c r="D579" s="2">
        <f t="shared" ref="D579:D642" si="145">DAY(B579)</f>
        <v>30</v>
      </c>
      <c r="E579" s="2">
        <f t="shared" ref="E579:E642" si="146">WEEKDAY(B579,2)</f>
        <v>4</v>
      </c>
      <c r="F579" s="2">
        <f t="shared" ref="F579:F642" si="147">VALUE(RIGHT(G579,2))</f>
        <v>32</v>
      </c>
      <c r="G579" t="s">
        <v>219</v>
      </c>
      <c r="H579">
        <v>299</v>
      </c>
      <c r="I579">
        <f t="shared" ref="I579:I642" si="148">IF(AND(C579=7,D579=4),1,0)</f>
        <v>0</v>
      </c>
      <c r="J579">
        <f t="shared" ref="J579:J642" si="149">IF(AND(C579=1,D579=1),1,0)</f>
        <v>0</v>
      </c>
      <c r="K579">
        <f t="shared" ref="K579:K642" si="150">IF(AND(C579=2,D579=14),1,0)</f>
        <v>0</v>
      </c>
      <c r="L579">
        <v>0</v>
      </c>
      <c r="M579">
        <f t="shared" ref="M579:M642" si="151">IF(AND(C579=12,D579=31),1,0)</f>
        <v>0</v>
      </c>
      <c r="N579">
        <f t="shared" ref="N579:N642" si="152">IF(AND(C579=10,D579=31),1,0)</f>
        <v>0</v>
      </c>
      <c r="O579">
        <f t="shared" ref="O579:O642" si="153">IF(AND(C579=12,D579=26),1,0)</f>
        <v>0</v>
      </c>
      <c r="P579" s="2">
        <f t="shared" ref="P579:P642" si="154">constant+VLOOKUP(F579,week,2)+VLOOKUP(E579,weekday,2)</f>
        <v>329.28959486967187</v>
      </c>
      <c r="Q579" s="2">
        <f t="shared" ref="Q579:Q642" si="155">H579-P579</f>
        <v>-30.289594869671873</v>
      </c>
      <c r="R579" s="2">
        <f t="shared" si="141"/>
        <v>-13.522490099822448</v>
      </c>
      <c r="S579" s="2">
        <f t="shared" ref="S579:S642" si="156">Q579^2</f>
        <v>917.45955736885264</v>
      </c>
      <c r="T579" s="2">
        <f t="shared" si="142"/>
        <v>0</v>
      </c>
      <c r="U579">
        <f t="shared" si="143"/>
        <v>5</v>
      </c>
    </row>
    <row r="580" spans="2:21" x14ac:dyDescent="0.15">
      <c r="B580" s="1">
        <v>37652</v>
      </c>
      <c r="C580" s="2">
        <f t="shared" si="144"/>
        <v>1</v>
      </c>
      <c r="D580" s="2">
        <f t="shared" si="145"/>
        <v>31</v>
      </c>
      <c r="E580" s="2">
        <f t="shared" si="146"/>
        <v>5</v>
      </c>
      <c r="F580" s="2">
        <f t="shared" si="147"/>
        <v>32</v>
      </c>
      <c r="G580" t="s">
        <v>220</v>
      </c>
      <c r="H580">
        <v>575</v>
      </c>
      <c r="I580">
        <f t="shared" si="148"/>
        <v>0</v>
      </c>
      <c r="J580">
        <f t="shared" si="149"/>
        <v>0</v>
      </c>
      <c r="K580">
        <f t="shared" si="150"/>
        <v>0</v>
      </c>
      <c r="L580">
        <v>0</v>
      </c>
      <c r="M580">
        <f t="shared" si="151"/>
        <v>0</v>
      </c>
      <c r="N580">
        <f t="shared" si="152"/>
        <v>0</v>
      </c>
      <c r="O580">
        <f t="shared" si="153"/>
        <v>0</v>
      </c>
      <c r="P580" s="2">
        <f t="shared" si="154"/>
        <v>514.74658313968462</v>
      </c>
      <c r="Q580" s="2">
        <f t="shared" si="155"/>
        <v>60.253416860315383</v>
      </c>
      <c r="R580" s="2">
        <f t="shared" ref="R580:R643" si="157">Q579</f>
        <v>-30.289594869671873</v>
      </c>
      <c r="S580" s="2">
        <f t="shared" si="156"/>
        <v>3630.4742433429383</v>
      </c>
      <c r="T580" s="2">
        <f t="shared" ref="T580:T643" si="158">IF(Q580*Q579&lt;0,1,0)</f>
        <v>1</v>
      </c>
      <c r="U580">
        <f t="shared" ref="U580:U643" si="159">IF(Q579*Q580&gt;0,U579+1,1)</f>
        <v>1</v>
      </c>
    </row>
    <row r="581" spans="2:21" x14ac:dyDescent="0.15">
      <c r="B581" s="1">
        <v>37653</v>
      </c>
      <c r="C581" s="2">
        <f t="shared" si="144"/>
        <v>2</v>
      </c>
      <c r="D581" s="2">
        <f t="shared" si="145"/>
        <v>1</v>
      </c>
      <c r="E581" s="2">
        <f t="shared" si="146"/>
        <v>6</v>
      </c>
      <c r="F581" s="2">
        <f t="shared" si="147"/>
        <v>32</v>
      </c>
      <c r="G581" t="s">
        <v>221</v>
      </c>
      <c r="H581">
        <v>602</v>
      </c>
      <c r="I581">
        <f t="shared" si="148"/>
        <v>0</v>
      </c>
      <c r="J581">
        <f t="shared" si="149"/>
        <v>0</v>
      </c>
      <c r="K581">
        <f t="shared" si="150"/>
        <v>0</v>
      </c>
      <c r="L581">
        <v>0</v>
      </c>
      <c r="M581">
        <f t="shared" si="151"/>
        <v>0</v>
      </c>
      <c r="N581">
        <f t="shared" si="152"/>
        <v>0</v>
      </c>
      <c r="O581">
        <f t="shared" si="153"/>
        <v>0</v>
      </c>
      <c r="P581" s="2">
        <f t="shared" si="154"/>
        <v>566.15219202925812</v>
      </c>
      <c r="Q581" s="2">
        <f t="shared" si="155"/>
        <v>35.847807970741883</v>
      </c>
      <c r="R581" s="2">
        <f t="shared" si="157"/>
        <v>60.253416860315383</v>
      </c>
      <c r="S581" s="2">
        <f t="shared" si="156"/>
        <v>1285.0653363071854</v>
      </c>
      <c r="T581" s="2">
        <f t="shared" si="158"/>
        <v>0</v>
      </c>
      <c r="U581">
        <f t="shared" si="159"/>
        <v>2</v>
      </c>
    </row>
    <row r="582" spans="2:21" x14ac:dyDescent="0.15">
      <c r="B582" s="1">
        <v>37654</v>
      </c>
      <c r="C582" s="2">
        <f t="shared" si="144"/>
        <v>2</v>
      </c>
      <c r="D582" s="2">
        <f t="shared" si="145"/>
        <v>2</v>
      </c>
      <c r="E582" s="2">
        <f t="shared" si="146"/>
        <v>7</v>
      </c>
      <c r="F582" s="2">
        <f t="shared" si="147"/>
        <v>32</v>
      </c>
      <c r="G582" t="s">
        <v>222</v>
      </c>
      <c r="H582">
        <v>485</v>
      </c>
      <c r="I582">
        <f t="shared" si="148"/>
        <v>0</v>
      </c>
      <c r="J582">
        <f t="shared" si="149"/>
        <v>0</v>
      </c>
      <c r="K582">
        <f t="shared" si="150"/>
        <v>0</v>
      </c>
      <c r="L582">
        <v>0</v>
      </c>
      <c r="M582">
        <f t="shared" si="151"/>
        <v>0</v>
      </c>
      <c r="N582">
        <f t="shared" si="152"/>
        <v>0</v>
      </c>
      <c r="O582">
        <f t="shared" si="153"/>
        <v>0</v>
      </c>
      <c r="P582" s="2">
        <f t="shared" si="154"/>
        <v>370.3957458704599</v>
      </c>
      <c r="Q582" s="2">
        <f t="shared" si="155"/>
        <v>114.6042541295401</v>
      </c>
      <c r="R582" s="2">
        <f t="shared" si="157"/>
        <v>35.847807970741883</v>
      </c>
      <c r="S582" s="2">
        <f t="shared" si="156"/>
        <v>13134.135064588208</v>
      </c>
      <c r="T582" s="2">
        <f t="shared" si="158"/>
        <v>0</v>
      </c>
      <c r="U582">
        <f t="shared" si="159"/>
        <v>3</v>
      </c>
    </row>
    <row r="583" spans="2:21" x14ac:dyDescent="0.15">
      <c r="B583" s="1">
        <v>37655</v>
      </c>
      <c r="C583" s="2">
        <f t="shared" si="144"/>
        <v>2</v>
      </c>
      <c r="D583" s="2">
        <f t="shared" si="145"/>
        <v>3</v>
      </c>
      <c r="E583" s="2">
        <f t="shared" si="146"/>
        <v>1</v>
      </c>
      <c r="F583" s="2">
        <f t="shared" si="147"/>
        <v>32</v>
      </c>
      <c r="G583" t="s">
        <v>223</v>
      </c>
      <c r="H583">
        <v>235</v>
      </c>
      <c r="I583">
        <f t="shared" si="148"/>
        <v>0</v>
      </c>
      <c r="J583">
        <f t="shared" si="149"/>
        <v>0</v>
      </c>
      <c r="K583">
        <f t="shared" si="150"/>
        <v>0</v>
      </c>
      <c r="L583">
        <v>0</v>
      </c>
      <c r="M583">
        <f t="shared" si="151"/>
        <v>0</v>
      </c>
      <c r="N583">
        <f t="shared" si="152"/>
        <v>0</v>
      </c>
      <c r="O583">
        <f t="shared" si="153"/>
        <v>0</v>
      </c>
      <c r="P583" s="2">
        <f t="shared" si="154"/>
        <v>255.54752340432452</v>
      </c>
      <c r="Q583" s="2">
        <f t="shared" si="155"/>
        <v>-20.547523404324522</v>
      </c>
      <c r="R583" s="2">
        <f t="shared" si="157"/>
        <v>114.6042541295401</v>
      </c>
      <c r="S583" s="2">
        <f t="shared" si="156"/>
        <v>422.200718051264</v>
      </c>
      <c r="T583" s="2">
        <f t="shared" si="158"/>
        <v>1</v>
      </c>
      <c r="U583">
        <f t="shared" si="159"/>
        <v>1</v>
      </c>
    </row>
    <row r="584" spans="2:21" x14ac:dyDescent="0.15">
      <c r="B584" s="1">
        <v>37656</v>
      </c>
      <c r="C584" s="2">
        <f t="shared" si="144"/>
        <v>2</v>
      </c>
      <c r="D584" s="2">
        <f t="shared" si="145"/>
        <v>4</v>
      </c>
      <c r="E584" s="2">
        <f t="shared" si="146"/>
        <v>2</v>
      </c>
      <c r="F584" s="2">
        <f t="shared" si="147"/>
        <v>32</v>
      </c>
      <c r="G584" t="s">
        <v>224</v>
      </c>
      <c r="H584">
        <v>276</v>
      </c>
      <c r="I584">
        <f t="shared" si="148"/>
        <v>0</v>
      </c>
      <c r="J584">
        <f t="shared" si="149"/>
        <v>0</v>
      </c>
      <c r="K584">
        <f t="shared" si="150"/>
        <v>0</v>
      </c>
      <c r="L584">
        <v>0</v>
      </c>
      <c r="M584">
        <f t="shared" si="151"/>
        <v>0</v>
      </c>
      <c r="N584">
        <f t="shared" si="152"/>
        <v>0</v>
      </c>
      <c r="O584">
        <f t="shared" si="153"/>
        <v>0</v>
      </c>
      <c r="P584" s="2">
        <f t="shared" si="154"/>
        <v>272.48853015069443</v>
      </c>
      <c r="Q584" s="2">
        <f t="shared" si="155"/>
        <v>3.5114698493055698</v>
      </c>
      <c r="R584" s="2">
        <f t="shared" si="157"/>
        <v>-20.547523404324522</v>
      </c>
      <c r="S584" s="2">
        <f t="shared" si="156"/>
        <v>12.330420502582081</v>
      </c>
      <c r="T584" s="2">
        <f t="shared" si="158"/>
        <v>1</v>
      </c>
      <c r="U584">
        <f t="shared" si="159"/>
        <v>1</v>
      </c>
    </row>
    <row r="585" spans="2:21" x14ac:dyDescent="0.15">
      <c r="B585" s="1">
        <v>37657</v>
      </c>
      <c r="C585" s="2">
        <f t="shared" si="144"/>
        <v>2</v>
      </c>
      <c r="D585" s="2">
        <f t="shared" si="145"/>
        <v>5</v>
      </c>
      <c r="E585" s="2">
        <f t="shared" si="146"/>
        <v>3</v>
      </c>
      <c r="F585" s="2">
        <f t="shared" si="147"/>
        <v>32</v>
      </c>
      <c r="G585" t="s">
        <v>225</v>
      </c>
      <c r="H585">
        <v>265</v>
      </c>
      <c r="I585">
        <f t="shared" si="148"/>
        <v>0</v>
      </c>
      <c r="J585">
        <f t="shared" si="149"/>
        <v>0</v>
      </c>
      <c r="K585">
        <f t="shared" si="150"/>
        <v>0</v>
      </c>
      <c r="L585">
        <v>0</v>
      </c>
      <c r="M585">
        <f t="shared" si="151"/>
        <v>0</v>
      </c>
      <c r="N585">
        <f t="shared" si="152"/>
        <v>0</v>
      </c>
      <c r="O585">
        <f t="shared" si="153"/>
        <v>0</v>
      </c>
      <c r="P585" s="2">
        <f t="shared" si="154"/>
        <v>305.12961997114041</v>
      </c>
      <c r="Q585" s="2">
        <f t="shared" si="155"/>
        <v>-40.129619971140414</v>
      </c>
      <c r="R585" s="2">
        <f t="shared" si="157"/>
        <v>3.5114698493055698</v>
      </c>
      <c r="S585" s="2">
        <f t="shared" si="156"/>
        <v>1610.3863990281516</v>
      </c>
      <c r="T585" s="2">
        <f t="shared" si="158"/>
        <v>1</v>
      </c>
      <c r="U585">
        <f t="shared" si="159"/>
        <v>1</v>
      </c>
    </row>
    <row r="586" spans="2:21" x14ac:dyDescent="0.15">
      <c r="B586" s="1">
        <v>37658</v>
      </c>
      <c r="C586" s="2">
        <f t="shared" si="144"/>
        <v>2</v>
      </c>
      <c r="D586" s="2">
        <f t="shared" si="145"/>
        <v>6</v>
      </c>
      <c r="E586" s="2">
        <f t="shared" si="146"/>
        <v>4</v>
      </c>
      <c r="F586" s="2">
        <f t="shared" si="147"/>
        <v>33</v>
      </c>
      <c r="G586" t="s">
        <v>226</v>
      </c>
      <c r="H586">
        <v>308</v>
      </c>
      <c r="I586">
        <f t="shared" si="148"/>
        <v>0</v>
      </c>
      <c r="J586">
        <f t="shared" si="149"/>
        <v>0</v>
      </c>
      <c r="K586">
        <f t="shared" si="150"/>
        <v>0</v>
      </c>
      <c r="L586">
        <v>0</v>
      </c>
      <c r="M586">
        <f t="shared" si="151"/>
        <v>0</v>
      </c>
      <c r="N586">
        <f t="shared" si="152"/>
        <v>0</v>
      </c>
      <c r="O586">
        <f t="shared" si="153"/>
        <v>0</v>
      </c>
      <c r="P586" s="2">
        <f t="shared" si="154"/>
        <v>389.3610353565648</v>
      </c>
      <c r="Q586" s="2">
        <f t="shared" si="155"/>
        <v>-81.361035356564798</v>
      </c>
      <c r="R586" s="2">
        <f t="shared" si="157"/>
        <v>-40.129619971140414</v>
      </c>
      <c r="S586" s="2">
        <f t="shared" si="156"/>
        <v>6619.618074292187</v>
      </c>
      <c r="T586" s="2">
        <f t="shared" si="158"/>
        <v>0</v>
      </c>
      <c r="U586">
        <f t="shared" si="159"/>
        <v>2</v>
      </c>
    </row>
    <row r="587" spans="2:21" x14ac:dyDescent="0.15">
      <c r="B587" s="1">
        <v>37659</v>
      </c>
      <c r="C587" s="2">
        <f t="shared" si="144"/>
        <v>2</v>
      </c>
      <c r="D587" s="2">
        <f t="shared" si="145"/>
        <v>7</v>
      </c>
      <c r="E587" s="2">
        <f t="shared" si="146"/>
        <v>5</v>
      </c>
      <c r="F587" s="2">
        <f t="shared" si="147"/>
        <v>33</v>
      </c>
      <c r="G587" t="s">
        <v>227</v>
      </c>
      <c r="H587">
        <v>581</v>
      </c>
      <c r="I587">
        <f t="shared" si="148"/>
        <v>0</v>
      </c>
      <c r="J587">
        <f t="shared" si="149"/>
        <v>0</v>
      </c>
      <c r="K587">
        <f t="shared" si="150"/>
        <v>0</v>
      </c>
      <c r="L587">
        <v>0</v>
      </c>
      <c r="M587">
        <f t="shared" si="151"/>
        <v>0</v>
      </c>
      <c r="N587">
        <f t="shared" si="152"/>
        <v>0</v>
      </c>
      <c r="O587">
        <f t="shared" si="153"/>
        <v>0</v>
      </c>
      <c r="P587" s="2">
        <f t="shared" si="154"/>
        <v>574.81802362657754</v>
      </c>
      <c r="Q587" s="2">
        <f t="shared" si="155"/>
        <v>6.181976373422458</v>
      </c>
      <c r="R587" s="2">
        <f t="shared" si="157"/>
        <v>-81.361035356564798</v>
      </c>
      <c r="S587" s="2">
        <f t="shared" si="156"/>
        <v>38.216831881553489</v>
      </c>
      <c r="T587" s="2">
        <f t="shared" si="158"/>
        <v>1</v>
      </c>
      <c r="U587">
        <f t="shared" si="159"/>
        <v>1</v>
      </c>
    </row>
    <row r="588" spans="2:21" x14ac:dyDescent="0.15">
      <c r="B588" s="1">
        <v>37660</v>
      </c>
      <c r="C588" s="2">
        <f t="shared" si="144"/>
        <v>2</v>
      </c>
      <c r="D588" s="2">
        <f t="shared" si="145"/>
        <v>8</v>
      </c>
      <c r="E588" s="2">
        <f t="shared" si="146"/>
        <v>6</v>
      </c>
      <c r="F588" s="2">
        <f t="shared" si="147"/>
        <v>33</v>
      </c>
      <c r="G588" t="s">
        <v>228</v>
      </c>
      <c r="H588">
        <v>650</v>
      </c>
      <c r="I588">
        <f t="shared" si="148"/>
        <v>0</v>
      </c>
      <c r="J588">
        <f t="shared" si="149"/>
        <v>0</v>
      </c>
      <c r="K588">
        <f t="shared" si="150"/>
        <v>0</v>
      </c>
      <c r="L588">
        <v>0</v>
      </c>
      <c r="M588">
        <f t="shared" si="151"/>
        <v>0</v>
      </c>
      <c r="N588">
        <f t="shared" si="152"/>
        <v>0</v>
      </c>
      <c r="O588">
        <f t="shared" si="153"/>
        <v>0</v>
      </c>
      <c r="P588" s="2">
        <f t="shared" si="154"/>
        <v>626.22363251615104</v>
      </c>
      <c r="Q588" s="2">
        <f t="shared" si="155"/>
        <v>23.776367483848958</v>
      </c>
      <c r="R588" s="2">
        <f t="shared" si="157"/>
        <v>6.181976373422458</v>
      </c>
      <c r="S588" s="2">
        <f t="shared" si="156"/>
        <v>565.31565072703006</v>
      </c>
      <c r="T588" s="2">
        <f t="shared" si="158"/>
        <v>0</v>
      </c>
      <c r="U588">
        <f t="shared" si="159"/>
        <v>2</v>
      </c>
    </row>
    <row r="589" spans="2:21" x14ac:dyDescent="0.15">
      <c r="B589" s="1">
        <v>37661</v>
      </c>
      <c r="C589" s="2">
        <f t="shared" si="144"/>
        <v>2</v>
      </c>
      <c r="D589" s="2">
        <f t="shared" si="145"/>
        <v>9</v>
      </c>
      <c r="E589" s="2">
        <f t="shared" si="146"/>
        <v>7</v>
      </c>
      <c r="F589" s="2">
        <f t="shared" si="147"/>
        <v>33</v>
      </c>
      <c r="G589" t="s">
        <v>229</v>
      </c>
      <c r="H589">
        <v>442</v>
      </c>
      <c r="I589">
        <f t="shared" si="148"/>
        <v>0</v>
      </c>
      <c r="J589">
        <f t="shared" si="149"/>
        <v>0</v>
      </c>
      <c r="K589">
        <f t="shared" si="150"/>
        <v>0</v>
      </c>
      <c r="L589">
        <v>0</v>
      </c>
      <c r="M589">
        <f t="shared" si="151"/>
        <v>0</v>
      </c>
      <c r="N589">
        <f t="shared" si="152"/>
        <v>0</v>
      </c>
      <c r="O589">
        <f t="shared" si="153"/>
        <v>0</v>
      </c>
      <c r="P589" s="2">
        <f t="shared" si="154"/>
        <v>430.46718635735283</v>
      </c>
      <c r="Q589" s="2">
        <f t="shared" si="155"/>
        <v>11.53281364264717</v>
      </c>
      <c r="R589" s="2">
        <f t="shared" si="157"/>
        <v>23.776367483848958</v>
      </c>
      <c r="S589" s="2">
        <f t="shared" si="156"/>
        <v>133.0057905160287</v>
      </c>
      <c r="T589" s="2">
        <f t="shared" si="158"/>
        <v>0</v>
      </c>
      <c r="U589">
        <f t="shared" si="159"/>
        <v>3</v>
      </c>
    </row>
    <row r="590" spans="2:21" x14ac:dyDescent="0.15">
      <c r="B590" s="1">
        <v>37662</v>
      </c>
      <c r="C590" s="2">
        <f t="shared" si="144"/>
        <v>2</v>
      </c>
      <c r="D590" s="2">
        <f t="shared" si="145"/>
        <v>10</v>
      </c>
      <c r="E590" s="2">
        <f t="shared" si="146"/>
        <v>1</v>
      </c>
      <c r="F590" s="2">
        <f t="shared" si="147"/>
        <v>33</v>
      </c>
      <c r="G590" t="s">
        <v>230</v>
      </c>
      <c r="H590">
        <v>243</v>
      </c>
      <c r="I590">
        <f t="shared" si="148"/>
        <v>0</v>
      </c>
      <c r="J590">
        <f t="shared" si="149"/>
        <v>0</v>
      </c>
      <c r="K590">
        <f t="shared" si="150"/>
        <v>0</v>
      </c>
      <c r="L590">
        <v>0</v>
      </c>
      <c r="M590">
        <f t="shared" si="151"/>
        <v>0</v>
      </c>
      <c r="N590">
        <f t="shared" si="152"/>
        <v>0</v>
      </c>
      <c r="O590">
        <f t="shared" si="153"/>
        <v>0</v>
      </c>
      <c r="P590" s="2">
        <f t="shared" si="154"/>
        <v>315.61896389121745</v>
      </c>
      <c r="Q590" s="2">
        <f t="shared" si="155"/>
        <v>-72.618963891217447</v>
      </c>
      <c r="R590" s="2">
        <f t="shared" si="157"/>
        <v>11.53281364264717</v>
      </c>
      <c r="S590" s="2">
        <f t="shared" si="156"/>
        <v>5273.5139166339432</v>
      </c>
      <c r="T590" s="2">
        <f t="shared" si="158"/>
        <v>1</v>
      </c>
      <c r="U590">
        <f t="shared" si="159"/>
        <v>1</v>
      </c>
    </row>
    <row r="591" spans="2:21" x14ac:dyDescent="0.15">
      <c r="B591" s="1">
        <v>37663</v>
      </c>
      <c r="C591" s="2">
        <f t="shared" si="144"/>
        <v>2</v>
      </c>
      <c r="D591" s="2">
        <f t="shared" si="145"/>
        <v>11</v>
      </c>
      <c r="E591" s="2">
        <f t="shared" si="146"/>
        <v>2</v>
      </c>
      <c r="F591" s="2">
        <f t="shared" si="147"/>
        <v>33</v>
      </c>
      <c r="G591" t="s">
        <v>231</v>
      </c>
      <c r="H591">
        <v>276</v>
      </c>
      <c r="I591">
        <f t="shared" si="148"/>
        <v>0</v>
      </c>
      <c r="J591">
        <f t="shared" si="149"/>
        <v>0</v>
      </c>
      <c r="K591">
        <f t="shared" si="150"/>
        <v>0</v>
      </c>
      <c r="L591">
        <v>0</v>
      </c>
      <c r="M591">
        <f t="shared" si="151"/>
        <v>0</v>
      </c>
      <c r="N591">
        <f t="shared" si="152"/>
        <v>0</v>
      </c>
      <c r="O591">
        <f t="shared" si="153"/>
        <v>0</v>
      </c>
      <c r="P591" s="2">
        <f t="shared" si="154"/>
        <v>332.55997063758736</v>
      </c>
      <c r="Q591" s="2">
        <f t="shared" si="155"/>
        <v>-56.559970637587355</v>
      </c>
      <c r="R591" s="2">
        <f t="shared" si="157"/>
        <v>-72.618963891217447</v>
      </c>
      <c r="S591" s="2">
        <f t="shared" si="156"/>
        <v>3199.0302785247436</v>
      </c>
      <c r="T591" s="2">
        <f t="shared" si="158"/>
        <v>0</v>
      </c>
      <c r="U591">
        <f t="shared" si="159"/>
        <v>2</v>
      </c>
    </row>
    <row r="592" spans="2:21" x14ac:dyDescent="0.15">
      <c r="B592" s="1">
        <v>37664</v>
      </c>
      <c r="C592" s="2">
        <f t="shared" si="144"/>
        <v>2</v>
      </c>
      <c r="D592" s="2">
        <f t="shared" si="145"/>
        <v>12</v>
      </c>
      <c r="E592" s="2">
        <f t="shared" si="146"/>
        <v>3</v>
      </c>
      <c r="F592" s="2">
        <f t="shared" si="147"/>
        <v>33</v>
      </c>
      <c r="G592" t="s">
        <v>232</v>
      </c>
      <c r="H592">
        <v>271</v>
      </c>
      <c r="I592">
        <f t="shared" si="148"/>
        <v>0</v>
      </c>
      <c r="J592">
        <f t="shared" si="149"/>
        <v>0</v>
      </c>
      <c r="K592">
        <f t="shared" si="150"/>
        <v>0</v>
      </c>
      <c r="L592">
        <v>0</v>
      </c>
      <c r="M592">
        <f t="shared" si="151"/>
        <v>0</v>
      </c>
      <c r="N592">
        <f t="shared" si="152"/>
        <v>0</v>
      </c>
      <c r="O592">
        <f t="shared" si="153"/>
        <v>0</v>
      </c>
      <c r="P592" s="2">
        <f t="shared" si="154"/>
        <v>365.20106045803334</v>
      </c>
      <c r="Q592" s="2">
        <f t="shared" si="155"/>
        <v>-94.201060458033339</v>
      </c>
      <c r="R592" s="2">
        <f t="shared" si="157"/>
        <v>-56.559970637587355</v>
      </c>
      <c r="S592" s="2">
        <f t="shared" si="156"/>
        <v>8873.8397914180532</v>
      </c>
      <c r="T592" s="2">
        <f t="shared" si="158"/>
        <v>0</v>
      </c>
      <c r="U592">
        <f t="shared" si="159"/>
        <v>3</v>
      </c>
    </row>
    <row r="593" spans="2:21" x14ac:dyDescent="0.15">
      <c r="B593" s="1">
        <v>37665</v>
      </c>
      <c r="C593" s="2">
        <f t="shared" si="144"/>
        <v>2</v>
      </c>
      <c r="D593" s="2">
        <f t="shared" si="145"/>
        <v>13</v>
      </c>
      <c r="E593" s="2">
        <f t="shared" si="146"/>
        <v>4</v>
      </c>
      <c r="F593" s="2">
        <f t="shared" si="147"/>
        <v>34</v>
      </c>
      <c r="G593" t="s">
        <v>233</v>
      </c>
      <c r="H593">
        <v>357</v>
      </c>
      <c r="I593">
        <f t="shared" si="148"/>
        <v>0</v>
      </c>
      <c r="J593">
        <f t="shared" si="149"/>
        <v>0</v>
      </c>
      <c r="K593">
        <f t="shared" si="150"/>
        <v>0</v>
      </c>
      <c r="L593">
        <v>0</v>
      </c>
      <c r="M593">
        <f t="shared" si="151"/>
        <v>0</v>
      </c>
      <c r="N593">
        <f t="shared" si="152"/>
        <v>0</v>
      </c>
      <c r="O593">
        <f t="shared" si="153"/>
        <v>0</v>
      </c>
      <c r="P593" s="2">
        <f t="shared" si="154"/>
        <v>423.00390342138752</v>
      </c>
      <c r="Q593" s="2">
        <f t="shared" si="155"/>
        <v>-66.00390342138752</v>
      </c>
      <c r="R593" s="2">
        <f t="shared" si="157"/>
        <v>-94.201060458033339</v>
      </c>
      <c r="S593" s="2">
        <f t="shared" si="156"/>
        <v>4356.5152668598512</v>
      </c>
      <c r="T593" s="2">
        <f t="shared" si="158"/>
        <v>0</v>
      </c>
      <c r="U593">
        <f t="shared" si="159"/>
        <v>4</v>
      </c>
    </row>
    <row r="594" spans="2:21" x14ac:dyDescent="0.15">
      <c r="B594" s="1">
        <v>37666</v>
      </c>
      <c r="C594" s="2">
        <f t="shared" si="144"/>
        <v>2</v>
      </c>
      <c r="D594" s="2">
        <f t="shared" si="145"/>
        <v>14</v>
      </c>
      <c r="E594" s="2">
        <f t="shared" si="146"/>
        <v>5</v>
      </c>
      <c r="F594" s="2">
        <f t="shared" si="147"/>
        <v>34</v>
      </c>
      <c r="G594" t="s">
        <v>234</v>
      </c>
      <c r="H594">
        <v>904</v>
      </c>
      <c r="I594">
        <f t="shared" si="148"/>
        <v>0</v>
      </c>
      <c r="J594">
        <f t="shared" si="149"/>
        <v>0</v>
      </c>
      <c r="K594">
        <f t="shared" si="150"/>
        <v>1</v>
      </c>
      <c r="L594">
        <v>0</v>
      </c>
      <c r="M594">
        <f t="shared" si="151"/>
        <v>0</v>
      </c>
      <c r="N594">
        <f t="shared" si="152"/>
        <v>0</v>
      </c>
      <c r="O594">
        <f t="shared" si="153"/>
        <v>0</v>
      </c>
      <c r="P594" s="2">
        <f t="shared" si="154"/>
        <v>608.46089169140021</v>
      </c>
      <c r="Q594" s="2">
        <f t="shared" si="155"/>
        <v>295.53910830859979</v>
      </c>
      <c r="R594" s="2">
        <f t="shared" si="157"/>
        <v>-66.00390342138752</v>
      </c>
      <c r="S594" s="2">
        <f t="shared" si="156"/>
        <v>87343.364539842281</v>
      </c>
      <c r="T594" s="2">
        <f t="shared" si="158"/>
        <v>1</v>
      </c>
      <c r="U594">
        <f t="shared" si="159"/>
        <v>1</v>
      </c>
    </row>
    <row r="595" spans="2:21" x14ac:dyDescent="0.15">
      <c r="B595" s="1">
        <v>37667</v>
      </c>
      <c r="C595" s="2">
        <f t="shared" si="144"/>
        <v>2</v>
      </c>
      <c r="D595" s="2">
        <f t="shared" si="145"/>
        <v>15</v>
      </c>
      <c r="E595" s="2">
        <f t="shared" si="146"/>
        <v>6</v>
      </c>
      <c r="F595" s="2">
        <f t="shared" si="147"/>
        <v>34</v>
      </c>
      <c r="G595" t="s">
        <v>235</v>
      </c>
      <c r="H595">
        <v>736</v>
      </c>
      <c r="I595">
        <f t="shared" si="148"/>
        <v>0</v>
      </c>
      <c r="J595">
        <f t="shared" si="149"/>
        <v>0</v>
      </c>
      <c r="K595">
        <f t="shared" si="150"/>
        <v>0</v>
      </c>
      <c r="L595">
        <v>0</v>
      </c>
      <c r="M595">
        <f t="shared" si="151"/>
        <v>0</v>
      </c>
      <c r="N595">
        <f t="shared" si="152"/>
        <v>0</v>
      </c>
      <c r="O595">
        <f t="shared" si="153"/>
        <v>0</v>
      </c>
      <c r="P595" s="2">
        <f t="shared" si="154"/>
        <v>659.86650058097371</v>
      </c>
      <c r="Q595" s="2">
        <f t="shared" si="155"/>
        <v>76.133499419026293</v>
      </c>
      <c r="R595" s="2">
        <f t="shared" si="157"/>
        <v>295.53910830859979</v>
      </c>
      <c r="S595" s="2">
        <f t="shared" si="156"/>
        <v>5796.3097337868767</v>
      </c>
      <c r="T595" s="2">
        <f t="shared" si="158"/>
        <v>0</v>
      </c>
      <c r="U595">
        <f t="shared" si="159"/>
        <v>2</v>
      </c>
    </row>
    <row r="596" spans="2:21" x14ac:dyDescent="0.15">
      <c r="B596" s="1">
        <v>37668</v>
      </c>
      <c r="C596" s="2">
        <f t="shared" si="144"/>
        <v>2</v>
      </c>
      <c r="D596" s="2">
        <f t="shared" si="145"/>
        <v>16</v>
      </c>
      <c r="E596" s="2">
        <f t="shared" si="146"/>
        <v>7</v>
      </c>
      <c r="F596" s="2">
        <f t="shared" si="147"/>
        <v>34</v>
      </c>
      <c r="G596" t="s">
        <v>236</v>
      </c>
      <c r="H596">
        <v>514</v>
      </c>
      <c r="I596">
        <f t="shared" si="148"/>
        <v>0</v>
      </c>
      <c r="J596">
        <f t="shared" si="149"/>
        <v>0</v>
      </c>
      <c r="K596">
        <f t="shared" si="150"/>
        <v>0</v>
      </c>
      <c r="L596">
        <v>0</v>
      </c>
      <c r="M596">
        <f t="shared" si="151"/>
        <v>0</v>
      </c>
      <c r="N596">
        <f t="shared" si="152"/>
        <v>0</v>
      </c>
      <c r="O596">
        <f t="shared" si="153"/>
        <v>0</v>
      </c>
      <c r="P596" s="2">
        <f t="shared" si="154"/>
        <v>464.11005442217555</v>
      </c>
      <c r="Q596" s="2">
        <f t="shared" si="155"/>
        <v>49.889945577824449</v>
      </c>
      <c r="R596" s="2">
        <f t="shared" si="157"/>
        <v>76.133499419026293</v>
      </c>
      <c r="S596" s="2">
        <f t="shared" si="156"/>
        <v>2489.0066697582852</v>
      </c>
      <c r="T596" s="2">
        <f t="shared" si="158"/>
        <v>0</v>
      </c>
      <c r="U596">
        <f t="shared" si="159"/>
        <v>3</v>
      </c>
    </row>
    <row r="597" spans="2:21" x14ac:dyDescent="0.15">
      <c r="B597" s="1">
        <v>37669</v>
      </c>
      <c r="C597" s="2">
        <f t="shared" si="144"/>
        <v>2</v>
      </c>
      <c r="D597" s="2">
        <f t="shared" si="145"/>
        <v>17</v>
      </c>
      <c r="E597" s="2">
        <f t="shared" si="146"/>
        <v>1</v>
      </c>
      <c r="F597" s="2">
        <f t="shared" si="147"/>
        <v>34</v>
      </c>
      <c r="G597" t="s">
        <v>237</v>
      </c>
      <c r="H597">
        <v>347</v>
      </c>
      <c r="I597">
        <f t="shared" si="148"/>
        <v>0</v>
      </c>
      <c r="J597">
        <f t="shared" si="149"/>
        <v>0</v>
      </c>
      <c r="K597">
        <f t="shared" si="150"/>
        <v>0</v>
      </c>
      <c r="L597">
        <v>0</v>
      </c>
      <c r="M597">
        <f t="shared" si="151"/>
        <v>0</v>
      </c>
      <c r="N597">
        <f t="shared" si="152"/>
        <v>0</v>
      </c>
      <c r="O597">
        <f t="shared" si="153"/>
        <v>0</v>
      </c>
      <c r="P597" s="2">
        <f t="shared" si="154"/>
        <v>349.26183195604017</v>
      </c>
      <c r="Q597" s="2">
        <f t="shared" si="155"/>
        <v>-2.2618319560401687</v>
      </c>
      <c r="R597" s="2">
        <f t="shared" si="157"/>
        <v>49.889945577824449</v>
      </c>
      <c r="S597" s="2">
        <f t="shared" si="156"/>
        <v>5.1158837973644955</v>
      </c>
      <c r="T597" s="2">
        <f t="shared" si="158"/>
        <v>1</v>
      </c>
      <c r="U597">
        <f t="shared" si="159"/>
        <v>1</v>
      </c>
    </row>
    <row r="598" spans="2:21" x14ac:dyDescent="0.15">
      <c r="B598" s="1">
        <v>37670</v>
      </c>
      <c r="C598" s="2">
        <f t="shared" si="144"/>
        <v>2</v>
      </c>
      <c r="D598" s="2">
        <f t="shared" si="145"/>
        <v>18</v>
      </c>
      <c r="E598" s="2">
        <f t="shared" si="146"/>
        <v>2</v>
      </c>
      <c r="F598" s="2">
        <f t="shared" si="147"/>
        <v>34</v>
      </c>
      <c r="G598" t="s">
        <v>238</v>
      </c>
      <c r="H598">
        <v>265</v>
      </c>
      <c r="I598">
        <f t="shared" si="148"/>
        <v>0</v>
      </c>
      <c r="J598">
        <f t="shared" si="149"/>
        <v>0</v>
      </c>
      <c r="K598">
        <f t="shared" si="150"/>
        <v>0</v>
      </c>
      <c r="L598">
        <v>0</v>
      </c>
      <c r="M598">
        <f t="shared" si="151"/>
        <v>0</v>
      </c>
      <c r="N598">
        <f t="shared" si="152"/>
        <v>0</v>
      </c>
      <c r="O598">
        <f t="shared" si="153"/>
        <v>0</v>
      </c>
      <c r="P598" s="2">
        <f t="shared" si="154"/>
        <v>366.20283870241008</v>
      </c>
      <c r="Q598" s="2">
        <f t="shared" si="155"/>
        <v>-101.20283870241008</v>
      </c>
      <c r="R598" s="2">
        <f t="shared" si="157"/>
        <v>-2.2618319560401687</v>
      </c>
      <c r="S598" s="2">
        <f t="shared" si="156"/>
        <v>10242.014561426031</v>
      </c>
      <c r="T598" s="2">
        <f t="shared" si="158"/>
        <v>0</v>
      </c>
      <c r="U598">
        <f t="shared" si="159"/>
        <v>2</v>
      </c>
    </row>
    <row r="599" spans="2:21" x14ac:dyDescent="0.15">
      <c r="B599" s="1">
        <v>37671</v>
      </c>
      <c r="C599" s="2">
        <f t="shared" si="144"/>
        <v>2</v>
      </c>
      <c r="D599" s="2">
        <f t="shared" si="145"/>
        <v>19</v>
      </c>
      <c r="E599" s="2">
        <f t="shared" si="146"/>
        <v>3</v>
      </c>
      <c r="F599" s="2">
        <f t="shared" si="147"/>
        <v>34</v>
      </c>
      <c r="G599" t="s">
        <v>239</v>
      </c>
      <c r="H599">
        <v>287</v>
      </c>
      <c r="I599">
        <f t="shared" si="148"/>
        <v>0</v>
      </c>
      <c r="J599">
        <f t="shared" si="149"/>
        <v>0</v>
      </c>
      <c r="K599">
        <f t="shared" si="150"/>
        <v>0</v>
      </c>
      <c r="L599">
        <v>0</v>
      </c>
      <c r="M599">
        <f t="shared" si="151"/>
        <v>0</v>
      </c>
      <c r="N599">
        <f t="shared" si="152"/>
        <v>0</v>
      </c>
      <c r="O599">
        <f t="shared" si="153"/>
        <v>0</v>
      </c>
      <c r="P599" s="2">
        <f t="shared" si="154"/>
        <v>398.84392852285612</v>
      </c>
      <c r="Q599" s="2">
        <f t="shared" si="155"/>
        <v>-111.84392852285612</v>
      </c>
      <c r="R599" s="2">
        <f t="shared" si="157"/>
        <v>-101.20283870241008</v>
      </c>
      <c r="S599" s="2">
        <f t="shared" si="156"/>
        <v>12509.064347425749</v>
      </c>
      <c r="T599" s="2">
        <f t="shared" si="158"/>
        <v>0</v>
      </c>
      <c r="U599">
        <f t="shared" si="159"/>
        <v>3</v>
      </c>
    </row>
    <row r="600" spans="2:21" x14ac:dyDescent="0.15">
      <c r="B600" s="1">
        <v>37672</v>
      </c>
      <c r="C600" s="2">
        <f t="shared" si="144"/>
        <v>2</v>
      </c>
      <c r="D600" s="2">
        <f t="shared" si="145"/>
        <v>20</v>
      </c>
      <c r="E600" s="2">
        <f t="shared" si="146"/>
        <v>4</v>
      </c>
      <c r="F600" s="2">
        <f t="shared" si="147"/>
        <v>35</v>
      </c>
      <c r="G600" t="s">
        <v>240</v>
      </c>
      <c r="H600">
        <v>364</v>
      </c>
      <c r="I600">
        <f t="shared" si="148"/>
        <v>0</v>
      </c>
      <c r="J600">
        <f t="shared" si="149"/>
        <v>0</v>
      </c>
      <c r="K600">
        <f t="shared" si="150"/>
        <v>0</v>
      </c>
      <c r="L600">
        <v>0</v>
      </c>
      <c r="M600">
        <f t="shared" si="151"/>
        <v>0</v>
      </c>
      <c r="N600">
        <f t="shared" si="152"/>
        <v>0</v>
      </c>
      <c r="O600">
        <f t="shared" si="153"/>
        <v>0</v>
      </c>
      <c r="P600" s="2">
        <f t="shared" si="154"/>
        <v>360.36103215511798</v>
      </c>
      <c r="Q600" s="2">
        <f t="shared" si="155"/>
        <v>3.6389678448820177</v>
      </c>
      <c r="R600" s="2">
        <f t="shared" si="157"/>
        <v>-111.84392852285612</v>
      </c>
      <c r="S600" s="2">
        <f t="shared" si="156"/>
        <v>13.242086976085277</v>
      </c>
      <c r="T600" s="2">
        <f t="shared" si="158"/>
        <v>1</v>
      </c>
      <c r="U600">
        <f t="shared" si="159"/>
        <v>1</v>
      </c>
    </row>
    <row r="601" spans="2:21" x14ac:dyDescent="0.15">
      <c r="B601" s="1">
        <v>37673</v>
      </c>
      <c r="C601" s="2">
        <f t="shared" si="144"/>
        <v>2</v>
      </c>
      <c r="D601" s="2">
        <f t="shared" si="145"/>
        <v>21</v>
      </c>
      <c r="E601" s="2">
        <f t="shared" si="146"/>
        <v>5</v>
      </c>
      <c r="F601" s="2">
        <f t="shared" si="147"/>
        <v>35</v>
      </c>
      <c r="G601" t="s">
        <v>241</v>
      </c>
      <c r="H601">
        <v>620</v>
      </c>
      <c r="I601">
        <f t="shared" si="148"/>
        <v>0</v>
      </c>
      <c r="J601">
        <f t="shared" si="149"/>
        <v>0</v>
      </c>
      <c r="K601">
        <f t="shared" si="150"/>
        <v>0</v>
      </c>
      <c r="L601">
        <v>0</v>
      </c>
      <c r="M601">
        <f t="shared" si="151"/>
        <v>0</v>
      </c>
      <c r="N601">
        <f t="shared" si="152"/>
        <v>0</v>
      </c>
      <c r="O601">
        <f t="shared" si="153"/>
        <v>0</v>
      </c>
      <c r="P601" s="2">
        <f t="shared" si="154"/>
        <v>545.81802042513073</v>
      </c>
      <c r="Q601" s="2">
        <f t="shared" si="155"/>
        <v>74.181979574869274</v>
      </c>
      <c r="R601" s="2">
        <f t="shared" si="157"/>
        <v>3.6389678448820177</v>
      </c>
      <c r="S601" s="2">
        <f t="shared" si="156"/>
        <v>5502.9660936463224</v>
      </c>
      <c r="T601" s="2">
        <f t="shared" si="158"/>
        <v>0</v>
      </c>
      <c r="U601">
        <f t="shared" si="159"/>
        <v>2</v>
      </c>
    </row>
    <row r="602" spans="2:21" x14ac:dyDescent="0.15">
      <c r="B602" s="1">
        <v>37674</v>
      </c>
      <c r="C602" s="2">
        <f t="shared" si="144"/>
        <v>2</v>
      </c>
      <c r="D602" s="2">
        <f t="shared" si="145"/>
        <v>22</v>
      </c>
      <c r="E602" s="2">
        <f t="shared" si="146"/>
        <v>6</v>
      </c>
      <c r="F602" s="2">
        <f t="shared" si="147"/>
        <v>35</v>
      </c>
      <c r="G602" t="s">
        <v>242</v>
      </c>
      <c r="H602">
        <v>732</v>
      </c>
      <c r="I602">
        <f t="shared" si="148"/>
        <v>0</v>
      </c>
      <c r="J602">
        <f t="shared" si="149"/>
        <v>0</v>
      </c>
      <c r="K602">
        <f t="shared" si="150"/>
        <v>0</v>
      </c>
      <c r="L602">
        <v>0</v>
      </c>
      <c r="M602">
        <f t="shared" si="151"/>
        <v>0</v>
      </c>
      <c r="N602">
        <f t="shared" si="152"/>
        <v>0</v>
      </c>
      <c r="O602">
        <f t="shared" si="153"/>
        <v>0</v>
      </c>
      <c r="P602" s="2">
        <f t="shared" si="154"/>
        <v>597.22362931470423</v>
      </c>
      <c r="Q602" s="2">
        <f t="shared" si="155"/>
        <v>134.77637068529577</v>
      </c>
      <c r="R602" s="2">
        <f t="shared" si="157"/>
        <v>74.181979574869274</v>
      </c>
      <c r="S602" s="2">
        <f t="shared" si="156"/>
        <v>18164.670095100253</v>
      </c>
      <c r="T602" s="2">
        <f t="shared" si="158"/>
        <v>0</v>
      </c>
      <c r="U602">
        <f t="shared" si="159"/>
        <v>3</v>
      </c>
    </row>
    <row r="603" spans="2:21" x14ac:dyDescent="0.15">
      <c r="B603" s="1">
        <v>37675</v>
      </c>
      <c r="C603" s="2">
        <f t="shared" si="144"/>
        <v>2</v>
      </c>
      <c r="D603" s="2">
        <f t="shared" si="145"/>
        <v>23</v>
      </c>
      <c r="E603" s="2">
        <f t="shared" si="146"/>
        <v>7</v>
      </c>
      <c r="F603" s="2">
        <f t="shared" si="147"/>
        <v>35</v>
      </c>
      <c r="G603" t="s">
        <v>243</v>
      </c>
      <c r="H603">
        <v>455</v>
      </c>
      <c r="I603">
        <f t="shared" si="148"/>
        <v>0</v>
      </c>
      <c r="J603">
        <f t="shared" si="149"/>
        <v>0</v>
      </c>
      <c r="K603">
        <f t="shared" si="150"/>
        <v>0</v>
      </c>
      <c r="L603">
        <v>0</v>
      </c>
      <c r="M603">
        <f t="shared" si="151"/>
        <v>0</v>
      </c>
      <c r="N603">
        <f t="shared" si="152"/>
        <v>0</v>
      </c>
      <c r="O603">
        <f t="shared" si="153"/>
        <v>0</v>
      </c>
      <c r="P603" s="2">
        <f t="shared" si="154"/>
        <v>401.46718315590601</v>
      </c>
      <c r="Q603" s="2">
        <f t="shared" si="155"/>
        <v>53.532816844093986</v>
      </c>
      <c r="R603" s="2">
        <f t="shared" si="157"/>
        <v>134.77637068529577</v>
      </c>
      <c r="S603" s="2">
        <f t="shared" si="156"/>
        <v>2865.7624792633128</v>
      </c>
      <c r="T603" s="2">
        <f t="shared" si="158"/>
        <v>0</v>
      </c>
      <c r="U603">
        <f t="shared" si="159"/>
        <v>4</v>
      </c>
    </row>
    <row r="604" spans="2:21" x14ac:dyDescent="0.15">
      <c r="B604" s="1">
        <v>37676</v>
      </c>
      <c r="C604" s="2">
        <f t="shared" si="144"/>
        <v>2</v>
      </c>
      <c r="D604" s="2">
        <f t="shared" si="145"/>
        <v>24</v>
      </c>
      <c r="E604" s="2">
        <f t="shared" si="146"/>
        <v>1</v>
      </c>
      <c r="F604" s="2">
        <f t="shared" si="147"/>
        <v>35</v>
      </c>
      <c r="G604" t="s">
        <v>244</v>
      </c>
      <c r="H604">
        <v>112</v>
      </c>
      <c r="I604">
        <f t="shared" si="148"/>
        <v>0</v>
      </c>
      <c r="J604">
        <f t="shared" si="149"/>
        <v>0</v>
      </c>
      <c r="K604">
        <f t="shared" si="150"/>
        <v>0</v>
      </c>
      <c r="L604">
        <v>0</v>
      </c>
      <c r="M604">
        <f t="shared" si="151"/>
        <v>0</v>
      </c>
      <c r="N604">
        <f t="shared" si="152"/>
        <v>0</v>
      </c>
      <c r="O604">
        <f t="shared" si="153"/>
        <v>0</v>
      </c>
      <c r="P604" s="2">
        <f t="shared" si="154"/>
        <v>286.61896068977063</v>
      </c>
      <c r="Q604" s="2">
        <f t="shared" si="155"/>
        <v>-174.61896068977063</v>
      </c>
      <c r="R604" s="2">
        <f t="shared" si="157"/>
        <v>53.532816844093986</v>
      </c>
      <c r="S604" s="2">
        <f t="shared" si="156"/>
        <v>30491.781432375661</v>
      </c>
      <c r="T604" s="2">
        <f t="shared" si="158"/>
        <v>1</v>
      </c>
      <c r="U604">
        <f t="shared" si="159"/>
        <v>1</v>
      </c>
    </row>
    <row r="605" spans="2:21" x14ac:dyDescent="0.15">
      <c r="B605" s="1">
        <v>37677</v>
      </c>
      <c r="C605" s="2">
        <f t="shared" si="144"/>
        <v>2</v>
      </c>
      <c r="D605" s="2">
        <f t="shared" si="145"/>
        <v>25</v>
      </c>
      <c r="E605" s="2">
        <f t="shared" si="146"/>
        <v>2</v>
      </c>
      <c r="F605" s="2">
        <f t="shared" si="147"/>
        <v>35</v>
      </c>
      <c r="G605" t="s">
        <v>245</v>
      </c>
      <c r="H605">
        <v>10</v>
      </c>
      <c r="I605">
        <f t="shared" si="148"/>
        <v>0</v>
      </c>
      <c r="J605">
        <f t="shared" si="149"/>
        <v>0</v>
      </c>
      <c r="K605">
        <f t="shared" si="150"/>
        <v>0</v>
      </c>
      <c r="L605">
        <v>0</v>
      </c>
      <c r="M605">
        <f t="shared" si="151"/>
        <v>0</v>
      </c>
      <c r="N605">
        <f t="shared" si="152"/>
        <v>0</v>
      </c>
      <c r="O605">
        <f t="shared" si="153"/>
        <v>0</v>
      </c>
      <c r="P605" s="2">
        <f t="shared" si="154"/>
        <v>303.55996743614054</v>
      </c>
      <c r="Q605" s="2">
        <f t="shared" si="155"/>
        <v>-293.55996743614054</v>
      </c>
      <c r="R605" s="2">
        <f t="shared" si="157"/>
        <v>-174.61896068977063</v>
      </c>
      <c r="S605" s="2">
        <f t="shared" si="156"/>
        <v>86177.454481107896</v>
      </c>
      <c r="T605" s="2">
        <f t="shared" si="158"/>
        <v>0</v>
      </c>
      <c r="U605">
        <f t="shared" si="159"/>
        <v>2</v>
      </c>
    </row>
    <row r="606" spans="2:21" x14ac:dyDescent="0.15">
      <c r="B606" s="1">
        <v>37678</v>
      </c>
      <c r="C606" s="2">
        <f t="shared" si="144"/>
        <v>2</v>
      </c>
      <c r="D606" s="2">
        <f t="shared" si="145"/>
        <v>26</v>
      </c>
      <c r="E606" s="2">
        <f t="shared" si="146"/>
        <v>3</v>
      </c>
      <c r="F606" s="2">
        <f t="shared" si="147"/>
        <v>35</v>
      </c>
      <c r="G606" t="s">
        <v>246</v>
      </c>
      <c r="H606">
        <v>251</v>
      </c>
      <c r="I606">
        <f t="shared" si="148"/>
        <v>0</v>
      </c>
      <c r="J606">
        <f t="shared" si="149"/>
        <v>0</v>
      </c>
      <c r="K606">
        <f t="shared" si="150"/>
        <v>0</v>
      </c>
      <c r="L606">
        <v>0</v>
      </c>
      <c r="M606">
        <f t="shared" si="151"/>
        <v>0</v>
      </c>
      <c r="N606">
        <f t="shared" si="152"/>
        <v>0</v>
      </c>
      <c r="O606">
        <f t="shared" si="153"/>
        <v>0</v>
      </c>
      <c r="P606" s="2">
        <f t="shared" si="154"/>
        <v>336.20105725658652</v>
      </c>
      <c r="Q606" s="2">
        <f t="shared" si="155"/>
        <v>-85.201057256586523</v>
      </c>
      <c r="R606" s="2">
        <f t="shared" si="157"/>
        <v>-293.55996743614054</v>
      </c>
      <c r="S606" s="2">
        <f t="shared" si="156"/>
        <v>7259.2201576401349</v>
      </c>
      <c r="T606" s="2">
        <f t="shared" si="158"/>
        <v>0</v>
      </c>
      <c r="U606">
        <f t="shared" si="159"/>
        <v>3</v>
      </c>
    </row>
    <row r="607" spans="2:21" x14ac:dyDescent="0.15">
      <c r="B607" s="1">
        <v>37679</v>
      </c>
      <c r="C607" s="2">
        <f t="shared" si="144"/>
        <v>2</v>
      </c>
      <c r="D607" s="2">
        <f t="shared" si="145"/>
        <v>27</v>
      </c>
      <c r="E607" s="2">
        <f t="shared" si="146"/>
        <v>4</v>
      </c>
      <c r="F607" s="2">
        <f t="shared" si="147"/>
        <v>36</v>
      </c>
      <c r="G607" t="s">
        <v>247</v>
      </c>
      <c r="H607">
        <v>420</v>
      </c>
      <c r="I607">
        <f t="shared" si="148"/>
        <v>0</v>
      </c>
      <c r="J607">
        <f t="shared" si="149"/>
        <v>0</v>
      </c>
      <c r="K607">
        <f t="shared" si="150"/>
        <v>0</v>
      </c>
      <c r="L607">
        <v>0</v>
      </c>
      <c r="M607">
        <f t="shared" si="151"/>
        <v>0</v>
      </c>
      <c r="N607">
        <f t="shared" si="152"/>
        <v>0</v>
      </c>
      <c r="O607">
        <f t="shared" si="153"/>
        <v>0</v>
      </c>
      <c r="P607" s="2">
        <f t="shared" si="154"/>
        <v>404.86101416685068</v>
      </c>
      <c r="Q607" s="2">
        <f t="shared" si="155"/>
        <v>15.13898583314932</v>
      </c>
      <c r="R607" s="2">
        <f t="shared" si="157"/>
        <v>-85.201057256586523</v>
      </c>
      <c r="S607" s="2">
        <f t="shared" si="156"/>
        <v>229.18889205629583</v>
      </c>
      <c r="T607" s="2">
        <f t="shared" si="158"/>
        <v>1</v>
      </c>
      <c r="U607">
        <f t="shared" si="159"/>
        <v>1</v>
      </c>
    </row>
    <row r="608" spans="2:21" x14ac:dyDescent="0.15">
      <c r="B608" s="1">
        <v>37680</v>
      </c>
      <c r="C608" s="2">
        <f t="shared" si="144"/>
        <v>2</v>
      </c>
      <c r="D608" s="2">
        <f t="shared" si="145"/>
        <v>28</v>
      </c>
      <c r="E608" s="2">
        <f t="shared" si="146"/>
        <v>5</v>
      </c>
      <c r="F608" s="2">
        <f t="shared" si="147"/>
        <v>36</v>
      </c>
      <c r="G608" t="s">
        <v>248</v>
      </c>
      <c r="H608">
        <v>712</v>
      </c>
      <c r="I608">
        <f t="shared" si="148"/>
        <v>0</v>
      </c>
      <c r="J608">
        <f t="shared" si="149"/>
        <v>0</v>
      </c>
      <c r="K608">
        <f t="shared" si="150"/>
        <v>0</v>
      </c>
      <c r="L608">
        <v>0</v>
      </c>
      <c r="M608">
        <f t="shared" si="151"/>
        <v>0</v>
      </c>
      <c r="N608">
        <f t="shared" si="152"/>
        <v>0</v>
      </c>
      <c r="O608">
        <f t="shared" si="153"/>
        <v>0</v>
      </c>
      <c r="P608" s="2">
        <f t="shared" si="154"/>
        <v>590.31800243686337</v>
      </c>
      <c r="Q608" s="2">
        <f t="shared" si="155"/>
        <v>121.68199756313663</v>
      </c>
      <c r="R608" s="2">
        <f t="shared" si="157"/>
        <v>15.13898583314932</v>
      </c>
      <c r="S608" s="2">
        <f t="shared" si="156"/>
        <v>14806.508530955189</v>
      </c>
      <c r="T608" s="2">
        <f t="shared" si="158"/>
        <v>0</v>
      </c>
      <c r="U608">
        <f t="shared" si="159"/>
        <v>2</v>
      </c>
    </row>
    <row r="609" spans="2:21" x14ac:dyDescent="0.15">
      <c r="B609" s="1">
        <v>37681</v>
      </c>
      <c r="C609" s="2">
        <f t="shared" si="144"/>
        <v>3</v>
      </c>
      <c r="D609" s="2">
        <f t="shared" si="145"/>
        <v>1</v>
      </c>
      <c r="E609" s="2">
        <f t="shared" si="146"/>
        <v>6</v>
      </c>
      <c r="F609" s="2">
        <f t="shared" si="147"/>
        <v>36</v>
      </c>
      <c r="G609" t="s">
        <v>249</v>
      </c>
      <c r="H609">
        <v>734</v>
      </c>
      <c r="I609">
        <f t="shared" si="148"/>
        <v>0</v>
      </c>
      <c r="J609">
        <f t="shared" si="149"/>
        <v>0</v>
      </c>
      <c r="K609">
        <f t="shared" si="150"/>
        <v>0</v>
      </c>
      <c r="L609">
        <v>0</v>
      </c>
      <c r="M609">
        <f t="shared" si="151"/>
        <v>0</v>
      </c>
      <c r="N609">
        <f t="shared" si="152"/>
        <v>0</v>
      </c>
      <c r="O609">
        <f t="shared" si="153"/>
        <v>0</v>
      </c>
      <c r="P609" s="2">
        <f t="shared" si="154"/>
        <v>641.72361132643687</v>
      </c>
      <c r="Q609" s="2">
        <f t="shared" si="155"/>
        <v>92.276388673563133</v>
      </c>
      <c r="R609" s="2">
        <f t="shared" si="157"/>
        <v>121.68199756313663</v>
      </c>
      <c r="S609" s="2">
        <f t="shared" si="156"/>
        <v>8514.9319066344906</v>
      </c>
      <c r="T609" s="2">
        <f t="shared" si="158"/>
        <v>0</v>
      </c>
      <c r="U609">
        <f t="shared" si="159"/>
        <v>3</v>
      </c>
    </row>
    <row r="610" spans="2:21" x14ac:dyDescent="0.15">
      <c r="B610" s="1">
        <v>37682</v>
      </c>
      <c r="C610" s="2">
        <f t="shared" si="144"/>
        <v>3</v>
      </c>
      <c r="D610" s="2">
        <f t="shared" si="145"/>
        <v>2</v>
      </c>
      <c r="E610" s="2">
        <f t="shared" si="146"/>
        <v>7</v>
      </c>
      <c r="F610" s="2">
        <f t="shared" si="147"/>
        <v>36</v>
      </c>
      <c r="G610" t="s">
        <v>250</v>
      </c>
      <c r="H610">
        <v>438</v>
      </c>
      <c r="I610">
        <f t="shared" si="148"/>
        <v>0</v>
      </c>
      <c r="J610">
        <f t="shared" si="149"/>
        <v>0</v>
      </c>
      <c r="K610">
        <f t="shared" si="150"/>
        <v>0</v>
      </c>
      <c r="L610">
        <v>0</v>
      </c>
      <c r="M610">
        <f t="shared" si="151"/>
        <v>0</v>
      </c>
      <c r="N610">
        <f t="shared" si="152"/>
        <v>0</v>
      </c>
      <c r="O610">
        <f t="shared" si="153"/>
        <v>0</v>
      </c>
      <c r="P610" s="2">
        <f t="shared" si="154"/>
        <v>445.96716516763871</v>
      </c>
      <c r="Q610" s="2">
        <f t="shared" si="155"/>
        <v>-7.9671651676387114</v>
      </c>
      <c r="R610" s="2">
        <f t="shared" si="157"/>
        <v>92.276388673563133</v>
      </c>
      <c r="S610" s="2">
        <f t="shared" si="156"/>
        <v>63.475720808435575</v>
      </c>
      <c r="T610" s="2">
        <f t="shared" si="158"/>
        <v>1</v>
      </c>
      <c r="U610">
        <f t="shared" si="159"/>
        <v>1</v>
      </c>
    </row>
    <row r="611" spans="2:21" x14ac:dyDescent="0.15">
      <c r="B611" s="1">
        <v>37683</v>
      </c>
      <c r="C611" s="2">
        <f t="shared" si="144"/>
        <v>3</v>
      </c>
      <c r="D611" s="2">
        <f t="shared" si="145"/>
        <v>3</v>
      </c>
      <c r="E611" s="2">
        <f t="shared" si="146"/>
        <v>1</v>
      </c>
      <c r="F611" s="2">
        <f t="shared" si="147"/>
        <v>36</v>
      </c>
      <c r="G611" t="s">
        <v>251</v>
      </c>
      <c r="H611">
        <v>295</v>
      </c>
      <c r="I611">
        <f t="shared" si="148"/>
        <v>0</v>
      </c>
      <c r="J611">
        <f t="shared" si="149"/>
        <v>0</v>
      </c>
      <c r="K611">
        <f t="shared" si="150"/>
        <v>0</v>
      </c>
      <c r="L611">
        <v>0</v>
      </c>
      <c r="M611">
        <f t="shared" si="151"/>
        <v>0</v>
      </c>
      <c r="N611">
        <f t="shared" si="152"/>
        <v>0</v>
      </c>
      <c r="O611">
        <f t="shared" si="153"/>
        <v>0</v>
      </c>
      <c r="P611" s="2">
        <f t="shared" si="154"/>
        <v>331.11894270150333</v>
      </c>
      <c r="Q611" s="2">
        <f t="shared" si="155"/>
        <v>-36.118942701503329</v>
      </c>
      <c r="R611" s="2">
        <f t="shared" si="157"/>
        <v>-7.9671651676387114</v>
      </c>
      <c r="S611" s="2">
        <f t="shared" si="156"/>
        <v>1304.5780218744806</v>
      </c>
      <c r="T611" s="2">
        <f t="shared" si="158"/>
        <v>0</v>
      </c>
      <c r="U611">
        <f t="shared" si="159"/>
        <v>2</v>
      </c>
    </row>
    <row r="612" spans="2:21" x14ac:dyDescent="0.15">
      <c r="B612" s="1">
        <v>37684</v>
      </c>
      <c r="C612" s="2">
        <f t="shared" si="144"/>
        <v>3</v>
      </c>
      <c r="D612" s="2">
        <f t="shared" si="145"/>
        <v>4</v>
      </c>
      <c r="E612" s="2">
        <f t="shared" si="146"/>
        <v>2</v>
      </c>
      <c r="F612" s="2">
        <f t="shared" si="147"/>
        <v>36</v>
      </c>
      <c r="G612" t="s">
        <v>252</v>
      </c>
      <c r="H612">
        <v>323</v>
      </c>
      <c r="I612">
        <f t="shared" si="148"/>
        <v>0</v>
      </c>
      <c r="J612">
        <f t="shared" si="149"/>
        <v>0</v>
      </c>
      <c r="K612">
        <f t="shared" si="150"/>
        <v>0</v>
      </c>
      <c r="L612">
        <v>0</v>
      </c>
      <c r="M612">
        <f t="shared" si="151"/>
        <v>0</v>
      </c>
      <c r="N612">
        <f t="shared" si="152"/>
        <v>0</v>
      </c>
      <c r="O612">
        <f t="shared" si="153"/>
        <v>0</v>
      </c>
      <c r="P612" s="2">
        <f t="shared" si="154"/>
        <v>348.05994944787324</v>
      </c>
      <c r="Q612" s="2">
        <f t="shared" si="155"/>
        <v>-25.059949447873237</v>
      </c>
      <c r="R612" s="2">
        <f t="shared" si="157"/>
        <v>-36.118942701503329</v>
      </c>
      <c r="S612" s="2">
        <f t="shared" si="156"/>
        <v>628.0010663299621</v>
      </c>
      <c r="T612" s="2">
        <f t="shared" si="158"/>
        <v>0</v>
      </c>
      <c r="U612">
        <f t="shared" si="159"/>
        <v>3</v>
      </c>
    </row>
    <row r="613" spans="2:21" x14ac:dyDescent="0.15">
      <c r="B613" s="1">
        <v>37685</v>
      </c>
      <c r="C613" s="2">
        <f t="shared" si="144"/>
        <v>3</v>
      </c>
      <c r="D613" s="2">
        <f t="shared" si="145"/>
        <v>5</v>
      </c>
      <c r="E613" s="2">
        <f t="shared" si="146"/>
        <v>3</v>
      </c>
      <c r="F613" s="2">
        <f t="shared" si="147"/>
        <v>36</v>
      </c>
      <c r="G613" t="s">
        <v>253</v>
      </c>
      <c r="H613">
        <v>354</v>
      </c>
      <c r="I613">
        <f t="shared" si="148"/>
        <v>0</v>
      </c>
      <c r="J613">
        <f t="shared" si="149"/>
        <v>0</v>
      </c>
      <c r="K613">
        <f t="shared" si="150"/>
        <v>0</v>
      </c>
      <c r="L613">
        <v>0</v>
      </c>
      <c r="M613">
        <f t="shared" si="151"/>
        <v>0</v>
      </c>
      <c r="N613">
        <f t="shared" si="152"/>
        <v>0</v>
      </c>
      <c r="O613">
        <f t="shared" si="153"/>
        <v>0</v>
      </c>
      <c r="P613" s="2">
        <f t="shared" si="154"/>
        <v>380.70103926831928</v>
      </c>
      <c r="Q613" s="2">
        <f t="shared" si="155"/>
        <v>-26.701039268319278</v>
      </c>
      <c r="R613" s="2">
        <f t="shared" si="157"/>
        <v>-25.059949447873237</v>
      </c>
      <c r="S613" s="2">
        <f t="shared" si="156"/>
        <v>712.94549800832806</v>
      </c>
      <c r="T613" s="2">
        <f t="shared" si="158"/>
        <v>0</v>
      </c>
      <c r="U613">
        <f t="shared" si="159"/>
        <v>4</v>
      </c>
    </row>
    <row r="614" spans="2:21" x14ac:dyDescent="0.15">
      <c r="B614" s="1">
        <v>37686</v>
      </c>
      <c r="C614" s="2">
        <f t="shared" si="144"/>
        <v>3</v>
      </c>
      <c r="D614" s="2">
        <f t="shared" si="145"/>
        <v>6</v>
      </c>
      <c r="E614" s="2">
        <f t="shared" si="146"/>
        <v>4</v>
      </c>
      <c r="F614" s="2">
        <f t="shared" si="147"/>
        <v>37</v>
      </c>
      <c r="G614" t="s">
        <v>254</v>
      </c>
      <c r="H614">
        <v>361</v>
      </c>
      <c r="I614">
        <f t="shared" si="148"/>
        <v>0</v>
      </c>
      <c r="J614">
        <f t="shared" si="149"/>
        <v>0</v>
      </c>
      <c r="K614">
        <f t="shared" si="150"/>
        <v>0</v>
      </c>
      <c r="L614">
        <v>0</v>
      </c>
      <c r="M614">
        <f t="shared" si="151"/>
        <v>0</v>
      </c>
      <c r="N614">
        <f t="shared" si="152"/>
        <v>0</v>
      </c>
      <c r="O614">
        <f t="shared" si="153"/>
        <v>0</v>
      </c>
      <c r="P614" s="2">
        <f t="shared" si="154"/>
        <v>380.14674168810137</v>
      </c>
      <c r="Q614" s="2">
        <f t="shared" si="155"/>
        <v>-19.146741688101372</v>
      </c>
      <c r="R614" s="2">
        <f t="shared" si="157"/>
        <v>-26.701039268319278</v>
      </c>
      <c r="S614" s="2">
        <f t="shared" si="156"/>
        <v>366.59771727087895</v>
      </c>
      <c r="T614" s="2">
        <f t="shared" si="158"/>
        <v>0</v>
      </c>
      <c r="U614">
        <f t="shared" si="159"/>
        <v>5</v>
      </c>
    </row>
    <row r="615" spans="2:21" x14ac:dyDescent="0.15">
      <c r="B615" s="1">
        <v>37687</v>
      </c>
      <c r="C615" s="2">
        <f t="shared" si="144"/>
        <v>3</v>
      </c>
      <c r="D615" s="2">
        <f t="shared" si="145"/>
        <v>7</v>
      </c>
      <c r="E615" s="2">
        <f t="shared" si="146"/>
        <v>5</v>
      </c>
      <c r="F615" s="2">
        <f t="shared" si="147"/>
        <v>37</v>
      </c>
      <c r="G615" t="s">
        <v>255</v>
      </c>
      <c r="H615">
        <v>561</v>
      </c>
      <c r="I615">
        <f t="shared" si="148"/>
        <v>0</v>
      </c>
      <c r="J615">
        <f t="shared" si="149"/>
        <v>0</v>
      </c>
      <c r="K615">
        <f t="shared" si="150"/>
        <v>0</v>
      </c>
      <c r="L615">
        <v>0</v>
      </c>
      <c r="M615">
        <f t="shared" si="151"/>
        <v>0</v>
      </c>
      <c r="N615">
        <f t="shared" si="152"/>
        <v>0</v>
      </c>
      <c r="O615">
        <f t="shared" si="153"/>
        <v>0</v>
      </c>
      <c r="P615" s="2">
        <f t="shared" si="154"/>
        <v>565.60372995811406</v>
      </c>
      <c r="Q615" s="2">
        <f t="shared" si="155"/>
        <v>-4.6037299581140587</v>
      </c>
      <c r="R615" s="2">
        <f t="shared" si="157"/>
        <v>-19.146741688101372</v>
      </c>
      <c r="S615" s="2">
        <f t="shared" si="156"/>
        <v>21.194329527236874</v>
      </c>
      <c r="T615" s="2">
        <f t="shared" si="158"/>
        <v>0</v>
      </c>
      <c r="U615">
        <f t="shared" si="159"/>
        <v>6</v>
      </c>
    </row>
    <row r="616" spans="2:21" x14ac:dyDescent="0.15">
      <c r="B616" s="1">
        <v>37688</v>
      </c>
      <c r="C616" s="2">
        <f t="shared" si="144"/>
        <v>3</v>
      </c>
      <c r="D616" s="2">
        <f t="shared" si="145"/>
        <v>8</v>
      </c>
      <c r="E616" s="2">
        <f t="shared" si="146"/>
        <v>6</v>
      </c>
      <c r="F616" s="2">
        <f t="shared" si="147"/>
        <v>37</v>
      </c>
      <c r="G616" t="s">
        <v>256</v>
      </c>
      <c r="H616">
        <v>702</v>
      </c>
      <c r="I616">
        <f t="shared" si="148"/>
        <v>0</v>
      </c>
      <c r="J616">
        <f t="shared" si="149"/>
        <v>0</v>
      </c>
      <c r="K616">
        <f t="shared" si="150"/>
        <v>0</v>
      </c>
      <c r="L616">
        <v>0</v>
      </c>
      <c r="M616">
        <f t="shared" si="151"/>
        <v>0</v>
      </c>
      <c r="N616">
        <f t="shared" si="152"/>
        <v>0</v>
      </c>
      <c r="O616">
        <f t="shared" si="153"/>
        <v>0</v>
      </c>
      <c r="P616" s="2">
        <f t="shared" si="154"/>
        <v>617.00933884768756</v>
      </c>
      <c r="Q616" s="2">
        <f t="shared" si="155"/>
        <v>84.990661152312441</v>
      </c>
      <c r="R616" s="2">
        <f t="shared" si="157"/>
        <v>-4.6037299581140587</v>
      </c>
      <c r="S616" s="2">
        <f t="shared" si="156"/>
        <v>7223.4124831071913</v>
      </c>
      <c r="T616" s="2">
        <f t="shared" si="158"/>
        <v>1</v>
      </c>
      <c r="U616">
        <f t="shared" si="159"/>
        <v>1</v>
      </c>
    </row>
    <row r="617" spans="2:21" x14ac:dyDescent="0.15">
      <c r="B617" s="1">
        <v>37689</v>
      </c>
      <c r="C617" s="2">
        <f t="shared" si="144"/>
        <v>3</v>
      </c>
      <c r="D617" s="2">
        <f t="shared" si="145"/>
        <v>9</v>
      </c>
      <c r="E617" s="2">
        <f t="shared" si="146"/>
        <v>7</v>
      </c>
      <c r="F617" s="2">
        <f t="shared" si="147"/>
        <v>37</v>
      </c>
      <c r="G617" t="s">
        <v>257</v>
      </c>
      <c r="H617">
        <v>436</v>
      </c>
      <c r="I617">
        <f t="shared" si="148"/>
        <v>0</v>
      </c>
      <c r="J617">
        <f t="shared" si="149"/>
        <v>0</v>
      </c>
      <c r="K617">
        <f t="shared" si="150"/>
        <v>0</v>
      </c>
      <c r="L617">
        <v>0</v>
      </c>
      <c r="M617">
        <f t="shared" si="151"/>
        <v>0</v>
      </c>
      <c r="N617">
        <f t="shared" si="152"/>
        <v>0</v>
      </c>
      <c r="O617">
        <f t="shared" si="153"/>
        <v>0</v>
      </c>
      <c r="P617" s="2">
        <f t="shared" si="154"/>
        <v>421.2528926888894</v>
      </c>
      <c r="Q617" s="2">
        <f t="shared" si="155"/>
        <v>14.747107311110597</v>
      </c>
      <c r="R617" s="2">
        <f t="shared" si="157"/>
        <v>84.990661152312441</v>
      </c>
      <c r="S617" s="2">
        <f t="shared" si="156"/>
        <v>217.4771740454116</v>
      </c>
      <c r="T617" s="2">
        <f t="shared" si="158"/>
        <v>0</v>
      </c>
      <c r="U617">
        <f t="shared" si="159"/>
        <v>2</v>
      </c>
    </row>
    <row r="618" spans="2:21" x14ac:dyDescent="0.15">
      <c r="B618" s="1">
        <v>37690</v>
      </c>
      <c r="C618" s="2">
        <f t="shared" si="144"/>
        <v>3</v>
      </c>
      <c r="D618" s="2">
        <f t="shared" si="145"/>
        <v>10</v>
      </c>
      <c r="E618" s="2">
        <f t="shared" si="146"/>
        <v>1</v>
      </c>
      <c r="F618" s="2">
        <f t="shared" si="147"/>
        <v>37</v>
      </c>
      <c r="G618" t="s">
        <v>258</v>
      </c>
      <c r="H618">
        <v>275</v>
      </c>
      <c r="I618">
        <f t="shared" si="148"/>
        <v>0</v>
      </c>
      <c r="J618">
        <f t="shared" si="149"/>
        <v>0</v>
      </c>
      <c r="K618">
        <f t="shared" si="150"/>
        <v>0</v>
      </c>
      <c r="L618">
        <v>0</v>
      </c>
      <c r="M618">
        <f t="shared" si="151"/>
        <v>0</v>
      </c>
      <c r="N618">
        <f t="shared" si="152"/>
        <v>0</v>
      </c>
      <c r="O618">
        <f t="shared" si="153"/>
        <v>0</v>
      </c>
      <c r="P618" s="2">
        <f t="shared" si="154"/>
        <v>306.40467022275402</v>
      </c>
      <c r="Q618" s="2">
        <f t="shared" si="155"/>
        <v>-31.404670222754021</v>
      </c>
      <c r="R618" s="2">
        <f t="shared" si="157"/>
        <v>14.747107311110597</v>
      </c>
      <c r="S618" s="2">
        <f t="shared" si="156"/>
        <v>986.25331179993304</v>
      </c>
      <c r="T618" s="2">
        <f t="shared" si="158"/>
        <v>1</v>
      </c>
      <c r="U618">
        <f t="shared" si="159"/>
        <v>1</v>
      </c>
    </row>
    <row r="619" spans="2:21" x14ac:dyDescent="0.15">
      <c r="B619" s="1">
        <v>37691</v>
      </c>
      <c r="C619" s="2">
        <f t="shared" si="144"/>
        <v>3</v>
      </c>
      <c r="D619" s="2">
        <f t="shared" si="145"/>
        <v>11</v>
      </c>
      <c r="E619" s="2">
        <f t="shared" si="146"/>
        <v>2</v>
      </c>
      <c r="F619" s="2">
        <f t="shared" si="147"/>
        <v>37</v>
      </c>
      <c r="G619" t="s">
        <v>259</v>
      </c>
      <c r="H619">
        <v>402</v>
      </c>
      <c r="I619">
        <f t="shared" si="148"/>
        <v>0</v>
      </c>
      <c r="J619">
        <f t="shared" si="149"/>
        <v>0</v>
      </c>
      <c r="K619">
        <f t="shared" si="150"/>
        <v>0</v>
      </c>
      <c r="L619">
        <v>0</v>
      </c>
      <c r="M619">
        <f t="shared" si="151"/>
        <v>0</v>
      </c>
      <c r="N619">
        <f t="shared" si="152"/>
        <v>0</v>
      </c>
      <c r="O619">
        <f t="shared" si="153"/>
        <v>0</v>
      </c>
      <c r="P619" s="2">
        <f t="shared" si="154"/>
        <v>323.34567696912393</v>
      </c>
      <c r="Q619" s="2">
        <f t="shared" si="155"/>
        <v>78.654323030876071</v>
      </c>
      <c r="R619" s="2">
        <f t="shared" si="157"/>
        <v>-31.404670222754021</v>
      </c>
      <c r="S619" s="2">
        <f t="shared" si="156"/>
        <v>6186.5025314454024</v>
      </c>
      <c r="T619" s="2">
        <f t="shared" si="158"/>
        <v>1</v>
      </c>
      <c r="U619">
        <f t="shared" si="159"/>
        <v>1</v>
      </c>
    </row>
    <row r="620" spans="2:21" x14ac:dyDescent="0.15">
      <c r="B620" s="1">
        <v>37692</v>
      </c>
      <c r="C620" s="2">
        <f t="shared" si="144"/>
        <v>3</v>
      </c>
      <c r="D620" s="2">
        <f t="shared" si="145"/>
        <v>12</v>
      </c>
      <c r="E620" s="2">
        <f t="shared" si="146"/>
        <v>3</v>
      </c>
      <c r="F620" s="2">
        <f t="shared" si="147"/>
        <v>37</v>
      </c>
      <c r="G620" t="s">
        <v>260</v>
      </c>
      <c r="H620">
        <v>411</v>
      </c>
      <c r="I620">
        <f t="shared" si="148"/>
        <v>0</v>
      </c>
      <c r="J620">
        <f t="shared" si="149"/>
        <v>0</v>
      </c>
      <c r="K620">
        <f t="shared" si="150"/>
        <v>0</v>
      </c>
      <c r="L620">
        <v>0</v>
      </c>
      <c r="M620">
        <f t="shared" si="151"/>
        <v>0</v>
      </c>
      <c r="N620">
        <f t="shared" si="152"/>
        <v>0</v>
      </c>
      <c r="O620">
        <f t="shared" si="153"/>
        <v>0</v>
      </c>
      <c r="P620" s="2">
        <f t="shared" si="154"/>
        <v>355.98676678956997</v>
      </c>
      <c r="Q620" s="2">
        <f t="shared" si="155"/>
        <v>55.01323321043003</v>
      </c>
      <c r="R620" s="2">
        <f t="shared" si="157"/>
        <v>78.654323030876071</v>
      </c>
      <c r="S620" s="2">
        <f t="shared" si="156"/>
        <v>3026.4558282651615</v>
      </c>
      <c r="T620" s="2">
        <f t="shared" si="158"/>
        <v>0</v>
      </c>
      <c r="U620">
        <f t="shared" si="159"/>
        <v>2</v>
      </c>
    </row>
    <row r="621" spans="2:21" x14ac:dyDescent="0.15">
      <c r="B621" s="1">
        <v>37693</v>
      </c>
      <c r="C621" s="2">
        <f t="shared" si="144"/>
        <v>3</v>
      </c>
      <c r="D621" s="2">
        <f t="shared" si="145"/>
        <v>13</v>
      </c>
      <c r="E621" s="2">
        <f t="shared" si="146"/>
        <v>4</v>
      </c>
      <c r="F621" s="2">
        <f t="shared" si="147"/>
        <v>38</v>
      </c>
      <c r="G621" t="s">
        <v>261</v>
      </c>
      <c r="H621">
        <v>367</v>
      </c>
      <c r="I621">
        <f t="shared" si="148"/>
        <v>0</v>
      </c>
      <c r="J621">
        <f t="shared" si="149"/>
        <v>0</v>
      </c>
      <c r="K621">
        <f t="shared" si="150"/>
        <v>0</v>
      </c>
      <c r="L621">
        <v>0</v>
      </c>
      <c r="M621">
        <f t="shared" si="151"/>
        <v>0</v>
      </c>
      <c r="N621">
        <f t="shared" si="152"/>
        <v>0</v>
      </c>
      <c r="O621">
        <f t="shared" si="153"/>
        <v>0</v>
      </c>
      <c r="P621" s="2">
        <f t="shared" si="154"/>
        <v>369.39674696439334</v>
      </c>
      <c r="Q621" s="2">
        <f t="shared" si="155"/>
        <v>-2.3967469643933441</v>
      </c>
      <c r="R621" s="2">
        <f t="shared" si="157"/>
        <v>55.01323321043003</v>
      </c>
      <c r="S621" s="2">
        <f t="shared" si="156"/>
        <v>5.7443960113287096</v>
      </c>
      <c r="T621" s="2">
        <f t="shared" si="158"/>
        <v>1</v>
      </c>
      <c r="U621">
        <f t="shared" si="159"/>
        <v>1</v>
      </c>
    </row>
    <row r="622" spans="2:21" x14ac:dyDescent="0.15">
      <c r="B622" s="1">
        <v>37694</v>
      </c>
      <c r="C622" s="2">
        <f t="shared" si="144"/>
        <v>3</v>
      </c>
      <c r="D622" s="2">
        <f t="shared" si="145"/>
        <v>14</v>
      </c>
      <c r="E622" s="2">
        <f t="shared" si="146"/>
        <v>5</v>
      </c>
      <c r="F622" s="2">
        <f t="shared" si="147"/>
        <v>38</v>
      </c>
      <c r="G622" t="s">
        <v>262</v>
      </c>
      <c r="H622">
        <v>578</v>
      </c>
      <c r="I622">
        <f t="shared" si="148"/>
        <v>0</v>
      </c>
      <c r="J622">
        <f t="shared" si="149"/>
        <v>0</v>
      </c>
      <c r="K622">
        <f t="shared" si="150"/>
        <v>0</v>
      </c>
      <c r="L622">
        <v>0</v>
      </c>
      <c r="M622">
        <f t="shared" si="151"/>
        <v>0</v>
      </c>
      <c r="N622">
        <f t="shared" si="152"/>
        <v>0</v>
      </c>
      <c r="O622">
        <f t="shared" si="153"/>
        <v>0</v>
      </c>
      <c r="P622" s="2">
        <f t="shared" si="154"/>
        <v>554.85373523440603</v>
      </c>
      <c r="Q622" s="2">
        <f t="shared" si="155"/>
        <v>23.146264765593969</v>
      </c>
      <c r="R622" s="2">
        <f t="shared" si="157"/>
        <v>-2.3967469643933441</v>
      </c>
      <c r="S622" s="2">
        <f t="shared" si="156"/>
        <v>535.74957259897678</v>
      </c>
      <c r="T622" s="2">
        <f t="shared" si="158"/>
        <v>1</v>
      </c>
      <c r="U622">
        <f t="shared" si="159"/>
        <v>1</v>
      </c>
    </row>
    <row r="623" spans="2:21" x14ac:dyDescent="0.15">
      <c r="B623" s="1">
        <v>37695</v>
      </c>
      <c r="C623" s="2">
        <f t="shared" si="144"/>
        <v>3</v>
      </c>
      <c r="D623" s="2">
        <f t="shared" si="145"/>
        <v>15</v>
      </c>
      <c r="E623" s="2">
        <f t="shared" si="146"/>
        <v>6</v>
      </c>
      <c r="F623" s="2">
        <f t="shared" si="147"/>
        <v>38</v>
      </c>
      <c r="G623" t="s">
        <v>263</v>
      </c>
      <c r="H623">
        <v>664</v>
      </c>
      <c r="I623">
        <f t="shared" si="148"/>
        <v>0</v>
      </c>
      <c r="J623">
        <f t="shared" si="149"/>
        <v>0</v>
      </c>
      <c r="K623">
        <f t="shared" si="150"/>
        <v>0</v>
      </c>
      <c r="L623">
        <v>0</v>
      </c>
      <c r="M623">
        <f t="shared" si="151"/>
        <v>0</v>
      </c>
      <c r="N623">
        <f t="shared" si="152"/>
        <v>0</v>
      </c>
      <c r="O623">
        <f t="shared" si="153"/>
        <v>0</v>
      </c>
      <c r="P623" s="2">
        <f t="shared" si="154"/>
        <v>606.25934412397953</v>
      </c>
      <c r="Q623" s="2">
        <f t="shared" si="155"/>
        <v>57.740655876020469</v>
      </c>
      <c r="R623" s="2">
        <f t="shared" si="157"/>
        <v>23.146264765593969</v>
      </c>
      <c r="S623" s="2">
        <f t="shared" si="156"/>
        <v>3333.983340993017</v>
      </c>
      <c r="T623" s="2">
        <f t="shared" si="158"/>
        <v>0</v>
      </c>
      <c r="U623">
        <f t="shared" si="159"/>
        <v>2</v>
      </c>
    </row>
    <row r="624" spans="2:21" x14ac:dyDescent="0.15">
      <c r="B624" s="1">
        <v>37696</v>
      </c>
      <c r="C624" s="2">
        <f t="shared" si="144"/>
        <v>3</v>
      </c>
      <c r="D624" s="2">
        <f t="shared" si="145"/>
        <v>16</v>
      </c>
      <c r="E624" s="2">
        <f t="shared" si="146"/>
        <v>7</v>
      </c>
      <c r="F624" s="2">
        <f t="shared" si="147"/>
        <v>38</v>
      </c>
      <c r="G624" t="s">
        <v>264</v>
      </c>
      <c r="H624">
        <v>353</v>
      </c>
      <c r="I624">
        <f t="shared" si="148"/>
        <v>0</v>
      </c>
      <c r="J624">
        <f t="shared" si="149"/>
        <v>0</v>
      </c>
      <c r="K624">
        <f t="shared" si="150"/>
        <v>0</v>
      </c>
      <c r="L624">
        <v>0</v>
      </c>
      <c r="M624">
        <f t="shared" si="151"/>
        <v>0</v>
      </c>
      <c r="N624">
        <f t="shared" si="152"/>
        <v>0</v>
      </c>
      <c r="O624">
        <f t="shared" si="153"/>
        <v>0</v>
      </c>
      <c r="P624" s="2">
        <f t="shared" si="154"/>
        <v>410.50289796518138</v>
      </c>
      <c r="Q624" s="2">
        <f t="shared" si="155"/>
        <v>-57.502897965181376</v>
      </c>
      <c r="R624" s="2">
        <f t="shared" si="157"/>
        <v>57.740655876020469</v>
      </c>
      <c r="S624" s="2">
        <f t="shared" si="156"/>
        <v>3306.5832743940605</v>
      </c>
      <c r="T624" s="2">
        <f t="shared" si="158"/>
        <v>1</v>
      </c>
      <c r="U624">
        <f t="shared" si="159"/>
        <v>1</v>
      </c>
    </row>
    <row r="625" spans="2:21" x14ac:dyDescent="0.15">
      <c r="B625" s="1">
        <v>37697</v>
      </c>
      <c r="C625" s="2">
        <f t="shared" si="144"/>
        <v>3</v>
      </c>
      <c r="D625" s="2">
        <f t="shared" si="145"/>
        <v>17</v>
      </c>
      <c r="E625" s="2">
        <f t="shared" si="146"/>
        <v>1</v>
      </c>
      <c r="F625" s="2">
        <f t="shared" si="147"/>
        <v>38</v>
      </c>
      <c r="G625" t="s">
        <v>265</v>
      </c>
      <c r="H625">
        <v>265</v>
      </c>
      <c r="I625">
        <f t="shared" si="148"/>
        <v>0</v>
      </c>
      <c r="J625">
        <f t="shared" si="149"/>
        <v>0</v>
      </c>
      <c r="K625">
        <f t="shared" si="150"/>
        <v>0</v>
      </c>
      <c r="L625">
        <v>0</v>
      </c>
      <c r="M625">
        <f t="shared" si="151"/>
        <v>0</v>
      </c>
      <c r="N625">
        <f t="shared" si="152"/>
        <v>0</v>
      </c>
      <c r="O625">
        <f t="shared" si="153"/>
        <v>0</v>
      </c>
      <c r="P625" s="2">
        <f t="shared" si="154"/>
        <v>295.65467549904599</v>
      </c>
      <c r="Q625" s="2">
        <f t="shared" si="155"/>
        <v>-30.654675499045993</v>
      </c>
      <c r="R625" s="2">
        <f t="shared" si="157"/>
        <v>-57.502897965181376</v>
      </c>
      <c r="S625" s="2">
        <f t="shared" si="156"/>
        <v>939.70912995181072</v>
      </c>
      <c r="T625" s="2">
        <f t="shared" si="158"/>
        <v>0</v>
      </c>
      <c r="U625">
        <f t="shared" si="159"/>
        <v>2</v>
      </c>
    </row>
    <row r="626" spans="2:21" x14ac:dyDescent="0.15">
      <c r="B626" s="1">
        <v>37698</v>
      </c>
      <c r="C626" s="2">
        <f t="shared" si="144"/>
        <v>3</v>
      </c>
      <c r="D626" s="2">
        <f t="shared" si="145"/>
        <v>18</v>
      </c>
      <c r="E626" s="2">
        <f t="shared" si="146"/>
        <v>2</v>
      </c>
      <c r="F626" s="2">
        <f t="shared" si="147"/>
        <v>38</v>
      </c>
      <c r="G626" t="s">
        <v>266</v>
      </c>
      <c r="H626">
        <v>303</v>
      </c>
      <c r="I626">
        <f t="shared" si="148"/>
        <v>0</v>
      </c>
      <c r="J626">
        <f t="shared" si="149"/>
        <v>0</v>
      </c>
      <c r="K626">
        <f t="shared" si="150"/>
        <v>0</v>
      </c>
      <c r="L626">
        <v>0</v>
      </c>
      <c r="M626">
        <f t="shared" si="151"/>
        <v>0</v>
      </c>
      <c r="N626">
        <f t="shared" si="152"/>
        <v>0</v>
      </c>
      <c r="O626">
        <f t="shared" si="153"/>
        <v>0</v>
      </c>
      <c r="P626" s="2">
        <f t="shared" si="154"/>
        <v>312.5956822454159</v>
      </c>
      <c r="Q626" s="2">
        <f t="shared" si="155"/>
        <v>-9.595682245415901</v>
      </c>
      <c r="R626" s="2">
        <f t="shared" si="157"/>
        <v>-30.654675499045993</v>
      </c>
      <c r="S626" s="2">
        <f t="shared" si="156"/>
        <v>92.077117754989942</v>
      </c>
      <c r="T626" s="2">
        <f t="shared" si="158"/>
        <v>0</v>
      </c>
      <c r="U626">
        <f t="shared" si="159"/>
        <v>3</v>
      </c>
    </row>
    <row r="627" spans="2:21" x14ac:dyDescent="0.15">
      <c r="B627" s="1">
        <v>37699</v>
      </c>
      <c r="C627" s="2">
        <f t="shared" si="144"/>
        <v>3</v>
      </c>
      <c r="D627" s="2">
        <f t="shared" si="145"/>
        <v>19</v>
      </c>
      <c r="E627" s="2">
        <f t="shared" si="146"/>
        <v>3</v>
      </c>
      <c r="F627" s="2">
        <f t="shared" si="147"/>
        <v>38</v>
      </c>
      <c r="G627" t="s">
        <v>267</v>
      </c>
      <c r="H627">
        <v>328</v>
      </c>
      <c r="I627">
        <f t="shared" si="148"/>
        <v>0</v>
      </c>
      <c r="J627">
        <f t="shared" si="149"/>
        <v>0</v>
      </c>
      <c r="K627">
        <f t="shared" si="150"/>
        <v>0</v>
      </c>
      <c r="L627">
        <v>0</v>
      </c>
      <c r="M627">
        <f t="shared" si="151"/>
        <v>0</v>
      </c>
      <c r="N627">
        <f t="shared" si="152"/>
        <v>0</v>
      </c>
      <c r="O627">
        <f t="shared" si="153"/>
        <v>0</v>
      </c>
      <c r="P627" s="2">
        <f t="shared" si="154"/>
        <v>345.23677206586194</v>
      </c>
      <c r="Q627" s="2">
        <f t="shared" si="155"/>
        <v>-17.236772065861942</v>
      </c>
      <c r="R627" s="2">
        <f t="shared" si="157"/>
        <v>-9.595682245415901</v>
      </c>
      <c r="S627" s="2">
        <f t="shared" si="156"/>
        <v>297.10631125047854</v>
      </c>
      <c r="T627" s="2">
        <f t="shared" si="158"/>
        <v>0</v>
      </c>
      <c r="U627">
        <f t="shared" si="159"/>
        <v>4</v>
      </c>
    </row>
    <row r="628" spans="2:21" x14ac:dyDescent="0.15">
      <c r="B628" s="1">
        <v>37700</v>
      </c>
      <c r="C628" s="2">
        <f t="shared" si="144"/>
        <v>3</v>
      </c>
      <c r="D628" s="2">
        <f t="shared" si="145"/>
        <v>20</v>
      </c>
      <c r="E628" s="2">
        <f t="shared" si="146"/>
        <v>4</v>
      </c>
      <c r="F628" s="2">
        <f t="shared" si="147"/>
        <v>39</v>
      </c>
      <c r="G628" t="s">
        <v>268</v>
      </c>
      <c r="H628">
        <v>391</v>
      </c>
      <c r="I628">
        <f t="shared" si="148"/>
        <v>0</v>
      </c>
      <c r="J628">
        <f t="shared" si="149"/>
        <v>0</v>
      </c>
      <c r="K628">
        <f t="shared" si="150"/>
        <v>0</v>
      </c>
      <c r="L628">
        <v>0</v>
      </c>
      <c r="M628">
        <f t="shared" si="151"/>
        <v>0</v>
      </c>
      <c r="N628">
        <f t="shared" si="152"/>
        <v>0</v>
      </c>
      <c r="O628">
        <f t="shared" si="153"/>
        <v>0</v>
      </c>
      <c r="P628" s="2">
        <f t="shared" si="154"/>
        <v>377.11102832055519</v>
      </c>
      <c r="Q628" s="2">
        <f t="shared" si="155"/>
        <v>13.888971679444808</v>
      </c>
      <c r="R628" s="2">
        <f t="shared" si="157"/>
        <v>-17.236772065861942</v>
      </c>
      <c r="S628" s="2">
        <f t="shared" si="156"/>
        <v>192.90353431241994</v>
      </c>
      <c r="T628" s="2">
        <f t="shared" si="158"/>
        <v>1</v>
      </c>
      <c r="U628">
        <f t="shared" si="159"/>
        <v>1</v>
      </c>
    </row>
    <row r="629" spans="2:21" x14ac:dyDescent="0.15">
      <c r="B629" s="1">
        <v>37701</v>
      </c>
      <c r="C629" s="2">
        <f t="shared" si="144"/>
        <v>3</v>
      </c>
      <c r="D629" s="2">
        <f t="shared" si="145"/>
        <v>21</v>
      </c>
      <c r="E629" s="2">
        <f t="shared" si="146"/>
        <v>5</v>
      </c>
      <c r="F629" s="2">
        <f t="shared" si="147"/>
        <v>39</v>
      </c>
      <c r="G629" t="s">
        <v>269</v>
      </c>
      <c r="H629">
        <v>627</v>
      </c>
      <c r="I629">
        <f t="shared" si="148"/>
        <v>0</v>
      </c>
      <c r="J629">
        <f t="shared" si="149"/>
        <v>0</v>
      </c>
      <c r="K629">
        <f t="shared" si="150"/>
        <v>0</v>
      </c>
      <c r="L629">
        <v>0</v>
      </c>
      <c r="M629">
        <f t="shared" si="151"/>
        <v>0</v>
      </c>
      <c r="N629">
        <f t="shared" si="152"/>
        <v>0</v>
      </c>
      <c r="O629">
        <f t="shared" si="153"/>
        <v>0</v>
      </c>
      <c r="P629" s="2">
        <f t="shared" si="154"/>
        <v>562.56801659056794</v>
      </c>
      <c r="Q629" s="2">
        <f t="shared" si="155"/>
        <v>64.431983409432064</v>
      </c>
      <c r="R629" s="2">
        <f t="shared" si="157"/>
        <v>13.888971679444808</v>
      </c>
      <c r="S629" s="2">
        <f t="shared" si="156"/>
        <v>4151.4804860733284</v>
      </c>
      <c r="T629" s="2">
        <f t="shared" si="158"/>
        <v>0</v>
      </c>
      <c r="U629">
        <f t="shared" si="159"/>
        <v>2</v>
      </c>
    </row>
    <row r="630" spans="2:21" x14ac:dyDescent="0.15">
      <c r="B630" s="1">
        <v>37702</v>
      </c>
      <c r="C630" s="2">
        <f t="shared" si="144"/>
        <v>3</v>
      </c>
      <c r="D630" s="2">
        <f t="shared" si="145"/>
        <v>22</v>
      </c>
      <c r="E630" s="2">
        <f t="shared" si="146"/>
        <v>6</v>
      </c>
      <c r="F630" s="2">
        <f t="shared" si="147"/>
        <v>39</v>
      </c>
      <c r="G630" t="s">
        <v>270</v>
      </c>
      <c r="H630">
        <v>695</v>
      </c>
      <c r="I630">
        <f t="shared" si="148"/>
        <v>0</v>
      </c>
      <c r="J630">
        <f t="shared" si="149"/>
        <v>0</v>
      </c>
      <c r="K630">
        <f t="shared" si="150"/>
        <v>0</v>
      </c>
      <c r="L630">
        <v>0</v>
      </c>
      <c r="M630">
        <f t="shared" si="151"/>
        <v>0</v>
      </c>
      <c r="N630">
        <f t="shared" si="152"/>
        <v>0</v>
      </c>
      <c r="O630">
        <f t="shared" si="153"/>
        <v>0</v>
      </c>
      <c r="P630" s="2">
        <f t="shared" si="154"/>
        <v>613.97362548014144</v>
      </c>
      <c r="Q630" s="2">
        <f t="shared" si="155"/>
        <v>81.026374519858564</v>
      </c>
      <c r="R630" s="2">
        <f t="shared" si="157"/>
        <v>64.431983409432064</v>
      </c>
      <c r="S630" s="2">
        <f t="shared" si="156"/>
        <v>6565.2733678323848</v>
      </c>
      <c r="T630" s="2">
        <f t="shared" si="158"/>
        <v>0</v>
      </c>
      <c r="U630">
        <f t="shared" si="159"/>
        <v>3</v>
      </c>
    </row>
    <row r="631" spans="2:21" x14ac:dyDescent="0.15">
      <c r="B631" s="1">
        <v>37703</v>
      </c>
      <c r="C631" s="2">
        <f t="shared" si="144"/>
        <v>3</v>
      </c>
      <c r="D631" s="2">
        <f t="shared" si="145"/>
        <v>23</v>
      </c>
      <c r="E631" s="2">
        <f t="shared" si="146"/>
        <v>7</v>
      </c>
      <c r="F631" s="2">
        <f t="shared" si="147"/>
        <v>39</v>
      </c>
      <c r="G631" t="s">
        <v>271</v>
      </c>
      <c r="H631">
        <v>336</v>
      </c>
      <c r="I631">
        <f t="shared" si="148"/>
        <v>0</v>
      </c>
      <c r="J631">
        <f t="shared" si="149"/>
        <v>0</v>
      </c>
      <c r="K631">
        <f t="shared" si="150"/>
        <v>0</v>
      </c>
      <c r="L631">
        <v>0</v>
      </c>
      <c r="M631">
        <f t="shared" si="151"/>
        <v>0</v>
      </c>
      <c r="N631">
        <f t="shared" si="152"/>
        <v>0</v>
      </c>
      <c r="O631">
        <f t="shared" si="153"/>
        <v>0</v>
      </c>
      <c r="P631" s="2">
        <f t="shared" si="154"/>
        <v>418.21717932134322</v>
      </c>
      <c r="Q631" s="2">
        <f t="shared" si="155"/>
        <v>-82.217179321343224</v>
      </c>
      <c r="R631" s="2">
        <f t="shared" si="157"/>
        <v>81.026374519858564</v>
      </c>
      <c r="S631" s="2">
        <f t="shared" si="156"/>
        <v>6759.6645755579075</v>
      </c>
      <c r="T631" s="2">
        <f t="shared" si="158"/>
        <v>1</v>
      </c>
      <c r="U631">
        <f t="shared" si="159"/>
        <v>1</v>
      </c>
    </row>
    <row r="632" spans="2:21" x14ac:dyDescent="0.15">
      <c r="B632" s="1">
        <v>37704</v>
      </c>
      <c r="C632" s="2">
        <f t="shared" si="144"/>
        <v>3</v>
      </c>
      <c r="D632" s="2">
        <f t="shared" si="145"/>
        <v>24</v>
      </c>
      <c r="E632" s="2">
        <f t="shared" si="146"/>
        <v>1</v>
      </c>
      <c r="F632" s="2">
        <f t="shared" si="147"/>
        <v>39</v>
      </c>
      <c r="G632" t="s">
        <v>272</v>
      </c>
      <c r="H632">
        <v>264</v>
      </c>
      <c r="I632">
        <f t="shared" si="148"/>
        <v>0</v>
      </c>
      <c r="J632">
        <f t="shared" si="149"/>
        <v>0</v>
      </c>
      <c r="K632">
        <f t="shared" si="150"/>
        <v>0</v>
      </c>
      <c r="L632">
        <v>0</v>
      </c>
      <c r="M632">
        <f t="shared" si="151"/>
        <v>0</v>
      </c>
      <c r="N632">
        <f t="shared" si="152"/>
        <v>0</v>
      </c>
      <c r="O632">
        <f t="shared" si="153"/>
        <v>0</v>
      </c>
      <c r="P632" s="2">
        <f t="shared" si="154"/>
        <v>303.36895685520784</v>
      </c>
      <c r="Q632" s="2">
        <f t="shared" si="155"/>
        <v>-39.368956855207841</v>
      </c>
      <c r="R632" s="2">
        <f t="shared" si="157"/>
        <v>-82.217179321343224</v>
      </c>
      <c r="S632" s="2">
        <f t="shared" si="156"/>
        <v>1549.9147638672164</v>
      </c>
      <c r="T632" s="2">
        <f t="shared" si="158"/>
        <v>0</v>
      </c>
      <c r="U632">
        <f t="shared" si="159"/>
        <v>2</v>
      </c>
    </row>
    <row r="633" spans="2:21" x14ac:dyDescent="0.15">
      <c r="B633" s="1">
        <v>37705</v>
      </c>
      <c r="C633" s="2">
        <f t="shared" si="144"/>
        <v>3</v>
      </c>
      <c r="D633" s="2">
        <f t="shared" si="145"/>
        <v>25</v>
      </c>
      <c r="E633" s="2">
        <f t="shared" si="146"/>
        <v>2</v>
      </c>
      <c r="F633" s="2">
        <f t="shared" si="147"/>
        <v>39</v>
      </c>
      <c r="G633" t="s">
        <v>273</v>
      </c>
      <c r="H633">
        <v>396</v>
      </c>
      <c r="I633">
        <f t="shared" si="148"/>
        <v>0</v>
      </c>
      <c r="J633">
        <f t="shared" si="149"/>
        <v>0</v>
      </c>
      <c r="K633">
        <f t="shared" si="150"/>
        <v>0</v>
      </c>
      <c r="L633">
        <v>0</v>
      </c>
      <c r="M633">
        <f t="shared" si="151"/>
        <v>0</v>
      </c>
      <c r="N633">
        <f t="shared" si="152"/>
        <v>0</v>
      </c>
      <c r="O633">
        <f t="shared" si="153"/>
        <v>0</v>
      </c>
      <c r="P633" s="2">
        <f t="shared" si="154"/>
        <v>320.30996360157775</v>
      </c>
      <c r="Q633" s="2">
        <f t="shared" si="155"/>
        <v>75.690036398422251</v>
      </c>
      <c r="R633" s="2">
        <f t="shared" si="157"/>
        <v>-39.368956855207841</v>
      </c>
      <c r="S633" s="2">
        <f t="shared" si="156"/>
        <v>5728.9816099944856</v>
      </c>
      <c r="T633" s="2">
        <f t="shared" si="158"/>
        <v>1</v>
      </c>
      <c r="U633">
        <f t="shared" si="159"/>
        <v>1</v>
      </c>
    </row>
    <row r="634" spans="2:21" x14ac:dyDescent="0.15">
      <c r="B634" s="1">
        <v>37706</v>
      </c>
      <c r="C634" s="2">
        <f t="shared" si="144"/>
        <v>3</v>
      </c>
      <c r="D634" s="2">
        <f t="shared" si="145"/>
        <v>26</v>
      </c>
      <c r="E634" s="2">
        <f t="shared" si="146"/>
        <v>3</v>
      </c>
      <c r="F634" s="2">
        <f t="shared" si="147"/>
        <v>39</v>
      </c>
      <c r="G634" t="s">
        <v>274</v>
      </c>
      <c r="H634">
        <v>370</v>
      </c>
      <c r="I634">
        <f t="shared" si="148"/>
        <v>0</v>
      </c>
      <c r="J634">
        <f t="shared" si="149"/>
        <v>0</v>
      </c>
      <c r="K634">
        <f t="shared" si="150"/>
        <v>0</v>
      </c>
      <c r="L634">
        <v>0</v>
      </c>
      <c r="M634">
        <f t="shared" si="151"/>
        <v>0</v>
      </c>
      <c r="N634">
        <f t="shared" si="152"/>
        <v>0</v>
      </c>
      <c r="O634">
        <f t="shared" si="153"/>
        <v>0</v>
      </c>
      <c r="P634" s="2">
        <f t="shared" si="154"/>
        <v>352.95105342202373</v>
      </c>
      <c r="Q634" s="2">
        <f t="shared" si="155"/>
        <v>17.048946577976267</v>
      </c>
      <c r="R634" s="2">
        <f t="shared" si="157"/>
        <v>75.690036398422251</v>
      </c>
      <c r="S634" s="2">
        <f t="shared" si="156"/>
        <v>290.66657941868868</v>
      </c>
      <c r="T634" s="2">
        <f t="shared" si="158"/>
        <v>0</v>
      </c>
      <c r="U634">
        <f t="shared" si="159"/>
        <v>2</v>
      </c>
    </row>
    <row r="635" spans="2:21" x14ac:dyDescent="0.15">
      <c r="B635" s="1">
        <v>37707</v>
      </c>
      <c r="C635" s="2">
        <f t="shared" si="144"/>
        <v>3</v>
      </c>
      <c r="D635" s="2">
        <f t="shared" si="145"/>
        <v>27</v>
      </c>
      <c r="E635" s="2">
        <f t="shared" si="146"/>
        <v>4</v>
      </c>
      <c r="F635" s="2">
        <f t="shared" si="147"/>
        <v>40</v>
      </c>
      <c r="G635" t="s">
        <v>275</v>
      </c>
      <c r="H635">
        <v>400</v>
      </c>
      <c r="I635">
        <f t="shared" si="148"/>
        <v>0</v>
      </c>
      <c r="J635">
        <f t="shared" si="149"/>
        <v>0</v>
      </c>
      <c r="K635">
        <f t="shared" si="150"/>
        <v>0</v>
      </c>
      <c r="L635">
        <v>0</v>
      </c>
      <c r="M635">
        <f t="shared" si="151"/>
        <v>0</v>
      </c>
      <c r="N635">
        <f t="shared" si="152"/>
        <v>0</v>
      </c>
      <c r="O635">
        <f t="shared" si="153"/>
        <v>0</v>
      </c>
      <c r="P635" s="2">
        <f t="shared" si="154"/>
        <v>361.50389500866356</v>
      </c>
      <c r="Q635" s="2">
        <f t="shared" si="155"/>
        <v>38.496104991336438</v>
      </c>
      <c r="R635" s="2">
        <f t="shared" si="157"/>
        <v>17.048946577976267</v>
      </c>
      <c r="S635" s="2">
        <f t="shared" si="156"/>
        <v>1481.9500995039982</v>
      </c>
      <c r="T635" s="2">
        <f t="shared" si="158"/>
        <v>0</v>
      </c>
      <c r="U635">
        <f t="shared" si="159"/>
        <v>3</v>
      </c>
    </row>
    <row r="636" spans="2:21" x14ac:dyDescent="0.15">
      <c r="B636" s="1">
        <v>37708</v>
      </c>
      <c r="C636" s="2">
        <f t="shared" si="144"/>
        <v>3</v>
      </c>
      <c r="D636" s="2">
        <f t="shared" si="145"/>
        <v>28</v>
      </c>
      <c r="E636" s="2">
        <f t="shared" si="146"/>
        <v>5</v>
      </c>
      <c r="F636" s="2">
        <f t="shared" si="147"/>
        <v>40</v>
      </c>
      <c r="G636" t="s">
        <v>276</v>
      </c>
      <c r="H636">
        <v>630</v>
      </c>
      <c r="I636">
        <f t="shared" si="148"/>
        <v>0</v>
      </c>
      <c r="J636">
        <f t="shared" si="149"/>
        <v>0</v>
      </c>
      <c r="K636">
        <f t="shared" si="150"/>
        <v>0</v>
      </c>
      <c r="L636">
        <v>0</v>
      </c>
      <c r="M636">
        <f t="shared" si="151"/>
        <v>0</v>
      </c>
      <c r="N636">
        <f t="shared" si="152"/>
        <v>0</v>
      </c>
      <c r="O636">
        <f t="shared" si="153"/>
        <v>0</v>
      </c>
      <c r="P636" s="2">
        <f t="shared" si="154"/>
        <v>546.96088327867631</v>
      </c>
      <c r="Q636" s="2">
        <f t="shared" si="155"/>
        <v>83.039116721323694</v>
      </c>
      <c r="R636" s="2">
        <f t="shared" si="157"/>
        <v>38.496104991336438</v>
      </c>
      <c r="S636" s="2">
        <f t="shared" si="156"/>
        <v>6895.4949058576203</v>
      </c>
      <c r="T636" s="2">
        <f t="shared" si="158"/>
        <v>0</v>
      </c>
      <c r="U636">
        <f t="shared" si="159"/>
        <v>4</v>
      </c>
    </row>
    <row r="637" spans="2:21" x14ac:dyDescent="0.15">
      <c r="B637" s="1">
        <v>37709</v>
      </c>
      <c r="C637" s="2">
        <f t="shared" si="144"/>
        <v>3</v>
      </c>
      <c r="D637" s="2">
        <f t="shared" si="145"/>
        <v>29</v>
      </c>
      <c r="E637" s="2">
        <f t="shared" si="146"/>
        <v>6</v>
      </c>
      <c r="F637" s="2">
        <f t="shared" si="147"/>
        <v>40</v>
      </c>
      <c r="G637" t="s">
        <v>277</v>
      </c>
      <c r="H637">
        <v>716</v>
      </c>
      <c r="I637">
        <f t="shared" si="148"/>
        <v>0</v>
      </c>
      <c r="J637">
        <f t="shared" si="149"/>
        <v>0</v>
      </c>
      <c r="K637">
        <f t="shared" si="150"/>
        <v>0</v>
      </c>
      <c r="L637">
        <v>0</v>
      </c>
      <c r="M637">
        <f t="shared" si="151"/>
        <v>0</v>
      </c>
      <c r="N637">
        <f t="shared" si="152"/>
        <v>0</v>
      </c>
      <c r="O637">
        <f t="shared" si="153"/>
        <v>0</v>
      </c>
      <c r="P637" s="2">
        <f t="shared" si="154"/>
        <v>598.36649216824981</v>
      </c>
      <c r="Q637" s="2">
        <f t="shared" si="155"/>
        <v>117.63350783175019</v>
      </c>
      <c r="R637" s="2">
        <f t="shared" si="157"/>
        <v>83.039116721323694</v>
      </c>
      <c r="S637" s="2">
        <f t="shared" si="156"/>
        <v>13837.642164802433</v>
      </c>
      <c r="T637" s="2">
        <f t="shared" si="158"/>
        <v>0</v>
      </c>
      <c r="U637">
        <f t="shared" si="159"/>
        <v>5</v>
      </c>
    </row>
    <row r="638" spans="2:21" x14ac:dyDescent="0.15">
      <c r="B638" s="1">
        <v>37710</v>
      </c>
      <c r="C638" s="2">
        <f t="shared" si="144"/>
        <v>3</v>
      </c>
      <c r="D638" s="2">
        <f t="shared" si="145"/>
        <v>30</v>
      </c>
      <c r="E638" s="2">
        <f t="shared" si="146"/>
        <v>7</v>
      </c>
      <c r="F638" s="2">
        <f t="shared" si="147"/>
        <v>40</v>
      </c>
      <c r="G638" t="s">
        <v>278</v>
      </c>
      <c r="H638">
        <v>469</v>
      </c>
      <c r="I638">
        <f t="shared" si="148"/>
        <v>0</v>
      </c>
      <c r="J638">
        <f t="shared" si="149"/>
        <v>0</v>
      </c>
      <c r="K638">
        <f t="shared" si="150"/>
        <v>0</v>
      </c>
      <c r="L638">
        <v>0</v>
      </c>
      <c r="M638">
        <f t="shared" si="151"/>
        <v>0</v>
      </c>
      <c r="N638">
        <f t="shared" si="152"/>
        <v>0</v>
      </c>
      <c r="O638">
        <f t="shared" si="153"/>
        <v>0</v>
      </c>
      <c r="P638" s="2">
        <f t="shared" si="154"/>
        <v>402.61004600945159</v>
      </c>
      <c r="Q638" s="2">
        <f t="shared" si="155"/>
        <v>66.389953990548406</v>
      </c>
      <c r="R638" s="2">
        <f t="shared" si="157"/>
        <v>117.63350783175019</v>
      </c>
      <c r="S638" s="2">
        <f t="shared" si="156"/>
        <v>4407.6259908671345</v>
      </c>
      <c r="T638" s="2">
        <f t="shared" si="158"/>
        <v>0</v>
      </c>
      <c r="U638">
        <f t="shared" si="159"/>
        <v>6</v>
      </c>
    </row>
    <row r="639" spans="2:21" x14ac:dyDescent="0.15">
      <c r="B639" s="1">
        <v>37711</v>
      </c>
      <c r="C639" s="2">
        <f t="shared" si="144"/>
        <v>3</v>
      </c>
      <c r="D639" s="2">
        <f t="shared" si="145"/>
        <v>31</v>
      </c>
      <c r="E639" s="2">
        <f t="shared" si="146"/>
        <v>1</v>
      </c>
      <c r="F639" s="2">
        <f t="shared" si="147"/>
        <v>40</v>
      </c>
      <c r="G639" t="s">
        <v>279</v>
      </c>
      <c r="H639">
        <v>236</v>
      </c>
      <c r="I639">
        <f t="shared" si="148"/>
        <v>0</v>
      </c>
      <c r="J639">
        <f t="shared" si="149"/>
        <v>0</v>
      </c>
      <c r="K639">
        <f t="shared" si="150"/>
        <v>0</v>
      </c>
      <c r="L639">
        <v>0</v>
      </c>
      <c r="M639">
        <f t="shared" si="151"/>
        <v>0</v>
      </c>
      <c r="N639">
        <f t="shared" si="152"/>
        <v>0</v>
      </c>
      <c r="O639">
        <f t="shared" si="153"/>
        <v>0</v>
      </c>
      <c r="P639" s="2">
        <f t="shared" si="154"/>
        <v>287.76182354331621</v>
      </c>
      <c r="Q639" s="2">
        <f t="shared" si="155"/>
        <v>-51.761823543316211</v>
      </c>
      <c r="R639" s="2">
        <f t="shared" si="157"/>
        <v>66.389953990548406</v>
      </c>
      <c r="S639" s="2">
        <f t="shared" si="156"/>
        <v>2679.2863765294046</v>
      </c>
      <c r="T639" s="2">
        <f t="shared" si="158"/>
        <v>1</v>
      </c>
      <c r="U639">
        <f t="shared" si="159"/>
        <v>1</v>
      </c>
    </row>
    <row r="640" spans="2:21" x14ac:dyDescent="0.15">
      <c r="B640" s="1">
        <v>37712</v>
      </c>
      <c r="C640" s="2">
        <f t="shared" si="144"/>
        <v>4</v>
      </c>
      <c r="D640" s="2">
        <f t="shared" si="145"/>
        <v>1</v>
      </c>
      <c r="E640" s="2">
        <f t="shared" si="146"/>
        <v>2</v>
      </c>
      <c r="F640" s="2">
        <f t="shared" si="147"/>
        <v>40</v>
      </c>
      <c r="G640" t="s">
        <v>280</v>
      </c>
      <c r="H640">
        <v>299</v>
      </c>
      <c r="I640">
        <f t="shared" si="148"/>
        <v>0</v>
      </c>
      <c r="J640">
        <f t="shared" si="149"/>
        <v>0</v>
      </c>
      <c r="K640">
        <f t="shared" si="150"/>
        <v>0</v>
      </c>
      <c r="L640">
        <v>0</v>
      </c>
      <c r="M640">
        <f t="shared" si="151"/>
        <v>0</v>
      </c>
      <c r="N640">
        <f t="shared" si="152"/>
        <v>0</v>
      </c>
      <c r="O640">
        <f t="shared" si="153"/>
        <v>0</v>
      </c>
      <c r="P640" s="2">
        <f t="shared" si="154"/>
        <v>304.70283028968612</v>
      </c>
      <c r="Q640" s="2">
        <f t="shared" si="155"/>
        <v>-5.7028302896861192</v>
      </c>
      <c r="R640" s="2">
        <f t="shared" si="157"/>
        <v>-51.761823543316211</v>
      </c>
      <c r="S640" s="2">
        <f t="shared" si="156"/>
        <v>32.522273312961467</v>
      </c>
      <c r="T640" s="2">
        <f t="shared" si="158"/>
        <v>0</v>
      </c>
      <c r="U640">
        <f t="shared" si="159"/>
        <v>2</v>
      </c>
    </row>
    <row r="641" spans="2:21" x14ac:dyDescent="0.15">
      <c r="B641" s="1">
        <v>37713</v>
      </c>
      <c r="C641" s="2">
        <f t="shared" si="144"/>
        <v>4</v>
      </c>
      <c r="D641" s="2">
        <f t="shared" si="145"/>
        <v>2</v>
      </c>
      <c r="E641" s="2">
        <f t="shared" si="146"/>
        <v>3</v>
      </c>
      <c r="F641" s="2">
        <f t="shared" si="147"/>
        <v>40</v>
      </c>
      <c r="G641" t="s">
        <v>281</v>
      </c>
      <c r="H641">
        <v>319</v>
      </c>
      <c r="I641">
        <f t="shared" si="148"/>
        <v>0</v>
      </c>
      <c r="J641">
        <f t="shared" si="149"/>
        <v>0</v>
      </c>
      <c r="K641">
        <f t="shared" si="150"/>
        <v>0</v>
      </c>
      <c r="L641">
        <v>0</v>
      </c>
      <c r="M641">
        <f t="shared" si="151"/>
        <v>0</v>
      </c>
      <c r="N641">
        <f t="shared" si="152"/>
        <v>0</v>
      </c>
      <c r="O641">
        <f t="shared" si="153"/>
        <v>0</v>
      </c>
      <c r="P641" s="2">
        <f t="shared" si="154"/>
        <v>337.3439201101321</v>
      </c>
      <c r="Q641" s="2">
        <f t="shared" si="155"/>
        <v>-18.343920110132103</v>
      </c>
      <c r="R641" s="2">
        <f t="shared" si="157"/>
        <v>-5.7028302896861192</v>
      </c>
      <c r="S641" s="2">
        <f t="shared" si="156"/>
        <v>336.499405006909</v>
      </c>
      <c r="T641" s="2">
        <f t="shared" si="158"/>
        <v>0</v>
      </c>
      <c r="U641">
        <f t="shared" si="159"/>
        <v>3</v>
      </c>
    </row>
    <row r="642" spans="2:21" x14ac:dyDescent="0.15">
      <c r="B642" s="1">
        <v>37714</v>
      </c>
      <c r="C642" s="2">
        <f t="shared" si="144"/>
        <v>4</v>
      </c>
      <c r="D642" s="2">
        <f t="shared" si="145"/>
        <v>3</v>
      </c>
      <c r="E642" s="2">
        <f t="shared" si="146"/>
        <v>4</v>
      </c>
      <c r="F642" s="2">
        <f t="shared" si="147"/>
        <v>41</v>
      </c>
      <c r="G642" t="s">
        <v>282</v>
      </c>
      <c r="H642">
        <v>456</v>
      </c>
      <c r="I642">
        <f t="shared" si="148"/>
        <v>0</v>
      </c>
      <c r="J642">
        <f t="shared" si="149"/>
        <v>0</v>
      </c>
      <c r="K642">
        <f t="shared" si="150"/>
        <v>0</v>
      </c>
      <c r="L642">
        <v>0</v>
      </c>
      <c r="M642">
        <f t="shared" si="151"/>
        <v>0</v>
      </c>
      <c r="N642">
        <f t="shared" si="152"/>
        <v>0</v>
      </c>
      <c r="O642">
        <f t="shared" si="153"/>
        <v>0</v>
      </c>
      <c r="P642" s="2">
        <f t="shared" si="154"/>
        <v>348.68246258887115</v>
      </c>
      <c r="Q642" s="2">
        <f t="shared" si="155"/>
        <v>107.31753741112885</v>
      </c>
      <c r="R642" s="2">
        <f t="shared" si="157"/>
        <v>-18.343920110132103</v>
      </c>
      <c r="S642" s="2">
        <f t="shared" si="156"/>
        <v>11517.053835989042</v>
      </c>
      <c r="T642" s="2">
        <f t="shared" si="158"/>
        <v>1</v>
      </c>
      <c r="U642">
        <f t="shared" si="159"/>
        <v>1</v>
      </c>
    </row>
    <row r="643" spans="2:21" x14ac:dyDescent="0.15">
      <c r="B643" s="1">
        <v>37715</v>
      </c>
      <c r="C643" s="2">
        <f t="shared" ref="C643:C706" si="160">MONTH(B643)</f>
        <v>4</v>
      </c>
      <c r="D643" s="2">
        <f t="shared" ref="D643:D706" si="161">DAY(B643)</f>
        <v>4</v>
      </c>
      <c r="E643" s="2">
        <f t="shared" ref="E643:E706" si="162">WEEKDAY(B643,2)</f>
        <v>5</v>
      </c>
      <c r="F643" s="2">
        <f t="shared" ref="F643:F706" si="163">VALUE(RIGHT(G643,2))</f>
        <v>41</v>
      </c>
      <c r="G643" t="s">
        <v>283</v>
      </c>
      <c r="H643">
        <v>510</v>
      </c>
      <c r="I643">
        <f t="shared" ref="I643:I706" si="164">IF(AND(C643=7,D643=4),1,0)</f>
        <v>0</v>
      </c>
      <c r="J643">
        <f t="shared" ref="J643:J706" si="165">IF(AND(C643=1,D643=1),1,0)</f>
        <v>0</v>
      </c>
      <c r="K643">
        <f t="shared" ref="K643:K706" si="166">IF(AND(C643=2,D643=14),1,0)</f>
        <v>0</v>
      </c>
      <c r="L643">
        <v>0</v>
      </c>
      <c r="M643">
        <f t="shared" ref="M643:M706" si="167">IF(AND(C643=12,D643=31),1,0)</f>
        <v>0</v>
      </c>
      <c r="N643">
        <f t="shared" ref="N643:N706" si="168">IF(AND(C643=10,D643=31),1,0)</f>
        <v>0</v>
      </c>
      <c r="O643">
        <f t="shared" ref="O643:O706" si="169">IF(AND(C643=12,D643=26),1,0)</f>
        <v>0</v>
      </c>
      <c r="P643" s="2">
        <f t="shared" ref="P643:P706" si="170">constant+VLOOKUP(F643,week,2)+VLOOKUP(E643,weekday,2)</f>
        <v>534.13945085888383</v>
      </c>
      <c r="Q643" s="2">
        <f t="shared" ref="Q643:Q706" si="171">H643-P643</f>
        <v>-24.139450858883833</v>
      </c>
      <c r="R643" s="2">
        <f t="shared" si="157"/>
        <v>107.31753741112885</v>
      </c>
      <c r="S643" s="2">
        <f t="shared" ref="S643:S706" si="172">Q643^2</f>
        <v>582.7130877684674</v>
      </c>
      <c r="T643" s="2">
        <f t="shared" si="158"/>
        <v>1</v>
      </c>
      <c r="U643">
        <f t="shared" si="159"/>
        <v>1</v>
      </c>
    </row>
    <row r="644" spans="2:21" x14ac:dyDescent="0.15">
      <c r="B644" s="1">
        <v>37716</v>
      </c>
      <c r="C644" s="2">
        <f t="shared" si="160"/>
        <v>4</v>
      </c>
      <c r="D644" s="2">
        <f t="shared" si="161"/>
        <v>5</v>
      </c>
      <c r="E644" s="2">
        <f t="shared" si="162"/>
        <v>6</v>
      </c>
      <c r="F644" s="2">
        <f t="shared" si="163"/>
        <v>41</v>
      </c>
      <c r="G644" t="s">
        <v>284</v>
      </c>
      <c r="H644">
        <v>519</v>
      </c>
      <c r="I644">
        <f t="shared" si="164"/>
        <v>0</v>
      </c>
      <c r="J644">
        <f t="shared" si="165"/>
        <v>0</v>
      </c>
      <c r="K644">
        <f t="shared" si="166"/>
        <v>0</v>
      </c>
      <c r="L644">
        <v>0</v>
      </c>
      <c r="M644">
        <f t="shared" si="167"/>
        <v>0</v>
      </c>
      <c r="N644">
        <f t="shared" si="168"/>
        <v>0</v>
      </c>
      <c r="O644">
        <f t="shared" si="169"/>
        <v>0</v>
      </c>
      <c r="P644" s="2">
        <f t="shared" si="170"/>
        <v>585.54505974845733</v>
      </c>
      <c r="Q644" s="2">
        <f t="shared" si="171"/>
        <v>-66.545059748457334</v>
      </c>
      <c r="R644" s="2">
        <f t="shared" ref="R644:R707" si="173">Q643</f>
        <v>-24.139450858883833</v>
      </c>
      <c r="S644" s="2">
        <f t="shared" si="172"/>
        <v>4428.2449769257564</v>
      </c>
      <c r="T644" s="2">
        <f t="shared" ref="T644:T707" si="174">IF(Q644*Q643&lt;0,1,0)</f>
        <v>0</v>
      </c>
      <c r="U644">
        <f t="shared" ref="U644:U707" si="175">IF(Q643*Q644&gt;0,U643+1,1)</f>
        <v>2</v>
      </c>
    </row>
    <row r="645" spans="2:21" x14ac:dyDescent="0.15">
      <c r="B645" s="1">
        <v>37717</v>
      </c>
      <c r="C645" s="2">
        <f t="shared" si="160"/>
        <v>4</v>
      </c>
      <c r="D645" s="2">
        <f t="shared" si="161"/>
        <v>6</v>
      </c>
      <c r="E645" s="2">
        <f t="shared" si="162"/>
        <v>7</v>
      </c>
      <c r="F645" s="2">
        <f t="shared" si="163"/>
        <v>41</v>
      </c>
      <c r="G645" t="s">
        <v>285</v>
      </c>
      <c r="H645">
        <v>325</v>
      </c>
      <c r="I645">
        <f t="shared" si="164"/>
        <v>0</v>
      </c>
      <c r="J645">
        <f t="shared" si="165"/>
        <v>0</v>
      </c>
      <c r="K645">
        <f t="shared" si="166"/>
        <v>0</v>
      </c>
      <c r="L645">
        <v>0</v>
      </c>
      <c r="M645">
        <f t="shared" si="167"/>
        <v>0</v>
      </c>
      <c r="N645">
        <f t="shared" si="168"/>
        <v>0</v>
      </c>
      <c r="O645">
        <f t="shared" si="169"/>
        <v>0</v>
      </c>
      <c r="P645" s="2">
        <f t="shared" si="170"/>
        <v>389.78861358965918</v>
      </c>
      <c r="Q645" s="2">
        <f t="shared" si="171"/>
        <v>-64.788613589659178</v>
      </c>
      <c r="R645" s="2">
        <f t="shared" si="173"/>
        <v>-66.545059748457334</v>
      </c>
      <c r="S645" s="2">
        <f t="shared" si="172"/>
        <v>4197.5644508701698</v>
      </c>
      <c r="T645" s="2">
        <f t="shared" si="174"/>
        <v>0</v>
      </c>
      <c r="U645">
        <f t="shared" si="175"/>
        <v>3</v>
      </c>
    </row>
    <row r="646" spans="2:21" x14ac:dyDescent="0.15">
      <c r="B646" s="1">
        <v>37718</v>
      </c>
      <c r="C646" s="2">
        <f t="shared" si="160"/>
        <v>4</v>
      </c>
      <c r="D646" s="2">
        <f t="shared" si="161"/>
        <v>7</v>
      </c>
      <c r="E646" s="2">
        <f t="shared" si="162"/>
        <v>1</v>
      </c>
      <c r="F646" s="2">
        <f t="shared" si="163"/>
        <v>41</v>
      </c>
      <c r="G646" t="s">
        <v>286</v>
      </c>
      <c r="H646">
        <v>217</v>
      </c>
      <c r="I646">
        <f t="shared" si="164"/>
        <v>0</v>
      </c>
      <c r="J646">
        <f t="shared" si="165"/>
        <v>0</v>
      </c>
      <c r="K646">
        <f t="shared" si="166"/>
        <v>0</v>
      </c>
      <c r="L646">
        <v>0</v>
      </c>
      <c r="M646">
        <f t="shared" si="167"/>
        <v>0</v>
      </c>
      <c r="N646">
        <f t="shared" si="168"/>
        <v>0</v>
      </c>
      <c r="O646">
        <f t="shared" si="169"/>
        <v>0</v>
      </c>
      <c r="P646" s="2">
        <f t="shared" si="170"/>
        <v>274.9403911235238</v>
      </c>
      <c r="Q646" s="2">
        <f t="shared" si="171"/>
        <v>-57.940391123523796</v>
      </c>
      <c r="R646" s="2">
        <f t="shared" si="173"/>
        <v>-64.788613589659178</v>
      </c>
      <c r="S646" s="2">
        <f t="shared" si="172"/>
        <v>3357.0889235469149</v>
      </c>
      <c r="T646" s="2">
        <f t="shared" si="174"/>
        <v>0</v>
      </c>
      <c r="U646">
        <f t="shared" si="175"/>
        <v>4</v>
      </c>
    </row>
    <row r="647" spans="2:21" x14ac:dyDescent="0.15">
      <c r="B647" s="1">
        <v>37719</v>
      </c>
      <c r="C647" s="2">
        <f t="shared" si="160"/>
        <v>4</v>
      </c>
      <c r="D647" s="2">
        <f t="shared" si="161"/>
        <v>8</v>
      </c>
      <c r="E647" s="2">
        <f t="shared" si="162"/>
        <v>2</v>
      </c>
      <c r="F647" s="2">
        <f t="shared" si="163"/>
        <v>41</v>
      </c>
      <c r="G647" t="s">
        <v>287</v>
      </c>
      <c r="H647">
        <v>326</v>
      </c>
      <c r="I647">
        <f t="shared" si="164"/>
        <v>0</v>
      </c>
      <c r="J647">
        <f t="shared" si="165"/>
        <v>0</v>
      </c>
      <c r="K647">
        <f t="shared" si="166"/>
        <v>0</v>
      </c>
      <c r="L647">
        <v>0</v>
      </c>
      <c r="M647">
        <f t="shared" si="167"/>
        <v>0</v>
      </c>
      <c r="N647">
        <f t="shared" si="168"/>
        <v>0</v>
      </c>
      <c r="O647">
        <f t="shared" si="169"/>
        <v>0</v>
      </c>
      <c r="P647" s="2">
        <f t="shared" si="170"/>
        <v>291.8813978698937</v>
      </c>
      <c r="Q647" s="2">
        <f t="shared" si="171"/>
        <v>34.118602130106296</v>
      </c>
      <c r="R647" s="2">
        <f t="shared" si="173"/>
        <v>-57.940391123523796</v>
      </c>
      <c r="S647" s="2">
        <f t="shared" si="172"/>
        <v>1164.079011312494</v>
      </c>
      <c r="T647" s="2">
        <f t="shared" si="174"/>
        <v>1</v>
      </c>
      <c r="U647">
        <f t="shared" si="175"/>
        <v>1</v>
      </c>
    </row>
    <row r="648" spans="2:21" x14ac:dyDescent="0.15">
      <c r="B648" s="1">
        <v>37720</v>
      </c>
      <c r="C648" s="2">
        <f t="shared" si="160"/>
        <v>4</v>
      </c>
      <c r="D648" s="2">
        <f t="shared" si="161"/>
        <v>9</v>
      </c>
      <c r="E648" s="2">
        <f t="shared" si="162"/>
        <v>3</v>
      </c>
      <c r="F648" s="2">
        <f t="shared" si="163"/>
        <v>41</v>
      </c>
      <c r="G648" t="s">
        <v>288</v>
      </c>
      <c r="H648">
        <v>312</v>
      </c>
      <c r="I648">
        <f t="shared" si="164"/>
        <v>0</v>
      </c>
      <c r="J648">
        <f t="shared" si="165"/>
        <v>0</v>
      </c>
      <c r="K648">
        <f t="shared" si="166"/>
        <v>0</v>
      </c>
      <c r="L648">
        <v>0</v>
      </c>
      <c r="M648">
        <f t="shared" si="167"/>
        <v>0</v>
      </c>
      <c r="N648">
        <f t="shared" si="168"/>
        <v>0</v>
      </c>
      <c r="O648">
        <f t="shared" si="169"/>
        <v>0</v>
      </c>
      <c r="P648" s="2">
        <f t="shared" si="170"/>
        <v>324.52248769033974</v>
      </c>
      <c r="Q648" s="2">
        <f t="shared" si="171"/>
        <v>-12.522487690339744</v>
      </c>
      <c r="R648" s="2">
        <f t="shared" si="173"/>
        <v>34.118602130106296</v>
      </c>
      <c r="S648" s="2">
        <f t="shared" si="172"/>
        <v>156.81269795471042</v>
      </c>
      <c r="T648" s="2">
        <f t="shared" si="174"/>
        <v>1</v>
      </c>
      <c r="U648">
        <f t="shared" si="175"/>
        <v>1</v>
      </c>
    </row>
    <row r="649" spans="2:21" x14ac:dyDescent="0.15">
      <c r="B649" s="1">
        <v>37721</v>
      </c>
      <c r="C649" s="2">
        <f t="shared" si="160"/>
        <v>4</v>
      </c>
      <c r="D649" s="2">
        <f t="shared" si="161"/>
        <v>10</v>
      </c>
      <c r="E649" s="2">
        <f t="shared" si="162"/>
        <v>4</v>
      </c>
      <c r="F649" s="2">
        <f t="shared" si="163"/>
        <v>42</v>
      </c>
      <c r="G649" t="s">
        <v>289</v>
      </c>
      <c r="H649">
        <v>324</v>
      </c>
      <c r="I649">
        <f t="shared" si="164"/>
        <v>0</v>
      </c>
      <c r="J649">
        <f t="shared" si="165"/>
        <v>0</v>
      </c>
      <c r="K649">
        <f t="shared" si="166"/>
        <v>0</v>
      </c>
      <c r="L649">
        <v>0</v>
      </c>
      <c r="M649">
        <f t="shared" si="167"/>
        <v>0</v>
      </c>
      <c r="N649">
        <f t="shared" si="168"/>
        <v>0</v>
      </c>
      <c r="O649">
        <f t="shared" si="169"/>
        <v>0</v>
      </c>
      <c r="P649" s="2">
        <f t="shared" si="170"/>
        <v>326.89673585252717</v>
      </c>
      <c r="Q649" s="2">
        <f t="shared" si="171"/>
        <v>-2.896735852527172</v>
      </c>
      <c r="R649" s="2">
        <f t="shared" si="173"/>
        <v>-12.522487690339744</v>
      </c>
      <c r="S649" s="2">
        <f t="shared" si="172"/>
        <v>8.3910785993163213</v>
      </c>
      <c r="T649" s="2">
        <f t="shared" si="174"/>
        <v>0</v>
      </c>
      <c r="U649">
        <f t="shared" si="175"/>
        <v>2</v>
      </c>
    </row>
    <row r="650" spans="2:21" x14ac:dyDescent="0.15">
      <c r="B650" s="1">
        <v>37722</v>
      </c>
      <c r="C650" s="2">
        <f t="shared" si="160"/>
        <v>4</v>
      </c>
      <c r="D650" s="2">
        <f t="shared" si="161"/>
        <v>11</v>
      </c>
      <c r="E650" s="2">
        <f t="shared" si="162"/>
        <v>5</v>
      </c>
      <c r="F650" s="2">
        <f t="shared" si="163"/>
        <v>42</v>
      </c>
      <c r="G650" t="s">
        <v>290</v>
      </c>
      <c r="H650">
        <v>560</v>
      </c>
      <c r="I650">
        <f t="shared" si="164"/>
        <v>0</v>
      </c>
      <c r="J650">
        <f t="shared" si="165"/>
        <v>0</v>
      </c>
      <c r="K650">
        <f t="shared" si="166"/>
        <v>0</v>
      </c>
      <c r="L650">
        <v>0</v>
      </c>
      <c r="M650">
        <f t="shared" si="167"/>
        <v>0</v>
      </c>
      <c r="N650">
        <f t="shared" si="168"/>
        <v>0</v>
      </c>
      <c r="O650">
        <f t="shared" si="169"/>
        <v>0</v>
      </c>
      <c r="P650" s="2">
        <f t="shared" si="170"/>
        <v>512.35372412253992</v>
      </c>
      <c r="Q650" s="2">
        <f t="shared" si="171"/>
        <v>47.646275877460084</v>
      </c>
      <c r="R650" s="2">
        <f t="shared" si="173"/>
        <v>-2.896735852527172</v>
      </c>
      <c r="S650" s="2">
        <f t="shared" si="172"/>
        <v>2270.1676049910348</v>
      </c>
      <c r="T650" s="2">
        <f t="shared" si="174"/>
        <v>1</v>
      </c>
      <c r="U650">
        <f t="shared" si="175"/>
        <v>1</v>
      </c>
    </row>
    <row r="651" spans="2:21" x14ac:dyDescent="0.15">
      <c r="B651" s="1">
        <v>37723</v>
      </c>
      <c r="C651" s="2">
        <f t="shared" si="160"/>
        <v>4</v>
      </c>
      <c r="D651" s="2">
        <f t="shared" si="161"/>
        <v>12</v>
      </c>
      <c r="E651" s="2">
        <f t="shared" si="162"/>
        <v>6</v>
      </c>
      <c r="F651" s="2">
        <f t="shared" si="163"/>
        <v>42</v>
      </c>
      <c r="G651" t="s">
        <v>291</v>
      </c>
      <c r="H651">
        <v>473</v>
      </c>
      <c r="I651">
        <f t="shared" si="164"/>
        <v>0</v>
      </c>
      <c r="J651">
        <f t="shared" si="165"/>
        <v>0</v>
      </c>
      <c r="K651">
        <f t="shared" si="166"/>
        <v>0</v>
      </c>
      <c r="L651">
        <v>0</v>
      </c>
      <c r="M651">
        <f t="shared" si="167"/>
        <v>0</v>
      </c>
      <c r="N651">
        <f t="shared" si="168"/>
        <v>0</v>
      </c>
      <c r="O651">
        <f t="shared" si="169"/>
        <v>0</v>
      </c>
      <c r="P651" s="2">
        <f t="shared" si="170"/>
        <v>563.75933301211342</v>
      </c>
      <c r="Q651" s="2">
        <f t="shared" si="171"/>
        <v>-90.759333012113416</v>
      </c>
      <c r="R651" s="2">
        <f t="shared" si="173"/>
        <v>47.646275877460084</v>
      </c>
      <c r="S651" s="2">
        <f t="shared" si="172"/>
        <v>8237.2565288037003</v>
      </c>
      <c r="T651" s="2">
        <f t="shared" si="174"/>
        <v>1</v>
      </c>
      <c r="U651">
        <f t="shared" si="175"/>
        <v>1</v>
      </c>
    </row>
    <row r="652" spans="2:21" x14ac:dyDescent="0.15">
      <c r="B652" s="1">
        <v>37724</v>
      </c>
      <c r="C652" s="2">
        <f t="shared" si="160"/>
        <v>4</v>
      </c>
      <c r="D652" s="2">
        <f t="shared" si="161"/>
        <v>13</v>
      </c>
      <c r="E652" s="2">
        <f t="shared" si="162"/>
        <v>7</v>
      </c>
      <c r="F652" s="2">
        <f t="shared" si="163"/>
        <v>42</v>
      </c>
      <c r="G652" t="s">
        <v>292</v>
      </c>
      <c r="H652">
        <v>290</v>
      </c>
      <c r="I652">
        <f t="shared" si="164"/>
        <v>0</v>
      </c>
      <c r="J652">
        <f t="shared" si="165"/>
        <v>0</v>
      </c>
      <c r="K652">
        <f t="shared" si="166"/>
        <v>0</v>
      </c>
      <c r="L652">
        <v>0</v>
      </c>
      <c r="M652">
        <f t="shared" si="167"/>
        <v>0</v>
      </c>
      <c r="N652">
        <f t="shared" si="168"/>
        <v>0</v>
      </c>
      <c r="O652">
        <f t="shared" si="169"/>
        <v>0</v>
      </c>
      <c r="P652" s="2">
        <f t="shared" si="170"/>
        <v>368.0028868533152</v>
      </c>
      <c r="Q652" s="2">
        <f t="shared" si="171"/>
        <v>-78.002886853315204</v>
      </c>
      <c r="R652" s="2">
        <f t="shared" si="173"/>
        <v>-90.759333012113416</v>
      </c>
      <c r="S652" s="2">
        <f t="shared" si="172"/>
        <v>6084.4503574510936</v>
      </c>
      <c r="T652" s="2">
        <f t="shared" si="174"/>
        <v>0</v>
      </c>
      <c r="U652">
        <f t="shared" si="175"/>
        <v>2</v>
      </c>
    </row>
    <row r="653" spans="2:21" x14ac:dyDescent="0.15">
      <c r="B653" s="1">
        <v>37725</v>
      </c>
      <c r="C653" s="2">
        <f t="shared" si="160"/>
        <v>4</v>
      </c>
      <c r="D653" s="2">
        <f t="shared" si="161"/>
        <v>14</v>
      </c>
      <c r="E653" s="2">
        <f t="shared" si="162"/>
        <v>1</v>
      </c>
      <c r="F653" s="2">
        <f t="shared" si="163"/>
        <v>42</v>
      </c>
      <c r="G653" t="s">
        <v>293</v>
      </c>
      <c r="H653">
        <v>243</v>
      </c>
      <c r="I653">
        <f t="shared" si="164"/>
        <v>0</v>
      </c>
      <c r="J653">
        <f t="shared" si="165"/>
        <v>0</v>
      </c>
      <c r="K653">
        <f t="shared" si="166"/>
        <v>0</v>
      </c>
      <c r="L653">
        <v>0</v>
      </c>
      <c r="M653">
        <f t="shared" si="167"/>
        <v>0</v>
      </c>
      <c r="N653">
        <f t="shared" si="168"/>
        <v>0</v>
      </c>
      <c r="O653">
        <f t="shared" si="169"/>
        <v>0</v>
      </c>
      <c r="P653" s="2">
        <f t="shared" si="170"/>
        <v>253.15466438717982</v>
      </c>
      <c r="Q653" s="2">
        <f t="shared" si="171"/>
        <v>-10.154664387179821</v>
      </c>
      <c r="R653" s="2">
        <f t="shared" si="173"/>
        <v>-78.002886853315204</v>
      </c>
      <c r="S653" s="2">
        <f t="shared" si="172"/>
        <v>103.11720881625813</v>
      </c>
      <c r="T653" s="2">
        <f t="shared" si="174"/>
        <v>0</v>
      </c>
      <c r="U653">
        <f t="shared" si="175"/>
        <v>3</v>
      </c>
    </row>
    <row r="654" spans="2:21" x14ac:dyDescent="0.15">
      <c r="B654" s="1">
        <v>37726</v>
      </c>
      <c r="C654" s="2">
        <f t="shared" si="160"/>
        <v>4</v>
      </c>
      <c r="D654" s="2">
        <f t="shared" si="161"/>
        <v>15</v>
      </c>
      <c r="E654" s="2">
        <f t="shared" si="162"/>
        <v>2</v>
      </c>
      <c r="F654" s="2">
        <f t="shared" si="163"/>
        <v>42</v>
      </c>
      <c r="G654" t="s">
        <v>294</v>
      </c>
      <c r="H654">
        <v>292</v>
      </c>
      <c r="I654">
        <f t="shared" si="164"/>
        <v>0</v>
      </c>
      <c r="J654">
        <f t="shared" si="165"/>
        <v>0</v>
      </c>
      <c r="K654">
        <f t="shared" si="166"/>
        <v>0</v>
      </c>
      <c r="L654">
        <v>0</v>
      </c>
      <c r="M654">
        <f t="shared" si="167"/>
        <v>0</v>
      </c>
      <c r="N654">
        <f t="shared" si="168"/>
        <v>0</v>
      </c>
      <c r="O654">
        <f t="shared" si="169"/>
        <v>0</v>
      </c>
      <c r="P654" s="2">
        <f t="shared" si="170"/>
        <v>270.09567113354973</v>
      </c>
      <c r="Q654" s="2">
        <f t="shared" si="171"/>
        <v>21.904328866450271</v>
      </c>
      <c r="R654" s="2">
        <f t="shared" si="173"/>
        <v>-10.154664387179821</v>
      </c>
      <c r="S654" s="2">
        <f t="shared" si="172"/>
        <v>479.7996230896066</v>
      </c>
      <c r="T654" s="2">
        <f t="shared" si="174"/>
        <v>1</v>
      </c>
      <c r="U654">
        <f t="shared" si="175"/>
        <v>1</v>
      </c>
    </row>
    <row r="655" spans="2:21" x14ac:dyDescent="0.15">
      <c r="B655" s="1">
        <v>37727</v>
      </c>
      <c r="C655" s="2">
        <f t="shared" si="160"/>
        <v>4</v>
      </c>
      <c r="D655" s="2">
        <f t="shared" si="161"/>
        <v>16</v>
      </c>
      <c r="E655" s="2">
        <f t="shared" si="162"/>
        <v>3</v>
      </c>
      <c r="F655" s="2">
        <f t="shared" si="163"/>
        <v>42</v>
      </c>
      <c r="G655" t="s">
        <v>295</v>
      </c>
      <c r="H655">
        <v>307</v>
      </c>
      <c r="I655">
        <f t="shared" si="164"/>
        <v>0</v>
      </c>
      <c r="J655">
        <f t="shared" si="165"/>
        <v>0</v>
      </c>
      <c r="K655">
        <f t="shared" si="166"/>
        <v>0</v>
      </c>
      <c r="L655">
        <v>0</v>
      </c>
      <c r="M655">
        <f t="shared" si="167"/>
        <v>0</v>
      </c>
      <c r="N655">
        <f t="shared" si="168"/>
        <v>0</v>
      </c>
      <c r="O655">
        <f t="shared" si="169"/>
        <v>0</v>
      </c>
      <c r="P655" s="2">
        <f t="shared" si="170"/>
        <v>302.73676095399571</v>
      </c>
      <c r="Q655" s="2">
        <f t="shared" si="171"/>
        <v>4.263239046004287</v>
      </c>
      <c r="R655" s="2">
        <f t="shared" si="173"/>
        <v>21.904328866450271</v>
      </c>
      <c r="S655" s="2">
        <f t="shared" si="172"/>
        <v>18.175207163375543</v>
      </c>
      <c r="T655" s="2">
        <f t="shared" si="174"/>
        <v>0</v>
      </c>
      <c r="U655">
        <f t="shared" si="175"/>
        <v>2</v>
      </c>
    </row>
    <row r="656" spans="2:21" x14ac:dyDescent="0.15">
      <c r="B656" s="1">
        <v>37728</v>
      </c>
      <c r="C656" s="2">
        <f t="shared" si="160"/>
        <v>4</v>
      </c>
      <c r="D656" s="2">
        <f t="shared" si="161"/>
        <v>17</v>
      </c>
      <c r="E656" s="2">
        <f t="shared" si="162"/>
        <v>4</v>
      </c>
      <c r="F656" s="2">
        <f t="shared" si="163"/>
        <v>43</v>
      </c>
      <c r="G656" t="s">
        <v>296</v>
      </c>
      <c r="H656">
        <v>353</v>
      </c>
      <c r="I656">
        <f t="shared" si="164"/>
        <v>0</v>
      </c>
      <c r="J656">
        <f t="shared" si="165"/>
        <v>0</v>
      </c>
      <c r="K656">
        <f t="shared" si="166"/>
        <v>0</v>
      </c>
      <c r="L656">
        <v>0</v>
      </c>
      <c r="M656">
        <f t="shared" si="167"/>
        <v>0</v>
      </c>
      <c r="N656">
        <f t="shared" si="168"/>
        <v>0</v>
      </c>
      <c r="O656">
        <f t="shared" si="169"/>
        <v>0</v>
      </c>
      <c r="P656" s="2">
        <f t="shared" si="170"/>
        <v>335.71816860549643</v>
      </c>
      <c r="Q656" s="2">
        <f t="shared" si="171"/>
        <v>17.28183139450357</v>
      </c>
      <c r="R656" s="2">
        <f t="shared" si="173"/>
        <v>4.263239046004287</v>
      </c>
      <c r="S656" s="2">
        <f t="shared" si="172"/>
        <v>298.66169634804919</v>
      </c>
      <c r="T656" s="2">
        <f t="shared" si="174"/>
        <v>0</v>
      </c>
      <c r="U656">
        <f t="shared" si="175"/>
        <v>3</v>
      </c>
    </row>
    <row r="657" spans="2:21" x14ac:dyDescent="0.15">
      <c r="B657" s="1">
        <v>37729</v>
      </c>
      <c r="C657" s="2">
        <f t="shared" si="160"/>
        <v>4</v>
      </c>
      <c r="D657" s="2">
        <f t="shared" si="161"/>
        <v>18</v>
      </c>
      <c r="E657" s="2">
        <f t="shared" si="162"/>
        <v>5</v>
      </c>
      <c r="F657" s="2">
        <f t="shared" si="163"/>
        <v>43</v>
      </c>
      <c r="G657" t="s">
        <v>297</v>
      </c>
      <c r="H657">
        <v>606</v>
      </c>
      <c r="I657">
        <f t="shared" si="164"/>
        <v>0</v>
      </c>
      <c r="J657">
        <f t="shared" si="165"/>
        <v>0</v>
      </c>
      <c r="K657">
        <f t="shared" si="166"/>
        <v>0</v>
      </c>
      <c r="L657">
        <v>0</v>
      </c>
      <c r="M657">
        <f t="shared" si="167"/>
        <v>0</v>
      </c>
      <c r="N657">
        <f t="shared" si="168"/>
        <v>0</v>
      </c>
      <c r="O657">
        <f t="shared" si="169"/>
        <v>0</v>
      </c>
      <c r="P657" s="2">
        <f t="shared" si="170"/>
        <v>521.17515687550917</v>
      </c>
      <c r="Q657" s="2">
        <f t="shared" si="171"/>
        <v>84.824843124490826</v>
      </c>
      <c r="R657" s="2">
        <f t="shared" si="173"/>
        <v>17.28183139450357</v>
      </c>
      <c r="S657" s="2">
        <f t="shared" si="172"/>
        <v>7195.2540110944783</v>
      </c>
      <c r="T657" s="2">
        <f t="shared" si="174"/>
        <v>0</v>
      </c>
      <c r="U657">
        <f t="shared" si="175"/>
        <v>4</v>
      </c>
    </row>
    <row r="658" spans="2:21" x14ac:dyDescent="0.15">
      <c r="B658" s="1">
        <v>37730</v>
      </c>
      <c r="C658" s="2">
        <f t="shared" si="160"/>
        <v>4</v>
      </c>
      <c r="D658" s="2">
        <f t="shared" si="161"/>
        <v>19</v>
      </c>
      <c r="E658" s="2">
        <f t="shared" si="162"/>
        <v>6</v>
      </c>
      <c r="F658" s="2">
        <f t="shared" si="163"/>
        <v>43</v>
      </c>
      <c r="G658" t="s">
        <v>298</v>
      </c>
      <c r="H658">
        <v>544</v>
      </c>
      <c r="I658">
        <f t="shared" si="164"/>
        <v>0</v>
      </c>
      <c r="J658">
        <f t="shared" si="165"/>
        <v>0</v>
      </c>
      <c r="K658">
        <f t="shared" si="166"/>
        <v>0</v>
      </c>
      <c r="L658">
        <v>0</v>
      </c>
      <c r="M658">
        <f t="shared" si="167"/>
        <v>0</v>
      </c>
      <c r="N658">
        <f t="shared" si="168"/>
        <v>0</v>
      </c>
      <c r="O658">
        <f t="shared" si="169"/>
        <v>0</v>
      </c>
      <c r="P658" s="2">
        <f t="shared" si="170"/>
        <v>572.58076576508267</v>
      </c>
      <c r="Q658" s="2">
        <f t="shared" si="171"/>
        <v>-28.580765765082674</v>
      </c>
      <c r="R658" s="2">
        <f t="shared" si="173"/>
        <v>84.824843124490826</v>
      </c>
      <c r="S658" s="2">
        <f t="shared" si="172"/>
        <v>816.86017171852177</v>
      </c>
      <c r="T658" s="2">
        <f t="shared" si="174"/>
        <v>1</v>
      </c>
      <c r="U658">
        <f t="shared" si="175"/>
        <v>1</v>
      </c>
    </row>
    <row r="659" spans="2:21" x14ac:dyDescent="0.15">
      <c r="B659" s="1">
        <v>37731</v>
      </c>
      <c r="C659" s="2">
        <f t="shared" si="160"/>
        <v>4</v>
      </c>
      <c r="D659" s="2">
        <f t="shared" si="161"/>
        <v>20</v>
      </c>
      <c r="E659" s="2">
        <f t="shared" si="162"/>
        <v>7</v>
      </c>
      <c r="F659" s="2">
        <f t="shared" si="163"/>
        <v>43</v>
      </c>
      <c r="G659" t="s">
        <v>299</v>
      </c>
      <c r="H659">
        <v>298</v>
      </c>
      <c r="I659">
        <f t="shared" si="164"/>
        <v>0</v>
      </c>
      <c r="J659">
        <f t="shared" si="165"/>
        <v>0</v>
      </c>
      <c r="K659">
        <f t="shared" si="166"/>
        <v>0</v>
      </c>
      <c r="L659">
        <v>0</v>
      </c>
      <c r="M659">
        <f t="shared" si="167"/>
        <v>0</v>
      </c>
      <c r="N659">
        <f t="shared" si="168"/>
        <v>0</v>
      </c>
      <c r="O659">
        <f t="shared" si="169"/>
        <v>0</v>
      </c>
      <c r="P659" s="2">
        <f t="shared" si="170"/>
        <v>376.82431960628446</v>
      </c>
      <c r="Q659" s="2">
        <f t="shared" si="171"/>
        <v>-78.824319606284462</v>
      </c>
      <c r="R659" s="2">
        <f t="shared" si="173"/>
        <v>-28.580765765082674</v>
      </c>
      <c r="S659" s="2">
        <f t="shared" si="172"/>
        <v>6213.2733613936807</v>
      </c>
      <c r="T659" s="2">
        <f t="shared" si="174"/>
        <v>0</v>
      </c>
      <c r="U659">
        <f t="shared" si="175"/>
        <v>2</v>
      </c>
    </row>
    <row r="660" spans="2:21" x14ac:dyDescent="0.15">
      <c r="B660" s="1">
        <v>37732</v>
      </c>
      <c r="C660" s="2">
        <f t="shared" si="160"/>
        <v>4</v>
      </c>
      <c r="D660" s="2">
        <f t="shared" si="161"/>
        <v>21</v>
      </c>
      <c r="E660" s="2">
        <f t="shared" si="162"/>
        <v>1</v>
      </c>
      <c r="F660" s="2">
        <f t="shared" si="163"/>
        <v>43</v>
      </c>
      <c r="G660" t="s">
        <v>300</v>
      </c>
      <c r="H660">
        <v>221</v>
      </c>
      <c r="I660">
        <f t="shared" si="164"/>
        <v>0</v>
      </c>
      <c r="J660">
        <f t="shared" si="165"/>
        <v>0</v>
      </c>
      <c r="K660">
        <f t="shared" si="166"/>
        <v>0</v>
      </c>
      <c r="L660">
        <v>0</v>
      </c>
      <c r="M660">
        <f t="shared" si="167"/>
        <v>0</v>
      </c>
      <c r="N660">
        <f t="shared" si="168"/>
        <v>0</v>
      </c>
      <c r="O660">
        <f t="shared" si="169"/>
        <v>0</v>
      </c>
      <c r="P660" s="2">
        <f t="shared" si="170"/>
        <v>261.97609714014908</v>
      </c>
      <c r="Q660" s="2">
        <f t="shared" si="171"/>
        <v>-40.976097140149079</v>
      </c>
      <c r="R660" s="2">
        <f t="shared" si="173"/>
        <v>-78.824319606284462</v>
      </c>
      <c r="S660" s="2">
        <f t="shared" si="172"/>
        <v>1679.0405368389336</v>
      </c>
      <c r="T660" s="2">
        <f t="shared" si="174"/>
        <v>0</v>
      </c>
      <c r="U660">
        <f t="shared" si="175"/>
        <v>3</v>
      </c>
    </row>
    <row r="661" spans="2:21" x14ac:dyDescent="0.15">
      <c r="B661" s="1">
        <v>37733</v>
      </c>
      <c r="C661" s="2">
        <f t="shared" si="160"/>
        <v>4</v>
      </c>
      <c r="D661" s="2">
        <f t="shared" si="161"/>
        <v>22</v>
      </c>
      <c r="E661" s="2">
        <f t="shared" si="162"/>
        <v>2</v>
      </c>
      <c r="F661" s="2">
        <f t="shared" si="163"/>
        <v>43</v>
      </c>
      <c r="G661" t="s">
        <v>301</v>
      </c>
      <c r="H661">
        <v>235</v>
      </c>
      <c r="I661">
        <f t="shared" si="164"/>
        <v>0</v>
      </c>
      <c r="J661">
        <f t="shared" si="165"/>
        <v>0</v>
      </c>
      <c r="K661">
        <f t="shared" si="166"/>
        <v>0</v>
      </c>
      <c r="L661">
        <v>0</v>
      </c>
      <c r="M661">
        <f t="shared" si="167"/>
        <v>0</v>
      </c>
      <c r="N661">
        <f t="shared" si="168"/>
        <v>0</v>
      </c>
      <c r="O661">
        <f t="shared" si="169"/>
        <v>0</v>
      </c>
      <c r="P661" s="2">
        <f t="shared" si="170"/>
        <v>278.91710388651899</v>
      </c>
      <c r="Q661" s="2">
        <f t="shared" si="171"/>
        <v>-43.917103886518987</v>
      </c>
      <c r="R661" s="2">
        <f t="shared" si="173"/>
        <v>-40.976097140149079</v>
      </c>
      <c r="S661" s="2">
        <f t="shared" si="172"/>
        <v>1928.7120137793011</v>
      </c>
      <c r="T661" s="2">
        <f t="shared" si="174"/>
        <v>0</v>
      </c>
      <c r="U661">
        <f t="shared" si="175"/>
        <v>4</v>
      </c>
    </row>
    <row r="662" spans="2:21" x14ac:dyDescent="0.15">
      <c r="B662" s="1">
        <v>37734</v>
      </c>
      <c r="C662" s="2">
        <f t="shared" si="160"/>
        <v>4</v>
      </c>
      <c r="D662" s="2">
        <f t="shared" si="161"/>
        <v>23</v>
      </c>
      <c r="E662" s="2">
        <f t="shared" si="162"/>
        <v>3</v>
      </c>
      <c r="F662" s="2">
        <f t="shared" si="163"/>
        <v>43</v>
      </c>
      <c r="G662" t="s">
        <v>302</v>
      </c>
      <c r="H662">
        <v>349</v>
      </c>
      <c r="I662">
        <f t="shared" si="164"/>
        <v>0</v>
      </c>
      <c r="J662">
        <f t="shared" si="165"/>
        <v>0</v>
      </c>
      <c r="K662">
        <f t="shared" si="166"/>
        <v>0</v>
      </c>
      <c r="L662">
        <v>0</v>
      </c>
      <c r="M662">
        <f t="shared" si="167"/>
        <v>0</v>
      </c>
      <c r="N662">
        <f t="shared" si="168"/>
        <v>0</v>
      </c>
      <c r="O662">
        <f t="shared" si="169"/>
        <v>0</v>
      </c>
      <c r="P662" s="2">
        <f t="shared" si="170"/>
        <v>311.55819370696497</v>
      </c>
      <c r="Q662" s="2">
        <f t="shared" si="171"/>
        <v>37.441806293035029</v>
      </c>
      <c r="R662" s="2">
        <f t="shared" si="173"/>
        <v>-43.917103886518987</v>
      </c>
      <c r="S662" s="2">
        <f t="shared" si="172"/>
        <v>1401.8888584851575</v>
      </c>
      <c r="T662" s="2">
        <f t="shared" si="174"/>
        <v>1</v>
      </c>
      <c r="U662">
        <f t="shared" si="175"/>
        <v>1</v>
      </c>
    </row>
    <row r="663" spans="2:21" x14ac:dyDescent="0.15">
      <c r="B663" s="1">
        <v>37735</v>
      </c>
      <c r="C663" s="2">
        <f t="shared" si="160"/>
        <v>4</v>
      </c>
      <c r="D663" s="2">
        <f t="shared" si="161"/>
        <v>24</v>
      </c>
      <c r="E663" s="2">
        <f t="shared" si="162"/>
        <v>4</v>
      </c>
      <c r="F663" s="2">
        <f t="shared" si="163"/>
        <v>44</v>
      </c>
      <c r="G663" t="s">
        <v>303</v>
      </c>
      <c r="H663">
        <v>345</v>
      </c>
      <c r="I663">
        <f t="shared" si="164"/>
        <v>0</v>
      </c>
      <c r="J663">
        <f t="shared" si="165"/>
        <v>0</v>
      </c>
      <c r="K663">
        <f t="shared" si="166"/>
        <v>0</v>
      </c>
      <c r="L663">
        <v>0</v>
      </c>
      <c r="M663">
        <f t="shared" si="167"/>
        <v>0</v>
      </c>
      <c r="N663">
        <f t="shared" si="168"/>
        <v>0</v>
      </c>
      <c r="O663">
        <f t="shared" si="169"/>
        <v>0</v>
      </c>
      <c r="P663" s="2">
        <f t="shared" si="170"/>
        <v>342.46817150935846</v>
      </c>
      <c r="Q663" s="2">
        <f t="shared" si="171"/>
        <v>2.5318284906415442</v>
      </c>
      <c r="R663" s="2">
        <f t="shared" si="173"/>
        <v>37.441806293035029</v>
      </c>
      <c r="S663" s="2">
        <f t="shared" si="172"/>
        <v>6.4101555060242399</v>
      </c>
      <c r="T663" s="2">
        <f t="shared" si="174"/>
        <v>0</v>
      </c>
      <c r="U663">
        <f t="shared" si="175"/>
        <v>2</v>
      </c>
    </row>
    <row r="664" spans="2:21" x14ac:dyDescent="0.15">
      <c r="B664" s="1">
        <v>37736</v>
      </c>
      <c r="C664" s="2">
        <f t="shared" si="160"/>
        <v>4</v>
      </c>
      <c r="D664" s="2">
        <f t="shared" si="161"/>
        <v>25</v>
      </c>
      <c r="E664" s="2">
        <f t="shared" si="162"/>
        <v>5</v>
      </c>
      <c r="F664" s="2">
        <f t="shared" si="163"/>
        <v>44</v>
      </c>
      <c r="G664" t="s">
        <v>304</v>
      </c>
      <c r="H664">
        <v>506</v>
      </c>
      <c r="I664">
        <f t="shared" si="164"/>
        <v>0</v>
      </c>
      <c r="J664">
        <f t="shared" si="165"/>
        <v>0</v>
      </c>
      <c r="K664">
        <f t="shared" si="166"/>
        <v>0</v>
      </c>
      <c r="L664">
        <v>0</v>
      </c>
      <c r="M664">
        <f t="shared" si="167"/>
        <v>0</v>
      </c>
      <c r="N664">
        <f t="shared" si="168"/>
        <v>0</v>
      </c>
      <c r="O664">
        <f t="shared" si="169"/>
        <v>0</v>
      </c>
      <c r="P664" s="2">
        <f t="shared" si="170"/>
        <v>527.92515977937114</v>
      </c>
      <c r="Q664" s="2">
        <f t="shared" si="171"/>
        <v>-21.925159779371143</v>
      </c>
      <c r="R664" s="2">
        <f t="shared" si="173"/>
        <v>2.5318284906415442</v>
      </c>
      <c r="S664" s="2">
        <f t="shared" si="172"/>
        <v>480.71263135095404</v>
      </c>
      <c r="T664" s="2">
        <f t="shared" si="174"/>
        <v>1</v>
      </c>
      <c r="U664">
        <f t="shared" si="175"/>
        <v>1</v>
      </c>
    </row>
    <row r="665" spans="2:21" x14ac:dyDescent="0.15">
      <c r="B665" s="1">
        <v>37737</v>
      </c>
      <c r="C665" s="2">
        <f t="shared" si="160"/>
        <v>4</v>
      </c>
      <c r="D665" s="2">
        <f t="shared" si="161"/>
        <v>26</v>
      </c>
      <c r="E665" s="2">
        <f t="shared" si="162"/>
        <v>6</v>
      </c>
      <c r="F665" s="2">
        <f t="shared" si="163"/>
        <v>44</v>
      </c>
      <c r="G665" t="s">
        <v>305</v>
      </c>
      <c r="H665">
        <v>502</v>
      </c>
      <c r="I665">
        <f t="shared" si="164"/>
        <v>0</v>
      </c>
      <c r="J665">
        <f t="shared" si="165"/>
        <v>0</v>
      </c>
      <c r="K665">
        <f t="shared" si="166"/>
        <v>0</v>
      </c>
      <c r="L665">
        <v>0</v>
      </c>
      <c r="M665">
        <f t="shared" si="167"/>
        <v>0</v>
      </c>
      <c r="N665">
        <f t="shared" si="168"/>
        <v>0</v>
      </c>
      <c r="O665">
        <f t="shared" si="169"/>
        <v>0</v>
      </c>
      <c r="P665" s="2">
        <f t="shared" si="170"/>
        <v>579.33076866894464</v>
      </c>
      <c r="Q665" s="2">
        <f t="shared" si="171"/>
        <v>-77.330768668944643</v>
      </c>
      <c r="R665" s="2">
        <f t="shared" si="173"/>
        <v>-21.925159779371143</v>
      </c>
      <c r="S665" s="2">
        <f t="shared" si="172"/>
        <v>5980.0477829298306</v>
      </c>
      <c r="T665" s="2">
        <f t="shared" si="174"/>
        <v>0</v>
      </c>
      <c r="U665">
        <f t="shared" si="175"/>
        <v>2</v>
      </c>
    </row>
    <row r="666" spans="2:21" x14ac:dyDescent="0.15">
      <c r="B666" s="1">
        <v>37738</v>
      </c>
      <c r="C666" s="2">
        <f t="shared" si="160"/>
        <v>4</v>
      </c>
      <c r="D666" s="2">
        <f t="shared" si="161"/>
        <v>27</v>
      </c>
      <c r="E666" s="2">
        <f t="shared" si="162"/>
        <v>7</v>
      </c>
      <c r="F666" s="2">
        <f t="shared" si="163"/>
        <v>44</v>
      </c>
      <c r="G666" t="s">
        <v>306</v>
      </c>
      <c r="H666">
        <v>420</v>
      </c>
      <c r="I666">
        <f t="shared" si="164"/>
        <v>0</v>
      </c>
      <c r="J666">
        <f t="shared" si="165"/>
        <v>0</v>
      </c>
      <c r="K666">
        <f t="shared" si="166"/>
        <v>0</v>
      </c>
      <c r="L666">
        <v>0</v>
      </c>
      <c r="M666">
        <f t="shared" si="167"/>
        <v>0</v>
      </c>
      <c r="N666">
        <f t="shared" si="168"/>
        <v>0</v>
      </c>
      <c r="O666">
        <f t="shared" si="169"/>
        <v>0</v>
      </c>
      <c r="P666" s="2">
        <f t="shared" si="170"/>
        <v>383.57432251014649</v>
      </c>
      <c r="Q666" s="2">
        <f t="shared" si="171"/>
        <v>36.425677489853513</v>
      </c>
      <c r="R666" s="2">
        <f t="shared" si="173"/>
        <v>-77.330768668944643</v>
      </c>
      <c r="S666" s="2">
        <f t="shared" si="172"/>
        <v>1326.8299805948209</v>
      </c>
      <c r="T666" s="2">
        <f t="shared" si="174"/>
        <v>1</v>
      </c>
      <c r="U666">
        <f t="shared" si="175"/>
        <v>1</v>
      </c>
    </row>
    <row r="667" spans="2:21" x14ac:dyDescent="0.15">
      <c r="B667" s="1">
        <v>37739</v>
      </c>
      <c r="C667" s="2">
        <f t="shared" si="160"/>
        <v>4</v>
      </c>
      <c r="D667" s="2">
        <f t="shared" si="161"/>
        <v>28</v>
      </c>
      <c r="E667" s="2">
        <f t="shared" si="162"/>
        <v>1</v>
      </c>
      <c r="F667" s="2">
        <f t="shared" si="163"/>
        <v>44</v>
      </c>
      <c r="G667" t="s">
        <v>307</v>
      </c>
      <c r="H667">
        <v>286</v>
      </c>
      <c r="I667">
        <f t="shared" si="164"/>
        <v>0</v>
      </c>
      <c r="J667">
        <f t="shared" si="165"/>
        <v>0</v>
      </c>
      <c r="K667">
        <f t="shared" si="166"/>
        <v>0</v>
      </c>
      <c r="L667">
        <v>0</v>
      </c>
      <c r="M667">
        <f t="shared" si="167"/>
        <v>0</v>
      </c>
      <c r="N667">
        <f t="shared" si="168"/>
        <v>0</v>
      </c>
      <c r="O667">
        <f t="shared" si="169"/>
        <v>0</v>
      </c>
      <c r="P667" s="2">
        <f t="shared" si="170"/>
        <v>268.7261000440111</v>
      </c>
      <c r="Q667" s="2">
        <f t="shared" si="171"/>
        <v>17.273899955988895</v>
      </c>
      <c r="R667" s="2">
        <f t="shared" si="173"/>
        <v>36.425677489853513</v>
      </c>
      <c r="S667" s="2">
        <f t="shared" si="172"/>
        <v>298.38761968951314</v>
      </c>
      <c r="T667" s="2">
        <f t="shared" si="174"/>
        <v>0</v>
      </c>
      <c r="U667">
        <f t="shared" si="175"/>
        <v>2</v>
      </c>
    </row>
    <row r="668" spans="2:21" x14ac:dyDescent="0.15">
      <c r="B668" s="1">
        <v>37740</v>
      </c>
      <c r="C668" s="2">
        <f t="shared" si="160"/>
        <v>4</v>
      </c>
      <c r="D668" s="2">
        <f t="shared" si="161"/>
        <v>29</v>
      </c>
      <c r="E668" s="2">
        <f t="shared" si="162"/>
        <v>2</v>
      </c>
      <c r="F668" s="2">
        <f t="shared" si="163"/>
        <v>44</v>
      </c>
      <c r="G668" t="s">
        <v>308</v>
      </c>
      <c r="H668">
        <v>343</v>
      </c>
      <c r="I668">
        <f t="shared" si="164"/>
        <v>0</v>
      </c>
      <c r="J668">
        <f t="shared" si="165"/>
        <v>0</v>
      </c>
      <c r="K668">
        <f t="shared" si="166"/>
        <v>0</v>
      </c>
      <c r="L668">
        <v>0</v>
      </c>
      <c r="M668">
        <f t="shared" si="167"/>
        <v>0</v>
      </c>
      <c r="N668">
        <f t="shared" si="168"/>
        <v>0</v>
      </c>
      <c r="O668">
        <f t="shared" si="169"/>
        <v>0</v>
      </c>
      <c r="P668" s="2">
        <f t="shared" si="170"/>
        <v>285.66710679038101</v>
      </c>
      <c r="Q668" s="2">
        <f t="shared" si="171"/>
        <v>57.332893209618987</v>
      </c>
      <c r="R668" s="2">
        <f t="shared" si="173"/>
        <v>17.273899955988895</v>
      </c>
      <c r="S668" s="2">
        <f t="shared" si="172"/>
        <v>3287.0606437855749</v>
      </c>
      <c r="T668" s="2">
        <f t="shared" si="174"/>
        <v>0</v>
      </c>
      <c r="U668">
        <f t="shared" si="175"/>
        <v>3</v>
      </c>
    </row>
    <row r="669" spans="2:21" x14ac:dyDescent="0.15">
      <c r="B669" s="1">
        <v>37741</v>
      </c>
      <c r="C669" s="2">
        <f t="shared" si="160"/>
        <v>4</v>
      </c>
      <c r="D669" s="2">
        <f t="shared" si="161"/>
        <v>30</v>
      </c>
      <c r="E669" s="2">
        <f t="shared" si="162"/>
        <v>3</v>
      </c>
      <c r="F669" s="2">
        <f t="shared" si="163"/>
        <v>44</v>
      </c>
      <c r="G669" t="s">
        <v>309</v>
      </c>
      <c r="H669">
        <v>282</v>
      </c>
      <c r="I669">
        <f t="shared" si="164"/>
        <v>0</v>
      </c>
      <c r="J669">
        <f t="shared" si="165"/>
        <v>0</v>
      </c>
      <c r="K669">
        <f t="shared" si="166"/>
        <v>0</v>
      </c>
      <c r="L669">
        <v>0</v>
      </c>
      <c r="M669">
        <f t="shared" si="167"/>
        <v>0</v>
      </c>
      <c r="N669">
        <f t="shared" si="168"/>
        <v>0</v>
      </c>
      <c r="O669">
        <f t="shared" si="169"/>
        <v>0</v>
      </c>
      <c r="P669" s="2">
        <f t="shared" si="170"/>
        <v>318.30819661082705</v>
      </c>
      <c r="Q669" s="2">
        <f t="shared" si="171"/>
        <v>-36.308196610827054</v>
      </c>
      <c r="R669" s="2">
        <f t="shared" si="173"/>
        <v>57.332893209618987</v>
      </c>
      <c r="S669" s="2">
        <f t="shared" si="172"/>
        <v>1318.2851411304732</v>
      </c>
      <c r="T669" s="2">
        <f t="shared" si="174"/>
        <v>1</v>
      </c>
      <c r="U669">
        <f t="shared" si="175"/>
        <v>1</v>
      </c>
    </row>
    <row r="670" spans="2:21" x14ac:dyDescent="0.15">
      <c r="B670" s="1">
        <v>37742</v>
      </c>
      <c r="C670" s="2">
        <f t="shared" si="160"/>
        <v>5</v>
      </c>
      <c r="D670" s="2">
        <f t="shared" si="161"/>
        <v>1</v>
      </c>
      <c r="E670" s="2">
        <f t="shared" si="162"/>
        <v>4</v>
      </c>
      <c r="F670" s="2">
        <f t="shared" si="163"/>
        <v>45</v>
      </c>
      <c r="G670" t="s">
        <v>310</v>
      </c>
      <c r="H670">
        <v>333</v>
      </c>
      <c r="I670">
        <f t="shared" si="164"/>
        <v>0</v>
      </c>
      <c r="J670">
        <f t="shared" si="165"/>
        <v>0</v>
      </c>
      <c r="K670">
        <f t="shared" si="166"/>
        <v>0</v>
      </c>
      <c r="L670">
        <v>0</v>
      </c>
      <c r="M670">
        <f t="shared" si="167"/>
        <v>0</v>
      </c>
      <c r="N670">
        <f t="shared" si="168"/>
        <v>0</v>
      </c>
      <c r="O670">
        <f t="shared" si="169"/>
        <v>0</v>
      </c>
      <c r="P670" s="2">
        <f t="shared" si="170"/>
        <v>343.89675669479215</v>
      </c>
      <c r="Q670" s="2">
        <f t="shared" si="171"/>
        <v>-10.896756694792145</v>
      </c>
      <c r="R670" s="2">
        <f t="shared" si="173"/>
        <v>-36.308196610827054</v>
      </c>
      <c r="S670" s="2">
        <f t="shared" si="172"/>
        <v>118.73930646549745</v>
      </c>
      <c r="T670" s="2">
        <f t="shared" si="174"/>
        <v>0</v>
      </c>
      <c r="U670">
        <f t="shared" si="175"/>
        <v>2</v>
      </c>
    </row>
    <row r="671" spans="2:21" x14ac:dyDescent="0.15">
      <c r="B671" s="1">
        <v>37743</v>
      </c>
      <c r="C671" s="2">
        <f t="shared" si="160"/>
        <v>5</v>
      </c>
      <c r="D671" s="2">
        <f t="shared" si="161"/>
        <v>2</v>
      </c>
      <c r="E671" s="2">
        <f t="shared" si="162"/>
        <v>5</v>
      </c>
      <c r="F671" s="2">
        <f t="shared" si="163"/>
        <v>45</v>
      </c>
      <c r="G671" t="s">
        <v>311</v>
      </c>
      <c r="H671">
        <v>498</v>
      </c>
      <c r="I671">
        <f t="shared" si="164"/>
        <v>0</v>
      </c>
      <c r="J671">
        <f t="shared" si="165"/>
        <v>0</v>
      </c>
      <c r="K671">
        <f t="shared" si="166"/>
        <v>0</v>
      </c>
      <c r="L671">
        <v>0</v>
      </c>
      <c r="M671">
        <f t="shared" si="167"/>
        <v>0</v>
      </c>
      <c r="N671">
        <f t="shared" si="168"/>
        <v>0</v>
      </c>
      <c r="O671">
        <f t="shared" si="169"/>
        <v>0</v>
      </c>
      <c r="P671" s="2">
        <f t="shared" si="170"/>
        <v>529.35374496480483</v>
      </c>
      <c r="Q671" s="2">
        <f t="shared" si="171"/>
        <v>-31.353744964804832</v>
      </c>
      <c r="R671" s="2">
        <f t="shared" si="173"/>
        <v>-10.896756694792145</v>
      </c>
      <c r="S671" s="2">
        <f t="shared" si="172"/>
        <v>983.05732331802437</v>
      </c>
      <c r="T671" s="2">
        <f t="shared" si="174"/>
        <v>0</v>
      </c>
      <c r="U671">
        <f t="shared" si="175"/>
        <v>3</v>
      </c>
    </row>
    <row r="672" spans="2:21" x14ac:dyDescent="0.15">
      <c r="B672" s="1">
        <v>37744</v>
      </c>
      <c r="C672" s="2">
        <f t="shared" si="160"/>
        <v>5</v>
      </c>
      <c r="D672" s="2">
        <f t="shared" si="161"/>
        <v>3</v>
      </c>
      <c r="E672" s="2">
        <f t="shared" si="162"/>
        <v>6</v>
      </c>
      <c r="F672" s="2">
        <f t="shared" si="163"/>
        <v>45</v>
      </c>
      <c r="G672" t="s">
        <v>312</v>
      </c>
      <c r="H672">
        <v>572</v>
      </c>
      <c r="I672">
        <f t="shared" si="164"/>
        <v>0</v>
      </c>
      <c r="J672">
        <f t="shared" si="165"/>
        <v>0</v>
      </c>
      <c r="K672">
        <f t="shared" si="166"/>
        <v>0</v>
      </c>
      <c r="L672">
        <v>0</v>
      </c>
      <c r="M672">
        <f t="shared" si="167"/>
        <v>0</v>
      </c>
      <c r="N672">
        <f t="shared" si="168"/>
        <v>0</v>
      </c>
      <c r="O672">
        <f t="shared" si="169"/>
        <v>0</v>
      </c>
      <c r="P672" s="2">
        <f t="shared" si="170"/>
        <v>580.75935385437833</v>
      </c>
      <c r="Q672" s="2">
        <f t="shared" si="171"/>
        <v>-8.7593538543783325</v>
      </c>
      <c r="R672" s="2">
        <f t="shared" si="173"/>
        <v>-31.353744964804832</v>
      </c>
      <c r="S672" s="2">
        <f t="shared" si="172"/>
        <v>76.726279946212543</v>
      </c>
      <c r="T672" s="2">
        <f t="shared" si="174"/>
        <v>0</v>
      </c>
      <c r="U672">
        <f t="shared" si="175"/>
        <v>4</v>
      </c>
    </row>
    <row r="673" spans="2:21" x14ac:dyDescent="0.15">
      <c r="B673" s="1">
        <v>37745</v>
      </c>
      <c r="C673" s="2">
        <f t="shared" si="160"/>
        <v>5</v>
      </c>
      <c r="D673" s="2">
        <f t="shared" si="161"/>
        <v>4</v>
      </c>
      <c r="E673" s="2">
        <f t="shared" si="162"/>
        <v>7</v>
      </c>
      <c r="F673" s="2">
        <f t="shared" si="163"/>
        <v>45</v>
      </c>
      <c r="G673" t="s">
        <v>313</v>
      </c>
      <c r="H673">
        <v>425</v>
      </c>
      <c r="I673">
        <f t="shared" si="164"/>
        <v>0</v>
      </c>
      <c r="J673">
        <f t="shared" si="165"/>
        <v>0</v>
      </c>
      <c r="K673">
        <f t="shared" si="166"/>
        <v>0</v>
      </c>
      <c r="L673">
        <v>0</v>
      </c>
      <c r="M673">
        <f t="shared" si="167"/>
        <v>0</v>
      </c>
      <c r="N673">
        <f t="shared" si="168"/>
        <v>0</v>
      </c>
      <c r="O673">
        <f t="shared" si="169"/>
        <v>0</v>
      </c>
      <c r="P673" s="2">
        <f t="shared" si="170"/>
        <v>385.00290769558018</v>
      </c>
      <c r="Q673" s="2">
        <f t="shared" si="171"/>
        <v>39.997092304419823</v>
      </c>
      <c r="R673" s="2">
        <f t="shared" si="173"/>
        <v>-8.7593538543783325</v>
      </c>
      <c r="S673" s="2">
        <f t="shared" si="172"/>
        <v>1599.7673928082795</v>
      </c>
      <c r="T673" s="2">
        <f t="shared" si="174"/>
        <v>1</v>
      </c>
      <c r="U673">
        <f t="shared" si="175"/>
        <v>1</v>
      </c>
    </row>
    <row r="674" spans="2:21" x14ac:dyDescent="0.15">
      <c r="B674" s="1">
        <v>37746</v>
      </c>
      <c r="C674" s="2">
        <f t="shared" si="160"/>
        <v>5</v>
      </c>
      <c r="D674" s="2">
        <f t="shared" si="161"/>
        <v>5</v>
      </c>
      <c r="E674" s="2">
        <f t="shared" si="162"/>
        <v>1</v>
      </c>
      <c r="F674" s="2">
        <f t="shared" si="163"/>
        <v>45</v>
      </c>
      <c r="G674" t="s">
        <v>314</v>
      </c>
      <c r="H674">
        <v>215</v>
      </c>
      <c r="I674">
        <f t="shared" si="164"/>
        <v>0</v>
      </c>
      <c r="J674">
        <f t="shared" si="165"/>
        <v>0</v>
      </c>
      <c r="K674">
        <f t="shared" si="166"/>
        <v>0</v>
      </c>
      <c r="L674">
        <v>0</v>
      </c>
      <c r="M674">
        <f t="shared" si="167"/>
        <v>0</v>
      </c>
      <c r="N674">
        <f t="shared" si="168"/>
        <v>0</v>
      </c>
      <c r="O674">
        <f t="shared" si="169"/>
        <v>0</v>
      </c>
      <c r="P674" s="2">
        <f t="shared" si="170"/>
        <v>270.15468522944479</v>
      </c>
      <c r="Q674" s="2">
        <f t="shared" si="171"/>
        <v>-55.154685229444794</v>
      </c>
      <c r="R674" s="2">
        <f t="shared" si="173"/>
        <v>39.997092304419823</v>
      </c>
      <c r="S674" s="2">
        <f t="shared" si="172"/>
        <v>3042.0393027591358</v>
      </c>
      <c r="T674" s="2">
        <f t="shared" si="174"/>
        <v>1</v>
      </c>
      <c r="U674">
        <f t="shared" si="175"/>
        <v>1</v>
      </c>
    </row>
    <row r="675" spans="2:21" x14ac:dyDescent="0.15">
      <c r="B675" s="1">
        <v>37747</v>
      </c>
      <c r="C675" s="2">
        <f t="shared" si="160"/>
        <v>5</v>
      </c>
      <c r="D675" s="2">
        <f t="shared" si="161"/>
        <v>6</v>
      </c>
      <c r="E675" s="2">
        <f t="shared" si="162"/>
        <v>2</v>
      </c>
      <c r="F675" s="2">
        <f t="shared" si="163"/>
        <v>45</v>
      </c>
      <c r="G675" t="s">
        <v>315</v>
      </c>
      <c r="H675">
        <v>275</v>
      </c>
      <c r="I675">
        <f t="shared" si="164"/>
        <v>0</v>
      </c>
      <c r="J675">
        <f t="shared" si="165"/>
        <v>0</v>
      </c>
      <c r="K675">
        <f t="shared" si="166"/>
        <v>0</v>
      </c>
      <c r="L675">
        <v>0</v>
      </c>
      <c r="M675">
        <f t="shared" si="167"/>
        <v>0</v>
      </c>
      <c r="N675">
        <f t="shared" si="168"/>
        <v>0</v>
      </c>
      <c r="O675">
        <f t="shared" si="169"/>
        <v>0</v>
      </c>
      <c r="P675" s="2">
        <f t="shared" si="170"/>
        <v>287.0956919758147</v>
      </c>
      <c r="Q675" s="2">
        <f t="shared" si="171"/>
        <v>-12.095691975814702</v>
      </c>
      <c r="R675" s="2">
        <f t="shared" si="173"/>
        <v>-55.154685229444794</v>
      </c>
      <c r="S675" s="2">
        <f t="shared" si="172"/>
        <v>146.30576437378818</v>
      </c>
      <c r="T675" s="2">
        <f t="shared" si="174"/>
        <v>0</v>
      </c>
      <c r="U675">
        <f t="shared" si="175"/>
        <v>2</v>
      </c>
    </row>
    <row r="676" spans="2:21" x14ac:dyDescent="0.15">
      <c r="B676" s="1">
        <v>37748</v>
      </c>
      <c r="C676" s="2">
        <f t="shared" si="160"/>
        <v>5</v>
      </c>
      <c r="D676" s="2">
        <f t="shared" si="161"/>
        <v>7</v>
      </c>
      <c r="E676" s="2">
        <f t="shared" si="162"/>
        <v>3</v>
      </c>
      <c r="F676" s="2">
        <f t="shared" si="163"/>
        <v>45</v>
      </c>
      <c r="G676" t="s">
        <v>316</v>
      </c>
      <c r="H676">
        <v>287</v>
      </c>
      <c r="I676">
        <f t="shared" si="164"/>
        <v>0</v>
      </c>
      <c r="J676">
        <f t="shared" si="165"/>
        <v>0</v>
      </c>
      <c r="K676">
        <f t="shared" si="166"/>
        <v>0</v>
      </c>
      <c r="L676">
        <v>0</v>
      </c>
      <c r="M676">
        <f t="shared" si="167"/>
        <v>0</v>
      </c>
      <c r="N676">
        <f t="shared" si="168"/>
        <v>0</v>
      </c>
      <c r="O676">
        <f t="shared" si="169"/>
        <v>0</v>
      </c>
      <c r="P676" s="2">
        <f t="shared" si="170"/>
        <v>319.73678179626074</v>
      </c>
      <c r="Q676" s="2">
        <f t="shared" si="171"/>
        <v>-32.736781796260743</v>
      </c>
      <c r="R676" s="2">
        <f t="shared" si="173"/>
        <v>-12.095691975814702</v>
      </c>
      <c r="S676" s="2">
        <f t="shared" si="172"/>
        <v>1071.6968823759887</v>
      </c>
      <c r="T676" s="2">
        <f t="shared" si="174"/>
        <v>0</v>
      </c>
      <c r="U676">
        <f t="shared" si="175"/>
        <v>3</v>
      </c>
    </row>
    <row r="677" spans="2:21" x14ac:dyDescent="0.15">
      <c r="B677" s="1">
        <v>37749</v>
      </c>
      <c r="C677" s="2">
        <f t="shared" si="160"/>
        <v>5</v>
      </c>
      <c r="D677" s="2">
        <f t="shared" si="161"/>
        <v>8</v>
      </c>
      <c r="E677" s="2">
        <f t="shared" si="162"/>
        <v>4</v>
      </c>
      <c r="F677" s="2">
        <f t="shared" si="163"/>
        <v>46</v>
      </c>
      <c r="G677" t="s">
        <v>317</v>
      </c>
      <c r="H677">
        <v>278</v>
      </c>
      <c r="I677">
        <f t="shared" si="164"/>
        <v>0</v>
      </c>
      <c r="J677">
        <f t="shared" si="165"/>
        <v>0</v>
      </c>
      <c r="K677">
        <f t="shared" si="166"/>
        <v>0</v>
      </c>
      <c r="L677">
        <v>0</v>
      </c>
      <c r="M677">
        <f t="shared" si="167"/>
        <v>0</v>
      </c>
      <c r="N677">
        <f t="shared" si="168"/>
        <v>0</v>
      </c>
      <c r="O677">
        <f t="shared" si="169"/>
        <v>0</v>
      </c>
      <c r="P677" s="2">
        <f t="shared" si="170"/>
        <v>376.00392680829469</v>
      </c>
      <c r="Q677" s="2">
        <f t="shared" si="171"/>
        <v>-98.003926808294693</v>
      </c>
      <c r="R677" s="2">
        <f t="shared" si="173"/>
        <v>-32.736781796260743</v>
      </c>
      <c r="S677" s="2">
        <f t="shared" si="172"/>
        <v>9604.7696698455838</v>
      </c>
      <c r="T677" s="2">
        <f t="shared" si="174"/>
        <v>0</v>
      </c>
      <c r="U677">
        <f t="shared" si="175"/>
        <v>4</v>
      </c>
    </row>
    <row r="678" spans="2:21" x14ac:dyDescent="0.15">
      <c r="B678" s="1">
        <v>37750</v>
      </c>
      <c r="C678" s="2">
        <f t="shared" si="160"/>
        <v>5</v>
      </c>
      <c r="D678" s="2">
        <f t="shared" si="161"/>
        <v>9</v>
      </c>
      <c r="E678" s="2">
        <f t="shared" si="162"/>
        <v>5</v>
      </c>
      <c r="F678" s="2">
        <f t="shared" si="163"/>
        <v>46</v>
      </c>
      <c r="G678" t="s">
        <v>318</v>
      </c>
      <c r="H678">
        <v>446</v>
      </c>
      <c r="I678">
        <f t="shared" si="164"/>
        <v>0</v>
      </c>
      <c r="J678">
        <f t="shared" si="165"/>
        <v>0</v>
      </c>
      <c r="K678">
        <f t="shared" si="166"/>
        <v>0</v>
      </c>
      <c r="L678">
        <v>0</v>
      </c>
      <c r="M678">
        <f t="shared" si="167"/>
        <v>0</v>
      </c>
      <c r="N678">
        <f t="shared" si="168"/>
        <v>0</v>
      </c>
      <c r="O678">
        <f t="shared" si="169"/>
        <v>0</v>
      </c>
      <c r="P678" s="2">
        <f t="shared" si="170"/>
        <v>561.46091507830738</v>
      </c>
      <c r="Q678" s="2">
        <f t="shared" si="171"/>
        <v>-115.46091507830738</v>
      </c>
      <c r="R678" s="2">
        <f t="shared" si="173"/>
        <v>-98.003926808294693</v>
      </c>
      <c r="S678" s="2">
        <f t="shared" si="172"/>
        <v>13331.222910720109</v>
      </c>
      <c r="T678" s="2">
        <f t="shared" si="174"/>
        <v>0</v>
      </c>
      <c r="U678">
        <f t="shared" si="175"/>
        <v>5</v>
      </c>
    </row>
    <row r="679" spans="2:21" x14ac:dyDescent="0.15">
      <c r="B679" s="1">
        <v>37751</v>
      </c>
      <c r="C679" s="2">
        <f t="shared" si="160"/>
        <v>5</v>
      </c>
      <c r="D679" s="2">
        <f t="shared" si="161"/>
        <v>10</v>
      </c>
      <c r="E679" s="2">
        <f t="shared" si="162"/>
        <v>6</v>
      </c>
      <c r="F679" s="2">
        <f t="shared" si="163"/>
        <v>46</v>
      </c>
      <c r="G679" t="s">
        <v>319</v>
      </c>
      <c r="H679">
        <v>648</v>
      </c>
      <c r="I679">
        <f t="shared" si="164"/>
        <v>0</v>
      </c>
      <c r="J679">
        <f t="shared" si="165"/>
        <v>0</v>
      </c>
      <c r="K679">
        <f t="shared" si="166"/>
        <v>0</v>
      </c>
      <c r="L679">
        <v>0</v>
      </c>
      <c r="M679">
        <f t="shared" si="167"/>
        <v>0</v>
      </c>
      <c r="N679">
        <f t="shared" si="168"/>
        <v>0</v>
      </c>
      <c r="O679">
        <f t="shared" si="169"/>
        <v>0</v>
      </c>
      <c r="P679" s="2">
        <f t="shared" si="170"/>
        <v>612.86652396788088</v>
      </c>
      <c r="Q679" s="2">
        <f t="shared" si="171"/>
        <v>35.13347603211912</v>
      </c>
      <c r="R679" s="2">
        <f t="shared" si="173"/>
        <v>-115.46091507830738</v>
      </c>
      <c r="S679" s="2">
        <f t="shared" si="172"/>
        <v>1234.3611380994887</v>
      </c>
      <c r="T679" s="2">
        <f t="shared" si="174"/>
        <v>1</v>
      </c>
      <c r="U679">
        <f t="shared" si="175"/>
        <v>1</v>
      </c>
    </row>
    <row r="680" spans="2:21" x14ac:dyDescent="0.15">
      <c r="B680" s="1">
        <v>37752</v>
      </c>
      <c r="C680" s="2">
        <f t="shared" si="160"/>
        <v>5</v>
      </c>
      <c r="D680" s="2">
        <f t="shared" si="161"/>
        <v>11</v>
      </c>
      <c r="E680" s="2">
        <f t="shared" si="162"/>
        <v>7</v>
      </c>
      <c r="F680" s="2">
        <f t="shared" si="163"/>
        <v>46</v>
      </c>
      <c r="G680" t="s">
        <v>320</v>
      </c>
      <c r="H680">
        <v>665</v>
      </c>
      <c r="I680">
        <f t="shared" si="164"/>
        <v>0</v>
      </c>
      <c r="J680">
        <f t="shared" si="165"/>
        <v>0</v>
      </c>
      <c r="K680">
        <f t="shared" si="166"/>
        <v>0</v>
      </c>
      <c r="L680">
        <v>1</v>
      </c>
      <c r="M680">
        <f t="shared" si="167"/>
        <v>0</v>
      </c>
      <c r="N680">
        <f t="shared" si="168"/>
        <v>0</v>
      </c>
      <c r="O680">
        <f t="shared" si="169"/>
        <v>0</v>
      </c>
      <c r="P680" s="2">
        <f t="shared" si="170"/>
        <v>417.11007780908272</v>
      </c>
      <c r="Q680" s="2">
        <f t="shared" si="171"/>
        <v>247.88992219091728</v>
      </c>
      <c r="R680" s="2">
        <f t="shared" si="173"/>
        <v>35.13347603211912</v>
      </c>
      <c r="S680" s="2">
        <f t="shared" si="172"/>
        <v>61449.413523819021</v>
      </c>
      <c r="T680" s="2">
        <f t="shared" si="174"/>
        <v>0</v>
      </c>
      <c r="U680">
        <f t="shared" si="175"/>
        <v>2</v>
      </c>
    </row>
    <row r="681" spans="2:21" x14ac:dyDescent="0.15">
      <c r="B681" s="1">
        <v>37753</v>
      </c>
      <c r="C681" s="2">
        <f t="shared" si="160"/>
        <v>5</v>
      </c>
      <c r="D681" s="2">
        <f t="shared" si="161"/>
        <v>12</v>
      </c>
      <c r="E681" s="2">
        <f t="shared" si="162"/>
        <v>1</v>
      </c>
      <c r="F681" s="2">
        <f t="shared" si="163"/>
        <v>46</v>
      </c>
      <c r="G681" t="s">
        <v>321</v>
      </c>
      <c r="H681">
        <v>253</v>
      </c>
      <c r="I681">
        <f t="shared" si="164"/>
        <v>0</v>
      </c>
      <c r="J681">
        <f t="shared" si="165"/>
        <v>0</v>
      </c>
      <c r="K681">
        <f t="shared" si="166"/>
        <v>0</v>
      </c>
      <c r="L681">
        <v>0</v>
      </c>
      <c r="M681">
        <f t="shared" si="167"/>
        <v>0</v>
      </c>
      <c r="N681">
        <f t="shared" si="168"/>
        <v>0</v>
      </c>
      <c r="O681">
        <f t="shared" si="169"/>
        <v>0</v>
      </c>
      <c r="P681" s="2">
        <f t="shared" si="170"/>
        <v>302.26185534294734</v>
      </c>
      <c r="Q681" s="2">
        <f t="shared" si="171"/>
        <v>-49.261855342947342</v>
      </c>
      <c r="R681" s="2">
        <f t="shared" si="173"/>
        <v>247.88992219091728</v>
      </c>
      <c r="S681" s="2">
        <f t="shared" si="172"/>
        <v>2426.7303918294697</v>
      </c>
      <c r="T681" s="2">
        <f t="shared" si="174"/>
        <v>1</v>
      </c>
      <c r="U681">
        <f t="shared" si="175"/>
        <v>1</v>
      </c>
    </row>
    <row r="682" spans="2:21" x14ac:dyDescent="0.15">
      <c r="B682" s="1">
        <v>37754</v>
      </c>
      <c r="C682" s="2">
        <f t="shared" si="160"/>
        <v>5</v>
      </c>
      <c r="D682" s="2">
        <f t="shared" si="161"/>
        <v>13</v>
      </c>
      <c r="E682" s="2">
        <f t="shared" si="162"/>
        <v>2</v>
      </c>
      <c r="F682" s="2">
        <f t="shared" si="163"/>
        <v>46</v>
      </c>
      <c r="G682" t="s">
        <v>322</v>
      </c>
      <c r="H682">
        <v>282</v>
      </c>
      <c r="I682">
        <f t="shared" si="164"/>
        <v>0</v>
      </c>
      <c r="J682">
        <f t="shared" si="165"/>
        <v>0</v>
      </c>
      <c r="K682">
        <f t="shared" si="166"/>
        <v>0</v>
      </c>
      <c r="L682">
        <v>0</v>
      </c>
      <c r="M682">
        <f t="shared" si="167"/>
        <v>0</v>
      </c>
      <c r="N682">
        <f t="shared" si="168"/>
        <v>0</v>
      </c>
      <c r="O682">
        <f t="shared" si="169"/>
        <v>0</v>
      </c>
      <c r="P682" s="2">
        <f t="shared" si="170"/>
        <v>319.20286208931725</v>
      </c>
      <c r="Q682" s="2">
        <f t="shared" si="171"/>
        <v>-37.20286208931725</v>
      </c>
      <c r="R682" s="2">
        <f t="shared" si="173"/>
        <v>-49.261855342947342</v>
      </c>
      <c r="S682" s="2">
        <f t="shared" si="172"/>
        <v>1384.0529476367587</v>
      </c>
      <c r="T682" s="2">
        <f t="shared" si="174"/>
        <v>0</v>
      </c>
      <c r="U682">
        <f t="shared" si="175"/>
        <v>2</v>
      </c>
    </row>
    <row r="683" spans="2:21" x14ac:dyDescent="0.15">
      <c r="B683" s="1">
        <v>37755</v>
      </c>
      <c r="C683" s="2">
        <f t="shared" si="160"/>
        <v>5</v>
      </c>
      <c r="D683" s="2">
        <f t="shared" si="161"/>
        <v>14</v>
      </c>
      <c r="E683" s="2">
        <f t="shared" si="162"/>
        <v>3</v>
      </c>
      <c r="F683" s="2">
        <f t="shared" si="163"/>
        <v>46</v>
      </c>
      <c r="G683" t="s">
        <v>323</v>
      </c>
      <c r="H683">
        <v>255</v>
      </c>
      <c r="I683">
        <f t="shared" si="164"/>
        <v>0</v>
      </c>
      <c r="J683">
        <f t="shared" si="165"/>
        <v>0</v>
      </c>
      <c r="K683">
        <f t="shared" si="166"/>
        <v>0</v>
      </c>
      <c r="L683">
        <v>0</v>
      </c>
      <c r="M683">
        <f t="shared" si="167"/>
        <v>0</v>
      </c>
      <c r="N683">
        <f t="shared" si="168"/>
        <v>0</v>
      </c>
      <c r="O683">
        <f t="shared" si="169"/>
        <v>0</v>
      </c>
      <c r="P683" s="2">
        <f t="shared" si="170"/>
        <v>351.84395190976329</v>
      </c>
      <c r="Q683" s="2">
        <f t="shared" si="171"/>
        <v>-96.843951909763291</v>
      </c>
      <c r="R683" s="2">
        <f t="shared" si="173"/>
        <v>-37.20286208931725</v>
      </c>
      <c r="S683" s="2">
        <f t="shared" si="172"/>
        <v>9378.7510215005441</v>
      </c>
      <c r="T683" s="2">
        <f t="shared" si="174"/>
        <v>0</v>
      </c>
      <c r="U683">
        <f t="shared" si="175"/>
        <v>3</v>
      </c>
    </row>
    <row r="684" spans="2:21" x14ac:dyDescent="0.15">
      <c r="B684" s="1">
        <v>37756</v>
      </c>
      <c r="C684" s="2">
        <f t="shared" si="160"/>
        <v>5</v>
      </c>
      <c r="D684" s="2">
        <f t="shared" si="161"/>
        <v>15</v>
      </c>
      <c r="E684" s="2">
        <f t="shared" si="162"/>
        <v>4</v>
      </c>
      <c r="F684" s="2">
        <f t="shared" si="163"/>
        <v>47</v>
      </c>
      <c r="G684" t="s">
        <v>324</v>
      </c>
      <c r="H684">
        <v>307</v>
      </c>
      <c r="I684">
        <f t="shared" si="164"/>
        <v>0</v>
      </c>
      <c r="J684">
        <f t="shared" si="165"/>
        <v>0</v>
      </c>
      <c r="K684">
        <f t="shared" si="166"/>
        <v>0</v>
      </c>
      <c r="L684">
        <v>0</v>
      </c>
      <c r="M684">
        <f t="shared" si="167"/>
        <v>0</v>
      </c>
      <c r="N684">
        <f t="shared" si="168"/>
        <v>0</v>
      </c>
      <c r="O684">
        <f t="shared" si="169"/>
        <v>0</v>
      </c>
      <c r="P684" s="2">
        <f t="shared" si="170"/>
        <v>371.68246505154804</v>
      </c>
      <c r="Q684" s="2">
        <f t="shared" si="171"/>
        <v>-64.682465051548036</v>
      </c>
      <c r="R684" s="2">
        <f t="shared" si="173"/>
        <v>-96.843951909763291</v>
      </c>
      <c r="S684" s="2">
        <f t="shared" si="172"/>
        <v>4183.8212851447333</v>
      </c>
      <c r="T684" s="2">
        <f t="shared" si="174"/>
        <v>0</v>
      </c>
      <c r="U684">
        <f t="shared" si="175"/>
        <v>4</v>
      </c>
    </row>
    <row r="685" spans="2:21" x14ac:dyDescent="0.15">
      <c r="B685" s="1">
        <v>37757</v>
      </c>
      <c r="C685" s="2">
        <f t="shared" si="160"/>
        <v>5</v>
      </c>
      <c r="D685" s="2">
        <f t="shared" si="161"/>
        <v>16</v>
      </c>
      <c r="E685" s="2">
        <f t="shared" si="162"/>
        <v>5</v>
      </c>
      <c r="F685" s="2">
        <f t="shared" si="163"/>
        <v>47</v>
      </c>
      <c r="G685" t="s">
        <v>325</v>
      </c>
      <c r="H685">
        <v>462</v>
      </c>
      <c r="I685">
        <f t="shared" si="164"/>
        <v>0</v>
      </c>
      <c r="J685">
        <f t="shared" si="165"/>
        <v>0</v>
      </c>
      <c r="K685">
        <f t="shared" si="166"/>
        <v>0</v>
      </c>
      <c r="L685">
        <v>0</v>
      </c>
      <c r="M685">
        <f t="shared" si="167"/>
        <v>0</v>
      </c>
      <c r="N685">
        <f t="shared" si="168"/>
        <v>0</v>
      </c>
      <c r="O685">
        <f t="shared" si="169"/>
        <v>0</v>
      </c>
      <c r="P685" s="2">
        <f t="shared" si="170"/>
        <v>557.13945332156072</v>
      </c>
      <c r="Q685" s="2">
        <f t="shared" si="171"/>
        <v>-95.139453321560723</v>
      </c>
      <c r="R685" s="2">
        <f t="shared" si="173"/>
        <v>-64.682465051548036</v>
      </c>
      <c r="S685" s="2">
        <f t="shared" si="172"/>
        <v>9051.5155783254322</v>
      </c>
      <c r="T685" s="2">
        <f t="shared" si="174"/>
        <v>0</v>
      </c>
      <c r="U685">
        <f t="shared" si="175"/>
        <v>5</v>
      </c>
    </row>
    <row r="686" spans="2:21" x14ac:dyDescent="0.15">
      <c r="B686" s="1">
        <v>37758</v>
      </c>
      <c r="C686" s="2">
        <f t="shared" si="160"/>
        <v>5</v>
      </c>
      <c r="D686" s="2">
        <f t="shared" si="161"/>
        <v>17</v>
      </c>
      <c r="E686" s="2">
        <f t="shared" si="162"/>
        <v>6</v>
      </c>
      <c r="F686" s="2">
        <f t="shared" si="163"/>
        <v>47</v>
      </c>
      <c r="G686" t="s">
        <v>326</v>
      </c>
      <c r="H686">
        <v>641</v>
      </c>
      <c r="I686">
        <f t="shared" si="164"/>
        <v>0</v>
      </c>
      <c r="J686">
        <f t="shared" si="165"/>
        <v>0</v>
      </c>
      <c r="K686">
        <f t="shared" si="166"/>
        <v>0</v>
      </c>
      <c r="L686">
        <v>0</v>
      </c>
      <c r="M686">
        <f t="shared" si="167"/>
        <v>0</v>
      </c>
      <c r="N686">
        <f t="shared" si="168"/>
        <v>0</v>
      </c>
      <c r="O686">
        <f t="shared" si="169"/>
        <v>0</v>
      </c>
      <c r="P686" s="2">
        <f t="shared" si="170"/>
        <v>608.54506221113422</v>
      </c>
      <c r="Q686" s="2">
        <f t="shared" si="171"/>
        <v>32.454937788865777</v>
      </c>
      <c r="R686" s="2">
        <f t="shared" si="173"/>
        <v>-95.139453321560723</v>
      </c>
      <c r="S686" s="2">
        <f t="shared" si="172"/>
        <v>1053.3229868791477</v>
      </c>
      <c r="T686" s="2">
        <f t="shared" si="174"/>
        <v>1</v>
      </c>
      <c r="U686">
        <f t="shared" si="175"/>
        <v>1</v>
      </c>
    </row>
    <row r="687" spans="2:21" x14ac:dyDescent="0.15">
      <c r="B687" s="1">
        <v>37759</v>
      </c>
      <c r="C687" s="2">
        <f t="shared" si="160"/>
        <v>5</v>
      </c>
      <c r="D687" s="2">
        <f t="shared" si="161"/>
        <v>18</v>
      </c>
      <c r="E687" s="2">
        <f t="shared" si="162"/>
        <v>7</v>
      </c>
      <c r="F687" s="2">
        <f t="shared" si="163"/>
        <v>47</v>
      </c>
      <c r="G687" t="s">
        <v>327</v>
      </c>
      <c r="H687">
        <v>461</v>
      </c>
      <c r="I687">
        <f t="shared" si="164"/>
        <v>0</v>
      </c>
      <c r="J687">
        <f t="shared" si="165"/>
        <v>0</v>
      </c>
      <c r="K687">
        <f t="shared" si="166"/>
        <v>0</v>
      </c>
      <c r="L687">
        <v>0</v>
      </c>
      <c r="M687">
        <f t="shared" si="167"/>
        <v>0</v>
      </c>
      <c r="N687">
        <f t="shared" si="168"/>
        <v>0</v>
      </c>
      <c r="O687">
        <f t="shared" si="169"/>
        <v>0</v>
      </c>
      <c r="P687" s="2">
        <f t="shared" si="170"/>
        <v>412.78861605233607</v>
      </c>
      <c r="Q687" s="2">
        <f t="shared" si="171"/>
        <v>48.211383947663933</v>
      </c>
      <c r="R687" s="2">
        <f t="shared" si="173"/>
        <v>32.454937788865777</v>
      </c>
      <c r="S687" s="2">
        <f t="shared" si="172"/>
        <v>2324.3375421490678</v>
      </c>
      <c r="T687" s="2">
        <f t="shared" si="174"/>
        <v>0</v>
      </c>
      <c r="U687">
        <f t="shared" si="175"/>
        <v>2</v>
      </c>
    </row>
    <row r="688" spans="2:21" x14ac:dyDescent="0.15">
      <c r="B688" s="1">
        <v>37760</v>
      </c>
      <c r="C688" s="2">
        <f t="shared" si="160"/>
        <v>5</v>
      </c>
      <c r="D688" s="2">
        <f t="shared" si="161"/>
        <v>19</v>
      </c>
      <c r="E688" s="2">
        <f t="shared" si="162"/>
        <v>1</v>
      </c>
      <c r="F688" s="2">
        <f t="shared" si="163"/>
        <v>47</v>
      </c>
      <c r="G688" t="s">
        <v>328</v>
      </c>
      <c r="H688">
        <v>238</v>
      </c>
      <c r="I688">
        <f t="shared" si="164"/>
        <v>0</v>
      </c>
      <c r="J688">
        <f t="shared" si="165"/>
        <v>0</v>
      </c>
      <c r="K688">
        <f t="shared" si="166"/>
        <v>0</v>
      </c>
      <c r="L688">
        <v>0</v>
      </c>
      <c r="M688">
        <f t="shared" si="167"/>
        <v>0</v>
      </c>
      <c r="N688">
        <f t="shared" si="168"/>
        <v>0</v>
      </c>
      <c r="O688">
        <f t="shared" si="169"/>
        <v>0</v>
      </c>
      <c r="P688" s="2">
        <f t="shared" si="170"/>
        <v>297.94039358620068</v>
      </c>
      <c r="Q688" s="2">
        <f t="shared" si="171"/>
        <v>-59.940393586200685</v>
      </c>
      <c r="R688" s="2">
        <f t="shared" si="173"/>
        <v>48.211383947663933</v>
      </c>
      <c r="S688" s="2">
        <f t="shared" si="172"/>
        <v>3592.8507832686482</v>
      </c>
      <c r="T688" s="2">
        <f t="shared" si="174"/>
        <v>1</v>
      </c>
      <c r="U688">
        <f t="shared" si="175"/>
        <v>1</v>
      </c>
    </row>
    <row r="689" spans="2:21" x14ac:dyDescent="0.15">
      <c r="B689" s="1">
        <v>37761</v>
      </c>
      <c r="C689" s="2">
        <f t="shared" si="160"/>
        <v>5</v>
      </c>
      <c r="D689" s="2">
        <f t="shared" si="161"/>
        <v>20</v>
      </c>
      <c r="E689" s="2">
        <f t="shared" si="162"/>
        <v>2</v>
      </c>
      <c r="F689" s="2">
        <f t="shared" si="163"/>
        <v>47</v>
      </c>
      <c r="G689" t="s">
        <v>329</v>
      </c>
      <c r="H689">
        <v>350</v>
      </c>
      <c r="I689">
        <f t="shared" si="164"/>
        <v>0</v>
      </c>
      <c r="J689">
        <f t="shared" si="165"/>
        <v>0</v>
      </c>
      <c r="K689">
        <f t="shared" si="166"/>
        <v>0</v>
      </c>
      <c r="L689">
        <v>0</v>
      </c>
      <c r="M689">
        <f t="shared" si="167"/>
        <v>0</v>
      </c>
      <c r="N689">
        <f t="shared" si="168"/>
        <v>0</v>
      </c>
      <c r="O689">
        <f t="shared" si="169"/>
        <v>0</v>
      </c>
      <c r="P689" s="2">
        <f t="shared" si="170"/>
        <v>314.88140033257059</v>
      </c>
      <c r="Q689" s="2">
        <f t="shared" si="171"/>
        <v>35.118599667429407</v>
      </c>
      <c r="R689" s="2">
        <f t="shared" si="173"/>
        <v>-59.940393586200685</v>
      </c>
      <c r="S689" s="2">
        <f t="shared" si="172"/>
        <v>1233.316042601173</v>
      </c>
      <c r="T689" s="2">
        <f t="shared" si="174"/>
        <v>1</v>
      </c>
      <c r="U689">
        <f t="shared" si="175"/>
        <v>1</v>
      </c>
    </row>
    <row r="690" spans="2:21" x14ac:dyDescent="0.15">
      <c r="B690" s="1">
        <v>37762</v>
      </c>
      <c r="C690" s="2">
        <f t="shared" si="160"/>
        <v>5</v>
      </c>
      <c r="D690" s="2">
        <f t="shared" si="161"/>
        <v>21</v>
      </c>
      <c r="E690" s="2">
        <f t="shared" si="162"/>
        <v>3</v>
      </c>
      <c r="F690" s="2">
        <f t="shared" si="163"/>
        <v>47</v>
      </c>
      <c r="G690" t="s">
        <v>330</v>
      </c>
      <c r="H690">
        <v>332</v>
      </c>
      <c r="I690">
        <f t="shared" si="164"/>
        <v>0</v>
      </c>
      <c r="J690">
        <f t="shared" si="165"/>
        <v>0</v>
      </c>
      <c r="K690">
        <f t="shared" si="166"/>
        <v>0</v>
      </c>
      <c r="L690">
        <v>0</v>
      </c>
      <c r="M690">
        <f t="shared" si="167"/>
        <v>0</v>
      </c>
      <c r="N690">
        <f t="shared" si="168"/>
        <v>0</v>
      </c>
      <c r="O690">
        <f t="shared" si="169"/>
        <v>0</v>
      </c>
      <c r="P690" s="2">
        <f t="shared" si="170"/>
        <v>347.52249015301663</v>
      </c>
      <c r="Q690" s="2">
        <f t="shared" si="171"/>
        <v>-15.522490153016633</v>
      </c>
      <c r="R690" s="2">
        <f t="shared" si="173"/>
        <v>35.118599667429407</v>
      </c>
      <c r="S690" s="2">
        <f t="shared" si="172"/>
        <v>240.94770055049835</v>
      </c>
      <c r="T690" s="2">
        <f t="shared" si="174"/>
        <v>1</v>
      </c>
      <c r="U690">
        <f t="shared" si="175"/>
        <v>1</v>
      </c>
    </row>
    <row r="691" spans="2:21" x14ac:dyDescent="0.15">
      <c r="B691" s="1">
        <v>37763</v>
      </c>
      <c r="C691" s="2">
        <f t="shared" si="160"/>
        <v>5</v>
      </c>
      <c r="D691" s="2">
        <f t="shared" si="161"/>
        <v>22</v>
      </c>
      <c r="E691" s="2">
        <f t="shared" si="162"/>
        <v>4</v>
      </c>
      <c r="F691" s="2">
        <f t="shared" si="163"/>
        <v>48</v>
      </c>
      <c r="G691" t="s">
        <v>331</v>
      </c>
      <c r="H691">
        <v>324</v>
      </c>
      <c r="I691">
        <f t="shared" si="164"/>
        <v>0</v>
      </c>
      <c r="J691">
        <f t="shared" si="165"/>
        <v>0</v>
      </c>
      <c r="K691">
        <f t="shared" si="166"/>
        <v>0</v>
      </c>
      <c r="L691">
        <v>0</v>
      </c>
      <c r="M691">
        <f t="shared" si="167"/>
        <v>0</v>
      </c>
      <c r="N691">
        <f t="shared" si="168"/>
        <v>0</v>
      </c>
      <c r="O691">
        <f t="shared" si="169"/>
        <v>0</v>
      </c>
      <c r="P691" s="2">
        <f t="shared" si="170"/>
        <v>367.18246820642332</v>
      </c>
      <c r="Q691" s="2">
        <f t="shared" si="171"/>
        <v>-43.182468206423323</v>
      </c>
      <c r="R691" s="2">
        <f t="shared" si="173"/>
        <v>-15.522490153016633</v>
      </c>
      <c r="S691" s="2">
        <f t="shared" si="172"/>
        <v>1864.7255603987612</v>
      </c>
      <c r="T691" s="2">
        <f t="shared" si="174"/>
        <v>0</v>
      </c>
      <c r="U691">
        <f t="shared" si="175"/>
        <v>2</v>
      </c>
    </row>
    <row r="692" spans="2:21" x14ac:dyDescent="0.15">
      <c r="B692" s="1">
        <v>37764</v>
      </c>
      <c r="C692" s="2">
        <f t="shared" si="160"/>
        <v>5</v>
      </c>
      <c r="D692" s="2">
        <f t="shared" si="161"/>
        <v>23</v>
      </c>
      <c r="E692" s="2">
        <f t="shared" si="162"/>
        <v>5</v>
      </c>
      <c r="F692" s="2">
        <f t="shared" si="163"/>
        <v>48</v>
      </c>
      <c r="G692" t="s">
        <v>332</v>
      </c>
      <c r="H692">
        <v>623</v>
      </c>
      <c r="I692">
        <f t="shared" si="164"/>
        <v>0</v>
      </c>
      <c r="J692">
        <f t="shared" si="165"/>
        <v>0</v>
      </c>
      <c r="K692">
        <f t="shared" si="166"/>
        <v>0</v>
      </c>
      <c r="L692">
        <v>0</v>
      </c>
      <c r="M692">
        <f t="shared" si="167"/>
        <v>0</v>
      </c>
      <c r="N692">
        <f t="shared" si="168"/>
        <v>0</v>
      </c>
      <c r="O692">
        <f t="shared" si="169"/>
        <v>0</v>
      </c>
      <c r="P692" s="2">
        <f t="shared" si="170"/>
        <v>552.63945647643607</v>
      </c>
      <c r="Q692" s="2">
        <f t="shared" si="171"/>
        <v>70.360543523563933</v>
      </c>
      <c r="R692" s="2">
        <f t="shared" si="173"/>
        <v>-43.182468206423323</v>
      </c>
      <c r="S692" s="2">
        <f t="shared" si="172"/>
        <v>4950.6060849313344</v>
      </c>
      <c r="T692" s="2">
        <f t="shared" si="174"/>
        <v>1</v>
      </c>
      <c r="U692">
        <f t="shared" si="175"/>
        <v>1</v>
      </c>
    </row>
    <row r="693" spans="2:21" x14ac:dyDescent="0.15">
      <c r="B693" s="1">
        <v>37765</v>
      </c>
      <c r="C693" s="2">
        <f t="shared" si="160"/>
        <v>5</v>
      </c>
      <c r="D693" s="2">
        <f t="shared" si="161"/>
        <v>24</v>
      </c>
      <c r="E693" s="2">
        <f t="shared" si="162"/>
        <v>6</v>
      </c>
      <c r="F693" s="2">
        <f t="shared" si="163"/>
        <v>48</v>
      </c>
      <c r="G693" t="s">
        <v>333</v>
      </c>
      <c r="H693">
        <v>593</v>
      </c>
      <c r="I693">
        <f t="shared" si="164"/>
        <v>0</v>
      </c>
      <c r="J693">
        <f t="shared" si="165"/>
        <v>0</v>
      </c>
      <c r="K693">
        <f t="shared" si="166"/>
        <v>0</v>
      </c>
      <c r="L693">
        <v>0</v>
      </c>
      <c r="M693">
        <f t="shared" si="167"/>
        <v>0</v>
      </c>
      <c r="N693">
        <f t="shared" si="168"/>
        <v>0</v>
      </c>
      <c r="O693">
        <f t="shared" si="169"/>
        <v>0</v>
      </c>
      <c r="P693" s="2">
        <f t="shared" si="170"/>
        <v>604.04506536600957</v>
      </c>
      <c r="Q693" s="2">
        <f t="shared" si="171"/>
        <v>-11.045065366009567</v>
      </c>
      <c r="R693" s="2">
        <f t="shared" si="173"/>
        <v>70.360543523563933</v>
      </c>
      <c r="S693" s="2">
        <f t="shared" si="172"/>
        <v>121.99346893942405</v>
      </c>
      <c r="T693" s="2">
        <f t="shared" si="174"/>
        <v>1</v>
      </c>
      <c r="U693">
        <f t="shared" si="175"/>
        <v>1</v>
      </c>
    </row>
    <row r="694" spans="2:21" x14ac:dyDescent="0.15">
      <c r="B694" s="1">
        <v>37766</v>
      </c>
      <c r="C694" s="2">
        <f t="shared" si="160"/>
        <v>5</v>
      </c>
      <c r="D694" s="2">
        <f t="shared" si="161"/>
        <v>25</v>
      </c>
      <c r="E694" s="2">
        <f t="shared" si="162"/>
        <v>7</v>
      </c>
      <c r="F694" s="2">
        <f t="shared" si="163"/>
        <v>48</v>
      </c>
      <c r="G694" t="s">
        <v>334</v>
      </c>
      <c r="H694">
        <v>294</v>
      </c>
      <c r="I694">
        <f t="shared" si="164"/>
        <v>0</v>
      </c>
      <c r="J694">
        <f t="shared" si="165"/>
        <v>0</v>
      </c>
      <c r="K694">
        <f t="shared" si="166"/>
        <v>0</v>
      </c>
      <c r="L694">
        <v>0</v>
      </c>
      <c r="M694">
        <f t="shared" si="167"/>
        <v>0</v>
      </c>
      <c r="N694">
        <f t="shared" si="168"/>
        <v>0</v>
      </c>
      <c r="O694">
        <f t="shared" si="169"/>
        <v>0</v>
      </c>
      <c r="P694" s="2">
        <f t="shared" si="170"/>
        <v>408.28861920721135</v>
      </c>
      <c r="Q694" s="2">
        <f t="shared" si="171"/>
        <v>-114.28861920721135</v>
      </c>
      <c r="R694" s="2">
        <f t="shared" si="173"/>
        <v>-11.045065366009567</v>
      </c>
      <c r="S694" s="2">
        <f t="shared" si="172"/>
        <v>13061.88848029096</v>
      </c>
      <c r="T694" s="2">
        <f t="shared" si="174"/>
        <v>0</v>
      </c>
      <c r="U694">
        <f t="shared" si="175"/>
        <v>2</v>
      </c>
    </row>
    <row r="695" spans="2:21" x14ac:dyDescent="0.15">
      <c r="B695" s="1">
        <v>37767</v>
      </c>
      <c r="C695" s="2">
        <f t="shared" si="160"/>
        <v>5</v>
      </c>
      <c r="D695" s="2">
        <f t="shared" si="161"/>
        <v>26</v>
      </c>
      <c r="E695" s="2">
        <f t="shared" si="162"/>
        <v>1</v>
      </c>
      <c r="F695" s="2">
        <f t="shared" si="163"/>
        <v>48</v>
      </c>
      <c r="G695" t="s">
        <v>335</v>
      </c>
      <c r="H695">
        <v>376</v>
      </c>
      <c r="I695">
        <f t="shared" si="164"/>
        <v>0</v>
      </c>
      <c r="J695">
        <f t="shared" si="165"/>
        <v>0</v>
      </c>
      <c r="K695">
        <f t="shared" si="166"/>
        <v>0</v>
      </c>
      <c r="L695">
        <v>0</v>
      </c>
      <c r="M695">
        <f t="shared" si="167"/>
        <v>0</v>
      </c>
      <c r="N695">
        <f t="shared" si="168"/>
        <v>0</v>
      </c>
      <c r="O695">
        <f t="shared" si="169"/>
        <v>0</v>
      </c>
      <c r="P695" s="2">
        <f t="shared" si="170"/>
        <v>293.44039674107597</v>
      </c>
      <c r="Q695" s="2">
        <f t="shared" si="171"/>
        <v>82.559603258924028</v>
      </c>
      <c r="R695" s="2">
        <f t="shared" si="173"/>
        <v>-114.28861920721135</v>
      </c>
      <c r="S695" s="2">
        <f t="shared" si="172"/>
        <v>6816.0880902709387</v>
      </c>
      <c r="T695" s="2">
        <f t="shared" si="174"/>
        <v>1</v>
      </c>
      <c r="U695">
        <f t="shared" si="175"/>
        <v>1</v>
      </c>
    </row>
    <row r="696" spans="2:21" x14ac:dyDescent="0.15">
      <c r="B696" s="1">
        <v>37768</v>
      </c>
      <c r="C696" s="2">
        <f t="shared" si="160"/>
        <v>5</v>
      </c>
      <c r="D696" s="2">
        <f t="shared" si="161"/>
        <v>27</v>
      </c>
      <c r="E696" s="2">
        <f t="shared" si="162"/>
        <v>2</v>
      </c>
      <c r="F696" s="2">
        <f t="shared" si="163"/>
        <v>48</v>
      </c>
      <c r="G696" t="s">
        <v>336</v>
      </c>
      <c r="H696">
        <v>290</v>
      </c>
      <c r="I696">
        <f t="shared" si="164"/>
        <v>0</v>
      </c>
      <c r="J696">
        <f t="shared" si="165"/>
        <v>0</v>
      </c>
      <c r="K696">
        <f t="shared" si="166"/>
        <v>0</v>
      </c>
      <c r="L696">
        <v>0</v>
      </c>
      <c r="M696">
        <f t="shared" si="167"/>
        <v>0</v>
      </c>
      <c r="N696">
        <f t="shared" si="168"/>
        <v>0</v>
      </c>
      <c r="O696">
        <f t="shared" si="169"/>
        <v>0</v>
      </c>
      <c r="P696" s="2">
        <f t="shared" si="170"/>
        <v>310.38140348744588</v>
      </c>
      <c r="Q696" s="2">
        <f t="shared" si="171"/>
        <v>-20.38140348744588</v>
      </c>
      <c r="R696" s="2">
        <f t="shared" si="173"/>
        <v>82.559603258924028</v>
      </c>
      <c r="S696" s="2">
        <f t="shared" si="172"/>
        <v>415.40160811807107</v>
      </c>
      <c r="T696" s="2">
        <f t="shared" si="174"/>
        <v>1</v>
      </c>
      <c r="U696">
        <f t="shared" si="175"/>
        <v>1</v>
      </c>
    </row>
    <row r="697" spans="2:21" x14ac:dyDescent="0.15">
      <c r="B697" s="1">
        <v>37769</v>
      </c>
      <c r="C697" s="2">
        <f t="shared" si="160"/>
        <v>5</v>
      </c>
      <c r="D697" s="2">
        <f t="shared" si="161"/>
        <v>28</v>
      </c>
      <c r="E697" s="2">
        <f t="shared" si="162"/>
        <v>3</v>
      </c>
      <c r="F697" s="2">
        <f t="shared" si="163"/>
        <v>48</v>
      </c>
      <c r="G697" t="s">
        <v>337</v>
      </c>
      <c r="H697">
        <v>390</v>
      </c>
      <c r="I697">
        <f t="shared" si="164"/>
        <v>0</v>
      </c>
      <c r="J697">
        <f t="shared" si="165"/>
        <v>0</v>
      </c>
      <c r="K697">
        <f t="shared" si="166"/>
        <v>0</v>
      </c>
      <c r="L697">
        <v>0</v>
      </c>
      <c r="M697">
        <f t="shared" si="167"/>
        <v>0</v>
      </c>
      <c r="N697">
        <f t="shared" si="168"/>
        <v>0</v>
      </c>
      <c r="O697">
        <f t="shared" si="169"/>
        <v>0</v>
      </c>
      <c r="P697" s="2">
        <f t="shared" si="170"/>
        <v>343.02249330789186</v>
      </c>
      <c r="Q697" s="2">
        <f t="shared" si="171"/>
        <v>46.977506692108136</v>
      </c>
      <c r="R697" s="2">
        <f t="shared" si="173"/>
        <v>-20.38140348744588</v>
      </c>
      <c r="S697" s="2">
        <f t="shared" si="172"/>
        <v>2206.8861350070647</v>
      </c>
      <c r="T697" s="2">
        <f t="shared" si="174"/>
        <v>1</v>
      </c>
      <c r="U697">
        <f t="shared" si="175"/>
        <v>1</v>
      </c>
    </row>
    <row r="698" spans="2:21" x14ac:dyDescent="0.15">
      <c r="B698" s="1">
        <v>37770</v>
      </c>
      <c r="C698" s="2">
        <f t="shared" si="160"/>
        <v>5</v>
      </c>
      <c r="D698" s="2">
        <f t="shared" si="161"/>
        <v>29</v>
      </c>
      <c r="E698" s="2">
        <f t="shared" si="162"/>
        <v>4</v>
      </c>
      <c r="F698" s="2">
        <f t="shared" si="163"/>
        <v>49</v>
      </c>
      <c r="G698" t="s">
        <v>338</v>
      </c>
      <c r="H698">
        <v>308</v>
      </c>
      <c r="I698">
        <f t="shared" si="164"/>
        <v>0</v>
      </c>
      <c r="J698">
        <f t="shared" si="165"/>
        <v>0</v>
      </c>
      <c r="K698">
        <f t="shared" si="166"/>
        <v>0</v>
      </c>
      <c r="L698">
        <v>0</v>
      </c>
      <c r="M698">
        <f t="shared" si="167"/>
        <v>0</v>
      </c>
      <c r="N698">
        <f t="shared" si="168"/>
        <v>0</v>
      </c>
      <c r="O698">
        <f t="shared" si="169"/>
        <v>0</v>
      </c>
      <c r="P698" s="2">
        <f t="shared" si="170"/>
        <v>334.57531271852775</v>
      </c>
      <c r="Q698" s="2">
        <f t="shared" si="171"/>
        <v>-26.575312718527755</v>
      </c>
      <c r="R698" s="2">
        <f t="shared" si="173"/>
        <v>46.977506692108136</v>
      </c>
      <c r="S698" s="2">
        <f t="shared" si="172"/>
        <v>706.24724608754309</v>
      </c>
      <c r="T698" s="2">
        <f t="shared" si="174"/>
        <v>1</v>
      </c>
      <c r="U698">
        <f t="shared" si="175"/>
        <v>1</v>
      </c>
    </row>
    <row r="699" spans="2:21" x14ac:dyDescent="0.15">
      <c r="B699" s="1">
        <v>37771</v>
      </c>
      <c r="C699" s="2">
        <f t="shared" si="160"/>
        <v>5</v>
      </c>
      <c r="D699" s="2">
        <f t="shared" si="161"/>
        <v>30</v>
      </c>
      <c r="E699" s="2">
        <f t="shared" si="162"/>
        <v>5</v>
      </c>
      <c r="F699" s="2">
        <f t="shared" si="163"/>
        <v>49</v>
      </c>
      <c r="G699" t="s">
        <v>339</v>
      </c>
      <c r="H699">
        <v>490</v>
      </c>
      <c r="I699">
        <f t="shared" si="164"/>
        <v>0</v>
      </c>
      <c r="J699">
        <f t="shared" si="165"/>
        <v>0</v>
      </c>
      <c r="K699">
        <f t="shared" si="166"/>
        <v>0</v>
      </c>
      <c r="L699">
        <v>0</v>
      </c>
      <c r="M699">
        <f t="shared" si="167"/>
        <v>0</v>
      </c>
      <c r="N699">
        <f t="shared" si="168"/>
        <v>0</v>
      </c>
      <c r="O699">
        <f t="shared" si="169"/>
        <v>0</v>
      </c>
      <c r="P699" s="2">
        <f t="shared" si="170"/>
        <v>520.03230098854044</v>
      </c>
      <c r="Q699" s="2">
        <f t="shared" si="171"/>
        <v>-30.032300988540442</v>
      </c>
      <c r="R699" s="2">
        <f t="shared" si="173"/>
        <v>-26.575312718527755</v>
      </c>
      <c r="S699" s="2">
        <f t="shared" si="172"/>
        <v>901.93910266628723</v>
      </c>
      <c r="T699" s="2">
        <f t="shared" si="174"/>
        <v>0</v>
      </c>
      <c r="U699">
        <f t="shared" si="175"/>
        <v>2</v>
      </c>
    </row>
    <row r="700" spans="2:21" x14ac:dyDescent="0.15">
      <c r="B700" s="1">
        <v>37772</v>
      </c>
      <c r="C700" s="2">
        <f t="shared" si="160"/>
        <v>5</v>
      </c>
      <c r="D700" s="2">
        <f t="shared" si="161"/>
        <v>31</v>
      </c>
      <c r="E700" s="2">
        <f t="shared" si="162"/>
        <v>6</v>
      </c>
      <c r="F700" s="2">
        <f t="shared" si="163"/>
        <v>49</v>
      </c>
      <c r="G700" t="s">
        <v>340</v>
      </c>
      <c r="H700">
        <v>637</v>
      </c>
      <c r="I700">
        <f t="shared" si="164"/>
        <v>0</v>
      </c>
      <c r="J700">
        <f t="shared" si="165"/>
        <v>0</v>
      </c>
      <c r="K700">
        <f t="shared" si="166"/>
        <v>0</v>
      </c>
      <c r="L700">
        <v>0</v>
      </c>
      <c r="M700">
        <f t="shared" si="167"/>
        <v>0</v>
      </c>
      <c r="N700">
        <f t="shared" si="168"/>
        <v>0</v>
      </c>
      <c r="O700">
        <f t="shared" si="169"/>
        <v>0</v>
      </c>
      <c r="P700" s="2">
        <f t="shared" si="170"/>
        <v>571.43790987811394</v>
      </c>
      <c r="Q700" s="2">
        <f t="shared" si="171"/>
        <v>65.562090121886058</v>
      </c>
      <c r="R700" s="2">
        <f t="shared" si="173"/>
        <v>-30.032300988540442</v>
      </c>
      <c r="S700" s="2">
        <f t="shared" si="172"/>
        <v>4298.3876611503092</v>
      </c>
      <c r="T700" s="2">
        <f t="shared" si="174"/>
        <v>1</v>
      </c>
      <c r="U700">
        <f t="shared" si="175"/>
        <v>1</v>
      </c>
    </row>
    <row r="701" spans="2:21" x14ac:dyDescent="0.15">
      <c r="B701" s="1">
        <v>37773</v>
      </c>
      <c r="C701" s="2">
        <f t="shared" si="160"/>
        <v>6</v>
      </c>
      <c r="D701" s="2">
        <f t="shared" si="161"/>
        <v>1</v>
      </c>
      <c r="E701" s="2">
        <f t="shared" si="162"/>
        <v>7</v>
      </c>
      <c r="F701" s="2">
        <f t="shared" si="163"/>
        <v>49</v>
      </c>
      <c r="G701" t="s">
        <v>341</v>
      </c>
      <c r="H701">
        <v>364</v>
      </c>
      <c r="I701">
        <f t="shared" si="164"/>
        <v>0</v>
      </c>
      <c r="J701">
        <f t="shared" si="165"/>
        <v>0</v>
      </c>
      <c r="K701">
        <f t="shared" si="166"/>
        <v>0</v>
      </c>
      <c r="L701">
        <v>0</v>
      </c>
      <c r="M701">
        <f t="shared" si="167"/>
        <v>0</v>
      </c>
      <c r="N701">
        <f t="shared" si="168"/>
        <v>0</v>
      </c>
      <c r="O701">
        <f t="shared" si="169"/>
        <v>0</v>
      </c>
      <c r="P701" s="2">
        <f t="shared" si="170"/>
        <v>375.68146371931579</v>
      </c>
      <c r="Q701" s="2">
        <f t="shared" si="171"/>
        <v>-11.681463719315786</v>
      </c>
      <c r="R701" s="2">
        <f t="shared" si="173"/>
        <v>65.562090121886058</v>
      </c>
      <c r="S701" s="2">
        <f t="shared" si="172"/>
        <v>136.456594625691</v>
      </c>
      <c r="T701" s="2">
        <f t="shared" si="174"/>
        <v>1</v>
      </c>
      <c r="U701">
        <f t="shared" si="175"/>
        <v>1</v>
      </c>
    </row>
    <row r="702" spans="2:21" x14ac:dyDescent="0.15">
      <c r="B702" s="1">
        <v>37774</v>
      </c>
      <c r="C702" s="2">
        <f t="shared" si="160"/>
        <v>6</v>
      </c>
      <c r="D702" s="2">
        <f t="shared" si="161"/>
        <v>2</v>
      </c>
      <c r="E702" s="2">
        <f t="shared" si="162"/>
        <v>1</v>
      </c>
      <c r="F702" s="2">
        <f t="shared" si="163"/>
        <v>49</v>
      </c>
      <c r="G702" t="s">
        <v>342</v>
      </c>
      <c r="H702">
        <v>272</v>
      </c>
      <c r="I702">
        <f t="shared" si="164"/>
        <v>0</v>
      </c>
      <c r="J702">
        <f t="shared" si="165"/>
        <v>0</v>
      </c>
      <c r="K702">
        <f t="shared" si="166"/>
        <v>0</v>
      </c>
      <c r="L702">
        <v>0</v>
      </c>
      <c r="M702">
        <f t="shared" si="167"/>
        <v>0</v>
      </c>
      <c r="N702">
        <f t="shared" si="168"/>
        <v>0</v>
      </c>
      <c r="O702">
        <f t="shared" si="169"/>
        <v>0</v>
      </c>
      <c r="P702" s="2">
        <f t="shared" si="170"/>
        <v>260.8332412531804</v>
      </c>
      <c r="Q702" s="2">
        <f t="shared" si="171"/>
        <v>11.166758746819596</v>
      </c>
      <c r="R702" s="2">
        <f t="shared" si="173"/>
        <v>-11.681463719315786</v>
      </c>
      <c r="S702" s="2">
        <f t="shared" si="172"/>
        <v>124.69650090967195</v>
      </c>
      <c r="T702" s="2">
        <f t="shared" si="174"/>
        <v>1</v>
      </c>
      <c r="U702">
        <f t="shared" si="175"/>
        <v>1</v>
      </c>
    </row>
    <row r="703" spans="2:21" x14ac:dyDescent="0.15">
      <c r="B703" s="1">
        <v>37775</v>
      </c>
      <c r="C703" s="2">
        <f t="shared" si="160"/>
        <v>6</v>
      </c>
      <c r="D703" s="2">
        <f t="shared" si="161"/>
        <v>3</v>
      </c>
      <c r="E703" s="2">
        <f t="shared" si="162"/>
        <v>2</v>
      </c>
      <c r="F703" s="2">
        <f t="shared" si="163"/>
        <v>49</v>
      </c>
      <c r="G703" t="s">
        <v>343</v>
      </c>
      <c r="H703">
        <v>285</v>
      </c>
      <c r="I703">
        <f t="shared" si="164"/>
        <v>0</v>
      </c>
      <c r="J703">
        <f t="shared" si="165"/>
        <v>0</v>
      </c>
      <c r="K703">
        <f t="shared" si="166"/>
        <v>0</v>
      </c>
      <c r="L703">
        <v>0</v>
      </c>
      <c r="M703">
        <f t="shared" si="167"/>
        <v>0</v>
      </c>
      <c r="N703">
        <f t="shared" si="168"/>
        <v>0</v>
      </c>
      <c r="O703">
        <f t="shared" si="169"/>
        <v>0</v>
      </c>
      <c r="P703" s="2">
        <f t="shared" si="170"/>
        <v>277.77424799955031</v>
      </c>
      <c r="Q703" s="2">
        <f t="shared" si="171"/>
        <v>7.2257520004496882</v>
      </c>
      <c r="R703" s="2">
        <f t="shared" si="173"/>
        <v>11.166758746819596</v>
      </c>
      <c r="S703" s="2">
        <f t="shared" si="172"/>
        <v>52.211491972002669</v>
      </c>
      <c r="T703" s="2">
        <f t="shared" si="174"/>
        <v>0</v>
      </c>
      <c r="U703">
        <f t="shared" si="175"/>
        <v>2</v>
      </c>
    </row>
    <row r="704" spans="2:21" x14ac:dyDescent="0.15">
      <c r="B704" s="1">
        <v>37776</v>
      </c>
      <c r="C704" s="2">
        <f t="shared" si="160"/>
        <v>6</v>
      </c>
      <c r="D704" s="2">
        <f t="shared" si="161"/>
        <v>4</v>
      </c>
      <c r="E704" s="2">
        <f t="shared" si="162"/>
        <v>3</v>
      </c>
      <c r="F704" s="2">
        <f t="shared" si="163"/>
        <v>49</v>
      </c>
      <c r="G704" t="s">
        <v>344</v>
      </c>
      <c r="H704">
        <v>340</v>
      </c>
      <c r="I704">
        <f t="shared" si="164"/>
        <v>0</v>
      </c>
      <c r="J704">
        <f t="shared" si="165"/>
        <v>0</v>
      </c>
      <c r="K704">
        <f t="shared" si="166"/>
        <v>0</v>
      </c>
      <c r="L704">
        <v>0</v>
      </c>
      <c r="M704">
        <f t="shared" si="167"/>
        <v>0</v>
      </c>
      <c r="N704">
        <f t="shared" si="168"/>
        <v>0</v>
      </c>
      <c r="O704">
        <f t="shared" si="169"/>
        <v>0</v>
      </c>
      <c r="P704" s="2">
        <f t="shared" si="170"/>
        <v>310.41533781999635</v>
      </c>
      <c r="Q704" s="2">
        <f t="shared" si="171"/>
        <v>29.584662180003647</v>
      </c>
      <c r="R704" s="2">
        <f t="shared" si="173"/>
        <v>7.2257520004496882</v>
      </c>
      <c r="S704" s="2">
        <f t="shared" si="172"/>
        <v>875.25223630493815</v>
      </c>
      <c r="T704" s="2">
        <f t="shared" si="174"/>
        <v>0</v>
      </c>
      <c r="U704">
        <f t="shared" si="175"/>
        <v>3</v>
      </c>
    </row>
    <row r="705" spans="2:21" x14ac:dyDescent="0.15">
      <c r="B705" s="1">
        <v>37777</v>
      </c>
      <c r="C705" s="2">
        <f t="shared" si="160"/>
        <v>6</v>
      </c>
      <c r="D705" s="2">
        <f t="shared" si="161"/>
        <v>5</v>
      </c>
      <c r="E705" s="2">
        <f t="shared" si="162"/>
        <v>4</v>
      </c>
      <c r="F705" s="2">
        <f t="shared" si="163"/>
        <v>50</v>
      </c>
      <c r="G705" t="s">
        <v>345</v>
      </c>
      <c r="H705">
        <v>429</v>
      </c>
      <c r="I705">
        <f t="shared" si="164"/>
        <v>0</v>
      </c>
      <c r="J705">
        <f t="shared" si="165"/>
        <v>0</v>
      </c>
      <c r="K705">
        <f t="shared" si="166"/>
        <v>0</v>
      </c>
      <c r="L705">
        <v>0</v>
      </c>
      <c r="M705">
        <f t="shared" si="167"/>
        <v>0</v>
      </c>
      <c r="N705">
        <f t="shared" si="168"/>
        <v>0</v>
      </c>
      <c r="O705">
        <f t="shared" si="169"/>
        <v>0</v>
      </c>
      <c r="P705" s="2">
        <f t="shared" si="170"/>
        <v>332.8967402772418</v>
      </c>
      <c r="Q705" s="2">
        <f t="shared" si="171"/>
        <v>96.103259722758196</v>
      </c>
      <c r="R705" s="2">
        <f t="shared" si="173"/>
        <v>29.584662180003647</v>
      </c>
      <c r="S705" s="2">
        <f t="shared" si="172"/>
        <v>9235.8365293399183</v>
      </c>
      <c r="T705" s="2">
        <f t="shared" si="174"/>
        <v>0</v>
      </c>
      <c r="U705">
        <f t="shared" si="175"/>
        <v>4</v>
      </c>
    </row>
    <row r="706" spans="2:21" x14ac:dyDescent="0.15">
      <c r="B706" s="1">
        <v>37778</v>
      </c>
      <c r="C706" s="2">
        <f t="shared" si="160"/>
        <v>6</v>
      </c>
      <c r="D706" s="2">
        <f t="shared" si="161"/>
        <v>6</v>
      </c>
      <c r="E706" s="2">
        <f t="shared" si="162"/>
        <v>5</v>
      </c>
      <c r="F706" s="2">
        <f t="shared" si="163"/>
        <v>50</v>
      </c>
      <c r="G706" t="s">
        <v>346</v>
      </c>
      <c r="H706">
        <v>482</v>
      </c>
      <c r="I706">
        <f t="shared" si="164"/>
        <v>0</v>
      </c>
      <c r="J706">
        <f t="shared" si="165"/>
        <v>0</v>
      </c>
      <c r="K706">
        <f t="shared" si="166"/>
        <v>0</v>
      </c>
      <c r="L706">
        <v>0</v>
      </c>
      <c r="M706">
        <f t="shared" si="167"/>
        <v>0</v>
      </c>
      <c r="N706">
        <f t="shared" si="168"/>
        <v>0</v>
      </c>
      <c r="O706">
        <f t="shared" si="169"/>
        <v>0</v>
      </c>
      <c r="P706" s="2">
        <f t="shared" si="170"/>
        <v>518.35372854725449</v>
      </c>
      <c r="Q706" s="2">
        <f t="shared" si="171"/>
        <v>-36.353728547254491</v>
      </c>
      <c r="R706" s="2">
        <f t="shared" si="173"/>
        <v>96.103259722758196</v>
      </c>
      <c r="S706" s="2">
        <f t="shared" si="172"/>
        <v>1321.5935792874661</v>
      </c>
      <c r="T706" s="2">
        <f t="shared" si="174"/>
        <v>1</v>
      </c>
      <c r="U706">
        <f t="shared" si="175"/>
        <v>1</v>
      </c>
    </row>
    <row r="707" spans="2:21" x14ac:dyDescent="0.15">
      <c r="B707" s="1">
        <v>37779</v>
      </c>
      <c r="C707" s="2">
        <f t="shared" ref="C707:C770" si="176">MONTH(B707)</f>
        <v>6</v>
      </c>
      <c r="D707" s="2">
        <f t="shared" ref="D707:D770" si="177">DAY(B707)</f>
        <v>7</v>
      </c>
      <c r="E707" s="2">
        <f t="shared" ref="E707:E770" si="178">WEEKDAY(B707,2)</f>
        <v>6</v>
      </c>
      <c r="F707" s="2">
        <f t="shared" ref="F707:F770" si="179">VALUE(RIGHT(G707,2))</f>
        <v>50</v>
      </c>
      <c r="G707" t="s">
        <v>347</v>
      </c>
      <c r="H707">
        <v>521</v>
      </c>
      <c r="I707">
        <f t="shared" ref="I707:I770" si="180">IF(AND(C707=7,D707=4),1,0)</f>
        <v>0</v>
      </c>
      <c r="J707">
        <f t="shared" ref="J707:J770" si="181">IF(AND(C707=1,D707=1),1,0)</f>
        <v>0</v>
      </c>
      <c r="K707">
        <f t="shared" ref="K707:K770" si="182">IF(AND(C707=2,D707=14),1,0)</f>
        <v>0</v>
      </c>
      <c r="L707">
        <v>0</v>
      </c>
      <c r="M707">
        <f t="shared" ref="M707:M770" si="183">IF(AND(C707=12,D707=31),1,0)</f>
        <v>0</v>
      </c>
      <c r="N707">
        <f t="shared" ref="N707:N770" si="184">IF(AND(C707=10,D707=31),1,0)</f>
        <v>0</v>
      </c>
      <c r="O707">
        <f t="shared" ref="O707:O770" si="185">IF(AND(C707=12,D707=26),1,0)</f>
        <v>0</v>
      </c>
      <c r="P707" s="2">
        <f t="shared" ref="P707:P770" si="186">constant+VLOOKUP(F707,week,2)+VLOOKUP(E707,weekday,2)</f>
        <v>569.75933743682799</v>
      </c>
      <c r="Q707" s="2">
        <f t="shared" ref="Q707:Q770" si="187">H707-P707</f>
        <v>-48.759337436827991</v>
      </c>
      <c r="R707" s="2">
        <f t="shared" si="173"/>
        <v>-36.353728547254491</v>
      </c>
      <c r="S707" s="2">
        <f t="shared" ref="S707:S770" si="188">Q707^2</f>
        <v>2377.4729872784555</v>
      </c>
      <c r="T707" s="2">
        <f t="shared" si="174"/>
        <v>0</v>
      </c>
      <c r="U707">
        <f t="shared" si="175"/>
        <v>2</v>
      </c>
    </row>
    <row r="708" spans="2:21" x14ac:dyDescent="0.15">
      <c r="B708" s="1">
        <v>37780</v>
      </c>
      <c r="C708" s="2">
        <f t="shared" si="176"/>
        <v>6</v>
      </c>
      <c r="D708" s="2">
        <f t="shared" si="177"/>
        <v>8</v>
      </c>
      <c r="E708" s="2">
        <f t="shared" si="178"/>
        <v>7</v>
      </c>
      <c r="F708" s="2">
        <f t="shared" si="179"/>
        <v>50</v>
      </c>
      <c r="G708" t="s">
        <v>348</v>
      </c>
      <c r="H708">
        <v>406</v>
      </c>
      <c r="I708">
        <f t="shared" si="180"/>
        <v>0</v>
      </c>
      <c r="J708">
        <f t="shared" si="181"/>
        <v>0</v>
      </c>
      <c r="K708">
        <f t="shared" si="182"/>
        <v>0</v>
      </c>
      <c r="L708">
        <v>0</v>
      </c>
      <c r="M708">
        <f t="shared" si="183"/>
        <v>0</v>
      </c>
      <c r="N708">
        <f t="shared" si="184"/>
        <v>0</v>
      </c>
      <c r="O708">
        <f t="shared" si="185"/>
        <v>0</v>
      </c>
      <c r="P708" s="2">
        <f t="shared" si="186"/>
        <v>374.00289127802984</v>
      </c>
      <c r="Q708" s="2">
        <f t="shared" si="187"/>
        <v>31.997108721970164</v>
      </c>
      <c r="R708" s="2">
        <f t="shared" ref="R708:R771" si="189">Q707</f>
        <v>-48.759337436827991</v>
      </c>
      <c r="S708" s="2">
        <f t="shared" si="188"/>
        <v>1023.8149665655792</v>
      </c>
      <c r="T708" s="2">
        <f t="shared" ref="T708:T771" si="190">IF(Q708*Q707&lt;0,1,0)</f>
        <v>1</v>
      </c>
      <c r="U708">
        <f t="shared" ref="U708:U771" si="191">IF(Q707*Q708&gt;0,U707+1,1)</f>
        <v>1</v>
      </c>
    </row>
    <row r="709" spans="2:21" x14ac:dyDescent="0.15">
      <c r="B709" s="1">
        <v>37781</v>
      </c>
      <c r="C709" s="2">
        <f t="shared" si="176"/>
        <v>6</v>
      </c>
      <c r="D709" s="2">
        <f t="shared" si="177"/>
        <v>9</v>
      </c>
      <c r="E709" s="2">
        <f t="shared" si="178"/>
        <v>1</v>
      </c>
      <c r="F709" s="2">
        <f t="shared" si="179"/>
        <v>50</v>
      </c>
      <c r="G709" t="s">
        <v>349</v>
      </c>
      <c r="H709">
        <v>264</v>
      </c>
      <c r="I709">
        <f t="shared" si="180"/>
        <v>0</v>
      </c>
      <c r="J709">
        <f t="shared" si="181"/>
        <v>0</v>
      </c>
      <c r="K709">
        <f t="shared" si="182"/>
        <v>0</v>
      </c>
      <c r="L709">
        <v>0</v>
      </c>
      <c r="M709">
        <f t="shared" si="183"/>
        <v>0</v>
      </c>
      <c r="N709">
        <f t="shared" si="184"/>
        <v>0</v>
      </c>
      <c r="O709">
        <f t="shared" si="185"/>
        <v>0</v>
      </c>
      <c r="P709" s="2">
        <f t="shared" si="186"/>
        <v>259.15466881189445</v>
      </c>
      <c r="Q709" s="2">
        <f t="shared" si="187"/>
        <v>4.845331188105547</v>
      </c>
      <c r="R709" s="2">
        <f t="shared" si="189"/>
        <v>31.997108721970164</v>
      </c>
      <c r="S709" s="2">
        <f t="shared" si="188"/>
        <v>23.477234322428313</v>
      </c>
      <c r="T709" s="2">
        <f t="shared" si="190"/>
        <v>0</v>
      </c>
      <c r="U709">
        <f t="shared" si="191"/>
        <v>2</v>
      </c>
    </row>
    <row r="710" spans="2:21" x14ac:dyDescent="0.15">
      <c r="B710" s="1">
        <v>37782</v>
      </c>
      <c r="C710" s="2">
        <f t="shared" si="176"/>
        <v>6</v>
      </c>
      <c r="D710" s="2">
        <f t="shared" si="177"/>
        <v>10</v>
      </c>
      <c r="E710" s="2">
        <f t="shared" si="178"/>
        <v>2</v>
      </c>
      <c r="F710" s="2">
        <f t="shared" si="179"/>
        <v>50</v>
      </c>
      <c r="G710" t="s">
        <v>350</v>
      </c>
      <c r="H710">
        <v>336</v>
      </c>
      <c r="I710">
        <f t="shared" si="180"/>
        <v>0</v>
      </c>
      <c r="J710">
        <f t="shared" si="181"/>
        <v>0</v>
      </c>
      <c r="K710">
        <f t="shared" si="182"/>
        <v>0</v>
      </c>
      <c r="L710">
        <v>0</v>
      </c>
      <c r="M710">
        <f t="shared" si="183"/>
        <v>0</v>
      </c>
      <c r="N710">
        <f t="shared" si="184"/>
        <v>0</v>
      </c>
      <c r="O710">
        <f t="shared" si="185"/>
        <v>0</v>
      </c>
      <c r="P710" s="2">
        <f t="shared" si="186"/>
        <v>276.09567555826436</v>
      </c>
      <c r="Q710" s="2">
        <f t="shared" si="187"/>
        <v>59.904324441735639</v>
      </c>
      <c r="R710" s="2">
        <f t="shared" si="189"/>
        <v>4.845331188105547</v>
      </c>
      <c r="S710" s="2">
        <f t="shared" si="188"/>
        <v>3588.528086820726</v>
      </c>
      <c r="T710" s="2">
        <f t="shared" si="190"/>
        <v>0</v>
      </c>
      <c r="U710">
        <f t="shared" si="191"/>
        <v>3</v>
      </c>
    </row>
    <row r="711" spans="2:21" x14ac:dyDescent="0.15">
      <c r="B711" s="1">
        <v>37783</v>
      </c>
      <c r="C711" s="2">
        <f t="shared" si="176"/>
        <v>6</v>
      </c>
      <c r="D711" s="2">
        <f t="shared" si="177"/>
        <v>11</v>
      </c>
      <c r="E711" s="2">
        <f t="shared" si="178"/>
        <v>3</v>
      </c>
      <c r="F711" s="2">
        <f t="shared" si="179"/>
        <v>50</v>
      </c>
      <c r="G711" t="s">
        <v>351</v>
      </c>
      <c r="H711">
        <v>356</v>
      </c>
      <c r="I711">
        <f t="shared" si="180"/>
        <v>0</v>
      </c>
      <c r="J711">
        <f t="shared" si="181"/>
        <v>0</v>
      </c>
      <c r="K711">
        <f t="shared" si="182"/>
        <v>0</v>
      </c>
      <c r="L711">
        <v>0</v>
      </c>
      <c r="M711">
        <f t="shared" si="183"/>
        <v>0</v>
      </c>
      <c r="N711">
        <f t="shared" si="184"/>
        <v>0</v>
      </c>
      <c r="O711">
        <f t="shared" si="185"/>
        <v>0</v>
      </c>
      <c r="P711" s="2">
        <f t="shared" si="186"/>
        <v>308.7367653787104</v>
      </c>
      <c r="Q711" s="2">
        <f t="shared" si="187"/>
        <v>47.263234621289598</v>
      </c>
      <c r="R711" s="2">
        <f t="shared" si="189"/>
        <v>59.904324441735639</v>
      </c>
      <c r="S711" s="2">
        <f t="shared" si="188"/>
        <v>2233.8133468670676</v>
      </c>
      <c r="T711" s="2">
        <f t="shared" si="190"/>
        <v>0</v>
      </c>
      <c r="U711">
        <f t="shared" si="191"/>
        <v>4</v>
      </c>
    </row>
    <row r="712" spans="2:21" x14ac:dyDescent="0.15">
      <c r="B712" s="1">
        <v>37784</v>
      </c>
      <c r="C712" s="2">
        <f t="shared" si="176"/>
        <v>6</v>
      </c>
      <c r="D712" s="2">
        <f t="shared" si="177"/>
        <v>12</v>
      </c>
      <c r="E712" s="2">
        <f t="shared" si="178"/>
        <v>4</v>
      </c>
      <c r="F712" s="2">
        <f t="shared" si="179"/>
        <v>51</v>
      </c>
      <c r="G712" t="s">
        <v>352</v>
      </c>
      <c r="H712">
        <v>335</v>
      </c>
      <c r="I712">
        <f t="shared" si="180"/>
        <v>0</v>
      </c>
      <c r="J712">
        <f t="shared" si="181"/>
        <v>0</v>
      </c>
      <c r="K712">
        <f t="shared" si="182"/>
        <v>0</v>
      </c>
      <c r="L712">
        <v>0</v>
      </c>
      <c r="M712">
        <f t="shared" si="183"/>
        <v>0</v>
      </c>
      <c r="N712">
        <f t="shared" si="184"/>
        <v>0</v>
      </c>
      <c r="O712">
        <f t="shared" si="185"/>
        <v>0</v>
      </c>
      <c r="P712" s="2">
        <f t="shared" si="186"/>
        <v>347.07531891201523</v>
      </c>
      <c r="Q712" s="2">
        <f t="shared" si="187"/>
        <v>-12.075318912015234</v>
      </c>
      <c r="R712" s="2">
        <f t="shared" si="189"/>
        <v>47.263234621289598</v>
      </c>
      <c r="S712" s="2">
        <f t="shared" si="188"/>
        <v>145.81332682687278</v>
      </c>
      <c r="T712" s="2">
        <f t="shared" si="190"/>
        <v>1</v>
      </c>
      <c r="U712">
        <f t="shared" si="191"/>
        <v>1</v>
      </c>
    </row>
    <row r="713" spans="2:21" x14ac:dyDescent="0.15">
      <c r="B713" s="1">
        <v>37785</v>
      </c>
      <c r="C713" s="2">
        <f t="shared" si="176"/>
        <v>6</v>
      </c>
      <c r="D713" s="2">
        <f t="shared" si="177"/>
        <v>13</v>
      </c>
      <c r="E713" s="2">
        <f t="shared" si="178"/>
        <v>5</v>
      </c>
      <c r="F713" s="2">
        <f t="shared" si="179"/>
        <v>51</v>
      </c>
      <c r="G713" t="s">
        <v>353</v>
      </c>
      <c r="H713">
        <v>505</v>
      </c>
      <c r="I713">
        <f t="shared" si="180"/>
        <v>0</v>
      </c>
      <c r="J713">
        <f t="shared" si="181"/>
        <v>0</v>
      </c>
      <c r="K713">
        <f t="shared" si="182"/>
        <v>0</v>
      </c>
      <c r="L713">
        <v>0</v>
      </c>
      <c r="M713">
        <f t="shared" si="183"/>
        <v>0</v>
      </c>
      <c r="N713">
        <f t="shared" si="184"/>
        <v>0</v>
      </c>
      <c r="O713">
        <f t="shared" si="185"/>
        <v>0</v>
      </c>
      <c r="P713" s="2">
        <f t="shared" si="186"/>
        <v>532.53230718202792</v>
      </c>
      <c r="Q713" s="2">
        <f t="shared" si="187"/>
        <v>-27.532307182027921</v>
      </c>
      <c r="R713" s="2">
        <f t="shared" si="189"/>
        <v>-12.075318912015234</v>
      </c>
      <c r="S713" s="2">
        <f t="shared" si="188"/>
        <v>758.0279387655462</v>
      </c>
      <c r="T713" s="2">
        <f t="shared" si="190"/>
        <v>0</v>
      </c>
      <c r="U713">
        <f t="shared" si="191"/>
        <v>2</v>
      </c>
    </row>
    <row r="714" spans="2:21" x14ac:dyDescent="0.15">
      <c r="B714" s="1">
        <v>37786</v>
      </c>
      <c r="C714" s="2">
        <f t="shared" si="176"/>
        <v>6</v>
      </c>
      <c r="D714" s="2">
        <f t="shared" si="177"/>
        <v>14</v>
      </c>
      <c r="E714" s="2">
        <f t="shared" si="178"/>
        <v>6</v>
      </c>
      <c r="F714" s="2">
        <f t="shared" si="179"/>
        <v>51</v>
      </c>
      <c r="G714" t="s">
        <v>354</v>
      </c>
      <c r="H714">
        <v>567</v>
      </c>
      <c r="I714">
        <f t="shared" si="180"/>
        <v>0</v>
      </c>
      <c r="J714">
        <f t="shared" si="181"/>
        <v>0</v>
      </c>
      <c r="K714">
        <f t="shared" si="182"/>
        <v>0</v>
      </c>
      <c r="L714">
        <v>0</v>
      </c>
      <c r="M714">
        <f t="shared" si="183"/>
        <v>0</v>
      </c>
      <c r="N714">
        <f t="shared" si="184"/>
        <v>0</v>
      </c>
      <c r="O714">
        <f t="shared" si="185"/>
        <v>0</v>
      </c>
      <c r="P714" s="2">
        <f t="shared" si="186"/>
        <v>583.93791607160142</v>
      </c>
      <c r="Q714" s="2">
        <f t="shared" si="187"/>
        <v>-16.937916071601421</v>
      </c>
      <c r="R714" s="2">
        <f t="shared" si="189"/>
        <v>-27.532307182027921</v>
      </c>
      <c r="S714" s="2">
        <f t="shared" si="188"/>
        <v>286.89300084861372</v>
      </c>
      <c r="T714" s="2">
        <f t="shared" si="190"/>
        <v>0</v>
      </c>
      <c r="U714">
        <f t="shared" si="191"/>
        <v>3</v>
      </c>
    </row>
    <row r="715" spans="2:21" x14ac:dyDescent="0.15">
      <c r="B715" s="1">
        <v>37787</v>
      </c>
      <c r="C715" s="2">
        <f t="shared" si="176"/>
        <v>6</v>
      </c>
      <c r="D715" s="2">
        <f t="shared" si="177"/>
        <v>15</v>
      </c>
      <c r="E715" s="2">
        <f t="shared" si="178"/>
        <v>7</v>
      </c>
      <c r="F715" s="2">
        <f t="shared" si="179"/>
        <v>51</v>
      </c>
      <c r="G715" t="s">
        <v>355</v>
      </c>
      <c r="H715">
        <v>514</v>
      </c>
      <c r="I715">
        <f t="shared" si="180"/>
        <v>0</v>
      </c>
      <c r="J715">
        <f t="shared" si="181"/>
        <v>0</v>
      </c>
      <c r="K715">
        <f t="shared" si="182"/>
        <v>0</v>
      </c>
      <c r="L715">
        <v>0</v>
      </c>
      <c r="M715">
        <f t="shared" si="183"/>
        <v>0</v>
      </c>
      <c r="N715">
        <f t="shared" si="184"/>
        <v>0</v>
      </c>
      <c r="O715">
        <f t="shared" si="185"/>
        <v>0</v>
      </c>
      <c r="P715" s="2">
        <f t="shared" si="186"/>
        <v>388.18146991280327</v>
      </c>
      <c r="Q715" s="2">
        <f t="shared" si="187"/>
        <v>125.81853008719673</v>
      </c>
      <c r="R715" s="2">
        <f t="shared" si="189"/>
        <v>-16.937916071601421</v>
      </c>
      <c r="S715" s="2">
        <f t="shared" si="188"/>
        <v>15830.30251330283</v>
      </c>
      <c r="T715" s="2">
        <f t="shared" si="190"/>
        <v>1</v>
      </c>
      <c r="U715">
        <f t="shared" si="191"/>
        <v>1</v>
      </c>
    </row>
    <row r="716" spans="2:21" x14ac:dyDescent="0.15">
      <c r="B716" s="1">
        <v>37788</v>
      </c>
      <c r="C716" s="2">
        <f t="shared" si="176"/>
        <v>6</v>
      </c>
      <c r="D716" s="2">
        <f t="shared" si="177"/>
        <v>16</v>
      </c>
      <c r="E716" s="2">
        <f t="shared" si="178"/>
        <v>1</v>
      </c>
      <c r="F716" s="2">
        <f t="shared" si="179"/>
        <v>51</v>
      </c>
      <c r="G716" t="s">
        <v>356</v>
      </c>
      <c r="H716">
        <v>297</v>
      </c>
      <c r="I716">
        <f t="shared" si="180"/>
        <v>0</v>
      </c>
      <c r="J716">
        <f t="shared" si="181"/>
        <v>0</v>
      </c>
      <c r="K716">
        <f t="shared" si="182"/>
        <v>0</v>
      </c>
      <c r="L716">
        <v>0</v>
      </c>
      <c r="M716">
        <f t="shared" si="183"/>
        <v>0</v>
      </c>
      <c r="N716">
        <f t="shared" si="184"/>
        <v>0</v>
      </c>
      <c r="O716">
        <f t="shared" si="185"/>
        <v>0</v>
      </c>
      <c r="P716" s="2">
        <f t="shared" si="186"/>
        <v>273.33324744666788</v>
      </c>
      <c r="Q716" s="2">
        <f t="shared" si="187"/>
        <v>23.666752553332117</v>
      </c>
      <c r="R716" s="2">
        <f t="shared" si="189"/>
        <v>125.81853008719673</v>
      </c>
      <c r="S716" s="2">
        <f t="shared" si="188"/>
        <v>560.11517642065223</v>
      </c>
      <c r="T716" s="2">
        <f t="shared" si="190"/>
        <v>0</v>
      </c>
      <c r="U716">
        <f t="shared" si="191"/>
        <v>2</v>
      </c>
    </row>
    <row r="717" spans="2:21" x14ac:dyDescent="0.15">
      <c r="B717" s="1">
        <v>37789</v>
      </c>
      <c r="C717" s="2">
        <f t="shared" si="176"/>
        <v>6</v>
      </c>
      <c r="D717" s="2">
        <f t="shared" si="177"/>
        <v>17</v>
      </c>
      <c r="E717" s="2">
        <f t="shared" si="178"/>
        <v>2</v>
      </c>
      <c r="F717" s="2">
        <f t="shared" si="179"/>
        <v>51</v>
      </c>
      <c r="G717" t="s">
        <v>357</v>
      </c>
      <c r="H717">
        <v>324</v>
      </c>
      <c r="I717">
        <f t="shared" si="180"/>
        <v>0</v>
      </c>
      <c r="J717">
        <f t="shared" si="181"/>
        <v>0</v>
      </c>
      <c r="K717">
        <f t="shared" si="182"/>
        <v>0</v>
      </c>
      <c r="L717">
        <v>0</v>
      </c>
      <c r="M717">
        <f t="shared" si="183"/>
        <v>0</v>
      </c>
      <c r="N717">
        <f t="shared" si="184"/>
        <v>0</v>
      </c>
      <c r="O717">
        <f t="shared" si="185"/>
        <v>0</v>
      </c>
      <c r="P717" s="2">
        <f t="shared" si="186"/>
        <v>290.27425419303779</v>
      </c>
      <c r="Q717" s="2">
        <f t="shared" si="187"/>
        <v>33.725745806962209</v>
      </c>
      <c r="R717" s="2">
        <f t="shared" si="189"/>
        <v>23.666752553332117</v>
      </c>
      <c r="S717" s="2">
        <f t="shared" si="188"/>
        <v>1137.4259302358291</v>
      </c>
      <c r="T717" s="2">
        <f t="shared" si="190"/>
        <v>0</v>
      </c>
      <c r="U717">
        <f t="shared" si="191"/>
        <v>3</v>
      </c>
    </row>
    <row r="718" spans="2:21" x14ac:dyDescent="0.15">
      <c r="B718" s="1">
        <v>37790</v>
      </c>
      <c r="C718" s="2">
        <f t="shared" si="176"/>
        <v>6</v>
      </c>
      <c r="D718" s="2">
        <f t="shared" si="177"/>
        <v>18</v>
      </c>
      <c r="E718" s="2">
        <f t="shared" si="178"/>
        <v>3</v>
      </c>
      <c r="F718" s="2">
        <f t="shared" si="179"/>
        <v>51</v>
      </c>
      <c r="G718" t="s">
        <v>358</v>
      </c>
      <c r="H718">
        <v>331</v>
      </c>
      <c r="I718">
        <f t="shared" si="180"/>
        <v>0</v>
      </c>
      <c r="J718">
        <f t="shared" si="181"/>
        <v>0</v>
      </c>
      <c r="K718">
        <f t="shared" si="182"/>
        <v>0</v>
      </c>
      <c r="L718">
        <v>0</v>
      </c>
      <c r="M718">
        <f t="shared" si="183"/>
        <v>0</v>
      </c>
      <c r="N718">
        <f t="shared" si="184"/>
        <v>0</v>
      </c>
      <c r="O718">
        <f t="shared" si="185"/>
        <v>0</v>
      </c>
      <c r="P718" s="2">
        <f t="shared" si="186"/>
        <v>322.91534401348383</v>
      </c>
      <c r="Q718" s="2">
        <f t="shared" si="187"/>
        <v>8.084655986516168</v>
      </c>
      <c r="R718" s="2">
        <f t="shared" si="189"/>
        <v>33.725745806962209</v>
      </c>
      <c r="S718" s="2">
        <f t="shared" si="188"/>
        <v>65.361662420311717</v>
      </c>
      <c r="T718" s="2">
        <f t="shared" si="190"/>
        <v>0</v>
      </c>
      <c r="U718">
        <f t="shared" si="191"/>
        <v>4</v>
      </c>
    </row>
    <row r="719" spans="2:21" x14ac:dyDescent="0.15">
      <c r="B719" s="1">
        <v>37791</v>
      </c>
      <c r="C719" s="2">
        <f t="shared" si="176"/>
        <v>6</v>
      </c>
      <c r="D719" s="2">
        <f t="shared" si="177"/>
        <v>19</v>
      </c>
      <c r="E719" s="2">
        <f t="shared" si="178"/>
        <v>4</v>
      </c>
      <c r="F719" s="2">
        <f t="shared" si="179"/>
        <v>52</v>
      </c>
      <c r="G719" t="s">
        <v>359</v>
      </c>
      <c r="H719">
        <v>350</v>
      </c>
      <c r="I719">
        <f t="shared" si="180"/>
        <v>0</v>
      </c>
      <c r="J719">
        <f t="shared" si="181"/>
        <v>0</v>
      </c>
      <c r="K719">
        <f t="shared" si="182"/>
        <v>0</v>
      </c>
      <c r="L719">
        <v>0</v>
      </c>
      <c r="M719">
        <f t="shared" si="183"/>
        <v>0</v>
      </c>
      <c r="N719">
        <f t="shared" si="184"/>
        <v>0</v>
      </c>
      <c r="O719">
        <f t="shared" si="185"/>
        <v>0</v>
      </c>
      <c r="P719" s="2">
        <f t="shared" si="186"/>
        <v>402.32530170571749</v>
      </c>
      <c r="Q719" s="2">
        <f t="shared" si="187"/>
        <v>-52.325301705717493</v>
      </c>
      <c r="R719" s="2">
        <f t="shared" si="189"/>
        <v>8.084655986516168</v>
      </c>
      <c r="S719" s="2">
        <f t="shared" si="188"/>
        <v>2737.9371985943621</v>
      </c>
      <c r="T719" s="2">
        <f t="shared" si="190"/>
        <v>1</v>
      </c>
      <c r="U719">
        <f t="shared" si="191"/>
        <v>1</v>
      </c>
    </row>
    <row r="720" spans="2:21" x14ac:dyDescent="0.15">
      <c r="B720" s="1">
        <v>37792</v>
      </c>
      <c r="C720" s="2">
        <f t="shared" si="176"/>
        <v>6</v>
      </c>
      <c r="D720" s="2">
        <f t="shared" si="177"/>
        <v>20</v>
      </c>
      <c r="E720" s="2">
        <f t="shared" si="178"/>
        <v>5</v>
      </c>
      <c r="F720" s="2">
        <f t="shared" si="179"/>
        <v>52</v>
      </c>
      <c r="G720" t="s">
        <v>360</v>
      </c>
      <c r="H720">
        <v>446</v>
      </c>
      <c r="I720">
        <f t="shared" si="180"/>
        <v>0</v>
      </c>
      <c r="J720">
        <f t="shared" si="181"/>
        <v>0</v>
      </c>
      <c r="K720">
        <f t="shared" si="182"/>
        <v>0</v>
      </c>
      <c r="L720">
        <v>0</v>
      </c>
      <c r="M720">
        <f t="shared" si="183"/>
        <v>0</v>
      </c>
      <c r="N720">
        <f t="shared" si="184"/>
        <v>0</v>
      </c>
      <c r="O720">
        <f t="shared" si="185"/>
        <v>0</v>
      </c>
      <c r="P720" s="2">
        <f t="shared" si="186"/>
        <v>587.78228997573024</v>
      </c>
      <c r="Q720" s="2">
        <f t="shared" si="187"/>
        <v>-141.78228997573024</v>
      </c>
      <c r="R720" s="2">
        <f t="shared" si="189"/>
        <v>-52.325301705717493</v>
      </c>
      <c r="S720" s="2">
        <f t="shared" si="188"/>
        <v>20102.217750762054</v>
      </c>
      <c r="T720" s="2">
        <f t="shared" si="190"/>
        <v>0</v>
      </c>
      <c r="U720">
        <f t="shared" si="191"/>
        <v>2</v>
      </c>
    </row>
    <row r="721" spans="2:21" x14ac:dyDescent="0.15">
      <c r="B721" s="1">
        <v>37793</v>
      </c>
      <c r="C721" s="2">
        <f t="shared" si="176"/>
        <v>6</v>
      </c>
      <c r="D721" s="2">
        <f t="shared" si="177"/>
        <v>21</v>
      </c>
      <c r="E721" s="2">
        <f t="shared" si="178"/>
        <v>6</v>
      </c>
      <c r="F721" s="2">
        <f t="shared" si="179"/>
        <v>52</v>
      </c>
      <c r="G721" t="s">
        <v>361</v>
      </c>
      <c r="H721">
        <v>541</v>
      </c>
      <c r="I721">
        <f t="shared" si="180"/>
        <v>0</v>
      </c>
      <c r="J721">
        <f t="shared" si="181"/>
        <v>0</v>
      </c>
      <c r="K721">
        <f t="shared" si="182"/>
        <v>0</v>
      </c>
      <c r="L721">
        <v>0</v>
      </c>
      <c r="M721">
        <f t="shared" si="183"/>
        <v>0</v>
      </c>
      <c r="N721">
        <f t="shared" si="184"/>
        <v>0</v>
      </c>
      <c r="O721">
        <f t="shared" si="185"/>
        <v>0</v>
      </c>
      <c r="P721" s="2">
        <f t="shared" si="186"/>
        <v>639.18789886530374</v>
      </c>
      <c r="Q721" s="2">
        <f t="shared" si="187"/>
        <v>-98.187898865303737</v>
      </c>
      <c r="R721" s="2">
        <f t="shared" si="189"/>
        <v>-141.78228997573024</v>
      </c>
      <c r="S721" s="2">
        <f t="shared" si="188"/>
        <v>9640.8634835831144</v>
      </c>
      <c r="T721" s="2">
        <f t="shared" si="190"/>
        <v>0</v>
      </c>
      <c r="U721">
        <f t="shared" si="191"/>
        <v>3</v>
      </c>
    </row>
    <row r="722" spans="2:21" x14ac:dyDescent="0.15">
      <c r="B722" s="1">
        <v>37794</v>
      </c>
      <c r="C722" s="2">
        <f t="shared" si="176"/>
        <v>6</v>
      </c>
      <c r="D722" s="2">
        <f t="shared" si="177"/>
        <v>22</v>
      </c>
      <c r="E722" s="2">
        <f t="shared" si="178"/>
        <v>7</v>
      </c>
      <c r="F722" s="2">
        <f t="shared" si="179"/>
        <v>52</v>
      </c>
      <c r="G722" t="s">
        <v>362</v>
      </c>
      <c r="H722">
        <v>400</v>
      </c>
      <c r="I722">
        <f t="shared" si="180"/>
        <v>0</v>
      </c>
      <c r="J722">
        <f t="shared" si="181"/>
        <v>0</v>
      </c>
      <c r="K722">
        <f t="shared" si="182"/>
        <v>0</v>
      </c>
      <c r="L722">
        <v>0</v>
      </c>
      <c r="M722">
        <f t="shared" si="183"/>
        <v>0</v>
      </c>
      <c r="N722">
        <f t="shared" si="184"/>
        <v>0</v>
      </c>
      <c r="O722">
        <f t="shared" si="185"/>
        <v>0</v>
      </c>
      <c r="P722" s="2">
        <f t="shared" si="186"/>
        <v>443.43145270650552</v>
      </c>
      <c r="Q722" s="2">
        <f t="shared" si="187"/>
        <v>-43.431452706505524</v>
      </c>
      <c r="R722" s="2">
        <f t="shared" si="189"/>
        <v>-98.187898865303737</v>
      </c>
      <c r="S722" s="2">
        <f t="shared" si="188"/>
        <v>1886.291084197426</v>
      </c>
      <c r="T722" s="2">
        <f t="shared" si="190"/>
        <v>0</v>
      </c>
      <c r="U722">
        <f t="shared" si="191"/>
        <v>4</v>
      </c>
    </row>
    <row r="723" spans="2:21" x14ac:dyDescent="0.15">
      <c r="B723" s="1">
        <v>37795</v>
      </c>
      <c r="C723" s="2">
        <f t="shared" si="176"/>
        <v>6</v>
      </c>
      <c r="D723" s="2">
        <f t="shared" si="177"/>
        <v>23</v>
      </c>
      <c r="E723" s="2">
        <f t="shared" si="178"/>
        <v>1</v>
      </c>
      <c r="F723" s="2">
        <f t="shared" si="179"/>
        <v>52</v>
      </c>
      <c r="G723" t="s">
        <v>363</v>
      </c>
      <c r="H723">
        <v>283</v>
      </c>
      <c r="I723">
        <f t="shared" si="180"/>
        <v>0</v>
      </c>
      <c r="J723">
        <f t="shared" si="181"/>
        <v>0</v>
      </c>
      <c r="K723">
        <f t="shared" si="182"/>
        <v>0</v>
      </c>
      <c r="L723">
        <v>0</v>
      </c>
      <c r="M723">
        <f t="shared" si="183"/>
        <v>0</v>
      </c>
      <c r="N723">
        <f t="shared" si="184"/>
        <v>0</v>
      </c>
      <c r="O723">
        <f t="shared" si="185"/>
        <v>0</v>
      </c>
      <c r="P723" s="2">
        <f t="shared" si="186"/>
        <v>328.58323024037014</v>
      </c>
      <c r="Q723" s="2">
        <f t="shared" si="187"/>
        <v>-45.583230240370142</v>
      </c>
      <c r="R723" s="2">
        <f t="shared" si="189"/>
        <v>-43.431452706505524</v>
      </c>
      <c r="S723" s="2">
        <f t="shared" si="188"/>
        <v>2077.8308791465952</v>
      </c>
      <c r="T723" s="2">
        <f t="shared" si="190"/>
        <v>0</v>
      </c>
      <c r="U723">
        <f t="shared" si="191"/>
        <v>5</v>
      </c>
    </row>
    <row r="724" spans="2:21" x14ac:dyDescent="0.15">
      <c r="B724" s="1">
        <v>37796</v>
      </c>
      <c r="C724" s="2">
        <f t="shared" si="176"/>
        <v>6</v>
      </c>
      <c r="D724" s="2">
        <f t="shared" si="177"/>
        <v>24</v>
      </c>
      <c r="E724" s="2">
        <f t="shared" si="178"/>
        <v>2</v>
      </c>
      <c r="F724" s="2">
        <f t="shared" si="179"/>
        <v>52</v>
      </c>
      <c r="G724" t="s">
        <v>364</v>
      </c>
      <c r="H724">
        <v>380</v>
      </c>
      <c r="I724">
        <f t="shared" si="180"/>
        <v>0</v>
      </c>
      <c r="J724">
        <f t="shared" si="181"/>
        <v>0</v>
      </c>
      <c r="K724">
        <f t="shared" si="182"/>
        <v>0</v>
      </c>
      <c r="L724">
        <v>0</v>
      </c>
      <c r="M724">
        <f t="shared" si="183"/>
        <v>0</v>
      </c>
      <c r="N724">
        <f t="shared" si="184"/>
        <v>0</v>
      </c>
      <c r="O724">
        <f t="shared" si="185"/>
        <v>0</v>
      </c>
      <c r="P724" s="2">
        <f t="shared" si="186"/>
        <v>345.52423698674005</v>
      </c>
      <c r="Q724" s="2">
        <f t="shared" si="187"/>
        <v>34.47576301325995</v>
      </c>
      <c r="R724" s="2">
        <f t="shared" si="189"/>
        <v>-45.583230240370142</v>
      </c>
      <c r="S724" s="2">
        <f t="shared" si="188"/>
        <v>1188.5782353464629</v>
      </c>
      <c r="T724" s="2">
        <f t="shared" si="190"/>
        <v>1</v>
      </c>
      <c r="U724">
        <f t="shared" si="191"/>
        <v>1</v>
      </c>
    </row>
    <row r="725" spans="2:21" x14ac:dyDescent="0.15">
      <c r="B725" s="1">
        <v>37797</v>
      </c>
      <c r="C725" s="2">
        <f t="shared" si="176"/>
        <v>6</v>
      </c>
      <c r="D725" s="2">
        <f t="shared" si="177"/>
        <v>25</v>
      </c>
      <c r="E725" s="2">
        <f t="shared" si="178"/>
        <v>3</v>
      </c>
      <c r="F725" s="2">
        <f t="shared" si="179"/>
        <v>52</v>
      </c>
      <c r="G725" t="s">
        <v>365</v>
      </c>
      <c r="H725">
        <v>430</v>
      </c>
      <c r="I725">
        <f t="shared" si="180"/>
        <v>0</v>
      </c>
      <c r="J725">
        <f t="shared" si="181"/>
        <v>0</v>
      </c>
      <c r="K725">
        <f t="shared" si="182"/>
        <v>0</v>
      </c>
      <c r="L725">
        <v>0</v>
      </c>
      <c r="M725">
        <f t="shared" si="183"/>
        <v>0</v>
      </c>
      <c r="N725">
        <f t="shared" si="184"/>
        <v>0</v>
      </c>
      <c r="O725">
        <f t="shared" si="185"/>
        <v>0</v>
      </c>
      <c r="P725" s="2">
        <f t="shared" si="186"/>
        <v>378.16532680718603</v>
      </c>
      <c r="Q725" s="2">
        <f t="shared" si="187"/>
        <v>51.834673192813966</v>
      </c>
      <c r="R725" s="2">
        <f t="shared" si="189"/>
        <v>34.47576301325995</v>
      </c>
      <c r="S725" s="2">
        <f t="shared" si="188"/>
        <v>2686.8333450058267</v>
      </c>
      <c r="T725" s="2">
        <f t="shared" si="190"/>
        <v>0</v>
      </c>
      <c r="U725">
        <f t="shared" si="191"/>
        <v>2</v>
      </c>
    </row>
    <row r="726" spans="2:21" x14ac:dyDescent="0.15">
      <c r="B726" s="1">
        <v>37798</v>
      </c>
      <c r="C726" s="2">
        <f t="shared" si="176"/>
        <v>6</v>
      </c>
      <c r="D726" s="2">
        <f t="shared" si="177"/>
        <v>26</v>
      </c>
      <c r="E726" s="2">
        <f t="shared" si="178"/>
        <v>4</v>
      </c>
      <c r="F726" s="2">
        <f t="shared" si="179"/>
        <v>1</v>
      </c>
      <c r="G726" t="s">
        <v>2</v>
      </c>
      <c r="H726">
        <v>363</v>
      </c>
      <c r="I726">
        <f t="shared" si="180"/>
        <v>0</v>
      </c>
      <c r="J726">
        <f t="shared" si="181"/>
        <v>0</v>
      </c>
      <c r="K726">
        <f t="shared" si="182"/>
        <v>0</v>
      </c>
      <c r="L726">
        <v>0</v>
      </c>
      <c r="M726">
        <f t="shared" si="183"/>
        <v>0</v>
      </c>
      <c r="N726">
        <f t="shared" si="184"/>
        <v>0</v>
      </c>
      <c r="O726">
        <f t="shared" si="185"/>
        <v>0</v>
      </c>
      <c r="P726" s="2">
        <f t="shared" si="186"/>
        <v>317.18246687977978</v>
      </c>
      <c r="Q726" s="2">
        <f t="shared" si="187"/>
        <v>45.817533120220219</v>
      </c>
      <c r="R726" s="2">
        <f t="shared" si="189"/>
        <v>51.834673192813966</v>
      </c>
      <c r="S726" s="2">
        <f t="shared" si="188"/>
        <v>2099.2463412224765</v>
      </c>
      <c r="T726" s="2">
        <f t="shared" si="190"/>
        <v>0</v>
      </c>
      <c r="U726">
        <f t="shared" si="191"/>
        <v>3</v>
      </c>
    </row>
    <row r="727" spans="2:21" x14ac:dyDescent="0.15">
      <c r="B727" s="1">
        <v>37799</v>
      </c>
      <c r="C727" s="2">
        <f t="shared" si="176"/>
        <v>6</v>
      </c>
      <c r="D727" s="2">
        <f t="shared" si="177"/>
        <v>27</v>
      </c>
      <c r="E727" s="2">
        <f t="shared" si="178"/>
        <v>5</v>
      </c>
      <c r="F727" s="2">
        <f t="shared" si="179"/>
        <v>1</v>
      </c>
      <c r="G727" t="s">
        <v>3</v>
      </c>
      <c r="H727">
        <v>549</v>
      </c>
      <c r="I727">
        <f t="shared" si="180"/>
        <v>0</v>
      </c>
      <c r="J727">
        <f t="shared" si="181"/>
        <v>0</v>
      </c>
      <c r="K727">
        <f t="shared" si="182"/>
        <v>0</v>
      </c>
      <c r="L727">
        <v>0</v>
      </c>
      <c r="M727">
        <f t="shared" si="183"/>
        <v>0</v>
      </c>
      <c r="N727">
        <f t="shared" si="184"/>
        <v>0</v>
      </c>
      <c r="O727">
        <f t="shared" si="185"/>
        <v>0</v>
      </c>
      <c r="P727" s="2">
        <f t="shared" si="186"/>
        <v>502.63945514979252</v>
      </c>
      <c r="Q727" s="2">
        <f t="shared" si="187"/>
        <v>46.360544850207475</v>
      </c>
      <c r="R727" s="2">
        <f t="shared" si="189"/>
        <v>45.817533120220219</v>
      </c>
      <c r="S727" s="2">
        <f t="shared" si="188"/>
        <v>2149.3001188080989</v>
      </c>
      <c r="T727" s="2">
        <f t="shared" si="190"/>
        <v>0</v>
      </c>
      <c r="U727">
        <f t="shared" si="191"/>
        <v>4</v>
      </c>
    </row>
    <row r="728" spans="2:21" x14ac:dyDescent="0.15">
      <c r="B728" s="1">
        <v>37800</v>
      </c>
      <c r="C728" s="2">
        <f t="shared" si="176"/>
        <v>6</v>
      </c>
      <c r="D728" s="2">
        <f t="shared" si="177"/>
        <v>28</v>
      </c>
      <c r="E728" s="2">
        <f t="shared" si="178"/>
        <v>6</v>
      </c>
      <c r="F728" s="2">
        <f t="shared" si="179"/>
        <v>1</v>
      </c>
      <c r="G728" t="s">
        <v>4</v>
      </c>
      <c r="H728">
        <v>566</v>
      </c>
      <c r="I728">
        <f t="shared" si="180"/>
        <v>0</v>
      </c>
      <c r="J728">
        <f t="shared" si="181"/>
        <v>0</v>
      </c>
      <c r="K728">
        <f t="shared" si="182"/>
        <v>0</v>
      </c>
      <c r="L728">
        <v>0</v>
      </c>
      <c r="M728">
        <f t="shared" si="183"/>
        <v>0</v>
      </c>
      <c r="N728">
        <f t="shared" si="184"/>
        <v>0</v>
      </c>
      <c r="O728">
        <f t="shared" si="185"/>
        <v>0</v>
      </c>
      <c r="P728" s="2">
        <f t="shared" si="186"/>
        <v>554.04506403936603</v>
      </c>
      <c r="Q728" s="2">
        <f t="shared" si="187"/>
        <v>11.954935960633975</v>
      </c>
      <c r="R728" s="2">
        <f t="shared" si="189"/>
        <v>46.360544850207475</v>
      </c>
      <c r="S728" s="2">
        <f t="shared" si="188"/>
        <v>142.92049382285938</v>
      </c>
      <c r="T728" s="2">
        <f t="shared" si="190"/>
        <v>0</v>
      </c>
      <c r="U728">
        <f t="shared" si="191"/>
        <v>5</v>
      </c>
    </row>
    <row r="729" spans="2:21" x14ac:dyDescent="0.15">
      <c r="B729" s="1">
        <v>37801</v>
      </c>
      <c r="C729" s="2">
        <f t="shared" si="176"/>
        <v>6</v>
      </c>
      <c r="D729" s="2">
        <f t="shared" si="177"/>
        <v>29</v>
      </c>
      <c r="E729" s="2">
        <f t="shared" si="178"/>
        <v>7</v>
      </c>
      <c r="F729" s="2">
        <f t="shared" si="179"/>
        <v>1</v>
      </c>
      <c r="G729" t="s">
        <v>5</v>
      </c>
      <c r="H729">
        <v>416</v>
      </c>
      <c r="I729">
        <f t="shared" si="180"/>
        <v>0</v>
      </c>
      <c r="J729">
        <f t="shared" si="181"/>
        <v>0</v>
      </c>
      <c r="K729">
        <f t="shared" si="182"/>
        <v>0</v>
      </c>
      <c r="L729">
        <v>0</v>
      </c>
      <c r="M729">
        <f t="shared" si="183"/>
        <v>0</v>
      </c>
      <c r="N729">
        <f t="shared" si="184"/>
        <v>0</v>
      </c>
      <c r="O729">
        <f t="shared" si="185"/>
        <v>0</v>
      </c>
      <c r="P729" s="2">
        <f t="shared" si="186"/>
        <v>358.28861788056781</v>
      </c>
      <c r="Q729" s="2">
        <f t="shared" si="187"/>
        <v>57.711382119432187</v>
      </c>
      <c r="R729" s="2">
        <f t="shared" si="189"/>
        <v>11.954935960633975</v>
      </c>
      <c r="S729" s="2">
        <f t="shared" si="188"/>
        <v>3330.6036261351173</v>
      </c>
      <c r="T729" s="2">
        <f t="shared" si="190"/>
        <v>0</v>
      </c>
      <c r="U729">
        <f t="shared" si="191"/>
        <v>6</v>
      </c>
    </row>
    <row r="730" spans="2:21" x14ac:dyDescent="0.15">
      <c r="B730" s="1">
        <v>37802</v>
      </c>
      <c r="C730" s="2">
        <f t="shared" si="176"/>
        <v>6</v>
      </c>
      <c r="D730" s="2">
        <f t="shared" si="177"/>
        <v>30</v>
      </c>
      <c r="E730" s="2">
        <f t="shared" si="178"/>
        <v>1</v>
      </c>
      <c r="F730" s="2">
        <f t="shared" si="179"/>
        <v>1</v>
      </c>
      <c r="G730" t="s">
        <v>6</v>
      </c>
      <c r="H730">
        <v>282</v>
      </c>
      <c r="I730">
        <f t="shared" si="180"/>
        <v>0</v>
      </c>
      <c r="J730">
        <f t="shared" si="181"/>
        <v>0</v>
      </c>
      <c r="K730">
        <f t="shared" si="182"/>
        <v>0</v>
      </c>
      <c r="L730">
        <v>0</v>
      </c>
      <c r="M730">
        <f t="shared" si="183"/>
        <v>0</v>
      </c>
      <c r="N730">
        <f t="shared" si="184"/>
        <v>0</v>
      </c>
      <c r="O730">
        <f t="shared" si="185"/>
        <v>0</v>
      </c>
      <c r="P730" s="2">
        <f t="shared" si="186"/>
        <v>243.44039541443243</v>
      </c>
      <c r="Q730" s="2">
        <f t="shared" si="187"/>
        <v>38.55960458556757</v>
      </c>
      <c r="R730" s="2">
        <f t="shared" si="189"/>
        <v>57.711382119432187</v>
      </c>
      <c r="S730" s="2">
        <f t="shared" si="188"/>
        <v>1486.8431057953235</v>
      </c>
      <c r="T730" s="2">
        <f t="shared" si="190"/>
        <v>0</v>
      </c>
      <c r="U730">
        <f t="shared" si="191"/>
        <v>7</v>
      </c>
    </row>
    <row r="731" spans="2:21" x14ac:dyDescent="0.15">
      <c r="B731" s="1">
        <v>37803</v>
      </c>
      <c r="C731" s="2">
        <f t="shared" si="176"/>
        <v>7</v>
      </c>
      <c r="D731" s="2">
        <f t="shared" si="177"/>
        <v>1</v>
      </c>
      <c r="E731" s="2">
        <f t="shared" si="178"/>
        <v>2</v>
      </c>
      <c r="F731" s="2">
        <f t="shared" si="179"/>
        <v>1</v>
      </c>
      <c r="G731" t="s">
        <v>7</v>
      </c>
      <c r="H731">
        <v>269</v>
      </c>
      <c r="I731">
        <f t="shared" si="180"/>
        <v>0</v>
      </c>
      <c r="J731">
        <f t="shared" si="181"/>
        <v>0</v>
      </c>
      <c r="K731">
        <f t="shared" si="182"/>
        <v>0</v>
      </c>
      <c r="L731">
        <v>0</v>
      </c>
      <c r="M731">
        <f t="shared" si="183"/>
        <v>0</v>
      </c>
      <c r="N731">
        <f t="shared" si="184"/>
        <v>0</v>
      </c>
      <c r="O731">
        <f t="shared" si="185"/>
        <v>0</v>
      </c>
      <c r="P731" s="2">
        <f t="shared" si="186"/>
        <v>260.38140216080234</v>
      </c>
      <c r="Q731" s="2">
        <f t="shared" si="187"/>
        <v>8.6185978391976619</v>
      </c>
      <c r="R731" s="2">
        <f t="shared" si="189"/>
        <v>38.55960458556757</v>
      </c>
      <c r="S731" s="2">
        <f t="shared" si="188"/>
        <v>74.280228713822609</v>
      </c>
      <c r="T731" s="2">
        <f t="shared" si="190"/>
        <v>0</v>
      </c>
      <c r="U731">
        <f t="shared" si="191"/>
        <v>8</v>
      </c>
    </row>
    <row r="732" spans="2:21" x14ac:dyDescent="0.15">
      <c r="B732" s="1">
        <v>37804</v>
      </c>
      <c r="C732" s="2">
        <f t="shared" si="176"/>
        <v>7</v>
      </c>
      <c r="D732" s="2">
        <f t="shared" si="177"/>
        <v>2</v>
      </c>
      <c r="E732" s="2">
        <f t="shared" si="178"/>
        <v>3</v>
      </c>
      <c r="F732" s="2">
        <f t="shared" si="179"/>
        <v>1</v>
      </c>
      <c r="G732" t="s">
        <v>8</v>
      </c>
      <c r="H732">
        <v>318</v>
      </c>
      <c r="I732">
        <f t="shared" si="180"/>
        <v>0</v>
      </c>
      <c r="J732">
        <f t="shared" si="181"/>
        <v>0</v>
      </c>
      <c r="K732">
        <f t="shared" si="182"/>
        <v>0</v>
      </c>
      <c r="L732">
        <v>0</v>
      </c>
      <c r="M732">
        <f t="shared" si="183"/>
        <v>0</v>
      </c>
      <c r="N732">
        <f t="shared" si="184"/>
        <v>0</v>
      </c>
      <c r="O732">
        <f t="shared" si="185"/>
        <v>0</v>
      </c>
      <c r="P732" s="2">
        <f t="shared" si="186"/>
        <v>293.02249198124832</v>
      </c>
      <c r="Q732" s="2">
        <f t="shared" si="187"/>
        <v>24.977508018751678</v>
      </c>
      <c r="R732" s="2">
        <f t="shared" si="189"/>
        <v>8.6185978391976619</v>
      </c>
      <c r="S732" s="2">
        <f t="shared" si="188"/>
        <v>623.87590682680434</v>
      </c>
      <c r="T732" s="2">
        <f t="shared" si="190"/>
        <v>0</v>
      </c>
      <c r="U732">
        <f t="shared" si="191"/>
        <v>9</v>
      </c>
    </row>
    <row r="733" spans="2:21" x14ac:dyDescent="0.15">
      <c r="B733" s="1">
        <v>37805</v>
      </c>
      <c r="C733" s="2">
        <f t="shared" si="176"/>
        <v>7</v>
      </c>
      <c r="D733" s="2">
        <f t="shared" si="177"/>
        <v>3</v>
      </c>
      <c r="E733" s="2">
        <f t="shared" si="178"/>
        <v>4</v>
      </c>
      <c r="F733" s="2">
        <f t="shared" si="179"/>
        <v>2</v>
      </c>
      <c r="G733" t="s">
        <v>9</v>
      </c>
      <c r="H733">
        <v>343</v>
      </c>
      <c r="I733">
        <f t="shared" si="180"/>
        <v>0</v>
      </c>
      <c r="J733">
        <f t="shared" si="181"/>
        <v>0</v>
      </c>
      <c r="K733">
        <f t="shared" si="182"/>
        <v>0</v>
      </c>
      <c r="L733">
        <v>0</v>
      </c>
      <c r="M733">
        <f t="shared" si="183"/>
        <v>0</v>
      </c>
      <c r="N733">
        <f t="shared" si="184"/>
        <v>0</v>
      </c>
      <c r="O733">
        <f t="shared" si="185"/>
        <v>0</v>
      </c>
      <c r="P733" s="2">
        <f t="shared" si="186"/>
        <v>321.9824526139713</v>
      </c>
      <c r="Q733" s="2">
        <f t="shared" si="187"/>
        <v>21.017547386028696</v>
      </c>
      <c r="R733" s="2">
        <f t="shared" si="189"/>
        <v>24.977508018751678</v>
      </c>
      <c r="S733" s="2">
        <f t="shared" si="188"/>
        <v>441.73729812396164</v>
      </c>
      <c r="T733" s="2">
        <f t="shared" si="190"/>
        <v>0</v>
      </c>
      <c r="U733">
        <f t="shared" si="191"/>
        <v>10</v>
      </c>
    </row>
    <row r="734" spans="2:21" x14ac:dyDescent="0.15">
      <c r="B734" s="1">
        <v>37806</v>
      </c>
      <c r="C734" s="2">
        <f t="shared" si="176"/>
        <v>7</v>
      </c>
      <c r="D734" s="2">
        <f t="shared" si="177"/>
        <v>4</v>
      </c>
      <c r="E734" s="2">
        <f t="shared" si="178"/>
        <v>5</v>
      </c>
      <c r="F734" s="2">
        <f t="shared" si="179"/>
        <v>2</v>
      </c>
      <c r="G734" t="s">
        <v>10</v>
      </c>
      <c r="H734">
        <v>167</v>
      </c>
      <c r="I734">
        <f t="shared" si="180"/>
        <v>1</v>
      </c>
      <c r="J734">
        <f t="shared" si="181"/>
        <v>0</v>
      </c>
      <c r="K734">
        <f t="shared" si="182"/>
        <v>0</v>
      </c>
      <c r="L734">
        <v>0</v>
      </c>
      <c r="M734">
        <f t="shared" si="183"/>
        <v>0</v>
      </c>
      <c r="N734">
        <f t="shared" si="184"/>
        <v>0</v>
      </c>
      <c r="O734">
        <f t="shared" si="185"/>
        <v>0</v>
      </c>
      <c r="P734" s="2">
        <f t="shared" si="186"/>
        <v>507.43944088398405</v>
      </c>
      <c r="Q734" s="2">
        <f t="shared" si="187"/>
        <v>-340.43944088398405</v>
      </c>
      <c r="R734" s="2">
        <f t="shared" si="189"/>
        <v>21.017547386028696</v>
      </c>
      <c r="S734" s="2">
        <f t="shared" si="188"/>
        <v>115899.01290939967</v>
      </c>
      <c r="T734" s="2">
        <f t="shared" si="190"/>
        <v>1</v>
      </c>
      <c r="U734">
        <f t="shared" si="191"/>
        <v>1</v>
      </c>
    </row>
    <row r="735" spans="2:21" x14ac:dyDescent="0.15">
      <c r="B735" s="1">
        <v>37807</v>
      </c>
      <c r="C735" s="2">
        <f t="shared" si="176"/>
        <v>7</v>
      </c>
      <c r="D735" s="2">
        <f t="shared" si="177"/>
        <v>5</v>
      </c>
      <c r="E735" s="2">
        <f t="shared" si="178"/>
        <v>6</v>
      </c>
      <c r="F735" s="2">
        <f t="shared" si="179"/>
        <v>2</v>
      </c>
      <c r="G735" t="s">
        <v>11</v>
      </c>
      <c r="H735">
        <v>448</v>
      </c>
      <c r="I735">
        <f t="shared" si="180"/>
        <v>0</v>
      </c>
      <c r="J735">
        <f t="shared" si="181"/>
        <v>0</v>
      </c>
      <c r="K735">
        <f t="shared" si="182"/>
        <v>0</v>
      </c>
      <c r="L735">
        <v>0</v>
      </c>
      <c r="M735">
        <f t="shared" si="183"/>
        <v>0</v>
      </c>
      <c r="N735">
        <f t="shared" si="184"/>
        <v>0</v>
      </c>
      <c r="O735">
        <f t="shared" si="185"/>
        <v>0</v>
      </c>
      <c r="P735" s="2">
        <f t="shared" si="186"/>
        <v>558.84504977355755</v>
      </c>
      <c r="Q735" s="2">
        <f t="shared" si="187"/>
        <v>-110.84504977355755</v>
      </c>
      <c r="R735" s="2">
        <f t="shared" si="189"/>
        <v>-340.43944088398405</v>
      </c>
      <c r="S735" s="2">
        <f t="shared" si="188"/>
        <v>12286.625059302451</v>
      </c>
      <c r="T735" s="2">
        <f t="shared" si="190"/>
        <v>0</v>
      </c>
      <c r="U735">
        <f t="shared" si="191"/>
        <v>2</v>
      </c>
    </row>
    <row r="736" spans="2:21" x14ac:dyDescent="0.15">
      <c r="B736" s="1">
        <v>37808</v>
      </c>
      <c r="C736" s="2">
        <f t="shared" si="176"/>
        <v>7</v>
      </c>
      <c r="D736" s="2">
        <f t="shared" si="177"/>
        <v>6</v>
      </c>
      <c r="E736" s="2">
        <f t="shared" si="178"/>
        <v>7</v>
      </c>
      <c r="F736" s="2">
        <f t="shared" si="179"/>
        <v>2</v>
      </c>
      <c r="G736" t="s">
        <v>12</v>
      </c>
      <c r="H736">
        <v>436</v>
      </c>
      <c r="I736">
        <f t="shared" si="180"/>
        <v>0</v>
      </c>
      <c r="J736">
        <f t="shared" si="181"/>
        <v>0</v>
      </c>
      <c r="K736">
        <f t="shared" si="182"/>
        <v>0</v>
      </c>
      <c r="L736">
        <v>0</v>
      </c>
      <c r="M736">
        <f t="shared" si="183"/>
        <v>0</v>
      </c>
      <c r="N736">
        <f t="shared" si="184"/>
        <v>0</v>
      </c>
      <c r="O736">
        <f t="shared" si="185"/>
        <v>0</v>
      </c>
      <c r="P736" s="2">
        <f t="shared" si="186"/>
        <v>363.08860361475934</v>
      </c>
      <c r="Q736" s="2">
        <f t="shared" si="187"/>
        <v>72.911396385240664</v>
      </c>
      <c r="R736" s="2">
        <f t="shared" si="189"/>
        <v>-110.84504977355755</v>
      </c>
      <c r="S736" s="2">
        <f t="shared" si="188"/>
        <v>5316.0717228456851</v>
      </c>
      <c r="T736" s="2">
        <f t="shared" si="190"/>
        <v>1</v>
      </c>
      <c r="U736">
        <f t="shared" si="191"/>
        <v>1</v>
      </c>
    </row>
    <row r="737" spans="2:21" x14ac:dyDescent="0.15">
      <c r="B737" s="1">
        <v>37809</v>
      </c>
      <c r="C737" s="2">
        <f t="shared" si="176"/>
        <v>7</v>
      </c>
      <c r="D737" s="2">
        <f t="shared" si="177"/>
        <v>7</v>
      </c>
      <c r="E737" s="2">
        <f t="shared" si="178"/>
        <v>1</v>
      </c>
      <c r="F737" s="2">
        <f t="shared" si="179"/>
        <v>2</v>
      </c>
      <c r="G737" t="s">
        <v>13</v>
      </c>
      <c r="H737">
        <v>294</v>
      </c>
      <c r="I737">
        <f t="shared" si="180"/>
        <v>0</v>
      </c>
      <c r="J737">
        <f t="shared" si="181"/>
        <v>0</v>
      </c>
      <c r="K737">
        <f t="shared" si="182"/>
        <v>0</v>
      </c>
      <c r="L737">
        <v>0</v>
      </c>
      <c r="M737">
        <f t="shared" si="183"/>
        <v>0</v>
      </c>
      <c r="N737">
        <f t="shared" si="184"/>
        <v>0</v>
      </c>
      <c r="O737">
        <f t="shared" si="185"/>
        <v>0</v>
      </c>
      <c r="P737" s="2">
        <f t="shared" si="186"/>
        <v>248.24038114862395</v>
      </c>
      <c r="Q737" s="2">
        <f t="shared" si="187"/>
        <v>45.759618851376047</v>
      </c>
      <c r="R737" s="2">
        <f t="shared" si="189"/>
        <v>72.911396385240664</v>
      </c>
      <c r="S737" s="2">
        <f t="shared" si="188"/>
        <v>2093.9427174232101</v>
      </c>
      <c r="T737" s="2">
        <f t="shared" si="190"/>
        <v>0</v>
      </c>
      <c r="U737">
        <f t="shared" si="191"/>
        <v>2</v>
      </c>
    </row>
    <row r="738" spans="2:21" x14ac:dyDescent="0.15">
      <c r="B738" s="1">
        <v>37810</v>
      </c>
      <c r="C738" s="2">
        <f t="shared" si="176"/>
        <v>7</v>
      </c>
      <c r="D738" s="2">
        <f t="shared" si="177"/>
        <v>8</v>
      </c>
      <c r="E738" s="2">
        <f t="shared" si="178"/>
        <v>2</v>
      </c>
      <c r="F738" s="2">
        <f t="shared" si="179"/>
        <v>2</v>
      </c>
      <c r="G738" t="s">
        <v>14</v>
      </c>
      <c r="H738">
        <v>369</v>
      </c>
      <c r="I738">
        <f t="shared" si="180"/>
        <v>0</v>
      </c>
      <c r="J738">
        <f t="shared" si="181"/>
        <v>0</v>
      </c>
      <c r="K738">
        <f t="shared" si="182"/>
        <v>0</v>
      </c>
      <c r="L738">
        <v>0</v>
      </c>
      <c r="M738">
        <f t="shared" si="183"/>
        <v>0</v>
      </c>
      <c r="N738">
        <f t="shared" si="184"/>
        <v>0</v>
      </c>
      <c r="O738">
        <f t="shared" si="185"/>
        <v>0</v>
      </c>
      <c r="P738" s="2">
        <f t="shared" si="186"/>
        <v>265.18138789499386</v>
      </c>
      <c r="Q738" s="2">
        <f t="shared" si="187"/>
        <v>103.81861210500614</v>
      </c>
      <c r="R738" s="2">
        <f t="shared" si="189"/>
        <v>45.759618851376047</v>
      </c>
      <c r="S738" s="2">
        <f t="shared" si="188"/>
        <v>10778.304219409727</v>
      </c>
      <c r="T738" s="2">
        <f t="shared" si="190"/>
        <v>0</v>
      </c>
      <c r="U738">
        <f t="shared" si="191"/>
        <v>3</v>
      </c>
    </row>
    <row r="739" spans="2:21" x14ac:dyDescent="0.15">
      <c r="B739" s="1">
        <v>37811</v>
      </c>
      <c r="C739" s="2">
        <f t="shared" si="176"/>
        <v>7</v>
      </c>
      <c r="D739" s="2">
        <f t="shared" si="177"/>
        <v>9</v>
      </c>
      <c r="E739" s="2">
        <f t="shared" si="178"/>
        <v>3</v>
      </c>
      <c r="F739" s="2">
        <f t="shared" si="179"/>
        <v>2</v>
      </c>
      <c r="G739" t="s">
        <v>15</v>
      </c>
      <c r="H739">
        <v>337</v>
      </c>
      <c r="I739">
        <f t="shared" si="180"/>
        <v>0</v>
      </c>
      <c r="J739">
        <f t="shared" si="181"/>
        <v>0</v>
      </c>
      <c r="K739">
        <f t="shared" si="182"/>
        <v>0</v>
      </c>
      <c r="L739">
        <v>0</v>
      </c>
      <c r="M739">
        <f t="shared" si="183"/>
        <v>0</v>
      </c>
      <c r="N739">
        <f t="shared" si="184"/>
        <v>0</v>
      </c>
      <c r="O739">
        <f t="shared" si="185"/>
        <v>0</v>
      </c>
      <c r="P739" s="2">
        <f t="shared" si="186"/>
        <v>297.82247771543985</v>
      </c>
      <c r="Q739" s="2">
        <f t="shared" si="187"/>
        <v>39.177522284560155</v>
      </c>
      <c r="R739" s="2">
        <f t="shared" si="189"/>
        <v>103.81861210500614</v>
      </c>
      <c r="S739" s="2">
        <f t="shared" si="188"/>
        <v>1534.8782523572074</v>
      </c>
      <c r="T739" s="2">
        <f t="shared" si="190"/>
        <v>0</v>
      </c>
      <c r="U739">
        <f t="shared" si="191"/>
        <v>4</v>
      </c>
    </row>
    <row r="740" spans="2:21" x14ac:dyDescent="0.15">
      <c r="B740" s="1">
        <v>37812</v>
      </c>
      <c r="C740" s="2">
        <f t="shared" si="176"/>
        <v>7</v>
      </c>
      <c r="D740" s="2">
        <f t="shared" si="177"/>
        <v>10</v>
      </c>
      <c r="E740" s="2">
        <f t="shared" si="178"/>
        <v>4</v>
      </c>
      <c r="F740" s="2">
        <f t="shared" si="179"/>
        <v>3</v>
      </c>
      <c r="G740" t="s">
        <v>16</v>
      </c>
      <c r="H740">
        <v>374</v>
      </c>
      <c r="I740">
        <f t="shared" si="180"/>
        <v>0</v>
      </c>
      <c r="J740">
        <f t="shared" si="181"/>
        <v>0</v>
      </c>
      <c r="K740">
        <f t="shared" si="182"/>
        <v>0</v>
      </c>
      <c r="L740">
        <v>0</v>
      </c>
      <c r="M740">
        <f t="shared" si="183"/>
        <v>0</v>
      </c>
      <c r="N740">
        <f t="shared" si="184"/>
        <v>0</v>
      </c>
      <c r="O740">
        <f t="shared" si="185"/>
        <v>0</v>
      </c>
      <c r="P740" s="2">
        <f t="shared" si="186"/>
        <v>379.17193633513534</v>
      </c>
      <c r="Q740" s="2">
        <f t="shared" si="187"/>
        <v>-5.1719363351353422</v>
      </c>
      <c r="R740" s="2">
        <f t="shared" si="189"/>
        <v>39.177522284560155</v>
      </c>
      <c r="S740" s="2">
        <f t="shared" si="188"/>
        <v>26.748925454693197</v>
      </c>
      <c r="T740" s="2">
        <f t="shared" si="190"/>
        <v>1</v>
      </c>
      <c r="U740">
        <f t="shared" si="191"/>
        <v>1</v>
      </c>
    </row>
    <row r="741" spans="2:21" x14ac:dyDescent="0.15">
      <c r="B741" s="1">
        <v>37813</v>
      </c>
      <c r="C741" s="2">
        <f t="shared" si="176"/>
        <v>7</v>
      </c>
      <c r="D741" s="2">
        <f t="shared" si="177"/>
        <v>11</v>
      </c>
      <c r="E741" s="2">
        <f t="shared" si="178"/>
        <v>5</v>
      </c>
      <c r="F741" s="2">
        <f t="shared" si="179"/>
        <v>3</v>
      </c>
      <c r="G741" t="s">
        <v>17</v>
      </c>
      <c r="H741">
        <v>616</v>
      </c>
      <c r="I741">
        <f t="shared" si="180"/>
        <v>0</v>
      </c>
      <c r="J741">
        <f t="shared" si="181"/>
        <v>0</v>
      </c>
      <c r="K741">
        <f t="shared" si="182"/>
        <v>0</v>
      </c>
      <c r="L741">
        <v>0</v>
      </c>
      <c r="M741">
        <f t="shared" si="183"/>
        <v>0</v>
      </c>
      <c r="N741">
        <f t="shared" si="184"/>
        <v>0</v>
      </c>
      <c r="O741">
        <f t="shared" si="185"/>
        <v>0</v>
      </c>
      <c r="P741" s="2">
        <f t="shared" si="186"/>
        <v>564.62892460514809</v>
      </c>
      <c r="Q741" s="2">
        <f t="shared" si="187"/>
        <v>51.371075394851914</v>
      </c>
      <c r="R741" s="2">
        <f t="shared" si="189"/>
        <v>-5.1719363351353422</v>
      </c>
      <c r="S741" s="2">
        <f t="shared" si="188"/>
        <v>2638.9873872235598</v>
      </c>
      <c r="T741" s="2">
        <f t="shared" si="190"/>
        <v>1</v>
      </c>
      <c r="U741">
        <f t="shared" si="191"/>
        <v>1</v>
      </c>
    </row>
    <row r="742" spans="2:21" x14ac:dyDescent="0.15">
      <c r="B742" s="1">
        <v>37814</v>
      </c>
      <c r="C742" s="2">
        <f t="shared" si="176"/>
        <v>7</v>
      </c>
      <c r="D742" s="2">
        <f t="shared" si="177"/>
        <v>12</v>
      </c>
      <c r="E742" s="2">
        <f t="shared" si="178"/>
        <v>6</v>
      </c>
      <c r="F742" s="2">
        <f t="shared" si="179"/>
        <v>3</v>
      </c>
      <c r="G742" t="s">
        <v>18</v>
      </c>
      <c r="H742">
        <v>572</v>
      </c>
      <c r="I742">
        <f t="shared" si="180"/>
        <v>0</v>
      </c>
      <c r="J742">
        <f t="shared" si="181"/>
        <v>0</v>
      </c>
      <c r="K742">
        <f t="shared" si="182"/>
        <v>0</v>
      </c>
      <c r="L742">
        <v>0</v>
      </c>
      <c r="M742">
        <f t="shared" si="183"/>
        <v>0</v>
      </c>
      <c r="N742">
        <f t="shared" si="184"/>
        <v>0</v>
      </c>
      <c r="O742">
        <f t="shared" si="185"/>
        <v>0</v>
      </c>
      <c r="P742" s="2">
        <f t="shared" si="186"/>
        <v>616.03453349472159</v>
      </c>
      <c r="Q742" s="2">
        <f t="shared" si="187"/>
        <v>-44.034533494721586</v>
      </c>
      <c r="R742" s="2">
        <f t="shared" si="189"/>
        <v>51.371075394851914</v>
      </c>
      <c r="S742" s="2">
        <f t="shared" si="188"/>
        <v>1939.0401400977573</v>
      </c>
      <c r="T742" s="2">
        <f t="shared" si="190"/>
        <v>1</v>
      </c>
      <c r="U742">
        <f t="shared" si="191"/>
        <v>1</v>
      </c>
    </row>
    <row r="743" spans="2:21" x14ac:dyDescent="0.15">
      <c r="B743" s="1">
        <v>37815</v>
      </c>
      <c r="C743" s="2">
        <f t="shared" si="176"/>
        <v>7</v>
      </c>
      <c r="D743" s="2">
        <f t="shared" si="177"/>
        <v>13</v>
      </c>
      <c r="E743" s="2">
        <f t="shared" si="178"/>
        <v>7</v>
      </c>
      <c r="F743" s="2">
        <f t="shared" si="179"/>
        <v>3</v>
      </c>
      <c r="G743" t="s">
        <v>19</v>
      </c>
      <c r="H743">
        <v>395</v>
      </c>
      <c r="I743">
        <f t="shared" si="180"/>
        <v>0</v>
      </c>
      <c r="J743">
        <f t="shared" si="181"/>
        <v>0</v>
      </c>
      <c r="K743">
        <f t="shared" si="182"/>
        <v>0</v>
      </c>
      <c r="L743">
        <v>0</v>
      </c>
      <c r="M743">
        <f t="shared" si="183"/>
        <v>0</v>
      </c>
      <c r="N743">
        <f t="shared" si="184"/>
        <v>0</v>
      </c>
      <c r="O743">
        <f t="shared" si="185"/>
        <v>0</v>
      </c>
      <c r="P743" s="2">
        <f t="shared" si="186"/>
        <v>420.27808733592337</v>
      </c>
      <c r="Q743" s="2">
        <f t="shared" si="187"/>
        <v>-25.278087335923374</v>
      </c>
      <c r="R743" s="2">
        <f t="shared" si="189"/>
        <v>-44.034533494721586</v>
      </c>
      <c r="S743" s="2">
        <f t="shared" si="188"/>
        <v>638.98169936256966</v>
      </c>
      <c r="T743" s="2">
        <f t="shared" si="190"/>
        <v>0</v>
      </c>
      <c r="U743">
        <f t="shared" si="191"/>
        <v>2</v>
      </c>
    </row>
    <row r="744" spans="2:21" x14ac:dyDescent="0.15">
      <c r="B744" s="1">
        <v>37816</v>
      </c>
      <c r="C744" s="2">
        <f t="shared" si="176"/>
        <v>7</v>
      </c>
      <c r="D744" s="2">
        <f t="shared" si="177"/>
        <v>14</v>
      </c>
      <c r="E744" s="2">
        <f t="shared" si="178"/>
        <v>1</v>
      </c>
      <c r="F744" s="2">
        <f t="shared" si="179"/>
        <v>3</v>
      </c>
      <c r="G744" t="s">
        <v>20</v>
      </c>
      <c r="H744">
        <v>316</v>
      </c>
      <c r="I744">
        <f t="shared" si="180"/>
        <v>0</v>
      </c>
      <c r="J744">
        <f t="shared" si="181"/>
        <v>0</v>
      </c>
      <c r="K744">
        <f t="shared" si="182"/>
        <v>0</v>
      </c>
      <c r="L744">
        <v>0</v>
      </c>
      <c r="M744">
        <f t="shared" si="183"/>
        <v>0</v>
      </c>
      <c r="N744">
        <f t="shared" si="184"/>
        <v>0</v>
      </c>
      <c r="O744">
        <f t="shared" si="185"/>
        <v>0</v>
      </c>
      <c r="P744" s="2">
        <f t="shared" si="186"/>
        <v>305.42986486978799</v>
      </c>
      <c r="Q744" s="2">
        <f t="shared" si="187"/>
        <v>10.570135130212009</v>
      </c>
      <c r="R744" s="2">
        <f t="shared" si="189"/>
        <v>-25.278087335923374</v>
      </c>
      <c r="S744" s="2">
        <f t="shared" si="188"/>
        <v>111.72775667094204</v>
      </c>
      <c r="T744" s="2">
        <f t="shared" si="190"/>
        <v>1</v>
      </c>
      <c r="U744">
        <f t="shared" si="191"/>
        <v>1</v>
      </c>
    </row>
    <row r="745" spans="2:21" x14ac:dyDescent="0.15">
      <c r="B745" s="1">
        <v>37817</v>
      </c>
      <c r="C745" s="2">
        <f t="shared" si="176"/>
        <v>7</v>
      </c>
      <c r="D745" s="2">
        <f t="shared" si="177"/>
        <v>15</v>
      </c>
      <c r="E745" s="2">
        <f t="shared" si="178"/>
        <v>2</v>
      </c>
      <c r="F745" s="2">
        <f t="shared" si="179"/>
        <v>3</v>
      </c>
      <c r="G745" t="s">
        <v>21</v>
      </c>
      <c r="H745">
        <v>327</v>
      </c>
      <c r="I745">
        <f t="shared" si="180"/>
        <v>0</v>
      </c>
      <c r="J745">
        <f t="shared" si="181"/>
        <v>0</v>
      </c>
      <c r="K745">
        <f t="shared" si="182"/>
        <v>0</v>
      </c>
      <c r="L745">
        <v>0</v>
      </c>
      <c r="M745">
        <f t="shared" si="183"/>
        <v>0</v>
      </c>
      <c r="N745">
        <f t="shared" si="184"/>
        <v>0</v>
      </c>
      <c r="O745">
        <f t="shared" si="185"/>
        <v>0</v>
      </c>
      <c r="P745" s="2">
        <f t="shared" si="186"/>
        <v>322.3708716161579</v>
      </c>
      <c r="Q745" s="2">
        <f t="shared" si="187"/>
        <v>4.6291283838421009</v>
      </c>
      <c r="R745" s="2">
        <f t="shared" si="189"/>
        <v>10.570135130212009</v>
      </c>
      <c r="S745" s="2">
        <f t="shared" si="188"/>
        <v>21.42882959409258</v>
      </c>
      <c r="T745" s="2">
        <f t="shared" si="190"/>
        <v>0</v>
      </c>
      <c r="U745">
        <f t="shared" si="191"/>
        <v>2</v>
      </c>
    </row>
    <row r="746" spans="2:21" x14ac:dyDescent="0.15">
      <c r="B746" s="1">
        <v>37818</v>
      </c>
      <c r="C746" s="2">
        <f t="shared" si="176"/>
        <v>7</v>
      </c>
      <c r="D746" s="2">
        <f t="shared" si="177"/>
        <v>16</v>
      </c>
      <c r="E746" s="2">
        <f t="shared" si="178"/>
        <v>3</v>
      </c>
      <c r="F746" s="2">
        <f t="shared" si="179"/>
        <v>3</v>
      </c>
      <c r="G746" t="s">
        <v>22</v>
      </c>
      <c r="H746">
        <v>374</v>
      </c>
      <c r="I746">
        <f t="shared" si="180"/>
        <v>0</v>
      </c>
      <c r="J746">
        <f t="shared" si="181"/>
        <v>0</v>
      </c>
      <c r="K746">
        <f t="shared" si="182"/>
        <v>0</v>
      </c>
      <c r="L746">
        <v>0</v>
      </c>
      <c r="M746">
        <f t="shared" si="183"/>
        <v>0</v>
      </c>
      <c r="N746">
        <f t="shared" si="184"/>
        <v>0</v>
      </c>
      <c r="O746">
        <f t="shared" si="185"/>
        <v>0</v>
      </c>
      <c r="P746" s="2">
        <f t="shared" si="186"/>
        <v>355.01196143660388</v>
      </c>
      <c r="Q746" s="2">
        <f t="shared" si="187"/>
        <v>18.988038563396117</v>
      </c>
      <c r="R746" s="2">
        <f t="shared" si="189"/>
        <v>4.6291283838421009</v>
      </c>
      <c r="S746" s="2">
        <f t="shared" si="188"/>
        <v>360.54560848501808</v>
      </c>
      <c r="T746" s="2">
        <f t="shared" si="190"/>
        <v>0</v>
      </c>
      <c r="U746">
        <f t="shared" si="191"/>
        <v>3</v>
      </c>
    </row>
    <row r="747" spans="2:21" x14ac:dyDescent="0.15">
      <c r="B747" s="1">
        <v>37819</v>
      </c>
      <c r="C747" s="2">
        <f t="shared" si="176"/>
        <v>7</v>
      </c>
      <c r="D747" s="2">
        <f t="shared" si="177"/>
        <v>17</v>
      </c>
      <c r="E747" s="2">
        <f t="shared" si="178"/>
        <v>4</v>
      </c>
      <c r="F747" s="2">
        <f t="shared" si="179"/>
        <v>4</v>
      </c>
      <c r="G747" t="s">
        <v>23</v>
      </c>
      <c r="H747">
        <v>418</v>
      </c>
      <c r="I747">
        <f t="shared" si="180"/>
        <v>0</v>
      </c>
      <c r="J747">
        <f t="shared" si="181"/>
        <v>0</v>
      </c>
      <c r="K747">
        <f t="shared" si="182"/>
        <v>0</v>
      </c>
      <c r="L747">
        <v>0</v>
      </c>
      <c r="M747">
        <f t="shared" si="183"/>
        <v>0</v>
      </c>
      <c r="N747">
        <f t="shared" si="184"/>
        <v>0</v>
      </c>
      <c r="O747">
        <f t="shared" si="185"/>
        <v>0</v>
      </c>
      <c r="P747" s="2">
        <f t="shared" si="186"/>
        <v>342.29675024155449</v>
      </c>
      <c r="Q747" s="2">
        <f t="shared" si="187"/>
        <v>75.703249758445509</v>
      </c>
      <c r="R747" s="2">
        <f t="shared" si="189"/>
        <v>18.988038563396117</v>
      </c>
      <c r="S747" s="2">
        <f t="shared" si="188"/>
        <v>5730.9820239895798</v>
      </c>
      <c r="T747" s="2">
        <f t="shared" si="190"/>
        <v>0</v>
      </c>
      <c r="U747">
        <f t="shared" si="191"/>
        <v>4</v>
      </c>
    </row>
    <row r="748" spans="2:21" x14ac:dyDescent="0.15">
      <c r="B748" s="1">
        <v>37820</v>
      </c>
      <c r="C748" s="2">
        <f t="shared" si="176"/>
        <v>7</v>
      </c>
      <c r="D748" s="2">
        <f t="shared" si="177"/>
        <v>18</v>
      </c>
      <c r="E748" s="2">
        <f t="shared" si="178"/>
        <v>5</v>
      </c>
      <c r="F748" s="2">
        <f t="shared" si="179"/>
        <v>4</v>
      </c>
      <c r="G748" t="s">
        <v>24</v>
      </c>
      <c r="H748">
        <v>551</v>
      </c>
      <c r="I748">
        <f t="shared" si="180"/>
        <v>0</v>
      </c>
      <c r="J748">
        <f t="shared" si="181"/>
        <v>0</v>
      </c>
      <c r="K748">
        <f t="shared" si="182"/>
        <v>0</v>
      </c>
      <c r="L748">
        <v>0</v>
      </c>
      <c r="M748">
        <f t="shared" si="183"/>
        <v>0</v>
      </c>
      <c r="N748">
        <f t="shared" si="184"/>
        <v>0</v>
      </c>
      <c r="O748">
        <f t="shared" si="185"/>
        <v>0</v>
      </c>
      <c r="P748" s="2">
        <f t="shared" si="186"/>
        <v>527.75373851156724</v>
      </c>
      <c r="Q748" s="2">
        <f t="shared" si="187"/>
        <v>23.246261488432765</v>
      </c>
      <c r="R748" s="2">
        <f t="shared" si="189"/>
        <v>75.703249758445509</v>
      </c>
      <c r="S748" s="2">
        <f t="shared" si="188"/>
        <v>540.38867318859229</v>
      </c>
      <c r="T748" s="2">
        <f t="shared" si="190"/>
        <v>0</v>
      </c>
      <c r="U748">
        <f t="shared" si="191"/>
        <v>5</v>
      </c>
    </row>
    <row r="749" spans="2:21" x14ac:dyDescent="0.15">
      <c r="B749" s="1">
        <v>37821</v>
      </c>
      <c r="C749" s="2">
        <f t="shared" si="176"/>
        <v>7</v>
      </c>
      <c r="D749" s="2">
        <f t="shared" si="177"/>
        <v>19</v>
      </c>
      <c r="E749" s="2">
        <f t="shared" si="178"/>
        <v>6</v>
      </c>
      <c r="F749" s="2">
        <f t="shared" si="179"/>
        <v>4</v>
      </c>
      <c r="G749" t="s">
        <v>25</v>
      </c>
      <c r="H749">
        <v>558</v>
      </c>
      <c r="I749">
        <f t="shared" si="180"/>
        <v>0</v>
      </c>
      <c r="J749">
        <f t="shared" si="181"/>
        <v>0</v>
      </c>
      <c r="K749">
        <f t="shared" si="182"/>
        <v>0</v>
      </c>
      <c r="L749">
        <v>0</v>
      </c>
      <c r="M749">
        <f t="shared" si="183"/>
        <v>0</v>
      </c>
      <c r="N749">
        <f t="shared" si="184"/>
        <v>0</v>
      </c>
      <c r="O749">
        <f t="shared" si="185"/>
        <v>0</v>
      </c>
      <c r="P749" s="2">
        <f t="shared" si="186"/>
        <v>579.15934740114074</v>
      </c>
      <c r="Q749" s="2">
        <f t="shared" si="187"/>
        <v>-21.159347401140735</v>
      </c>
      <c r="R749" s="2">
        <f t="shared" si="189"/>
        <v>23.246261488432765</v>
      </c>
      <c r="S749" s="2">
        <f t="shared" si="188"/>
        <v>447.7179824421612</v>
      </c>
      <c r="T749" s="2">
        <f t="shared" si="190"/>
        <v>1</v>
      </c>
      <c r="U749">
        <f t="shared" si="191"/>
        <v>1</v>
      </c>
    </row>
    <row r="750" spans="2:21" x14ac:dyDescent="0.15">
      <c r="B750" s="1">
        <v>37822</v>
      </c>
      <c r="C750" s="2">
        <f t="shared" si="176"/>
        <v>7</v>
      </c>
      <c r="D750" s="2">
        <f t="shared" si="177"/>
        <v>20</v>
      </c>
      <c r="E750" s="2">
        <f t="shared" si="178"/>
        <v>7</v>
      </c>
      <c r="F750" s="2">
        <f t="shared" si="179"/>
        <v>4</v>
      </c>
      <c r="G750" t="s">
        <v>26</v>
      </c>
      <c r="H750">
        <v>393</v>
      </c>
      <c r="I750">
        <f t="shared" si="180"/>
        <v>0</v>
      </c>
      <c r="J750">
        <f t="shared" si="181"/>
        <v>0</v>
      </c>
      <c r="K750">
        <f t="shared" si="182"/>
        <v>0</v>
      </c>
      <c r="L750">
        <v>0</v>
      </c>
      <c r="M750">
        <f t="shared" si="183"/>
        <v>0</v>
      </c>
      <c r="N750">
        <f t="shared" si="184"/>
        <v>0</v>
      </c>
      <c r="O750">
        <f t="shared" si="185"/>
        <v>0</v>
      </c>
      <c r="P750" s="2">
        <f t="shared" si="186"/>
        <v>383.40290124234252</v>
      </c>
      <c r="Q750" s="2">
        <f t="shared" si="187"/>
        <v>9.5970987576574771</v>
      </c>
      <c r="R750" s="2">
        <f t="shared" si="189"/>
        <v>-21.159347401140735</v>
      </c>
      <c r="S750" s="2">
        <f t="shared" si="188"/>
        <v>92.104304564230688</v>
      </c>
      <c r="T750" s="2">
        <f t="shared" si="190"/>
        <v>1</v>
      </c>
      <c r="U750">
        <f t="shared" si="191"/>
        <v>1</v>
      </c>
    </row>
    <row r="751" spans="2:21" x14ac:dyDescent="0.15">
      <c r="B751" s="1">
        <v>37823</v>
      </c>
      <c r="C751" s="2">
        <f t="shared" si="176"/>
        <v>7</v>
      </c>
      <c r="D751" s="2">
        <f t="shared" si="177"/>
        <v>21</v>
      </c>
      <c r="E751" s="2">
        <f t="shared" si="178"/>
        <v>1</v>
      </c>
      <c r="F751" s="2">
        <f t="shared" si="179"/>
        <v>4</v>
      </c>
      <c r="G751" t="s">
        <v>27</v>
      </c>
      <c r="H751">
        <v>267</v>
      </c>
      <c r="I751">
        <f t="shared" si="180"/>
        <v>0</v>
      </c>
      <c r="J751">
        <f t="shared" si="181"/>
        <v>0</v>
      </c>
      <c r="K751">
        <f t="shared" si="182"/>
        <v>0</v>
      </c>
      <c r="L751">
        <v>0</v>
      </c>
      <c r="M751">
        <f t="shared" si="183"/>
        <v>0</v>
      </c>
      <c r="N751">
        <f t="shared" si="184"/>
        <v>0</v>
      </c>
      <c r="O751">
        <f t="shared" si="185"/>
        <v>0</v>
      </c>
      <c r="P751" s="2">
        <f t="shared" si="186"/>
        <v>268.55467877620714</v>
      </c>
      <c r="Q751" s="2">
        <f t="shared" si="187"/>
        <v>-1.5546787762071403</v>
      </c>
      <c r="R751" s="2">
        <f t="shared" si="189"/>
        <v>9.5970987576574771</v>
      </c>
      <c r="S751" s="2">
        <f t="shared" si="188"/>
        <v>2.4170260971889315</v>
      </c>
      <c r="T751" s="2">
        <f t="shared" si="190"/>
        <v>1</v>
      </c>
      <c r="U751">
        <f t="shared" si="191"/>
        <v>1</v>
      </c>
    </row>
    <row r="752" spans="2:21" x14ac:dyDescent="0.15">
      <c r="B752" s="1">
        <v>37824</v>
      </c>
      <c r="C752" s="2">
        <f t="shared" si="176"/>
        <v>7</v>
      </c>
      <c r="D752" s="2">
        <f t="shared" si="177"/>
        <v>22</v>
      </c>
      <c r="E752" s="2">
        <f t="shared" si="178"/>
        <v>2</v>
      </c>
      <c r="F752" s="2">
        <f t="shared" si="179"/>
        <v>4</v>
      </c>
      <c r="G752" t="s">
        <v>28</v>
      </c>
      <c r="H752">
        <v>390</v>
      </c>
      <c r="I752">
        <f t="shared" si="180"/>
        <v>0</v>
      </c>
      <c r="J752">
        <f t="shared" si="181"/>
        <v>0</v>
      </c>
      <c r="K752">
        <f t="shared" si="182"/>
        <v>0</v>
      </c>
      <c r="L752">
        <v>0</v>
      </c>
      <c r="M752">
        <f t="shared" si="183"/>
        <v>0</v>
      </c>
      <c r="N752">
        <f t="shared" si="184"/>
        <v>0</v>
      </c>
      <c r="O752">
        <f t="shared" si="185"/>
        <v>0</v>
      </c>
      <c r="P752" s="2">
        <f t="shared" si="186"/>
        <v>285.49568552257705</v>
      </c>
      <c r="Q752" s="2">
        <f t="shared" si="187"/>
        <v>104.50431447742295</v>
      </c>
      <c r="R752" s="2">
        <f t="shared" si="189"/>
        <v>-1.5546787762071403</v>
      </c>
      <c r="S752" s="2">
        <f t="shared" si="188"/>
        <v>10921.151744396113</v>
      </c>
      <c r="T752" s="2">
        <f t="shared" si="190"/>
        <v>1</v>
      </c>
      <c r="U752">
        <f t="shared" si="191"/>
        <v>1</v>
      </c>
    </row>
    <row r="753" spans="2:21" x14ac:dyDescent="0.15">
      <c r="B753" s="1">
        <v>37825</v>
      </c>
      <c r="C753" s="2">
        <f t="shared" si="176"/>
        <v>7</v>
      </c>
      <c r="D753" s="2">
        <f t="shared" si="177"/>
        <v>23</v>
      </c>
      <c r="E753" s="2">
        <f t="shared" si="178"/>
        <v>3</v>
      </c>
      <c r="F753" s="2">
        <f t="shared" si="179"/>
        <v>4</v>
      </c>
      <c r="G753" t="s">
        <v>29</v>
      </c>
      <c r="H753">
        <v>375</v>
      </c>
      <c r="I753">
        <f t="shared" si="180"/>
        <v>0</v>
      </c>
      <c r="J753">
        <f t="shared" si="181"/>
        <v>0</v>
      </c>
      <c r="K753">
        <f t="shared" si="182"/>
        <v>0</v>
      </c>
      <c r="L753">
        <v>0</v>
      </c>
      <c r="M753">
        <f t="shared" si="183"/>
        <v>0</v>
      </c>
      <c r="N753">
        <f t="shared" si="184"/>
        <v>0</v>
      </c>
      <c r="O753">
        <f t="shared" si="185"/>
        <v>0</v>
      </c>
      <c r="P753" s="2">
        <f t="shared" si="186"/>
        <v>318.13677534302303</v>
      </c>
      <c r="Q753" s="2">
        <f t="shared" si="187"/>
        <v>56.863224656976968</v>
      </c>
      <c r="R753" s="2">
        <f t="shared" si="189"/>
        <v>104.50431447742295</v>
      </c>
      <c r="S753" s="2">
        <f t="shared" si="188"/>
        <v>3233.4263183898333</v>
      </c>
      <c r="T753" s="2">
        <f t="shared" si="190"/>
        <v>0</v>
      </c>
      <c r="U753">
        <f t="shared" si="191"/>
        <v>2</v>
      </c>
    </row>
    <row r="754" spans="2:21" x14ac:dyDescent="0.15">
      <c r="B754" s="1">
        <v>37826</v>
      </c>
      <c r="C754" s="2">
        <f t="shared" si="176"/>
        <v>7</v>
      </c>
      <c r="D754" s="2">
        <f t="shared" si="177"/>
        <v>24</v>
      </c>
      <c r="E754" s="2">
        <f t="shared" si="178"/>
        <v>4</v>
      </c>
      <c r="F754" s="2">
        <f t="shared" si="179"/>
        <v>5</v>
      </c>
      <c r="G754" t="s">
        <v>30</v>
      </c>
      <c r="H754">
        <v>269</v>
      </c>
      <c r="I754">
        <f t="shared" si="180"/>
        <v>0</v>
      </c>
      <c r="J754">
        <f t="shared" si="181"/>
        <v>0</v>
      </c>
      <c r="K754">
        <f t="shared" si="182"/>
        <v>0</v>
      </c>
      <c r="L754">
        <v>0</v>
      </c>
      <c r="M754">
        <f t="shared" si="183"/>
        <v>0</v>
      </c>
      <c r="N754">
        <f t="shared" si="184"/>
        <v>0</v>
      </c>
      <c r="O754">
        <f t="shared" si="185"/>
        <v>0</v>
      </c>
      <c r="P754" s="2">
        <f t="shared" si="186"/>
        <v>345.01103380747514</v>
      </c>
      <c r="Q754" s="2">
        <f t="shared" si="187"/>
        <v>-76.011033807475144</v>
      </c>
      <c r="R754" s="2">
        <f t="shared" si="189"/>
        <v>56.863224656976968</v>
      </c>
      <c r="S754" s="2">
        <f t="shared" si="188"/>
        <v>5777.6772604811295</v>
      </c>
      <c r="T754" s="2">
        <f t="shared" si="190"/>
        <v>1</v>
      </c>
      <c r="U754">
        <f t="shared" si="191"/>
        <v>1</v>
      </c>
    </row>
    <row r="755" spans="2:21" x14ac:dyDescent="0.15">
      <c r="B755" s="1">
        <v>37827</v>
      </c>
      <c r="C755" s="2">
        <f t="shared" si="176"/>
        <v>7</v>
      </c>
      <c r="D755" s="2">
        <f t="shared" si="177"/>
        <v>25</v>
      </c>
      <c r="E755" s="2">
        <f t="shared" si="178"/>
        <v>5</v>
      </c>
      <c r="F755" s="2">
        <f t="shared" si="179"/>
        <v>5</v>
      </c>
      <c r="G755" t="s">
        <v>31</v>
      </c>
      <c r="H755">
        <v>475</v>
      </c>
      <c r="I755">
        <f t="shared" si="180"/>
        <v>0</v>
      </c>
      <c r="J755">
        <f t="shared" si="181"/>
        <v>0</v>
      </c>
      <c r="K755">
        <f t="shared" si="182"/>
        <v>0</v>
      </c>
      <c r="L755">
        <v>0</v>
      </c>
      <c r="M755">
        <f t="shared" si="183"/>
        <v>0</v>
      </c>
      <c r="N755">
        <f t="shared" si="184"/>
        <v>0</v>
      </c>
      <c r="O755">
        <f t="shared" si="185"/>
        <v>0</v>
      </c>
      <c r="P755" s="2">
        <f t="shared" si="186"/>
        <v>530.46802207748783</v>
      </c>
      <c r="Q755" s="2">
        <f t="shared" si="187"/>
        <v>-55.468022077487831</v>
      </c>
      <c r="R755" s="2">
        <f t="shared" si="189"/>
        <v>-76.011033807475144</v>
      </c>
      <c r="S755" s="2">
        <f t="shared" si="188"/>
        <v>3076.7014731886775</v>
      </c>
      <c r="T755" s="2">
        <f t="shared" si="190"/>
        <v>0</v>
      </c>
      <c r="U755">
        <f t="shared" si="191"/>
        <v>2</v>
      </c>
    </row>
    <row r="756" spans="2:21" x14ac:dyDescent="0.15">
      <c r="B756" s="1">
        <v>37828</v>
      </c>
      <c r="C756" s="2">
        <f t="shared" si="176"/>
        <v>7</v>
      </c>
      <c r="D756" s="2">
        <f t="shared" si="177"/>
        <v>26</v>
      </c>
      <c r="E756" s="2">
        <f t="shared" si="178"/>
        <v>6</v>
      </c>
      <c r="F756" s="2">
        <f t="shared" si="179"/>
        <v>5</v>
      </c>
      <c r="G756" t="s">
        <v>32</v>
      </c>
      <c r="H756">
        <v>520</v>
      </c>
      <c r="I756">
        <f t="shared" si="180"/>
        <v>0</v>
      </c>
      <c r="J756">
        <f t="shared" si="181"/>
        <v>0</v>
      </c>
      <c r="K756">
        <f t="shared" si="182"/>
        <v>0</v>
      </c>
      <c r="L756">
        <v>0</v>
      </c>
      <c r="M756">
        <f t="shared" si="183"/>
        <v>0</v>
      </c>
      <c r="N756">
        <f t="shared" si="184"/>
        <v>0</v>
      </c>
      <c r="O756">
        <f t="shared" si="185"/>
        <v>0</v>
      </c>
      <c r="P756" s="2">
        <f t="shared" si="186"/>
        <v>581.87363096706133</v>
      </c>
      <c r="Q756" s="2">
        <f t="shared" si="187"/>
        <v>-61.873630967061331</v>
      </c>
      <c r="R756" s="2">
        <f t="shared" si="189"/>
        <v>-55.468022077487831</v>
      </c>
      <c r="S756" s="2">
        <f t="shared" si="188"/>
        <v>3828.3462090480907</v>
      </c>
      <c r="T756" s="2">
        <f t="shared" si="190"/>
        <v>0</v>
      </c>
      <c r="U756">
        <f t="shared" si="191"/>
        <v>3</v>
      </c>
    </row>
    <row r="757" spans="2:21" x14ac:dyDescent="0.15">
      <c r="B757" s="1">
        <v>37829</v>
      </c>
      <c r="C757" s="2">
        <f t="shared" si="176"/>
        <v>7</v>
      </c>
      <c r="D757" s="2">
        <f t="shared" si="177"/>
        <v>27</v>
      </c>
      <c r="E757" s="2">
        <f t="shared" si="178"/>
        <v>7</v>
      </c>
      <c r="F757" s="2">
        <f t="shared" si="179"/>
        <v>5</v>
      </c>
      <c r="G757" t="s">
        <v>33</v>
      </c>
      <c r="H757">
        <v>389</v>
      </c>
      <c r="I757">
        <f t="shared" si="180"/>
        <v>0</v>
      </c>
      <c r="J757">
        <f t="shared" si="181"/>
        <v>0</v>
      </c>
      <c r="K757">
        <f t="shared" si="182"/>
        <v>0</v>
      </c>
      <c r="L757">
        <v>0</v>
      </c>
      <c r="M757">
        <f t="shared" si="183"/>
        <v>0</v>
      </c>
      <c r="N757">
        <f t="shared" si="184"/>
        <v>0</v>
      </c>
      <c r="O757">
        <f t="shared" si="185"/>
        <v>0</v>
      </c>
      <c r="P757" s="2">
        <f t="shared" si="186"/>
        <v>386.11718480826318</v>
      </c>
      <c r="Q757" s="2">
        <f t="shared" si="187"/>
        <v>2.8828151917368245</v>
      </c>
      <c r="R757" s="2">
        <f t="shared" si="189"/>
        <v>-61.873630967061331</v>
      </c>
      <c r="S757" s="2">
        <f t="shared" si="188"/>
        <v>8.3106234297086239</v>
      </c>
      <c r="T757" s="2">
        <f t="shared" si="190"/>
        <v>1</v>
      </c>
      <c r="U757">
        <f t="shared" si="191"/>
        <v>1</v>
      </c>
    </row>
    <row r="758" spans="2:21" x14ac:dyDescent="0.15">
      <c r="B758" s="1">
        <v>37830</v>
      </c>
      <c r="C758" s="2">
        <f t="shared" si="176"/>
        <v>7</v>
      </c>
      <c r="D758" s="2">
        <f t="shared" si="177"/>
        <v>28</v>
      </c>
      <c r="E758" s="2">
        <f t="shared" si="178"/>
        <v>1</v>
      </c>
      <c r="F758" s="2">
        <f t="shared" si="179"/>
        <v>5</v>
      </c>
      <c r="G758" t="s">
        <v>34</v>
      </c>
      <c r="H758">
        <v>337</v>
      </c>
      <c r="I758">
        <f t="shared" si="180"/>
        <v>0</v>
      </c>
      <c r="J758">
        <f t="shared" si="181"/>
        <v>0</v>
      </c>
      <c r="K758">
        <f t="shared" si="182"/>
        <v>0</v>
      </c>
      <c r="L758">
        <v>0</v>
      </c>
      <c r="M758">
        <f t="shared" si="183"/>
        <v>0</v>
      </c>
      <c r="N758">
        <f t="shared" si="184"/>
        <v>0</v>
      </c>
      <c r="O758">
        <f t="shared" si="185"/>
        <v>0</v>
      </c>
      <c r="P758" s="2">
        <f t="shared" si="186"/>
        <v>271.26896234212779</v>
      </c>
      <c r="Q758" s="2">
        <f t="shared" si="187"/>
        <v>65.731037657872207</v>
      </c>
      <c r="R758" s="2">
        <f t="shared" si="189"/>
        <v>2.8828151917368245</v>
      </c>
      <c r="S758" s="2">
        <f t="shared" si="188"/>
        <v>4320.5693115806143</v>
      </c>
      <c r="T758" s="2">
        <f t="shared" si="190"/>
        <v>0</v>
      </c>
      <c r="U758">
        <f t="shared" si="191"/>
        <v>2</v>
      </c>
    </row>
    <row r="759" spans="2:21" x14ac:dyDescent="0.15">
      <c r="B759" s="1">
        <v>37831</v>
      </c>
      <c r="C759" s="2">
        <f t="shared" si="176"/>
        <v>7</v>
      </c>
      <c r="D759" s="2">
        <f t="shared" si="177"/>
        <v>29</v>
      </c>
      <c r="E759" s="2">
        <f t="shared" si="178"/>
        <v>2</v>
      </c>
      <c r="F759" s="2">
        <f t="shared" si="179"/>
        <v>5</v>
      </c>
      <c r="G759" t="s">
        <v>35</v>
      </c>
      <c r="H759">
        <v>309</v>
      </c>
      <c r="I759">
        <f t="shared" si="180"/>
        <v>0</v>
      </c>
      <c r="J759">
        <f t="shared" si="181"/>
        <v>0</v>
      </c>
      <c r="K759">
        <f t="shared" si="182"/>
        <v>0</v>
      </c>
      <c r="L759">
        <v>0</v>
      </c>
      <c r="M759">
        <f t="shared" si="183"/>
        <v>0</v>
      </c>
      <c r="N759">
        <f t="shared" si="184"/>
        <v>0</v>
      </c>
      <c r="O759">
        <f t="shared" si="185"/>
        <v>0</v>
      </c>
      <c r="P759" s="2">
        <f t="shared" si="186"/>
        <v>288.2099690884977</v>
      </c>
      <c r="Q759" s="2">
        <f t="shared" si="187"/>
        <v>20.790030911502299</v>
      </c>
      <c r="R759" s="2">
        <f t="shared" si="189"/>
        <v>65.731037657872207</v>
      </c>
      <c r="S759" s="2">
        <f t="shared" si="188"/>
        <v>432.22538530122114</v>
      </c>
      <c r="T759" s="2">
        <f t="shared" si="190"/>
        <v>0</v>
      </c>
      <c r="U759">
        <f t="shared" si="191"/>
        <v>3</v>
      </c>
    </row>
    <row r="760" spans="2:21" x14ac:dyDescent="0.15">
      <c r="B760" s="1">
        <v>37832</v>
      </c>
      <c r="C760" s="2">
        <f t="shared" si="176"/>
        <v>7</v>
      </c>
      <c r="D760" s="2">
        <f t="shared" si="177"/>
        <v>30</v>
      </c>
      <c r="E760" s="2">
        <f t="shared" si="178"/>
        <v>3</v>
      </c>
      <c r="F760" s="2">
        <f t="shared" si="179"/>
        <v>5</v>
      </c>
      <c r="G760" t="s">
        <v>36</v>
      </c>
      <c r="H760">
        <v>342</v>
      </c>
      <c r="I760">
        <f t="shared" si="180"/>
        <v>0</v>
      </c>
      <c r="J760">
        <f t="shared" si="181"/>
        <v>0</v>
      </c>
      <c r="K760">
        <f t="shared" si="182"/>
        <v>0</v>
      </c>
      <c r="L760">
        <v>0</v>
      </c>
      <c r="M760">
        <f t="shared" si="183"/>
        <v>0</v>
      </c>
      <c r="N760">
        <f t="shared" si="184"/>
        <v>0</v>
      </c>
      <c r="O760">
        <f t="shared" si="185"/>
        <v>0</v>
      </c>
      <c r="P760" s="2">
        <f t="shared" si="186"/>
        <v>320.85105890894374</v>
      </c>
      <c r="Q760" s="2">
        <f t="shared" si="187"/>
        <v>21.148941091056258</v>
      </c>
      <c r="R760" s="2">
        <f t="shared" si="189"/>
        <v>20.790030911502299</v>
      </c>
      <c r="S760" s="2">
        <f t="shared" si="188"/>
        <v>447.27770927296785</v>
      </c>
      <c r="T760" s="2">
        <f t="shared" si="190"/>
        <v>0</v>
      </c>
      <c r="U760">
        <f t="shared" si="191"/>
        <v>4</v>
      </c>
    </row>
    <row r="761" spans="2:21" x14ac:dyDescent="0.15">
      <c r="B761" s="1">
        <v>37833</v>
      </c>
      <c r="C761" s="2">
        <f t="shared" si="176"/>
        <v>7</v>
      </c>
      <c r="D761" s="2">
        <f t="shared" si="177"/>
        <v>31</v>
      </c>
      <c r="E761" s="2">
        <f t="shared" si="178"/>
        <v>4</v>
      </c>
      <c r="F761" s="2">
        <f t="shared" si="179"/>
        <v>6</v>
      </c>
      <c r="G761" t="s">
        <v>37</v>
      </c>
      <c r="H761">
        <v>515</v>
      </c>
      <c r="I761">
        <f t="shared" si="180"/>
        <v>0</v>
      </c>
      <c r="J761">
        <f t="shared" si="181"/>
        <v>0</v>
      </c>
      <c r="K761">
        <f t="shared" si="182"/>
        <v>0</v>
      </c>
      <c r="L761">
        <v>0</v>
      </c>
      <c r="M761">
        <f t="shared" si="183"/>
        <v>0</v>
      </c>
      <c r="N761">
        <f t="shared" si="184"/>
        <v>0</v>
      </c>
      <c r="O761">
        <f t="shared" si="185"/>
        <v>0</v>
      </c>
      <c r="P761" s="2">
        <f t="shared" si="186"/>
        <v>364.58246376051102</v>
      </c>
      <c r="Q761" s="2">
        <f t="shared" si="187"/>
        <v>150.41753623948898</v>
      </c>
      <c r="R761" s="2">
        <f t="shared" si="189"/>
        <v>21.148941091056258</v>
      </c>
      <c r="S761" s="2">
        <f t="shared" si="188"/>
        <v>22625.43520835798</v>
      </c>
      <c r="T761" s="2">
        <f t="shared" si="190"/>
        <v>0</v>
      </c>
      <c r="U761">
        <f t="shared" si="191"/>
        <v>5</v>
      </c>
    </row>
    <row r="762" spans="2:21" x14ac:dyDescent="0.15">
      <c r="B762" s="1">
        <v>37834</v>
      </c>
      <c r="C762" s="2">
        <f t="shared" si="176"/>
        <v>8</v>
      </c>
      <c r="D762" s="2">
        <f t="shared" si="177"/>
        <v>1</v>
      </c>
      <c r="E762" s="2">
        <f t="shared" si="178"/>
        <v>5</v>
      </c>
      <c r="F762" s="2">
        <f t="shared" si="179"/>
        <v>6</v>
      </c>
      <c r="G762" t="s">
        <v>38</v>
      </c>
      <c r="H762">
        <v>601</v>
      </c>
      <c r="I762">
        <f t="shared" si="180"/>
        <v>0</v>
      </c>
      <c r="J762">
        <f t="shared" si="181"/>
        <v>0</v>
      </c>
      <c r="K762">
        <f t="shared" si="182"/>
        <v>0</v>
      </c>
      <c r="L762">
        <v>0</v>
      </c>
      <c r="M762">
        <f t="shared" si="183"/>
        <v>0</v>
      </c>
      <c r="N762">
        <f t="shared" si="184"/>
        <v>0</v>
      </c>
      <c r="O762">
        <f t="shared" si="185"/>
        <v>0</v>
      </c>
      <c r="P762" s="2">
        <f t="shared" si="186"/>
        <v>550.03945203052376</v>
      </c>
      <c r="Q762" s="2">
        <f t="shared" si="187"/>
        <v>50.960547969476238</v>
      </c>
      <c r="R762" s="2">
        <f t="shared" si="189"/>
        <v>150.41753623948898</v>
      </c>
      <c r="S762" s="2">
        <f t="shared" si="188"/>
        <v>2596.9774493492887</v>
      </c>
      <c r="T762" s="2">
        <f t="shared" si="190"/>
        <v>0</v>
      </c>
      <c r="U762">
        <f t="shared" si="191"/>
        <v>6</v>
      </c>
    </row>
    <row r="763" spans="2:21" x14ac:dyDescent="0.15">
      <c r="B763" s="1">
        <v>37835</v>
      </c>
      <c r="C763" s="2">
        <f t="shared" si="176"/>
        <v>8</v>
      </c>
      <c r="D763" s="2">
        <f t="shared" si="177"/>
        <v>2</v>
      </c>
      <c r="E763" s="2">
        <f t="shared" si="178"/>
        <v>6</v>
      </c>
      <c r="F763" s="2">
        <f t="shared" si="179"/>
        <v>6</v>
      </c>
      <c r="G763" t="s">
        <v>39</v>
      </c>
      <c r="H763">
        <v>660</v>
      </c>
      <c r="I763">
        <f t="shared" si="180"/>
        <v>0</v>
      </c>
      <c r="J763">
        <f t="shared" si="181"/>
        <v>0</v>
      </c>
      <c r="K763">
        <f t="shared" si="182"/>
        <v>0</v>
      </c>
      <c r="L763">
        <v>0</v>
      </c>
      <c r="M763">
        <f t="shared" si="183"/>
        <v>0</v>
      </c>
      <c r="N763">
        <f t="shared" si="184"/>
        <v>0</v>
      </c>
      <c r="O763">
        <f t="shared" si="185"/>
        <v>0</v>
      </c>
      <c r="P763" s="2">
        <f t="shared" si="186"/>
        <v>601.44506092009726</v>
      </c>
      <c r="Q763" s="2">
        <f t="shared" si="187"/>
        <v>58.554939079902738</v>
      </c>
      <c r="R763" s="2">
        <f t="shared" si="189"/>
        <v>50.960547969476238</v>
      </c>
      <c r="S763" s="2">
        <f t="shared" si="188"/>
        <v>3428.680890651121</v>
      </c>
      <c r="T763" s="2">
        <f t="shared" si="190"/>
        <v>0</v>
      </c>
      <c r="U763">
        <f t="shared" si="191"/>
        <v>7</v>
      </c>
    </row>
    <row r="764" spans="2:21" x14ac:dyDescent="0.15">
      <c r="B764" s="1">
        <v>37836</v>
      </c>
      <c r="C764" s="2">
        <f t="shared" si="176"/>
        <v>8</v>
      </c>
      <c r="D764" s="2">
        <f t="shared" si="177"/>
        <v>3</v>
      </c>
      <c r="E764" s="2">
        <f t="shared" si="178"/>
        <v>7</v>
      </c>
      <c r="F764" s="2">
        <f t="shared" si="179"/>
        <v>6</v>
      </c>
      <c r="G764" t="s">
        <v>40</v>
      </c>
      <c r="H764">
        <v>415</v>
      </c>
      <c r="I764">
        <f t="shared" si="180"/>
        <v>0</v>
      </c>
      <c r="J764">
        <f t="shared" si="181"/>
        <v>0</v>
      </c>
      <c r="K764">
        <f t="shared" si="182"/>
        <v>0</v>
      </c>
      <c r="L764">
        <v>0</v>
      </c>
      <c r="M764">
        <f t="shared" si="183"/>
        <v>0</v>
      </c>
      <c r="N764">
        <f t="shared" si="184"/>
        <v>0</v>
      </c>
      <c r="O764">
        <f t="shared" si="185"/>
        <v>0</v>
      </c>
      <c r="P764" s="2">
        <f t="shared" si="186"/>
        <v>405.68861476129905</v>
      </c>
      <c r="Q764" s="2">
        <f t="shared" si="187"/>
        <v>9.3113852387009501</v>
      </c>
      <c r="R764" s="2">
        <f t="shared" si="189"/>
        <v>58.554939079902738</v>
      </c>
      <c r="S764" s="2">
        <f t="shared" si="188"/>
        <v>86.701895063497943</v>
      </c>
      <c r="T764" s="2">
        <f t="shared" si="190"/>
        <v>0</v>
      </c>
      <c r="U764">
        <f t="shared" si="191"/>
        <v>8</v>
      </c>
    </row>
    <row r="765" spans="2:21" x14ac:dyDescent="0.15">
      <c r="B765" s="1">
        <v>37837</v>
      </c>
      <c r="C765" s="2">
        <f t="shared" si="176"/>
        <v>8</v>
      </c>
      <c r="D765" s="2">
        <f t="shared" si="177"/>
        <v>4</v>
      </c>
      <c r="E765" s="2">
        <f t="shared" si="178"/>
        <v>1</v>
      </c>
      <c r="F765" s="2">
        <f t="shared" si="179"/>
        <v>6</v>
      </c>
      <c r="G765" t="s">
        <v>41</v>
      </c>
      <c r="H765">
        <v>277</v>
      </c>
      <c r="I765">
        <f t="shared" si="180"/>
        <v>0</v>
      </c>
      <c r="J765">
        <f t="shared" si="181"/>
        <v>0</v>
      </c>
      <c r="K765">
        <f t="shared" si="182"/>
        <v>0</v>
      </c>
      <c r="L765">
        <v>0</v>
      </c>
      <c r="M765">
        <f t="shared" si="183"/>
        <v>0</v>
      </c>
      <c r="N765">
        <f t="shared" si="184"/>
        <v>0</v>
      </c>
      <c r="O765">
        <f t="shared" si="185"/>
        <v>0</v>
      </c>
      <c r="P765" s="2">
        <f t="shared" si="186"/>
        <v>290.84039229516367</v>
      </c>
      <c r="Q765" s="2">
        <f t="shared" si="187"/>
        <v>-13.840392295163667</v>
      </c>
      <c r="R765" s="2">
        <f t="shared" si="189"/>
        <v>9.3113852387009501</v>
      </c>
      <c r="S765" s="2">
        <f t="shared" si="188"/>
        <v>191.5564588840258</v>
      </c>
      <c r="T765" s="2">
        <f t="shared" si="190"/>
        <v>1</v>
      </c>
      <c r="U765">
        <f t="shared" si="191"/>
        <v>1</v>
      </c>
    </row>
    <row r="766" spans="2:21" x14ac:dyDescent="0.15">
      <c r="B766" s="1">
        <v>37838</v>
      </c>
      <c r="C766" s="2">
        <f t="shared" si="176"/>
        <v>8</v>
      </c>
      <c r="D766" s="2">
        <f t="shared" si="177"/>
        <v>5</v>
      </c>
      <c r="E766" s="2">
        <f t="shared" si="178"/>
        <v>2</v>
      </c>
      <c r="F766" s="2">
        <f t="shared" si="179"/>
        <v>6</v>
      </c>
      <c r="G766" t="s">
        <v>42</v>
      </c>
      <c r="H766">
        <v>333</v>
      </c>
      <c r="I766">
        <f t="shared" si="180"/>
        <v>0</v>
      </c>
      <c r="J766">
        <f t="shared" si="181"/>
        <v>0</v>
      </c>
      <c r="K766">
        <f t="shared" si="182"/>
        <v>0</v>
      </c>
      <c r="L766">
        <v>0</v>
      </c>
      <c r="M766">
        <f t="shared" si="183"/>
        <v>0</v>
      </c>
      <c r="N766">
        <f t="shared" si="184"/>
        <v>0</v>
      </c>
      <c r="O766">
        <f t="shared" si="185"/>
        <v>0</v>
      </c>
      <c r="P766" s="2">
        <f t="shared" si="186"/>
        <v>307.78139904153358</v>
      </c>
      <c r="Q766" s="2">
        <f t="shared" si="187"/>
        <v>25.218600958466425</v>
      </c>
      <c r="R766" s="2">
        <f t="shared" si="189"/>
        <v>-13.840392295163667</v>
      </c>
      <c r="S766" s="2">
        <f t="shared" si="188"/>
        <v>635.9778343023637</v>
      </c>
      <c r="T766" s="2">
        <f t="shared" si="190"/>
        <v>1</v>
      </c>
      <c r="U766">
        <f t="shared" si="191"/>
        <v>1</v>
      </c>
    </row>
    <row r="767" spans="2:21" x14ac:dyDescent="0.15">
      <c r="B767" s="1">
        <v>37839</v>
      </c>
      <c r="C767" s="2">
        <f t="shared" si="176"/>
        <v>8</v>
      </c>
      <c r="D767" s="2">
        <f t="shared" si="177"/>
        <v>6</v>
      </c>
      <c r="E767" s="2">
        <f t="shared" si="178"/>
        <v>3</v>
      </c>
      <c r="F767" s="2">
        <f t="shared" si="179"/>
        <v>6</v>
      </c>
      <c r="G767" t="s">
        <v>43</v>
      </c>
      <c r="H767">
        <v>370</v>
      </c>
      <c r="I767">
        <f t="shared" si="180"/>
        <v>0</v>
      </c>
      <c r="J767">
        <f t="shared" si="181"/>
        <v>0</v>
      </c>
      <c r="K767">
        <f t="shared" si="182"/>
        <v>0</v>
      </c>
      <c r="L767">
        <v>0</v>
      </c>
      <c r="M767">
        <f t="shared" si="183"/>
        <v>0</v>
      </c>
      <c r="N767">
        <f t="shared" si="184"/>
        <v>0</v>
      </c>
      <c r="O767">
        <f t="shared" si="185"/>
        <v>0</v>
      </c>
      <c r="P767" s="2">
        <f t="shared" si="186"/>
        <v>340.42248886197956</v>
      </c>
      <c r="Q767" s="2">
        <f t="shared" si="187"/>
        <v>29.577511138020441</v>
      </c>
      <c r="R767" s="2">
        <f t="shared" si="189"/>
        <v>25.218600958466425</v>
      </c>
      <c r="S767" s="2">
        <f t="shared" si="188"/>
        <v>874.82916511972326</v>
      </c>
      <c r="T767" s="2">
        <f t="shared" si="190"/>
        <v>0</v>
      </c>
      <c r="U767">
        <f t="shared" si="191"/>
        <v>2</v>
      </c>
    </row>
    <row r="768" spans="2:21" x14ac:dyDescent="0.15">
      <c r="B768" s="1">
        <v>37840</v>
      </c>
      <c r="C768" s="2">
        <f t="shared" si="176"/>
        <v>8</v>
      </c>
      <c r="D768" s="2">
        <f t="shared" si="177"/>
        <v>7</v>
      </c>
      <c r="E768" s="2">
        <f t="shared" si="178"/>
        <v>4</v>
      </c>
      <c r="F768" s="2">
        <f t="shared" si="179"/>
        <v>7</v>
      </c>
      <c r="G768" t="s">
        <v>44</v>
      </c>
      <c r="H768">
        <v>351</v>
      </c>
      <c r="I768">
        <f t="shared" si="180"/>
        <v>0</v>
      </c>
      <c r="J768">
        <f t="shared" si="181"/>
        <v>0</v>
      </c>
      <c r="K768">
        <f t="shared" si="182"/>
        <v>0</v>
      </c>
      <c r="L768">
        <v>0</v>
      </c>
      <c r="M768">
        <f t="shared" si="183"/>
        <v>0</v>
      </c>
      <c r="N768">
        <f t="shared" si="184"/>
        <v>0</v>
      </c>
      <c r="O768">
        <f t="shared" si="185"/>
        <v>0</v>
      </c>
      <c r="P768" s="2">
        <f t="shared" si="186"/>
        <v>338.41103172267839</v>
      </c>
      <c r="Q768" s="2">
        <f t="shared" si="187"/>
        <v>12.588968277321612</v>
      </c>
      <c r="R768" s="2">
        <f t="shared" si="189"/>
        <v>29.577511138020441</v>
      </c>
      <c r="S768" s="2">
        <f t="shared" si="188"/>
        <v>158.48212228740988</v>
      </c>
      <c r="T768" s="2">
        <f t="shared" si="190"/>
        <v>0</v>
      </c>
      <c r="U768">
        <f t="shared" si="191"/>
        <v>3</v>
      </c>
    </row>
    <row r="769" spans="2:21" x14ac:dyDescent="0.15">
      <c r="B769" s="1">
        <v>37841</v>
      </c>
      <c r="C769" s="2">
        <f t="shared" si="176"/>
        <v>8</v>
      </c>
      <c r="D769" s="2">
        <f t="shared" si="177"/>
        <v>8</v>
      </c>
      <c r="E769" s="2">
        <f t="shared" si="178"/>
        <v>5</v>
      </c>
      <c r="F769" s="2">
        <f t="shared" si="179"/>
        <v>7</v>
      </c>
      <c r="G769" t="s">
        <v>45</v>
      </c>
      <c r="H769">
        <v>575</v>
      </c>
      <c r="I769">
        <f t="shared" si="180"/>
        <v>0</v>
      </c>
      <c r="J769">
        <f t="shared" si="181"/>
        <v>0</v>
      </c>
      <c r="K769">
        <f t="shared" si="182"/>
        <v>0</v>
      </c>
      <c r="L769">
        <v>0</v>
      </c>
      <c r="M769">
        <f t="shared" si="183"/>
        <v>0</v>
      </c>
      <c r="N769">
        <f t="shared" si="184"/>
        <v>0</v>
      </c>
      <c r="O769">
        <f t="shared" si="185"/>
        <v>0</v>
      </c>
      <c r="P769" s="2">
        <f t="shared" si="186"/>
        <v>523.86801999269107</v>
      </c>
      <c r="Q769" s="2">
        <f t="shared" si="187"/>
        <v>51.131980007308925</v>
      </c>
      <c r="R769" s="2">
        <f t="shared" si="189"/>
        <v>12.588968277321612</v>
      </c>
      <c r="S769" s="2">
        <f t="shared" si="188"/>
        <v>2614.4793794678399</v>
      </c>
      <c r="T769" s="2">
        <f t="shared" si="190"/>
        <v>0</v>
      </c>
      <c r="U769">
        <f t="shared" si="191"/>
        <v>4</v>
      </c>
    </row>
    <row r="770" spans="2:21" x14ac:dyDescent="0.15">
      <c r="B770" s="1">
        <v>37842</v>
      </c>
      <c r="C770" s="2">
        <f t="shared" si="176"/>
        <v>8</v>
      </c>
      <c r="D770" s="2">
        <f t="shared" si="177"/>
        <v>9</v>
      </c>
      <c r="E770" s="2">
        <f t="shared" si="178"/>
        <v>6</v>
      </c>
      <c r="F770" s="2">
        <f t="shared" si="179"/>
        <v>7</v>
      </c>
      <c r="G770" t="s">
        <v>46</v>
      </c>
      <c r="H770">
        <v>585</v>
      </c>
      <c r="I770">
        <f t="shared" si="180"/>
        <v>0</v>
      </c>
      <c r="J770">
        <f t="shared" si="181"/>
        <v>0</v>
      </c>
      <c r="K770">
        <f t="shared" si="182"/>
        <v>0</v>
      </c>
      <c r="L770">
        <v>0</v>
      </c>
      <c r="M770">
        <f t="shared" si="183"/>
        <v>0</v>
      </c>
      <c r="N770">
        <f t="shared" si="184"/>
        <v>0</v>
      </c>
      <c r="O770">
        <f t="shared" si="185"/>
        <v>0</v>
      </c>
      <c r="P770" s="2">
        <f t="shared" si="186"/>
        <v>575.27362888226457</v>
      </c>
      <c r="Q770" s="2">
        <f t="shared" si="187"/>
        <v>9.7263711177354253</v>
      </c>
      <c r="R770" s="2">
        <f t="shared" si="189"/>
        <v>51.131980007308925</v>
      </c>
      <c r="S770" s="2">
        <f t="shared" si="188"/>
        <v>94.602295119917869</v>
      </c>
      <c r="T770" s="2">
        <f t="shared" si="190"/>
        <v>0</v>
      </c>
      <c r="U770">
        <f t="shared" si="191"/>
        <v>5</v>
      </c>
    </row>
    <row r="771" spans="2:21" x14ac:dyDescent="0.15">
      <c r="B771" s="1">
        <v>37843</v>
      </c>
      <c r="C771" s="2">
        <f t="shared" ref="C771:C834" si="192">MONTH(B771)</f>
        <v>8</v>
      </c>
      <c r="D771" s="2">
        <f t="shared" ref="D771:D834" si="193">DAY(B771)</f>
        <v>10</v>
      </c>
      <c r="E771" s="2">
        <f t="shared" ref="E771:E834" si="194">WEEKDAY(B771,2)</f>
        <v>7</v>
      </c>
      <c r="F771" s="2">
        <f t="shared" ref="F771:F834" si="195">VALUE(RIGHT(G771,2))</f>
        <v>7</v>
      </c>
      <c r="G771" t="s">
        <v>47</v>
      </c>
      <c r="H771">
        <v>352</v>
      </c>
      <c r="I771">
        <f t="shared" ref="I771:I834" si="196">IF(AND(C771=7,D771=4),1,0)</f>
        <v>0</v>
      </c>
      <c r="J771">
        <f t="shared" ref="J771:J834" si="197">IF(AND(C771=1,D771=1),1,0)</f>
        <v>0</v>
      </c>
      <c r="K771">
        <f t="shared" ref="K771:K834" si="198">IF(AND(C771=2,D771=14),1,0)</f>
        <v>0</v>
      </c>
      <c r="L771">
        <v>0</v>
      </c>
      <c r="M771">
        <f t="shared" ref="M771:M834" si="199">IF(AND(C771=12,D771=31),1,0)</f>
        <v>0</v>
      </c>
      <c r="N771">
        <f t="shared" ref="N771:N834" si="200">IF(AND(C771=10,D771=31),1,0)</f>
        <v>0</v>
      </c>
      <c r="O771">
        <f t="shared" ref="O771:O834" si="201">IF(AND(C771=12,D771=26),1,0)</f>
        <v>0</v>
      </c>
      <c r="P771" s="2">
        <f t="shared" ref="P771:P834" si="202">constant+VLOOKUP(F771,week,2)+VLOOKUP(E771,weekday,2)</f>
        <v>379.51718272346642</v>
      </c>
      <c r="Q771" s="2">
        <f t="shared" ref="Q771:Q834" si="203">H771-P771</f>
        <v>-27.517182723466419</v>
      </c>
      <c r="R771" s="2">
        <f t="shared" si="189"/>
        <v>9.7263711177354253</v>
      </c>
      <c r="S771" s="2">
        <f t="shared" ref="S771:S834" si="204">Q771^2</f>
        <v>757.19534503663874</v>
      </c>
      <c r="T771" s="2">
        <f t="shared" si="190"/>
        <v>1</v>
      </c>
      <c r="U771">
        <f t="shared" si="191"/>
        <v>1</v>
      </c>
    </row>
    <row r="772" spans="2:21" x14ac:dyDescent="0.15">
      <c r="B772" s="1">
        <v>37844</v>
      </c>
      <c r="C772" s="2">
        <f t="shared" si="192"/>
        <v>8</v>
      </c>
      <c r="D772" s="2">
        <f t="shared" si="193"/>
        <v>11</v>
      </c>
      <c r="E772" s="2">
        <f t="shared" si="194"/>
        <v>1</v>
      </c>
      <c r="F772" s="2">
        <f t="shared" si="195"/>
        <v>7</v>
      </c>
      <c r="G772" t="s">
        <v>48</v>
      </c>
      <c r="H772">
        <v>285</v>
      </c>
      <c r="I772">
        <f t="shared" si="196"/>
        <v>0</v>
      </c>
      <c r="J772">
        <f t="shared" si="197"/>
        <v>0</v>
      </c>
      <c r="K772">
        <f t="shared" si="198"/>
        <v>0</v>
      </c>
      <c r="L772">
        <v>0</v>
      </c>
      <c r="M772">
        <f t="shared" si="199"/>
        <v>0</v>
      </c>
      <c r="N772">
        <f t="shared" si="200"/>
        <v>0</v>
      </c>
      <c r="O772">
        <f t="shared" si="201"/>
        <v>0</v>
      </c>
      <c r="P772" s="2">
        <f t="shared" si="202"/>
        <v>264.66896025733104</v>
      </c>
      <c r="Q772" s="2">
        <f t="shared" si="203"/>
        <v>20.331039742668963</v>
      </c>
      <c r="R772" s="2">
        <f t="shared" ref="R772:R835" si="205">Q771</f>
        <v>-27.517182723466419</v>
      </c>
      <c r="S772" s="2">
        <f t="shared" si="204"/>
        <v>413.35117701798487</v>
      </c>
      <c r="T772" s="2">
        <f t="shared" ref="T772:T835" si="206">IF(Q772*Q771&lt;0,1,0)</f>
        <v>1</v>
      </c>
      <c r="U772">
        <f t="shared" ref="U772:U835" si="207">IF(Q771*Q772&gt;0,U771+1,1)</f>
        <v>1</v>
      </c>
    </row>
    <row r="773" spans="2:21" x14ac:dyDescent="0.15">
      <c r="B773" s="1">
        <v>37845</v>
      </c>
      <c r="C773" s="2">
        <f t="shared" si="192"/>
        <v>8</v>
      </c>
      <c r="D773" s="2">
        <f t="shared" si="193"/>
        <v>12</v>
      </c>
      <c r="E773" s="2">
        <f t="shared" si="194"/>
        <v>2</v>
      </c>
      <c r="F773" s="2">
        <f t="shared" si="195"/>
        <v>7</v>
      </c>
      <c r="G773" t="s">
        <v>49</v>
      </c>
      <c r="H773">
        <v>258</v>
      </c>
      <c r="I773">
        <f t="shared" si="196"/>
        <v>0</v>
      </c>
      <c r="J773">
        <f t="shared" si="197"/>
        <v>0</v>
      </c>
      <c r="K773">
        <f t="shared" si="198"/>
        <v>0</v>
      </c>
      <c r="L773">
        <v>0</v>
      </c>
      <c r="M773">
        <f t="shared" si="199"/>
        <v>0</v>
      </c>
      <c r="N773">
        <f t="shared" si="200"/>
        <v>0</v>
      </c>
      <c r="O773">
        <f t="shared" si="201"/>
        <v>0</v>
      </c>
      <c r="P773" s="2">
        <f t="shared" si="202"/>
        <v>281.60996700370094</v>
      </c>
      <c r="Q773" s="2">
        <f t="shared" si="203"/>
        <v>-23.609967003700945</v>
      </c>
      <c r="R773" s="2">
        <f t="shared" si="205"/>
        <v>20.331039742668963</v>
      </c>
      <c r="S773" s="2">
        <f t="shared" si="204"/>
        <v>557.43054191584736</v>
      </c>
      <c r="T773" s="2">
        <f t="shared" si="206"/>
        <v>1</v>
      </c>
      <c r="U773">
        <f t="shared" si="207"/>
        <v>1</v>
      </c>
    </row>
    <row r="774" spans="2:21" x14ac:dyDescent="0.15">
      <c r="B774" s="1">
        <v>37846</v>
      </c>
      <c r="C774" s="2">
        <f t="shared" si="192"/>
        <v>8</v>
      </c>
      <c r="D774" s="2">
        <f t="shared" si="193"/>
        <v>13</v>
      </c>
      <c r="E774" s="2">
        <f t="shared" si="194"/>
        <v>3</v>
      </c>
      <c r="F774" s="2">
        <f t="shared" si="195"/>
        <v>7</v>
      </c>
      <c r="G774" t="s">
        <v>50</v>
      </c>
      <c r="H774">
        <v>331</v>
      </c>
      <c r="I774">
        <f t="shared" si="196"/>
        <v>0</v>
      </c>
      <c r="J774">
        <f t="shared" si="197"/>
        <v>0</v>
      </c>
      <c r="K774">
        <f t="shared" si="198"/>
        <v>0</v>
      </c>
      <c r="L774">
        <v>0</v>
      </c>
      <c r="M774">
        <f t="shared" si="199"/>
        <v>0</v>
      </c>
      <c r="N774">
        <f t="shared" si="200"/>
        <v>0</v>
      </c>
      <c r="O774">
        <f t="shared" si="201"/>
        <v>0</v>
      </c>
      <c r="P774" s="2">
        <f t="shared" si="202"/>
        <v>314.25105682414699</v>
      </c>
      <c r="Q774" s="2">
        <f t="shared" si="203"/>
        <v>16.748943175853015</v>
      </c>
      <c r="R774" s="2">
        <f t="shared" si="205"/>
        <v>-23.609967003700945</v>
      </c>
      <c r="S774" s="2">
        <f t="shared" si="204"/>
        <v>280.52709750795327</v>
      </c>
      <c r="T774" s="2">
        <f t="shared" si="206"/>
        <v>1</v>
      </c>
      <c r="U774">
        <f t="shared" si="207"/>
        <v>1</v>
      </c>
    </row>
    <row r="775" spans="2:21" x14ac:dyDescent="0.15">
      <c r="B775" s="1">
        <v>37847</v>
      </c>
      <c r="C775" s="2">
        <f t="shared" si="192"/>
        <v>8</v>
      </c>
      <c r="D775" s="2">
        <f t="shared" si="193"/>
        <v>14</v>
      </c>
      <c r="E775" s="2">
        <f t="shared" si="194"/>
        <v>4</v>
      </c>
      <c r="F775" s="2">
        <f t="shared" si="195"/>
        <v>8</v>
      </c>
      <c r="G775" t="s">
        <v>51</v>
      </c>
      <c r="H775">
        <v>405</v>
      </c>
      <c r="I775">
        <f t="shared" si="196"/>
        <v>0</v>
      </c>
      <c r="J775">
        <f t="shared" si="197"/>
        <v>0</v>
      </c>
      <c r="K775">
        <f t="shared" si="198"/>
        <v>0</v>
      </c>
      <c r="L775">
        <v>0</v>
      </c>
      <c r="M775">
        <f t="shared" si="199"/>
        <v>0</v>
      </c>
      <c r="N775">
        <f t="shared" si="200"/>
        <v>0</v>
      </c>
      <c r="O775">
        <f t="shared" si="201"/>
        <v>0</v>
      </c>
      <c r="P775" s="2">
        <f t="shared" si="202"/>
        <v>351.23961040549705</v>
      </c>
      <c r="Q775" s="2">
        <f t="shared" si="203"/>
        <v>53.760389594502954</v>
      </c>
      <c r="R775" s="2">
        <f t="shared" si="205"/>
        <v>16.748943175853015</v>
      </c>
      <c r="S775" s="2">
        <f t="shared" si="204"/>
        <v>2890.1794893527413</v>
      </c>
      <c r="T775" s="2">
        <f t="shared" si="206"/>
        <v>0</v>
      </c>
      <c r="U775">
        <f t="shared" si="207"/>
        <v>2</v>
      </c>
    </row>
    <row r="776" spans="2:21" x14ac:dyDescent="0.15">
      <c r="B776" s="1">
        <v>37848</v>
      </c>
      <c r="C776" s="2">
        <f t="shared" si="192"/>
        <v>8</v>
      </c>
      <c r="D776" s="2">
        <f t="shared" si="193"/>
        <v>15</v>
      </c>
      <c r="E776" s="2">
        <f t="shared" si="194"/>
        <v>5</v>
      </c>
      <c r="F776" s="2">
        <f t="shared" si="195"/>
        <v>8</v>
      </c>
      <c r="G776" t="s">
        <v>52</v>
      </c>
      <c r="H776">
        <v>488</v>
      </c>
      <c r="I776">
        <f t="shared" si="196"/>
        <v>0</v>
      </c>
      <c r="J776">
        <f t="shared" si="197"/>
        <v>0</v>
      </c>
      <c r="K776">
        <f t="shared" si="198"/>
        <v>0</v>
      </c>
      <c r="L776">
        <v>0</v>
      </c>
      <c r="M776">
        <f t="shared" si="199"/>
        <v>0</v>
      </c>
      <c r="N776">
        <f t="shared" si="200"/>
        <v>0</v>
      </c>
      <c r="O776">
        <f t="shared" si="201"/>
        <v>0</v>
      </c>
      <c r="P776" s="2">
        <f t="shared" si="202"/>
        <v>536.69659867550979</v>
      </c>
      <c r="Q776" s="2">
        <f t="shared" si="203"/>
        <v>-48.69659867550979</v>
      </c>
      <c r="R776" s="2">
        <f t="shared" si="205"/>
        <v>53.760389594502954</v>
      </c>
      <c r="S776" s="2">
        <f t="shared" si="204"/>
        <v>2371.358722563662</v>
      </c>
      <c r="T776" s="2">
        <f t="shared" si="206"/>
        <v>1</v>
      </c>
      <c r="U776">
        <f t="shared" si="207"/>
        <v>1</v>
      </c>
    </row>
    <row r="777" spans="2:21" x14ac:dyDescent="0.15">
      <c r="B777" s="1">
        <v>37849</v>
      </c>
      <c r="C777" s="2">
        <f t="shared" si="192"/>
        <v>8</v>
      </c>
      <c r="D777" s="2">
        <f t="shared" si="193"/>
        <v>16</v>
      </c>
      <c r="E777" s="2">
        <f t="shared" si="194"/>
        <v>6</v>
      </c>
      <c r="F777" s="2">
        <f t="shared" si="195"/>
        <v>8</v>
      </c>
      <c r="G777" t="s">
        <v>53</v>
      </c>
      <c r="H777">
        <v>625</v>
      </c>
      <c r="I777">
        <f t="shared" si="196"/>
        <v>0</v>
      </c>
      <c r="J777">
        <f t="shared" si="197"/>
        <v>0</v>
      </c>
      <c r="K777">
        <f t="shared" si="198"/>
        <v>0</v>
      </c>
      <c r="L777">
        <v>0</v>
      </c>
      <c r="M777">
        <f t="shared" si="199"/>
        <v>0</v>
      </c>
      <c r="N777">
        <f t="shared" si="200"/>
        <v>0</v>
      </c>
      <c r="O777">
        <f t="shared" si="201"/>
        <v>0</v>
      </c>
      <c r="P777" s="2">
        <f t="shared" si="202"/>
        <v>588.10220756508329</v>
      </c>
      <c r="Q777" s="2">
        <f t="shared" si="203"/>
        <v>36.89779243491671</v>
      </c>
      <c r="R777" s="2">
        <f t="shared" si="205"/>
        <v>-48.69659867550979</v>
      </c>
      <c r="S777" s="2">
        <f t="shared" si="204"/>
        <v>1361.4470865701967</v>
      </c>
      <c r="T777" s="2">
        <f t="shared" si="206"/>
        <v>1</v>
      </c>
      <c r="U777">
        <f t="shared" si="207"/>
        <v>1</v>
      </c>
    </row>
    <row r="778" spans="2:21" x14ac:dyDescent="0.15">
      <c r="B778" s="1">
        <v>37850</v>
      </c>
      <c r="C778" s="2">
        <f t="shared" si="192"/>
        <v>8</v>
      </c>
      <c r="D778" s="2">
        <f t="shared" si="193"/>
        <v>17</v>
      </c>
      <c r="E778" s="2">
        <f t="shared" si="194"/>
        <v>7</v>
      </c>
      <c r="F778" s="2">
        <f t="shared" si="195"/>
        <v>8</v>
      </c>
      <c r="G778" t="s">
        <v>54</v>
      </c>
      <c r="H778">
        <v>362</v>
      </c>
      <c r="I778">
        <f t="shared" si="196"/>
        <v>0</v>
      </c>
      <c r="J778">
        <f t="shared" si="197"/>
        <v>0</v>
      </c>
      <c r="K778">
        <f t="shared" si="198"/>
        <v>0</v>
      </c>
      <c r="L778">
        <v>0</v>
      </c>
      <c r="M778">
        <f t="shared" si="199"/>
        <v>0</v>
      </c>
      <c r="N778">
        <f t="shared" si="200"/>
        <v>0</v>
      </c>
      <c r="O778">
        <f t="shared" si="201"/>
        <v>0</v>
      </c>
      <c r="P778" s="2">
        <f t="shared" si="202"/>
        <v>392.34576140628508</v>
      </c>
      <c r="Q778" s="2">
        <f t="shared" si="203"/>
        <v>-30.345761406285078</v>
      </c>
      <c r="R778" s="2">
        <f t="shared" si="205"/>
        <v>36.89779243491671</v>
      </c>
      <c r="S778" s="2">
        <f t="shared" si="204"/>
        <v>920.86523532718093</v>
      </c>
      <c r="T778" s="2">
        <f t="shared" si="206"/>
        <v>1</v>
      </c>
      <c r="U778">
        <f t="shared" si="207"/>
        <v>1</v>
      </c>
    </row>
    <row r="779" spans="2:21" x14ac:dyDescent="0.15">
      <c r="B779" s="1">
        <v>37851</v>
      </c>
      <c r="C779" s="2">
        <f t="shared" si="192"/>
        <v>8</v>
      </c>
      <c r="D779" s="2">
        <f t="shared" si="193"/>
        <v>18</v>
      </c>
      <c r="E779" s="2">
        <f t="shared" si="194"/>
        <v>1</v>
      </c>
      <c r="F779" s="2">
        <f t="shared" si="195"/>
        <v>8</v>
      </c>
      <c r="G779" t="s">
        <v>55</v>
      </c>
      <c r="H779">
        <v>296</v>
      </c>
      <c r="I779">
        <f t="shared" si="196"/>
        <v>0</v>
      </c>
      <c r="J779">
        <f t="shared" si="197"/>
        <v>0</v>
      </c>
      <c r="K779">
        <f t="shared" si="198"/>
        <v>0</v>
      </c>
      <c r="L779">
        <v>0</v>
      </c>
      <c r="M779">
        <f t="shared" si="199"/>
        <v>0</v>
      </c>
      <c r="N779">
        <f t="shared" si="200"/>
        <v>0</v>
      </c>
      <c r="O779">
        <f t="shared" si="201"/>
        <v>0</v>
      </c>
      <c r="P779" s="2">
        <f t="shared" si="202"/>
        <v>277.4975389401497</v>
      </c>
      <c r="Q779" s="2">
        <f t="shared" si="203"/>
        <v>18.502461059850305</v>
      </c>
      <c r="R779" s="2">
        <f t="shared" si="205"/>
        <v>-30.345761406285078</v>
      </c>
      <c r="S779" s="2">
        <f t="shared" si="204"/>
        <v>342.34106527127688</v>
      </c>
      <c r="T779" s="2">
        <f t="shared" si="206"/>
        <v>1</v>
      </c>
      <c r="U779">
        <f t="shared" si="207"/>
        <v>1</v>
      </c>
    </row>
    <row r="780" spans="2:21" x14ac:dyDescent="0.15">
      <c r="B780" s="1">
        <v>37852</v>
      </c>
      <c r="C780" s="2">
        <f t="shared" si="192"/>
        <v>8</v>
      </c>
      <c r="D780" s="2">
        <f t="shared" si="193"/>
        <v>19</v>
      </c>
      <c r="E780" s="2">
        <f t="shared" si="194"/>
        <v>2</v>
      </c>
      <c r="F780" s="2">
        <f t="shared" si="195"/>
        <v>8</v>
      </c>
      <c r="G780" t="s">
        <v>56</v>
      </c>
      <c r="H780">
        <v>288</v>
      </c>
      <c r="I780">
        <f t="shared" si="196"/>
        <v>0</v>
      </c>
      <c r="J780">
        <f t="shared" si="197"/>
        <v>0</v>
      </c>
      <c r="K780">
        <f t="shared" si="198"/>
        <v>0</v>
      </c>
      <c r="L780">
        <v>0</v>
      </c>
      <c r="M780">
        <f t="shared" si="199"/>
        <v>0</v>
      </c>
      <c r="N780">
        <f t="shared" si="200"/>
        <v>0</v>
      </c>
      <c r="O780">
        <f t="shared" si="201"/>
        <v>0</v>
      </c>
      <c r="P780" s="2">
        <f t="shared" si="202"/>
        <v>294.4385456865196</v>
      </c>
      <c r="Q780" s="2">
        <f t="shared" si="203"/>
        <v>-6.4385456865196034</v>
      </c>
      <c r="R780" s="2">
        <f t="shared" si="205"/>
        <v>18.502461059850305</v>
      </c>
      <c r="S780" s="2">
        <f t="shared" si="204"/>
        <v>41.454870557400191</v>
      </c>
      <c r="T780" s="2">
        <f t="shared" si="206"/>
        <v>1</v>
      </c>
      <c r="U780">
        <f t="shared" si="207"/>
        <v>1</v>
      </c>
    </row>
    <row r="781" spans="2:21" x14ac:dyDescent="0.15">
      <c r="B781" s="1">
        <v>37853</v>
      </c>
      <c r="C781" s="2">
        <f t="shared" si="192"/>
        <v>8</v>
      </c>
      <c r="D781" s="2">
        <f t="shared" si="193"/>
        <v>20</v>
      </c>
      <c r="E781" s="2">
        <f t="shared" si="194"/>
        <v>3</v>
      </c>
      <c r="F781" s="2">
        <f t="shared" si="195"/>
        <v>8</v>
      </c>
      <c r="G781" t="s">
        <v>57</v>
      </c>
      <c r="H781">
        <v>315</v>
      </c>
      <c r="I781">
        <f t="shared" si="196"/>
        <v>0</v>
      </c>
      <c r="J781">
        <f t="shared" si="197"/>
        <v>0</v>
      </c>
      <c r="K781">
        <f t="shared" si="198"/>
        <v>0</v>
      </c>
      <c r="L781">
        <v>0</v>
      </c>
      <c r="M781">
        <f t="shared" si="199"/>
        <v>0</v>
      </c>
      <c r="N781">
        <f t="shared" si="200"/>
        <v>0</v>
      </c>
      <c r="O781">
        <f t="shared" si="201"/>
        <v>0</v>
      </c>
      <c r="P781" s="2">
        <f t="shared" si="202"/>
        <v>327.07963550696559</v>
      </c>
      <c r="Q781" s="2">
        <f t="shared" si="203"/>
        <v>-12.079635506965587</v>
      </c>
      <c r="R781" s="2">
        <f t="shared" si="205"/>
        <v>-6.4385456865196034</v>
      </c>
      <c r="S781" s="2">
        <f t="shared" si="204"/>
        <v>145.91759398114377</v>
      </c>
      <c r="T781" s="2">
        <f t="shared" si="206"/>
        <v>0</v>
      </c>
      <c r="U781">
        <f t="shared" si="207"/>
        <v>2</v>
      </c>
    </row>
    <row r="782" spans="2:21" x14ac:dyDescent="0.15">
      <c r="B782" s="1">
        <v>37854</v>
      </c>
      <c r="C782" s="2">
        <f t="shared" si="192"/>
        <v>8</v>
      </c>
      <c r="D782" s="2">
        <f t="shared" si="193"/>
        <v>21</v>
      </c>
      <c r="E782" s="2">
        <f t="shared" si="194"/>
        <v>4</v>
      </c>
      <c r="F782" s="2">
        <f t="shared" si="195"/>
        <v>9</v>
      </c>
      <c r="G782" t="s">
        <v>58</v>
      </c>
      <c r="H782">
        <v>350</v>
      </c>
      <c r="I782">
        <f t="shared" si="196"/>
        <v>0</v>
      </c>
      <c r="J782">
        <f t="shared" si="197"/>
        <v>0</v>
      </c>
      <c r="K782">
        <f t="shared" si="198"/>
        <v>0</v>
      </c>
      <c r="L782">
        <v>0</v>
      </c>
      <c r="M782">
        <f t="shared" si="199"/>
        <v>0</v>
      </c>
      <c r="N782">
        <f t="shared" si="200"/>
        <v>0</v>
      </c>
      <c r="O782">
        <f t="shared" si="201"/>
        <v>0</v>
      </c>
      <c r="P782" s="2">
        <f t="shared" si="202"/>
        <v>321.72530826619862</v>
      </c>
      <c r="Q782" s="2">
        <f t="shared" si="203"/>
        <v>28.274691733801376</v>
      </c>
      <c r="R782" s="2">
        <f t="shared" si="205"/>
        <v>-12.079635506965587</v>
      </c>
      <c r="S782" s="2">
        <f t="shared" si="204"/>
        <v>799.45819264149588</v>
      </c>
      <c r="T782" s="2">
        <f t="shared" si="206"/>
        <v>1</v>
      </c>
      <c r="U782">
        <f t="shared" si="207"/>
        <v>1</v>
      </c>
    </row>
    <row r="783" spans="2:21" x14ac:dyDescent="0.15">
      <c r="B783" s="1">
        <v>37855</v>
      </c>
      <c r="C783" s="2">
        <f t="shared" si="192"/>
        <v>8</v>
      </c>
      <c r="D783" s="2">
        <f t="shared" si="193"/>
        <v>22</v>
      </c>
      <c r="E783" s="2">
        <f t="shared" si="194"/>
        <v>5</v>
      </c>
      <c r="F783" s="2">
        <f t="shared" si="195"/>
        <v>9</v>
      </c>
      <c r="G783" t="s">
        <v>59</v>
      </c>
      <c r="H783">
        <v>527</v>
      </c>
      <c r="I783">
        <f t="shared" si="196"/>
        <v>0</v>
      </c>
      <c r="J783">
        <f t="shared" si="197"/>
        <v>0</v>
      </c>
      <c r="K783">
        <f t="shared" si="198"/>
        <v>0</v>
      </c>
      <c r="L783">
        <v>0</v>
      </c>
      <c r="M783">
        <f t="shared" si="199"/>
        <v>0</v>
      </c>
      <c r="N783">
        <f t="shared" si="200"/>
        <v>0</v>
      </c>
      <c r="O783">
        <f t="shared" si="201"/>
        <v>0</v>
      </c>
      <c r="P783" s="2">
        <f t="shared" si="202"/>
        <v>507.18229653621131</v>
      </c>
      <c r="Q783" s="2">
        <f t="shared" si="203"/>
        <v>19.817703463788689</v>
      </c>
      <c r="R783" s="2">
        <f t="shared" si="205"/>
        <v>28.274691733801376</v>
      </c>
      <c r="S783" s="2">
        <f t="shared" si="204"/>
        <v>392.74137057866221</v>
      </c>
      <c r="T783" s="2">
        <f t="shared" si="206"/>
        <v>0</v>
      </c>
      <c r="U783">
        <f t="shared" si="207"/>
        <v>2</v>
      </c>
    </row>
    <row r="784" spans="2:21" x14ac:dyDescent="0.15">
      <c r="B784" s="1">
        <v>37856</v>
      </c>
      <c r="C784" s="2">
        <f t="shared" si="192"/>
        <v>8</v>
      </c>
      <c r="D784" s="2">
        <f t="shared" si="193"/>
        <v>23</v>
      </c>
      <c r="E784" s="2">
        <f t="shared" si="194"/>
        <v>6</v>
      </c>
      <c r="F784" s="2">
        <f t="shared" si="195"/>
        <v>9</v>
      </c>
      <c r="G784" t="s">
        <v>60</v>
      </c>
      <c r="H784">
        <v>583</v>
      </c>
      <c r="I784">
        <f t="shared" si="196"/>
        <v>0</v>
      </c>
      <c r="J784">
        <f t="shared" si="197"/>
        <v>0</v>
      </c>
      <c r="K784">
        <f t="shared" si="198"/>
        <v>0</v>
      </c>
      <c r="L784">
        <v>0</v>
      </c>
      <c r="M784">
        <f t="shared" si="199"/>
        <v>0</v>
      </c>
      <c r="N784">
        <f t="shared" si="200"/>
        <v>0</v>
      </c>
      <c r="O784">
        <f t="shared" si="201"/>
        <v>0</v>
      </c>
      <c r="P784" s="2">
        <f t="shared" si="202"/>
        <v>558.58790542578481</v>
      </c>
      <c r="Q784" s="2">
        <f t="shared" si="203"/>
        <v>24.412094574215189</v>
      </c>
      <c r="R784" s="2">
        <f t="shared" si="205"/>
        <v>19.817703463788689</v>
      </c>
      <c r="S784" s="2">
        <f t="shared" si="204"/>
        <v>595.95036150042665</v>
      </c>
      <c r="T784" s="2">
        <f t="shared" si="206"/>
        <v>0</v>
      </c>
      <c r="U784">
        <f t="shared" si="207"/>
        <v>3</v>
      </c>
    </row>
    <row r="785" spans="2:21" x14ac:dyDescent="0.15">
      <c r="B785" s="1">
        <v>37857</v>
      </c>
      <c r="C785" s="2">
        <f t="shared" si="192"/>
        <v>8</v>
      </c>
      <c r="D785" s="2">
        <f t="shared" si="193"/>
        <v>24</v>
      </c>
      <c r="E785" s="2">
        <f t="shared" si="194"/>
        <v>7</v>
      </c>
      <c r="F785" s="2">
        <f t="shared" si="195"/>
        <v>9</v>
      </c>
      <c r="G785" t="s">
        <v>61</v>
      </c>
      <c r="H785">
        <v>355</v>
      </c>
      <c r="I785">
        <f t="shared" si="196"/>
        <v>0</v>
      </c>
      <c r="J785">
        <f t="shared" si="197"/>
        <v>0</v>
      </c>
      <c r="K785">
        <f t="shared" si="198"/>
        <v>0</v>
      </c>
      <c r="L785">
        <v>0</v>
      </c>
      <c r="M785">
        <f t="shared" si="199"/>
        <v>0</v>
      </c>
      <c r="N785">
        <f t="shared" si="200"/>
        <v>0</v>
      </c>
      <c r="O785">
        <f t="shared" si="201"/>
        <v>0</v>
      </c>
      <c r="P785" s="2">
        <f t="shared" si="202"/>
        <v>362.83145926698666</v>
      </c>
      <c r="Q785" s="2">
        <f t="shared" si="203"/>
        <v>-7.8314592669866556</v>
      </c>
      <c r="R785" s="2">
        <f t="shared" si="205"/>
        <v>24.412094574215189</v>
      </c>
      <c r="S785" s="2">
        <f t="shared" si="204"/>
        <v>61.331754250471164</v>
      </c>
      <c r="T785" s="2">
        <f t="shared" si="206"/>
        <v>1</v>
      </c>
      <c r="U785">
        <f t="shared" si="207"/>
        <v>1</v>
      </c>
    </row>
    <row r="786" spans="2:21" x14ac:dyDescent="0.15">
      <c r="B786" s="1">
        <v>37858</v>
      </c>
      <c r="C786" s="2">
        <f t="shared" si="192"/>
        <v>8</v>
      </c>
      <c r="D786" s="2">
        <f t="shared" si="193"/>
        <v>25</v>
      </c>
      <c r="E786" s="2">
        <f t="shared" si="194"/>
        <v>1</v>
      </c>
      <c r="F786" s="2">
        <f t="shared" si="195"/>
        <v>9</v>
      </c>
      <c r="G786" t="s">
        <v>62</v>
      </c>
      <c r="H786">
        <v>215</v>
      </c>
      <c r="I786">
        <f t="shared" si="196"/>
        <v>0</v>
      </c>
      <c r="J786">
        <f t="shared" si="197"/>
        <v>0</v>
      </c>
      <c r="K786">
        <f t="shared" si="198"/>
        <v>0</v>
      </c>
      <c r="L786">
        <v>0</v>
      </c>
      <c r="M786">
        <f t="shared" si="199"/>
        <v>0</v>
      </c>
      <c r="N786">
        <f t="shared" si="200"/>
        <v>0</v>
      </c>
      <c r="O786">
        <f t="shared" si="201"/>
        <v>0</v>
      </c>
      <c r="P786" s="2">
        <f t="shared" si="202"/>
        <v>247.98323680085127</v>
      </c>
      <c r="Q786" s="2">
        <f t="shared" si="203"/>
        <v>-32.983236800851273</v>
      </c>
      <c r="R786" s="2">
        <f t="shared" si="205"/>
        <v>-7.8314592669866556</v>
      </c>
      <c r="S786" s="2">
        <f t="shared" si="204"/>
        <v>1087.8939098610297</v>
      </c>
      <c r="T786" s="2">
        <f t="shared" si="206"/>
        <v>0</v>
      </c>
      <c r="U786">
        <f t="shared" si="207"/>
        <v>2</v>
      </c>
    </row>
    <row r="787" spans="2:21" x14ac:dyDescent="0.15">
      <c r="B787" s="1">
        <v>37859</v>
      </c>
      <c r="C787" s="2">
        <f t="shared" si="192"/>
        <v>8</v>
      </c>
      <c r="D787" s="2">
        <f t="shared" si="193"/>
        <v>26</v>
      </c>
      <c r="E787" s="2">
        <f t="shared" si="194"/>
        <v>2</v>
      </c>
      <c r="F787" s="2">
        <f t="shared" si="195"/>
        <v>9</v>
      </c>
      <c r="G787" t="s">
        <v>63</v>
      </c>
      <c r="H787">
        <v>291</v>
      </c>
      <c r="I787">
        <f t="shared" si="196"/>
        <v>0</v>
      </c>
      <c r="J787">
        <f t="shared" si="197"/>
        <v>0</v>
      </c>
      <c r="K787">
        <f t="shared" si="198"/>
        <v>0</v>
      </c>
      <c r="L787">
        <v>0</v>
      </c>
      <c r="M787">
        <f t="shared" si="199"/>
        <v>0</v>
      </c>
      <c r="N787">
        <f t="shared" si="200"/>
        <v>0</v>
      </c>
      <c r="O787">
        <f t="shared" si="201"/>
        <v>0</v>
      </c>
      <c r="P787" s="2">
        <f t="shared" si="202"/>
        <v>264.92424354722118</v>
      </c>
      <c r="Q787" s="2">
        <f t="shared" si="203"/>
        <v>26.075756452778819</v>
      </c>
      <c r="R787" s="2">
        <f t="shared" si="205"/>
        <v>-32.983236800851273</v>
      </c>
      <c r="S787" s="2">
        <f t="shared" si="204"/>
        <v>679.94507458463625</v>
      </c>
      <c r="T787" s="2">
        <f t="shared" si="206"/>
        <v>1</v>
      </c>
      <c r="U787">
        <f t="shared" si="207"/>
        <v>1</v>
      </c>
    </row>
    <row r="788" spans="2:21" x14ac:dyDescent="0.15">
      <c r="B788" s="1">
        <v>37860</v>
      </c>
      <c r="C788" s="2">
        <f t="shared" si="192"/>
        <v>8</v>
      </c>
      <c r="D788" s="2">
        <f t="shared" si="193"/>
        <v>27</v>
      </c>
      <c r="E788" s="2">
        <f t="shared" si="194"/>
        <v>3</v>
      </c>
      <c r="F788" s="2">
        <f t="shared" si="195"/>
        <v>9</v>
      </c>
      <c r="G788" t="s">
        <v>64</v>
      </c>
      <c r="H788">
        <v>277</v>
      </c>
      <c r="I788">
        <f t="shared" si="196"/>
        <v>0</v>
      </c>
      <c r="J788">
        <f t="shared" si="197"/>
        <v>0</v>
      </c>
      <c r="K788">
        <f t="shared" si="198"/>
        <v>0</v>
      </c>
      <c r="L788">
        <v>0</v>
      </c>
      <c r="M788">
        <f t="shared" si="199"/>
        <v>0</v>
      </c>
      <c r="N788">
        <f t="shared" si="200"/>
        <v>0</v>
      </c>
      <c r="O788">
        <f t="shared" si="201"/>
        <v>0</v>
      </c>
      <c r="P788" s="2">
        <f t="shared" si="202"/>
        <v>297.56533336766722</v>
      </c>
      <c r="Q788" s="2">
        <f t="shared" si="203"/>
        <v>-20.565333367667222</v>
      </c>
      <c r="R788" s="2">
        <f t="shared" si="205"/>
        <v>26.075756452778819</v>
      </c>
      <c r="S788" s="2">
        <f t="shared" si="204"/>
        <v>422.93293652328686</v>
      </c>
      <c r="T788" s="2">
        <f t="shared" si="206"/>
        <v>1</v>
      </c>
      <c r="U788">
        <f t="shared" si="207"/>
        <v>1</v>
      </c>
    </row>
    <row r="789" spans="2:21" x14ac:dyDescent="0.15">
      <c r="B789" s="1">
        <v>37861</v>
      </c>
      <c r="C789" s="2">
        <f t="shared" si="192"/>
        <v>8</v>
      </c>
      <c r="D789" s="2">
        <f t="shared" si="193"/>
        <v>28</v>
      </c>
      <c r="E789" s="2">
        <f t="shared" si="194"/>
        <v>4</v>
      </c>
      <c r="F789" s="2">
        <f t="shared" si="195"/>
        <v>10</v>
      </c>
      <c r="G789" t="s">
        <v>65</v>
      </c>
      <c r="H789">
        <v>284</v>
      </c>
      <c r="I789">
        <f t="shared" si="196"/>
        <v>0</v>
      </c>
      <c r="J789">
        <f t="shared" si="197"/>
        <v>0</v>
      </c>
      <c r="K789">
        <f t="shared" si="198"/>
        <v>0</v>
      </c>
      <c r="L789">
        <v>0</v>
      </c>
      <c r="M789">
        <f t="shared" si="199"/>
        <v>0</v>
      </c>
      <c r="N789">
        <f t="shared" si="200"/>
        <v>0</v>
      </c>
      <c r="O789">
        <f t="shared" si="201"/>
        <v>0</v>
      </c>
      <c r="P789" s="2">
        <f t="shared" si="202"/>
        <v>328.35388454592953</v>
      </c>
      <c r="Q789" s="2">
        <f t="shared" si="203"/>
        <v>-44.353884545929532</v>
      </c>
      <c r="R789" s="2">
        <f t="shared" si="205"/>
        <v>-20.565333367667222</v>
      </c>
      <c r="S789" s="2">
        <f t="shared" si="204"/>
        <v>1967.2670743136466</v>
      </c>
      <c r="T789" s="2">
        <f t="shared" si="206"/>
        <v>0</v>
      </c>
      <c r="U789">
        <f t="shared" si="207"/>
        <v>2</v>
      </c>
    </row>
    <row r="790" spans="2:21" x14ac:dyDescent="0.15">
      <c r="B790" s="1">
        <v>37862</v>
      </c>
      <c r="C790" s="2">
        <f t="shared" si="192"/>
        <v>8</v>
      </c>
      <c r="D790" s="2">
        <f t="shared" si="193"/>
        <v>29</v>
      </c>
      <c r="E790" s="2">
        <f t="shared" si="194"/>
        <v>5</v>
      </c>
      <c r="F790" s="2">
        <f t="shared" si="195"/>
        <v>10</v>
      </c>
      <c r="G790" t="s">
        <v>66</v>
      </c>
      <c r="H790">
        <v>538</v>
      </c>
      <c r="I790">
        <f t="shared" si="196"/>
        <v>0</v>
      </c>
      <c r="J790">
        <f t="shared" si="197"/>
        <v>0</v>
      </c>
      <c r="K790">
        <f t="shared" si="198"/>
        <v>0</v>
      </c>
      <c r="L790">
        <v>0</v>
      </c>
      <c r="M790">
        <f t="shared" si="199"/>
        <v>0</v>
      </c>
      <c r="N790">
        <f t="shared" si="200"/>
        <v>0</v>
      </c>
      <c r="O790">
        <f t="shared" si="201"/>
        <v>0</v>
      </c>
      <c r="P790" s="2">
        <f t="shared" si="202"/>
        <v>513.81087281594228</v>
      </c>
      <c r="Q790" s="2">
        <f t="shared" si="203"/>
        <v>24.189127184057725</v>
      </c>
      <c r="R790" s="2">
        <f t="shared" si="205"/>
        <v>-44.353884545929532</v>
      </c>
      <c r="S790" s="2">
        <f t="shared" si="204"/>
        <v>585.11387392652034</v>
      </c>
      <c r="T790" s="2">
        <f t="shared" si="206"/>
        <v>1</v>
      </c>
      <c r="U790">
        <f t="shared" si="207"/>
        <v>1</v>
      </c>
    </row>
    <row r="791" spans="2:21" x14ac:dyDescent="0.15">
      <c r="B791" s="1">
        <v>37863</v>
      </c>
      <c r="C791" s="2">
        <f t="shared" si="192"/>
        <v>8</v>
      </c>
      <c r="D791" s="2">
        <f t="shared" si="193"/>
        <v>30</v>
      </c>
      <c r="E791" s="2">
        <f t="shared" si="194"/>
        <v>6</v>
      </c>
      <c r="F791" s="2">
        <f t="shared" si="195"/>
        <v>10</v>
      </c>
      <c r="G791" t="s">
        <v>67</v>
      </c>
      <c r="H791">
        <v>491</v>
      </c>
      <c r="I791">
        <f t="shared" si="196"/>
        <v>0</v>
      </c>
      <c r="J791">
        <f t="shared" si="197"/>
        <v>0</v>
      </c>
      <c r="K791">
        <f t="shared" si="198"/>
        <v>0</v>
      </c>
      <c r="L791">
        <v>0</v>
      </c>
      <c r="M791">
        <f t="shared" si="199"/>
        <v>0</v>
      </c>
      <c r="N791">
        <f t="shared" si="200"/>
        <v>0</v>
      </c>
      <c r="O791">
        <f t="shared" si="201"/>
        <v>0</v>
      </c>
      <c r="P791" s="2">
        <f t="shared" si="202"/>
        <v>565.21648170551578</v>
      </c>
      <c r="Q791" s="2">
        <f t="shared" si="203"/>
        <v>-74.216481705515776</v>
      </c>
      <c r="R791" s="2">
        <f t="shared" si="205"/>
        <v>24.189127184057725</v>
      </c>
      <c r="S791" s="2">
        <f t="shared" si="204"/>
        <v>5508.0861567451575</v>
      </c>
      <c r="T791" s="2">
        <f t="shared" si="206"/>
        <v>1</v>
      </c>
      <c r="U791">
        <f t="shared" si="207"/>
        <v>1</v>
      </c>
    </row>
    <row r="792" spans="2:21" x14ac:dyDescent="0.15">
      <c r="B792" s="1">
        <v>37864</v>
      </c>
      <c r="C792" s="2">
        <f t="shared" si="192"/>
        <v>8</v>
      </c>
      <c r="D792" s="2">
        <f t="shared" si="193"/>
        <v>31</v>
      </c>
      <c r="E792" s="2">
        <f t="shared" si="194"/>
        <v>7</v>
      </c>
      <c r="F792" s="2">
        <f t="shared" si="195"/>
        <v>10</v>
      </c>
      <c r="G792" t="s">
        <v>68</v>
      </c>
      <c r="H792">
        <v>477</v>
      </c>
      <c r="I792">
        <f t="shared" si="196"/>
        <v>0</v>
      </c>
      <c r="J792">
        <f t="shared" si="197"/>
        <v>0</v>
      </c>
      <c r="K792">
        <f t="shared" si="198"/>
        <v>0</v>
      </c>
      <c r="L792">
        <v>0</v>
      </c>
      <c r="M792">
        <f t="shared" si="199"/>
        <v>0</v>
      </c>
      <c r="N792">
        <f t="shared" si="200"/>
        <v>0</v>
      </c>
      <c r="O792">
        <f t="shared" si="201"/>
        <v>0</v>
      </c>
      <c r="P792" s="2">
        <f t="shared" si="202"/>
        <v>369.46003554671756</v>
      </c>
      <c r="Q792" s="2">
        <f t="shared" si="203"/>
        <v>107.53996445328244</v>
      </c>
      <c r="R792" s="2">
        <f t="shared" si="205"/>
        <v>-74.216481705515776</v>
      </c>
      <c r="S792" s="2">
        <f t="shared" si="204"/>
        <v>11564.84395461325</v>
      </c>
      <c r="T792" s="2">
        <f t="shared" si="206"/>
        <v>1</v>
      </c>
      <c r="U792">
        <f t="shared" si="207"/>
        <v>1</v>
      </c>
    </row>
    <row r="793" spans="2:21" x14ac:dyDescent="0.15">
      <c r="B793" s="1">
        <v>37865</v>
      </c>
      <c r="C793" s="2">
        <f t="shared" si="192"/>
        <v>9</v>
      </c>
      <c r="D793" s="2">
        <f t="shared" si="193"/>
        <v>1</v>
      </c>
      <c r="E793" s="2">
        <f t="shared" si="194"/>
        <v>1</v>
      </c>
      <c r="F793" s="2">
        <f t="shared" si="195"/>
        <v>10</v>
      </c>
      <c r="G793" t="s">
        <v>69</v>
      </c>
      <c r="H793">
        <v>412</v>
      </c>
      <c r="I793">
        <f t="shared" si="196"/>
        <v>0</v>
      </c>
      <c r="J793">
        <f t="shared" si="197"/>
        <v>0</v>
      </c>
      <c r="K793">
        <f t="shared" si="198"/>
        <v>0</v>
      </c>
      <c r="L793">
        <v>0</v>
      </c>
      <c r="M793">
        <f t="shared" si="199"/>
        <v>0</v>
      </c>
      <c r="N793">
        <f t="shared" si="200"/>
        <v>0</v>
      </c>
      <c r="O793">
        <f t="shared" si="201"/>
        <v>0</v>
      </c>
      <c r="P793" s="2">
        <f t="shared" si="202"/>
        <v>254.61181308058218</v>
      </c>
      <c r="Q793" s="2">
        <f t="shared" si="203"/>
        <v>157.38818691941782</v>
      </c>
      <c r="R793" s="2">
        <f t="shared" si="205"/>
        <v>107.53996445328244</v>
      </c>
      <c r="S793" s="2">
        <f t="shared" si="204"/>
        <v>24771.041381781601</v>
      </c>
      <c r="T793" s="2">
        <f t="shared" si="206"/>
        <v>0</v>
      </c>
      <c r="U793">
        <f t="shared" si="207"/>
        <v>2</v>
      </c>
    </row>
    <row r="794" spans="2:21" x14ac:dyDescent="0.15">
      <c r="B794" s="1">
        <v>37866</v>
      </c>
      <c r="C794" s="2">
        <f t="shared" si="192"/>
        <v>9</v>
      </c>
      <c r="D794" s="2">
        <f t="shared" si="193"/>
        <v>2</v>
      </c>
      <c r="E794" s="2">
        <f t="shared" si="194"/>
        <v>2</v>
      </c>
      <c r="F794" s="2">
        <f t="shared" si="195"/>
        <v>10</v>
      </c>
      <c r="G794" t="s">
        <v>70</v>
      </c>
      <c r="H794">
        <v>247</v>
      </c>
      <c r="I794">
        <f t="shared" si="196"/>
        <v>0</v>
      </c>
      <c r="J794">
        <f t="shared" si="197"/>
        <v>0</v>
      </c>
      <c r="K794">
        <f t="shared" si="198"/>
        <v>0</v>
      </c>
      <c r="L794">
        <v>0</v>
      </c>
      <c r="M794">
        <f t="shared" si="199"/>
        <v>0</v>
      </c>
      <c r="N794">
        <f t="shared" si="200"/>
        <v>0</v>
      </c>
      <c r="O794">
        <f t="shared" si="201"/>
        <v>0</v>
      </c>
      <c r="P794" s="2">
        <f t="shared" si="202"/>
        <v>271.55281982695209</v>
      </c>
      <c r="Q794" s="2">
        <f t="shared" si="203"/>
        <v>-24.552819826952089</v>
      </c>
      <c r="R794" s="2">
        <f t="shared" si="205"/>
        <v>157.38818691941782</v>
      </c>
      <c r="S794" s="2">
        <f t="shared" si="204"/>
        <v>602.84096145477156</v>
      </c>
      <c r="T794" s="2">
        <f t="shared" si="206"/>
        <v>1</v>
      </c>
      <c r="U794">
        <f t="shared" si="207"/>
        <v>1</v>
      </c>
    </row>
    <row r="795" spans="2:21" x14ac:dyDescent="0.15">
      <c r="B795" s="1">
        <v>37867</v>
      </c>
      <c r="C795" s="2">
        <f t="shared" si="192"/>
        <v>9</v>
      </c>
      <c r="D795" s="2">
        <f t="shared" si="193"/>
        <v>3</v>
      </c>
      <c r="E795" s="2">
        <f t="shared" si="194"/>
        <v>3</v>
      </c>
      <c r="F795" s="2">
        <f t="shared" si="195"/>
        <v>10</v>
      </c>
      <c r="G795" t="s">
        <v>71</v>
      </c>
      <c r="H795">
        <v>214</v>
      </c>
      <c r="I795">
        <f t="shared" si="196"/>
        <v>0</v>
      </c>
      <c r="J795">
        <f t="shared" si="197"/>
        <v>0</v>
      </c>
      <c r="K795">
        <f t="shared" si="198"/>
        <v>0</v>
      </c>
      <c r="L795">
        <v>0</v>
      </c>
      <c r="M795">
        <f t="shared" si="199"/>
        <v>0</v>
      </c>
      <c r="N795">
        <f t="shared" si="200"/>
        <v>0</v>
      </c>
      <c r="O795">
        <f t="shared" si="201"/>
        <v>0</v>
      </c>
      <c r="P795" s="2">
        <f t="shared" si="202"/>
        <v>304.19390964739807</v>
      </c>
      <c r="Q795" s="2">
        <f t="shared" si="203"/>
        <v>-90.193909647398073</v>
      </c>
      <c r="R795" s="2">
        <f t="shared" si="205"/>
        <v>-24.552819826952089</v>
      </c>
      <c r="S795" s="2">
        <f t="shared" si="204"/>
        <v>8134.9413374830074</v>
      </c>
      <c r="T795" s="2">
        <f t="shared" si="206"/>
        <v>0</v>
      </c>
      <c r="U795">
        <f t="shared" si="207"/>
        <v>2</v>
      </c>
    </row>
    <row r="796" spans="2:21" x14ac:dyDescent="0.15">
      <c r="B796" s="1">
        <v>37868</v>
      </c>
      <c r="C796" s="2">
        <f t="shared" si="192"/>
        <v>9</v>
      </c>
      <c r="D796" s="2">
        <f t="shared" si="193"/>
        <v>4</v>
      </c>
      <c r="E796" s="2">
        <f t="shared" si="194"/>
        <v>4</v>
      </c>
      <c r="F796" s="2">
        <f t="shared" si="195"/>
        <v>11</v>
      </c>
      <c r="G796" t="s">
        <v>72</v>
      </c>
      <c r="H796">
        <v>292</v>
      </c>
      <c r="I796">
        <f t="shared" si="196"/>
        <v>0</v>
      </c>
      <c r="J796">
        <f t="shared" si="197"/>
        <v>0</v>
      </c>
      <c r="K796">
        <f t="shared" si="198"/>
        <v>0</v>
      </c>
      <c r="L796">
        <v>0</v>
      </c>
      <c r="M796">
        <f t="shared" si="199"/>
        <v>0</v>
      </c>
      <c r="N796">
        <f t="shared" si="200"/>
        <v>0</v>
      </c>
      <c r="O796">
        <f t="shared" si="201"/>
        <v>0</v>
      </c>
      <c r="P796" s="2">
        <f t="shared" si="202"/>
        <v>322.55388182561421</v>
      </c>
      <c r="Q796" s="2">
        <f t="shared" si="203"/>
        <v>-30.553881825614212</v>
      </c>
      <c r="R796" s="2">
        <f t="shared" si="205"/>
        <v>-90.193909647398073</v>
      </c>
      <c r="S796" s="2">
        <f t="shared" si="204"/>
        <v>933.5396946135985</v>
      </c>
      <c r="T796" s="2">
        <f t="shared" si="206"/>
        <v>0</v>
      </c>
      <c r="U796">
        <f t="shared" si="207"/>
        <v>3</v>
      </c>
    </row>
    <row r="797" spans="2:21" x14ac:dyDescent="0.15">
      <c r="B797" s="1">
        <v>37869</v>
      </c>
      <c r="C797" s="2">
        <f t="shared" si="192"/>
        <v>9</v>
      </c>
      <c r="D797" s="2">
        <f t="shared" si="193"/>
        <v>5</v>
      </c>
      <c r="E797" s="2">
        <f t="shared" si="194"/>
        <v>5</v>
      </c>
      <c r="F797" s="2">
        <f t="shared" si="195"/>
        <v>11</v>
      </c>
      <c r="G797" t="s">
        <v>73</v>
      </c>
      <c r="H797">
        <v>487</v>
      </c>
      <c r="I797">
        <f t="shared" si="196"/>
        <v>0</v>
      </c>
      <c r="J797">
        <f t="shared" si="197"/>
        <v>0</v>
      </c>
      <c r="K797">
        <f t="shared" si="198"/>
        <v>0</v>
      </c>
      <c r="L797">
        <v>0</v>
      </c>
      <c r="M797">
        <f t="shared" si="199"/>
        <v>0</v>
      </c>
      <c r="N797">
        <f t="shared" si="200"/>
        <v>0</v>
      </c>
      <c r="O797">
        <f t="shared" si="201"/>
        <v>0</v>
      </c>
      <c r="P797" s="2">
        <f t="shared" si="202"/>
        <v>508.01087009562696</v>
      </c>
      <c r="Q797" s="2">
        <f t="shared" si="203"/>
        <v>-21.010870095626956</v>
      </c>
      <c r="R797" s="2">
        <f t="shared" si="205"/>
        <v>-30.553881825614212</v>
      </c>
      <c r="S797" s="2">
        <f t="shared" si="204"/>
        <v>441.45666217531107</v>
      </c>
      <c r="T797" s="2">
        <f t="shared" si="206"/>
        <v>0</v>
      </c>
      <c r="U797">
        <f t="shared" si="207"/>
        <v>4</v>
      </c>
    </row>
    <row r="798" spans="2:21" x14ac:dyDescent="0.15">
      <c r="B798" s="1">
        <v>37870</v>
      </c>
      <c r="C798" s="2">
        <f t="shared" si="192"/>
        <v>9</v>
      </c>
      <c r="D798" s="2">
        <f t="shared" si="193"/>
        <v>6</v>
      </c>
      <c r="E798" s="2">
        <f t="shared" si="194"/>
        <v>6</v>
      </c>
      <c r="F798" s="2">
        <f t="shared" si="195"/>
        <v>11</v>
      </c>
      <c r="G798" t="s">
        <v>74</v>
      </c>
      <c r="H798">
        <v>532</v>
      </c>
      <c r="I798">
        <f t="shared" si="196"/>
        <v>0</v>
      </c>
      <c r="J798">
        <f t="shared" si="197"/>
        <v>0</v>
      </c>
      <c r="K798">
        <f t="shared" si="198"/>
        <v>0</v>
      </c>
      <c r="L798">
        <v>0</v>
      </c>
      <c r="M798">
        <f t="shared" si="199"/>
        <v>0</v>
      </c>
      <c r="N798">
        <f t="shared" si="200"/>
        <v>0</v>
      </c>
      <c r="O798">
        <f t="shared" si="201"/>
        <v>0</v>
      </c>
      <c r="P798" s="2">
        <f t="shared" si="202"/>
        <v>559.41647898520046</v>
      </c>
      <c r="Q798" s="2">
        <f t="shared" si="203"/>
        <v>-27.416478985200456</v>
      </c>
      <c r="R798" s="2">
        <f t="shared" si="205"/>
        <v>-21.010870095626956</v>
      </c>
      <c r="S798" s="2">
        <f t="shared" si="204"/>
        <v>751.66331994593827</v>
      </c>
      <c r="T798" s="2">
        <f t="shared" si="206"/>
        <v>0</v>
      </c>
      <c r="U798">
        <f t="shared" si="207"/>
        <v>5</v>
      </c>
    </row>
    <row r="799" spans="2:21" x14ac:dyDescent="0.15">
      <c r="B799" s="1">
        <v>37871</v>
      </c>
      <c r="C799" s="2">
        <f t="shared" si="192"/>
        <v>9</v>
      </c>
      <c r="D799" s="2">
        <f t="shared" si="193"/>
        <v>7</v>
      </c>
      <c r="E799" s="2">
        <f t="shared" si="194"/>
        <v>7</v>
      </c>
      <c r="F799" s="2">
        <f t="shared" si="195"/>
        <v>11</v>
      </c>
      <c r="G799" t="s">
        <v>75</v>
      </c>
      <c r="H799">
        <v>377</v>
      </c>
      <c r="I799">
        <f t="shared" si="196"/>
        <v>0</v>
      </c>
      <c r="J799">
        <f t="shared" si="197"/>
        <v>0</v>
      </c>
      <c r="K799">
        <f t="shared" si="198"/>
        <v>0</v>
      </c>
      <c r="L799">
        <v>0</v>
      </c>
      <c r="M799">
        <f t="shared" si="199"/>
        <v>0</v>
      </c>
      <c r="N799">
        <f t="shared" si="200"/>
        <v>0</v>
      </c>
      <c r="O799">
        <f t="shared" si="201"/>
        <v>0</v>
      </c>
      <c r="P799" s="2">
        <f t="shared" si="202"/>
        <v>363.66003282640224</v>
      </c>
      <c r="Q799" s="2">
        <f t="shared" si="203"/>
        <v>13.339967173597756</v>
      </c>
      <c r="R799" s="2">
        <f t="shared" si="205"/>
        <v>-27.416478985200456</v>
      </c>
      <c r="S799" s="2">
        <f t="shared" si="204"/>
        <v>177.95472419266571</v>
      </c>
      <c r="T799" s="2">
        <f t="shared" si="206"/>
        <v>1</v>
      </c>
      <c r="U799">
        <f t="shared" si="207"/>
        <v>1</v>
      </c>
    </row>
    <row r="800" spans="2:21" x14ac:dyDescent="0.15">
      <c r="B800" s="1">
        <v>37872</v>
      </c>
      <c r="C800" s="2">
        <f t="shared" si="192"/>
        <v>9</v>
      </c>
      <c r="D800" s="2">
        <f t="shared" si="193"/>
        <v>8</v>
      </c>
      <c r="E800" s="2">
        <f t="shared" si="194"/>
        <v>1</v>
      </c>
      <c r="F800" s="2">
        <f t="shared" si="195"/>
        <v>11</v>
      </c>
      <c r="G800" t="s">
        <v>76</v>
      </c>
      <c r="H800">
        <v>260</v>
      </c>
      <c r="I800">
        <f t="shared" si="196"/>
        <v>0</v>
      </c>
      <c r="J800">
        <f t="shared" si="197"/>
        <v>0</v>
      </c>
      <c r="K800">
        <f t="shared" si="198"/>
        <v>0</v>
      </c>
      <c r="L800">
        <v>0</v>
      </c>
      <c r="M800">
        <f t="shared" si="199"/>
        <v>0</v>
      </c>
      <c r="N800">
        <f t="shared" si="200"/>
        <v>0</v>
      </c>
      <c r="O800">
        <f t="shared" si="201"/>
        <v>0</v>
      </c>
      <c r="P800" s="2">
        <f t="shared" si="202"/>
        <v>248.81181036026686</v>
      </c>
      <c r="Q800" s="2">
        <f t="shared" si="203"/>
        <v>11.188189639733139</v>
      </c>
      <c r="R800" s="2">
        <f t="shared" si="205"/>
        <v>13.339967173597756</v>
      </c>
      <c r="S800" s="2">
        <f t="shared" si="204"/>
        <v>125.17558741463195</v>
      </c>
      <c r="T800" s="2">
        <f t="shared" si="206"/>
        <v>0</v>
      </c>
      <c r="U800">
        <f t="shared" si="207"/>
        <v>2</v>
      </c>
    </row>
    <row r="801" spans="2:21" x14ac:dyDescent="0.15">
      <c r="B801" s="1">
        <v>37873</v>
      </c>
      <c r="C801" s="2">
        <f t="shared" si="192"/>
        <v>9</v>
      </c>
      <c r="D801" s="2">
        <f t="shared" si="193"/>
        <v>9</v>
      </c>
      <c r="E801" s="2">
        <f t="shared" si="194"/>
        <v>2</v>
      </c>
      <c r="F801" s="2">
        <f t="shared" si="195"/>
        <v>11</v>
      </c>
      <c r="G801" t="s">
        <v>77</v>
      </c>
      <c r="H801">
        <v>271</v>
      </c>
      <c r="I801">
        <f t="shared" si="196"/>
        <v>0</v>
      </c>
      <c r="J801">
        <f t="shared" si="197"/>
        <v>0</v>
      </c>
      <c r="K801">
        <f t="shared" si="198"/>
        <v>0</v>
      </c>
      <c r="L801">
        <v>0</v>
      </c>
      <c r="M801">
        <f t="shared" si="199"/>
        <v>0</v>
      </c>
      <c r="N801">
        <f t="shared" si="200"/>
        <v>0</v>
      </c>
      <c r="O801">
        <f t="shared" si="201"/>
        <v>0</v>
      </c>
      <c r="P801" s="2">
        <f t="shared" si="202"/>
        <v>265.75281710663677</v>
      </c>
      <c r="Q801" s="2">
        <f t="shared" si="203"/>
        <v>5.247182893363231</v>
      </c>
      <c r="R801" s="2">
        <f t="shared" si="205"/>
        <v>11.188189639733139</v>
      </c>
      <c r="S801" s="2">
        <f t="shared" si="204"/>
        <v>27.532928316403726</v>
      </c>
      <c r="T801" s="2">
        <f t="shared" si="206"/>
        <v>0</v>
      </c>
      <c r="U801">
        <f t="shared" si="207"/>
        <v>3</v>
      </c>
    </row>
    <row r="802" spans="2:21" x14ac:dyDescent="0.15">
      <c r="B802" s="1">
        <v>37874</v>
      </c>
      <c r="C802" s="2">
        <f t="shared" si="192"/>
        <v>9</v>
      </c>
      <c r="D802" s="2">
        <f t="shared" si="193"/>
        <v>10</v>
      </c>
      <c r="E802" s="2">
        <f t="shared" si="194"/>
        <v>3</v>
      </c>
      <c r="F802" s="2">
        <f t="shared" si="195"/>
        <v>11</v>
      </c>
      <c r="G802" t="s">
        <v>78</v>
      </c>
      <c r="H802">
        <v>283</v>
      </c>
      <c r="I802">
        <f t="shared" si="196"/>
        <v>0</v>
      </c>
      <c r="J802">
        <f t="shared" si="197"/>
        <v>0</v>
      </c>
      <c r="K802">
        <f t="shared" si="198"/>
        <v>0</v>
      </c>
      <c r="L802">
        <v>0</v>
      </c>
      <c r="M802">
        <f t="shared" si="199"/>
        <v>0</v>
      </c>
      <c r="N802">
        <f t="shared" si="200"/>
        <v>0</v>
      </c>
      <c r="O802">
        <f t="shared" si="201"/>
        <v>0</v>
      </c>
      <c r="P802" s="2">
        <f t="shared" si="202"/>
        <v>298.39390692708275</v>
      </c>
      <c r="Q802" s="2">
        <f t="shared" si="203"/>
        <v>-15.393906927082753</v>
      </c>
      <c r="R802" s="2">
        <f t="shared" si="205"/>
        <v>5.247182893363231</v>
      </c>
      <c r="S802" s="2">
        <f t="shared" si="204"/>
        <v>236.97237047968636</v>
      </c>
      <c r="T802" s="2">
        <f t="shared" si="206"/>
        <v>1</v>
      </c>
      <c r="U802">
        <f t="shared" si="207"/>
        <v>1</v>
      </c>
    </row>
    <row r="803" spans="2:21" x14ac:dyDescent="0.15">
      <c r="B803" s="1">
        <v>37875</v>
      </c>
      <c r="C803" s="2">
        <f t="shared" si="192"/>
        <v>9</v>
      </c>
      <c r="D803" s="2">
        <f t="shared" si="193"/>
        <v>11</v>
      </c>
      <c r="E803" s="2">
        <f t="shared" si="194"/>
        <v>4</v>
      </c>
      <c r="F803" s="2">
        <f t="shared" si="195"/>
        <v>12</v>
      </c>
      <c r="G803" t="s">
        <v>79</v>
      </c>
      <c r="H803">
        <v>306</v>
      </c>
      <c r="I803">
        <f t="shared" si="196"/>
        <v>0</v>
      </c>
      <c r="J803">
        <f t="shared" si="197"/>
        <v>0</v>
      </c>
      <c r="K803">
        <f t="shared" si="198"/>
        <v>0</v>
      </c>
      <c r="L803">
        <v>0</v>
      </c>
      <c r="M803">
        <f t="shared" si="199"/>
        <v>0</v>
      </c>
      <c r="N803">
        <f t="shared" si="200"/>
        <v>0</v>
      </c>
      <c r="O803">
        <f t="shared" si="201"/>
        <v>0</v>
      </c>
      <c r="P803" s="2">
        <f t="shared" si="202"/>
        <v>323.78245191465305</v>
      </c>
      <c r="Q803" s="2">
        <f t="shared" si="203"/>
        <v>-17.782451914653052</v>
      </c>
      <c r="R803" s="2">
        <f t="shared" si="205"/>
        <v>-15.393906927082753</v>
      </c>
      <c r="S803" s="2">
        <f t="shared" si="204"/>
        <v>316.21559609694799</v>
      </c>
      <c r="T803" s="2">
        <f t="shared" si="206"/>
        <v>0</v>
      </c>
      <c r="U803">
        <f t="shared" si="207"/>
        <v>2</v>
      </c>
    </row>
    <row r="804" spans="2:21" x14ac:dyDescent="0.15">
      <c r="B804" s="1">
        <v>37876</v>
      </c>
      <c r="C804" s="2">
        <f t="shared" si="192"/>
        <v>9</v>
      </c>
      <c r="D804" s="2">
        <f t="shared" si="193"/>
        <v>12</v>
      </c>
      <c r="E804" s="2">
        <f t="shared" si="194"/>
        <v>5</v>
      </c>
      <c r="F804" s="2">
        <f t="shared" si="195"/>
        <v>12</v>
      </c>
      <c r="G804" t="s">
        <v>80</v>
      </c>
      <c r="H804">
        <v>633</v>
      </c>
      <c r="I804">
        <f t="shared" si="196"/>
        <v>0</v>
      </c>
      <c r="J804">
        <f t="shared" si="197"/>
        <v>0</v>
      </c>
      <c r="K804">
        <f t="shared" si="198"/>
        <v>0</v>
      </c>
      <c r="L804">
        <v>0</v>
      </c>
      <c r="M804">
        <f t="shared" si="199"/>
        <v>0</v>
      </c>
      <c r="N804">
        <f t="shared" si="200"/>
        <v>0</v>
      </c>
      <c r="O804">
        <f t="shared" si="201"/>
        <v>0</v>
      </c>
      <c r="P804" s="2">
        <f t="shared" si="202"/>
        <v>509.2394401846658</v>
      </c>
      <c r="Q804" s="2">
        <f t="shared" si="203"/>
        <v>123.7605598153342</v>
      </c>
      <c r="R804" s="2">
        <f t="shared" si="205"/>
        <v>-17.782451914653052</v>
      </c>
      <c r="S804" s="2">
        <f t="shared" si="204"/>
        <v>15316.676165804916</v>
      </c>
      <c r="T804" s="2">
        <f t="shared" si="206"/>
        <v>1</v>
      </c>
      <c r="U804">
        <f t="shared" si="207"/>
        <v>1</v>
      </c>
    </row>
    <row r="805" spans="2:21" x14ac:dyDescent="0.15">
      <c r="B805" s="1">
        <v>37877</v>
      </c>
      <c r="C805" s="2">
        <f t="shared" si="192"/>
        <v>9</v>
      </c>
      <c r="D805" s="2">
        <f t="shared" si="193"/>
        <v>13</v>
      </c>
      <c r="E805" s="2">
        <f t="shared" si="194"/>
        <v>6</v>
      </c>
      <c r="F805" s="2">
        <f t="shared" si="195"/>
        <v>12</v>
      </c>
      <c r="G805" t="s">
        <v>81</v>
      </c>
      <c r="H805">
        <v>530</v>
      </c>
      <c r="I805">
        <f t="shared" si="196"/>
        <v>0</v>
      </c>
      <c r="J805">
        <f t="shared" si="197"/>
        <v>0</v>
      </c>
      <c r="K805">
        <f t="shared" si="198"/>
        <v>0</v>
      </c>
      <c r="L805">
        <v>0</v>
      </c>
      <c r="M805">
        <f t="shared" si="199"/>
        <v>0</v>
      </c>
      <c r="N805">
        <f t="shared" si="200"/>
        <v>0</v>
      </c>
      <c r="O805">
        <f t="shared" si="201"/>
        <v>0</v>
      </c>
      <c r="P805" s="2">
        <f t="shared" si="202"/>
        <v>560.6450490742393</v>
      </c>
      <c r="Q805" s="2">
        <f t="shared" si="203"/>
        <v>-30.645049074239296</v>
      </c>
      <c r="R805" s="2">
        <f t="shared" si="205"/>
        <v>123.7605598153342</v>
      </c>
      <c r="S805" s="2">
        <f t="shared" si="204"/>
        <v>939.11903276253474</v>
      </c>
      <c r="T805" s="2">
        <f t="shared" si="206"/>
        <v>1</v>
      </c>
      <c r="U805">
        <f t="shared" si="207"/>
        <v>1</v>
      </c>
    </row>
    <row r="806" spans="2:21" x14ac:dyDescent="0.15">
      <c r="B806" s="1">
        <v>37878</v>
      </c>
      <c r="C806" s="2">
        <f t="shared" si="192"/>
        <v>9</v>
      </c>
      <c r="D806" s="2">
        <f t="shared" si="193"/>
        <v>14</v>
      </c>
      <c r="E806" s="2">
        <f t="shared" si="194"/>
        <v>7</v>
      </c>
      <c r="F806" s="2">
        <f t="shared" si="195"/>
        <v>12</v>
      </c>
      <c r="G806" t="s">
        <v>82</v>
      </c>
      <c r="H806">
        <v>379</v>
      </c>
      <c r="I806">
        <f t="shared" si="196"/>
        <v>0</v>
      </c>
      <c r="J806">
        <f t="shared" si="197"/>
        <v>0</v>
      </c>
      <c r="K806">
        <f t="shared" si="198"/>
        <v>0</v>
      </c>
      <c r="L806">
        <v>0</v>
      </c>
      <c r="M806">
        <f t="shared" si="199"/>
        <v>0</v>
      </c>
      <c r="N806">
        <f t="shared" si="200"/>
        <v>0</v>
      </c>
      <c r="O806">
        <f t="shared" si="201"/>
        <v>0</v>
      </c>
      <c r="P806" s="2">
        <f t="shared" si="202"/>
        <v>364.88860291544108</v>
      </c>
      <c r="Q806" s="2">
        <f t="shared" si="203"/>
        <v>14.111397084558917</v>
      </c>
      <c r="R806" s="2">
        <f t="shared" si="205"/>
        <v>-30.645049074239296</v>
      </c>
      <c r="S806" s="2">
        <f t="shared" si="204"/>
        <v>199.13152767809788</v>
      </c>
      <c r="T806" s="2">
        <f t="shared" si="206"/>
        <v>1</v>
      </c>
      <c r="U806">
        <f t="shared" si="207"/>
        <v>1</v>
      </c>
    </row>
    <row r="807" spans="2:21" x14ac:dyDescent="0.15">
      <c r="B807" s="1">
        <v>37879</v>
      </c>
      <c r="C807" s="2">
        <f t="shared" si="192"/>
        <v>9</v>
      </c>
      <c r="D807" s="2">
        <f t="shared" si="193"/>
        <v>15</v>
      </c>
      <c r="E807" s="2">
        <f t="shared" si="194"/>
        <v>1</v>
      </c>
      <c r="F807" s="2">
        <f t="shared" si="195"/>
        <v>12</v>
      </c>
      <c r="G807" t="s">
        <v>83</v>
      </c>
      <c r="H807">
        <v>200</v>
      </c>
      <c r="I807">
        <f t="shared" si="196"/>
        <v>0</v>
      </c>
      <c r="J807">
        <f t="shared" si="197"/>
        <v>0</v>
      </c>
      <c r="K807">
        <f t="shared" si="198"/>
        <v>0</v>
      </c>
      <c r="L807">
        <v>0</v>
      </c>
      <c r="M807">
        <f t="shared" si="199"/>
        <v>0</v>
      </c>
      <c r="N807">
        <f t="shared" si="200"/>
        <v>0</v>
      </c>
      <c r="O807">
        <f t="shared" si="201"/>
        <v>0</v>
      </c>
      <c r="P807" s="2">
        <f t="shared" si="202"/>
        <v>250.0403804493057</v>
      </c>
      <c r="Q807" s="2">
        <f t="shared" si="203"/>
        <v>-50.040380449305701</v>
      </c>
      <c r="R807" s="2">
        <f t="shared" si="205"/>
        <v>14.111397084558917</v>
      </c>
      <c r="S807" s="2">
        <f t="shared" si="204"/>
        <v>2504.0396755112561</v>
      </c>
      <c r="T807" s="2">
        <f t="shared" si="206"/>
        <v>1</v>
      </c>
      <c r="U807">
        <f t="shared" si="207"/>
        <v>1</v>
      </c>
    </row>
    <row r="808" spans="2:21" x14ac:dyDescent="0.15">
      <c r="B808" s="1">
        <v>37880</v>
      </c>
      <c r="C808" s="2">
        <f t="shared" si="192"/>
        <v>9</v>
      </c>
      <c r="D808" s="2">
        <f t="shared" si="193"/>
        <v>16</v>
      </c>
      <c r="E808" s="2">
        <f t="shared" si="194"/>
        <v>2</v>
      </c>
      <c r="F808" s="2">
        <f t="shared" si="195"/>
        <v>12</v>
      </c>
      <c r="G808" t="s">
        <v>84</v>
      </c>
      <c r="H808">
        <v>247</v>
      </c>
      <c r="I808">
        <f t="shared" si="196"/>
        <v>0</v>
      </c>
      <c r="J808">
        <f t="shared" si="197"/>
        <v>0</v>
      </c>
      <c r="K808">
        <f t="shared" si="198"/>
        <v>0</v>
      </c>
      <c r="L808">
        <v>0</v>
      </c>
      <c r="M808">
        <f t="shared" si="199"/>
        <v>0</v>
      </c>
      <c r="N808">
        <f t="shared" si="200"/>
        <v>0</v>
      </c>
      <c r="O808">
        <f t="shared" si="201"/>
        <v>0</v>
      </c>
      <c r="P808" s="2">
        <f t="shared" si="202"/>
        <v>266.98138719567561</v>
      </c>
      <c r="Q808" s="2">
        <f t="shared" si="203"/>
        <v>-19.981387195675609</v>
      </c>
      <c r="R808" s="2">
        <f t="shared" si="205"/>
        <v>-50.040380449305701</v>
      </c>
      <c r="S808" s="2">
        <f t="shared" si="204"/>
        <v>399.25583426350914</v>
      </c>
      <c r="T808" s="2">
        <f t="shared" si="206"/>
        <v>0</v>
      </c>
      <c r="U808">
        <f t="shared" si="207"/>
        <v>2</v>
      </c>
    </row>
    <row r="809" spans="2:21" x14ac:dyDescent="0.15">
      <c r="B809" s="1">
        <v>37881</v>
      </c>
      <c r="C809" s="2">
        <f t="shared" si="192"/>
        <v>9</v>
      </c>
      <c r="D809" s="2">
        <f t="shared" si="193"/>
        <v>17</v>
      </c>
      <c r="E809" s="2">
        <f t="shared" si="194"/>
        <v>3</v>
      </c>
      <c r="F809" s="2">
        <f t="shared" si="195"/>
        <v>12</v>
      </c>
      <c r="G809" t="s">
        <v>85</v>
      </c>
      <c r="H809">
        <v>291</v>
      </c>
      <c r="I809">
        <f t="shared" si="196"/>
        <v>0</v>
      </c>
      <c r="J809">
        <f t="shared" si="197"/>
        <v>0</v>
      </c>
      <c r="K809">
        <f t="shared" si="198"/>
        <v>0</v>
      </c>
      <c r="L809">
        <v>0</v>
      </c>
      <c r="M809">
        <f t="shared" si="199"/>
        <v>0</v>
      </c>
      <c r="N809">
        <f t="shared" si="200"/>
        <v>0</v>
      </c>
      <c r="O809">
        <f t="shared" si="201"/>
        <v>0</v>
      </c>
      <c r="P809" s="2">
        <f t="shared" si="202"/>
        <v>299.62247701612159</v>
      </c>
      <c r="Q809" s="2">
        <f t="shared" si="203"/>
        <v>-8.6224770161215929</v>
      </c>
      <c r="R809" s="2">
        <f t="shared" si="205"/>
        <v>-19.981387195675609</v>
      </c>
      <c r="S809" s="2">
        <f t="shared" si="204"/>
        <v>74.347109893545124</v>
      </c>
      <c r="T809" s="2">
        <f t="shared" si="206"/>
        <v>0</v>
      </c>
      <c r="U809">
        <f t="shared" si="207"/>
        <v>3</v>
      </c>
    </row>
    <row r="810" spans="2:21" x14ac:dyDescent="0.15">
      <c r="B810" s="1">
        <v>37882</v>
      </c>
      <c r="C810" s="2">
        <f t="shared" si="192"/>
        <v>9</v>
      </c>
      <c r="D810" s="2">
        <f t="shared" si="193"/>
        <v>18</v>
      </c>
      <c r="E810" s="2">
        <f t="shared" si="194"/>
        <v>4</v>
      </c>
      <c r="F810" s="2">
        <f t="shared" si="195"/>
        <v>13</v>
      </c>
      <c r="G810" t="s">
        <v>86</v>
      </c>
      <c r="H810">
        <v>329</v>
      </c>
      <c r="I810">
        <f t="shared" si="196"/>
        <v>0</v>
      </c>
      <c r="J810">
        <f t="shared" si="197"/>
        <v>0</v>
      </c>
      <c r="K810">
        <f t="shared" si="198"/>
        <v>0</v>
      </c>
      <c r="L810">
        <v>0</v>
      </c>
      <c r="M810">
        <f t="shared" si="199"/>
        <v>0</v>
      </c>
      <c r="N810">
        <f t="shared" si="200"/>
        <v>0</v>
      </c>
      <c r="O810">
        <f t="shared" si="201"/>
        <v>0</v>
      </c>
      <c r="P810" s="2">
        <f t="shared" si="202"/>
        <v>320.58245158816135</v>
      </c>
      <c r="Q810" s="2">
        <f t="shared" si="203"/>
        <v>8.4175484118386521</v>
      </c>
      <c r="R810" s="2">
        <f t="shared" si="205"/>
        <v>-8.6224770161215929</v>
      </c>
      <c r="S810" s="2">
        <f t="shared" si="204"/>
        <v>70.855121265647412</v>
      </c>
      <c r="T810" s="2">
        <f t="shared" si="206"/>
        <v>1</v>
      </c>
      <c r="U810">
        <f t="shared" si="207"/>
        <v>1</v>
      </c>
    </row>
    <row r="811" spans="2:21" x14ac:dyDescent="0.15">
      <c r="B811" s="1">
        <v>37883</v>
      </c>
      <c r="C811" s="2">
        <f t="shared" si="192"/>
        <v>9</v>
      </c>
      <c r="D811" s="2">
        <f t="shared" si="193"/>
        <v>19</v>
      </c>
      <c r="E811" s="2">
        <f t="shared" si="194"/>
        <v>5</v>
      </c>
      <c r="F811" s="2">
        <f t="shared" si="195"/>
        <v>13</v>
      </c>
      <c r="G811" t="s">
        <v>87</v>
      </c>
      <c r="H811">
        <v>485</v>
      </c>
      <c r="I811">
        <f t="shared" si="196"/>
        <v>0</v>
      </c>
      <c r="J811">
        <f t="shared" si="197"/>
        <v>0</v>
      </c>
      <c r="K811">
        <f t="shared" si="198"/>
        <v>0</v>
      </c>
      <c r="L811">
        <v>0</v>
      </c>
      <c r="M811">
        <f t="shared" si="199"/>
        <v>0</v>
      </c>
      <c r="N811">
        <f t="shared" si="200"/>
        <v>0</v>
      </c>
      <c r="O811">
        <f t="shared" si="201"/>
        <v>0</v>
      </c>
      <c r="P811" s="2">
        <f t="shared" si="202"/>
        <v>506.03943985817409</v>
      </c>
      <c r="Q811" s="2">
        <f t="shared" si="203"/>
        <v>-21.039439858174092</v>
      </c>
      <c r="R811" s="2">
        <f t="shared" si="205"/>
        <v>8.4175484118386521</v>
      </c>
      <c r="S811" s="2">
        <f t="shared" si="204"/>
        <v>442.65802954572462</v>
      </c>
      <c r="T811" s="2">
        <f t="shared" si="206"/>
        <v>1</v>
      </c>
      <c r="U811">
        <f t="shared" si="207"/>
        <v>1</v>
      </c>
    </row>
    <row r="812" spans="2:21" x14ac:dyDescent="0.15">
      <c r="B812" s="1">
        <v>37884</v>
      </c>
      <c r="C812" s="2">
        <f t="shared" si="192"/>
        <v>9</v>
      </c>
      <c r="D812" s="2">
        <f t="shared" si="193"/>
        <v>20</v>
      </c>
      <c r="E812" s="2">
        <f t="shared" si="194"/>
        <v>6</v>
      </c>
      <c r="F812" s="2">
        <f t="shared" si="195"/>
        <v>13</v>
      </c>
      <c r="G812" t="s">
        <v>88</v>
      </c>
      <c r="H812">
        <v>526</v>
      </c>
      <c r="I812">
        <f t="shared" si="196"/>
        <v>0</v>
      </c>
      <c r="J812">
        <f t="shared" si="197"/>
        <v>0</v>
      </c>
      <c r="K812">
        <f t="shared" si="198"/>
        <v>0</v>
      </c>
      <c r="L812">
        <v>0</v>
      </c>
      <c r="M812">
        <f t="shared" si="199"/>
        <v>0</v>
      </c>
      <c r="N812">
        <f t="shared" si="200"/>
        <v>0</v>
      </c>
      <c r="O812">
        <f t="shared" si="201"/>
        <v>0</v>
      </c>
      <c r="P812" s="2">
        <f t="shared" si="202"/>
        <v>557.44504874774759</v>
      </c>
      <c r="Q812" s="2">
        <f t="shared" si="203"/>
        <v>-31.445048747747592</v>
      </c>
      <c r="R812" s="2">
        <f t="shared" si="205"/>
        <v>-21.039439858174092</v>
      </c>
      <c r="S812" s="2">
        <f t="shared" si="204"/>
        <v>988.79109074822236</v>
      </c>
      <c r="T812" s="2">
        <f t="shared" si="206"/>
        <v>0</v>
      </c>
      <c r="U812">
        <f t="shared" si="207"/>
        <v>2</v>
      </c>
    </row>
    <row r="813" spans="2:21" x14ac:dyDescent="0.15">
      <c r="B813" s="1">
        <v>37885</v>
      </c>
      <c r="C813" s="2">
        <f t="shared" si="192"/>
        <v>9</v>
      </c>
      <c r="D813" s="2">
        <f t="shared" si="193"/>
        <v>21</v>
      </c>
      <c r="E813" s="2">
        <f t="shared" si="194"/>
        <v>7</v>
      </c>
      <c r="F813" s="2">
        <f t="shared" si="195"/>
        <v>13</v>
      </c>
      <c r="G813" t="s">
        <v>89</v>
      </c>
      <c r="H813">
        <v>396</v>
      </c>
      <c r="I813">
        <f t="shared" si="196"/>
        <v>0</v>
      </c>
      <c r="J813">
        <f t="shared" si="197"/>
        <v>0</v>
      </c>
      <c r="K813">
        <f t="shared" si="198"/>
        <v>0</v>
      </c>
      <c r="L813">
        <v>0</v>
      </c>
      <c r="M813">
        <f t="shared" si="199"/>
        <v>0</v>
      </c>
      <c r="N813">
        <f t="shared" si="200"/>
        <v>0</v>
      </c>
      <c r="O813">
        <f t="shared" si="201"/>
        <v>0</v>
      </c>
      <c r="P813" s="2">
        <f t="shared" si="202"/>
        <v>361.68860258894938</v>
      </c>
      <c r="Q813" s="2">
        <f t="shared" si="203"/>
        <v>34.311397411050621</v>
      </c>
      <c r="R813" s="2">
        <f t="shared" si="205"/>
        <v>-31.445048747747592</v>
      </c>
      <c r="S813" s="2">
        <f t="shared" si="204"/>
        <v>1177.2719922990511</v>
      </c>
      <c r="T813" s="2">
        <f t="shared" si="206"/>
        <v>1</v>
      </c>
      <c r="U813">
        <f t="shared" si="207"/>
        <v>1</v>
      </c>
    </row>
    <row r="814" spans="2:21" x14ac:dyDescent="0.15">
      <c r="B814" s="1">
        <v>37886</v>
      </c>
      <c r="C814" s="2">
        <f t="shared" si="192"/>
        <v>9</v>
      </c>
      <c r="D814" s="2">
        <f t="shared" si="193"/>
        <v>22</v>
      </c>
      <c r="E814" s="2">
        <f t="shared" si="194"/>
        <v>1</v>
      </c>
      <c r="F814" s="2">
        <f t="shared" si="195"/>
        <v>13</v>
      </c>
      <c r="G814" t="s">
        <v>90</v>
      </c>
      <c r="H814">
        <v>236</v>
      </c>
      <c r="I814">
        <f t="shared" si="196"/>
        <v>0</v>
      </c>
      <c r="J814">
        <f t="shared" si="197"/>
        <v>0</v>
      </c>
      <c r="K814">
        <f t="shared" si="198"/>
        <v>0</v>
      </c>
      <c r="L814">
        <v>0</v>
      </c>
      <c r="M814">
        <f t="shared" si="199"/>
        <v>0</v>
      </c>
      <c r="N814">
        <f t="shared" si="200"/>
        <v>0</v>
      </c>
      <c r="O814">
        <f t="shared" si="201"/>
        <v>0</v>
      </c>
      <c r="P814" s="2">
        <f t="shared" si="202"/>
        <v>246.840380122814</v>
      </c>
      <c r="Q814" s="2">
        <f t="shared" si="203"/>
        <v>-10.840380122813997</v>
      </c>
      <c r="R814" s="2">
        <f t="shared" si="205"/>
        <v>34.311397411050621</v>
      </c>
      <c r="S814" s="2">
        <f t="shared" si="204"/>
        <v>117.51384120710081</v>
      </c>
      <c r="T814" s="2">
        <f t="shared" si="206"/>
        <v>1</v>
      </c>
      <c r="U814">
        <f t="shared" si="207"/>
        <v>1</v>
      </c>
    </row>
    <row r="815" spans="2:21" x14ac:dyDescent="0.15">
      <c r="B815" s="1">
        <v>37887</v>
      </c>
      <c r="C815" s="2">
        <f t="shared" si="192"/>
        <v>9</v>
      </c>
      <c r="D815" s="2">
        <f t="shared" si="193"/>
        <v>23</v>
      </c>
      <c r="E815" s="2">
        <f t="shared" si="194"/>
        <v>2</v>
      </c>
      <c r="F815" s="2">
        <f t="shared" si="195"/>
        <v>13</v>
      </c>
      <c r="G815" t="s">
        <v>91</v>
      </c>
      <c r="H815">
        <v>284</v>
      </c>
      <c r="I815">
        <f t="shared" si="196"/>
        <v>0</v>
      </c>
      <c r="J815">
        <f t="shared" si="197"/>
        <v>0</v>
      </c>
      <c r="K815">
        <f t="shared" si="198"/>
        <v>0</v>
      </c>
      <c r="L815">
        <v>0</v>
      </c>
      <c r="M815">
        <f t="shared" si="199"/>
        <v>0</v>
      </c>
      <c r="N815">
        <f t="shared" si="200"/>
        <v>0</v>
      </c>
      <c r="O815">
        <f t="shared" si="201"/>
        <v>0</v>
      </c>
      <c r="P815" s="2">
        <f t="shared" si="202"/>
        <v>263.7813868691839</v>
      </c>
      <c r="Q815" s="2">
        <f t="shared" si="203"/>
        <v>20.218613130816095</v>
      </c>
      <c r="R815" s="2">
        <f t="shared" si="205"/>
        <v>-10.840380122813997</v>
      </c>
      <c r="S815" s="2">
        <f t="shared" si="204"/>
        <v>408.79231693360902</v>
      </c>
      <c r="T815" s="2">
        <f t="shared" si="206"/>
        <v>1</v>
      </c>
      <c r="U815">
        <f t="shared" si="207"/>
        <v>1</v>
      </c>
    </row>
    <row r="816" spans="2:21" x14ac:dyDescent="0.15">
      <c r="B816" s="1">
        <v>37888</v>
      </c>
      <c r="C816" s="2">
        <f t="shared" si="192"/>
        <v>9</v>
      </c>
      <c r="D816" s="2">
        <f t="shared" si="193"/>
        <v>24</v>
      </c>
      <c r="E816" s="2">
        <f t="shared" si="194"/>
        <v>3</v>
      </c>
      <c r="F816" s="2">
        <f t="shared" si="195"/>
        <v>13</v>
      </c>
      <c r="G816" t="s">
        <v>92</v>
      </c>
      <c r="H816">
        <v>300</v>
      </c>
      <c r="I816">
        <f t="shared" si="196"/>
        <v>0</v>
      </c>
      <c r="J816">
        <f t="shared" si="197"/>
        <v>0</v>
      </c>
      <c r="K816">
        <f t="shared" si="198"/>
        <v>0</v>
      </c>
      <c r="L816">
        <v>0</v>
      </c>
      <c r="M816">
        <f t="shared" si="199"/>
        <v>0</v>
      </c>
      <c r="N816">
        <f t="shared" si="200"/>
        <v>0</v>
      </c>
      <c r="O816">
        <f t="shared" si="201"/>
        <v>0</v>
      </c>
      <c r="P816" s="2">
        <f t="shared" si="202"/>
        <v>296.42247668962989</v>
      </c>
      <c r="Q816" s="2">
        <f t="shared" si="203"/>
        <v>3.5775233103701112</v>
      </c>
      <c r="R816" s="2">
        <f t="shared" si="205"/>
        <v>20.218613130816095</v>
      </c>
      <c r="S816" s="2">
        <f t="shared" si="204"/>
        <v>12.798673036241519</v>
      </c>
      <c r="T816" s="2">
        <f t="shared" si="206"/>
        <v>0</v>
      </c>
      <c r="U816">
        <f t="shared" si="207"/>
        <v>2</v>
      </c>
    </row>
    <row r="817" spans="2:21" x14ac:dyDescent="0.15">
      <c r="B817" s="1">
        <v>37889</v>
      </c>
      <c r="C817" s="2">
        <f t="shared" si="192"/>
        <v>9</v>
      </c>
      <c r="D817" s="2">
        <f t="shared" si="193"/>
        <v>25</v>
      </c>
      <c r="E817" s="2">
        <f t="shared" si="194"/>
        <v>4</v>
      </c>
      <c r="F817" s="2">
        <f t="shared" si="195"/>
        <v>14</v>
      </c>
      <c r="G817" t="s">
        <v>93</v>
      </c>
      <c r="H817">
        <v>332</v>
      </c>
      <c r="I817">
        <f t="shared" si="196"/>
        <v>0</v>
      </c>
      <c r="J817">
        <f t="shared" si="197"/>
        <v>0</v>
      </c>
      <c r="K817">
        <f t="shared" si="198"/>
        <v>0</v>
      </c>
      <c r="L817">
        <v>0</v>
      </c>
      <c r="M817">
        <f t="shared" si="199"/>
        <v>0</v>
      </c>
      <c r="N817">
        <f t="shared" si="200"/>
        <v>0</v>
      </c>
      <c r="O817">
        <f t="shared" si="201"/>
        <v>0</v>
      </c>
      <c r="P817" s="2">
        <f t="shared" si="202"/>
        <v>337.92531724689212</v>
      </c>
      <c r="Q817" s="2">
        <f t="shared" si="203"/>
        <v>-5.9253172468921207</v>
      </c>
      <c r="R817" s="2">
        <f t="shared" si="205"/>
        <v>3.5775233103701112</v>
      </c>
      <c r="S817" s="2">
        <f t="shared" si="204"/>
        <v>35.109384476317224</v>
      </c>
      <c r="T817" s="2">
        <f t="shared" si="206"/>
        <v>1</v>
      </c>
      <c r="U817">
        <f t="shared" si="207"/>
        <v>1</v>
      </c>
    </row>
    <row r="818" spans="2:21" x14ac:dyDescent="0.15">
      <c r="B818" s="1">
        <v>37890</v>
      </c>
      <c r="C818" s="2">
        <f t="shared" si="192"/>
        <v>9</v>
      </c>
      <c r="D818" s="2">
        <f t="shared" si="193"/>
        <v>26</v>
      </c>
      <c r="E818" s="2">
        <f t="shared" si="194"/>
        <v>5</v>
      </c>
      <c r="F818" s="2">
        <f t="shared" si="195"/>
        <v>14</v>
      </c>
      <c r="G818" t="s">
        <v>94</v>
      </c>
      <c r="H818">
        <v>581</v>
      </c>
      <c r="I818">
        <f t="shared" si="196"/>
        <v>0</v>
      </c>
      <c r="J818">
        <f t="shared" si="197"/>
        <v>0</v>
      </c>
      <c r="K818">
        <f t="shared" si="198"/>
        <v>0</v>
      </c>
      <c r="L818">
        <v>0</v>
      </c>
      <c r="M818">
        <f t="shared" si="199"/>
        <v>0</v>
      </c>
      <c r="N818">
        <f t="shared" si="200"/>
        <v>0</v>
      </c>
      <c r="O818">
        <f t="shared" si="201"/>
        <v>0</v>
      </c>
      <c r="P818" s="2">
        <f t="shared" si="202"/>
        <v>523.38230551690481</v>
      </c>
      <c r="Q818" s="2">
        <f t="shared" si="203"/>
        <v>57.617694483095192</v>
      </c>
      <c r="R818" s="2">
        <f t="shared" si="205"/>
        <v>-5.9253172468921207</v>
      </c>
      <c r="S818" s="2">
        <f t="shared" si="204"/>
        <v>3319.7987175472981</v>
      </c>
      <c r="T818" s="2">
        <f t="shared" si="206"/>
        <v>1</v>
      </c>
      <c r="U818">
        <f t="shared" si="207"/>
        <v>1</v>
      </c>
    </row>
    <row r="819" spans="2:21" x14ac:dyDescent="0.15">
      <c r="B819" s="1">
        <v>37891</v>
      </c>
      <c r="C819" s="2">
        <f t="shared" si="192"/>
        <v>9</v>
      </c>
      <c r="D819" s="2">
        <f t="shared" si="193"/>
        <v>27</v>
      </c>
      <c r="E819" s="2">
        <f t="shared" si="194"/>
        <v>6</v>
      </c>
      <c r="F819" s="2">
        <f t="shared" si="195"/>
        <v>14</v>
      </c>
      <c r="G819" t="s">
        <v>95</v>
      </c>
      <c r="H819">
        <v>440</v>
      </c>
      <c r="I819">
        <f t="shared" si="196"/>
        <v>0</v>
      </c>
      <c r="J819">
        <f t="shared" si="197"/>
        <v>0</v>
      </c>
      <c r="K819">
        <f t="shared" si="198"/>
        <v>0</v>
      </c>
      <c r="L819">
        <v>0</v>
      </c>
      <c r="M819">
        <f t="shared" si="199"/>
        <v>0</v>
      </c>
      <c r="N819">
        <f t="shared" si="200"/>
        <v>0</v>
      </c>
      <c r="O819">
        <f t="shared" si="201"/>
        <v>0</v>
      </c>
      <c r="P819" s="2">
        <f t="shared" si="202"/>
        <v>574.78791440647831</v>
      </c>
      <c r="Q819" s="2">
        <f t="shared" si="203"/>
        <v>-134.78791440647831</v>
      </c>
      <c r="R819" s="2">
        <f t="shared" si="205"/>
        <v>57.617694483095192</v>
      </c>
      <c r="S819" s="2">
        <f t="shared" si="204"/>
        <v>18167.781870048122</v>
      </c>
      <c r="T819" s="2">
        <f t="shared" si="206"/>
        <v>1</v>
      </c>
      <c r="U819">
        <f t="shared" si="207"/>
        <v>1</v>
      </c>
    </row>
    <row r="820" spans="2:21" x14ac:dyDescent="0.15">
      <c r="B820" s="1">
        <v>37892</v>
      </c>
      <c r="C820" s="2">
        <f t="shared" si="192"/>
        <v>9</v>
      </c>
      <c r="D820" s="2">
        <f t="shared" si="193"/>
        <v>28</v>
      </c>
      <c r="E820" s="2">
        <f t="shared" si="194"/>
        <v>7</v>
      </c>
      <c r="F820" s="2">
        <f t="shared" si="195"/>
        <v>14</v>
      </c>
      <c r="G820" t="s">
        <v>96</v>
      </c>
      <c r="H820">
        <v>246</v>
      </c>
      <c r="I820">
        <f t="shared" si="196"/>
        <v>0</v>
      </c>
      <c r="J820">
        <f t="shared" si="197"/>
        <v>0</v>
      </c>
      <c r="K820">
        <f t="shared" si="198"/>
        <v>0</v>
      </c>
      <c r="L820">
        <v>0</v>
      </c>
      <c r="M820">
        <f t="shared" si="199"/>
        <v>0</v>
      </c>
      <c r="N820">
        <f t="shared" si="200"/>
        <v>0</v>
      </c>
      <c r="O820">
        <f t="shared" si="201"/>
        <v>0</v>
      </c>
      <c r="P820" s="2">
        <f t="shared" si="202"/>
        <v>379.03146824768015</v>
      </c>
      <c r="Q820" s="2">
        <f t="shared" si="203"/>
        <v>-133.03146824768015</v>
      </c>
      <c r="R820" s="2">
        <f t="shared" si="205"/>
        <v>-134.78791440647831</v>
      </c>
      <c r="S820" s="2">
        <f t="shared" si="204"/>
        <v>17697.371544133533</v>
      </c>
      <c r="T820" s="2">
        <f t="shared" si="206"/>
        <v>0</v>
      </c>
      <c r="U820">
        <f t="shared" si="207"/>
        <v>2</v>
      </c>
    </row>
    <row r="821" spans="2:21" x14ac:dyDescent="0.15">
      <c r="B821" s="1">
        <v>37893</v>
      </c>
      <c r="C821" s="2">
        <f t="shared" si="192"/>
        <v>9</v>
      </c>
      <c r="D821" s="2">
        <f t="shared" si="193"/>
        <v>29</v>
      </c>
      <c r="E821" s="2">
        <f t="shared" si="194"/>
        <v>1</v>
      </c>
      <c r="F821" s="2">
        <f t="shared" si="195"/>
        <v>14</v>
      </c>
      <c r="G821" t="s">
        <v>97</v>
      </c>
      <c r="H821">
        <v>273</v>
      </c>
      <c r="I821">
        <f t="shared" si="196"/>
        <v>0</v>
      </c>
      <c r="J821">
        <f t="shared" si="197"/>
        <v>0</v>
      </c>
      <c r="K821">
        <f t="shared" si="198"/>
        <v>0</v>
      </c>
      <c r="L821">
        <v>0</v>
      </c>
      <c r="M821">
        <f t="shared" si="199"/>
        <v>0</v>
      </c>
      <c r="N821">
        <f t="shared" si="200"/>
        <v>0</v>
      </c>
      <c r="O821">
        <f t="shared" si="201"/>
        <v>0</v>
      </c>
      <c r="P821" s="2">
        <f t="shared" si="202"/>
        <v>264.18324578154477</v>
      </c>
      <c r="Q821" s="2">
        <f t="shared" si="203"/>
        <v>8.8167542184552303</v>
      </c>
      <c r="R821" s="2">
        <f t="shared" si="205"/>
        <v>-133.03146824768015</v>
      </c>
      <c r="S821" s="2">
        <f t="shared" si="204"/>
        <v>77.735154948648102</v>
      </c>
      <c r="T821" s="2">
        <f t="shared" si="206"/>
        <v>1</v>
      </c>
      <c r="U821">
        <f t="shared" si="207"/>
        <v>1</v>
      </c>
    </row>
    <row r="822" spans="2:21" x14ac:dyDescent="0.15">
      <c r="B822" s="1">
        <v>37894</v>
      </c>
      <c r="C822" s="2">
        <f t="shared" si="192"/>
        <v>9</v>
      </c>
      <c r="D822" s="2">
        <f t="shared" si="193"/>
        <v>30</v>
      </c>
      <c r="E822" s="2">
        <f t="shared" si="194"/>
        <v>2</v>
      </c>
      <c r="F822" s="2">
        <f t="shared" si="195"/>
        <v>14</v>
      </c>
      <c r="G822" t="s">
        <v>98</v>
      </c>
      <c r="H822">
        <v>285</v>
      </c>
      <c r="I822">
        <f t="shared" si="196"/>
        <v>0</v>
      </c>
      <c r="J822">
        <f t="shared" si="197"/>
        <v>0</v>
      </c>
      <c r="K822">
        <f t="shared" si="198"/>
        <v>0</v>
      </c>
      <c r="L822">
        <v>0</v>
      </c>
      <c r="M822">
        <f t="shared" si="199"/>
        <v>0</v>
      </c>
      <c r="N822">
        <f t="shared" si="200"/>
        <v>0</v>
      </c>
      <c r="O822">
        <f t="shared" si="201"/>
        <v>0</v>
      </c>
      <c r="P822" s="2">
        <f t="shared" si="202"/>
        <v>281.12425252791468</v>
      </c>
      <c r="Q822" s="2">
        <f t="shared" si="203"/>
        <v>3.8757474720853224</v>
      </c>
      <c r="R822" s="2">
        <f t="shared" si="205"/>
        <v>8.8167542184552303</v>
      </c>
      <c r="S822" s="2">
        <f t="shared" si="204"/>
        <v>15.021418467375767</v>
      </c>
      <c r="T822" s="2">
        <f t="shared" si="206"/>
        <v>0</v>
      </c>
      <c r="U822">
        <f t="shared" si="207"/>
        <v>2</v>
      </c>
    </row>
    <row r="823" spans="2:21" x14ac:dyDescent="0.15">
      <c r="B823" s="1">
        <v>37895</v>
      </c>
      <c r="C823" s="2">
        <f t="shared" si="192"/>
        <v>10</v>
      </c>
      <c r="D823" s="2">
        <f t="shared" si="193"/>
        <v>1</v>
      </c>
      <c r="E823" s="2">
        <f t="shared" si="194"/>
        <v>3</v>
      </c>
      <c r="F823" s="2">
        <f t="shared" si="195"/>
        <v>14</v>
      </c>
      <c r="G823" t="s">
        <v>99</v>
      </c>
      <c r="H823">
        <v>310</v>
      </c>
      <c r="I823">
        <f t="shared" si="196"/>
        <v>0</v>
      </c>
      <c r="J823">
        <f t="shared" si="197"/>
        <v>0</v>
      </c>
      <c r="K823">
        <f t="shared" si="198"/>
        <v>0</v>
      </c>
      <c r="L823">
        <v>0</v>
      </c>
      <c r="M823">
        <f t="shared" si="199"/>
        <v>0</v>
      </c>
      <c r="N823">
        <f t="shared" si="200"/>
        <v>0</v>
      </c>
      <c r="O823">
        <f t="shared" si="201"/>
        <v>0</v>
      </c>
      <c r="P823" s="2">
        <f t="shared" si="202"/>
        <v>313.76534234836072</v>
      </c>
      <c r="Q823" s="2">
        <f t="shared" si="203"/>
        <v>-3.7653423483607185</v>
      </c>
      <c r="R823" s="2">
        <f t="shared" si="205"/>
        <v>3.8757474720853224</v>
      </c>
      <c r="S823" s="2">
        <f t="shared" si="204"/>
        <v>14.17780300035861</v>
      </c>
      <c r="T823" s="2">
        <f t="shared" si="206"/>
        <v>1</v>
      </c>
      <c r="U823">
        <f t="shared" si="207"/>
        <v>1</v>
      </c>
    </row>
    <row r="824" spans="2:21" x14ac:dyDescent="0.15">
      <c r="B824" s="1">
        <v>37896</v>
      </c>
      <c r="C824" s="2">
        <f t="shared" si="192"/>
        <v>10</v>
      </c>
      <c r="D824" s="2">
        <f t="shared" si="193"/>
        <v>2</v>
      </c>
      <c r="E824" s="2">
        <f t="shared" si="194"/>
        <v>4</v>
      </c>
      <c r="F824" s="2">
        <f t="shared" si="195"/>
        <v>15</v>
      </c>
      <c r="G824" t="s">
        <v>100</v>
      </c>
      <c r="H824">
        <v>343</v>
      </c>
      <c r="I824">
        <f t="shared" si="196"/>
        <v>0</v>
      </c>
      <c r="J824">
        <f t="shared" si="197"/>
        <v>0</v>
      </c>
      <c r="K824">
        <f t="shared" si="198"/>
        <v>0</v>
      </c>
      <c r="L824">
        <v>0</v>
      </c>
      <c r="M824">
        <f t="shared" si="199"/>
        <v>0</v>
      </c>
      <c r="N824">
        <f t="shared" si="200"/>
        <v>0</v>
      </c>
      <c r="O824">
        <f t="shared" si="201"/>
        <v>0</v>
      </c>
      <c r="P824" s="2">
        <f t="shared" si="202"/>
        <v>329.15388556578398</v>
      </c>
      <c r="Q824" s="2">
        <f t="shared" si="203"/>
        <v>13.84611443421602</v>
      </c>
      <c r="R824" s="2">
        <f t="shared" si="205"/>
        <v>-3.7653423483607185</v>
      </c>
      <c r="S824" s="2">
        <f t="shared" si="204"/>
        <v>191.71488492540522</v>
      </c>
      <c r="T824" s="2">
        <f t="shared" si="206"/>
        <v>1</v>
      </c>
      <c r="U824">
        <f t="shared" si="207"/>
        <v>1</v>
      </c>
    </row>
    <row r="825" spans="2:21" x14ac:dyDescent="0.15">
      <c r="B825" s="1">
        <v>37897</v>
      </c>
      <c r="C825" s="2">
        <f t="shared" si="192"/>
        <v>10</v>
      </c>
      <c r="D825" s="2">
        <f t="shared" si="193"/>
        <v>3</v>
      </c>
      <c r="E825" s="2">
        <f t="shared" si="194"/>
        <v>5</v>
      </c>
      <c r="F825" s="2">
        <f t="shared" si="195"/>
        <v>15</v>
      </c>
      <c r="G825" t="s">
        <v>101</v>
      </c>
      <c r="H825">
        <v>574</v>
      </c>
      <c r="I825">
        <f t="shared" si="196"/>
        <v>0</v>
      </c>
      <c r="J825">
        <f t="shared" si="197"/>
        <v>0</v>
      </c>
      <c r="K825">
        <f t="shared" si="198"/>
        <v>0</v>
      </c>
      <c r="L825">
        <v>0</v>
      </c>
      <c r="M825">
        <f t="shared" si="199"/>
        <v>0</v>
      </c>
      <c r="N825">
        <f t="shared" si="200"/>
        <v>0</v>
      </c>
      <c r="O825">
        <f t="shared" si="201"/>
        <v>0</v>
      </c>
      <c r="P825" s="2">
        <f t="shared" si="202"/>
        <v>514.61087383579672</v>
      </c>
      <c r="Q825" s="2">
        <f t="shared" si="203"/>
        <v>59.389126164203276</v>
      </c>
      <c r="R825" s="2">
        <f t="shared" si="205"/>
        <v>13.84611443421602</v>
      </c>
      <c r="S825" s="2">
        <f t="shared" si="204"/>
        <v>3527.0683065476542</v>
      </c>
      <c r="T825" s="2">
        <f t="shared" si="206"/>
        <v>0</v>
      </c>
      <c r="U825">
        <f t="shared" si="207"/>
        <v>2</v>
      </c>
    </row>
    <row r="826" spans="2:21" x14ac:dyDescent="0.15">
      <c r="B826" s="1">
        <v>37898</v>
      </c>
      <c r="C826" s="2">
        <f t="shared" si="192"/>
        <v>10</v>
      </c>
      <c r="D826" s="2">
        <f t="shared" si="193"/>
        <v>4</v>
      </c>
      <c r="E826" s="2">
        <f t="shared" si="194"/>
        <v>6</v>
      </c>
      <c r="F826" s="2">
        <f t="shared" si="195"/>
        <v>15</v>
      </c>
      <c r="G826" t="s">
        <v>102</v>
      </c>
      <c r="H826">
        <v>466</v>
      </c>
      <c r="I826">
        <f t="shared" si="196"/>
        <v>0</v>
      </c>
      <c r="J826">
        <f t="shared" si="197"/>
        <v>0</v>
      </c>
      <c r="K826">
        <f t="shared" si="198"/>
        <v>0</v>
      </c>
      <c r="L826">
        <v>0</v>
      </c>
      <c r="M826">
        <f t="shared" si="199"/>
        <v>0</v>
      </c>
      <c r="N826">
        <f t="shared" si="200"/>
        <v>0</v>
      </c>
      <c r="O826">
        <f t="shared" si="201"/>
        <v>0</v>
      </c>
      <c r="P826" s="2">
        <f t="shared" si="202"/>
        <v>566.01648272537022</v>
      </c>
      <c r="Q826" s="2">
        <f t="shared" si="203"/>
        <v>-100.01648272537022</v>
      </c>
      <c r="R826" s="2">
        <f t="shared" si="205"/>
        <v>59.389126164203276</v>
      </c>
      <c r="S826" s="2">
        <f t="shared" si="204"/>
        <v>10003.29681675428</v>
      </c>
      <c r="T826" s="2">
        <f t="shared" si="206"/>
        <v>1</v>
      </c>
      <c r="U826">
        <f t="shared" si="207"/>
        <v>1</v>
      </c>
    </row>
    <row r="827" spans="2:21" x14ac:dyDescent="0.15">
      <c r="B827" s="1">
        <v>37899</v>
      </c>
      <c r="C827" s="2">
        <f t="shared" si="192"/>
        <v>10</v>
      </c>
      <c r="D827" s="2">
        <f t="shared" si="193"/>
        <v>5</v>
      </c>
      <c r="E827" s="2">
        <f t="shared" si="194"/>
        <v>7</v>
      </c>
      <c r="F827" s="2">
        <f t="shared" si="195"/>
        <v>15</v>
      </c>
      <c r="G827" t="s">
        <v>103</v>
      </c>
      <c r="H827">
        <v>438</v>
      </c>
      <c r="I827">
        <f t="shared" si="196"/>
        <v>0</v>
      </c>
      <c r="J827">
        <f t="shared" si="197"/>
        <v>0</v>
      </c>
      <c r="K827">
        <f t="shared" si="198"/>
        <v>0</v>
      </c>
      <c r="L827">
        <v>0</v>
      </c>
      <c r="M827">
        <f t="shared" si="199"/>
        <v>0</v>
      </c>
      <c r="N827">
        <f t="shared" si="200"/>
        <v>0</v>
      </c>
      <c r="O827">
        <f t="shared" si="201"/>
        <v>0</v>
      </c>
      <c r="P827" s="2">
        <f t="shared" si="202"/>
        <v>370.26003656657201</v>
      </c>
      <c r="Q827" s="2">
        <f t="shared" si="203"/>
        <v>67.739963433427988</v>
      </c>
      <c r="R827" s="2">
        <f t="shared" si="205"/>
        <v>-100.01648272537022</v>
      </c>
      <c r="S827" s="2">
        <f t="shared" si="204"/>
        <v>4588.7026459621611</v>
      </c>
      <c r="T827" s="2">
        <f t="shared" si="206"/>
        <v>1</v>
      </c>
      <c r="U827">
        <f t="shared" si="207"/>
        <v>1</v>
      </c>
    </row>
    <row r="828" spans="2:21" x14ac:dyDescent="0.15">
      <c r="B828" s="1">
        <v>37900</v>
      </c>
      <c r="C828" s="2">
        <f t="shared" si="192"/>
        <v>10</v>
      </c>
      <c r="D828" s="2">
        <f t="shared" si="193"/>
        <v>6</v>
      </c>
      <c r="E828" s="2">
        <f t="shared" si="194"/>
        <v>1</v>
      </c>
      <c r="F828" s="2">
        <f t="shared" si="195"/>
        <v>15</v>
      </c>
      <c r="G828" t="s">
        <v>104</v>
      </c>
      <c r="H828">
        <v>215</v>
      </c>
      <c r="I828">
        <f t="shared" si="196"/>
        <v>0</v>
      </c>
      <c r="J828">
        <f t="shared" si="197"/>
        <v>0</v>
      </c>
      <c r="K828">
        <f t="shared" si="198"/>
        <v>0</v>
      </c>
      <c r="L828">
        <v>0</v>
      </c>
      <c r="M828">
        <f t="shared" si="199"/>
        <v>0</v>
      </c>
      <c r="N828">
        <f t="shared" si="200"/>
        <v>0</v>
      </c>
      <c r="O828">
        <f t="shared" si="201"/>
        <v>0</v>
      </c>
      <c r="P828" s="2">
        <f t="shared" si="202"/>
        <v>255.41181410043663</v>
      </c>
      <c r="Q828" s="2">
        <f t="shared" si="203"/>
        <v>-40.411814100436629</v>
      </c>
      <c r="R828" s="2">
        <f t="shared" si="205"/>
        <v>67.739963433427988</v>
      </c>
      <c r="S828" s="2">
        <f t="shared" si="204"/>
        <v>1633.1147188882487</v>
      </c>
      <c r="T828" s="2">
        <f t="shared" si="206"/>
        <v>1</v>
      </c>
      <c r="U828">
        <f t="shared" si="207"/>
        <v>1</v>
      </c>
    </row>
    <row r="829" spans="2:21" x14ac:dyDescent="0.15">
      <c r="B829" s="1">
        <v>37901</v>
      </c>
      <c r="C829" s="2">
        <f t="shared" si="192"/>
        <v>10</v>
      </c>
      <c r="D829" s="2">
        <f t="shared" si="193"/>
        <v>7</v>
      </c>
      <c r="E829" s="2">
        <f t="shared" si="194"/>
        <v>2</v>
      </c>
      <c r="F829" s="2">
        <f t="shared" si="195"/>
        <v>15</v>
      </c>
      <c r="G829" t="s">
        <v>105</v>
      </c>
      <c r="H829">
        <v>221</v>
      </c>
      <c r="I829">
        <f t="shared" si="196"/>
        <v>0</v>
      </c>
      <c r="J829">
        <f t="shared" si="197"/>
        <v>0</v>
      </c>
      <c r="K829">
        <f t="shared" si="198"/>
        <v>0</v>
      </c>
      <c r="L829">
        <v>0</v>
      </c>
      <c r="M829">
        <f t="shared" si="199"/>
        <v>0</v>
      </c>
      <c r="N829">
        <f t="shared" si="200"/>
        <v>0</v>
      </c>
      <c r="O829">
        <f t="shared" si="201"/>
        <v>0</v>
      </c>
      <c r="P829" s="2">
        <f t="shared" si="202"/>
        <v>272.35282084680654</v>
      </c>
      <c r="Q829" s="2">
        <f t="shared" si="203"/>
        <v>-51.352820846806537</v>
      </c>
      <c r="R829" s="2">
        <f t="shared" si="205"/>
        <v>-40.411814100436629</v>
      </c>
      <c r="S829" s="2">
        <f t="shared" si="204"/>
        <v>2637.1122089242081</v>
      </c>
      <c r="T829" s="2">
        <f t="shared" si="206"/>
        <v>0</v>
      </c>
      <c r="U829">
        <f t="shared" si="207"/>
        <v>2</v>
      </c>
    </row>
    <row r="830" spans="2:21" x14ac:dyDescent="0.15">
      <c r="B830" s="1">
        <v>37902</v>
      </c>
      <c r="C830" s="2">
        <f t="shared" si="192"/>
        <v>10</v>
      </c>
      <c r="D830" s="2">
        <f t="shared" si="193"/>
        <v>8</v>
      </c>
      <c r="E830" s="2">
        <f t="shared" si="194"/>
        <v>3</v>
      </c>
      <c r="F830" s="2">
        <f t="shared" si="195"/>
        <v>15</v>
      </c>
      <c r="G830" t="s">
        <v>106</v>
      </c>
      <c r="H830">
        <v>262</v>
      </c>
      <c r="I830">
        <f t="shared" si="196"/>
        <v>0</v>
      </c>
      <c r="J830">
        <f t="shared" si="197"/>
        <v>0</v>
      </c>
      <c r="K830">
        <f t="shared" si="198"/>
        <v>0</v>
      </c>
      <c r="L830">
        <v>0</v>
      </c>
      <c r="M830">
        <f t="shared" si="199"/>
        <v>0</v>
      </c>
      <c r="N830">
        <f t="shared" si="200"/>
        <v>0</v>
      </c>
      <c r="O830">
        <f t="shared" si="201"/>
        <v>0</v>
      </c>
      <c r="P830" s="2">
        <f t="shared" si="202"/>
        <v>304.99391066725252</v>
      </c>
      <c r="Q830" s="2">
        <f t="shared" si="203"/>
        <v>-42.993910667252521</v>
      </c>
      <c r="R830" s="2">
        <f t="shared" si="205"/>
        <v>-51.352820846806537</v>
      </c>
      <c r="S830" s="2">
        <f t="shared" si="204"/>
        <v>1848.4763544636901</v>
      </c>
      <c r="T830" s="2">
        <f t="shared" si="206"/>
        <v>0</v>
      </c>
      <c r="U830">
        <f t="shared" si="207"/>
        <v>3</v>
      </c>
    </row>
    <row r="831" spans="2:21" x14ac:dyDescent="0.15">
      <c r="B831" s="1">
        <v>37903</v>
      </c>
      <c r="C831" s="2">
        <f t="shared" si="192"/>
        <v>10</v>
      </c>
      <c r="D831" s="2">
        <f t="shared" si="193"/>
        <v>9</v>
      </c>
      <c r="E831" s="2">
        <f t="shared" si="194"/>
        <v>4</v>
      </c>
      <c r="F831" s="2">
        <f t="shared" si="195"/>
        <v>16</v>
      </c>
      <c r="G831" t="s">
        <v>107</v>
      </c>
      <c r="H831">
        <v>327</v>
      </c>
      <c r="I831">
        <f t="shared" si="196"/>
        <v>0</v>
      </c>
      <c r="J831">
        <f t="shared" si="197"/>
        <v>0</v>
      </c>
      <c r="K831">
        <f t="shared" si="198"/>
        <v>0</v>
      </c>
      <c r="L831">
        <v>0</v>
      </c>
      <c r="M831">
        <f t="shared" si="199"/>
        <v>0</v>
      </c>
      <c r="N831">
        <f t="shared" si="200"/>
        <v>0</v>
      </c>
      <c r="O831">
        <f t="shared" si="201"/>
        <v>0</v>
      </c>
      <c r="P831" s="2">
        <f t="shared" si="202"/>
        <v>376.00388580712638</v>
      </c>
      <c r="Q831" s="2">
        <f t="shared" si="203"/>
        <v>-49.00388580712638</v>
      </c>
      <c r="R831" s="2">
        <f t="shared" si="205"/>
        <v>-42.993910667252521</v>
      </c>
      <c r="S831" s="2">
        <f t="shared" si="204"/>
        <v>2401.3808241978822</v>
      </c>
      <c r="T831" s="2">
        <f t="shared" si="206"/>
        <v>0</v>
      </c>
      <c r="U831">
        <f t="shared" si="207"/>
        <v>4</v>
      </c>
    </row>
    <row r="832" spans="2:21" x14ac:dyDescent="0.15">
      <c r="B832" s="1">
        <v>37904</v>
      </c>
      <c r="C832" s="2">
        <f t="shared" si="192"/>
        <v>10</v>
      </c>
      <c r="D832" s="2">
        <f t="shared" si="193"/>
        <v>10</v>
      </c>
      <c r="E832" s="2">
        <f t="shared" si="194"/>
        <v>5</v>
      </c>
      <c r="F832" s="2">
        <f t="shared" si="195"/>
        <v>16</v>
      </c>
      <c r="G832" t="s">
        <v>108</v>
      </c>
      <c r="H832">
        <v>521</v>
      </c>
      <c r="I832">
        <f t="shared" si="196"/>
        <v>0</v>
      </c>
      <c r="J832">
        <f t="shared" si="197"/>
        <v>0</v>
      </c>
      <c r="K832">
        <f t="shared" si="198"/>
        <v>0</v>
      </c>
      <c r="L832">
        <v>0</v>
      </c>
      <c r="M832">
        <f t="shared" si="199"/>
        <v>0</v>
      </c>
      <c r="N832">
        <f t="shared" si="200"/>
        <v>0</v>
      </c>
      <c r="O832">
        <f t="shared" si="201"/>
        <v>0</v>
      </c>
      <c r="P832" s="2">
        <f t="shared" si="202"/>
        <v>561.46087407713912</v>
      </c>
      <c r="Q832" s="2">
        <f t="shared" si="203"/>
        <v>-40.460874077139124</v>
      </c>
      <c r="R832" s="2">
        <f t="shared" si="205"/>
        <v>-49.00388580712638</v>
      </c>
      <c r="S832" s="2">
        <f t="shared" si="204"/>
        <v>1637.0823310861088</v>
      </c>
      <c r="T832" s="2">
        <f t="shared" si="206"/>
        <v>0</v>
      </c>
      <c r="U832">
        <f t="shared" si="207"/>
        <v>5</v>
      </c>
    </row>
    <row r="833" spans="2:21" x14ac:dyDescent="0.15">
      <c r="B833" s="1">
        <v>37905</v>
      </c>
      <c r="C833" s="2">
        <f t="shared" si="192"/>
        <v>10</v>
      </c>
      <c r="D833" s="2">
        <f t="shared" si="193"/>
        <v>11</v>
      </c>
      <c r="E833" s="2">
        <f t="shared" si="194"/>
        <v>6</v>
      </c>
      <c r="F833" s="2">
        <f t="shared" si="195"/>
        <v>16</v>
      </c>
      <c r="G833" t="s">
        <v>109</v>
      </c>
      <c r="H833">
        <v>561</v>
      </c>
      <c r="I833">
        <f t="shared" si="196"/>
        <v>0</v>
      </c>
      <c r="J833">
        <f t="shared" si="197"/>
        <v>0</v>
      </c>
      <c r="K833">
        <f t="shared" si="198"/>
        <v>0</v>
      </c>
      <c r="L833">
        <v>0</v>
      </c>
      <c r="M833">
        <f t="shared" si="199"/>
        <v>0</v>
      </c>
      <c r="N833">
        <f t="shared" si="200"/>
        <v>0</v>
      </c>
      <c r="O833">
        <f t="shared" si="201"/>
        <v>0</v>
      </c>
      <c r="P833" s="2">
        <f t="shared" si="202"/>
        <v>612.86648296671262</v>
      </c>
      <c r="Q833" s="2">
        <f t="shared" si="203"/>
        <v>-51.866482966712624</v>
      </c>
      <c r="R833" s="2">
        <f t="shared" si="205"/>
        <v>-40.460874077139124</v>
      </c>
      <c r="S833" s="2">
        <f t="shared" si="204"/>
        <v>2690.1320553362907</v>
      </c>
      <c r="T833" s="2">
        <f t="shared" si="206"/>
        <v>0</v>
      </c>
      <c r="U833">
        <f t="shared" si="207"/>
        <v>6</v>
      </c>
    </row>
    <row r="834" spans="2:21" x14ac:dyDescent="0.15">
      <c r="B834" s="1">
        <v>37906</v>
      </c>
      <c r="C834" s="2">
        <f t="shared" si="192"/>
        <v>10</v>
      </c>
      <c r="D834" s="2">
        <f t="shared" si="193"/>
        <v>12</v>
      </c>
      <c r="E834" s="2">
        <f t="shared" si="194"/>
        <v>7</v>
      </c>
      <c r="F834" s="2">
        <f t="shared" si="195"/>
        <v>16</v>
      </c>
      <c r="G834" t="s">
        <v>110</v>
      </c>
      <c r="H834">
        <v>408</v>
      </c>
      <c r="I834">
        <f t="shared" si="196"/>
        <v>0</v>
      </c>
      <c r="J834">
        <f t="shared" si="197"/>
        <v>0</v>
      </c>
      <c r="K834">
        <f t="shared" si="198"/>
        <v>0</v>
      </c>
      <c r="L834">
        <v>0</v>
      </c>
      <c r="M834">
        <f t="shared" si="199"/>
        <v>0</v>
      </c>
      <c r="N834">
        <f t="shared" si="200"/>
        <v>0</v>
      </c>
      <c r="O834">
        <f t="shared" si="201"/>
        <v>0</v>
      </c>
      <c r="P834" s="2">
        <f t="shared" si="202"/>
        <v>417.11003680791441</v>
      </c>
      <c r="Q834" s="2">
        <f t="shared" si="203"/>
        <v>-9.1100368079144118</v>
      </c>
      <c r="R834" s="2">
        <f t="shared" si="205"/>
        <v>-51.866482966712624</v>
      </c>
      <c r="S834" s="2">
        <f t="shared" si="204"/>
        <v>82.99277064155541</v>
      </c>
      <c r="T834" s="2">
        <f t="shared" si="206"/>
        <v>0</v>
      </c>
      <c r="U834">
        <f t="shared" si="207"/>
        <v>7</v>
      </c>
    </row>
    <row r="835" spans="2:21" x14ac:dyDescent="0.15">
      <c r="B835" s="1">
        <v>37907</v>
      </c>
      <c r="C835" s="2">
        <f t="shared" ref="C835:C898" si="208">MONTH(B835)</f>
        <v>10</v>
      </c>
      <c r="D835" s="2">
        <f t="shared" ref="D835:D898" si="209">DAY(B835)</f>
        <v>13</v>
      </c>
      <c r="E835" s="2">
        <f t="shared" ref="E835:E898" si="210">WEEKDAY(B835,2)</f>
        <v>1</v>
      </c>
      <c r="F835" s="2">
        <f t="shared" ref="F835:F898" si="211">VALUE(RIGHT(G835,2))</f>
        <v>16</v>
      </c>
      <c r="G835" t="s">
        <v>111</v>
      </c>
      <c r="H835">
        <v>286</v>
      </c>
      <c r="I835">
        <f t="shared" ref="I835:I898" si="212">IF(AND(C835=7,D835=4),1,0)</f>
        <v>0</v>
      </c>
      <c r="J835">
        <f t="shared" ref="J835:J898" si="213">IF(AND(C835=1,D835=1),1,0)</f>
        <v>0</v>
      </c>
      <c r="K835">
        <f t="shared" ref="K835:K898" si="214">IF(AND(C835=2,D835=14),1,0)</f>
        <v>0</v>
      </c>
      <c r="L835">
        <v>0</v>
      </c>
      <c r="M835">
        <f t="shared" ref="M835:M898" si="215">IF(AND(C835=12,D835=31),1,0)</f>
        <v>0</v>
      </c>
      <c r="N835">
        <f t="shared" ref="N835:N898" si="216">IF(AND(C835=10,D835=31),1,0)</f>
        <v>0</v>
      </c>
      <c r="O835">
        <f t="shared" ref="O835:O898" si="217">IF(AND(C835=12,D835=26),1,0)</f>
        <v>0</v>
      </c>
      <c r="P835" s="2">
        <f t="shared" ref="P835:P898" si="218">constant+VLOOKUP(F835,week,2)+VLOOKUP(E835,weekday,2)</f>
        <v>302.26181434177903</v>
      </c>
      <c r="Q835" s="2">
        <f t="shared" ref="Q835:Q898" si="219">H835-P835</f>
        <v>-16.261814341779029</v>
      </c>
      <c r="R835" s="2">
        <f t="shared" si="205"/>
        <v>-9.1100368079144118</v>
      </c>
      <c r="S835" s="2">
        <f t="shared" ref="S835:S898" si="220">Q835^2</f>
        <v>264.4466056864901</v>
      </c>
      <c r="T835" s="2">
        <f t="shared" si="206"/>
        <v>0</v>
      </c>
      <c r="U835">
        <f t="shared" si="207"/>
        <v>8</v>
      </c>
    </row>
    <row r="836" spans="2:21" x14ac:dyDescent="0.15">
      <c r="B836" s="1">
        <v>37908</v>
      </c>
      <c r="C836" s="2">
        <f t="shared" si="208"/>
        <v>10</v>
      </c>
      <c r="D836" s="2">
        <f t="shared" si="209"/>
        <v>14</v>
      </c>
      <c r="E836" s="2">
        <f t="shared" si="210"/>
        <v>2</v>
      </c>
      <c r="F836" s="2">
        <f t="shared" si="211"/>
        <v>16</v>
      </c>
      <c r="G836" t="s">
        <v>112</v>
      </c>
      <c r="H836">
        <v>265</v>
      </c>
      <c r="I836">
        <f t="shared" si="212"/>
        <v>0</v>
      </c>
      <c r="J836">
        <f t="shared" si="213"/>
        <v>0</v>
      </c>
      <c r="K836">
        <f t="shared" si="214"/>
        <v>0</v>
      </c>
      <c r="L836">
        <v>0</v>
      </c>
      <c r="M836">
        <f t="shared" si="215"/>
        <v>0</v>
      </c>
      <c r="N836">
        <f t="shared" si="216"/>
        <v>0</v>
      </c>
      <c r="O836">
        <f t="shared" si="217"/>
        <v>0</v>
      </c>
      <c r="P836" s="2">
        <f t="shared" si="218"/>
        <v>319.20282108814894</v>
      </c>
      <c r="Q836" s="2">
        <f t="shared" si="219"/>
        <v>-54.202821088148937</v>
      </c>
      <c r="R836" s="2">
        <f t="shared" ref="R836:R899" si="221">Q835</f>
        <v>-16.261814341779029</v>
      </c>
      <c r="S836" s="2">
        <f t="shared" si="220"/>
        <v>2937.9458139138833</v>
      </c>
      <c r="T836" s="2">
        <f t="shared" ref="T836:T899" si="222">IF(Q836*Q835&lt;0,1,0)</f>
        <v>0</v>
      </c>
      <c r="U836">
        <f t="shared" ref="U836:U899" si="223">IF(Q835*Q836&gt;0,U835+1,1)</f>
        <v>9</v>
      </c>
    </row>
    <row r="837" spans="2:21" x14ac:dyDescent="0.15">
      <c r="B837" s="1">
        <v>37909</v>
      </c>
      <c r="C837" s="2">
        <f t="shared" si="208"/>
        <v>10</v>
      </c>
      <c r="D837" s="2">
        <f t="shared" si="209"/>
        <v>15</v>
      </c>
      <c r="E837" s="2">
        <f t="shared" si="210"/>
        <v>3</v>
      </c>
      <c r="F837" s="2">
        <f t="shared" si="211"/>
        <v>16</v>
      </c>
      <c r="G837" t="s">
        <v>113</v>
      </c>
      <c r="H837">
        <v>265</v>
      </c>
      <c r="I837">
        <f t="shared" si="212"/>
        <v>0</v>
      </c>
      <c r="J837">
        <f t="shared" si="213"/>
        <v>0</v>
      </c>
      <c r="K837">
        <f t="shared" si="214"/>
        <v>0</v>
      </c>
      <c r="L837">
        <v>0</v>
      </c>
      <c r="M837">
        <f t="shared" si="215"/>
        <v>0</v>
      </c>
      <c r="N837">
        <f t="shared" si="216"/>
        <v>0</v>
      </c>
      <c r="O837">
        <f t="shared" si="217"/>
        <v>0</v>
      </c>
      <c r="P837" s="2">
        <f t="shared" si="218"/>
        <v>351.84391090859492</v>
      </c>
      <c r="Q837" s="2">
        <f t="shared" si="219"/>
        <v>-86.843910908594921</v>
      </c>
      <c r="R837" s="2">
        <f t="shared" si="221"/>
        <v>-54.202821088148937</v>
      </c>
      <c r="S837" s="2">
        <f t="shared" si="220"/>
        <v>7541.8648618999723</v>
      </c>
      <c r="T837" s="2">
        <f t="shared" si="222"/>
        <v>0</v>
      </c>
      <c r="U837">
        <f t="shared" si="223"/>
        <v>10</v>
      </c>
    </row>
    <row r="838" spans="2:21" x14ac:dyDescent="0.15">
      <c r="B838" s="1">
        <v>37910</v>
      </c>
      <c r="C838" s="2">
        <f t="shared" si="208"/>
        <v>10</v>
      </c>
      <c r="D838" s="2">
        <f t="shared" si="209"/>
        <v>16</v>
      </c>
      <c r="E838" s="2">
        <f t="shared" si="210"/>
        <v>4</v>
      </c>
      <c r="F838" s="2">
        <f t="shared" si="211"/>
        <v>17</v>
      </c>
      <c r="G838" t="s">
        <v>114</v>
      </c>
      <c r="H838">
        <v>227</v>
      </c>
      <c r="I838">
        <f t="shared" si="212"/>
        <v>0</v>
      </c>
      <c r="J838">
        <f t="shared" si="213"/>
        <v>0</v>
      </c>
      <c r="K838">
        <f t="shared" si="214"/>
        <v>0</v>
      </c>
      <c r="L838">
        <v>0</v>
      </c>
      <c r="M838">
        <f t="shared" si="215"/>
        <v>0</v>
      </c>
      <c r="N838">
        <f t="shared" si="216"/>
        <v>0</v>
      </c>
      <c r="O838">
        <f t="shared" si="217"/>
        <v>0</v>
      </c>
      <c r="P838" s="2">
        <f t="shared" si="218"/>
        <v>328.78959342217092</v>
      </c>
      <c r="Q838" s="2">
        <f t="shared" si="219"/>
        <v>-101.78959342217092</v>
      </c>
      <c r="R838" s="2">
        <f t="shared" si="221"/>
        <v>-86.843910908594921</v>
      </c>
      <c r="S838" s="2">
        <f t="shared" si="220"/>
        <v>10361.121329050862</v>
      </c>
      <c r="T838" s="2">
        <f t="shared" si="222"/>
        <v>0</v>
      </c>
      <c r="U838">
        <f t="shared" si="223"/>
        <v>11</v>
      </c>
    </row>
    <row r="839" spans="2:21" x14ac:dyDescent="0.15">
      <c r="B839" s="1">
        <v>37911</v>
      </c>
      <c r="C839" s="2">
        <f t="shared" si="208"/>
        <v>10</v>
      </c>
      <c r="D839" s="2">
        <f t="shared" si="209"/>
        <v>17</v>
      </c>
      <c r="E839" s="2">
        <f t="shared" si="210"/>
        <v>5</v>
      </c>
      <c r="F839" s="2">
        <f t="shared" si="211"/>
        <v>17</v>
      </c>
      <c r="G839" t="s">
        <v>115</v>
      </c>
      <c r="H839">
        <v>556</v>
      </c>
      <c r="I839">
        <f t="shared" si="212"/>
        <v>0</v>
      </c>
      <c r="J839">
        <f t="shared" si="213"/>
        <v>0</v>
      </c>
      <c r="K839">
        <f t="shared" si="214"/>
        <v>0</v>
      </c>
      <c r="L839">
        <v>0</v>
      </c>
      <c r="M839">
        <f t="shared" si="215"/>
        <v>0</v>
      </c>
      <c r="N839">
        <f t="shared" si="216"/>
        <v>0</v>
      </c>
      <c r="O839">
        <f t="shared" si="217"/>
        <v>0</v>
      </c>
      <c r="P839" s="2">
        <f t="shared" si="218"/>
        <v>514.24658169218367</v>
      </c>
      <c r="Q839" s="2">
        <f t="shared" si="219"/>
        <v>41.753418307816332</v>
      </c>
      <c r="R839" s="2">
        <f t="shared" si="221"/>
        <v>-101.78959342217092</v>
      </c>
      <c r="S839" s="2">
        <f t="shared" si="220"/>
        <v>1743.3479403874921</v>
      </c>
      <c r="T839" s="2">
        <f t="shared" si="222"/>
        <v>1</v>
      </c>
      <c r="U839">
        <f t="shared" si="223"/>
        <v>1</v>
      </c>
    </row>
    <row r="840" spans="2:21" x14ac:dyDescent="0.15">
      <c r="B840" s="1">
        <v>37912</v>
      </c>
      <c r="C840" s="2">
        <f t="shared" si="208"/>
        <v>10</v>
      </c>
      <c r="D840" s="2">
        <f t="shared" si="209"/>
        <v>18</v>
      </c>
      <c r="E840" s="2">
        <f t="shared" si="210"/>
        <v>6</v>
      </c>
      <c r="F840" s="2">
        <f t="shared" si="211"/>
        <v>17</v>
      </c>
      <c r="G840" t="s">
        <v>116</v>
      </c>
      <c r="H840">
        <v>594</v>
      </c>
      <c r="I840">
        <f t="shared" si="212"/>
        <v>0</v>
      </c>
      <c r="J840">
        <f t="shared" si="213"/>
        <v>0</v>
      </c>
      <c r="K840">
        <f t="shared" si="214"/>
        <v>0</v>
      </c>
      <c r="L840">
        <v>0</v>
      </c>
      <c r="M840">
        <f t="shared" si="215"/>
        <v>0</v>
      </c>
      <c r="N840">
        <f t="shared" si="216"/>
        <v>0</v>
      </c>
      <c r="O840">
        <f t="shared" si="217"/>
        <v>0</v>
      </c>
      <c r="P840" s="2">
        <f t="shared" si="218"/>
        <v>565.65219058175717</v>
      </c>
      <c r="Q840" s="2">
        <f t="shared" si="219"/>
        <v>28.347809418242832</v>
      </c>
      <c r="R840" s="2">
        <f t="shared" si="221"/>
        <v>41.753418307816332</v>
      </c>
      <c r="S840" s="2">
        <f t="shared" si="220"/>
        <v>803.59829881301698</v>
      </c>
      <c r="T840" s="2">
        <f t="shared" si="222"/>
        <v>0</v>
      </c>
      <c r="U840">
        <f t="shared" si="223"/>
        <v>2</v>
      </c>
    </row>
    <row r="841" spans="2:21" x14ac:dyDescent="0.15">
      <c r="B841" s="1">
        <v>37913</v>
      </c>
      <c r="C841" s="2">
        <f t="shared" si="208"/>
        <v>10</v>
      </c>
      <c r="D841" s="2">
        <f t="shared" si="209"/>
        <v>19</v>
      </c>
      <c r="E841" s="2">
        <f t="shared" si="210"/>
        <v>7</v>
      </c>
      <c r="F841" s="2">
        <f t="shared" si="211"/>
        <v>17</v>
      </c>
      <c r="G841" t="s">
        <v>117</v>
      </c>
      <c r="H841">
        <v>363</v>
      </c>
      <c r="I841">
        <f t="shared" si="212"/>
        <v>0</v>
      </c>
      <c r="J841">
        <f t="shared" si="213"/>
        <v>0</v>
      </c>
      <c r="K841">
        <f t="shared" si="214"/>
        <v>0</v>
      </c>
      <c r="L841">
        <v>0</v>
      </c>
      <c r="M841">
        <f t="shared" si="215"/>
        <v>0</v>
      </c>
      <c r="N841">
        <f t="shared" si="216"/>
        <v>0</v>
      </c>
      <c r="O841">
        <f t="shared" si="217"/>
        <v>0</v>
      </c>
      <c r="P841" s="2">
        <f t="shared" si="218"/>
        <v>369.89574442295896</v>
      </c>
      <c r="Q841" s="2">
        <f t="shared" si="219"/>
        <v>-6.8957444229589555</v>
      </c>
      <c r="R841" s="2">
        <f t="shared" si="221"/>
        <v>28.347809418242832</v>
      </c>
      <c r="S841" s="2">
        <f t="shared" si="220"/>
        <v>47.551291146769536</v>
      </c>
      <c r="T841" s="2">
        <f t="shared" si="222"/>
        <v>1</v>
      </c>
      <c r="U841">
        <f t="shared" si="223"/>
        <v>1</v>
      </c>
    </row>
    <row r="842" spans="2:21" x14ac:dyDescent="0.15">
      <c r="B842" s="1">
        <v>37914</v>
      </c>
      <c r="C842" s="2">
        <f t="shared" si="208"/>
        <v>10</v>
      </c>
      <c r="D842" s="2">
        <f t="shared" si="209"/>
        <v>20</v>
      </c>
      <c r="E842" s="2">
        <f t="shared" si="210"/>
        <v>1</v>
      </c>
      <c r="F842" s="2">
        <f t="shared" si="211"/>
        <v>17</v>
      </c>
      <c r="G842" t="s">
        <v>118</v>
      </c>
      <c r="H842">
        <v>250</v>
      </c>
      <c r="I842">
        <f t="shared" si="212"/>
        <v>0</v>
      </c>
      <c r="J842">
        <f t="shared" si="213"/>
        <v>0</v>
      </c>
      <c r="K842">
        <f t="shared" si="214"/>
        <v>0</v>
      </c>
      <c r="L842">
        <v>0</v>
      </c>
      <c r="M842">
        <f t="shared" si="215"/>
        <v>0</v>
      </c>
      <c r="N842">
        <f t="shared" si="216"/>
        <v>0</v>
      </c>
      <c r="O842">
        <f t="shared" si="217"/>
        <v>0</v>
      </c>
      <c r="P842" s="2">
        <f t="shared" si="218"/>
        <v>255.04752195682357</v>
      </c>
      <c r="Q842" s="2">
        <f t="shared" si="219"/>
        <v>-5.047521956823573</v>
      </c>
      <c r="R842" s="2">
        <f t="shared" si="221"/>
        <v>-6.8957444229589555</v>
      </c>
      <c r="S842" s="2">
        <f t="shared" si="220"/>
        <v>25.47747790461607</v>
      </c>
      <c r="T842" s="2">
        <f t="shared" si="222"/>
        <v>0</v>
      </c>
      <c r="U842">
        <f t="shared" si="223"/>
        <v>2</v>
      </c>
    </row>
    <row r="843" spans="2:21" x14ac:dyDescent="0.15">
      <c r="B843" s="1">
        <v>37915</v>
      </c>
      <c r="C843" s="2">
        <f t="shared" si="208"/>
        <v>10</v>
      </c>
      <c r="D843" s="2">
        <f t="shared" si="209"/>
        <v>21</v>
      </c>
      <c r="E843" s="2">
        <f t="shared" si="210"/>
        <v>2</v>
      </c>
      <c r="F843" s="2">
        <f t="shared" si="211"/>
        <v>17</v>
      </c>
      <c r="G843" t="s">
        <v>119</v>
      </c>
      <c r="H843">
        <v>181</v>
      </c>
      <c r="I843">
        <f t="shared" si="212"/>
        <v>0</v>
      </c>
      <c r="J843">
        <f t="shared" si="213"/>
        <v>0</v>
      </c>
      <c r="K843">
        <f t="shared" si="214"/>
        <v>0</v>
      </c>
      <c r="L843">
        <v>0</v>
      </c>
      <c r="M843">
        <f t="shared" si="215"/>
        <v>0</v>
      </c>
      <c r="N843">
        <f t="shared" si="216"/>
        <v>0</v>
      </c>
      <c r="O843">
        <f t="shared" si="217"/>
        <v>0</v>
      </c>
      <c r="P843" s="2">
        <f t="shared" si="218"/>
        <v>271.98852870319348</v>
      </c>
      <c r="Q843" s="2">
        <f t="shared" si="219"/>
        <v>-90.988528703193481</v>
      </c>
      <c r="R843" s="2">
        <f t="shared" si="221"/>
        <v>-5.047521956823573</v>
      </c>
      <c r="S843" s="2">
        <f t="shared" si="220"/>
        <v>8278.9123555718634</v>
      </c>
      <c r="T843" s="2">
        <f t="shared" si="222"/>
        <v>0</v>
      </c>
      <c r="U843">
        <f t="shared" si="223"/>
        <v>3</v>
      </c>
    </row>
    <row r="844" spans="2:21" x14ac:dyDescent="0.15">
      <c r="B844" s="1">
        <v>37916</v>
      </c>
      <c r="C844" s="2">
        <f t="shared" si="208"/>
        <v>10</v>
      </c>
      <c r="D844" s="2">
        <f t="shared" si="209"/>
        <v>22</v>
      </c>
      <c r="E844" s="2">
        <f t="shared" si="210"/>
        <v>3</v>
      </c>
      <c r="F844" s="2">
        <f t="shared" si="211"/>
        <v>17</v>
      </c>
      <c r="G844" t="s">
        <v>120</v>
      </c>
      <c r="H844">
        <v>309</v>
      </c>
      <c r="I844">
        <f t="shared" si="212"/>
        <v>0</v>
      </c>
      <c r="J844">
        <f t="shared" si="213"/>
        <v>0</v>
      </c>
      <c r="K844">
        <f t="shared" si="214"/>
        <v>0</v>
      </c>
      <c r="L844">
        <v>0</v>
      </c>
      <c r="M844">
        <f t="shared" si="215"/>
        <v>0</v>
      </c>
      <c r="N844">
        <f t="shared" si="216"/>
        <v>0</v>
      </c>
      <c r="O844">
        <f t="shared" si="217"/>
        <v>0</v>
      </c>
      <c r="P844" s="2">
        <f t="shared" si="218"/>
        <v>304.62961852363946</v>
      </c>
      <c r="Q844" s="2">
        <f t="shared" si="219"/>
        <v>4.3703814763605351</v>
      </c>
      <c r="R844" s="2">
        <f t="shared" si="221"/>
        <v>-90.988528703193481</v>
      </c>
      <c r="S844" s="2">
        <f t="shared" si="220"/>
        <v>19.100234248915289</v>
      </c>
      <c r="T844" s="2">
        <f t="shared" si="222"/>
        <v>1</v>
      </c>
      <c r="U844">
        <f t="shared" si="223"/>
        <v>1</v>
      </c>
    </row>
    <row r="845" spans="2:21" x14ac:dyDescent="0.15">
      <c r="B845" s="1">
        <v>37917</v>
      </c>
      <c r="C845" s="2">
        <f t="shared" si="208"/>
        <v>10</v>
      </c>
      <c r="D845" s="2">
        <f t="shared" si="209"/>
        <v>23</v>
      </c>
      <c r="E845" s="2">
        <f t="shared" si="210"/>
        <v>4</v>
      </c>
      <c r="F845" s="2">
        <f t="shared" si="211"/>
        <v>18</v>
      </c>
      <c r="G845" t="s">
        <v>121</v>
      </c>
      <c r="H845">
        <v>246</v>
      </c>
      <c r="I845">
        <f t="shared" si="212"/>
        <v>0</v>
      </c>
      <c r="J845">
        <f t="shared" si="213"/>
        <v>0</v>
      </c>
      <c r="K845">
        <f t="shared" si="214"/>
        <v>0</v>
      </c>
      <c r="L845">
        <v>0</v>
      </c>
      <c r="M845">
        <f t="shared" si="215"/>
        <v>0</v>
      </c>
      <c r="N845">
        <f t="shared" si="216"/>
        <v>0</v>
      </c>
      <c r="O845">
        <f t="shared" si="217"/>
        <v>0</v>
      </c>
      <c r="P845" s="2">
        <f t="shared" si="218"/>
        <v>330.61101358601155</v>
      </c>
      <c r="Q845" s="2">
        <f t="shared" si="219"/>
        <v>-84.611013586011552</v>
      </c>
      <c r="R845" s="2">
        <f t="shared" si="221"/>
        <v>4.3703814763605351</v>
      </c>
      <c r="S845" s="2">
        <f t="shared" si="220"/>
        <v>7159.0236200522313</v>
      </c>
      <c r="T845" s="2">
        <f t="shared" si="222"/>
        <v>1</v>
      </c>
      <c r="U845">
        <f t="shared" si="223"/>
        <v>1</v>
      </c>
    </row>
    <row r="846" spans="2:21" x14ac:dyDescent="0.15">
      <c r="B846" s="1">
        <v>37918</v>
      </c>
      <c r="C846" s="2">
        <f t="shared" si="208"/>
        <v>10</v>
      </c>
      <c r="D846" s="2">
        <f t="shared" si="209"/>
        <v>24</v>
      </c>
      <c r="E846" s="2">
        <f t="shared" si="210"/>
        <v>5</v>
      </c>
      <c r="F846" s="2">
        <f t="shared" si="211"/>
        <v>18</v>
      </c>
      <c r="G846" t="s">
        <v>122</v>
      </c>
      <c r="H846">
        <v>592</v>
      </c>
      <c r="I846">
        <f t="shared" si="212"/>
        <v>0</v>
      </c>
      <c r="J846">
        <f t="shared" si="213"/>
        <v>0</v>
      </c>
      <c r="K846">
        <f t="shared" si="214"/>
        <v>0</v>
      </c>
      <c r="L846">
        <v>0</v>
      </c>
      <c r="M846">
        <f t="shared" si="215"/>
        <v>0</v>
      </c>
      <c r="N846">
        <f t="shared" si="216"/>
        <v>0</v>
      </c>
      <c r="O846">
        <f t="shared" si="217"/>
        <v>0</v>
      </c>
      <c r="P846" s="2">
        <f t="shared" si="218"/>
        <v>516.06800185602424</v>
      </c>
      <c r="Q846" s="2">
        <f t="shared" si="219"/>
        <v>75.931998143975761</v>
      </c>
      <c r="R846" s="2">
        <f t="shared" si="221"/>
        <v>-84.611013586011552</v>
      </c>
      <c r="S846" s="2">
        <f t="shared" si="220"/>
        <v>5765.6683421367388</v>
      </c>
      <c r="T846" s="2">
        <f t="shared" si="222"/>
        <v>1</v>
      </c>
      <c r="U846">
        <f t="shared" si="223"/>
        <v>1</v>
      </c>
    </row>
    <row r="847" spans="2:21" x14ac:dyDescent="0.15">
      <c r="B847" s="1">
        <v>37919</v>
      </c>
      <c r="C847" s="2">
        <f t="shared" si="208"/>
        <v>10</v>
      </c>
      <c r="D847" s="2">
        <f t="shared" si="209"/>
        <v>25</v>
      </c>
      <c r="E847" s="2">
        <f t="shared" si="210"/>
        <v>6</v>
      </c>
      <c r="F847" s="2">
        <f t="shared" si="211"/>
        <v>18</v>
      </c>
      <c r="G847" t="s">
        <v>123</v>
      </c>
      <c r="H847">
        <v>577</v>
      </c>
      <c r="I847">
        <f t="shared" si="212"/>
        <v>0</v>
      </c>
      <c r="J847">
        <f t="shared" si="213"/>
        <v>0</v>
      </c>
      <c r="K847">
        <f t="shared" si="214"/>
        <v>0</v>
      </c>
      <c r="L847">
        <v>0</v>
      </c>
      <c r="M847">
        <f t="shared" si="215"/>
        <v>0</v>
      </c>
      <c r="N847">
        <f t="shared" si="216"/>
        <v>0</v>
      </c>
      <c r="O847">
        <f t="shared" si="217"/>
        <v>0</v>
      </c>
      <c r="P847" s="2">
        <f t="shared" si="218"/>
        <v>567.47361074559774</v>
      </c>
      <c r="Q847" s="2">
        <f t="shared" si="219"/>
        <v>9.526389254402261</v>
      </c>
      <c r="R847" s="2">
        <f t="shared" si="221"/>
        <v>75.931998143975761</v>
      </c>
      <c r="S847" s="2">
        <f t="shared" si="220"/>
        <v>90.752092226390872</v>
      </c>
      <c r="T847" s="2">
        <f t="shared" si="222"/>
        <v>0</v>
      </c>
      <c r="U847">
        <f t="shared" si="223"/>
        <v>2</v>
      </c>
    </row>
    <row r="848" spans="2:21" x14ac:dyDescent="0.15">
      <c r="B848" s="1">
        <v>37920</v>
      </c>
      <c r="C848" s="2">
        <f t="shared" si="208"/>
        <v>10</v>
      </c>
      <c r="D848" s="2">
        <f t="shared" si="209"/>
        <v>26</v>
      </c>
      <c r="E848" s="2">
        <f t="shared" si="210"/>
        <v>7</v>
      </c>
      <c r="F848" s="2">
        <f t="shared" si="211"/>
        <v>18</v>
      </c>
      <c r="G848" t="s">
        <v>124</v>
      </c>
      <c r="H848">
        <v>456</v>
      </c>
      <c r="I848">
        <f t="shared" si="212"/>
        <v>0</v>
      </c>
      <c r="J848">
        <f t="shared" si="213"/>
        <v>0</v>
      </c>
      <c r="K848">
        <f t="shared" si="214"/>
        <v>0</v>
      </c>
      <c r="L848">
        <v>0</v>
      </c>
      <c r="M848">
        <f t="shared" si="215"/>
        <v>0</v>
      </c>
      <c r="N848">
        <f t="shared" si="216"/>
        <v>0</v>
      </c>
      <c r="O848">
        <f t="shared" si="217"/>
        <v>0</v>
      </c>
      <c r="P848" s="2">
        <f t="shared" si="218"/>
        <v>371.71716458679958</v>
      </c>
      <c r="Q848" s="2">
        <f t="shared" si="219"/>
        <v>84.282835413200416</v>
      </c>
      <c r="R848" s="2">
        <f t="shared" si="221"/>
        <v>9.526389254402261</v>
      </c>
      <c r="S848" s="2">
        <f t="shared" si="220"/>
        <v>7103.5963452886299</v>
      </c>
      <c r="T848" s="2">
        <f t="shared" si="222"/>
        <v>0</v>
      </c>
      <c r="U848">
        <f t="shared" si="223"/>
        <v>3</v>
      </c>
    </row>
    <row r="849" spans="2:21" x14ac:dyDescent="0.15">
      <c r="B849" s="1">
        <v>37921</v>
      </c>
      <c r="C849" s="2">
        <f t="shared" si="208"/>
        <v>10</v>
      </c>
      <c r="D849" s="2">
        <f t="shared" si="209"/>
        <v>27</v>
      </c>
      <c r="E849" s="2">
        <f t="shared" si="210"/>
        <v>1</v>
      </c>
      <c r="F849" s="2">
        <f t="shared" si="211"/>
        <v>18</v>
      </c>
      <c r="G849" t="s">
        <v>125</v>
      </c>
      <c r="H849">
        <v>286</v>
      </c>
      <c r="I849">
        <f t="shared" si="212"/>
        <v>0</v>
      </c>
      <c r="J849">
        <f t="shared" si="213"/>
        <v>0</v>
      </c>
      <c r="K849">
        <f t="shared" si="214"/>
        <v>0</v>
      </c>
      <c r="L849">
        <v>0</v>
      </c>
      <c r="M849">
        <f t="shared" si="215"/>
        <v>0</v>
      </c>
      <c r="N849">
        <f t="shared" si="216"/>
        <v>0</v>
      </c>
      <c r="O849">
        <f t="shared" si="217"/>
        <v>0</v>
      </c>
      <c r="P849" s="2">
        <f t="shared" si="218"/>
        <v>256.8689421206642</v>
      </c>
      <c r="Q849" s="2">
        <f t="shared" si="219"/>
        <v>29.131057879335799</v>
      </c>
      <c r="R849" s="2">
        <f t="shared" si="221"/>
        <v>84.282835413200416</v>
      </c>
      <c r="S849" s="2">
        <f t="shared" si="220"/>
        <v>848.61853316921236</v>
      </c>
      <c r="T849" s="2">
        <f t="shared" si="222"/>
        <v>0</v>
      </c>
      <c r="U849">
        <f t="shared" si="223"/>
        <v>4</v>
      </c>
    </row>
    <row r="850" spans="2:21" x14ac:dyDescent="0.15">
      <c r="B850" s="1">
        <v>37922</v>
      </c>
      <c r="C850" s="2">
        <f t="shared" si="208"/>
        <v>10</v>
      </c>
      <c r="D850" s="2">
        <f t="shared" si="209"/>
        <v>28</v>
      </c>
      <c r="E850" s="2">
        <f t="shared" si="210"/>
        <v>2</v>
      </c>
      <c r="F850" s="2">
        <f t="shared" si="211"/>
        <v>18</v>
      </c>
      <c r="G850" t="s">
        <v>126</v>
      </c>
      <c r="H850">
        <v>292</v>
      </c>
      <c r="I850">
        <f t="shared" si="212"/>
        <v>0</v>
      </c>
      <c r="J850">
        <f t="shared" si="213"/>
        <v>0</v>
      </c>
      <c r="K850">
        <f t="shared" si="214"/>
        <v>0</v>
      </c>
      <c r="L850">
        <v>0</v>
      </c>
      <c r="M850">
        <f t="shared" si="215"/>
        <v>0</v>
      </c>
      <c r="N850">
        <f t="shared" si="216"/>
        <v>0</v>
      </c>
      <c r="O850">
        <f t="shared" si="217"/>
        <v>0</v>
      </c>
      <c r="P850" s="2">
        <f t="shared" si="218"/>
        <v>273.80994886703411</v>
      </c>
      <c r="Q850" s="2">
        <f t="shared" si="219"/>
        <v>18.190051132965891</v>
      </c>
      <c r="R850" s="2">
        <f t="shared" si="221"/>
        <v>29.131057879335799</v>
      </c>
      <c r="S850" s="2">
        <f t="shared" si="220"/>
        <v>330.87796021991369</v>
      </c>
      <c r="T850" s="2">
        <f t="shared" si="222"/>
        <v>0</v>
      </c>
      <c r="U850">
        <f t="shared" si="223"/>
        <v>5</v>
      </c>
    </row>
    <row r="851" spans="2:21" x14ac:dyDescent="0.15">
      <c r="B851" s="1">
        <v>37923</v>
      </c>
      <c r="C851" s="2">
        <f t="shared" si="208"/>
        <v>10</v>
      </c>
      <c r="D851" s="2">
        <f t="shared" si="209"/>
        <v>29</v>
      </c>
      <c r="E851" s="2">
        <f t="shared" si="210"/>
        <v>3</v>
      </c>
      <c r="F851" s="2">
        <f t="shared" si="211"/>
        <v>18</v>
      </c>
      <c r="G851" t="s">
        <v>127</v>
      </c>
      <c r="H851">
        <v>297</v>
      </c>
      <c r="I851">
        <f t="shared" si="212"/>
        <v>0</v>
      </c>
      <c r="J851">
        <f t="shared" si="213"/>
        <v>0</v>
      </c>
      <c r="K851">
        <f t="shared" si="214"/>
        <v>0</v>
      </c>
      <c r="L851">
        <v>0</v>
      </c>
      <c r="M851">
        <f t="shared" si="215"/>
        <v>0</v>
      </c>
      <c r="N851">
        <f t="shared" si="216"/>
        <v>0</v>
      </c>
      <c r="O851">
        <f t="shared" si="217"/>
        <v>0</v>
      </c>
      <c r="P851" s="2">
        <f t="shared" si="218"/>
        <v>306.45103868748015</v>
      </c>
      <c r="Q851" s="2">
        <f t="shared" si="219"/>
        <v>-9.4510386874801497</v>
      </c>
      <c r="R851" s="2">
        <f t="shared" si="221"/>
        <v>18.190051132965891</v>
      </c>
      <c r="S851" s="2">
        <f t="shared" si="220"/>
        <v>89.322132272246506</v>
      </c>
      <c r="T851" s="2">
        <f t="shared" si="222"/>
        <v>1</v>
      </c>
      <c r="U851">
        <f t="shared" si="223"/>
        <v>1</v>
      </c>
    </row>
    <row r="852" spans="2:21" x14ac:dyDescent="0.15">
      <c r="B852" s="1">
        <v>37924</v>
      </c>
      <c r="C852" s="2">
        <f t="shared" si="208"/>
        <v>10</v>
      </c>
      <c r="D852" s="2">
        <f t="shared" si="209"/>
        <v>30</v>
      </c>
      <c r="E852" s="2">
        <f t="shared" si="210"/>
        <v>4</v>
      </c>
      <c r="F852" s="2">
        <f t="shared" si="211"/>
        <v>19</v>
      </c>
      <c r="G852" t="s">
        <v>128</v>
      </c>
      <c r="H852">
        <v>304</v>
      </c>
      <c r="I852">
        <f t="shared" si="212"/>
        <v>0</v>
      </c>
      <c r="J852">
        <f t="shared" si="213"/>
        <v>0</v>
      </c>
      <c r="K852">
        <f t="shared" si="214"/>
        <v>0</v>
      </c>
      <c r="L852">
        <v>0</v>
      </c>
      <c r="M852">
        <f t="shared" si="215"/>
        <v>0</v>
      </c>
      <c r="N852">
        <f t="shared" si="216"/>
        <v>0</v>
      </c>
      <c r="O852">
        <f t="shared" si="217"/>
        <v>0</v>
      </c>
      <c r="P852" s="2">
        <f t="shared" si="218"/>
        <v>331.93244312620516</v>
      </c>
      <c r="Q852" s="2">
        <f t="shared" si="219"/>
        <v>-27.932443126205158</v>
      </c>
      <c r="R852" s="2">
        <f t="shared" si="221"/>
        <v>-9.4510386874801497</v>
      </c>
      <c r="S852" s="2">
        <f t="shared" si="220"/>
        <v>780.22137899868574</v>
      </c>
      <c r="T852" s="2">
        <f t="shared" si="222"/>
        <v>0</v>
      </c>
      <c r="U852">
        <f t="shared" si="223"/>
        <v>2</v>
      </c>
    </row>
    <row r="853" spans="2:21" x14ac:dyDescent="0.15">
      <c r="B853" s="1">
        <v>37925</v>
      </c>
      <c r="C853" s="2">
        <f t="shared" si="208"/>
        <v>10</v>
      </c>
      <c r="D853" s="2">
        <f t="shared" si="209"/>
        <v>31</v>
      </c>
      <c r="E853" s="2">
        <f t="shared" si="210"/>
        <v>5</v>
      </c>
      <c r="F853" s="2">
        <f t="shared" si="211"/>
        <v>19</v>
      </c>
      <c r="G853" t="s">
        <v>129</v>
      </c>
      <c r="H853">
        <v>344</v>
      </c>
      <c r="I853">
        <f t="shared" si="212"/>
        <v>0</v>
      </c>
      <c r="J853">
        <f t="shared" si="213"/>
        <v>0</v>
      </c>
      <c r="K853">
        <f t="shared" si="214"/>
        <v>0</v>
      </c>
      <c r="L853">
        <v>0</v>
      </c>
      <c r="M853">
        <f t="shared" si="215"/>
        <v>0</v>
      </c>
      <c r="N853">
        <f t="shared" si="216"/>
        <v>1</v>
      </c>
      <c r="O853">
        <f t="shared" si="217"/>
        <v>0</v>
      </c>
      <c r="P853" s="2">
        <f t="shared" si="218"/>
        <v>517.3894313962179</v>
      </c>
      <c r="Q853" s="2">
        <f t="shared" si="219"/>
        <v>-173.3894313962179</v>
      </c>
      <c r="R853" s="2">
        <f t="shared" si="221"/>
        <v>-27.932443126205158</v>
      </c>
      <c r="S853" s="2">
        <f t="shared" si="220"/>
        <v>30063.894919903752</v>
      </c>
      <c r="T853" s="2">
        <f t="shared" si="222"/>
        <v>0</v>
      </c>
      <c r="U853">
        <f t="shared" si="223"/>
        <v>3</v>
      </c>
    </row>
    <row r="854" spans="2:21" x14ac:dyDescent="0.15">
      <c r="B854" s="1">
        <v>37926</v>
      </c>
      <c r="C854" s="2">
        <f t="shared" si="208"/>
        <v>11</v>
      </c>
      <c r="D854" s="2">
        <f t="shared" si="209"/>
        <v>1</v>
      </c>
      <c r="E854" s="2">
        <f t="shared" si="210"/>
        <v>6</v>
      </c>
      <c r="F854" s="2">
        <f t="shared" si="211"/>
        <v>19</v>
      </c>
      <c r="G854" t="s">
        <v>130</v>
      </c>
      <c r="H854">
        <v>568</v>
      </c>
      <c r="I854">
        <f t="shared" si="212"/>
        <v>0</v>
      </c>
      <c r="J854">
        <f t="shared" si="213"/>
        <v>0</v>
      </c>
      <c r="K854">
        <f t="shared" si="214"/>
        <v>0</v>
      </c>
      <c r="L854">
        <v>0</v>
      </c>
      <c r="M854">
        <f t="shared" si="215"/>
        <v>0</v>
      </c>
      <c r="N854">
        <f t="shared" si="216"/>
        <v>0</v>
      </c>
      <c r="O854">
        <f t="shared" si="217"/>
        <v>0</v>
      </c>
      <c r="P854" s="2">
        <f t="shared" si="218"/>
        <v>568.7950402857914</v>
      </c>
      <c r="Q854" s="2">
        <f t="shared" si="219"/>
        <v>-0.7950402857914014</v>
      </c>
      <c r="R854" s="2">
        <f t="shared" si="221"/>
        <v>-173.3894313962179</v>
      </c>
      <c r="S854" s="2">
        <f t="shared" si="220"/>
        <v>0.63208905603127319</v>
      </c>
      <c r="T854" s="2">
        <f t="shared" si="222"/>
        <v>0</v>
      </c>
      <c r="U854">
        <f t="shared" si="223"/>
        <v>4</v>
      </c>
    </row>
    <row r="855" spans="2:21" x14ac:dyDescent="0.15">
      <c r="B855" s="1">
        <v>37927</v>
      </c>
      <c r="C855" s="2">
        <f t="shared" si="208"/>
        <v>11</v>
      </c>
      <c r="D855" s="2">
        <f t="shared" si="209"/>
        <v>2</v>
      </c>
      <c r="E855" s="2">
        <f t="shared" si="210"/>
        <v>7</v>
      </c>
      <c r="F855" s="2">
        <f t="shared" si="211"/>
        <v>19</v>
      </c>
      <c r="G855" t="s">
        <v>131</v>
      </c>
      <c r="H855">
        <v>412</v>
      </c>
      <c r="I855">
        <f t="shared" si="212"/>
        <v>0</v>
      </c>
      <c r="J855">
        <f t="shared" si="213"/>
        <v>0</v>
      </c>
      <c r="K855">
        <f t="shared" si="214"/>
        <v>0</v>
      </c>
      <c r="L855">
        <v>0</v>
      </c>
      <c r="M855">
        <f t="shared" si="215"/>
        <v>0</v>
      </c>
      <c r="N855">
        <f t="shared" si="216"/>
        <v>0</v>
      </c>
      <c r="O855">
        <f t="shared" si="217"/>
        <v>0</v>
      </c>
      <c r="P855" s="2">
        <f t="shared" si="218"/>
        <v>373.03859412699319</v>
      </c>
      <c r="Q855" s="2">
        <f t="shared" si="219"/>
        <v>38.961405873006811</v>
      </c>
      <c r="R855" s="2">
        <f t="shared" si="221"/>
        <v>-0.7950402857914014</v>
      </c>
      <c r="S855" s="2">
        <f t="shared" si="220"/>
        <v>1517.9911476011696</v>
      </c>
      <c r="T855" s="2">
        <f t="shared" si="222"/>
        <v>1</v>
      </c>
      <c r="U855">
        <f t="shared" si="223"/>
        <v>1</v>
      </c>
    </row>
    <row r="856" spans="2:21" x14ac:dyDescent="0.15">
      <c r="B856" s="1">
        <v>37928</v>
      </c>
      <c r="C856" s="2">
        <f t="shared" si="208"/>
        <v>11</v>
      </c>
      <c r="D856" s="2">
        <f t="shared" si="209"/>
        <v>3</v>
      </c>
      <c r="E856" s="2">
        <f t="shared" si="210"/>
        <v>1</v>
      </c>
      <c r="F856" s="2">
        <f t="shared" si="211"/>
        <v>19</v>
      </c>
      <c r="G856" t="s">
        <v>132</v>
      </c>
      <c r="H856">
        <v>233</v>
      </c>
      <c r="I856">
        <f t="shared" si="212"/>
        <v>0</v>
      </c>
      <c r="J856">
        <f t="shared" si="213"/>
        <v>0</v>
      </c>
      <c r="K856">
        <f t="shared" si="214"/>
        <v>0</v>
      </c>
      <c r="L856">
        <v>0</v>
      </c>
      <c r="M856">
        <f t="shared" si="215"/>
        <v>0</v>
      </c>
      <c r="N856">
        <f t="shared" si="216"/>
        <v>0</v>
      </c>
      <c r="O856">
        <f t="shared" si="217"/>
        <v>0</v>
      </c>
      <c r="P856" s="2">
        <f t="shared" si="218"/>
        <v>258.19037166085781</v>
      </c>
      <c r="Q856" s="2">
        <f t="shared" si="219"/>
        <v>-25.190371660857807</v>
      </c>
      <c r="R856" s="2">
        <f t="shared" si="221"/>
        <v>38.961405873006811</v>
      </c>
      <c r="S856" s="2">
        <f t="shared" si="220"/>
        <v>634.55482441214804</v>
      </c>
      <c r="T856" s="2">
        <f t="shared" si="222"/>
        <v>1</v>
      </c>
      <c r="U856">
        <f t="shared" si="223"/>
        <v>1</v>
      </c>
    </row>
    <row r="857" spans="2:21" x14ac:dyDescent="0.15">
      <c r="B857" s="1">
        <v>37929</v>
      </c>
      <c r="C857" s="2">
        <f t="shared" si="208"/>
        <v>11</v>
      </c>
      <c r="D857" s="2">
        <f t="shared" si="209"/>
        <v>4</v>
      </c>
      <c r="E857" s="2">
        <f t="shared" si="210"/>
        <v>2</v>
      </c>
      <c r="F857" s="2">
        <f t="shared" si="211"/>
        <v>19</v>
      </c>
      <c r="G857" t="s">
        <v>133</v>
      </c>
      <c r="H857">
        <v>255</v>
      </c>
      <c r="I857">
        <f t="shared" si="212"/>
        <v>0</v>
      </c>
      <c r="J857">
        <f t="shared" si="213"/>
        <v>0</v>
      </c>
      <c r="K857">
        <f t="shared" si="214"/>
        <v>0</v>
      </c>
      <c r="L857">
        <v>0</v>
      </c>
      <c r="M857">
        <f t="shared" si="215"/>
        <v>0</v>
      </c>
      <c r="N857">
        <f t="shared" si="216"/>
        <v>0</v>
      </c>
      <c r="O857">
        <f t="shared" si="217"/>
        <v>0</v>
      </c>
      <c r="P857" s="2">
        <f t="shared" si="218"/>
        <v>275.13137840722771</v>
      </c>
      <c r="Q857" s="2">
        <f t="shared" si="219"/>
        <v>-20.131378407227714</v>
      </c>
      <c r="R857" s="2">
        <f t="shared" si="221"/>
        <v>-25.190371660857807</v>
      </c>
      <c r="S857" s="2">
        <f t="shared" si="220"/>
        <v>405.27239657499427</v>
      </c>
      <c r="T857" s="2">
        <f t="shared" si="222"/>
        <v>0</v>
      </c>
      <c r="U857">
        <f t="shared" si="223"/>
        <v>2</v>
      </c>
    </row>
    <row r="858" spans="2:21" x14ac:dyDescent="0.15">
      <c r="B858" s="1">
        <v>37930</v>
      </c>
      <c r="C858" s="2">
        <f t="shared" si="208"/>
        <v>11</v>
      </c>
      <c r="D858" s="2">
        <f t="shared" si="209"/>
        <v>5</v>
      </c>
      <c r="E858" s="2">
        <f t="shared" si="210"/>
        <v>3</v>
      </c>
      <c r="F858" s="2">
        <f t="shared" si="211"/>
        <v>19</v>
      </c>
      <c r="G858" t="s">
        <v>134</v>
      </c>
      <c r="H858">
        <v>273</v>
      </c>
      <c r="I858">
        <f t="shared" si="212"/>
        <v>0</v>
      </c>
      <c r="J858">
        <f t="shared" si="213"/>
        <v>0</v>
      </c>
      <c r="K858">
        <f t="shared" si="214"/>
        <v>0</v>
      </c>
      <c r="L858">
        <v>0</v>
      </c>
      <c r="M858">
        <f t="shared" si="215"/>
        <v>0</v>
      </c>
      <c r="N858">
        <f t="shared" si="216"/>
        <v>0</v>
      </c>
      <c r="O858">
        <f t="shared" si="217"/>
        <v>0</v>
      </c>
      <c r="P858" s="2">
        <f t="shared" si="218"/>
        <v>307.7724682276737</v>
      </c>
      <c r="Q858" s="2">
        <f t="shared" si="219"/>
        <v>-34.772468227673698</v>
      </c>
      <c r="R858" s="2">
        <f t="shared" si="221"/>
        <v>-20.131378407227714</v>
      </c>
      <c r="S858" s="2">
        <f t="shared" si="220"/>
        <v>1209.1245466445769</v>
      </c>
      <c r="T858" s="2">
        <f t="shared" si="222"/>
        <v>0</v>
      </c>
      <c r="U858">
        <f t="shared" si="223"/>
        <v>3</v>
      </c>
    </row>
    <row r="859" spans="2:21" x14ac:dyDescent="0.15">
      <c r="B859" s="1">
        <v>37931</v>
      </c>
      <c r="C859" s="2">
        <f t="shared" si="208"/>
        <v>11</v>
      </c>
      <c r="D859" s="2">
        <f t="shared" si="209"/>
        <v>6</v>
      </c>
      <c r="E859" s="2">
        <f t="shared" si="210"/>
        <v>4</v>
      </c>
      <c r="F859" s="2">
        <f t="shared" si="211"/>
        <v>20</v>
      </c>
      <c r="G859" t="s">
        <v>135</v>
      </c>
      <c r="H859">
        <v>362</v>
      </c>
      <c r="I859">
        <f t="shared" si="212"/>
        <v>0</v>
      </c>
      <c r="J859">
        <f t="shared" si="213"/>
        <v>0</v>
      </c>
      <c r="K859">
        <f t="shared" si="214"/>
        <v>0</v>
      </c>
      <c r="L859">
        <v>0</v>
      </c>
      <c r="M859">
        <f t="shared" si="215"/>
        <v>0</v>
      </c>
      <c r="N859">
        <f t="shared" si="216"/>
        <v>0</v>
      </c>
      <c r="O859">
        <f t="shared" si="217"/>
        <v>0</v>
      </c>
      <c r="P859" s="2">
        <f t="shared" si="218"/>
        <v>350.18246208585168</v>
      </c>
      <c r="Q859" s="2">
        <f t="shared" si="219"/>
        <v>11.817537914148318</v>
      </c>
      <c r="R859" s="2">
        <f t="shared" si="221"/>
        <v>-34.772468227673698</v>
      </c>
      <c r="S859" s="2">
        <f t="shared" si="220"/>
        <v>139.65420235233296</v>
      </c>
      <c r="T859" s="2">
        <f t="shared" si="222"/>
        <v>1</v>
      </c>
      <c r="U859">
        <f t="shared" si="223"/>
        <v>1</v>
      </c>
    </row>
    <row r="860" spans="2:21" x14ac:dyDescent="0.15">
      <c r="B860" s="1">
        <v>37932</v>
      </c>
      <c r="C860" s="2">
        <f t="shared" si="208"/>
        <v>11</v>
      </c>
      <c r="D860" s="2">
        <f t="shared" si="209"/>
        <v>7</v>
      </c>
      <c r="E860" s="2">
        <f t="shared" si="210"/>
        <v>5</v>
      </c>
      <c r="F860" s="2">
        <f t="shared" si="211"/>
        <v>20</v>
      </c>
      <c r="G860" t="s">
        <v>136</v>
      </c>
      <c r="H860">
        <v>503</v>
      </c>
      <c r="I860">
        <f t="shared" si="212"/>
        <v>0</v>
      </c>
      <c r="J860">
        <f t="shared" si="213"/>
        <v>0</v>
      </c>
      <c r="K860">
        <f t="shared" si="214"/>
        <v>0</v>
      </c>
      <c r="L860">
        <v>0</v>
      </c>
      <c r="M860">
        <f t="shared" si="215"/>
        <v>0</v>
      </c>
      <c r="N860">
        <f t="shared" si="216"/>
        <v>0</v>
      </c>
      <c r="O860">
        <f t="shared" si="217"/>
        <v>0</v>
      </c>
      <c r="P860" s="2">
        <f t="shared" si="218"/>
        <v>535.63945035586437</v>
      </c>
      <c r="Q860" s="2">
        <f t="shared" si="219"/>
        <v>-32.639450355864369</v>
      </c>
      <c r="R860" s="2">
        <f t="shared" si="221"/>
        <v>11.817537914148318</v>
      </c>
      <c r="S860" s="2">
        <f t="shared" si="220"/>
        <v>1065.3337195329348</v>
      </c>
      <c r="T860" s="2">
        <f t="shared" si="222"/>
        <v>1</v>
      </c>
      <c r="U860">
        <f t="shared" si="223"/>
        <v>1</v>
      </c>
    </row>
    <row r="861" spans="2:21" x14ac:dyDescent="0.15">
      <c r="B861" s="1">
        <v>37933</v>
      </c>
      <c r="C861" s="2">
        <f t="shared" si="208"/>
        <v>11</v>
      </c>
      <c r="D861" s="2">
        <f t="shared" si="209"/>
        <v>8</v>
      </c>
      <c r="E861" s="2">
        <f t="shared" si="210"/>
        <v>6</v>
      </c>
      <c r="F861" s="2">
        <f t="shared" si="211"/>
        <v>20</v>
      </c>
      <c r="G861" t="s">
        <v>137</v>
      </c>
      <c r="H861">
        <v>636</v>
      </c>
      <c r="I861">
        <f t="shared" si="212"/>
        <v>0</v>
      </c>
      <c r="J861">
        <f t="shared" si="213"/>
        <v>0</v>
      </c>
      <c r="K861">
        <f t="shared" si="214"/>
        <v>0</v>
      </c>
      <c r="L861">
        <v>0</v>
      </c>
      <c r="M861">
        <f t="shared" si="215"/>
        <v>0</v>
      </c>
      <c r="N861">
        <f t="shared" si="216"/>
        <v>0</v>
      </c>
      <c r="O861">
        <f t="shared" si="217"/>
        <v>0</v>
      </c>
      <c r="P861" s="2">
        <f t="shared" si="218"/>
        <v>587.04505924543787</v>
      </c>
      <c r="Q861" s="2">
        <f t="shared" si="219"/>
        <v>48.954940754562131</v>
      </c>
      <c r="R861" s="2">
        <f t="shared" si="221"/>
        <v>-32.639450355864369</v>
      </c>
      <c r="S861" s="2">
        <f t="shared" si="220"/>
        <v>2396.5862242826884</v>
      </c>
      <c r="T861" s="2">
        <f t="shared" si="222"/>
        <v>1</v>
      </c>
      <c r="U861">
        <f t="shared" si="223"/>
        <v>1</v>
      </c>
    </row>
    <row r="862" spans="2:21" x14ac:dyDescent="0.15">
      <c r="B862" s="1">
        <v>37934</v>
      </c>
      <c r="C862" s="2">
        <f t="shared" si="208"/>
        <v>11</v>
      </c>
      <c r="D862" s="2">
        <f t="shared" si="209"/>
        <v>9</v>
      </c>
      <c r="E862" s="2">
        <f t="shared" si="210"/>
        <v>7</v>
      </c>
      <c r="F862" s="2">
        <f t="shared" si="211"/>
        <v>20</v>
      </c>
      <c r="G862" t="s">
        <v>138</v>
      </c>
      <c r="H862">
        <v>390</v>
      </c>
      <c r="I862">
        <f t="shared" si="212"/>
        <v>0</v>
      </c>
      <c r="J862">
        <f t="shared" si="213"/>
        <v>0</v>
      </c>
      <c r="K862">
        <f t="shared" si="214"/>
        <v>0</v>
      </c>
      <c r="L862">
        <v>0</v>
      </c>
      <c r="M862">
        <f t="shared" si="215"/>
        <v>0</v>
      </c>
      <c r="N862">
        <f t="shared" si="216"/>
        <v>0</v>
      </c>
      <c r="O862">
        <f t="shared" si="217"/>
        <v>0</v>
      </c>
      <c r="P862" s="2">
        <f t="shared" si="218"/>
        <v>391.28861308663971</v>
      </c>
      <c r="Q862" s="2">
        <f t="shared" si="219"/>
        <v>-1.2886130866397139</v>
      </c>
      <c r="R862" s="2">
        <f t="shared" si="221"/>
        <v>48.954940754562131</v>
      </c>
      <c r="S862" s="2">
        <f t="shared" si="220"/>
        <v>1.6605236870591307</v>
      </c>
      <c r="T862" s="2">
        <f t="shared" si="222"/>
        <v>1</v>
      </c>
      <c r="U862">
        <f t="shared" si="223"/>
        <v>1</v>
      </c>
    </row>
    <row r="863" spans="2:21" x14ac:dyDescent="0.15">
      <c r="B863" s="1">
        <v>37935</v>
      </c>
      <c r="C863" s="2">
        <f t="shared" si="208"/>
        <v>11</v>
      </c>
      <c r="D863" s="2">
        <f t="shared" si="209"/>
        <v>10</v>
      </c>
      <c r="E863" s="2">
        <f t="shared" si="210"/>
        <v>1</v>
      </c>
      <c r="F863" s="2">
        <f t="shared" si="211"/>
        <v>20</v>
      </c>
      <c r="G863" t="s">
        <v>139</v>
      </c>
      <c r="H863">
        <v>227</v>
      </c>
      <c r="I863">
        <f t="shared" si="212"/>
        <v>0</v>
      </c>
      <c r="J863">
        <f t="shared" si="213"/>
        <v>0</v>
      </c>
      <c r="K863">
        <f t="shared" si="214"/>
        <v>0</v>
      </c>
      <c r="L863">
        <v>0</v>
      </c>
      <c r="M863">
        <f t="shared" si="215"/>
        <v>0</v>
      </c>
      <c r="N863">
        <f t="shared" si="216"/>
        <v>0</v>
      </c>
      <c r="O863">
        <f t="shared" si="217"/>
        <v>0</v>
      </c>
      <c r="P863" s="2">
        <f t="shared" si="218"/>
        <v>276.44039062050433</v>
      </c>
      <c r="Q863" s="2">
        <f t="shared" si="219"/>
        <v>-49.440390620504331</v>
      </c>
      <c r="R863" s="2">
        <f t="shared" si="221"/>
        <v>-1.2886130866397139</v>
      </c>
      <c r="S863" s="2">
        <f t="shared" si="220"/>
        <v>2444.3522247080527</v>
      </c>
      <c r="T863" s="2">
        <f t="shared" si="222"/>
        <v>0</v>
      </c>
      <c r="U863">
        <f t="shared" si="223"/>
        <v>2</v>
      </c>
    </row>
    <row r="864" spans="2:21" x14ac:dyDescent="0.15">
      <c r="B864" s="1">
        <v>37936</v>
      </c>
      <c r="C864" s="2">
        <f t="shared" si="208"/>
        <v>11</v>
      </c>
      <c r="D864" s="2">
        <f t="shared" si="209"/>
        <v>11</v>
      </c>
      <c r="E864" s="2">
        <f t="shared" si="210"/>
        <v>2</v>
      </c>
      <c r="F864" s="2">
        <f t="shared" si="211"/>
        <v>20</v>
      </c>
      <c r="G864" t="s">
        <v>140</v>
      </c>
      <c r="H864">
        <v>259</v>
      </c>
      <c r="I864">
        <f t="shared" si="212"/>
        <v>0</v>
      </c>
      <c r="J864">
        <f t="shared" si="213"/>
        <v>0</v>
      </c>
      <c r="K864">
        <f t="shared" si="214"/>
        <v>0</v>
      </c>
      <c r="L864">
        <v>0</v>
      </c>
      <c r="M864">
        <f t="shared" si="215"/>
        <v>0</v>
      </c>
      <c r="N864">
        <f t="shared" si="216"/>
        <v>0</v>
      </c>
      <c r="O864">
        <f t="shared" si="217"/>
        <v>0</v>
      </c>
      <c r="P864" s="2">
        <f t="shared" si="218"/>
        <v>293.38139736687424</v>
      </c>
      <c r="Q864" s="2">
        <f t="shared" si="219"/>
        <v>-34.381397366874239</v>
      </c>
      <c r="R864" s="2">
        <f t="shared" si="221"/>
        <v>-49.440390620504331</v>
      </c>
      <c r="S864" s="2">
        <f t="shared" si="220"/>
        <v>1182.0804848989069</v>
      </c>
      <c r="T864" s="2">
        <f t="shared" si="222"/>
        <v>0</v>
      </c>
      <c r="U864">
        <f t="shared" si="223"/>
        <v>3</v>
      </c>
    </row>
    <row r="865" spans="2:21" x14ac:dyDescent="0.15">
      <c r="B865" s="1">
        <v>37937</v>
      </c>
      <c r="C865" s="2">
        <f t="shared" si="208"/>
        <v>11</v>
      </c>
      <c r="D865" s="2">
        <f t="shared" si="209"/>
        <v>12</v>
      </c>
      <c r="E865" s="2">
        <f t="shared" si="210"/>
        <v>3</v>
      </c>
      <c r="F865" s="2">
        <f t="shared" si="211"/>
        <v>20</v>
      </c>
      <c r="G865" t="s">
        <v>141</v>
      </c>
      <c r="H865">
        <v>293</v>
      </c>
      <c r="I865">
        <f t="shared" si="212"/>
        <v>0</v>
      </c>
      <c r="J865">
        <f t="shared" si="213"/>
        <v>0</v>
      </c>
      <c r="K865">
        <f t="shared" si="214"/>
        <v>0</v>
      </c>
      <c r="L865">
        <v>0</v>
      </c>
      <c r="M865">
        <f t="shared" si="215"/>
        <v>0</v>
      </c>
      <c r="N865">
        <f t="shared" si="216"/>
        <v>0</v>
      </c>
      <c r="O865">
        <f t="shared" si="217"/>
        <v>0</v>
      </c>
      <c r="P865" s="2">
        <f t="shared" si="218"/>
        <v>326.02248718732028</v>
      </c>
      <c r="Q865" s="2">
        <f t="shared" si="219"/>
        <v>-33.02248718732028</v>
      </c>
      <c r="R865" s="2">
        <f t="shared" si="221"/>
        <v>-34.381397366874239</v>
      </c>
      <c r="S865" s="2">
        <f t="shared" si="220"/>
        <v>1090.4846600367321</v>
      </c>
      <c r="T865" s="2">
        <f t="shared" si="222"/>
        <v>0</v>
      </c>
      <c r="U865">
        <f t="shared" si="223"/>
        <v>4</v>
      </c>
    </row>
    <row r="866" spans="2:21" x14ac:dyDescent="0.15">
      <c r="B866" s="1">
        <v>37938</v>
      </c>
      <c r="C866" s="2">
        <f t="shared" si="208"/>
        <v>11</v>
      </c>
      <c r="D866" s="2">
        <f t="shared" si="209"/>
        <v>13</v>
      </c>
      <c r="E866" s="2">
        <f t="shared" si="210"/>
        <v>4</v>
      </c>
      <c r="F866" s="2">
        <f t="shared" si="211"/>
        <v>21</v>
      </c>
      <c r="G866" t="s">
        <v>142</v>
      </c>
      <c r="H866">
        <v>391</v>
      </c>
      <c r="I866">
        <f t="shared" si="212"/>
        <v>0</v>
      </c>
      <c r="J866">
        <f t="shared" si="213"/>
        <v>0</v>
      </c>
      <c r="K866">
        <f t="shared" si="214"/>
        <v>0</v>
      </c>
      <c r="L866">
        <v>0</v>
      </c>
      <c r="M866">
        <f t="shared" si="215"/>
        <v>0</v>
      </c>
      <c r="N866">
        <f t="shared" si="216"/>
        <v>0</v>
      </c>
      <c r="O866">
        <f t="shared" si="217"/>
        <v>0</v>
      </c>
      <c r="P866" s="2">
        <f t="shared" si="218"/>
        <v>373.43245978399324</v>
      </c>
      <c r="Q866" s="2">
        <f t="shared" si="219"/>
        <v>17.567540216006762</v>
      </c>
      <c r="R866" s="2">
        <f t="shared" si="221"/>
        <v>-33.02248718732028</v>
      </c>
      <c r="S866" s="2">
        <f t="shared" si="220"/>
        <v>308.61846924101491</v>
      </c>
      <c r="T866" s="2">
        <f t="shared" si="222"/>
        <v>1</v>
      </c>
      <c r="U866">
        <f t="shared" si="223"/>
        <v>1</v>
      </c>
    </row>
    <row r="867" spans="2:21" x14ac:dyDescent="0.15">
      <c r="B867" s="1">
        <v>37939</v>
      </c>
      <c r="C867" s="2">
        <f t="shared" si="208"/>
        <v>11</v>
      </c>
      <c r="D867" s="2">
        <f t="shared" si="209"/>
        <v>14</v>
      </c>
      <c r="E867" s="2">
        <f t="shared" si="210"/>
        <v>5</v>
      </c>
      <c r="F867" s="2">
        <f t="shared" si="211"/>
        <v>21</v>
      </c>
      <c r="G867" t="s">
        <v>143</v>
      </c>
      <c r="H867">
        <v>587</v>
      </c>
      <c r="I867">
        <f t="shared" si="212"/>
        <v>0</v>
      </c>
      <c r="J867">
        <f t="shared" si="213"/>
        <v>0</v>
      </c>
      <c r="K867">
        <f t="shared" si="214"/>
        <v>0</v>
      </c>
      <c r="L867">
        <v>0</v>
      </c>
      <c r="M867">
        <f t="shared" si="215"/>
        <v>0</v>
      </c>
      <c r="N867">
        <f t="shared" si="216"/>
        <v>0</v>
      </c>
      <c r="O867">
        <f t="shared" si="217"/>
        <v>0</v>
      </c>
      <c r="P867" s="2">
        <f t="shared" si="218"/>
        <v>558.88944805400592</v>
      </c>
      <c r="Q867" s="2">
        <f t="shared" si="219"/>
        <v>28.110551945994075</v>
      </c>
      <c r="R867" s="2">
        <f t="shared" si="221"/>
        <v>17.567540216006762</v>
      </c>
      <c r="S867" s="2">
        <f t="shared" si="220"/>
        <v>790.20313070843133</v>
      </c>
      <c r="T867" s="2">
        <f t="shared" si="222"/>
        <v>0</v>
      </c>
      <c r="U867">
        <f t="shared" si="223"/>
        <v>2</v>
      </c>
    </row>
    <row r="868" spans="2:21" x14ac:dyDescent="0.15">
      <c r="B868" s="1">
        <v>37940</v>
      </c>
      <c r="C868" s="2">
        <f t="shared" si="208"/>
        <v>11</v>
      </c>
      <c r="D868" s="2">
        <f t="shared" si="209"/>
        <v>15</v>
      </c>
      <c r="E868" s="2">
        <f t="shared" si="210"/>
        <v>6</v>
      </c>
      <c r="F868" s="2">
        <f t="shared" si="211"/>
        <v>21</v>
      </c>
      <c r="G868" t="s">
        <v>144</v>
      </c>
      <c r="H868">
        <v>592</v>
      </c>
      <c r="I868">
        <f t="shared" si="212"/>
        <v>0</v>
      </c>
      <c r="J868">
        <f t="shared" si="213"/>
        <v>0</v>
      </c>
      <c r="K868">
        <f t="shared" si="214"/>
        <v>0</v>
      </c>
      <c r="L868">
        <v>0</v>
      </c>
      <c r="M868">
        <f t="shared" si="215"/>
        <v>0</v>
      </c>
      <c r="N868">
        <f t="shared" si="216"/>
        <v>0</v>
      </c>
      <c r="O868">
        <f t="shared" si="217"/>
        <v>0</v>
      </c>
      <c r="P868" s="2">
        <f t="shared" si="218"/>
        <v>610.29505694357943</v>
      </c>
      <c r="Q868" s="2">
        <f t="shared" si="219"/>
        <v>-18.295056943579425</v>
      </c>
      <c r="R868" s="2">
        <f t="shared" si="221"/>
        <v>28.110551945994075</v>
      </c>
      <c r="S868" s="2">
        <f t="shared" si="220"/>
        <v>334.70910856881375</v>
      </c>
      <c r="T868" s="2">
        <f t="shared" si="222"/>
        <v>1</v>
      </c>
      <c r="U868">
        <f t="shared" si="223"/>
        <v>1</v>
      </c>
    </row>
    <row r="869" spans="2:21" x14ac:dyDescent="0.15">
      <c r="B869" s="1">
        <v>37941</v>
      </c>
      <c r="C869" s="2">
        <f t="shared" si="208"/>
        <v>11</v>
      </c>
      <c r="D869" s="2">
        <f t="shared" si="209"/>
        <v>16</v>
      </c>
      <c r="E869" s="2">
        <f t="shared" si="210"/>
        <v>7</v>
      </c>
      <c r="F869" s="2">
        <f t="shared" si="211"/>
        <v>21</v>
      </c>
      <c r="G869" t="s">
        <v>145</v>
      </c>
      <c r="H869">
        <v>363</v>
      </c>
      <c r="I869">
        <f t="shared" si="212"/>
        <v>0</v>
      </c>
      <c r="J869">
        <f t="shared" si="213"/>
        <v>0</v>
      </c>
      <c r="K869">
        <f t="shared" si="214"/>
        <v>0</v>
      </c>
      <c r="L869">
        <v>0</v>
      </c>
      <c r="M869">
        <f t="shared" si="215"/>
        <v>0</v>
      </c>
      <c r="N869">
        <f t="shared" si="216"/>
        <v>0</v>
      </c>
      <c r="O869">
        <f t="shared" si="217"/>
        <v>0</v>
      </c>
      <c r="P869" s="2">
        <f t="shared" si="218"/>
        <v>414.53861078478127</v>
      </c>
      <c r="Q869" s="2">
        <f t="shared" si="219"/>
        <v>-51.53861078478127</v>
      </c>
      <c r="R869" s="2">
        <f t="shared" si="221"/>
        <v>-18.295056943579425</v>
      </c>
      <c r="S869" s="2">
        <f t="shared" si="220"/>
        <v>2656.2284016251724</v>
      </c>
      <c r="T869" s="2">
        <f t="shared" si="222"/>
        <v>0</v>
      </c>
      <c r="U869">
        <f t="shared" si="223"/>
        <v>2</v>
      </c>
    </row>
    <row r="870" spans="2:21" x14ac:dyDescent="0.15">
      <c r="B870" s="1">
        <v>37942</v>
      </c>
      <c r="C870" s="2">
        <f t="shared" si="208"/>
        <v>11</v>
      </c>
      <c r="D870" s="2">
        <f t="shared" si="209"/>
        <v>17</v>
      </c>
      <c r="E870" s="2">
        <f t="shared" si="210"/>
        <v>1</v>
      </c>
      <c r="F870" s="2">
        <f t="shared" si="211"/>
        <v>21</v>
      </c>
      <c r="G870" t="s">
        <v>146</v>
      </c>
      <c r="H870">
        <v>269</v>
      </c>
      <c r="I870">
        <f t="shared" si="212"/>
        <v>0</v>
      </c>
      <c r="J870">
        <f t="shared" si="213"/>
        <v>0</v>
      </c>
      <c r="K870">
        <f t="shared" si="214"/>
        <v>0</v>
      </c>
      <c r="L870">
        <v>0</v>
      </c>
      <c r="M870">
        <f t="shared" si="215"/>
        <v>0</v>
      </c>
      <c r="N870">
        <f t="shared" si="216"/>
        <v>0</v>
      </c>
      <c r="O870">
        <f t="shared" si="217"/>
        <v>0</v>
      </c>
      <c r="P870" s="2">
        <f t="shared" si="218"/>
        <v>299.69038831864589</v>
      </c>
      <c r="Q870" s="2">
        <f t="shared" si="219"/>
        <v>-30.690388318645887</v>
      </c>
      <c r="R870" s="2">
        <f t="shared" si="221"/>
        <v>-51.53861078478127</v>
      </c>
      <c r="S870" s="2">
        <f t="shared" si="220"/>
        <v>941.89993514927596</v>
      </c>
      <c r="T870" s="2">
        <f t="shared" si="222"/>
        <v>0</v>
      </c>
      <c r="U870">
        <f t="shared" si="223"/>
        <v>3</v>
      </c>
    </row>
    <row r="871" spans="2:21" x14ac:dyDescent="0.15">
      <c r="B871" s="1">
        <v>37943</v>
      </c>
      <c r="C871" s="2">
        <f t="shared" si="208"/>
        <v>11</v>
      </c>
      <c r="D871" s="2">
        <f t="shared" si="209"/>
        <v>18</v>
      </c>
      <c r="E871" s="2">
        <f t="shared" si="210"/>
        <v>2</v>
      </c>
      <c r="F871" s="2">
        <f t="shared" si="211"/>
        <v>21</v>
      </c>
      <c r="G871" t="s">
        <v>147</v>
      </c>
      <c r="H871">
        <v>309</v>
      </c>
      <c r="I871">
        <f t="shared" si="212"/>
        <v>0</v>
      </c>
      <c r="J871">
        <f t="shared" si="213"/>
        <v>0</v>
      </c>
      <c r="K871">
        <f t="shared" si="214"/>
        <v>0</v>
      </c>
      <c r="L871">
        <v>0</v>
      </c>
      <c r="M871">
        <f t="shared" si="215"/>
        <v>0</v>
      </c>
      <c r="N871">
        <f t="shared" si="216"/>
        <v>0</v>
      </c>
      <c r="O871">
        <f t="shared" si="217"/>
        <v>0</v>
      </c>
      <c r="P871" s="2">
        <f t="shared" si="218"/>
        <v>316.63139506501579</v>
      </c>
      <c r="Q871" s="2">
        <f t="shared" si="219"/>
        <v>-7.6313950650157949</v>
      </c>
      <c r="R871" s="2">
        <f t="shared" si="221"/>
        <v>-30.690388318645887</v>
      </c>
      <c r="S871" s="2">
        <f t="shared" si="220"/>
        <v>58.238190638347426</v>
      </c>
      <c r="T871" s="2">
        <f t="shared" si="222"/>
        <v>0</v>
      </c>
      <c r="U871">
        <f t="shared" si="223"/>
        <v>4</v>
      </c>
    </row>
    <row r="872" spans="2:21" x14ac:dyDescent="0.15">
      <c r="B872" s="1">
        <v>37944</v>
      </c>
      <c r="C872" s="2">
        <f t="shared" si="208"/>
        <v>11</v>
      </c>
      <c r="D872" s="2">
        <f t="shared" si="209"/>
        <v>19</v>
      </c>
      <c r="E872" s="2">
        <f t="shared" si="210"/>
        <v>3</v>
      </c>
      <c r="F872" s="2">
        <f t="shared" si="211"/>
        <v>21</v>
      </c>
      <c r="G872" t="s">
        <v>148</v>
      </c>
      <c r="H872">
        <v>370</v>
      </c>
      <c r="I872">
        <f t="shared" si="212"/>
        <v>0</v>
      </c>
      <c r="J872">
        <f t="shared" si="213"/>
        <v>0</v>
      </c>
      <c r="K872">
        <f t="shared" si="214"/>
        <v>0</v>
      </c>
      <c r="L872">
        <v>0</v>
      </c>
      <c r="M872">
        <f t="shared" si="215"/>
        <v>0</v>
      </c>
      <c r="N872">
        <f t="shared" si="216"/>
        <v>0</v>
      </c>
      <c r="O872">
        <f t="shared" si="217"/>
        <v>0</v>
      </c>
      <c r="P872" s="2">
        <f t="shared" si="218"/>
        <v>349.27248488546184</v>
      </c>
      <c r="Q872" s="2">
        <f t="shared" si="219"/>
        <v>20.727515114538164</v>
      </c>
      <c r="R872" s="2">
        <f t="shared" si="221"/>
        <v>-7.6313950650157949</v>
      </c>
      <c r="S872" s="2">
        <f t="shared" si="220"/>
        <v>429.62988282340802</v>
      </c>
      <c r="T872" s="2">
        <f t="shared" si="222"/>
        <v>1</v>
      </c>
      <c r="U872">
        <f t="shared" si="223"/>
        <v>1</v>
      </c>
    </row>
    <row r="873" spans="2:21" x14ac:dyDescent="0.15">
      <c r="B873" s="1">
        <v>37945</v>
      </c>
      <c r="C873" s="2">
        <f t="shared" si="208"/>
        <v>11</v>
      </c>
      <c r="D873" s="2">
        <f t="shared" si="209"/>
        <v>20</v>
      </c>
      <c r="E873" s="2">
        <f t="shared" si="210"/>
        <v>4</v>
      </c>
      <c r="F873" s="2">
        <f t="shared" si="211"/>
        <v>22</v>
      </c>
      <c r="G873" t="s">
        <v>149</v>
      </c>
      <c r="H873">
        <v>318</v>
      </c>
      <c r="I873">
        <f t="shared" si="212"/>
        <v>0</v>
      </c>
      <c r="J873">
        <f t="shared" si="213"/>
        <v>0</v>
      </c>
      <c r="K873">
        <f t="shared" si="214"/>
        <v>0</v>
      </c>
      <c r="L873">
        <v>0</v>
      </c>
      <c r="M873">
        <f t="shared" si="215"/>
        <v>0</v>
      </c>
      <c r="N873">
        <f t="shared" si="216"/>
        <v>0</v>
      </c>
      <c r="O873">
        <f t="shared" si="217"/>
        <v>0</v>
      </c>
      <c r="P873" s="2">
        <f t="shared" si="218"/>
        <v>355.08108845524356</v>
      </c>
      <c r="Q873" s="2">
        <f t="shared" si="219"/>
        <v>-37.08108845524356</v>
      </c>
      <c r="R873" s="2">
        <f t="shared" si="221"/>
        <v>20.727515114538164</v>
      </c>
      <c r="S873" s="2">
        <f t="shared" si="220"/>
        <v>1375.0071210255971</v>
      </c>
      <c r="T873" s="2">
        <f t="shared" si="222"/>
        <v>1</v>
      </c>
      <c r="U873">
        <f t="shared" si="223"/>
        <v>1</v>
      </c>
    </row>
    <row r="874" spans="2:21" x14ac:dyDescent="0.15">
      <c r="B874" s="1">
        <v>37946</v>
      </c>
      <c r="C874" s="2">
        <f t="shared" si="208"/>
        <v>11</v>
      </c>
      <c r="D874" s="2">
        <f t="shared" si="209"/>
        <v>21</v>
      </c>
      <c r="E874" s="2">
        <f t="shared" si="210"/>
        <v>5</v>
      </c>
      <c r="F874" s="2">
        <f t="shared" si="211"/>
        <v>22</v>
      </c>
      <c r="G874" t="s">
        <v>150</v>
      </c>
      <c r="H874">
        <v>604</v>
      </c>
      <c r="I874">
        <f t="shared" si="212"/>
        <v>0</v>
      </c>
      <c r="J874">
        <f t="shared" si="213"/>
        <v>0</v>
      </c>
      <c r="K874">
        <f t="shared" si="214"/>
        <v>0</v>
      </c>
      <c r="L874">
        <v>0</v>
      </c>
      <c r="M874">
        <f t="shared" si="215"/>
        <v>0</v>
      </c>
      <c r="N874">
        <f t="shared" si="216"/>
        <v>0</v>
      </c>
      <c r="O874">
        <f t="shared" si="217"/>
        <v>0</v>
      </c>
      <c r="P874" s="2">
        <f t="shared" si="218"/>
        <v>540.53807672525625</v>
      </c>
      <c r="Q874" s="2">
        <f t="shared" si="219"/>
        <v>63.461923274743754</v>
      </c>
      <c r="R874" s="2">
        <f t="shared" si="221"/>
        <v>-37.08108845524356</v>
      </c>
      <c r="S874" s="2">
        <f t="shared" si="220"/>
        <v>4027.4157057294628</v>
      </c>
      <c r="T874" s="2">
        <f t="shared" si="222"/>
        <v>1</v>
      </c>
      <c r="U874">
        <f t="shared" si="223"/>
        <v>1</v>
      </c>
    </row>
    <row r="875" spans="2:21" x14ac:dyDescent="0.15">
      <c r="B875" s="1">
        <v>37947</v>
      </c>
      <c r="C875" s="2">
        <f t="shared" si="208"/>
        <v>11</v>
      </c>
      <c r="D875" s="2">
        <f t="shared" si="209"/>
        <v>22</v>
      </c>
      <c r="E875" s="2">
        <f t="shared" si="210"/>
        <v>6</v>
      </c>
      <c r="F875" s="2">
        <f t="shared" si="211"/>
        <v>22</v>
      </c>
      <c r="G875" t="s">
        <v>151</v>
      </c>
      <c r="H875">
        <v>657</v>
      </c>
      <c r="I875">
        <f t="shared" si="212"/>
        <v>0</v>
      </c>
      <c r="J875">
        <f t="shared" si="213"/>
        <v>0</v>
      </c>
      <c r="K875">
        <f t="shared" si="214"/>
        <v>0</v>
      </c>
      <c r="L875">
        <v>0</v>
      </c>
      <c r="M875">
        <f t="shared" si="215"/>
        <v>0</v>
      </c>
      <c r="N875">
        <f t="shared" si="216"/>
        <v>0</v>
      </c>
      <c r="O875">
        <f t="shared" si="217"/>
        <v>0</v>
      </c>
      <c r="P875" s="2">
        <f t="shared" si="218"/>
        <v>591.94368561482975</v>
      </c>
      <c r="Q875" s="2">
        <f t="shared" si="219"/>
        <v>65.056314385170253</v>
      </c>
      <c r="R875" s="2">
        <f t="shared" si="221"/>
        <v>63.461923274743754</v>
      </c>
      <c r="S875" s="2">
        <f t="shared" si="220"/>
        <v>4232.3240413821104</v>
      </c>
      <c r="T875" s="2">
        <f t="shared" si="222"/>
        <v>0</v>
      </c>
      <c r="U875">
        <f t="shared" si="223"/>
        <v>2</v>
      </c>
    </row>
    <row r="876" spans="2:21" x14ac:dyDescent="0.15">
      <c r="B876" s="1">
        <v>37948</v>
      </c>
      <c r="C876" s="2">
        <f t="shared" si="208"/>
        <v>11</v>
      </c>
      <c r="D876" s="2">
        <f t="shared" si="209"/>
        <v>23</v>
      </c>
      <c r="E876" s="2">
        <f t="shared" si="210"/>
        <v>7</v>
      </c>
      <c r="F876" s="2">
        <f t="shared" si="211"/>
        <v>22</v>
      </c>
      <c r="G876" t="s">
        <v>152</v>
      </c>
      <c r="H876">
        <v>414</v>
      </c>
      <c r="I876">
        <f t="shared" si="212"/>
        <v>0</v>
      </c>
      <c r="J876">
        <f t="shared" si="213"/>
        <v>0</v>
      </c>
      <c r="K876">
        <f t="shared" si="214"/>
        <v>0</v>
      </c>
      <c r="L876">
        <v>0</v>
      </c>
      <c r="M876">
        <f t="shared" si="215"/>
        <v>0</v>
      </c>
      <c r="N876">
        <f t="shared" si="216"/>
        <v>0</v>
      </c>
      <c r="O876">
        <f t="shared" si="217"/>
        <v>0</v>
      </c>
      <c r="P876" s="2">
        <f t="shared" si="218"/>
        <v>396.18723945603159</v>
      </c>
      <c r="Q876" s="2">
        <f t="shared" si="219"/>
        <v>17.812760543968409</v>
      </c>
      <c r="R876" s="2">
        <f t="shared" si="221"/>
        <v>65.056314385170253</v>
      </c>
      <c r="S876" s="2">
        <f t="shared" si="220"/>
        <v>317.29443819675771</v>
      </c>
      <c r="T876" s="2">
        <f t="shared" si="222"/>
        <v>0</v>
      </c>
      <c r="U876">
        <f t="shared" si="223"/>
        <v>3</v>
      </c>
    </row>
    <row r="877" spans="2:21" x14ac:dyDescent="0.15">
      <c r="B877" s="1">
        <v>37949</v>
      </c>
      <c r="C877" s="2">
        <f t="shared" si="208"/>
        <v>11</v>
      </c>
      <c r="D877" s="2">
        <f t="shared" si="209"/>
        <v>24</v>
      </c>
      <c r="E877" s="2">
        <f t="shared" si="210"/>
        <v>1</v>
      </c>
      <c r="F877" s="2">
        <f t="shared" si="211"/>
        <v>22</v>
      </c>
      <c r="G877" t="s">
        <v>153</v>
      </c>
      <c r="H877">
        <v>329</v>
      </c>
      <c r="I877">
        <f t="shared" si="212"/>
        <v>0</v>
      </c>
      <c r="J877">
        <f t="shared" si="213"/>
        <v>0</v>
      </c>
      <c r="K877">
        <f t="shared" si="214"/>
        <v>0</v>
      </c>
      <c r="L877">
        <v>0</v>
      </c>
      <c r="M877">
        <f t="shared" si="215"/>
        <v>0</v>
      </c>
      <c r="N877">
        <f t="shared" si="216"/>
        <v>0</v>
      </c>
      <c r="O877">
        <f t="shared" si="217"/>
        <v>0</v>
      </c>
      <c r="P877" s="2">
        <f t="shared" si="218"/>
        <v>281.33901698989621</v>
      </c>
      <c r="Q877" s="2">
        <f t="shared" si="219"/>
        <v>47.660983010103791</v>
      </c>
      <c r="R877" s="2">
        <f t="shared" si="221"/>
        <v>17.812760543968409</v>
      </c>
      <c r="S877" s="2">
        <f t="shared" si="220"/>
        <v>2271.5693014894023</v>
      </c>
      <c r="T877" s="2">
        <f t="shared" si="222"/>
        <v>0</v>
      </c>
      <c r="U877">
        <f t="shared" si="223"/>
        <v>4</v>
      </c>
    </row>
    <row r="878" spans="2:21" x14ac:dyDescent="0.15">
      <c r="B878" s="1">
        <v>37950</v>
      </c>
      <c r="C878" s="2">
        <f t="shared" si="208"/>
        <v>11</v>
      </c>
      <c r="D878" s="2">
        <f t="shared" si="209"/>
        <v>25</v>
      </c>
      <c r="E878" s="2">
        <f t="shared" si="210"/>
        <v>2</v>
      </c>
      <c r="F878" s="2">
        <f t="shared" si="211"/>
        <v>22</v>
      </c>
      <c r="G878" t="s">
        <v>154</v>
      </c>
      <c r="H878">
        <v>442</v>
      </c>
      <c r="I878">
        <f t="shared" si="212"/>
        <v>0</v>
      </c>
      <c r="J878">
        <f t="shared" si="213"/>
        <v>0</v>
      </c>
      <c r="K878">
        <f t="shared" si="214"/>
        <v>0</v>
      </c>
      <c r="L878">
        <v>0</v>
      </c>
      <c r="M878">
        <f t="shared" si="215"/>
        <v>0</v>
      </c>
      <c r="N878">
        <f t="shared" si="216"/>
        <v>0</v>
      </c>
      <c r="O878">
        <f t="shared" si="217"/>
        <v>0</v>
      </c>
      <c r="P878" s="2">
        <f t="shared" si="218"/>
        <v>298.28002373626612</v>
      </c>
      <c r="Q878" s="2">
        <f t="shared" si="219"/>
        <v>143.71997626373388</v>
      </c>
      <c r="R878" s="2">
        <f t="shared" si="221"/>
        <v>47.660983010103791</v>
      </c>
      <c r="S878" s="2">
        <f t="shared" si="220"/>
        <v>20655.43157724823</v>
      </c>
      <c r="T878" s="2">
        <f t="shared" si="222"/>
        <v>0</v>
      </c>
      <c r="U878">
        <f t="shared" si="223"/>
        <v>5</v>
      </c>
    </row>
    <row r="879" spans="2:21" x14ac:dyDescent="0.15">
      <c r="B879" s="1">
        <v>37951</v>
      </c>
      <c r="C879" s="2">
        <f t="shared" si="208"/>
        <v>11</v>
      </c>
      <c r="D879" s="2">
        <f t="shared" si="209"/>
        <v>26</v>
      </c>
      <c r="E879" s="2">
        <f t="shared" si="210"/>
        <v>3</v>
      </c>
      <c r="F879" s="2">
        <f t="shared" si="211"/>
        <v>22</v>
      </c>
      <c r="G879" t="s">
        <v>155</v>
      </c>
      <c r="H879">
        <v>470</v>
      </c>
      <c r="I879">
        <f t="shared" si="212"/>
        <v>0</v>
      </c>
      <c r="J879">
        <f t="shared" si="213"/>
        <v>0</v>
      </c>
      <c r="K879">
        <f t="shared" si="214"/>
        <v>0</v>
      </c>
      <c r="L879">
        <v>0</v>
      </c>
      <c r="M879">
        <f t="shared" si="215"/>
        <v>0</v>
      </c>
      <c r="N879">
        <f t="shared" si="216"/>
        <v>0</v>
      </c>
      <c r="O879">
        <f t="shared" si="217"/>
        <v>0</v>
      </c>
      <c r="P879" s="2">
        <f t="shared" si="218"/>
        <v>330.92111355671216</v>
      </c>
      <c r="Q879" s="2">
        <f t="shared" si="219"/>
        <v>139.07888644328784</v>
      </c>
      <c r="R879" s="2">
        <f t="shared" si="221"/>
        <v>143.71997626373388</v>
      </c>
      <c r="S879" s="2">
        <f t="shared" si="220"/>
        <v>19342.936654304955</v>
      </c>
      <c r="T879" s="2">
        <f t="shared" si="222"/>
        <v>0</v>
      </c>
      <c r="U879">
        <f t="shared" si="223"/>
        <v>6</v>
      </c>
    </row>
    <row r="880" spans="2:21" x14ac:dyDescent="0.15">
      <c r="B880" s="1">
        <v>37953</v>
      </c>
      <c r="C880" s="2">
        <f t="shared" si="208"/>
        <v>11</v>
      </c>
      <c r="D880" s="2">
        <f t="shared" si="209"/>
        <v>28</v>
      </c>
      <c r="E880" s="2">
        <f t="shared" si="210"/>
        <v>5</v>
      </c>
      <c r="F880" s="2">
        <f t="shared" si="211"/>
        <v>23</v>
      </c>
      <c r="G880" t="s">
        <v>157</v>
      </c>
      <c r="H880">
        <v>438</v>
      </c>
      <c r="I880">
        <f t="shared" si="212"/>
        <v>0</v>
      </c>
      <c r="J880">
        <f t="shared" si="213"/>
        <v>0</v>
      </c>
      <c r="K880">
        <f t="shared" si="214"/>
        <v>0</v>
      </c>
      <c r="L880">
        <v>0</v>
      </c>
      <c r="M880">
        <f t="shared" si="215"/>
        <v>0</v>
      </c>
      <c r="N880">
        <f t="shared" si="216"/>
        <v>0</v>
      </c>
      <c r="O880">
        <f t="shared" si="217"/>
        <v>0</v>
      </c>
      <c r="P880" s="2">
        <f t="shared" si="218"/>
        <v>542.11498091514864</v>
      </c>
      <c r="Q880" s="2">
        <f t="shared" si="219"/>
        <v>-104.11498091514864</v>
      </c>
      <c r="R880" s="2">
        <f t="shared" si="221"/>
        <v>139.07888644328784</v>
      </c>
      <c r="S880" s="2">
        <f t="shared" si="220"/>
        <v>10839.929250961764</v>
      </c>
      <c r="T880" s="2">
        <f t="shared" si="222"/>
        <v>1</v>
      </c>
      <c r="U880">
        <f t="shared" si="223"/>
        <v>1</v>
      </c>
    </row>
    <row r="881" spans="2:21" x14ac:dyDescent="0.15">
      <c r="B881" s="1">
        <v>37954</v>
      </c>
      <c r="C881" s="2">
        <f t="shared" si="208"/>
        <v>11</v>
      </c>
      <c r="D881" s="2">
        <f t="shared" si="209"/>
        <v>29</v>
      </c>
      <c r="E881" s="2">
        <f t="shared" si="210"/>
        <v>6</v>
      </c>
      <c r="F881" s="2">
        <f t="shared" si="211"/>
        <v>23</v>
      </c>
      <c r="G881" t="s">
        <v>158</v>
      </c>
      <c r="H881">
        <v>575</v>
      </c>
      <c r="I881">
        <f t="shared" si="212"/>
        <v>0</v>
      </c>
      <c r="J881">
        <f t="shared" si="213"/>
        <v>0</v>
      </c>
      <c r="K881">
        <f t="shared" si="214"/>
        <v>0</v>
      </c>
      <c r="L881">
        <v>0</v>
      </c>
      <c r="M881">
        <f t="shared" si="215"/>
        <v>0</v>
      </c>
      <c r="N881">
        <f t="shared" si="216"/>
        <v>0</v>
      </c>
      <c r="O881">
        <f t="shared" si="217"/>
        <v>0</v>
      </c>
      <c r="P881" s="2">
        <f t="shared" si="218"/>
        <v>593.52058980472214</v>
      </c>
      <c r="Q881" s="2">
        <f t="shared" si="219"/>
        <v>-18.520589804722135</v>
      </c>
      <c r="R881" s="2">
        <f t="shared" si="221"/>
        <v>-104.11498091514864</v>
      </c>
      <c r="S881" s="2">
        <f t="shared" si="220"/>
        <v>343.01224671477752</v>
      </c>
      <c r="T881" s="2">
        <f t="shared" si="222"/>
        <v>0</v>
      </c>
      <c r="U881">
        <f t="shared" si="223"/>
        <v>2</v>
      </c>
    </row>
    <row r="882" spans="2:21" x14ac:dyDescent="0.15">
      <c r="B882" s="1">
        <v>37955</v>
      </c>
      <c r="C882" s="2">
        <f t="shared" si="208"/>
        <v>11</v>
      </c>
      <c r="D882" s="2">
        <f t="shared" si="209"/>
        <v>30</v>
      </c>
      <c r="E882" s="2">
        <f t="shared" si="210"/>
        <v>7</v>
      </c>
      <c r="F882" s="2">
        <f t="shared" si="211"/>
        <v>23</v>
      </c>
      <c r="G882" t="s">
        <v>159</v>
      </c>
      <c r="H882">
        <v>298</v>
      </c>
      <c r="I882">
        <f t="shared" si="212"/>
        <v>0</v>
      </c>
      <c r="J882">
        <f t="shared" si="213"/>
        <v>0</v>
      </c>
      <c r="K882">
        <f t="shared" si="214"/>
        <v>0</v>
      </c>
      <c r="L882">
        <v>0</v>
      </c>
      <c r="M882">
        <f t="shared" si="215"/>
        <v>0</v>
      </c>
      <c r="N882">
        <f t="shared" si="216"/>
        <v>0</v>
      </c>
      <c r="O882">
        <f t="shared" si="217"/>
        <v>0</v>
      </c>
      <c r="P882" s="2">
        <f t="shared" si="218"/>
        <v>397.76414364592398</v>
      </c>
      <c r="Q882" s="2">
        <f t="shared" si="219"/>
        <v>-99.76414364592398</v>
      </c>
      <c r="R882" s="2">
        <f t="shared" si="221"/>
        <v>-18.520589804722135</v>
      </c>
      <c r="S882" s="2">
        <f t="shared" si="220"/>
        <v>9952.8843574045532</v>
      </c>
      <c r="T882" s="2">
        <f t="shared" si="222"/>
        <v>0</v>
      </c>
      <c r="U882">
        <f t="shared" si="223"/>
        <v>3</v>
      </c>
    </row>
    <row r="883" spans="2:21" x14ac:dyDescent="0.15">
      <c r="B883" s="1">
        <v>37956</v>
      </c>
      <c r="C883" s="2">
        <f t="shared" si="208"/>
        <v>12</v>
      </c>
      <c r="D883" s="2">
        <f t="shared" si="209"/>
        <v>1</v>
      </c>
      <c r="E883" s="2">
        <f t="shared" si="210"/>
        <v>1</v>
      </c>
      <c r="F883" s="2">
        <f t="shared" si="211"/>
        <v>23</v>
      </c>
      <c r="G883" t="s">
        <v>160</v>
      </c>
      <c r="H883">
        <v>241</v>
      </c>
      <c r="I883">
        <f t="shared" si="212"/>
        <v>0</v>
      </c>
      <c r="J883">
        <f t="shared" si="213"/>
        <v>0</v>
      </c>
      <c r="K883">
        <f t="shared" si="214"/>
        <v>0</v>
      </c>
      <c r="L883">
        <v>0</v>
      </c>
      <c r="M883">
        <f t="shared" si="215"/>
        <v>0</v>
      </c>
      <c r="N883">
        <f t="shared" si="216"/>
        <v>0</v>
      </c>
      <c r="O883">
        <f t="shared" si="217"/>
        <v>0</v>
      </c>
      <c r="P883" s="2">
        <f t="shared" si="218"/>
        <v>282.9159211797886</v>
      </c>
      <c r="Q883" s="2">
        <f t="shared" si="219"/>
        <v>-41.915921179788597</v>
      </c>
      <c r="R883" s="2">
        <f t="shared" si="221"/>
        <v>-99.76414364592398</v>
      </c>
      <c r="S883" s="2">
        <f t="shared" si="220"/>
        <v>1756.9444483502502</v>
      </c>
      <c r="T883" s="2">
        <f t="shared" si="222"/>
        <v>0</v>
      </c>
      <c r="U883">
        <f t="shared" si="223"/>
        <v>4</v>
      </c>
    </row>
    <row r="884" spans="2:21" x14ac:dyDescent="0.15">
      <c r="B884" s="1">
        <v>37957</v>
      </c>
      <c r="C884" s="2">
        <f t="shared" si="208"/>
        <v>12</v>
      </c>
      <c r="D884" s="2">
        <f t="shared" si="209"/>
        <v>2</v>
      </c>
      <c r="E884" s="2">
        <f t="shared" si="210"/>
        <v>2</v>
      </c>
      <c r="F884" s="2">
        <f t="shared" si="211"/>
        <v>23</v>
      </c>
      <c r="G884" t="s">
        <v>161</v>
      </c>
      <c r="H884">
        <v>315</v>
      </c>
      <c r="I884">
        <f t="shared" si="212"/>
        <v>0</v>
      </c>
      <c r="J884">
        <f t="shared" si="213"/>
        <v>0</v>
      </c>
      <c r="K884">
        <f t="shared" si="214"/>
        <v>0</v>
      </c>
      <c r="L884">
        <v>0</v>
      </c>
      <c r="M884">
        <f t="shared" si="215"/>
        <v>0</v>
      </c>
      <c r="N884">
        <f t="shared" si="216"/>
        <v>0</v>
      </c>
      <c r="O884">
        <f t="shared" si="217"/>
        <v>0</v>
      </c>
      <c r="P884" s="2">
        <f t="shared" si="218"/>
        <v>299.85692792615851</v>
      </c>
      <c r="Q884" s="2">
        <f t="shared" si="219"/>
        <v>15.143072073841495</v>
      </c>
      <c r="R884" s="2">
        <f t="shared" si="221"/>
        <v>-41.915921179788597</v>
      </c>
      <c r="S884" s="2">
        <f t="shared" si="220"/>
        <v>229.31263183355816</v>
      </c>
      <c r="T884" s="2">
        <f t="shared" si="222"/>
        <v>1</v>
      </c>
      <c r="U884">
        <f t="shared" si="223"/>
        <v>1</v>
      </c>
    </row>
    <row r="885" spans="2:21" x14ac:dyDescent="0.15">
      <c r="B885" s="1">
        <v>37958</v>
      </c>
      <c r="C885" s="2">
        <f t="shared" si="208"/>
        <v>12</v>
      </c>
      <c r="D885" s="2">
        <f t="shared" si="209"/>
        <v>3</v>
      </c>
      <c r="E885" s="2">
        <f t="shared" si="210"/>
        <v>3</v>
      </c>
      <c r="F885" s="2">
        <f t="shared" si="211"/>
        <v>23</v>
      </c>
      <c r="G885" t="s">
        <v>162</v>
      </c>
      <c r="H885">
        <v>369</v>
      </c>
      <c r="I885">
        <f t="shared" si="212"/>
        <v>0</v>
      </c>
      <c r="J885">
        <f t="shared" si="213"/>
        <v>0</v>
      </c>
      <c r="K885">
        <f t="shared" si="214"/>
        <v>0</v>
      </c>
      <c r="L885">
        <v>0</v>
      </c>
      <c r="M885">
        <f t="shared" si="215"/>
        <v>0</v>
      </c>
      <c r="N885">
        <f t="shared" si="216"/>
        <v>0</v>
      </c>
      <c r="O885">
        <f t="shared" si="217"/>
        <v>0</v>
      </c>
      <c r="P885" s="2">
        <f t="shared" si="218"/>
        <v>332.49801774660455</v>
      </c>
      <c r="Q885" s="2">
        <f t="shared" si="219"/>
        <v>36.501982253395454</v>
      </c>
      <c r="R885" s="2">
        <f t="shared" si="221"/>
        <v>15.143072073841495</v>
      </c>
      <c r="S885" s="2">
        <f t="shared" si="220"/>
        <v>1332.3947084271967</v>
      </c>
      <c r="T885" s="2">
        <f t="shared" si="222"/>
        <v>0</v>
      </c>
      <c r="U885">
        <f t="shared" si="223"/>
        <v>2</v>
      </c>
    </row>
    <row r="886" spans="2:21" x14ac:dyDescent="0.15">
      <c r="B886" s="1">
        <v>37959</v>
      </c>
      <c r="C886" s="2">
        <f t="shared" si="208"/>
        <v>12</v>
      </c>
      <c r="D886" s="2">
        <f t="shared" si="209"/>
        <v>4</v>
      </c>
      <c r="E886" s="2">
        <f t="shared" si="210"/>
        <v>4</v>
      </c>
      <c r="F886" s="2">
        <f t="shared" si="211"/>
        <v>24</v>
      </c>
      <c r="G886" t="s">
        <v>163</v>
      </c>
      <c r="H886">
        <v>353</v>
      </c>
      <c r="I886">
        <f t="shared" si="212"/>
        <v>0</v>
      </c>
      <c r="J886">
        <f t="shared" si="213"/>
        <v>0</v>
      </c>
      <c r="K886">
        <f t="shared" si="214"/>
        <v>0</v>
      </c>
      <c r="L886">
        <v>0</v>
      </c>
      <c r="M886">
        <f t="shared" si="215"/>
        <v>0</v>
      </c>
      <c r="N886">
        <f t="shared" si="216"/>
        <v>0</v>
      </c>
      <c r="O886">
        <f t="shared" si="217"/>
        <v>0</v>
      </c>
      <c r="P886" s="2">
        <f t="shared" si="218"/>
        <v>398.68244557777734</v>
      </c>
      <c r="Q886" s="2">
        <f t="shared" si="219"/>
        <v>-45.682445577777344</v>
      </c>
      <c r="R886" s="2">
        <f t="shared" si="221"/>
        <v>36.501982253395454</v>
      </c>
      <c r="S886" s="2">
        <f t="shared" si="220"/>
        <v>2086.885833966589</v>
      </c>
      <c r="T886" s="2">
        <f t="shared" si="222"/>
        <v>1</v>
      </c>
      <c r="U886">
        <f t="shared" si="223"/>
        <v>1</v>
      </c>
    </row>
    <row r="887" spans="2:21" x14ac:dyDescent="0.15">
      <c r="B887" s="1">
        <v>37960</v>
      </c>
      <c r="C887" s="2">
        <f t="shared" si="208"/>
        <v>12</v>
      </c>
      <c r="D887" s="2">
        <f t="shared" si="209"/>
        <v>5</v>
      </c>
      <c r="E887" s="2">
        <f t="shared" si="210"/>
        <v>5</v>
      </c>
      <c r="F887" s="2">
        <f t="shared" si="211"/>
        <v>24</v>
      </c>
      <c r="G887" t="s">
        <v>164</v>
      </c>
      <c r="H887">
        <v>621</v>
      </c>
      <c r="I887">
        <f t="shared" si="212"/>
        <v>0</v>
      </c>
      <c r="J887">
        <f t="shared" si="213"/>
        <v>0</v>
      </c>
      <c r="K887">
        <f t="shared" si="214"/>
        <v>0</v>
      </c>
      <c r="L887">
        <v>0</v>
      </c>
      <c r="M887">
        <f t="shared" si="215"/>
        <v>0</v>
      </c>
      <c r="N887">
        <f t="shared" si="216"/>
        <v>0</v>
      </c>
      <c r="O887">
        <f t="shared" si="217"/>
        <v>0</v>
      </c>
      <c r="P887" s="2">
        <f t="shared" si="218"/>
        <v>584.13943384779009</v>
      </c>
      <c r="Q887" s="2">
        <f t="shared" si="219"/>
        <v>36.860566152209913</v>
      </c>
      <c r="R887" s="2">
        <f t="shared" si="221"/>
        <v>-45.682445577777344</v>
      </c>
      <c r="S887" s="2">
        <f t="shared" si="220"/>
        <v>1358.7013370614432</v>
      </c>
      <c r="T887" s="2">
        <f t="shared" si="222"/>
        <v>1</v>
      </c>
      <c r="U887">
        <f t="shared" si="223"/>
        <v>1</v>
      </c>
    </row>
    <row r="888" spans="2:21" x14ac:dyDescent="0.15">
      <c r="B888" s="1">
        <v>37961</v>
      </c>
      <c r="C888" s="2">
        <f t="shared" si="208"/>
        <v>12</v>
      </c>
      <c r="D888" s="2">
        <f t="shared" si="209"/>
        <v>6</v>
      </c>
      <c r="E888" s="2">
        <f t="shared" si="210"/>
        <v>6</v>
      </c>
      <c r="F888" s="2">
        <f t="shared" si="211"/>
        <v>24</v>
      </c>
      <c r="G888" t="s">
        <v>165</v>
      </c>
      <c r="H888">
        <v>597</v>
      </c>
      <c r="I888">
        <f t="shared" si="212"/>
        <v>0</v>
      </c>
      <c r="J888">
        <f t="shared" si="213"/>
        <v>0</v>
      </c>
      <c r="K888">
        <f t="shared" si="214"/>
        <v>0</v>
      </c>
      <c r="L888">
        <v>0</v>
      </c>
      <c r="M888">
        <f t="shared" si="215"/>
        <v>0</v>
      </c>
      <c r="N888">
        <f t="shared" si="216"/>
        <v>0</v>
      </c>
      <c r="O888">
        <f t="shared" si="217"/>
        <v>0</v>
      </c>
      <c r="P888" s="2">
        <f t="shared" si="218"/>
        <v>635.54504273736359</v>
      </c>
      <c r="Q888" s="2">
        <f t="shared" si="219"/>
        <v>-38.545042737363588</v>
      </c>
      <c r="R888" s="2">
        <f t="shared" si="221"/>
        <v>36.860566152209913</v>
      </c>
      <c r="S888" s="2">
        <f t="shared" si="220"/>
        <v>1485.7203196251855</v>
      </c>
      <c r="T888" s="2">
        <f t="shared" si="222"/>
        <v>1</v>
      </c>
      <c r="U888">
        <f t="shared" si="223"/>
        <v>1</v>
      </c>
    </row>
    <row r="889" spans="2:21" x14ac:dyDescent="0.15">
      <c r="B889" s="1">
        <v>37962</v>
      </c>
      <c r="C889" s="2">
        <f t="shared" si="208"/>
        <v>12</v>
      </c>
      <c r="D889" s="2">
        <f t="shared" si="209"/>
        <v>7</v>
      </c>
      <c r="E889" s="2">
        <f t="shared" si="210"/>
        <v>7</v>
      </c>
      <c r="F889" s="2">
        <f t="shared" si="211"/>
        <v>24</v>
      </c>
      <c r="G889" t="s">
        <v>166</v>
      </c>
      <c r="H889">
        <v>471</v>
      </c>
      <c r="I889">
        <f t="shared" si="212"/>
        <v>0</v>
      </c>
      <c r="J889">
        <f t="shared" si="213"/>
        <v>0</v>
      </c>
      <c r="K889">
        <f t="shared" si="214"/>
        <v>0</v>
      </c>
      <c r="L889">
        <v>0</v>
      </c>
      <c r="M889">
        <f t="shared" si="215"/>
        <v>0</v>
      </c>
      <c r="N889">
        <f t="shared" si="216"/>
        <v>0</v>
      </c>
      <c r="O889">
        <f t="shared" si="217"/>
        <v>0</v>
      </c>
      <c r="P889" s="2">
        <f t="shared" si="218"/>
        <v>439.78859657856538</v>
      </c>
      <c r="Q889" s="2">
        <f t="shared" si="219"/>
        <v>31.211403421434625</v>
      </c>
      <c r="R889" s="2">
        <f t="shared" si="221"/>
        <v>-38.545042737363588</v>
      </c>
      <c r="S889" s="2">
        <f t="shared" si="220"/>
        <v>974.15170353554095</v>
      </c>
      <c r="T889" s="2">
        <f t="shared" si="222"/>
        <v>1</v>
      </c>
      <c r="U889">
        <f t="shared" si="223"/>
        <v>1</v>
      </c>
    </row>
    <row r="890" spans="2:21" x14ac:dyDescent="0.15">
      <c r="B890" s="1">
        <v>37963</v>
      </c>
      <c r="C890" s="2">
        <f t="shared" si="208"/>
        <v>12</v>
      </c>
      <c r="D890" s="2">
        <f t="shared" si="209"/>
        <v>8</v>
      </c>
      <c r="E890" s="2">
        <f t="shared" si="210"/>
        <v>1</v>
      </c>
      <c r="F890" s="2">
        <f t="shared" si="211"/>
        <v>24</v>
      </c>
      <c r="G890" t="s">
        <v>167</v>
      </c>
      <c r="H890">
        <v>299</v>
      </c>
      <c r="I890">
        <f t="shared" si="212"/>
        <v>0</v>
      </c>
      <c r="J890">
        <f t="shared" si="213"/>
        <v>0</v>
      </c>
      <c r="K890">
        <f t="shared" si="214"/>
        <v>0</v>
      </c>
      <c r="L890">
        <v>0</v>
      </c>
      <c r="M890">
        <f t="shared" si="215"/>
        <v>0</v>
      </c>
      <c r="N890">
        <f t="shared" si="216"/>
        <v>0</v>
      </c>
      <c r="O890">
        <f t="shared" si="217"/>
        <v>0</v>
      </c>
      <c r="P890" s="2">
        <f t="shared" si="218"/>
        <v>324.94037411242999</v>
      </c>
      <c r="Q890" s="2">
        <f t="shared" si="219"/>
        <v>-25.940374112429993</v>
      </c>
      <c r="R890" s="2">
        <f t="shared" si="221"/>
        <v>31.211403421434625</v>
      </c>
      <c r="S890" s="2">
        <f t="shared" si="220"/>
        <v>672.90300909282814</v>
      </c>
      <c r="T890" s="2">
        <f t="shared" si="222"/>
        <v>1</v>
      </c>
      <c r="U890">
        <f t="shared" si="223"/>
        <v>1</v>
      </c>
    </row>
    <row r="891" spans="2:21" x14ac:dyDescent="0.15">
      <c r="B891" s="1">
        <v>37964</v>
      </c>
      <c r="C891" s="2">
        <f t="shared" si="208"/>
        <v>12</v>
      </c>
      <c r="D891" s="2">
        <f t="shared" si="209"/>
        <v>9</v>
      </c>
      <c r="E891" s="2">
        <f t="shared" si="210"/>
        <v>2</v>
      </c>
      <c r="F891" s="2">
        <f t="shared" si="211"/>
        <v>24</v>
      </c>
      <c r="G891" t="s">
        <v>168</v>
      </c>
      <c r="H891">
        <v>308</v>
      </c>
      <c r="I891">
        <f t="shared" si="212"/>
        <v>0</v>
      </c>
      <c r="J891">
        <f t="shared" si="213"/>
        <v>0</v>
      </c>
      <c r="K891">
        <f t="shared" si="214"/>
        <v>0</v>
      </c>
      <c r="L891">
        <v>0</v>
      </c>
      <c r="M891">
        <f t="shared" si="215"/>
        <v>0</v>
      </c>
      <c r="N891">
        <f t="shared" si="216"/>
        <v>0</v>
      </c>
      <c r="O891">
        <f t="shared" si="217"/>
        <v>0</v>
      </c>
      <c r="P891" s="2">
        <f t="shared" si="218"/>
        <v>341.8813808587999</v>
      </c>
      <c r="Q891" s="2">
        <f t="shared" si="219"/>
        <v>-33.881380858799901</v>
      </c>
      <c r="R891" s="2">
        <f t="shared" si="221"/>
        <v>-25.940374112429993</v>
      </c>
      <c r="S891" s="2">
        <f t="shared" si="220"/>
        <v>1147.9479688990523</v>
      </c>
      <c r="T891" s="2">
        <f t="shared" si="222"/>
        <v>0</v>
      </c>
      <c r="U891">
        <f t="shared" si="223"/>
        <v>2</v>
      </c>
    </row>
    <row r="892" spans="2:21" x14ac:dyDescent="0.15">
      <c r="B892" s="1">
        <v>37965</v>
      </c>
      <c r="C892" s="2">
        <f t="shared" si="208"/>
        <v>12</v>
      </c>
      <c r="D892" s="2">
        <f t="shared" si="209"/>
        <v>10</v>
      </c>
      <c r="E892" s="2">
        <f t="shared" si="210"/>
        <v>3</v>
      </c>
      <c r="F892" s="2">
        <f t="shared" si="211"/>
        <v>24</v>
      </c>
      <c r="G892" t="s">
        <v>169</v>
      </c>
      <c r="H892">
        <v>328</v>
      </c>
      <c r="I892">
        <f t="shared" si="212"/>
        <v>0</v>
      </c>
      <c r="J892">
        <f t="shared" si="213"/>
        <v>0</v>
      </c>
      <c r="K892">
        <f t="shared" si="214"/>
        <v>0</v>
      </c>
      <c r="L892">
        <v>0</v>
      </c>
      <c r="M892">
        <f t="shared" si="215"/>
        <v>0</v>
      </c>
      <c r="N892">
        <f t="shared" si="216"/>
        <v>0</v>
      </c>
      <c r="O892">
        <f t="shared" si="217"/>
        <v>0</v>
      </c>
      <c r="P892" s="2">
        <f t="shared" si="218"/>
        <v>374.52247067924588</v>
      </c>
      <c r="Q892" s="2">
        <f t="shared" si="219"/>
        <v>-46.522470679245885</v>
      </c>
      <c r="R892" s="2">
        <f t="shared" si="221"/>
        <v>-33.881380858799901</v>
      </c>
      <c r="S892" s="2">
        <f t="shared" si="220"/>
        <v>2164.3402781012928</v>
      </c>
      <c r="T892" s="2">
        <f t="shared" si="222"/>
        <v>0</v>
      </c>
      <c r="U892">
        <f t="shared" si="223"/>
        <v>3</v>
      </c>
    </row>
    <row r="893" spans="2:21" x14ac:dyDescent="0.15">
      <c r="B893" s="1">
        <v>37966</v>
      </c>
      <c r="C893" s="2">
        <f t="shared" si="208"/>
        <v>12</v>
      </c>
      <c r="D893" s="2">
        <f t="shared" si="209"/>
        <v>11</v>
      </c>
      <c r="E893" s="2">
        <f t="shared" si="210"/>
        <v>4</v>
      </c>
      <c r="F893" s="2">
        <f t="shared" si="211"/>
        <v>25</v>
      </c>
      <c r="G893" t="s">
        <v>170</v>
      </c>
      <c r="H893">
        <v>400</v>
      </c>
      <c r="I893">
        <f t="shared" si="212"/>
        <v>0</v>
      </c>
      <c r="J893">
        <f t="shared" si="213"/>
        <v>0</v>
      </c>
      <c r="K893">
        <f t="shared" si="214"/>
        <v>0</v>
      </c>
      <c r="L893">
        <v>0</v>
      </c>
      <c r="M893">
        <f t="shared" si="215"/>
        <v>0</v>
      </c>
      <c r="N893">
        <f t="shared" si="216"/>
        <v>0</v>
      </c>
      <c r="O893">
        <f t="shared" si="217"/>
        <v>0</v>
      </c>
      <c r="P893" s="2">
        <f t="shared" si="218"/>
        <v>404.11101505010566</v>
      </c>
      <c r="Q893" s="2">
        <f t="shared" si="219"/>
        <v>-4.1110150501056637</v>
      </c>
      <c r="R893" s="2">
        <f t="shared" si="221"/>
        <v>-46.522470679245885</v>
      </c>
      <c r="S893" s="2">
        <f t="shared" si="220"/>
        <v>16.900444742195273</v>
      </c>
      <c r="T893" s="2">
        <f t="shared" si="222"/>
        <v>0</v>
      </c>
      <c r="U893">
        <f t="shared" si="223"/>
        <v>4</v>
      </c>
    </row>
    <row r="894" spans="2:21" x14ac:dyDescent="0.15">
      <c r="B894" s="1">
        <v>37967</v>
      </c>
      <c r="C894" s="2">
        <f t="shared" si="208"/>
        <v>12</v>
      </c>
      <c r="D894" s="2">
        <f t="shared" si="209"/>
        <v>12</v>
      </c>
      <c r="E894" s="2">
        <f t="shared" si="210"/>
        <v>5</v>
      </c>
      <c r="F894" s="2">
        <f t="shared" si="211"/>
        <v>25</v>
      </c>
      <c r="G894" t="s">
        <v>171</v>
      </c>
      <c r="H894">
        <v>538</v>
      </c>
      <c r="I894">
        <f t="shared" si="212"/>
        <v>0</v>
      </c>
      <c r="J894">
        <f t="shared" si="213"/>
        <v>0</v>
      </c>
      <c r="K894">
        <f t="shared" si="214"/>
        <v>0</v>
      </c>
      <c r="L894">
        <v>0</v>
      </c>
      <c r="M894">
        <f t="shared" si="215"/>
        <v>0</v>
      </c>
      <c r="N894">
        <f t="shared" si="216"/>
        <v>0</v>
      </c>
      <c r="O894">
        <f t="shared" si="217"/>
        <v>0</v>
      </c>
      <c r="P894" s="2">
        <f t="shared" si="218"/>
        <v>589.56800332011835</v>
      </c>
      <c r="Q894" s="2">
        <f t="shared" si="219"/>
        <v>-51.568003320118351</v>
      </c>
      <c r="R894" s="2">
        <f t="shared" si="221"/>
        <v>-4.1110150501056637</v>
      </c>
      <c r="S894" s="2">
        <f t="shared" si="220"/>
        <v>2659.2589664237371</v>
      </c>
      <c r="T894" s="2">
        <f t="shared" si="222"/>
        <v>0</v>
      </c>
      <c r="U894">
        <f t="shared" si="223"/>
        <v>5</v>
      </c>
    </row>
    <row r="895" spans="2:21" x14ac:dyDescent="0.15">
      <c r="B895" s="1">
        <v>37968</v>
      </c>
      <c r="C895" s="2">
        <f t="shared" si="208"/>
        <v>12</v>
      </c>
      <c r="D895" s="2">
        <f t="shared" si="209"/>
        <v>13</v>
      </c>
      <c r="E895" s="2">
        <f t="shared" si="210"/>
        <v>6</v>
      </c>
      <c r="F895" s="2">
        <f t="shared" si="211"/>
        <v>25</v>
      </c>
      <c r="G895" t="s">
        <v>172</v>
      </c>
      <c r="H895">
        <v>735</v>
      </c>
      <c r="I895">
        <f t="shared" si="212"/>
        <v>0</v>
      </c>
      <c r="J895">
        <f t="shared" si="213"/>
        <v>0</v>
      </c>
      <c r="K895">
        <f t="shared" si="214"/>
        <v>0</v>
      </c>
      <c r="L895">
        <v>0</v>
      </c>
      <c r="M895">
        <f t="shared" si="215"/>
        <v>0</v>
      </c>
      <c r="N895">
        <f t="shared" si="216"/>
        <v>0</v>
      </c>
      <c r="O895">
        <f t="shared" si="217"/>
        <v>0</v>
      </c>
      <c r="P895" s="2">
        <f t="shared" si="218"/>
        <v>640.97361220969185</v>
      </c>
      <c r="Q895" s="2">
        <f t="shared" si="219"/>
        <v>94.026387790308149</v>
      </c>
      <c r="R895" s="2">
        <f t="shared" si="221"/>
        <v>-51.568003320118351</v>
      </c>
      <c r="S895" s="2">
        <f t="shared" si="220"/>
        <v>8840.9616008934099</v>
      </c>
      <c r="T895" s="2">
        <f t="shared" si="222"/>
        <v>1</v>
      </c>
      <c r="U895">
        <f t="shared" si="223"/>
        <v>1</v>
      </c>
    </row>
    <row r="896" spans="2:21" x14ac:dyDescent="0.15">
      <c r="B896" s="1">
        <v>37969</v>
      </c>
      <c r="C896" s="2">
        <f t="shared" si="208"/>
        <v>12</v>
      </c>
      <c r="D896" s="2">
        <f t="shared" si="209"/>
        <v>14</v>
      </c>
      <c r="E896" s="2">
        <f t="shared" si="210"/>
        <v>7</v>
      </c>
      <c r="F896" s="2">
        <f t="shared" si="211"/>
        <v>25</v>
      </c>
      <c r="G896" t="s">
        <v>173</v>
      </c>
      <c r="H896">
        <v>384</v>
      </c>
      <c r="I896">
        <f t="shared" si="212"/>
        <v>0</v>
      </c>
      <c r="J896">
        <f t="shared" si="213"/>
        <v>0</v>
      </c>
      <c r="K896">
        <f t="shared" si="214"/>
        <v>0</v>
      </c>
      <c r="L896">
        <v>0</v>
      </c>
      <c r="M896">
        <f t="shared" si="215"/>
        <v>0</v>
      </c>
      <c r="N896">
        <f t="shared" si="216"/>
        <v>0</v>
      </c>
      <c r="O896">
        <f t="shared" si="217"/>
        <v>0</v>
      </c>
      <c r="P896" s="2">
        <f t="shared" si="218"/>
        <v>445.2171660508937</v>
      </c>
      <c r="Q896" s="2">
        <f t="shared" si="219"/>
        <v>-61.217166050893695</v>
      </c>
      <c r="R896" s="2">
        <f t="shared" si="221"/>
        <v>94.026387790308149</v>
      </c>
      <c r="S896" s="2">
        <f t="shared" si="220"/>
        <v>3747.5414193026918</v>
      </c>
      <c r="T896" s="2">
        <f t="shared" si="222"/>
        <v>1</v>
      </c>
      <c r="U896">
        <f t="shared" si="223"/>
        <v>1</v>
      </c>
    </row>
    <row r="897" spans="2:21" x14ac:dyDescent="0.15">
      <c r="B897" s="1">
        <v>37970</v>
      </c>
      <c r="C897" s="2">
        <f t="shared" si="208"/>
        <v>12</v>
      </c>
      <c r="D897" s="2">
        <f t="shared" si="209"/>
        <v>15</v>
      </c>
      <c r="E897" s="2">
        <f t="shared" si="210"/>
        <v>1</v>
      </c>
      <c r="F897" s="2">
        <f t="shared" si="211"/>
        <v>25</v>
      </c>
      <c r="G897" t="s">
        <v>174</v>
      </c>
      <c r="H897">
        <v>313</v>
      </c>
      <c r="I897">
        <f t="shared" si="212"/>
        <v>0</v>
      </c>
      <c r="J897">
        <f t="shared" si="213"/>
        <v>0</v>
      </c>
      <c r="K897">
        <f t="shared" si="214"/>
        <v>0</v>
      </c>
      <c r="L897">
        <v>0</v>
      </c>
      <c r="M897">
        <f t="shared" si="215"/>
        <v>0</v>
      </c>
      <c r="N897">
        <f t="shared" si="216"/>
        <v>0</v>
      </c>
      <c r="O897">
        <f t="shared" si="217"/>
        <v>0</v>
      </c>
      <c r="P897" s="2">
        <f t="shared" si="218"/>
        <v>330.36894358475831</v>
      </c>
      <c r="Q897" s="2">
        <f t="shared" si="219"/>
        <v>-17.368943584758313</v>
      </c>
      <c r="R897" s="2">
        <f t="shared" si="221"/>
        <v>-61.217166050893695</v>
      </c>
      <c r="S897" s="2">
        <f t="shared" si="220"/>
        <v>301.68020125051697</v>
      </c>
      <c r="T897" s="2">
        <f t="shared" si="222"/>
        <v>0</v>
      </c>
      <c r="U897">
        <f t="shared" si="223"/>
        <v>2</v>
      </c>
    </row>
    <row r="898" spans="2:21" x14ac:dyDescent="0.15">
      <c r="B898" s="1">
        <v>37971</v>
      </c>
      <c r="C898" s="2">
        <f t="shared" si="208"/>
        <v>12</v>
      </c>
      <c r="D898" s="2">
        <f t="shared" si="209"/>
        <v>16</v>
      </c>
      <c r="E898" s="2">
        <f t="shared" si="210"/>
        <v>2</v>
      </c>
      <c r="F898" s="2">
        <f t="shared" si="211"/>
        <v>25</v>
      </c>
      <c r="G898" t="s">
        <v>175</v>
      </c>
      <c r="H898">
        <v>308</v>
      </c>
      <c r="I898">
        <f t="shared" si="212"/>
        <v>0</v>
      </c>
      <c r="J898">
        <f t="shared" si="213"/>
        <v>0</v>
      </c>
      <c r="K898">
        <f t="shared" si="214"/>
        <v>0</v>
      </c>
      <c r="L898">
        <v>0</v>
      </c>
      <c r="M898">
        <f t="shared" si="215"/>
        <v>0</v>
      </c>
      <c r="N898">
        <f t="shared" si="216"/>
        <v>0</v>
      </c>
      <c r="O898">
        <f t="shared" si="217"/>
        <v>0</v>
      </c>
      <c r="P898" s="2">
        <f t="shared" si="218"/>
        <v>347.30995033112822</v>
      </c>
      <c r="Q898" s="2">
        <f t="shared" si="219"/>
        <v>-39.309950331128221</v>
      </c>
      <c r="R898" s="2">
        <f t="shared" si="221"/>
        <v>-17.368943584758313</v>
      </c>
      <c r="S898" s="2">
        <f t="shared" si="220"/>
        <v>1545.2721950357677</v>
      </c>
      <c r="T898" s="2">
        <f t="shared" si="222"/>
        <v>0</v>
      </c>
      <c r="U898">
        <f t="shared" si="223"/>
        <v>3</v>
      </c>
    </row>
    <row r="899" spans="2:21" x14ac:dyDescent="0.15">
      <c r="B899" s="1">
        <v>37972</v>
      </c>
      <c r="C899" s="2">
        <f t="shared" ref="C899:C962" si="224">MONTH(B899)</f>
        <v>12</v>
      </c>
      <c r="D899" s="2">
        <f t="shared" ref="D899:D962" si="225">DAY(B899)</f>
        <v>17</v>
      </c>
      <c r="E899" s="2">
        <f t="shared" ref="E899:E962" si="226">WEEKDAY(B899,2)</f>
        <v>3</v>
      </c>
      <c r="F899" s="2">
        <f t="shared" ref="F899:F962" si="227">VALUE(RIGHT(G899,2))</f>
        <v>25</v>
      </c>
      <c r="G899" t="s">
        <v>176</v>
      </c>
      <c r="H899">
        <v>392</v>
      </c>
      <c r="I899">
        <f t="shared" ref="I899:I962" si="228">IF(AND(C899=7,D899=4),1,0)</f>
        <v>0</v>
      </c>
      <c r="J899">
        <f t="shared" ref="J899:J962" si="229">IF(AND(C899=1,D899=1),1,0)</f>
        <v>0</v>
      </c>
      <c r="K899">
        <f t="shared" ref="K899:K962" si="230">IF(AND(C899=2,D899=14),1,0)</f>
        <v>0</v>
      </c>
      <c r="L899">
        <v>0</v>
      </c>
      <c r="M899">
        <f t="shared" ref="M899:M962" si="231">IF(AND(C899=12,D899=31),1,0)</f>
        <v>0</v>
      </c>
      <c r="N899">
        <f t="shared" ref="N899:N962" si="232">IF(AND(C899=10,D899=31),1,0)</f>
        <v>0</v>
      </c>
      <c r="O899">
        <f t="shared" ref="O899:O962" si="233">IF(AND(C899=12,D899=26),1,0)</f>
        <v>0</v>
      </c>
      <c r="P899" s="2">
        <f t="shared" ref="P899:P962" si="234">constant+VLOOKUP(F899,week,2)+VLOOKUP(E899,weekday,2)</f>
        <v>379.95104015157426</v>
      </c>
      <c r="Q899" s="2">
        <f t="shared" ref="Q899:Q962" si="235">H899-P899</f>
        <v>12.048959848425739</v>
      </c>
      <c r="R899" s="2">
        <f t="shared" si="221"/>
        <v>-39.309950331128221</v>
      </c>
      <c r="S899" s="2">
        <f t="shared" ref="S899:S962" si="236">Q899^2</f>
        <v>145.1774334289756</v>
      </c>
      <c r="T899" s="2">
        <f t="shared" si="222"/>
        <v>1</v>
      </c>
      <c r="U899">
        <f t="shared" si="223"/>
        <v>1</v>
      </c>
    </row>
    <row r="900" spans="2:21" x14ac:dyDescent="0.15">
      <c r="B900" s="1">
        <v>37973</v>
      </c>
      <c r="C900" s="2">
        <f t="shared" si="224"/>
        <v>12</v>
      </c>
      <c r="D900" s="2">
        <f t="shared" si="225"/>
        <v>18</v>
      </c>
      <c r="E900" s="2">
        <f t="shared" si="226"/>
        <v>4</v>
      </c>
      <c r="F900" s="2">
        <f t="shared" si="227"/>
        <v>26</v>
      </c>
      <c r="G900" t="s">
        <v>177</v>
      </c>
      <c r="H900">
        <v>448</v>
      </c>
      <c r="I900">
        <f t="shared" si="228"/>
        <v>0</v>
      </c>
      <c r="J900">
        <f t="shared" si="229"/>
        <v>0</v>
      </c>
      <c r="K900">
        <f t="shared" si="230"/>
        <v>0</v>
      </c>
      <c r="L900">
        <v>0</v>
      </c>
      <c r="M900">
        <f t="shared" si="231"/>
        <v>0</v>
      </c>
      <c r="N900">
        <f t="shared" si="232"/>
        <v>0</v>
      </c>
      <c r="O900">
        <f t="shared" si="233"/>
        <v>0</v>
      </c>
      <c r="P900" s="2">
        <f t="shared" si="234"/>
        <v>484.5601426176305</v>
      </c>
      <c r="Q900" s="2">
        <f t="shared" si="235"/>
        <v>-36.560142617630504</v>
      </c>
      <c r="R900" s="2">
        <f t="shared" ref="R900:R963" si="237">Q899</f>
        <v>12.048959848425739</v>
      </c>
      <c r="S900" s="2">
        <f t="shared" si="236"/>
        <v>1336.6440282214821</v>
      </c>
      <c r="T900" s="2">
        <f t="shared" ref="T900:T963" si="238">IF(Q900*Q899&lt;0,1,0)</f>
        <v>1</v>
      </c>
      <c r="U900">
        <f t="shared" ref="U900:U963" si="239">IF(Q899*Q900&gt;0,U899+1,1)</f>
        <v>1</v>
      </c>
    </row>
    <row r="901" spans="2:21" x14ac:dyDescent="0.15">
      <c r="B901" s="1">
        <v>37974</v>
      </c>
      <c r="C901" s="2">
        <f t="shared" si="224"/>
        <v>12</v>
      </c>
      <c r="D901" s="2">
        <f t="shared" si="225"/>
        <v>19</v>
      </c>
      <c r="E901" s="2">
        <f t="shared" si="226"/>
        <v>5</v>
      </c>
      <c r="F901" s="2">
        <f t="shared" si="227"/>
        <v>26</v>
      </c>
      <c r="G901" t="s">
        <v>178</v>
      </c>
      <c r="H901">
        <v>560</v>
      </c>
      <c r="I901">
        <f t="shared" si="228"/>
        <v>0</v>
      </c>
      <c r="J901">
        <f t="shared" si="229"/>
        <v>0</v>
      </c>
      <c r="K901">
        <f t="shared" si="230"/>
        <v>0</v>
      </c>
      <c r="L901">
        <v>0</v>
      </c>
      <c r="M901">
        <f t="shared" si="231"/>
        <v>0</v>
      </c>
      <c r="N901">
        <f t="shared" si="232"/>
        <v>0</v>
      </c>
      <c r="O901">
        <f t="shared" si="233"/>
        <v>0</v>
      </c>
      <c r="P901" s="2">
        <f t="shared" si="234"/>
        <v>670.01713088764325</v>
      </c>
      <c r="Q901" s="2">
        <f t="shared" si="235"/>
        <v>-110.01713088764325</v>
      </c>
      <c r="R901" s="2">
        <f t="shared" si="237"/>
        <v>-36.560142617630504</v>
      </c>
      <c r="S901" s="2">
        <f t="shared" si="236"/>
        <v>12103.769088748826</v>
      </c>
      <c r="T901" s="2">
        <f t="shared" si="238"/>
        <v>0</v>
      </c>
      <c r="U901">
        <f t="shared" si="239"/>
        <v>2</v>
      </c>
    </row>
    <row r="902" spans="2:21" x14ac:dyDescent="0.15">
      <c r="B902" s="1">
        <v>37975</v>
      </c>
      <c r="C902" s="2">
        <f t="shared" si="224"/>
        <v>12</v>
      </c>
      <c r="D902" s="2">
        <f t="shared" si="225"/>
        <v>20</v>
      </c>
      <c r="E902" s="2">
        <f t="shared" si="226"/>
        <v>6</v>
      </c>
      <c r="F902" s="2">
        <f t="shared" si="227"/>
        <v>26</v>
      </c>
      <c r="G902" t="s">
        <v>179</v>
      </c>
      <c r="H902">
        <v>665</v>
      </c>
      <c r="I902">
        <f t="shared" si="228"/>
        <v>0</v>
      </c>
      <c r="J902">
        <f t="shared" si="229"/>
        <v>0</v>
      </c>
      <c r="K902">
        <f t="shared" si="230"/>
        <v>0</v>
      </c>
      <c r="L902">
        <v>0</v>
      </c>
      <c r="M902">
        <f t="shared" si="231"/>
        <v>0</v>
      </c>
      <c r="N902">
        <f t="shared" si="232"/>
        <v>0</v>
      </c>
      <c r="O902">
        <f t="shared" si="233"/>
        <v>0</v>
      </c>
      <c r="P902" s="2">
        <f t="shared" si="234"/>
        <v>721.42273977721675</v>
      </c>
      <c r="Q902" s="2">
        <f t="shared" si="235"/>
        <v>-56.422739777216748</v>
      </c>
      <c r="R902" s="2">
        <f t="shared" si="237"/>
        <v>-110.01713088764325</v>
      </c>
      <c r="S902" s="2">
        <f t="shared" si="236"/>
        <v>3183.525563967517</v>
      </c>
      <c r="T902" s="2">
        <f t="shared" si="238"/>
        <v>0</v>
      </c>
      <c r="U902">
        <f t="shared" si="239"/>
        <v>3</v>
      </c>
    </row>
    <row r="903" spans="2:21" x14ac:dyDescent="0.15">
      <c r="B903" s="1">
        <v>37976</v>
      </c>
      <c r="C903" s="2">
        <f t="shared" si="224"/>
        <v>12</v>
      </c>
      <c r="D903" s="2">
        <f t="shared" si="225"/>
        <v>21</v>
      </c>
      <c r="E903" s="2">
        <f t="shared" si="226"/>
        <v>7</v>
      </c>
      <c r="F903" s="2">
        <f t="shared" si="227"/>
        <v>26</v>
      </c>
      <c r="G903" t="s">
        <v>180</v>
      </c>
      <c r="H903">
        <v>575</v>
      </c>
      <c r="I903">
        <f t="shared" si="228"/>
        <v>0</v>
      </c>
      <c r="J903">
        <f t="shared" si="229"/>
        <v>0</v>
      </c>
      <c r="K903">
        <f t="shared" si="230"/>
        <v>0</v>
      </c>
      <c r="L903">
        <v>0</v>
      </c>
      <c r="M903">
        <f t="shared" si="231"/>
        <v>0</v>
      </c>
      <c r="N903">
        <f t="shared" si="232"/>
        <v>0</v>
      </c>
      <c r="O903">
        <f t="shared" si="233"/>
        <v>0</v>
      </c>
      <c r="P903" s="2">
        <f t="shared" si="234"/>
        <v>525.66629361841854</v>
      </c>
      <c r="Q903" s="2">
        <f t="shared" si="235"/>
        <v>49.333706381581464</v>
      </c>
      <c r="R903" s="2">
        <f t="shared" si="237"/>
        <v>-56.422739777216748</v>
      </c>
      <c r="S903" s="2">
        <f t="shared" si="236"/>
        <v>2433.8145853440919</v>
      </c>
      <c r="T903" s="2">
        <f t="shared" si="238"/>
        <v>1</v>
      </c>
      <c r="U903">
        <f t="shared" si="239"/>
        <v>1</v>
      </c>
    </row>
    <row r="904" spans="2:21" x14ac:dyDescent="0.15">
      <c r="B904" s="1">
        <v>37977</v>
      </c>
      <c r="C904" s="2">
        <f t="shared" si="224"/>
        <v>12</v>
      </c>
      <c r="D904" s="2">
        <f t="shared" si="225"/>
        <v>22</v>
      </c>
      <c r="E904" s="2">
        <f t="shared" si="226"/>
        <v>1</v>
      </c>
      <c r="F904" s="2">
        <f t="shared" si="227"/>
        <v>26</v>
      </c>
      <c r="G904" t="s">
        <v>181</v>
      </c>
      <c r="H904">
        <v>398</v>
      </c>
      <c r="I904">
        <f t="shared" si="228"/>
        <v>0</v>
      </c>
      <c r="J904">
        <f t="shared" si="229"/>
        <v>0</v>
      </c>
      <c r="K904">
        <f t="shared" si="230"/>
        <v>0</v>
      </c>
      <c r="L904">
        <v>0</v>
      </c>
      <c r="M904">
        <f t="shared" si="231"/>
        <v>0</v>
      </c>
      <c r="N904">
        <f t="shared" si="232"/>
        <v>0</v>
      </c>
      <c r="O904">
        <f t="shared" si="233"/>
        <v>0</v>
      </c>
      <c r="P904" s="2">
        <f t="shared" si="234"/>
        <v>410.81807115228315</v>
      </c>
      <c r="Q904" s="2">
        <f t="shared" si="235"/>
        <v>-12.818071152283153</v>
      </c>
      <c r="R904" s="2">
        <f t="shared" si="237"/>
        <v>49.333706381581464</v>
      </c>
      <c r="S904" s="2">
        <f t="shared" si="236"/>
        <v>164.30294806499356</v>
      </c>
      <c r="T904" s="2">
        <f t="shared" si="238"/>
        <v>1</v>
      </c>
      <c r="U904">
        <f t="shared" si="239"/>
        <v>1</v>
      </c>
    </row>
    <row r="905" spans="2:21" x14ac:dyDescent="0.15">
      <c r="B905" s="1">
        <v>37978</v>
      </c>
      <c r="C905" s="2">
        <f t="shared" si="224"/>
        <v>12</v>
      </c>
      <c r="D905" s="2">
        <f t="shared" si="225"/>
        <v>23</v>
      </c>
      <c r="E905" s="2">
        <f t="shared" si="226"/>
        <v>2</v>
      </c>
      <c r="F905" s="2">
        <f t="shared" si="227"/>
        <v>26</v>
      </c>
      <c r="G905" t="s">
        <v>182</v>
      </c>
      <c r="H905">
        <v>410</v>
      </c>
      <c r="I905">
        <f t="shared" si="228"/>
        <v>0</v>
      </c>
      <c r="J905">
        <f t="shared" si="229"/>
        <v>0</v>
      </c>
      <c r="K905">
        <f t="shared" si="230"/>
        <v>0</v>
      </c>
      <c r="L905">
        <v>0</v>
      </c>
      <c r="M905">
        <f t="shared" si="231"/>
        <v>0</v>
      </c>
      <c r="N905">
        <f t="shared" si="232"/>
        <v>0</v>
      </c>
      <c r="O905">
        <f t="shared" si="233"/>
        <v>0</v>
      </c>
      <c r="P905" s="2">
        <f t="shared" si="234"/>
        <v>427.75907789865306</v>
      </c>
      <c r="Q905" s="2">
        <f t="shared" si="235"/>
        <v>-17.759077898653061</v>
      </c>
      <c r="R905" s="2">
        <f t="shared" si="237"/>
        <v>-12.818071152283153</v>
      </c>
      <c r="S905" s="2">
        <f t="shared" si="236"/>
        <v>315.38484781042763</v>
      </c>
      <c r="T905" s="2">
        <f t="shared" si="238"/>
        <v>0</v>
      </c>
      <c r="U905">
        <f t="shared" si="239"/>
        <v>2</v>
      </c>
    </row>
    <row r="906" spans="2:21" x14ac:dyDescent="0.15">
      <c r="B906" s="1">
        <v>37979</v>
      </c>
      <c r="C906" s="2">
        <f t="shared" si="224"/>
        <v>12</v>
      </c>
      <c r="D906" s="2">
        <f t="shared" si="225"/>
        <v>24</v>
      </c>
      <c r="E906" s="2">
        <f t="shared" si="226"/>
        <v>3</v>
      </c>
      <c r="F906" s="2">
        <f t="shared" si="227"/>
        <v>26</v>
      </c>
      <c r="G906" t="s">
        <v>183</v>
      </c>
      <c r="H906">
        <v>648</v>
      </c>
      <c r="I906">
        <f t="shared" si="228"/>
        <v>0</v>
      </c>
      <c r="J906">
        <f t="shared" si="229"/>
        <v>0</v>
      </c>
      <c r="K906">
        <f t="shared" si="230"/>
        <v>0</v>
      </c>
      <c r="L906">
        <v>0</v>
      </c>
      <c r="M906">
        <f t="shared" si="231"/>
        <v>0</v>
      </c>
      <c r="N906">
        <f t="shared" si="232"/>
        <v>0</v>
      </c>
      <c r="O906">
        <f t="shared" si="233"/>
        <v>0</v>
      </c>
      <c r="P906" s="2">
        <f t="shared" si="234"/>
        <v>460.40016771909904</v>
      </c>
      <c r="Q906" s="2">
        <f t="shared" si="235"/>
        <v>187.59983228090096</v>
      </c>
      <c r="R906" s="2">
        <f t="shared" si="237"/>
        <v>-17.759077898653061</v>
      </c>
      <c r="S906" s="2">
        <f t="shared" si="236"/>
        <v>35193.697071822171</v>
      </c>
      <c r="T906" s="2">
        <f t="shared" si="238"/>
        <v>1</v>
      </c>
      <c r="U906">
        <f t="shared" si="239"/>
        <v>1</v>
      </c>
    </row>
    <row r="907" spans="2:21" x14ac:dyDescent="0.15">
      <c r="B907" s="1">
        <v>37981</v>
      </c>
      <c r="C907" s="2">
        <f t="shared" si="224"/>
        <v>12</v>
      </c>
      <c r="D907" s="2">
        <f t="shared" si="225"/>
        <v>26</v>
      </c>
      <c r="E907" s="2">
        <f t="shared" si="226"/>
        <v>5</v>
      </c>
      <c r="F907" s="2">
        <f t="shared" si="227"/>
        <v>27</v>
      </c>
      <c r="G907" t="s">
        <v>185</v>
      </c>
      <c r="H907">
        <v>414</v>
      </c>
      <c r="I907">
        <f t="shared" si="228"/>
        <v>0</v>
      </c>
      <c r="J907">
        <f t="shared" si="229"/>
        <v>0</v>
      </c>
      <c r="K907">
        <f t="shared" si="230"/>
        <v>0</v>
      </c>
      <c r="L907">
        <v>0</v>
      </c>
      <c r="M907">
        <f t="shared" si="231"/>
        <v>0</v>
      </c>
      <c r="N907">
        <f t="shared" si="232"/>
        <v>0</v>
      </c>
      <c r="O907">
        <f t="shared" si="233"/>
        <v>1</v>
      </c>
      <c r="P907" s="2">
        <f t="shared" si="234"/>
        <v>605.20165448392527</v>
      </c>
      <c r="Q907" s="2">
        <f t="shared" si="235"/>
        <v>-191.20165448392527</v>
      </c>
      <c r="R907" s="2">
        <f t="shared" si="237"/>
        <v>187.59983228090096</v>
      </c>
      <c r="S907" s="2">
        <f t="shared" si="236"/>
        <v>36558.072677390337</v>
      </c>
      <c r="T907" s="2">
        <f t="shared" si="238"/>
        <v>1</v>
      </c>
      <c r="U907">
        <f t="shared" si="239"/>
        <v>1</v>
      </c>
    </row>
    <row r="908" spans="2:21" x14ac:dyDescent="0.15">
      <c r="B908" s="1">
        <v>37982</v>
      </c>
      <c r="C908" s="2">
        <f t="shared" si="224"/>
        <v>12</v>
      </c>
      <c r="D908" s="2">
        <f t="shared" si="225"/>
        <v>27</v>
      </c>
      <c r="E908" s="2">
        <f t="shared" si="226"/>
        <v>6</v>
      </c>
      <c r="F908" s="2">
        <f t="shared" si="227"/>
        <v>27</v>
      </c>
      <c r="G908" t="s">
        <v>186</v>
      </c>
      <c r="H908">
        <v>567</v>
      </c>
      <c r="I908">
        <f t="shared" si="228"/>
        <v>0</v>
      </c>
      <c r="J908">
        <f t="shared" si="229"/>
        <v>0</v>
      </c>
      <c r="K908">
        <f t="shared" si="230"/>
        <v>0</v>
      </c>
      <c r="L908">
        <v>0</v>
      </c>
      <c r="M908">
        <f t="shared" si="231"/>
        <v>0</v>
      </c>
      <c r="N908">
        <f t="shared" si="232"/>
        <v>0</v>
      </c>
      <c r="O908">
        <f t="shared" si="233"/>
        <v>0</v>
      </c>
      <c r="P908" s="2">
        <f t="shared" si="234"/>
        <v>656.60726337349877</v>
      </c>
      <c r="Q908" s="2">
        <f t="shared" si="235"/>
        <v>-89.607263373498768</v>
      </c>
      <c r="R908" s="2">
        <f t="shared" si="237"/>
        <v>-191.20165448392527</v>
      </c>
      <c r="S908" s="2">
        <f t="shared" si="236"/>
        <v>8029.4616492875739</v>
      </c>
      <c r="T908" s="2">
        <f t="shared" si="238"/>
        <v>0</v>
      </c>
      <c r="U908">
        <f t="shared" si="239"/>
        <v>2</v>
      </c>
    </row>
    <row r="909" spans="2:21" x14ac:dyDescent="0.15">
      <c r="B909" s="1">
        <v>37983</v>
      </c>
      <c r="C909" s="2">
        <f t="shared" si="224"/>
        <v>12</v>
      </c>
      <c r="D909" s="2">
        <f t="shared" si="225"/>
        <v>28</v>
      </c>
      <c r="E909" s="2">
        <f t="shared" si="226"/>
        <v>7</v>
      </c>
      <c r="F909" s="2">
        <f t="shared" si="227"/>
        <v>27</v>
      </c>
      <c r="G909" t="s">
        <v>187</v>
      </c>
      <c r="H909">
        <v>443</v>
      </c>
      <c r="I909">
        <f t="shared" si="228"/>
        <v>0</v>
      </c>
      <c r="J909">
        <f t="shared" si="229"/>
        <v>0</v>
      </c>
      <c r="K909">
        <f t="shared" si="230"/>
        <v>0</v>
      </c>
      <c r="L909">
        <v>0</v>
      </c>
      <c r="M909">
        <f t="shared" si="231"/>
        <v>0</v>
      </c>
      <c r="N909">
        <f t="shared" si="232"/>
        <v>0</v>
      </c>
      <c r="O909">
        <f t="shared" si="233"/>
        <v>0</v>
      </c>
      <c r="P909" s="2">
        <f t="shared" si="234"/>
        <v>460.85081721470061</v>
      </c>
      <c r="Q909" s="2">
        <f t="shared" si="235"/>
        <v>-17.850817214700612</v>
      </c>
      <c r="R909" s="2">
        <f t="shared" si="237"/>
        <v>-89.607263373498768</v>
      </c>
      <c r="S909" s="2">
        <f t="shared" si="236"/>
        <v>318.65167523265171</v>
      </c>
      <c r="T909" s="2">
        <f t="shared" si="238"/>
        <v>0</v>
      </c>
      <c r="U909">
        <f t="shared" si="239"/>
        <v>3</v>
      </c>
    </row>
    <row r="910" spans="2:21" x14ac:dyDescent="0.15">
      <c r="B910" s="1">
        <v>37984</v>
      </c>
      <c r="C910" s="2">
        <f t="shared" si="224"/>
        <v>12</v>
      </c>
      <c r="D910" s="2">
        <f t="shared" si="225"/>
        <v>29</v>
      </c>
      <c r="E910" s="2">
        <f t="shared" si="226"/>
        <v>1</v>
      </c>
      <c r="F910" s="2">
        <f t="shared" si="227"/>
        <v>27</v>
      </c>
      <c r="G910" t="s">
        <v>188</v>
      </c>
      <c r="H910">
        <v>439</v>
      </c>
      <c r="I910">
        <f t="shared" si="228"/>
        <v>0</v>
      </c>
      <c r="J910">
        <f t="shared" si="229"/>
        <v>0</v>
      </c>
      <c r="K910">
        <f t="shared" si="230"/>
        <v>0</v>
      </c>
      <c r="L910">
        <v>0</v>
      </c>
      <c r="M910">
        <f t="shared" si="231"/>
        <v>0</v>
      </c>
      <c r="N910">
        <f t="shared" si="232"/>
        <v>0</v>
      </c>
      <c r="O910">
        <f t="shared" si="233"/>
        <v>0</v>
      </c>
      <c r="P910" s="2">
        <f t="shared" si="234"/>
        <v>346.00259474856523</v>
      </c>
      <c r="Q910" s="2">
        <f t="shared" si="235"/>
        <v>92.99740525143477</v>
      </c>
      <c r="R910" s="2">
        <f t="shared" si="237"/>
        <v>-17.850817214700612</v>
      </c>
      <c r="S910" s="2">
        <f t="shared" si="236"/>
        <v>8648.5173834995876</v>
      </c>
      <c r="T910" s="2">
        <f t="shared" si="238"/>
        <v>1</v>
      </c>
      <c r="U910">
        <f t="shared" si="239"/>
        <v>1</v>
      </c>
    </row>
    <row r="911" spans="2:21" x14ac:dyDescent="0.15">
      <c r="B911" s="1">
        <v>37985</v>
      </c>
      <c r="C911" s="2">
        <f t="shared" si="224"/>
        <v>12</v>
      </c>
      <c r="D911" s="2">
        <f t="shared" si="225"/>
        <v>30</v>
      </c>
      <c r="E911" s="2">
        <f t="shared" si="226"/>
        <v>2</v>
      </c>
      <c r="F911" s="2">
        <f t="shared" si="227"/>
        <v>27</v>
      </c>
      <c r="G911" t="s">
        <v>189</v>
      </c>
      <c r="H911">
        <v>428</v>
      </c>
      <c r="I911">
        <f t="shared" si="228"/>
        <v>0</v>
      </c>
      <c r="J911">
        <f t="shared" si="229"/>
        <v>0</v>
      </c>
      <c r="K911">
        <f t="shared" si="230"/>
        <v>0</v>
      </c>
      <c r="L911">
        <v>0</v>
      </c>
      <c r="M911">
        <f t="shared" si="231"/>
        <v>0</v>
      </c>
      <c r="N911">
        <f t="shared" si="232"/>
        <v>0</v>
      </c>
      <c r="O911">
        <f t="shared" si="233"/>
        <v>0</v>
      </c>
      <c r="P911" s="2">
        <f t="shared" si="234"/>
        <v>362.94360149493514</v>
      </c>
      <c r="Q911" s="2">
        <f t="shared" si="235"/>
        <v>65.056398505064863</v>
      </c>
      <c r="R911" s="2">
        <f t="shared" si="237"/>
        <v>92.99740525143477</v>
      </c>
      <c r="S911" s="2">
        <f t="shared" si="236"/>
        <v>4232.3349864498059</v>
      </c>
      <c r="T911" s="2">
        <f t="shared" si="238"/>
        <v>0</v>
      </c>
      <c r="U911">
        <f t="shared" si="239"/>
        <v>2</v>
      </c>
    </row>
    <row r="912" spans="2:21" x14ac:dyDescent="0.15">
      <c r="B912" s="1">
        <v>37986</v>
      </c>
      <c r="C912" s="2">
        <f t="shared" si="224"/>
        <v>12</v>
      </c>
      <c r="D912" s="2">
        <f t="shared" si="225"/>
        <v>31</v>
      </c>
      <c r="E912" s="2">
        <f t="shared" si="226"/>
        <v>3</v>
      </c>
      <c r="F912" s="2">
        <f t="shared" si="227"/>
        <v>27</v>
      </c>
      <c r="G912" t="s">
        <v>190</v>
      </c>
      <c r="H912">
        <v>601</v>
      </c>
      <c r="I912">
        <f t="shared" si="228"/>
        <v>0</v>
      </c>
      <c r="J912">
        <f t="shared" si="229"/>
        <v>0</v>
      </c>
      <c r="K912">
        <f t="shared" si="230"/>
        <v>0</v>
      </c>
      <c r="L912">
        <v>0</v>
      </c>
      <c r="M912">
        <f t="shared" si="231"/>
        <v>1</v>
      </c>
      <c r="N912">
        <f t="shared" si="232"/>
        <v>0</v>
      </c>
      <c r="O912">
        <f t="shared" si="233"/>
        <v>0</v>
      </c>
      <c r="P912" s="2">
        <f t="shared" si="234"/>
        <v>395.58469131538118</v>
      </c>
      <c r="Q912" s="2">
        <f t="shared" si="235"/>
        <v>205.41530868461882</v>
      </c>
      <c r="R912" s="2">
        <f t="shared" si="237"/>
        <v>65.056398505064863</v>
      </c>
      <c r="S912" s="2">
        <f t="shared" si="236"/>
        <v>42195.449041997235</v>
      </c>
      <c r="T912" s="2">
        <f t="shared" si="238"/>
        <v>0</v>
      </c>
      <c r="U912">
        <f t="shared" si="239"/>
        <v>3</v>
      </c>
    </row>
    <row r="913" spans="2:21" x14ac:dyDescent="0.15">
      <c r="B913" s="1">
        <v>37987</v>
      </c>
      <c r="C913" s="2">
        <f t="shared" si="224"/>
        <v>1</v>
      </c>
      <c r="D913" s="2">
        <f t="shared" si="225"/>
        <v>1</v>
      </c>
      <c r="E913" s="2">
        <f t="shared" si="226"/>
        <v>4</v>
      </c>
      <c r="F913" s="2">
        <f t="shared" si="227"/>
        <v>28</v>
      </c>
      <c r="G913" t="s">
        <v>191</v>
      </c>
      <c r="H913">
        <v>417</v>
      </c>
      <c r="I913">
        <f t="shared" si="228"/>
        <v>0</v>
      </c>
      <c r="J913">
        <f t="shared" si="229"/>
        <v>1</v>
      </c>
      <c r="K913">
        <f t="shared" si="230"/>
        <v>0</v>
      </c>
      <c r="L913">
        <v>0</v>
      </c>
      <c r="M913">
        <f t="shared" si="231"/>
        <v>0</v>
      </c>
      <c r="N913">
        <f t="shared" si="232"/>
        <v>0</v>
      </c>
      <c r="O913">
        <f t="shared" si="233"/>
        <v>0</v>
      </c>
      <c r="P913" s="2">
        <f t="shared" si="234"/>
        <v>375.50388496390735</v>
      </c>
      <c r="Q913" s="2">
        <f t="shared" si="235"/>
        <v>41.496115036092647</v>
      </c>
      <c r="R913" s="2">
        <f t="shared" si="237"/>
        <v>205.41530868461882</v>
      </c>
      <c r="S913" s="2">
        <f t="shared" si="236"/>
        <v>1721.9275630886343</v>
      </c>
      <c r="T913" s="2">
        <f t="shared" si="238"/>
        <v>0</v>
      </c>
      <c r="U913">
        <f t="shared" si="239"/>
        <v>4</v>
      </c>
    </row>
    <row r="914" spans="2:21" x14ac:dyDescent="0.15">
      <c r="B914" s="1">
        <v>37988</v>
      </c>
      <c r="C914" s="2">
        <f t="shared" si="224"/>
        <v>1</v>
      </c>
      <c r="D914" s="2">
        <f t="shared" si="225"/>
        <v>2</v>
      </c>
      <c r="E914" s="2">
        <f t="shared" si="226"/>
        <v>5</v>
      </c>
      <c r="F914" s="2">
        <f t="shared" si="227"/>
        <v>28</v>
      </c>
      <c r="G914" t="s">
        <v>192</v>
      </c>
      <c r="H914">
        <v>615</v>
      </c>
      <c r="I914">
        <f t="shared" si="228"/>
        <v>0</v>
      </c>
      <c r="J914">
        <f t="shared" si="229"/>
        <v>0</v>
      </c>
      <c r="K914">
        <f t="shared" si="230"/>
        <v>0</v>
      </c>
      <c r="L914">
        <v>0</v>
      </c>
      <c r="M914">
        <f t="shared" si="231"/>
        <v>0</v>
      </c>
      <c r="N914">
        <f t="shared" si="232"/>
        <v>0</v>
      </c>
      <c r="O914">
        <f t="shared" si="233"/>
        <v>0</v>
      </c>
      <c r="P914" s="2">
        <f t="shared" si="234"/>
        <v>560.9608732339201</v>
      </c>
      <c r="Q914" s="2">
        <f t="shared" si="235"/>
        <v>54.039126766079903</v>
      </c>
      <c r="R914" s="2">
        <f t="shared" si="237"/>
        <v>41.496115036092647</v>
      </c>
      <c r="S914" s="2">
        <f t="shared" si="236"/>
        <v>2920.2272216404535</v>
      </c>
      <c r="T914" s="2">
        <f t="shared" si="238"/>
        <v>0</v>
      </c>
      <c r="U914">
        <f t="shared" si="239"/>
        <v>5</v>
      </c>
    </row>
    <row r="915" spans="2:21" x14ac:dyDescent="0.15">
      <c r="B915" s="1">
        <v>37989</v>
      </c>
      <c r="C915" s="2">
        <f t="shared" si="224"/>
        <v>1</v>
      </c>
      <c r="D915" s="2">
        <f t="shared" si="225"/>
        <v>3</v>
      </c>
      <c r="E915" s="2">
        <f t="shared" si="226"/>
        <v>6</v>
      </c>
      <c r="F915" s="2">
        <f t="shared" si="227"/>
        <v>28</v>
      </c>
      <c r="G915" t="s">
        <v>193</v>
      </c>
      <c r="H915">
        <v>549</v>
      </c>
      <c r="I915">
        <f t="shared" si="228"/>
        <v>0</v>
      </c>
      <c r="J915">
        <f t="shared" si="229"/>
        <v>0</v>
      </c>
      <c r="K915">
        <f t="shared" si="230"/>
        <v>0</v>
      </c>
      <c r="L915">
        <v>0</v>
      </c>
      <c r="M915">
        <f t="shared" si="231"/>
        <v>0</v>
      </c>
      <c r="N915">
        <f t="shared" si="232"/>
        <v>0</v>
      </c>
      <c r="O915">
        <f t="shared" si="233"/>
        <v>0</v>
      </c>
      <c r="P915" s="2">
        <f t="shared" si="234"/>
        <v>612.3664821234936</v>
      </c>
      <c r="Q915" s="2">
        <f t="shared" si="235"/>
        <v>-63.366482123493597</v>
      </c>
      <c r="R915" s="2">
        <f t="shared" si="237"/>
        <v>54.039126766079903</v>
      </c>
      <c r="S915" s="2">
        <f t="shared" si="236"/>
        <v>4015.3110567070335</v>
      </c>
      <c r="T915" s="2">
        <f t="shared" si="238"/>
        <v>1</v>
      </c>
      <c r="U915">
        <f t="shared" si="239"/>
        <v>1</v>
      </c>
    </row>
    <row r="916" spans="2:21" x14ac:dyDescent="0.15">
      <c r="B916" s="1">
        <v>37990</v>
      </c>
      <c r="C916" s="2">
        <f t="shared" si="224"/>
        <v>1</v>
      </c>
      <c r="D916" s="2">
        <f t="shared" si="225"/>
        <v>4</v>
      </c>
      <c r="E916" s="2">
        <f t="shared" si="226"/>
        <v>7</v>
      </c>
      <c r="F916" s="2">
        <f t="shared" si="227"/>
        <v>28</v>
      </c>
      <c r="G916" t="s">
        <v>194</v>
      </c>
      <c r="H916">
        <v>400</v>
      </c>
      <c r="I916">
        <f t="shared" si="228"/>
        <v>0</v>
      </c>
      <c r="J916">
        <f t="shared" si="229"/>
        <v>0</v>
      </c>
      <c r="K916">
        <f t="shared" si="230"/>
        <v>0</v>
      </c>
      <c r="L916">
        <v>0</v>
      </c>
      <c r="M916">
        <f t="shared" si="231"/>
        <v>0</v>
      </c>
      <c r="N916">
        <f t="shared" si="232"/>
        <v>0</v>
      </c>
      <c r="O916">
        <f t="shared" si="233"/>
        <v>0</v>
      </c>
      <c r="P916" s="2">
        <f t="shared" si="234"/>
        <v>416.61003596469538</v>
      </c>
      <c r="Q916" s="2">
        <f t="shared" si="235"/>
        <v>-16.610035964695385</v>
      </c>
      <c r="R916" s="2">
        <f t="shared" si="237"/>
        <v>-63.366482123493597</v>
      </c>
      <c r="S916" s="2">
        <f t="shared" si="236"/>
        <v>275.89329474847415</v>
      </c>
      <c r="T916" s="2">
        <f t="shared" si="238"/>
        <v>0</v>
      </c>
      <c r="U916">
        <f t="shared" si="239"/>
        <v>2</v>
      </c>
    </row>
    <row r="917" spans="2:21" x14ac:dyDescent="0.15">
      <c r="B917" s="1">
        <v>37991</v>
      </c>
      <c r="C917" s="2">
        <f t="shared" si="224"/>
        <v>1</v>
      </c>
      <c r="D917" s="2">
        <f t="shared" si="225"/>
        <v>5</v>
      </c>
      <c r="E917" s="2">
        <f t="shared" si="226"/>
        <v>1</v>
      </c>
      <c r="F917" s="2">
        <f t="shared" si="227"/>
        <v>28</v>
      </c>
      <c r="G917" t="s">
        <v>195</v>
      </c>
      <c r="H917">
        <v>345</v>
      </c>
      <c r="I917">
        <f t="shared" si="228"/>
        <v>0</v>
      </c>
      <c r="J917">
        <f t="shared" si="229"/>
        <v>0</v>
      </c>
      <c r="K917">
        <f t="shared" si="230"/>
        <v>0</v>
      </c>
      <c r="L917">
        <v>0</v>
      </c>
      <c r="M917">
        <f t="shared" si="231"/>
        <v>0</v>
      </c>
      <c r="N917">
        <f t="shared" si="232"/>
        <v>0</v>
      </c>
      <c r="O917">
        <f t="shared" si="233"/>
        <v>0</v>
      </c>
      <c r="P917" s="2">
        <f t="shared" si="234"/>
        <v>301.76181349856</v>
      </c>
      <c r="Q917" s="2">
        <f t="shared" si="235"/>
        <v>43.238186501439998</v>
      </c>
      <c r="R917" s="2">
        <f t="shared" si="237"/>
        <v>-16.610035964695385</v>
      </c>
      <c r="S917" s="2">
        <f t="shared" si="236"/>
        <v>1869.540771933308</v>
      </c>
      <c r="T917" s="2">
        <f t="shared" si="238"/>
        <v>1</v>
      </c>
      <c r="U917">
        <f t="shared" si="239"/>
        <v>1</v>
      </c>
    </row>
    <row r="918" spans="2:21" x14ac:dyDescent="0.15">
      <c r="B918" s="1">
        <v>37992</v>
      </c>
      <c r="C918" s="2">
        <f t="shared" si="224"/>
        <v>1</v>
      </c>
      <c r="D918" s="2">
        <f t="shared" si="225"/>
        <v>6</v>
      </c>
      <c r="E918" s="2">
        <f t="shared" si="226"/>
        <v>2</v>
      </c>
      <c r="F918" s="2">
        <f t="shared" si="227"/>
        <v>28</v>
      </c>
      <c r="G918" t="s">
        <v>196</v>
      </c>
      <c r="H918">
        <v>328</v>
      </c>
      <c r="I918">
        <f t="shared" si="228"/>
        <v>0</v>
      </c>
      <c r="J918">
        <f t="shared" si="229"/>
        <v>0</v>
      </c>
      <c r="K918">
        <f t="shared" si="230"/>
        <v>0</v>
      </c>
      <c r="L918">
        <v>0</v>
      </c>
      <c r="M918">
        <f t="shared" si="231"/>
        <v>0</v>
      </c>
      <c r="N918">
        <f t="shared" si="232"/>
        <v>0</v>
      </c>
      <c r="O918">
        <f t="shared" si="233"/>
        <v>0</v>
      </c>
      <c r="P918" s="2">
        <f t="shared" si="234"/>
        <v>318.70282024492991</v>
      </c>
      <c r="Q918" s="2">
        <f t="shared" si="235"/>
        <v>9.2971797550700899</v>
      </c>
      <c r="R918" s="2">
        <f t="shared" si="237"/>
        <v>43.238186501439998</v>
      </c>
      <c r="S918" s="2">
        <f t="shared" si="236"/>
        <v>86.437551398085134</v>
      </c>
      <c r="T918" s="2">
        <f t="shared" si="238"/>
        <v>0</v>
      </c>
      <c r="U918">
        <f t="shared" si="239"/>
        <v>2</v>
      </c>
    </row>
    <row r="919" spans="2:21" x14ac:dyDescent="0.15">
      <c r="B919" s="1">
        <v>37993</v>
      </c>
      <c r="C919" s="2">
        <f t="shared" si="224"/>
        <v>1</v>
      </c>
      <c r="D919" s="2">
        <f t="shared" si="225"/>
        <v>7</v>
      </c>
      <c r="E919" s="2">
        <f t="shared" si="226"/>
        <v>3</v>
      </c>
      <c r="F919" s="2">
        <f t="shared" si="227"/>
        <v>28</v>
      </c>
      <c r="G919" t="s">
        <v>197</v>
      </c>
      <c r="H919">
        <v>270</v>
      </c>
      <c r="I919">
        <f t="shared" si="228"/>
        <v>0</v>
      </c>
      <c r="J919">
        <f t="shared" si="229"/>
        <v>0</v>
      </c>
      <c r="K919">
        <f t="shared" si="230"/>
        <v>0</v>
      </c>
      <c r="L919">
        <v>0</v>
      </c>
      <c r="M919">
        <f t="shared" si="231"/>
        <v>0</v>
      </c>
      <c r="N919">
        <f t="shared" si="232"/>
        <v>0</v>
      </c>
      <c r="O919">
        <f t="shared" si="233"/>
        <v>0</v>
      </c>
      <c r="P919" s="2">
        <f t="shared" si="234"/>
        <v>351.34391006537589</v>
      </c>
      <c r="Q919" s="2">
        <f t="shared" si="235"/>
        <v>-81.343910065375894</v>
      </c>
      <c r="R919" s="2">
        <f t="shared" si="237"/>
        <v>9.2971797550700899</v>
      </c>
      <c r="S919" s="2">
        <f t="shared" si="236"/>
        <v>6616.8317047239616</v>
      </c>
      <c r="T919" s="2">
        <f t="shared" si="238"/>
        <v>1</v>
      </c>
      <c r="U919">
        <f t="shared" si="239"/>
        <v>1</v>
      </c>
    </row>
    <row r="920" spans="2:21" x14ac:dyDescent="0.15">
      <c r="B920" s="1">
        <v>37994</v>
      </c>
      <c r="C920" s="2">
        <f t="shared" si="224"/>
        <v>1</v>
      </c>
      <c r="D920" s="2">
        <f t="shared" si="225"/>
        <v>8</v>
      </c>
      <c r="E920" s="2">
        <f t="shared" si="226"/>
        <v>4</v>
      </c>
      <c r="F920" s="2">
        <f t="shared" si="227"/>
        <v>29</v>
      </c>
      <c r="G920" t="s">
        <v>198</v>
      </c>
      <c r="H920">
        <v>498</v>
      </c>
      <c r="I920">
        <f t="shared" si="228"/>
        <v>0</v>
      </c>
      <c r="J920">
        <f t="shared" si="229"/>
        <v>0</v>
      </c>
      <c r="K920">
        <f t="shared" si="230"/>
        <v>0</v>
      </c>
      <c r="L920">
        <v>0</v>
      </c>
      <c r="M920">
        <f t="shared" si="231"/>
        <v>0</v>
      </c>
      <c r="N920">
        <f t="shared" si="232"/>
        <v>0</v>
      </c>
      <c r="O920">
        <f t="shared" si="233"/>
        <v>0</v>
      </c>
      <c r="P920" s="2">
        <f t="shared" si="234"/>
        <v>394.39673315434197</v>
      </c>
      <c r="Q920" s="2">
        <f t="shared" si="235"/>
        <v>103.60326684565803</v>
      </c>
      <c r="R920" s="2">
        <f t="shared" si="237"/>
        <v>-81.343910065375894</v>
      </c>
      <c r="S920" s="2">
        <f t="shared" si="236"/>
        <v>10733.636901092625</v>
      </c>
      <c r="T920" s="2">
        <f t="shared" si="238"/>
        <v>1</v>
      </c>
      <c r="U920">
        <f t="shared" si="239"/>
        <v>1</v>
      </c>
    </row>
    <row r="921" spans="2:21" x14ac:dyDescent="0.15">
      <c r="B921" s="1">
        <v>37995</v>
      </c>
      <c r="C921" s="2">
        <f t="shared" si="224"/>
        <v>1</v>
      </c>
      <c r="D921" s="2">
        <f t="shared" si="225"/>
        <v>9</v>
      </c>
      <c r="E921" s="2">
        <f t="shared" si="226"/>
        <v>5</v>
      </c>
      <c r="F921" s="2">
        <f t="shared" si="227"/>
        <v>29</v>
      </c>
      <c r="G921" t="s">
        <v>199</v>
      </c>
      <c r="H921">
        <v>627</v>
      </c>
      <c r="I921">
        <f t="shared" si="228"/>
        <v>0</v>
      </c>
      <c r="J921">
        <f t="shared" si="229"/>
        <v>0</v>
      </c>
      <c r="K921">
        <f t="shared" si="230"/>
        <v>0</v>
      </c>
      <c r="L921">
        <v>0</v>
      </c>
      <c r="M921">
        <f t="shared" si="231"/>
        <v>0</v>
      </c>
      <c r="N921">
        <f t="shared" si="232"/>
        <v>0</v>
      </c>
      <c r="O921">
        <f t="shared" si="233"/>
        <v>0</v>
      </c>
      <c r="P921" s="2">
        <f t="shared" si="234"/>
        <v>579.85372142435472</v>
      </c>
      <c r="Q921" s="2">
        <f t="shared" si="235"/>
        <v>47.146278575645283</v>
      </c>
      <c r="R921" s="2">
        <f t="shared" si="237"/>
        <v>103.60326684565803</v>
      </c>
      <c r="S921" s="2">
        <f t="shared" si="236"/>
        <v>2222.7715835323493</v>
      </c>
      <c r="T921" s="2">
        <f t="shared" si="238"/>
        <v>0</v>
      </c>
      <c r="U921">
        <f t="shared" si="239"/>
        <v>2</v>
      </c>
    </row>
    <row r="922" spans="2:21" x14ac:dyDescent="0.15">
      <c r="B922" s="1">
        <v>37996</v>
      </c>
      <c r="C922" s="2">
        <f t="shared" si="224"/>
        <v>1</v>
      </c>
      <c r="D922" s="2">
        <f t="shared" si="225"/>
        <v>10</v>
      </c>
      <c r="E922" s="2">
        <f t="shared" si="226"/>
        <v>6</v>
      </c>
      <c r="F922" s="2">
        <f t="shared" si="227"/>
        <v>29</v>
      </c>
      <c r="G922" t="s">
        <v>200</v>
      </c>
      <c r="H922">
        <v>650</v>
      </c>
      <c r="I922">
        <f t="shared" si="228"/>
        <v>0</v>
      </c>
      <c r="J922">
        <f t="shared" si="229"/>
        <v>0</v>
      </c>
      <c r="K922">
        <f t="shared" si="230"/>
        <v>0</v>
      </c>
      <c r="L922">
        <v>0</v>
      </c>
      <c r="M922">
        <f t="shared" si="231"/>
        <v>0</v>
      </c>
      <c r="N922">
        <f t="shared" si="232"/>
        <v>0</v>
      </c>
      <c r="O922">
        <f t="shared" si="233"/>
        <v>0</v>
      </c>
      <c r="P922" s="2">
        <f t="shared" si="234"/>
        <v>631.25933031392822</v>
      </c>
      <c r="Q922" s="2">
        <f t="shared" si="235"/>
        <v>18.740669686071783</v>
      </c>
      <c r="R922" s="2">
        <f t="shared" si="237"/>
        <v>47.146278575645283</v>
      </c>
      <c r="S922" s="2">
        <f t="shared" si="236"/>
        <v>351.21270028244987</v>
      </c>
      <c r="T922" s="2">
        <f t="shared" si="238"/>
        <v>0</v>
      </c>
      <c r="U922">
        <f t="shared" si="239"/>
        <v>3</v>
      </c>
    </row>
    <row r="923" spans="2:21" x14ac:dyDescent="0.15">
      <c r="B923" s="1">
        <v>37997</v>
      </c>
      <c r="C923" s="2">
        <f t="shared" si="224"/>
        <v>1</v>
      </c>
      <c r="D923" s="2">
        <f t="shared" si="225"/>
        <v>11</v>
      </c>
      <c r="E923" s="2">
        <f t="shared" si="226"/>
        <v>7</v>
      </c>
      <c r="F923" s="2">
        <f t="shared" si="227"/>
        <v>29</v>
      </c>
      <c r="G923" t="s">
        <v>201</v>
      </c>
      <c r="H923">
        <v>362</v>
      </c>
      <c r="I923">
        <f t="shared" si="228"/>
        <v>0</v>
      </c>
      <c r="J923">
        <f t="shared" si="229"/>
        <v>0</v>
      </c>
      <c r="K923">
        <f t="shared" si="230"/>
        <v>0</v>
      </c>
      <c r="L923">
        <v>0</v>
      </c>
      <c r="M923">
        <f t="shared" si="231"/>
        <v>0</v>
      </c>
      <c r="N923">
        <f t="shared" si="232"/>
        <v>0</v>
      </c>
      <c r="O923">
        <f t="shared" si="233"/>
        <v>0</v>
      </c>
      <c r="P923" s="2">
        <f t="shared" si="234"/>
        <v>435.50288415513</v>
      </c>
      <c r="Q923" s="2">
        <f t="shared" si="235"/>
        <v>-73.502884155130005</v>
      </c>
      <c r="R923" s="2">
        <f t="shared" si="237"/>
        <v>18.740669686071783</v>
      </c>
      <c r="S923" s="2">
        <f t="shared" si="236"/>
        <v>5402.6739791224618</v>
      </c>
      <c r="T923" s="2">
        <f t="shared" si="238"/>
        <v>1</v>
      </c>
      <c r="U923">
        <f t="shared" si="239"/>
        <v>1</v>
      </c>
    </row>
    <row r="924" spans="2:21" x14ac:dyDescent="0.15">
      <c r="B924" s="1">
        <v>37998</v>
      </c>
      <c r="C924" s="2">
        <f t="shared" si="224"/>
        <v>1</v>
      </c>
      <c r="D924" s="2">
        <f t="shared" si="225"/>
        <v>12</v>
      </c>
      <c r="E924" s="2">
        <f t="shared" si="226"/>
        <v>1</v>
      </c>
      <c r="F924" s="2">
        <f t="shared" si="227"/>
        <v>29</v>
      </c>
      <c r="G924" t="s">
        <v>202</v>
      </c>
      <c r="H924">
        <v>258</v>
      </c>
      <c r="I924">
        <f t="shared" si="228"/>
        <v>0</v>
      </c>
      <c r="J924">
        <f t="shared" si="229"/>
        <v>0</v>
      </c>
      <c r="K924">
        <f t="shared" si="230"/>
        <v>0</v>
      </c>
      <c r="L924">
        <v>0</v>
      </c>
      <c r="M924">
        <f t="shared" si="231"/>
        <v>0</v>
      </c>
      <c r="N924">
        <f t="shared" si="232"/>
        <v>0</v>
      </c>
      <c r="O924">
        <f t="shared" si="233"/>
        <v>0</v>
      </c>
      <c r="P924" s="2">
        <f t="shared" si="234"/>
        <v>320.65466168899462</v>
      </c>
      <c r="Q924" s="2">
        <f t="shared" si="235"/>
        <v>-62.654661688994622</v>
      </c>
      <c r="R924" s="2">
        <f t="shared" si="237"/>
        <v>-73.502884155130005</v>
      </c>
      <c r="S924" s="2">
        <f t="shared" si="236"/>
        <v>3925.6066313623705</v>
      </c>
      <c r="T924" s="2">
        <f t="shared" si="238"/>
        <v>0</v>
      </c>
      <c r="U924">
        <f t="shared" si="239"/>
        <v>2</v>
      </c>
    </row>
    <row r="925" spans="2:21" x14ac:dyDescent="0.15">
      <c r="B925" s="1">
        <v>37999</v>
      </c>
      <c r="C925" s="2">
        <f t="shared" si="224"/>
        <v>1</v>
      </c>
      <c r="D925" s="2">
        <f t="shared" si="225"/>
        <v>13</v>
      </c>
      <c r="E925" s="2">
        <f t="shared" si="226"/>
        <v>2</v>
      </c>
      <c r="F925" s="2">
        <f t="shared" si="227"/>
        <v>29</v>
      </c>
      <c r="G925" t="s">
        <v>203</v>
      </c>
      <c r="H925">
        <v>303</v>
      </c>
      <c r="I925">
        <f t="shared" si="228"/>
        <v>0</v>
      </c>
      <c r="J925">
        <f t="shared" si="229"/>
        <v>0</v>
      </c>
      <c r="K925">
        <f t="shared" si="230"/>
        <v>0</v>
      </c>
      <c r="L925">
        <v>0</v>
      </c>
      <c r="M925">
        <f t="shared" si="231"/>
        <v>0</v>
      </c>
      <c r="N925">
        <f t="shared" si="232"/>
        <v>0</v>
      </c>
      <c r="O925">
        <f t="shared" si="233"/>
        <v>0</v>
      </c>
      <c r="P925" s="2">
        <f t="shared" si="234"/>
        <v>337.59566843536453</v>
      </c>
      <c r="Q925" s="2">
        <f t="shared" si="235"/>
        <v>-34.59566843536453</v>
      </c>
      <c r="R925" s="2">
        <f t="shared" si="237"/>
        <v>-62.654661688994622</v>
      </c>
      <c r="S925" s="2">
        <f t="shared" si="236"/>
        <v>1196.8602744896777</v>
      </c>
      <c r="T925" s="2">
        <f t="shared" si="238"/>
        <v>0</v>
      </c>
      <c r="U925">
        <f t="shared" si="239"/>
        <v>3</v>
      </c>
    </row>
    <row r="926" spans="2:21" x14ac:dyDescent="0.15">
      <c r="B926" s="1">
        <v>38000</v>
      </c>
      <c r="C926" s="2">
        <f t="shared" si="224"/>
        <v>1</v>
      </c>
      <c r="D926" s="2">
        <f t="shared" si="225"/>
        <v>14</v>
      </c>
      <c r="E926" s="2">
        <f t="shared" si="226"/>
        <v>3</v>
      </c>
      <c r="F926" s="2">
        <f t="shared" si="227"/>
        <v>29</v>
      </c>
      <c r="G926" t="s">
        <v>204</v>
      </c>
      <c r="H926">
        <v>380</v>
      </c>
      <c r="I926">
        <f t="shared" si="228"/>
        <v>0</v>
      </c>
      <c r="J926">
        <f t="shared" si="229"/>
        <v>0</v>
      </c>
      <c r="K926">
        <f t="shared" si="230"/>
        <v>0</v>
      </c>
      <c r="L926">
        <v>0</v>
      </c>
      <c r="M926">
        <f t="shared" si="231"/>
        <v>0</v>
      </c>
      <c r="N926">
        <f t="shared" si="232"/>
        <v>0</v>
      </c>
      <c r="O926">
        <f t="shared" si="233"/>
        <v>0</v>
      </c>
      <c r="P926" s="2">
        <f t="shared" si="234"/>
        <v>370.23675825581051</v>
      </c>
      <c r="Q926" s="2">
        <f t="shared" si="235"/>
        <v>9.7632417441894859</v>
      </c>
      <c r="R926" s="2">
        <f t="shared" si="237"/>
        <v>-34.59566843536453</v>
      </c>
      <c r="S926" s="2">
        <f t="shared" si="236"/>
        <v>95.320889355484155</v>
      </c>
      <c r="T926" s="2">
        <f t="shared" si="238"/>
        <v>1</v>
      </c>
      <c r="U926">
        <f t="shared" si="239"/>
        <v>1</v>
      </c>
    </row>
    <row r="927" spans="2:21" x14ac:dyDescent="0.15">
      <c r="B927" s="1">
        <v>38001</v>
      </c>
      <c r="C927" s="2">
        <f t="shared" si="224"/>
        <v>1</v>
      </c>
      <c r="D927" s="2">
        <f t="shared" si="225"/>
        <v>15</v>
      </c>
      <c r="E927" s="2">
        <f t="shared" si="226"/>
        <v>4</v>
      </c>
      <c r="F927" s="2">
        <f t="shared" si="227"/>
        <v>30</v>
      </c>
      <c r="G927" t="s">
        <v>205</v>
      </c>
      <c r="H927">
        <v>367</v>
      </c>
      <c r="I927">
        <f t="shared" si="228"/>
        <v>0</v>
      </c>
      <c r="J927">
        <f t="shared" si="229"/>
        <v>0</v>
      </c>
      <c r="K927">
        <f t="shared" si="230"/>
        <v>0</v>
      </c>
      <c r="L927">
        <v>0</v>
      </c>
      <c r="M927">
        <f t="shared" si="231"/>
        <v>0</v>
      </c>
      <c r="N927">
        <f t="shared" si="232"/>
        <v>0</v>
      </c>
      <c r="O927">
        <f t="shared" si="233"/>
        <v>0</v>
      </c>
      <c r="P927" s="2">
        <f t="shared" si="234"/>
        <v>389.53959286789967</v>
      </c>
      <c r="Q927" s="2">
        <f t="shared" si="235"/>
        <v>-22.539592867899671</v>
      </c>
      <c r="R927" s="2">
        <f t="shared" si="237"/>
        <v>9.7632417441894859</v>
      </c>
      <c r="S927" s="2">
        <f t="shared" si="236"/>
        <v>508.03324665067373</v>
      </c>
      <c r="T927" s="2">
        <f t="shared" si="238"/>
        <v>1</v>
      </c>
      <c r="U927">
        <f t="shared" si="239"/>
        <v>1</v>
      </c>
    </row>
    <row r="928" spans="2:21" x14ac:dyDescent="0.15">
      <c r="B928" s="1">
        <v>38002</v>
      </c>
      <c r="C928" s="2">
        <f t="shared" si="224"/>
        <v>1</v>
      </c>
      <c r="D928" s="2">
        <f t="shared" si="225"/>
        <v>16</v>
      </c>
      <c r="E928" s="2">
        <f t="shared" si="226"/>
        <v>5</v>
      </c>
      <c r="F928" s="2">
        <f t="shared" si="227"/>
        <v>30</v>
      </c>
      <c r="G928" t="s">
        <v>206</v>
      </c>
      <c r="H928">
        <v>593</v>
      </c>
      <c r="I928">
        <f t="shared" si="228"/>
        <v>0</v>
      </c>
      <c r="J928">
        <f t="shared" si="229"/>
        <v>0</v>
      </c>
      <c r="K928">
        <f t="shared" si="230"/>
        <v>0</v>
      </c>
      <c r="L928">
        <v>0</v>
      </c>
      <c r="M928">
        <f t="shared" si="231"/>
        <v>0</v>
      </c>
      <c r="N928">
        <f t="shared" si="232"/>
        <v>0</v>
      </c>
      <c r="O928">
        <f t="shared" si="233"/>
        <v>0</v>
      </c>
      <c r="P928" s="2">
        <f t="shared" si="234"/>
        <v>574.99658113791236</v>
      </c>
      <c r="Q928" s="2">
        <f t="shared" si="235"/>
        <v>18.003418862087642</v>
      </c>
      <c r="R928" s="2">
        <f t="shared" si="237"/>
        <v>-22.539592867899671</v>
      </c>
      <c r="S928" s="2">
        <f t="shared" si="236"/>
        <v>324.12309072377309</v>
      </c>
      <c r="T928" s="2">
        <f t="shared" si="238"/>
        <v>1</v>
      </c>
      <c r="U928">
        <f t="shared" si="239"/>
        <v>1</v>
      </c>
    </row>
    <row r="929" spans="2:21" x14ac:dyDescent="0.15">
      <c r="B929" s="1">
        <v>38003</v>
      </c>
      <c r="C929" s="2">
        <f t="shared" si="224"/>
        <v>1</v>
      </c>
      <c r="D929" s="2">
        <f t="shared" si="225"/>
        <v>17</v>
      </c>
      <c r="E929" s="2">
        <f t="shared" si="226"/>
        <v>6</v>
      </c>
      <c r="F929" s="2">
        <f t="shared" si="227"/>
        <v>30</v>
      </c>
      <c r="G929" t="s">
        <v>207</v>
      </c>
      <c r="H929">
        <v>725</v>
      </c>
      <c r="I929">
        <f t="shared" si="228"/>
        <v>0</v>
      </c>
      <c r="J929">
        <f t="shared" si="229"/>
        <v>0</v>
      </c>
      <c r="K929">
        <f t="shared" si="230"/>
        <v>0</v>
      </c>
      <c r="L929">
        <v>0</v>
      </c>
      <c r="M929">
        <f t="shared" si="231"/>
        <v>0</v>
      </c>
      <c r="N929">
        <f t="shared" si="232"/>
        <v>0</v>
      </c>
      <c r="O929">
        <f t="shared" si="233"/>
        <v>0</v>
      </c>
      <c r="P929" s="2">
        <f t="shared" si="234"/>
        <v>626.40219002748586</v>
      </c>
      <c r="Q929" s="2">
        <f t="shared" si="235"/>
        <v>98.597809972514142</v>
      </c>
      <c r="R929" s="2">
        <f t="shared" si="237"/>
        <v>18.003418862087642</v>
      </c>
      <c r="S929" s="2">
        <f t="shared" si="236"/>
        <v>9721.5281313760097</v>
      </c>
      <c r="T929" s="2">
        <f t="shared" si="238"/>
        <v>0</v>
      </c>
      <c r="U929">
        <f t="shared" si="239"/>
        <v>2</v>
      </c>
    </row>
    <row r="930" spans="2:21" x14ac:dyDescent="0.15">
      <c r="B930" s="1">
        <v>38004</v>
      </c>
      <c r="C930" s="2">
        <f t="shared" si="224"/>
        <v>1</v>
      </c>
      <c r="D930" s="2">
        <f t="shared" si="225"/>
        <v>18</v>
      </c>
      <c r="E930" s="2">
        <f t="shared" si="226"/>
        <v>7</v>
      </c>
      <c r="F930" s="2">
        <f t="shared" si="227"/>
        <v>30</v>
      </c>
      <c r="G930" t="s">
        <v>208</v>
      </c>
      <c r="H930">
        <v>458</v>
      </c>
      <c r="I930">
        <f t="shared" si="228"/>
        <v>0</v>
      </c>
      <c r="J930">
        <f t="shared" si="229"/>
        <v>0</v>
      </c>
      <c r="K930">
        <f t="shared" si="230"/>
        <v>0</v>
      </c>
      <c r="L930">
        <v>0</v>
      </c>
      <c r="M930">
        <f t="shared" si="231"/>
        <v>0</v>
      </c>
      <c r="N930">
        <f t="shared" si="232"/>
        <v>0</v>
      </c>
      <c r="O930">
        <f t="shared" si="233"/>
        <v>0</v>
      </c>
      <c r="P930" s="2">
        <f t="shared" si="234"/>
        <v>430.6457438686877</v>
      </c>
      <c r="Q930" s="2">
        <f t="shared" si="235"/>
        <v>27.354256131312297</v>
      </c>
      <c r="R930" s="2">
        <f t="shared" si="237"/>
        <v>98.597809972514142</v>
      </c>
      <c r="S930" s="2">
        <f t="shared" si="236"/>
        <v>748.25532849743638</v>
      </c>
      <c r="T930" s="2">
        <f t="shared" si="238"/>
        <v>0</v>
      </c>
      <c r="U930">
        <f t="shared" si="239"/>
        <v>3</v>
      </c>
    </row>
    <row r="931" spans="2:21" x14ac:dyDescent="0.15">
      <c r="B931" s="1">
        <v>38005</v>
      </c>
      <c r="C931" s="2">
        <f t="shared" si="224"/>
        <v>1</v>
      </c>
      <c r="D931" s="2">
        <f t="shared" si="225"/>
        <v>19</v>
      </c>
      <c r="E931" s="2">
        <f t="shared" si="226"/>
        <v>1</v>
      </c>
      <c r="F931" s="2">
        <f t="shared" si="227"/>
        <v>30</v>
      </c>
      <c r="G931" t="s">
        <v>209</v>
      </c>
      <c r="H931">
        <v>393</v>
      </c>
      <c r="I931">
        <f t="shared" si="228"/>
        <v>0</v>
      </c>
      <c r="J931">
        <f t="shared" si="229"/>
        <v>0</v>
      </c>
      <c r="K931">
        <f t="shared" si="230"/>
        <v>0</v>
      </c>
      <c r="L931">
        <v>0</v>
      </c>
      <c r="M931">
        <f t="shared" si="231"/>
        <v>0</v>
      </c>
      <c r="N931">
        <f t="shared" si="232"/>
        <v>0</v>
      </c>
      <c r="O931">
        <f t="shared" si="233"/>
        <v>0</v>
      </c>
      <c r="P931" s="2">
        <f t="shared" si="234"/>
        <v>315.79752140255232</v>
      </c>
      <c r="Q931" s="2">
        <f t="shared" si="235"/>
        <v>77.20247859744768</v>
      </c>
      <c r="R931" s="2">
        <f t="shared" si="237"/>
        <v>27.354256131312297</v>
      </c>
      <c r="S931" s="2">
        <f t="shared" si="236"/>
        <v>5960.2227015893668</v>
      </c>
      <c r="T931" s="2">
        <f t="shared" si="238"/>
        <v>0</v>
      </c>
      <c r="U931">
        <f t="shared" si="239"/>
        <v>4</v>
      </c>
    </row>
    <row r="932" spans="2:21" x14ac:dyDescent="0.15">
      <c r="B932" s="1">
        <v>38006</v>
      </c>
      <c r="C932" s="2">
        <f t="shared" si="224"/>
        <v>1</v>
      </c>
      <c r="D932" s="2">
        <f t="shared" si="225"/>
        <v>20</v>
      </c>
      <c r="E932" s="2">
        <f t="shared" si="226"/>
        <v>2</v>
      </c>
      <c r="F932" s="2">
        <f t="shared" si="227"/>
        <v>30</v>
      </c>
      <c r="G932" t="s">
        <v>210</v>
      </c>
      <c r="H932">
        <v>320</v>
      </c>
      <c r="I932">
        <f t="shared" si="228"/>
        <v>0</v>
      </c>
      <c r="J932">
        <f t="shared" si="229"/>
        <v>0</v>
      </c>
      <c r="K932">
        <f t="shared" si="230"/>
        <v>0</v>
      </c>
      <c r="L932">
        <v>0</v>
      </c>
      <c r="M932">
        <f t="shared" si="231"/>
        <v>0</v>
      </c>
      <c r="N932">
        <f t="shared" si="232"/>
        <v>0</v>
      </c>
      <c r="O932">
        <f t="shared" si="233"/>
        <v>0</v>
      </c>
      <c r="P932" s="2">
        <f t="shared" si="234"/>
        <v>332.73852814892223</v>
      </c>
      <c r="Q932" s="2">
        <f t="shared" si="235"/>
        <v>-12.738528148922228</v>
      </c>
      <c r="R932" s="2">
        <f t="shared" si="237"/>
        <v>77.20247859744768</v>
      </c>
      <c r="S932" s="2">
        <f t="shared" si="236"/>
        <v>162.27009940088396</v>
      </c>
      <c r="T932" s="2">
        <f t="shared" si="238"/>
        <v>1</v>
      </c>
      <c r="U932">
        <f t="shared" si="239"/>
        <v>1</v>
      </c>
    </row>
    <row r="933" spans="2:21" x14ac:dyDescent="0.15">
      <c r="B933" s="1">
        <v>38007</v>
      </c>
      <c r="C933" s="2">
        <f t="shared" si="224"/>
        <v>1</v>
      </c>
      <c r="D933" s="2">
        <f t="shared" si="225"/>
        <v>21</v>
      </c>
      <c r="E933" s="2">
        <f t="shared" si="226"/>
        <v>3</v>
      </c>
      <c r="F933" s="2">
        <f t="shared" si="227"/>
        <v>30</v>
      </c>
      <c r="G933" t="s">
        <v>211</v>
      </c>
      <c r="H933">
        <v>290</v>
      </c>
      <c r="I933">
        <f t="shared" si="228"/>
        <v>0</v>
      </c>
      <c r="J933">
        <f t="shared" si="229"/>
        <v>0</v>
      </c>
      <c r="K933">
        <f t="shared" si="230"/>
        <v>0</v>
      </c>
      <c r="L933">
        <v>0</v>
      </c>
      <c r="M933">
        <f t="shared" si="231"/>
        <v>0</v>
      </c>
      <c r="N933">
        <f t="shared" si="232"/>
        <v>0</v>
      </c>
      <c r="O933">
        <f t="shared" si="233"/>
        <v>0</v>
      </c>
      <c r="P933" s="2">
        <f t="shared" si="234"/>
        <v>365.37961796936827</v>
      </c>
      <c r="Q933" s="2">
        <f t="shared" si="235"/>
        <v>-75.379617969368269</v>
      </c>
      <c r="R933" s="2">
        <f t="shared" si="237"/>
        <v>-12.738528148922228</v>
      </c>
      <c r="S933" s="2">
        <f t="shared" si="236"/>
        <v>5682.0868052079077</v>
      </c>
      <c r="T933" s="2">
        <f t="shared" si="238"/>
        <v>0</v>
      </c>
      <c r="U933">
        <f t="shared" si="239"/>
        <v>2</v>
      </c>
    </row>
    <row r="934" spans="2:21" x14ac:dyDescent="0.15">
      <c r="B934" s="1">
        <v>38008</v>
      </c>
      <c r="C934" s="2">
        <f t="shared" si="224"/>
        <v>1</v>
      </c>
      <c r="D934" s="2">
        <f t="shared" si="225"/>
        <v>22</v>
      </c>
      <c r="E934" s="2">
        <f t="shared" si="226"/>
        <v>4</v>
      </c>
      <c r="F934" s="2">
        <f t="shared" si="227"/>
        <v>31</v>
      </c>
      <c r="G934" t="s">
        <v>212</v>
      </c>
      <c r="H934">
        <v>331</v>
      </c>
      <c r="I934">
        <f t="shared" si="228"/>
        <v>0</v>
      </c>
      <c r="J934">
        <f t="shared" si="229"/>
        <v>0</v>
      </c>
      <c r="K934">
        <f t="shared" si="230"/>
        <v>0</v>
      </c>
      <c r="L934">
        <v>0</v>
      </c>
      <c r="M934">
        <f t="shared" si="231"/>
        <v>0</v>
      </c>
      <c r="N934">
        <f t="shared" si="232"/>
        <v>0</v>
      </c>
      <c r="O934">
        <f t="shared" si="233"/>
        <v>0</v>
      </c>
      <c r="P934" s="2">
        <f t="shared" si="234"/>
        <v>358.68246499835391</v>
      </c>
      <c r="Q934" s="2">
        <f t="shared" si="235"/>
        <v>-27.682464998353908</v>
      </c>
      <c r="R934" s="2">
        <f t="shared" si="237"/>
        <v>-75.379617969368269</v>
      </c>
      <c r="S934" s="2">
        <f t="shared" si="236"/>
        <v>766.31886838508922</v>
      </c>
      <c r="T934" s="2">
        <f t="shared" si="238"/>
        <v>0</v>
      </c>
      <c r="U934">
        <f t="shared" si="239"/>
        <v>3</v>
      </c>
    </row>
    <row r="935" spans="2:21" x14ac:dyDescent="0.15">
      <c r="B935" s="1">
        <v>38009</v>
      </c>
      <c r="C935" s="2">
        <f t="shared" si="224"/>
        <v>1</v>
      </c>
      <c r="D935" s="2">
        <f t="shared" si="225"/>
        <v>23</v>
      </c>
      <c r="E935" s="2">
        <f t="shared" si="226"/>
        <v>5</v>
      </c>
      <c r="F935" s="2">
        <f t="shared" si="227"/>
        <v>31</v>
      </c>
      <c r="G935" t="s">
        <v>213</v>
      </c>
      <c r="H935">
        <v>591</v>
      </c>
      <c r="I935">
        <f t="shared" si="228"/>
        <v>0</v>
      </c>
      <c r="J935">
        <f t="shared" si="229"/>
        <v>0</v>
      </c>
      <c r="K935">
        <f t="shared" si="230"/>
        <v>0</v>
      </c>
      <c r="L935">
        <v>0</v>
      </c>
      <c r="M935">
        <f t="shared" si="231"/>
        <v>0</v>
      </c>
      <c r="N935">
        <f t="shared" si="232"/>
        <v>0</v>
      </c>
      <c r="O935">
        <f t="shared" si="233"/>
        <v>0</v>
      </c>
      <c r="P935" s="2">
        <f t="shared" si="234"/>
        <v>544.13945326836665</v>
      </c>
      <c r="Q935" s="2">
        <f t="shared" si="235"/>
        <v>46.860546731633349</v>
      </c>
      <c r="R935" s="2">
        <f t="shared" si="237"/>
        <v>-27.682464998353908</v>
      </c>
      <c r="S935" s="2">
        <f t="shared" si="236"/>
        <v>2195.9108399875931</v>
      </c>
      <c r="T935" s="2">
        <f t="shared" si="238"/>
        <v>1</v>
      </c>
      <c r="U935">
        <f t="shared" si="239"/>
        <v>1</v>
      </c>
    </row>
    <row r="936" spans="2:21" x14ac:dyDescent="0.15">
      <c r="B936" s="1">
        <v>38010</v>
      </c>
      <c r="C936" s="2">
        <f t="shared" si="224"/>
        <v>1</v>
      </c>
      <c r="D936" s="2">
        <f t="shared" si="225"/>
        <v>24</v>
      </c>
      <c r="E936" s="2">
        <f t="shared" si="226"/>
        <v>6</v>
      </c>
      <c r="F936" s="2">
        <f t="shared" si="227"/>
        <v>31</v>
      </c>
      <c r="G936" t="s">
        <v>214</v>
      </c>
      <c r="H936">
        <v>660</v>
      </c>
      <c r="I936">
        <f t="shared" si="228"/>
        <v>0</v>
      </c>
      <c r="J936">
        <f t="shared" si="229"/>
        <v>0</v>
      </c>
      <c r="K936">
        <f t="shared" si="230"/>
        <v>0</v>
      </c>
      <c r="L936">
        <v>0</v>
      </c>
      <c r="M936">
        <f t="shared" si="231"/>
        <v>0</v>
      </c>
      <c r="N936">
        <f t="shared" si="232"/>
        <v>0</v>
      </c>
      <c r="O936">
        <f t="shared" si="233"/>
        <v>0</v>
      </c>
      <c r="P936" s="2">
        <f t="shared" si="234"/>
        <v>595.54506215794015</v>
      </c>
      <c r="Q936" s="2">
        <f t="shared" si="235"/>
        <v>64.454937842059849</v>
      </c>
      <c r="R936" s="2">
        <f t="shared" si="237"/>
        <v>46.860546731633349</v>
      </c>
      <c r="S936" s="2">
        <f t="shared" si="236"/>
        <v>4154.4390122237983</v>
      </c>
      <c r="T936" s="2">
        <f t="shared" si="238"/>
        <v>0</v>
      </c>
      <c r="U936">
        <f t="shared" si="239"/>
        <v>2</v>
      </c>
    </row>
    <row r="937" spans="2:21" x14ac:dyDescent="0.15">
      <c r="B937" s="1">
        <v>38011</v>
      </c>
      <c r="C937" s="2">
        <f t="shared" si="224"/>
        <v>1</v>
      </c>
      <c r="D937" s="2">
        <f t="shared" si="225"/>
        <v>25</v>
      </c>
      <c r="E937" s="2">
        <f t="shared" si="226"/>
        <v>7</v>
      </c>
      <c r="F937" s="2">
        <f t="shared" si="227"/>
        <v>31</v>
      </c>
      <c r="G937" t="s">
        <v>215</v>
      </c>
      <c r="H937">
        <v>447</v>
      </c>
      <c r="I937">
        <f t="shared" si="228"/>
        <v>0</v>
      </c>
      <c r="J937">
        <f t="shared" si="229"/>
        <v>0</v>
      </c>
      <c r="K937">
        <f t="shared" si="230"/>
        <v>0</v>
      </c>
      <c r="L937">
        <v>0</v>
      </c>
      <c r="M937">
        <f t="shared" si="231"/>
        <v>0</v>
      </c>
      <c r="N937">
        <f t="shared" si="232"/>
        <v>0</v>
      </c>
      <c r="O937">
        <f t="shared" si="233"/>
        <v>0</v>
      </c>
      <c r="P937" s="2">
        <f t="shared" si="234"/>
        <v>399.78861599914194</v>
      </c>
      <c r="Q937" s="2">
        <f t="shared" si="235"/>
        <v>47.211384000858061</v>
      </c>
      <c r="R937" s="2">
        <f t="shared" si="237"/>
        <v>64.454937842059849</v>
      </c>
      <c r="S937" s="2">
        <f t="shared" si="236"/>
        <v>2228.9147792764766</v>
      </c>
      <c r="T937" s="2">
        <f t="shared" si="238"/>
        <v>0</v>
      </c>
      <c r="U937">
        <f t="shared" si="239"/>
        <v>3</v>
      </c>
    </row>
    <row r="938" spans="2:21" x14ac:dyDescent="0.15">
      <c r="B938" s="1">
        <v>38012</v>
      </c>
      <c r="C938" s="2">
        <f t="shared" si="224"/>
        <v>1</v>
      </c>
      <c r="D938" s="2">
        <f t="shared" si="225"/>
        <v>26</v>
      </c>
      <c r="E938" s="2">
        <f t="shared" si="226"/>
        <v>1</v>
      </c>
      <c r="F938" s="2">
        <f t="shared" si="227"/>
        <v>31</v>
      </c>
      <c r="G938" t="s">
        <v>216</v>
      </c>
      <c r="H938">
        <v>292</v>
      </c>
      <c r="I938">
        <f t="shared" si="228"/>
        <v>0</v>
      </c>
      <c r="J938">
        <f t="shared" si="229"/>
        <v>0</v>
      </c>
      <c r="K938">
        <f t="shared" si="230"/>
        <v>0</v>
      </c>
      <c r="L938">
        <v>0</v>
      </c>
      <c r="M938">
        <f t="shared" si="231"/>
        <v>0</v>
      </c>
      <c r="N938">
        <f t="shared" si="232"/>
        <v>0</v>
      </c>
      <c r="O938">
        <f t="shared" si="233"/>
        <v>0</v>
      </c>
      <c r="P938" s="2">
        <f t="shared" si="234"/>
        <v>284.94039353300656</v>
      </c>
      <c r="Q938" s="2">
        <f t="shared" si="235"/>
        <v>7.0596064669934435</v>
      </c>
      <c r="R938" s="2">
        <f t="shared" si="237"/>
        <v>47.211384000858061</v>
      </c>
      <c r="S938" s="2">
        <f t="shared" si="236"/>
        <v>49.838043468815648</v>
      </c>
      <c r="T938" s="2">
        <f t="shared" si="238"/>
        <v>0</v>
      </c>
      <c r="U938">
        <f t="shared" si="239"/>
        <v>4</v>
      </c>
    </row>
    <row r="939" spans="2:21" x14ac:dyDescent="0.15">
      <c r="B939" s="1">
        <v>38013</v>
      </c>
      <c r="C939" s="2">
        <f t="shared" si="224"/>
        <v>1</v>
      </c>
      <c r="D939" s="2">
        <f t="shared" si="225"/>
        <v>27</v>
      </c>
      <c r="E939" s="2">
        <f t="shared" si="226"/>
        <v>2</v>
      </c>
      <c r="F939" s="2">
        <f t="shared" si="227"/>
        <v>31</v>
      </c>
      <c r="G939" t="s">
        <v>217</v>
      </c>
      <c r="H939">
        <v>350</v>
      </c>
      <c r="I939">
        <f t="shared" si="228"/>
        <v>0</v>
      </c>
      <c r="J939">
        <f t="shared" si="229"/>
        <v>0</v>
      </c>
      <c r="K939">
        <f t="shared" si="230"/>
        <v>0</v>
      </c>
      <c r="L939">
        <v>0</v>
      </c>
      <c r="M939">
        <f t="shared" si="231"/>
        <v>0</v>
      </c>
      <c r="N939">
        <f t="shared" si="232"/>
        <v>0</v>
      </c>
      <c r="O939">
        <f t="shared" si="233"/>
        <v>0</v>
      </c>
      <c r="P939" s="2">
        <f t="shared" si="234"/>
        <v>301.88140027937646</v>
      </c>
      <c r="Q939" s="2">
        <f t="shared" si="235"/>
        <v>48.118599720623536</v>
      </c>
      <c r="R939" s="2">
        <f t="shared" si="237"/>
        <v>7.0596064669934435</v>
      </c>
      <c r="S939" s="2">
        <f t="shared" si="236"/>
        <v>2315.3996390735915</v>
      </c>
      <c r="T939" s="2">
        <f t="shared" si="238"/>
        <v>0</v>
      </c>
      <c r="U939">
        <f t="shared" si="239"/>
        <v>5</v>
      </c>
    </row>
    <row r="940" spans="2:21" x14ac:dyDescent="0.15">
      <c r="B940" s="1">
        <v>38014</v>
      </c>
      <c r="C940" s="2">
        <f t="shared" si="224"/>
        <v>1</v>
      </c>
      <c r="D940" s="2">
        <f t="shared" si="225"/>
        <v>28</v>
      </c>
      <c r="E940" s="2">
        <f t="shared" si="226"/>
        <v>3</v>
      </c>
      <c r="F940" s="2">
        <f t="shared" si="227"/>
        <v>31</v>
      </c>
      <c r="G940" t="s">
        <v>218</v>
      </c>
      <c r="H940">
        <v>410</v>
      </c>
      <c r="I940">
        <f t="shared" si="228"/>
        <v>0</v>
      </c>
      <c r="J940">
        <f t="shared" si="229"/>
        <v>0</v>
      </c>
      <c r="K940">
        <f t="shared" si="230"/>
        <v>0</v>
      </c>
      <c r="L940">
        <v>0</v>
      </c>
      <c r="M940">
        <f t="shared" si="231"/>
        <v>0</v>
      </c>
      <c r="N940">
        <f t="shared" si="232"/>
        <v>0</v>
      </c>
      <c r="O940">
        <f t="shared" si="233"/>
        <v>0</v>
      </c>
      <c r="P940" s="2">
        <f t="shared" si="234"/>
        <v>334.52249009982245</v>
      </c>
      <c r="Q940" s="2">
        <f t="shared" si="235"/>
        <v>75.477509900177552</v>
      </c>
      <c r="R940" s="2">
        <f t="shared" si="237"/>
        <v>48.118599720623536</v>
      </c>
      <c r="S940" s="2">
        <f t="shared" si="236"/>
        <v>5696.8545007314005</v>
      </c>
      <c r="T940" s="2">
        <f t="shared" si="238"/>
        <v>0</v>
      </c>
      <c r="U940">
        <f t="shared" si="239"/>
        <v>6</v>
      </c>
    </row>
    <row r="941" spans="2:21" x14ac:dyDescent="0.15">
      <c r="B941" s="1">
        <v>38015</v>
      </c>
      <c r="C941" s="2">
        <f t="shared" si="224"/>
        <v>1</v>
      </c>
      <c r="D941" s="2">
        <f t="shared" si="225"/>
        <v>29</v>
      </c>
      <c r="E941" s="2">
        <f t="shared" si="226"/>
        <v>4</v>
      </c>
      <c r="F941" s="2">
        <f t="shared" si="227"/>
        <v>32</v>
      </c>
      <c r="G941" t="s">
        <v>219</v>
      </c>
      <c r="H941">
        <v>307</v>
      </c>
      <c r="I941">
        <f t="shared" si="228"/>
        <v>0</v>
      </c>
      <c r="J941">
        <f t="shared" si="229"/>
        <v>0</v>
      </c>
      <c r="K941">
        <f t="shared" si="230"/>
        <v>0</v>
      </c>
      <c r="L941">
        <v>0</v>
      </c>
      <c r="M941">
        <f t="shared" si="231"/>
        <v>0</v>
      </c>
      <c r="N941">
        <f t="shared" si="232"/>
        <v>0</v>
      </c>
      <c r="O941">
        <f t="shared" si="233"/>
        <v>0</v>
      </c>
      <c r="P941" s="2">
        <f t="shared" si="234"/>
        <v>329.28959486967187</v>
      </c>
      <c r="Q941" s="2">
        <f t="shared" si="235"/>
        <v>-22.289594869671873</v>
      </c>
      <c r="R941" s="2">
        <f t="shared" si="237"/>
        <v>75.477509900177552</v>
      </c>
      <c r="S941" s="2">
        <f t="shared" si="236"/>
        <v>496.82603945410267</v>
      </c>
      <c r="T941" s="2">
        <f t="shared" si="238"/>
        <v>1</v>
      </c>
      <c r="U941">
        <f t="shared" si="239"/>
        <v>1</v>
      </c>
    </row>
    <row r="942" spans="2:21" x14ac:dyDescent="0.15">
      <c r="B942" s="1">
        <v>38016</v>
      </c>
      <c r="C942" s="2">
        <f t="shared" si="224"/>
        <v>1</v>
      </c>
      <c r="D942" s="2">
        <f t="shared" si="225"/>
        <v>30</v>
      </c>
      <c r="E942" s="2">
        <f t="shared" si="226"/>
        <v>5</v>
      </c>
      <c r="F942" s="2">
        <f t="shared" si="227"/>
        <v>32</v>
      </c>
      <c r="G942" t="s">
        <v>220</v>
      </c>
      <c r="H942">
        <v>645</v>
      </c>
      <c r="I942">
        <f t="shared" si="228"/>
        <v>0</v>
      </c>
      <c r="J942">
        <f t="shared" si="229"/>
        <v>0</v>
      </c>
      <c r="K942">
        <f t="shared" si="230"/>
        <v>0</v>
      </c>
      <c r="L942">
        <v>0</v>
      </c>
      <c r="M942">
        <f t="shared" si="231"/>
        <v>0</v>
      </c>
      <c r="N942">
        <f t="shared" si="232"/>
        <v>0</v>
      </c>
      <c r="O942">
        <f t="shared" si="233"/>
        <v>0</v>
      </c>
      <c r="P942" s="2">
        <f t="shared" si="234"/>
        <v>514.74658313968462</v>
      </c>
      <c r="Q942" s="2">
        <f t="shared" si="235"/>
        <v>130.25341686031538</v>
      </c>
      <c r="R942" s="2">
        <f t="shared" si="237"/>
        <v>-22.289594869671873</v>
      </c>
      <c r="S942" s="2">
        <f t="shared" si="236"/>
        <v>16965.952603787093</v>
      </c>
      <c r="T942" s="2">
        <f t="shared" si="238"/>
        <v>1</v>
      </c>
      <c r="U942">
        <f t="shared" si="239"/>
        <v>1</v>
      </c>
    </row>
    <row r="943" spans="2:21" x14ac:dyDescent="0.15">
      <c r="B943" s="1">
        <v>38017</v>
      </c>
      <c r="C943" s="2">
        <f t="shared" si="224"/>
        <v>1</v>
      </c>
      <c r="D943" s="2">
        <f t="shared" si="225"/>
        <v>31</v>
      </c>
      <c r="E943" s="2">
        <f t="shared" si="226"/>
        <v>6</v>
      </c>
      <c r="F943" s="2">
        <f t="shared" si="227"/>
        <v>32</v>
      </c>
      <c r="G943" t="s">
        <v>221</v>
      </c>
      <c r="H943">
        <v>646</v>
      </c>
      <c r="I943">
        <f t="shared" si="228"/>
        <v>0</v>
      </c>
      <c r="J943">
        <f t="shared" si="229"/>
        <v>0</v>
      </c>
      <c r="K943">
        <f t="shared" si="230"/>
        <v>0</v>
      </c>
      <c r="L943">
        <v>0</v>
      </c>
      <c r="M943">
        <f t="shared" si="231"/>
        <v>0</v>
      </c>
      <c r="N943">
        <f t="shared" si="232"/>
        <v>0</v>
      </c>
      <c r="O943">
        <f t="shared" si="233"/>
        <v>0</v>
      </c>
      <c r="P943" s="2">
        <f t="shared" si="234"/>
        <v>566.15219202925812</v>
      </c>
      <c r="Q943" s="2">
        <f t="shared" si="235"/>
        <v>79.847807970741883</v>
      </c>
      <c r="R943" s="2">
        <f t="shared" si="237"/>
        <v>130.25341686031538</v>
      </c>
      <c r="S943" s="2">
        <f t="shared" si="236"/>
        <v>6375.6724377324708</v>
      </c>
      <c r="T943" s="2">
        <f t="shared" si="238"/>
        <v>0</v>
      </c>
      <c r="U943">
        <f t="shared" si="239"/>
        <v>2</v>
      </c>
    </row>
    <row r="944" spans="2:21" x14ac:dyDescent="0.15">
      <c r="B944" s="1">
        <v>38018</v>
      </c>
      <c r="C944" s="2">
        <f t="shared" si="224"/>
        <v>2</v>
      </c>
      <c r="D944" s="2">
        <f t="shared" si="225"/>
        <v>1</v>
      </c>
      <c r="E944" s="2">
        <f t="shared" si="226"/>
        <v>7</v>
      </c>
      <c r="F944" s="2">
        <f t="shared" si="227"/>
        <v>32</v>
      </c>
      <c r="G944" t="s">
        <v>222</v>
      </c>
      <c r="H944">
        <v>185</v>
      </c>
      <c r="I944">
        <f t="shared" si="228"/>
        <v>0</v>
      </c>
      <c r="J944">
        <f t="shared" si="229"/>
        <v>0</v>
      </c>
      <c r="K944">
        <f t="shared" si="230"/>
        <v>0</v>
      </c>
      <c r="L944">
        <v>0</v>
      </c>
      <c r="M944">
        <f t="shared" si="231"/>
        <v>0</v>
      </c>
      <c r="N944">
        <f t="shared" si="232"/>
        <v>0</v>
      </c>
      <c r="O944">
        <f t="shared" si="233"/>
        <v>0</v>
      </c>
      <c r="P944" s="2">
        <f t="shared" si="234"/>
        <v>370.3957458704599</v>
      </c>
      <c r="Q944" s="2">
        <f t="shared" si="235"/>
        <v>-185.3957458704599</v>
      </c>
      <c r="R944" s="2">
        <f t="shared" si="237"/>
        <v>79.847807970741883</v>
      </c>
      <c r="S944" s="2">
        <f t="shared" si="236"/>
        <v>34371.582586864148</v>
      </c>
      <c r="T944" s="2">
        <f t="shared" si="238"/>
        <v>1</v>
      </c>
      <c r="U944">
        <f t="shared" si="239"/>
        <v>1</v>
      </c>
    </row>
    <row r="945" spans="2:21" x14ac:dyDescent="0.15">
      <c r="B945" s="1">
        <v>38019</v>
      </c>
      <c r="C945" s="2">
        <f t="shared" si="224"/>
        <v>2</v>
      </c>
      <c r="D945" s="2">
        <f t="shared" si="225"/>
        <v>2</v>
      </c>
      <c r="E945" s="2">
        <f t="shared" si="226"/>
        <v>1</v>
      </c>
      <c r="F945" s="2">
        <f t="shared" si="227"/>
        <v>32</v>
      </c>
      <c r="G945" t="s">
        <v>223</v>
      </c>
      <c r="H945">
        <v>259</v>
      </c>
      <c r="I945">
        <f t="shared" si="228"/>
        <v>0</v>
      </c>
      <c r="J945">
        <f t="shared" si="229"/>
        <v>0</v>
      </c>
      <c r="K945">
        <f t="shared" si="230"/>
        <v>0</v>
      </c>
      <c r="L945">
        <v>0</v>
      </c>
      <c r="M945">
        <f t="shared" si="231"/>
        <v>0</v>
      </c>
      <c r="N945">
        <f t="shared" si="232"/>
        <v>0</v>
      </c>
      <c r="O945">
        <f t="shared" si="233"/>
        <v>0</v>
      </c>
      <c r="P945" s="2">
        <f t="shared" si="234"/>
        <v>255.54752340432452</v>
      </c>
      <c r="Q945" s="2">
        <f t="shared" si="235"/>
        <v>3.4524765956754777</v>
      </c>
      <c r="R945" s="2">
        <f t="shared" si="237"/>
        <v>-185.3957458704599</v>
      </c>
      <c r="S945" s="2">
        <f t="shared" si="236"/>
        <v>11.919594643686937</v>
      </c>
      <c r="T945" s="2">
        <f t="shared" si="238"/>
        <v>1</v>
      </c>
      <c r="U945">
        <f t="shared" si="239"/>
        <v>1</v>
      </c>
    </row>
    <row r="946" spans="2:21" x14ac:dyDescent="0.15">
      <c r="B946" s="1">
        <v>38020</v>
      </c>
      <c r="C946" s="2">
        <f t="shared" si="224"/>
        <v>2</v>
      </c>
      <c r="D946" s="2">
        <f t="shared" si="225"/>
        <v>3</v>
      </c>
      <c r="E946" s="2">
        <f t="shared" si="226"/>
        <v>2</v>
      </c>
      <c r="F946" s="2">
        <f t="shared" si="227"/>
        <v>32</v>
      </c>
      <c r="G946" t="s">
        <v>224</v>
      </c>
      <c r="H946">
        <v>317</v>
      </c>
      <c r="I946">
        <f t="shared" si="228"/>
        <v>0</v>
      </c>
      <c r="J946">
        <f t="shared" si="229"/>
        <v>0</v>
      </c>
      <c r="K946">
        <f t="shared" si="230"/>
        <v>0</v>
      </c>
      <c r="L946">
        <v>0</v>
      </c>
      <c r="M946">
        <f t="shared" si="231"/>
        <v>0</v>
      </c>
      <c r="N946">
        <f t="shared" si="232"/>
        <v>0</v>
      </c>
      <c r="O946">
        <f t="shared" si="233"/>
        <v>0</v>
      </c>
      <c r="P946" s="2">
        <f t="shared" si="234"/>
        <v>272.48853015069443</v>
      </c>
      <c r="Q946" s="2">
        <f t="shared" si="235"/>
        <v>44.51146984930557</v>
      </c>
      <c r="R946" s="2">
        <f t="shared" si="237"/>
        <v>3.4524765956754777</v>
      </c>
      <c r="S946" s="2">
        <f t="shared" si="236"/>
        <v>1981.2709481456388</v>
      </c>
      <c r="T946" s="2">
        <f t="shared" si="238"/>
        <v>0</v>
      </c>
      <c r="U946">
        <f t="shared" si="239"/>
        <v>2</v>
      </c>
    </row>
    <row r="947" spans="2:21" x14ac:dyDescent="0.15">
      <c r="B947" s="1">
        <v>38021</v>
      </c>
      <c r="C947" s="2">
        <f t="shared" si="224"/>
        <v>2</v>
      </c>
      <c r="D947" s="2">
        <f t="shared" si="225"/>
        <v>4</v>
      </c>
      <c r="E947" s="2">
        <f t="shared" si="226"/>
        <v>3</v>
      </c>
      <c r="F947" s="2">
        <f t="shared" si="227"/>
        <v>32</v>
      </c>
      <c r="G947" t="s">
        <v>225</v>
      </c>
      <c r="H947">
        <v>253</v>
      </c>
      <c r="I947">
        <f t="shared" si="228"/>
        <v>0</v>
      </c>
      <c r="J947">
        <f t="shared" si="229"/>
        <v>0</v>
      </c>
      <c r="K947">
        <f t="shared" si="230"/>
        <v>0</v>
      </c>
      <c r="L947">
        <v>0</v>
      </c>
      <c r="M947">
        <f t="shared" si="231"/>
        <v>0</v>
      </c>
      <c r="N947">
        <f t="shared" si="232"/>
        <v>0</v>
      </c>
      <c r="O947">
        <f t="shared" si="233"/>
        <v>0</v>
      </c>
      <c r="P947" s="2">
        <f t="shared" si="234"/>
        <v>305.12961997114041</v>
      </c>
      <c r="Q947" s="2">
        <f t="shared" si="235"/>
        <v>-52.129619971140414</v>
      </c>
      <c r="R947" s="2">
        <f t="shared" si="237"/>
        <v>44.51146984930557</v>
      </c>
      <c r="S947" s="2">
        <f t="shared" si="236"/>
        <v>2717.4972783355215</v>
      </c>
      <c r="T947" s="2">
        <f t="shared" si="238"/>
        <v>1</v>
      </c>
      <c r="U947">
        <f t="shared" si="239"/>
        <v>1</v>
      </c>
    </row>
    <row r="948" spans="2:21" x14ac:dyDescent="0.15">
      <c r="B948" s="1">
        <v>38022</v>
      </c>
      <c r="C948" s="2">
        <f t="shared" si="224"/>
        <v>2</v>
      </c>
      <c r="D948" s="2">
        <f t="shared" si="225"/>
        <v>5</v>
      </c>
      <c r="E948" s="2">
        <f t="shared" si="226"/>
        <v>4</v>
      </c>
      <c r="F948" s="2">
        <f t="shared" si="227"/>
        <v>33</v>
      </c>
      <c r="G948" t="s">
        <v>226</v>
      </c>
      <c r="H948">
        <v>345</v>
      </c>
      <c r="I948">
        <f t="shared" si="228"/>
        <v>0</v>
      </c>
      <c r="J948">
        <f t="shared" si="229"/>
        <v>0</v>
      </c>
      <c r="K948">
        <f t="shared" si="230"/>
        <v>0</v>
      </c>
      <c r="L948">
        <v>0</v>
      </c>
      <c r="M948">
        <f t="shared" si="231"/>
        <v>0</v>
      </c>
      <c r="N948">
        <f t="shared" si="232"/>
        <v>0</v>
      </c>
      <c r="O948">
        <f t="shared" si="233"/>
        <v>0</v>
      </c>
      <c r="P948" s="2">
        <f t="shared" si="234"/>
        <v>389.3610353565648</v>
      </c>
      <c r="Q948" s="2">
        <f t="shared" si="235"/>
        <v>-44.361035356564798</v>
      </c>
      <c r="R948" s="2">
        <f t="shared" si="237"/>
        <v>-52.129619971140414</v>
      </c>
      <c r="S948" s="2">
        <f t="shared" si="236"/>
        <v>1967.9014579063921</v>
      </c>
      <c r="T948" s="2">
        <f t="shared" si="238"/>
        <v>0</v>
      </c>
      <c r="U948">
        <f t="shared" si="239"/>
        <v>2</v>
      </c>
    </row>
    <row r="949" spans="2:21" x14ac:dyDescent="0.15">
      <c r="B949" s="1">
        <v>38023</v>
      </c>
      <c r="C949" s="2">
        <f t="shared" si="224"/>
        <v>2</v>
      </c>
      <c r="D949" s="2">
        <f t="shared" si="225"/>
        <v>6</v>
      </c>
      <c r="E949" s="2">
        <f t="shared" si="226"/>
        <v>5</v>
      </c>
      <c r="F949" s="2">
        <f t="shared" si="227"/>
        <v>33</v>
      </c>
      <c r="G949" t="s">
        <v>227</v>
      </c>
      <c r="H949">
        <v>659</v>
      </c>
      <c r="I949">
        <f t="shared" si="228"/>
        <v>0</v>
      </c>
      <c r="J949">
        <f t="shared" si="229"/>
        <v>0</v>
      </c>
      <c r="K949">
        <f t="shared" si="230"/>
        <v>0</v>
      </c>
      <c r="L949">
        <v>0</v>
      </c>
      <c r="M949">
        <f t="shared" si="231"/>
        <v>0</v>
      </c>
      <c r="N949">
        <f t="shared" si="232"/>
        <v>0</v>
      </c>
      <c r="O949">
        <f t="shared" si="233"/>
        <v>0</v>
      </c>
      <c r="P949" s="2">
        <f t="shared" si="234"/>
        <v>574.81802362657754</v>
      </c>
      <c r="Q949" s="2">
        <f t="shared" si="235"/>
        <v>84.181976373422458</v>
      </c>
      <c r="R949" s="2">
        <f t="shared" si="237"/>
        <v>-44.361035356564798</v>
      </c>
      <c r="S949" s="2">
        <f t="shared" si="236"/>
        <v>7086.6051461354573</v>
      </c>
      <c r="T949" s="2">
        <f t="shared" si="238"/>
        <v>1</v>
      </c>
      <c r="U949">
        <f t="shared" si="239"/>
        <v>1</v>
      </c>
    </row>
    <row r="950" spans="2:21" x14ac:dyDescent="0.15">
      <c r="B950" s="1">
        <v>38024</v>
      </c>
      <c r="C950" s="2">
        <f t="shared" si="224"/>
        <v>2</v>
      </c>
      <c r="D950" s="2">
        <f t="shared" si="225"/>
        <v>7</v>
      </c>
      <c r="E950" s="2">
        <f t="shared" si="226"/>
        <v>6</v>
      </c>
      <c r="F950" s="2">
        <f t="shared" si="227"/>
        <v>33</v>
      </c>
      <c r="G950" t="s">
        <v>228</v>
      </c>
      <c r="H950">
        <v>652</v>
      </c>
      <c r="I950">
        <f t="shared" si="228"/>
        <v>0</v>
      </c>
      <c r="J950">
        <f t="shared" si="229"/>
        <v>0</v>
      </c>
      <c r="K950">
        <f t="shared" si="230"/>
        <v>0</v>
      </c>
      <c r="L950">
        <v>0</v>
      </c>
      <c r="M950">
        <f t="shared" si="231"/>
        <v>0</v>
      </c>
      <c r="N950">
        <f t="shared" si="232"/>
        <v>0</v>
      </c>
      <c r="O950">
        <f t="shared" si="233"/>
        <v>0</v>
      </c>
      <c r="P950" s="2">
        <f t="shared" si="234"/>
        <v>626.22363251615104</v>
      </c>
      <c r="Q950" s="2">
        <f t="shared" si="235"/>
        <v>25.776367483848958</v>
      </c>
      <c r="R950" s="2">
        <f t="shared" si="237"/>
        <v>84.181976373422458</v>
      </c>
      <c r="S950" s="2">
        <f t="shared" si="236"/>
        <v>664.42112066242589</v>
      </c>
      <c r="T950" s="2">
        <f t="shared" si="238"/>
        <v>0</v>
      </c>
      <c r="U950">
        <f t="shared" si="239"/>
        <v>2</v>
      </c>
    </row>
    <row r="951" spans="2:21" x14ac:dyDescent="0.15">
      <c r="B951" s="1">
        <v>38025</v>
      </c>
      <c r="C951" s="2">
        <f t="shared" si="224"/>
        <v>2</v>
      </c>
      <c r="D951" s="2">
        <f t="shared" si="225"/>
        <v>8</v>
      </c>
      <c r="E951" s="2">
        <f t="shared" si="226"/>
        <v>7</v>
      </c>
      <c r="F951" s="2">
        <f t="shared" si="227"/>
        <v>33</v>
      </c>
      <c r="G951" t="s">
        <v>229</v>
      </c>
      <c r="H951">
        <v>363</v>
      </c>
      <c r="I951">
        <f t="shared" si="228"/>
        <v>0</v>
      </c>
      <c r="J951">
        <f t="shared" si="229"/>
        <v>0</v>
      </c>
      <c r="K951">
        <f t="shared" si="230"/>
        <v>0</v>
      </c>
      <c r="L951">
        <v>0</v>
      </c>
      <c r="M951">
        <f t="shared" si="231"/>
        <v>0</v>
      </c>
      <c r="N951">
        <f t="shared" si="232"/>
        <v>0</v>
      </c>
      <c r="O951">
        <f t="shared" si="233"/>
        <v>0</v>
      </c>
      <c r="P951" s="2">
        <f t="shared" si="234"/>
        <v>430.46718635735283</v>
      </c>
      <c r="Q951" s="2">
        <f t="shared" si="235"/>
        <v>-67.46718635735283</v>
      </c>
      <c r="R951" s="2">
        <f t="shared" si="237"/>
        <v>25.776367483848958</v>
      </c>
      <c r="S951" s="2">
        <f t="shared" si="236"/>
        <v>4551.8212349777759</v>
      </c>
      <c r="T951" s="2">
        <f t="shared" si="238"/>
        <v>1</v>
      </c>
      <c r="U951">
        <f t="shared" si="239"/>
        <v>1</v>
      </c>
    </row>
    <row r="952" spans="2:21" x14ac:dyDescent="0.15">
      <c r="B952" s="1">
        <v>38026</v>
      </c>
      <c r="C952" s="2">
        <f t="shared" si="224"/>
        <v>2</v>
      </c>
      <c r="D952" s="2">
        <f t="shared" si="225"/>
        <v>9</v>
      </c>
      <c r="E952" s="2">
        <f t="shared" si="226"/>
        <v>1</v>
      </c>
      <c r="F952" s="2">
        <f t="shared" si="227"/>
        <v>33</v>
      </c>
      <c r="G952" t="s">
        <v>230</v>
      </c>
      <c r="H952">
        <v>260</v>
      </c>
      <c r="I952">
        <f t="shared" si="228"/>
        <v>0</v>
      </c>
      <c r="J952">
        <f t="shared" si="229"/>
        <v>0</v>
      </c>
      <c r="K952">
        <f t="shared" si="230"/>
        <v>0</v>
      </c>
      <c r="L952">
        <v>0</v>
      </c>
      <c r="M952">
        <f t="shared" si="231"/>
        <v>0</v>
      </c>
      <c r="N952">
        <f t="shared" si="232"/>
        <v>0</v>
      </c>
      <c r="O952">
        <f t="shared" si="233"/>
        <v>0</v>
      </c>
      <c r="P952" s="2">
        <f t="shared" si="234"/>
        <v>315.61896389121745</v>
      </c>
      <c r="Q952" s="2">
        <f t="shared" si="235"/>
        <v>-55.618963891217447</v>
      </c>
      <c r="R952" s="2">
        <f t="shared" si="237"/>
        <v>-67.46718635735283</v>
      </c>
      <c r="S952" s="2">
        <f t="shared" si="236"/>
        <v>3093.4691443325501</v>
      </c>
      <c r="T952" s="2">
        <f t="shared" si="238"/>
        <v>0</v>
      </c>
      <c r="U952">
        <f t="shared" si="239"/>
        <v>2</v>
      </c>
    </row>
    <row r="953" spans="2:21" x14ac:dyDescent="0.15">
      <c r="B953" s="1">
        <v>38027</v>
      </c>
      <c r="C953" s="2">
        <f t="shared" si="224"/>
        <v>2</v>
      </c>
      <c r="D953" s="2">
        <f t="shared" si="225"/>
        <v>10</v>
      </c>
      <c r="E953" s="2">
        <f t="shared" si="226"/>
        <v>2</v>
      </c>
      <c r="F953" s="2">
        <f t="shared" si="227"/>
        <v>33</v>
      </c>
      <c r="G953" t="s">
        <v>231</v>
      </c>
      <c r="H953">
        <v>310</v>
      </c>
      <c r="I953">
        <f t="shared" si="228"/>
        <v>0</v>
      </c>
      <c r="J953">
        <f t="shared" si="229"/>
        <v>0</v>
      </c>
      <c r="K953">
        <f t="shared" si="230"/>
        <v>0</v>
      </c>
      <c r="L953">
        <v>0</v>
      </c>
      <c r="M953">
        <f t="shared" si="231"/>
        <v>0</v>
      </c>
      <c r="N953">
        <f t="shared" si="232"/>
        <v>0</v>
      </c>
      <c r="O953">
        <f t="shared" si="233"/>
        <v>0</v>
      </c>
      <c r="P953" s="2">
        <f t="shared" si="234"/>
        <v>332.55997063758736</v>
      </c>
      <c r="Q953" s="2">
        <f t="shared" si="235"/>
        <v>-22.559970637587355</v>
      </c>
      <c r="R953" s="2">
        <f t="shared" si="237"/>
        <v>-55.618963891217447</v>
      </c>
      <c r="S953" s="2">
        <f t="shared" si="236"/>
        <v>508.95227516880362</v>
      </c>
      <c r="T953" s="2">
        <f t="shared" si="238"/>
        <v>0</v>
      </c>
      <c r="U953">
        <f t="shared" si="239"/>
        <v>3</v>
      </c>
    </row>
    <row r="954" spans="2:21" x14ac:dyDescent="0.15">
      <c r="B954" s="1">
        <v>38028</v>
      </c>
      <c r="C954" s="2">
        <f t="shared" si="224"/>
        <v>2</v>
      </c>
      <c r="D954" s="2">
        <f t="shared" si="225"/>
        <v>11</v>
      </c>
      <c r="E954" s="2">
        <f t="shared" si="226"/>
        <v>3</v>
      </c>
      <c r="F954" s="2">
        <f t="shared" si="227"/>
        <v>33</v>
      </c>
      <c r="G954" t="s">
        <v>232</v>
      </c>
      <c r="H954">
        <v>317</v>
      </c>
      <c r="I954">
        <f t="shared" si="228"/>
        <v>0</v>
      </c>
      <c r="J954">
        <f t="shared" si="229"/>
        <v>0</v>
      </c>
      <c r="K954">
        <f t="shared" si="230"/>
        <v>0</v>
      </c>
      <c r="L954">
        <v>0</v>
      </c>
      <c r="M954">
        <f t="shared" si="231"/>
        <v>0</v>
      </c>
      <c r="N954">
        <f t="shared" si="232"/>
        <v>0</v>
      </c>
      <c r="O954">
        <f t="shared" si="233"/>
        <v>0</v>
      </c>
      <c r="P954" s="2">
        <f t="shared" si="234"/>
        <v>365.20106045803334</v>
      </c>
      <c r="Q954" s="2">
        <f t="shared" si="235"/>
        <v>-48.201060458033339</v>
      </c>
      <c r="R954" s="2">
        <f t="shared" si="237"/>
        <v>-22.559970637587355</v>
      </c>
      <c r="S954" s="2">
        <f t="shared" si="236"/>
        <v>2323.3422292789851</v>
      </c>
      <c r="T954" s="2">
        <f t="shared" si="238"/>
        <v>0</v>
      </c>
      <c r="U954">
        <f t="shared" si="239"/>
        <v>4</v>
      </c>
    </row>
    <row r="955" spans="2:21" x14ac:dyDescent="0.15">
      <c r="B955" s="1">
        <v>38029</v>
      </c>
      <c r="C955" s="2">
        <f t="shared" si="224"/>
        <v>2</v>
      </c>
      <c r="D955" s="2">
        <f t="shared" si="225"/>
        <v>12</v>
      </c>
      <c r="E955" s="2">
        <f t="shared" si="226"/>
        <v>4</v>
      </c>
      <c r="F955" s="2">
        <f t="shared" si="227"/>
        <v>34</v>
      </c>
      <c r="G955" t="s">
        <v>233</v>
      </c>
      <c r="H955">
        <v>370</v>
      </c>
      <c r="I955">
        <f t="shared" si="228"/>
        <v>0</v>
      </c>
      <c r="J955">
        <f t="shared" si="229"/>
        <v>0</v>
      </c>
      <c r="K955">
        <f t="shared" si="230"/>
        <v>0</v>
      </c>
      <c r="L955">
        <v>0</v>
      </c>
      <c r="M955">
        <f t="shared" si="231"/>
        <v>0</v>
      </c>
      <c r="N955">
        <f t="shared" si="232"/>
        <v>0</v>
      </c>
      <c r="O955">
        <f t="shared" si="233"/>
        <v>0</v>
      </c>
      <c r="P955" s="2">
        <f t="shared" si="234"/>
        <v>423.00390342138752</v>
      </c>
      <c r="Q955" s="2">
        <f t="shared" si="235"/>
        <v>-53.00390342138752</v>
      </c>
      <c r="R955" s="2">
        <f t="shared" si="237"/>
        <v>-48.201060458033339</v>
      </c>
      <c r="S955" s="2">
        <f t="shared" si="236"/>
        <v>2809.4137779037756</v>
      </c>
      <c r="T955" s="2">
        <f t="shared" si="238"/>
        <v>0</v>
      </c>
      <c r="U955">
        <f t="shared" si="239"/>
        <v>5</v>
      </c>
    </row>
    <row r="956" spans="2:21" x14ac:dyDescent="0.15">
      <c r="B956" s="1">
        <v>38030</v>
      </c>
      <c r="C956" s="2">
        <f t="shared" si="224"/>
        <v>2</v>
      </c>
      <c r="D956" s="2">
        <f t="shared" si="225"/>
        <v>13</v>
      </c>
      <c r="E956" s="2">
        <f t="shared" si="226"/>
        <v>5</v>
      </c>
      <c r="F956" s="2">
        <f t="shared" si="227"/>
        <v>34</v>
      </c>
      <c r="G956" t="s">
        <v>234</v>
      </c>
      <c r="H956">
        <v>644</v>
      </c>
      <c r="I956">
        <f t="shared" si="228"/>
        <v>0</v>
      </c>
      <c r="J956">
        <f t="shared" si="229"/>
        <v>0</v>
      </c>
      <c r="K956">
        <f t="shared" si="230"/>
        <v>0</v>
      </c>
      <c r="L956">
        <v>0</v>
      </c>
      <c r="M956">
        <f t="shared" si="231"/>
        <v>0</v>
      </c>
      <c r="N956">
        <f t="shared" si="232"/>
        <v>0</v>
      </c>
      <c r="O956">
        <f t="shared" si="233"/>
        <v>0</v>
      </c>
      <c r="P956" s="2">
        <f t="shared" si="234"/>
        <v>608.46089169140021</v>
      </c>
      <c r="Q956" s="2">
        <f t="shared" si="235"/>
        <v>35.539108308599793</v>
      </c>
      <c r="R956" s="2">
        <f t="shared" si="237"/>
        <v>-53.00390342138752</v>
      </c>
      <c r="S956" s="2">
        <f t="shared" si="236"/>
        <v>1263.028219370387</v>
      </c>
      <c r="T956" s="2">
        <f t="shared" si="238"/>
        <v>1</v>
      </c>
      <c r="U956">
        <f t="shared" si="239"/>
        <v>1</v>
      </c>
    </row>
    <row r="957" spans="2:21" x14ac:dyDescent="0.15">
      <c r="B957" s="1">
        <v>38031</v>
      </c>
      <c r="C957" s="2">
        <f t="shared" si="224"/>
        <v>2</v>
      </c>
      <c r="D957" s="2">
        <f t="shared" si="225"/>
        <v>14</v>
      </c>
      <c r="E957" s="2">
        <f t="shared" si="226"/>
        <v>6</v>
      </c>
      <c r="F957" s="2">
        <f t="shared" si="227"/>
        <v>34</v>
      </c>
      <c r="G957" t="s">
        <v>235</v>
      </c>
      <c r="H957">
        <v>930</v>
      </c>
      <c r="I957">
        <f t="shared" si="228"/>
        <v>0</v>
      </c>
      <c r="J957">
        <f t="shared" si="229"/>
        <v>0</v>
      </c>
      <c r="K957">
        <f t="shared" si="230"/>
        <v>1</v>
      </c>
      <c r="L957">
        <v>0</v>
      </c>
      <c r="M957">
        <f t="shared" si="231"/>
        <v>0</v>
      </c>
      <c r="N957">
        <f t="shared" si="232"/>
        <v>0</v>
      </c>
      <c r="O957">
        <f t="shared" si="233"/>
        <v>0</v>
      </c>
      <c r="P957" s="2">
        <f t="shared" si="234"/>
        <v>659.86650058097371</v>
      </c>
      <c r="Q957" s="2">
        <f t="shared" si="235"/>
        <v>270.13349941902629</v>
      </c>
      <c r="R957" s="2">
        <f t="shared" si="237"/>
        <v>35.539108308599793</v>
      </c>
      <c r="S957" s="2">
        <f t="shared" si="236"/>
        <v>72972.107508369081</v>
      </c>
      <c r="T957" s="2">
        <f t="shared" si="238"/>
        <v>0</v>
      </c>
      <c r="U957">
        <f t="shared" si="239"/>
        <v>2</v>
      </c>
    </row>
    <row r="958" spans="2:21" x14ac:dyDescent="0.15">
      <c r="B958" s="1">
        <v>38032</v>
      </c>
      <c r="C958" s="2">
        <f t="shared" si="224"/>
        <v>2</v>
      </c>
      <c r="D958" s="2">
        <f t="shared" si="225"/>
        <v>15</v>
      </c>
      <c r="E958" s="2">
        <f t="shared" si="226"/>
        <v>7</v>
      </c>
      <c r="F958" s="2">
        <f t="shared" si="227"/>
        <v>34</v>
      </c>
      <c r="G958" t="s">
        <v>236</v>
      </c>
      <c r="H958">
        <v>460</v>
      </c>
      <c r="I958">
        <f t="shared" si="228"/>
        <v>0</v>
      </c>
      <c r="J958">
        <f t="shared" si="229"/>
        <v>0</v>
      </c>
      <c r="K958">
        <f t="shared" si="230"/>
        <v>0</v>
      </c>
      <c r="L958">
        <v>0</v>
      </c>
      <c r="M958">
        <f t="shared" si="231"/>
        <v>0</v>
      </c>
      <c r="N958">
        <f t="shared" si="232"/>
        <v>0</v>
      </c>
      <c r="O958">
        <f t="shared" si="233"/>
        <v>0</v>
      </c>
      <c r="P958" s="2">
        <f t="shared" si="234"/>
        <v>464.11005442217555</v>
      </c>
      <c r="Q958" s="2">
        <f t="shared" si="235"/>
        <v>-4.1100544221755513</v>
      </c>
      <c r="R958" s="2">
        <f t="shared" si="237"/>
        <v>270.13349941902629</v>
      </c>
      <c r="S958" s="2">
        <f t="shared" si="236"/>
        <v>16.892547353244804</v>
      </c>
      <c r="T958" s="2">
        <f t="shared" si="238"/>
        <v>1</v>
      </c>
      <c r="U958">
        <f t="shared" si="239"/>
        <v>1</v>
      </c>
    </row>
    <row r="959" spans="2:21" x14ac:dyDescent="0.15">
      <c r="B959" s="1">
        <v>38033</v>
      </c>
      <c r="C959" s="2">
        <f t="shared" si="224"/>
        <v>2</v>
      </c>
      <c r="D959" s="2">
        <f t="shared" si="225"/>
        <v>16</v>
      </c>
      <c r="E959" s="2">
        <f t="shared" si="226"/>
        <v>1</v>
      </c>
      <c r="F959" s="2">
        <f t="shared" si="227"/>
        <v>34</v>
      </c>
      <c r="G959" t="s">
        <v>237</v>
      </c>
      <c r="H959">
        <v>292</v>
      </c>
      <c r="I959">
        <f t="shared" si="228"/>
        <v>0</v>
      </c>
      <c r="J959">
        <f t="shared" si="229"/>
        <v>0</v>
      </c>
      <c r="K959">
        <f t="shared" si="230"/>
        <v>0</v>
      </c>
      <c r="L959">
        <v>0</v>
      </c>
      <c r="M959">
        <f t="shared" si="231"/>
        <v>0</v>
      </c>
      <c r="N959">
        <f t="shared" si="232"/>
        <v>0</v>
      </c>
      <c r="O959">
        <f t="shared" si="233"/>
        <v>0</v>
      </c>
      <c r="P959" s="2">
        <f t="shared" si="234"/>
        <v>349.26183195604017</v>
      </c>
      <c r="Q959" s="2">
        <f t="shared" si="235"/>
        <v>-57.261831956040169</v>
      </c>
      <c r="R959" s="2">
        <f t="shared" si="237"/>
        <v>-4.1100544221755513</v>
      </c>
      <c r="S959" s="2">
        <f t="shared" si="236"/>
        <v>3278.917398961783</v>
      </c>
      <c r="T959" s="2">
        <f t="shared" si="238"/>
        <v>0</v>
      </c>
      <c r="U959">
        <f t="shared" si="239"/>
        <v>2</v>
      </c>
    </row>
    <row r="960" spans="2:21" x14ac:dyDescent="0.15">
      <c r="B960" s="1">
        <v>38034</v>
      </c>
      <c r="C960" s="2">
        <f t="shared" si="224"/>
        <v>2</v>
      </c>
      <c r="D960" s="2">
        <f t="shared" si="225"/>
        <v>17</v>
      </c>
      <c r="E960" s="2">
        <f t="shared" si="226"/>
        <v>2</v>
      </c>
      <c r="F960" s="2">
        <f t="shared" si="227"/>
        <v>34</v>
      </c>
      <c r="G960" t="s">
        <v>238</v>
      </c>
      <c r="H960">
        <v>318</v>
      </c>
      <c r="I960">
        <f t="shared" si="228"/>
        <v>0</v>
      </c>
      <c r="J960">
        <f t="shared" si="229"/>
        <v>0</v>
      </c>
      <c r="K960">
        <f t="shared" si="230"/>
        <v>0</v>
      </c>
      <c r="L960">
        <v>0</v>
      </c>
      <c r="M960">
        <f t="shared" si="231"/>
        <v>0</v>
      </c>
      <c r="N960">
        <f t="shared" si="232"/>
        <v>0</v>
      </c>
      <c r="O960">
        <f t="shared" si="233"/>
        <v>0</v>
      </c>
      <c r="P960" s="2">
        <f t="shared" si="234"/>
        <v>366.20283870241008</v>
      </c>
      <c r="Q960" s="2">
        <f t="shared" si="235"/>
        <v>-48.202838702410077</v>
      </c>
      <c r="R960" s="2">
        <f t="shared" si="237"/>
        <v>-57.261831956040169</v>
      </c>
      <c r="S960" s="2">
        <f t="shared" si="236"/>
        <v>2323.5136589705626</v>
      </c>
      <c r="T960" s="2">
        <f t="shared" si="238"/>
        <v>0</v>
      </c>
      <c r="U960">
        <f t="shared" si="239"/>
        <v>3</v>
      </c>
    </row>
    <row r="961" spans="2:21" x14ac:dyDescent="0.15">
      <c r="B961" s="1">
        <v>38035</v>
      </c>
      <c r="C961" s="2">
        <f t="shared" si="224"/>
        <v>2</v>
      </c>
      <c r="D961" s="2">
        <f t="shared" si="225"/>
        <v>18</v>
      </c>
      <c r="E961" s="2">
        <f t="shared" si="226"/>
        <v>3</v>
      </c>
      <c r="F961" s="2">
        <f t="shared" si="227"/>
        <v>34</v>
      </c>
      <c r="G961" t="s">
        <v>239</v>
      </c>
      <c r="H961">
        <v>338</v>
      </c>
      <c r="I961">
        <f t="shared" si="228"/>
        <v>0</v>
      </c>
      <c r="J961">
        <f t="shared" si="229"/>
        <v>0</v>
      </c>
      <c r="K961">
        <f t="shared" si="230"/>
        <v>0</v>
      </c>
      <c r="L961">
        <v>0</v>
      </c>
      <c r="M961">
        <f t="shared" si="231"/>
        <v>0</v>
      </c>
      <c r="N961">
        <f t="shared" si="232"/>
        <v>0</v>
      </c>
      <c r="O961">
        <f t="shared" si="233"/>
        <v>0</v>
      </c>
      <c r="P961" s="2">
        <f t="shared" si="234"/>
        <v>398.84392852285612</v>
      </c>
      <c r="Q961" s="2">
        <f t="shared" si="235"/>
        <v>-60.843928522856118</v>
      </c>
      <c r="R961" s="2">
        <f t="shared" si="237"/>
        <v>-48.202838702410077</v>
      </c>
      <c r="S961" s="2">
        <f t="shared" si="236"/>
        <v>3701.9836380944244</v>
      </c>
      <c r="T961" s="2">
        <f t="shared" si="238"/>
        <v>0</v>
      </c>
      <c r="U961">
        <f t="shared" si="239"/>
        <v>4</v>
      </c>
    </row>
    <row r="962" spans="2:21" x14ac:dyDescent="0.15">
      <c r="B962" s="1">
        <v>38036</v>
      </c>
      <c r="C962" s="2">
        <f t="shared" si="224"/>
        <v>2</v>
      </c>
      <c r="D962" s="2">
        <f t="shared" si="225"/>
        <v>19</v>
      </c>
      <c r="E962" s="2">
        <f t="shared" si="226"/>
        <v>4</v>
      </c>
      <c r="F962" s="2">
        <f t="shared" si="227"/>
        <v>35</v>
      </c>
      <c r="G962" t="s">
        <v>240</v>
      </c>
      <c r="H962">
        <v>444</v>
      </c>
      <c r="I962">
        <f t="shared" si="228"/>
        <v>0</v>
      </c>
      <c r="J962">
        <f t="shared" si="229"/>
        <v>0</v>
      </c>
      <c r="K962">
        <f t="shared" si="230"/>
        <v>0</v>
      </c>
      <c r="L962">
        <v>0</v>
      </c>
      <c r="M962">
        <f t="shared" si="231"/>
        <v>0</v>
      </c>
      <c r="N962">
        <f t="shared" si="232"/>
        <v>0</v>
      </c>
      <c r="O962">
        <f t="shared" si="233"/>
        <v>0</v>
      </c>
      <c r="P962" s="2">
        <f t="shared" si="234"/>
        <v>360.36103215511798</v>
      </c>
      <c r="Q962" s="2">
        <f t="shared" si="235"/>
        <v>83.638967844882018</v>
      </c>
      <c r="R962" s="2">
        <f t="shared" si="237"/>
        <v>-60.843928522856118</v>
      </c>
      <c r="S962" s="2">
        <f t="shared" si="236"/>
        <v>6995.4769421572082</v>
      </c>
      <c r="T962" s="2">
        <f t="shared" si="238"/>
        <v>1</v>
      </c>
      <c r="U962">
        <f t="shared" si="239"/>
        <v>1</v>
      </c>
    </row>
    <row r="963" spans="2:21" x14ac:dyDescent="0.15">
      <c r="B963" s="1">
        <v>38037</v>
      </c>
      <c r="C963" s="2">
        <f t="shared" ref="C963:C1026" si="240">MONTH(B963)</f>
        <v>2</v>
      </c>
      <c r="D963" s="2">
        <f t="shared" ref="D963:D1026" si="241">DAY(B963)</f>
        <v>20</v>
      </c>
      <c r="E963" s="2">
        <f t="shared" ref="E963:E1026" si="242">WEEKDAY(B963,2)</f>
        <v>5</v>
      </c>
      <c r="F963" s="2">
        <f t="shared" ref="F963:F1026" si="243">VALUE(RIGHT(G963,2))</f>
        <v>35</v>
      </c>
      <c r="G963" t="s">
        <v>241</v>
      </c>
      <c r="H963">
        <v>589</v>
      </c>
      <c r="I963">
        <f t="shared" ref="I963:I1026" si="244">IF(AND(C963=7,D963=4),1,0)</f>
        <v>0</v>
      </c>
      <c r="J963">
        <f t="shared" ref="J963:J1026" si="245">IF(AND(C963=1,D963=1),1,0)</f>
        <v>0</v>
      </c>
      <c r="K963">
        <f t="shared" ref="K963:K1026" si="246">IF(AND(C963=2,D963=14),1,0)</f>
        <v>0</v>
      </c>
      <c r="L963">
        <v>0</v>
      </c>
      <c r="M963">
        <f t="shared" ref="M963:M1026" si="247">IF(AND(C963=12,D963=31),1,0)</f>
        <v>0</v>
      </c>
      <c r="N963">
        <f t="shared" ref="N963:N1026" si="248">IF(AND(C963=10,D963=31),1,0)</f>
        <v>0</v>
      </c>
      <c r="O963">
        <f t="shared" ref="O963:O1026" si="249">IF(AND(C963=12,D963=26),1,0)</f>
        <v>0</v>
      </c>
      <c r="P963" s="2">
        <f t="shared" ref="P963:P1026" si="250">constant+VLOOKUP(F963,week,2)+VLOOKUP(E963,weekday,2)</f>
        <v>545.81802042513073</v>
      </c>
      <c r="Q963" s="2">
        <f t="shared" ref="Q963:Q1026" si="251">H963-P963</f>
        <v>43.181979574869274</v>
      </c>
      <c r="R963" s="2">
        <f t="shared" si="237"/>
        <v>83.638967844882018</v>
      </c>
      <c r="S963" s="2">
        <f t="shared" ref="S963:S1026" si="252">Q963^2</f>
        <v>1864.6833600044272</v>
      </c>
      <c r="T963" s="2">
        <f t="shared" si="238"/>
        <v>0</v>
      </c>
      <c r="U963">
        <f t="shared" si="239"/>
        <v>2</v>
      </c>
    </row>
    <row r="964" spans="2:21" x14ac:dyDescent="0.15">
      <c r="B964" s="1">
        <v>38038</v>
      </c>
      <c r="C964" s="2">
        <f t="shared" si="240"/>
        <v>2</v>
      </c>
      <c r="D964" s="2">
        <f t="shared" si="241"/>
        <v>21</v>
      </c>
      <c r="E964" s="2">
        <f t="shared" si="242"/>
        <v>6</v>
      </c>
      <c r="F964" s="2">
        <f t="shared" si="243"/>
        <v>35</v>
      </c>
      <c r="G964" t="s">
        <v>242</v>
      </c>
      <c r="H964">
        <v>655</v>
      </c>
      <c r="I964">
        <f t="shared" si="244"/>
        <v>0</v>
      </c>
      <c r="J964">
        <f t="shared" si="245"/>
        <v>0</v>
      </c>
      <c r="K964">
        <f t="shared" si="246"/>
        <v>0</v>
      </c>
      <c r="L964">
        <v>0</v>
      </c>
      <c r="M964">
        <f t="shared" si="247"/>
        <v>0</v>
      </c>
      <c r="N964">
        <f t="shared" si="248"/>
        <v>0</v>
      </c>
      <c r="O964">
        <f t="shared" si="249"/>
        <v>0</v>
      </c>
      <c r="P964" s="2">
        <f t="shared" si="250"/>
        <v>597.22362931470423</v>
      </c>
      <c r="Q964" s="2">
        <f t="shared" si="251"/>
        <v>57.776370685295774</v>
      </c>
      <c r="R964" s="2">
        <f t="shared" ref="R964:R1027" si="253">Q963</f>
        <v>43.181979574869274</v>
      </c>
      <c r="S964" s="2">
        <f t="shared" si="252"/>
        <v>3338.109009564705</v>
      </c>
      <c r="T964" s="2">
        <f t="shared" ref="T964:T1027" si="254">IF(Q964*Q963&lt;0,1,0)</f>
        <v>0</v>
      </c>
      <c r="U964">
        <f t="shared" ref="U964:U1027" si="255">IF(Q963*Q964&gt;0,U963+1,1)</f>
        <v>3</v>
      </c>
    </row>
    <row r="965" spans="2:21" x14ac:dyDescent="0.15">
      <c r="B965" s="1">
        <v>38039</v>
      </c>
      <c r="C965" s="2">
        <f t="shared" si="240"/>
        <v>2</v>
      </c>
      <c r="D965" s="2">
        <f t="shared" si="241"/>
        <v>22</v>
      </c>
      <c r="E965" s="2">
        <f t="shared" si="242"/>
        <v>7</v>
      </c>
      <c r="F965" s="2">
        <f t="shared" si="243"/>
        <v>35</v>
      </c>
      <c r="G965" t="s">
        <v>243</v>
      </c>
      <c r="H965">
        <v>376</v>
      </c>
      <c r="I965">
        <f t="shared" si="244"/>
        <v>0</v>
      </c>
      <c r="J965">
        <f t="shared" si="245"/>
        <v>0</v>
      </c>
      <c r="K965">
        <f t="shared" si="246"/>
        <v>0</v>
      </c>
      <c r="L965">
        <v>0</v>
      </c>
      <c r="M965">
        <f t="shared" si="247"/>
        <v>0</v>
      </c>
      <c r="N965">
        <f t="shared" si="248"/>
        <v>0</v>
      </c>
      <c r="O965">
        <f t="shared" si="249"/>
        <v>0</v>
      </c>
      <c r="P965" s="2">
        <f t="shared" si="250"/>
        <v>401.46718315590601</v>
      </c>
      <c r="Q965" s="2">
        <f t="shared" si="251"/>
        <v>-25.467183155906014</v>
      </c>
      <c r="R965" s="2">
        <f t="shared" si="253"/>
        <v>57.776370685295774</v>
      </c>
      <c r="S965" s="2">
        <f t="shared" si="252"/>
        <v>648.57741789646298</v>
      </c>
      <c r="T965" s="2">
        <f t="shared" si="254"/>
        <v>1</v>
      </c>
      <c r="U965">
        <f t="shared" si="255"/>
        <v>1</v>
      </c>
    </row>
    <row r="966" spans="2:21" x14ac:dyDescent="0.15">
      <c r="B966" s="1">
        <v>38040</v>
      </c>
      <c r="C966" s="2">
        <f t="shared" si="240"/>
        <v>2</v>
      </c>
      <c r="D966" s="2">
        <f t="shared" si="241"/>
        <v>23</v>
      </c>
      <c r="E966" s="2">
        <f t="shared" si="242"/>
        <v>1</v>
      </c>
      <c r="F966" s="2">
        <f t="shared" si="243"/>
        <v>35</v>
      </c>
      <c r="G966" t="s">
        <v>244</v>
      </c>
      <c r="H966">
        <v>235</v>
      </c>
      <c r="I966">
        <f t="shared" si="244"/>
        <v>0</v>
      </c>
      <c r="J966">
        <f t="shared" si="245"/>
        <v>0</v>
      </c>
      <c r="K966">
        <f t="shared" si="246"/>
        <v>0</v>
      </c>
      <c r="L966">
        <v>0</v>
      </c>
      <c r="M966">
        <f t="shared" si="247"/>
        <v>0</v>
      </c>
      <c r="N966">
        <f t="shared" si="248"/>
        <v>0</v>
      </c>
      <c r="O966">
        <f t="shared" si="249"/>
        <v>0</v>
      </c>
      <c r="P966" s="2">
        <f t="shared" si="250"/>
        <v>286.61896068977063</v>
      </c>
      <c r="Q966" s="2">
        <f t="shared" si="251"/>
        <v>-51.618960689770631</v>
      </c>
      <c r="R966" s="2">
        <f t="shared" si="253"/>
        <v>-25.467183155906014</v>
      </c>
      <c r="S966" s="2">
        <f t="shared" si="252"/>
        <v>2664.5171026920857</v>
      </c>
      <c r="T966" s="2">
        <f t="shared" si="254"/>
        <v>0</v>
      </c>
      <c r="U966">
        <f t="shared" si="255"/>
        <v>2</v>
      </c>
    </row>
    <row r="967" spans="2:21" x14ac:dyDescent="0.15">
      <c r="B967" s="1">
        <v>38041</v>
      </c>
      <c r="C967" s="2">
        <f t="shared" si="240"/>
        <v>2</v>
      </c>
      <c r="D967" s="2">
        <f t="shared" si="241"/>
        <v>24</v>
      </c>
      <c r="E967" s="2">
        <f t="shared" si="242"/>
        <v>2</v>
      </c>
      <c r="F967" s="2">
        <f t="shared" si="243"/>
        <v>35</v>
      </c>
      <c r="G967" t="s">
        <v>245</v>
      </c>
      <c r="H967">
        <v>322</v>
      </c>
      <c r="I967">
        <f t="shared" si="244"/>
        <v>0</v>
      </c>
      <c r="J967">
        <f t="shared" si="245"/>
        <v>0</v>
      </c>
      <c r="K967">
        <f t="shared" si="246"/>
        <v>0</v>
      </c>
      <c r="L967">
        <v>0</v>
      </c>
      <c r="M967">
        <f t="shared" si="247"/>
        <v>0</v>
      </c>
      <c r="N967">
        <f t="shared" si="248"/>
        <v>0</v>
      </c>
      <c r="O967">
        <f t="shared" si="249"/>
        <v>0</v>
      </c>
      <c r="P967" s="2">
        <f t="shared" si="250"/>
        <v>303.55996743614054</v>
      </c>
      <c r="Q967" s="2">
        <f t="shared" si="251"/>
        <v>18.440032563859461</v>
      </c>
      <c r="R967" s="2">
        <f t="shared" si="253"/>
        <v>-51.618960689770631</v>
      </c>
      <c r="S967" s="2">
        <f t="shared" si="252"/>
        <v>340.03480095619733</v>
      </c>
      <c r="T967" s="2">
        <f t="shared" si="254"/>
        <v>1</v>
      </c>
      <c r="U967">
        <f t="shared" si="255"/>
        <v>1</v>
      </c>
    </row>
    <row r="968" spans="2:21" x14ac:dyDescent="0.15">
      <c r="B968" s="1">
        <v>38042</v>
      </c>
      <c r="C968" s="2">
        <f t="shared" si="240"/>
        <v>2</v>
      </c>
      <c r="D968" s="2">
        <f t="shared" si="241"/>
        <v>25</v>
      </c>
      <c r="E968" s="2">
        <f t="shared" si="242"/>
        <v>3</v>
      </c>
      <c r="F968" s="2">
        <f t="shared" si="243"/>
        <v>35</v>
      </c>
      <c r="G968" t="s">
        <v>246</v>
      </c>
      <c r="H968">
        <v>372</v>
      </c>
      <c r="I968">
        <f t="shared" si="244"/>
        <v>0</v>
      </c>
      <c r="J968">
        <f t="shared" si="245"/>
        <v>0</v>
      </c>
      <c r="K968">
        <f t="shared" si="246"/>
        <v>0</v>
      </c>
      <c r="L968">
        <v>0</v>
      </c>
      <c r="M968">
        <f t="shared" si="247"/>
        <v>0</v>
      </c>
      <c r="N968">
        <f t="shared" si="248"/>
        <v>0</v>
      </c>
      <c r="O968">
        <f t="shared" si="249"/>
        <v>0</v>
      </c>
      <c r="P968" s="2">
        <f t="shared" si="250"/>
        <v>336.20105725658652</v>
      </c>
      <c r="Q968" s="2">
        <f t="shared" si="251"/>
        <v>35.798942743413477</v>
      </c>
      <c r="R968" s="2">
        <f t="shared" si="253"/>
        <v>18.440032563859461</v>
      </c>
      <c r="S968" s="2">
        <f t="shared" si="252"/>
        <v>1281.5643015461965</v>
      </c>
      <c r="T968" s="2">
        <f t="shared" si="254"/>
        <v>0</v>
      </c>
      <c r="U968">
        <f t="shared" si="255"/>
        <v>2</v>
      </c>
    </row>
    <row r="969" spans="2:21" x14ac:dyDescent="0.15">
      <c r="B969" s="1">
        <v>38043</v>
      </c>
      <c r="C969" s="2">
        <f t="shared" si="240"/>
        <v>2</v>
      </c>
      <c r="D969" s="2">
        <f t="shared" si="241"/>
        <v>26</v>
      </c>
      <c r="E969" s="2">
        <f t="shared" si="242"/>
        <v>4</v>
      </c>
      <c r="F969" s="2">
        <f t="shared" si="243"/>
        <v>36</v>
      </c>
      <c r="G969" t="s">
        <v>247</v>
      </c>
      <c r="H969">
        <v>360</v>
      </c>
      <c r="I969">
        <f t="shared" si="244"/>
        <v>0</v>
      </c>
      <c r="J969">
        <f t="shared" si="245"/>
        <v>0</v>
      </c>
      <c r="K969">
        <f t="shared" si="246"/>
        <v>0</v>
      </c>
      <c r="L969">
        <v>0</v>
      </c>
      <c r="M969">
        <f t="shared" si="247"/>
        <v>0</v>
      </c>
      <c r="N969">
        <f t="shared" si="248"/>
        <v>0</v>
      </c>
      <c r="O969">
        <f t="shared" si="249"/>
        <v>0</v>
      </c>
      <c r="P969" s="2">
        <f t="shared" si="250"/>
        <v>404.86101416685068</v>
      </c>
      <c r="Q969" s="2">
        <f t="shared" si="251"/>
        <v>-44.86101416685068</v>
      </c>
      <c r="R969" s="2">
        <f t="shared" si="253"/>
        <v>35.798942743413477</v>
      </c>
      <c r="S969" s="2">
        <f t="shared" si="252"/>
        <v>2012.5105920783774</v>
      </c>
      <c r="T969" s="2">
        <f t="shared" si="254"/>
        <v>1</v>
      </c>
      <c r="U969">
        <f t="shared" si="255"/>
        <v>1</v>
      </c>
    </row>
    <row r="970" spans="2:21" x14ac:dyDescent="0.15">
      <c r="B970" s="1">
        <v>38044</v>
      </c>
      <c r="C970" s="2">
        <f t="shared" si="240"/>
        <v>2</v>
      </c>
      <c r="D970" s="2">
        <f t="shared" si="241"/>
        <v>27</v>
      </c>
      <c r="E970" s="2">
        <f t="shared" si="242"/>
        <v>5</v>
      </c>
      <c r="F970" s="2">
        <f t="shared" si="243"/>
        <v>36</v>
      </c>
      <c r="G970" t="s">
        <v>248</v>
      </c>
      <c r="H970">
        <v>622</v>
      </c>
      <c r="I970">
        <f t="shared" si="244"/>
        <v>0</v>
      </c>
      <c r="J970">
        <f t="shared" si="245"/>
        <v>0</v>
      </c>
      <c r="K970">
        <f t="shared" si="246"/>
        <v>0</v>
      </c>
      <c r="L970">
        <v>0</v>
      </c>
      <c r="M970">
        <f t="shared" si="247"/>
        <v>0</v>
      </c>
      <c r="N970">
        <f t="shared" si="248"/>
        <v>0</v>
      </c>
      <c r="O970">
        <f t="shared" si="249"/>
        <v>0</v>
      </c>
      <c r="P970" s="2">
        <f t="shared" si="250"/>
        <v>590.31800243686337</v>
      </c>
      <c r="Q970" s="2">
        <f t="shared" si="251"/>
        <v>31.681997563136633</v>
      </c>
      <c r="R970" s="2">
        <f t="shared" si="253"/>
        <v>-44.86101416685068</v>
      </c>
      <c r="S970" s="2">
        <f t="shared" si="252"/>
        <v>1003.7489695905956</v>
      </c>
      <c r="T970" s="2">
        <f t="shared" si="254"/>
        <v>1</v>
      </c>
      <c r="U970">
        <f t="shared" si="255"/>
        <v>1</v>
      </c>
    </row>
    <row r="971" spans="2:21" x14ac:dyDescent="0.15">
      <c r="B971" s="1">
        <v>38045</v>
      </c>
      <c r="C971" s="2">
        <f t="shared" si="240"/>
        <v>2</v>
      </c>
      <c r="D971" s="2">
        <f t="shared" si="241"/>
        <v>28</v>
      </c>
      <c r="E971" s="2">
        <f t="shared" si="242"/>
        <v>6</v>
      </c>
      <c r="F971" s="2">
        <f t="shared" si="243"/>
        <v>36</v>
      </c>
      <c r="G971" t="s">
        <v>249</v>
      </c>
      <c r="H971">
        <v>609</v>
      </c>
      <c r="I971">
        <f t="shared" si="244"/>
        <v>0</v>
      </c>
      <c r="J971">
        <f t="shared" si="245"/>
        <v>0</v>
      </c>
      <c r="K971">
        <f t="shared" si="246"/>
        <v>0</v>
      </c>
      <c r="L971">
        <v>0</v>
      </c>
      <c r="M971">
        <f t="shared" si="247"/>
        <v>0</v>
      </c>
      <c r="N971">
        <f t="shared" si="248"/>
        <v>0</v>
      </c>
      <c r="O971">
        <f t="shared" si="249"/>
        <v>0</v>
      </c>
      <c r="P971" s="2">
        <f t="shared" si="250"/>
        <v>641.72361132643687</v>
      </c>
      <c r="Q971" s="2">
        <f t="shared" si="251"/>
        <v>-32.723611326436867</v>
      </c>
      <c r="R971" s="2">
        <f t="shared" si="253"/>
        <v>31.681997563136633</v>
      </c>
      <c r="S971" s="2">
        <f t="shared" si="252"/>
        <v>1070.8347382437073</v>
      </c>
      <c r="T971" s="2">
        <f t="shared" si="254"/>
        <v>1</v>
      </c>
      <c r="U971">
        <f t="shared" si="255"/>
        <v>1</v>
      </c>
    </row>
    <row r="972" spans="2:21" x14ac:dyDescent="0.15">
      <c r="B972" s="1">
        <v>38046</v>
      </c>
      <c r="C972" s="2">
        <f t="shared" si="240"/>
        <v>2</v>
      </c>
      <c r="D972" s="2">
        <f t="shared" si="241"/>
        <v>29</v>
      </c>
      <c r="E972" s="2">
        <f t="shared" si="242"/>
        <v>7</v>
      </c>
      <c r="F972" s="2">
        <f t="shared" si="243"/>
        <v>36</v>
      </c>
      <c r="G972" t="s">
        <v>250</v>
      </c>
      <c r="H972">
        <v>442</v>
      </c>
      <c r="I972">
        <f t="shared" si="244"/>
        <v>0</v>
      </c>
      <c r="J972">
        <f t="shared" si="245"/>
        <v>0</v>
      </c>
      <c r="K972">
        <f t="shared" si="246"/>
        <v>0</v>
      </c>
      <c r="L972">
        <v>0</v>
      </c>
      <c r="M972">
        <f t="shared" si="247"/>
        <v>0</v>
      </c>
      <c r="N972">
        <f t="shared" si="248"/>
        <v>0</v>
      </c>
      <c r="O972">
        <f t="shared" si="249"/>
        <v>0</v>
      </c>
      <c r="P972" s="2">
        <f t="shared" si="250"/>
        <v>445.96716516763871</v>
      </c>
      <c r="Q972" s="2">
        <f t="shared" si="251"/>
        <v>-3.9671651676387114</v>
      </c>
      <c r="R972" s="2">
        <f t="shared" si="253"/>
        <v>-32.723611326436867</v>
      </c>
      <c r="S972" s="2">
        <f t="shared" si="252"/>
        <v>15.738399467325886</v>
      </c>
      <c r="T972" s="2">
        <f t="shared" si="254"/>
        <v>0</v>
      </c>
      <c r="U972">
        <f t="shared" si="255"/>
        <v>2</v>
      </c>
    </row>
    <row r="973" spans="2:21" x14ac:dyDescent="0.15">
      <c r="B973" s="1">
        <v>38047</v>
      </c>
      <c r="C973" s="2">
        <f t="shared" si="240"/>
        <v>3</v>
      </c>
      <c r="D973" s="2">
        <f t="shared" si="241"/>
        <v>1</v>
      </c>
      <c r="E973" s="2">
        <f t="shared" si="242"/>
        <v>1</v>
      </c>
      <c r="F973" s="2">
        <f t="shared" si="243"/>
        <v>36</v>
      </c>
      <c r="G973" t="s">
        <v>251</v>
      </c>
      <c r="H973">
        <v>274</v>
      </c>
      <c r="I973">
        <f t="shared" si="244"/>
        <v>0</v>
      </c>
      <c r="J973">
        <f t="shared" si="245"/>
        <v>0</v>
      </c>
      <c r="K973">
        <f t="shared" si="246"/>
        <v>0</v>
      </c>
      <c r="L973">
        <v>0</v>
      </c>
      <c r="M973">
        <f t="shared" si="247"/>
        <v>0</v>
      </c>
      <c r="N973">
        <f t="shared" si="248"/>
        <v>0</v>
      </c>
      <c r="O973">
        <f t="shared" si="249"/>
        <v>0</v>
      </c>
      <c r="P973" s="2">
        <f t="shared" si="250"/>
        <v>331.11894270150333</v>
      </c>
      <c r="Q973" s="2">
        <f t="shared" si="251"/>
        <v>-57.118942701503329</v>
      </c>
      <c r="R973" s="2">
        <f t="shared" si="253"/>
        <v>-3.9671651676387114</v>
      </c>
      <c r="S973" s="2">
        <f t="shared" si="252"/>
        <v>3262.5736153376206</v>
      </c>
      <c r="T973" s="2">
        <f t="shared" si="254"/>
        <v>0</v>
      </c>
      <c r="U973">
        <f t="shared" si="255"/>
        <v>3</v>
      </c>
    </row>
    <row r="974" spans="2:21" x14ac:dyDescent="0.15">
      <c r="B974" s="1">
        <v>38048</v>
      </c>
      <c r="C974" s="2">
        <f t="shared" si="240"/>
        <v>3</v>
      </c>
      <c r="D974" s="2">
        <f t="shared" si="241"/>
        <v>2</v>
      </c>
      <c r="E974" s="2">
        <f t="shared" si="242"/>
        <v>2</v>
      </c>
      <c r="F974" s="2">
        <f t="shared" si="243"/>
        <v>36</v>
      </c>
      <c r="G974" t="s">
        <v>252</v>
      </c>
      <c r="H974">
        <v>414</v>
      </c>
      <c r="I974">
        <f t="shared" si="244"/>
        <v>0</v>
      </c>
      <c r="J974">
        <f t="shared" si="245"/>
        <v>0</v>
      </c>
      <c r="K974">
        <f t="shared" si="246"/>
        <v>0</v>
      </c>
      <c r="L974">
        <v>0</v>
      </c>
      <c r="M974">
        <f t="shared" si="247"/>
        <v>0</v>
      </c>
      <c r="N974">
        <f t="shared" si="248"/>
        <v>0</v>
      </c>
      <c r="O974">
        <f t="shared" si="249"/>
        <v>0</v>
      </c>
      <c r="P974" s="2">
        <f t="shared" si="250"/>
        <v>348.05994944787324</v>
      </c>
      <c r="Q974" s="2">
        <f t="shared" si="251"/>
        <v>65.940050552126763</v>
      </c>
      <c r="R974" s="2">
        <f t="shared" si="253"/>
        <v>-57.118942701503329</v>
      </c>
      <c r="S974" s="2">
        <f t="shared" si="252"/>
        <v>4348.0902668170329</v>
      </c>
      <c r="T974" s="2">
        <f t="shared" si="254"/>
        <v>1</v>
      </c>
      <c r="U974">
        <f t="shared" si="255"/>
        <v>1</v>
      </c>
    </row>
    <row r="975" spans="2:21" x14ac:dyDescent="0.15">
      <c r="B975" s="1">
        <v>38049</v>
      </c>
      <c r="C975" s="2">
        <f t="shared" si="240"/>
        <v>3</v>
      </c>
      <c r="D975" s="2">
        <f t="shared" si="241"/>
        <v>3</v>
      </c>
      <c r="E975" s="2">
        <f t="shared" si="242"/>
        <v>3</v>
      </c>
      <c r="F975" s="2">
        <f t="shared" si="243"/>
        <v>36</v>
      </c>
      <c r="G975" t="s">
        <v>253</v>
      </c>
      <c r="H975">
        <v>298</v>
      </c>
      <c r="I975">
        <f t="shared" si="244"/>
        <v>0</v>
      </c>
      <c r="J975">
        <f t="shared" si="245"/>
        <v>0</v>
      </c>
      <c r="K975">
        <f t="shared" si="246"/>
        <v>0</v>
      </c>
      <c r="L975">
        <v>0</v>
      </c>
      <c r="M975">
        <f t="shared" si="247"/>
        <v>0</v>
      </c>
      <c r="N975">
        <f t="shared" si="248"/>
        <v>0</v>
      </c>
      <c r="O975">
        <f t="shared" si="249"/>
        <v>0</v>
      </c>
      <c r="P975" s="2">
        <f t="shared" si="250"/>
        <v>380.70103926831928</v>
      </c>
      <c r="Q975" s="2">
        <f t="shared" si="251"/>
        <v>-82.701039268319278</v>
      </c>
      <c r="R975" s="2">
        <f t="shared" si="253"/>
        <v>65.940050552126763</v>
      </c>
      <c r="S975" s="2">
        <f t="shared" si="252"/>
        <v>6839.4618960600874</v>
      </c>
      <c r="T975" s="2">
        <f t="shared" si="254"/>
        <v>1</v>
      </c>
      <c r="U975">
        <f t="shared" si="255"/>
        <v>1</v>
      </c>
    </row>
    <row r="976" spans="2:21" x14ac:dyDescent="0.15">
      <c r="B976" s="1">
        <v>38050</v>
      </c>
      <c r="C976" s="2">
        <f t="shared" si="240"/>
        <v>3</v>
      </c>
      <c r="D976" s="2">
        <f t="shared" si="241"/>
        <v>4</v>
      </c>
      <c r="E976" s="2">
        <f t="shared" si="242"/>
        <v>4</v>
      </c>
      <c r="F976" s="2">
        <f t="shared" si="243"/>
        <v>37</v>
      </c>
      <c r="G976" t="s">
        <v>254</v>
      </c>
      <c r="H976">
        <v>365</v>
      </c>
      <c r="I976">
        <f t="shared" si="244"/>
        <v>0</v>
      </c>
      <c r="J976">
        <f t="shared" si="245"/>
        <v>0</v>
      </c>
      <c r="K976">
        <f t="shared" si="246"/>
        <v>0</v>
      </c>
      <c r="L976">
        <v>0</v>
      </c>
      <c r="M976">
        <f t="shared" si="247"/>
        <v>0</v>
      </c>
      <c r="N976">
        <f t="shared" si="248"/>
        <v>0</v>
      </c>
      <c r="O976">
        <f t="shared" si="249"/>
        <v>0</v>
      </c>
      <c r="P976" s="2">
        <f t="shared" si="250"/>
        <v>380.14674168810137</v>
      </c>
      <c r="Q976" s="2">
        <f t="shared" si="251"/>
        <v>-15.146741688101372</v>
      </c>
      <c r="R976" s="2">
        <f t="shared" si="253"/>
        <v>-82.701039268319278</v>
      </c>
      <c r="S976" s="2">
        <f t="shared" si="252"/>
        <v>229.423783766068</v>
      </c>
      <c r="T976" s="2">
        <f t="shared" si="254"/>
        <v>0</v>
      </c>
      <c r="U976">
        <f t="shared" si="255"/>
        <v>2</v>
      </c>
    </row>
    <row r="977" spans="2:21" x14ac:dyDescent="0.15">
      <c r="B977" s="1">
        <v>38051</v>
      </c>
      <c r="C977" s="2">
        <f t="shared" si="240"/>
        <v>3</v>
      </c>
      <c r="D977" s="2">
        <f t="shared" si="241"/>
        <v>5</v>
      </c>
      <c r="E977" s="2">
        <f t="shared" si="242"/>
        <v>5</v>
      </c>
      <c r="F977" s="2">
        <f t="shared" si="243"/>
        <v>37</v>
      </c>
      <c r="G977" t="s">
        <v>255</v>
      </c>
      <c r="H977">
        <v>581</v>
      </c>
      <c r="I977">
        <f t="shared" si="244"/>
        <v>0</v>
      </c>
      <c r="J977">
        <f t="shared" si="245"/>
        <v>0</v>
      </c>
      <c r="K977">
        <f t="shared" si="246"/>
        <v>0</v>
      </c>
      <c r="L977">
        <v>0</v>
      </c>
      <c r="M977">
        <f t="shared" si="247"/>
        <v>0</v>
      </c>
      <c r="N977">
        <f t="shared" si="248"/>
        <v>0</v>
      </c>
      <c r="O977">
        <f t="shared" si="249"/>
        <v>0</v>
      </c>
      <c r="P977" s="2">
        <f t="shared" si="250"/>
        <v>565.60372995811406</v>
      </c>
      <c r="Q977" s="2">
        <f t="shared" si="251"/>
        <v>15.396270041885941</v>
      </c>
      <c r="R977" s="2">
        <f t="shared" si="253"/>
        <v>-15.146741688101372</v>
      </c>
      <c r="S977" s="2">
        <f t="shared" si="252"/>
        <v>237.04513120267453</v>
      </c>
      <c r="T977" s="2">
        <f t="shared" si="254"/>
        <v>1</v>
      </c>
      <c r="U977">
        <f t="shared" si="255"/>
        <v>1</v>
      </c>
    </row>
    <row r="978" spans="2:21" x14ac:dyDescent="0.15">
      <c r="B978" s="1">
        <v>38052</v>
      </c>
      <c r="C978" s="2">
        <f t="shared" si="240"/>
        <v>3</v>
      </c>
      <c r="D978" s="2">
        <f t="shared" si="241"/>
        <v>6</v>
      </c>
      <c r="E978" s="2">
        <f t="shared" si="242"/>
        <v>6</v>
      </c>
      <c r="F978" s="2">
        <f t="shared" si="243"/>
        <v>37</v>
      </c>
      <c r="G978" t="s">
        <v>256</v>
      </c>
      <c r="H978">
        <v>582</v>
      </c>
      <c r="I978">
        <f t="shared" si="244"/>
        <v>0</v>
      </c>
      <c r="J978">
        <f t="shared" si="245"/>
        <v>0</v>
      </c>
      <c r="K978">
        <f t="shared" si="246"/>
        <v>0</v>
      </c>
      <c r="L978">
        <v>0</v>
      </c>
      <c r="M978">
        <f t="shared" si="247"/>
        <v>0</v>
      </c>
      <c r="N978">
        <f t="shared" si="248"/>
        <v>0</v>
      </c>
      <c r="O978">
        <f t="shared" si="249"/>
        <v>0</v>
      </c>
      <c r="P978" s="2">
        <f t="shared" si="250"/>
        <v>617.00933884768756</v>
      </c>
      <c r="Q978" s="2">
        <f t="shared" si="251"/>
        <v>-35.009338847687559</v>
      </c>
      <c r="R978" s="2">
        <f t="shared" si="253"/>
        <v>15.396270041885941</v>
      </c>
      <c r="S978" s="2">
        <f t="shared" si="252"/>
        <v>1225.6538065522052</v>
      </c>
      <c r="T978" s="2">
        <f t="shared" si="254"/>
        <v>1</v>
      </c>
      <c r="U978">
        <f t="shared" si="255"/>
        <v>1</v>
      </c>
    </row>
    <row r="979" spans="2:21" x14ac:dyDescent="0.15">
      <c r="B979" s="1">
        <v>38053</v>
      </c>
      <c r="C979" s="2">
        <f t="shared" si="240"/>
        <v>3</v>
      </c>
      <c r="D979" s="2">
        <f t="shared" si="241"/>
        <v>7</v>
      </c>
      <c r="E979" s="2">
        <f t="shared" si="242"/>
        <v>7</v>
      </c>
      <c r="F979" s="2">
        <f t="shared" si="243"/>
        <v>37</v>
      </c>
      <c r="G979" t="s">
        <v>257</v>
      </c>
      <c r="H979">
        <v>402</v>
      </c>
      <c r="I979">
        <f t="shared" si="244"/>
        <v>0</v>
      </c>
      <c r="J979">
        <f t="shared" si="245"/>
        <v>0</v>
      </c>
      <c r="K979">
        <f t="shared" si="246"/>
        <v>0</v>
      </c>
      <c r="L979">
        <v>0</v>
      </c>
      <c r="M979">
        <f t="shared" si="247"/>
        <v>0</v>
      </c>
      <c r="N979">
        <f t="shared" si="248"/>
        <v>0</v>
      </c>
      <c r="O979">
        <f t="shared" si="249"/>
        <v>0</v>
      </c>
      <c r="P979" s="2">
        <f t="shared" si="250"/>
        <v>421.2528926888894</v>
      </c>
      <c r="Q979" s="2">
        <f t="shared" si="251"/>
        <v>-19.252892688889403</v>
      </c>
      <c r="R979" s="2">
        <f t="shared" si="253"/>
        <v>-35.009338847687559</v>
      </c>
      <c r="S979" s="2">
        <f t="shared" si="252"/>
        <v>370.67387688989106</v>
      </c>
      <c r="T979" s="2">
        <f t="shared" si="254"/>
        <v>0</v>
      </c>
      <c r="U979">
        <f t="shared" si="255"/>
        <v>2</v>
      </c>
    </row>
    <row r="980" spans="2:21" x14ac:dyDescent="0.15">
      <c r="B980" s="1">
        <v>38054</v>
      </c>
      <c r="C980" s="2">
        <f t="shared" si="240"/>
        <v>3</v>
      </c>
      <c r="D980" s="2">
        <f t="shared" si="241"/>
        <v>8</v>
      </c>
      <c r="E980" s="2">
        <f t="shared" si="242"/>
        <v>1</v>
      </c>
      <c r="F980" s="2">
        <f t="shared" si="243"/>
        <v>37</v>
      </c>
      <c r="G980" t="s">
        <v>258</v>
      </c>
      <c r="H980">
        <v>254</v>
      </c>
      <c r="I980">
        <f t="shared" si="244"/>
        <v>0</v>
      </c>
      <c r="J980">
        <f t="shared" si="245"/>
        <v>0</v>
      </c>
      <c r="K980">
        <f t="shared" si="246"/>
        <v>0</v>
      </c>
      <c r="L980">
        <v>0</v>
      </c>
      <c r="M980">
        <f t="shared" si="247"/>
        <v>0</v>
      </c>
      <c r="N980">
        <f t="shared" si="248"/>
        <v>0</v>
      </c>
      <c r="O980">
        <f t="shared" si="249"/>
        <v>0</v>
      </c>
      <c r="P980" s="2">
        <f t="shared" si="250"/>
        <v>306.40467022275402</v>
      </c>
      <c r="Q980" s="2">
        <f t="shared" si="251"/>
        <v>-52.404670222754021</v>
      </c>
      <c r="R980" s="2">
        <f t="shared" si="253"/>
        <v>-19.252892688889403</v>
      </c>
      <c r="S980" s="2">
        <f t="shared" si="252"/>
        <v>2746.2494611556021</v>
      </c>
      <c r="T980" s="2">
        <f t="shared" si="254"/>
        <v>0</v>
      </c>
      <c r="U980">
        <f t="shared" si="255"/>
        <v>3</v>
      </c>
    </row>
    <row r="981" spans="2:21" x14ac:dyDescent="0.15">
      <c r="B981" s="1">
        <v>38055</v>
      </c>
      <c r="C981" s="2">
        <f t="shared" si="240"/>
        <v>3</v>
      </c>
      <c r="D981" s="2">
        <f t="shared" si="241"/>
        <v>9</v>
      </c>
      <c r="E981" s="2">
        <f t="shared" si="242"/>
        <v>2</v>
      </c>
      <c r="F981" s="2">
        <f t="shared" si="243"/>
        <v>37</v>
      </c>
      <c r="G981" t="s">
        <v>259</v>
      </c>
      <c r="H981">
        <v>271</v>
      </c>
      <c r="I981">
        <f t="shared" si="244"/>
        <v>0</v>
      </c>
      <c r="J981">
        <f t="shared" si="245"/>
        <v>0</v>
      </c>
      <c r="K981">
        <f t="shared" si="246"/>
        <v>0</v>
      </c>
      <c r="L981">
        <v>0</v>
      </c>
      <c r="M981">
        <f t="shared" si="247"/>
        <v>0</v>
      </c>
      <c r="N981">
        <f t="shared" si="248"/>
        <v>0</v>
      </c>
      <c r="O981">
        <f t="shared" si="249"/>
        <v>0</v>
      </c>
      <c r="P981" s="2">
        <f t="shared" si="250"/>
        <v>323.34567696912393</v>
      </c>
      <c r="Q981" s="2">
        <f t="shared" si="251"/>
        <v>-52.345676969123929</v>
      </c>
      <c r="R981" s="2">
        <f t="shared" si="253"/>
        <v>-52.404670222754021</v>
      </c>
      <c r="S981" s="2">
        <f t="shared" si="252"/>
        <v>2740.0698973558715</v>
      </c>
      <c r="T981" s="2">
        <f t="shared" si="254"/>
        <v>0</v>
      </c>
      <c r="U981">
        <f t="shared" si="255"/>
        <v>4</v>
      </c>
    </row>
    <row r="982" spans="2:21" x14ac:dyDescent="0.15">
      <c r="B982" s="1">
        <v>38056</v>
      </c>
      <c r="C982" s="2">
        <f t="shared" si="240"/>
        <v>3</v>
      </c>
      <c r="D982" s="2">
        <f t="shared" si="241"/>
        <v>10</v>
      </c>
      <c r="E982" s="2">
        <f t="shared" si="242"/>
        <v>3</v>
      </c>
      <c r="F982" s="2">
        <f t="shared" si="243"/>
        <v>37</v>
      </c>
      <c r="G982" t="s">
        <v>260</v>
      </c>
      <c r="H982">
        <v>365</v>
      </c>
      <c r="I982">
        <f t="shared" si="244"/>
        <v>0</v>
      </c>
      <c r="J982">
        <f t="shared" si="245"/>
        <v>0</v>
      </c>
      <c r="K982">
        <f t="shared" si="246"/>
        <v>0</v>
      </c>
      <c r="L982">
        <v>0</v>
      </c>
      <c r="M982">
        <f t="shared" si="247"/>
        <v>0</v>
      </c>
      <c r="N982">
        <f t="shared" si="248"/>
        <v>0</v>
      </c>
      <c r="O982">
        <f t="shared" si="249"/>
        <v>0</v>
      </c>
      <c r="P982" s="2">
        <f t="shared" si="250"/>
        <v>355.98676678956997</v>
      </c>
      <c r="Q982" s="2">
        <f t="shared" si="251"/>
        <v>9.0132332104300303</v>
      </c>
      <c r="R982" s="2">
        <f t="shared" si="253"/>
        <v>-52.345676969123929</v>
      </c>
      <c r="S982" s="2">
        <f t="shared" si="252"/>
        <v>81.238372905598837</v>
      </c>
      <c r="T982" s="2">
        <f t="shared" si="254"/>
        <v>1</v>
      </c>
      <c r="U982">
        <f t="shared" si="255"/>
        <v>1</v>
      </c>
    </row>
    <row r="983" spans="2:21" x14ac:dyDescent="0.15">
      <c r="B983" s="1">
        <v>38057</v>
      </c>
      <c r="C983" s="2">
        <f t="shared" si="240"/>
        <v>3</v>
      </c>
      <c r="D983" s="2">
        <f t="shared" si="241"/>
        <v>11</v>
      </c>
      <c r="E983" s="2">
        <f t="shared" si="242"/>
        <v>4</v>
      </c>
      <c r="F983" s="2">
        <f t="shared" si="243"/>
        <v>38</v>
      </c>
      <c r="G983" t="s">
        <v>261</v>
      </c>
      <c r="H983">
        <v>437</v>
      </c>
      <c r="I983">
        <f t="shared" si="244"/>
        <v>0</v>
      </c>
      <c r="J983">
        <f t="shared" si="245"/>
        <v>0</v>
      </c>
      <c r="K983">
        <f t="shared" si="246"/>
        <v>0</v>
      </c>
      <c r="L983">
        <v>0</v>
      </c>
      <c r="M983">
        <f t="shared" si="247"/>
        <v>0</v>
      </c>
      <c r="N983">
        <f t="shared" si="248"/>
        <v>0</v>
      </c>
      <c r="O983">
        <f t="shared" si="249"/>
        <v>0</v>
      </c>
      <c r="P983" s="2">
        <f t="shared" si="250"/>
        <v>369.39674696439334</v>
      </c>
      <c r="Q983" s="2">
        <f t="shared" si="251"/>
        <v>67.603253035606656</v>
      </c>
      <c r="R983" s="2">
        <f t="shared" si="253"/>
        <v>9.0132332104300303</v>
      </c>
      <c r="S983" s="2">
        <f t="shared" si="252"/>
        <v>4570.1998209962603</v>
      </c>
      <c r="T983" s="2">
        <f t="shared" si="254"/>
        <v>0</v>
      </c>
      <c r="U983">
        <f t="shared" si="255"/>
        <v>2</v>
      </c>
    </row>
    <row r="984" spans="2:21" x14ac:dyDescent="0.15">
      <c r="B984" s="1">
        <v>38058</v>
      </c>
      <c r="C984" s="2">
        <f t="shared" si="240"/>
        <v>3</v>
      </c>
      <c r="D984" s="2">
        <f t="shared" si="241"/>
        <v>12</v>
      </c>
      <c r="E984" s="2">
        <f t="shared" si="242"/>
        <v>5</v>
      </c>
      <c r="F984" s="2">
        <f t="shared" si="243"/>
        <v>38</v>
      </c>
      <c r="G984" t="s">
        <v>262</v>
      </c>
      <c r="H984">
        <v>571</v>
      </c>
      <c r="I984">
        <f t="shared" si="244"/>
        <v>0</v>
      </c>
      <c r="J984">
        <f t="shared" si="245"/>
        <v>0</v>
      </c>
      <c r="K984">
        <f t="shared" si="246"/>
        <v>0</v>
      </c>
      <c r="L984">
        <v>0</v>
      </c>
      <c r="M984">
        <f t="shared" si="247"/>
        <v>0</v>
      </c>
      <c r="N984">
        <f t="shared" si="248"/>
        <v>0</v>
      </c>
      <c r="O984">
        <f t="shared" si="249"/>
        <v>0</v>
      </c>
      <c r="P984" s="2">
        <f t="shared" si="250"/>
        <v>554.85373523440603</v>
      </c>
      <c r="Q984" s="2">
        <f t="shared" si="251"/>
        <v>16.146264765593969</v>
      </c>
      <c r="R984" s="2">
        <f t="shared" si="253"/>
        <v>67.603253035606656</v>
      </c>
      <c r="S984" s="2">
        <f t="shared" si="252"/>
        <v>260.70186588066127</v>
      </c>
      <c r="T984" s="2">
        <f t="shared" si="254"/>
        <v>0</v>
      </c>
      <c r="U984">
        <f t="shared" si="255"/>
        <v>3</v>
      </c>
    </row>
    <row r="985" spans="2:21" x14ac:dyDescent="0.15">
      <c r="B985" s="1">
        <v>38059</v>
      </c>
      <c r="C985" s="2">
        <f t="shared" si="240"/>
        <v>3</v>
      </c>
      <c r="D985" s="2">
        <f t="shared" si="241"/>
        <v>13</v>
      </c>
      <c r="E985" s="2">
        <f t="shared" si="242"/>
        <v>6</v>
      </c>
      <c r="F985" s="2">
        <f t="shared" si="243"/>
        <v>38</v>
      </c>
      <c r="G985" t="s">
        <v>263</v>
      </c>
      <c r="H985">
        <v>643</v>
      </c>
      <c r="I985">
        <f t="shared" si="244"/>
        <v>0</v>
      </c>
      <c r="J985">
        <f t="shared" si="245"/>
        <v>0</v>
      </c>
      <c r="K985">
        <f t="shared" si="246"/>
        <v>0</v>
      </c>
      <c r="L985">
        <v>0</v>
      </c>
      <c r="M985">
        <f t="shared" si="247"/>
        <v>0</v>
      </c>
      <c r="N985">
        <f t="shared" si="248"/>
        <v>0</v>
      </c>
      <c r="O985">
        <f t="shared" si="249"/>
        <v>0</v>
      </c>
      <c r="P985" s="2">
        <f t="shared" si="250"/>
        <v>606.25934412397953</v>
      </c>
      <c r="Q985" s="2">
        <f t="shared" si="251"/>
        <v>36.740655876020469</v>
      </c>
      <c r="R985" s="2">
        <f t="shared" si="253"/>
        <v>16.146264765593969</v>
      </c>
      <c r="S985" s="2">
        <f t="shared" si="252"/>
        <v>1349.8757942001573</v>
      </c>
      <c r="T985" s="2">
        <f t="shared" si="254"/>
        <v>0</v>
      </c>
      <c r="U985">
        <f t="shared" si="255"/>
        <v>4</v>
      </c>
    </row>
    <row r="986" spans="2:21" x14ac:dyDescent="0.15">
      <c r="B986" s="1">
        <v>38060</v>
      </c>
      <c r="C986" s="2">
        <f t="shared" si="240"/>
        <v>3</v>
      </c>
      <c r="D986" s="2">
        <f t="shared" si="241"/>
        <v>14</v>
      </c>
      <c r="E986" s="2">
        <f t="shared" si="242"/>
        <v>7</v>
      </c>
      <c r="F986" s="2">
        <f t="shared" si="243"/>
        <v>38</v>
      </c>
      <c r="G986" t="s">
        <v>264</v>
      </c>
      <c r="H986">
        <v>386</v>
      </c>
      <c r="I986">
        <f t="shared" si="244"/>
        <v>0</v>
      </c>
      <c r="J986">
        <f t="shared" si="245"/>
        <v>0</v>
      </c>
      <c r="K986">
        <f t="shared" si="246"/>
        <v>0</v>
      </c>
      <c r="L986">
        <v>0</v>
      </c>
      <c r="M986">
        <f t="shared" si="247"/>
        <v>0</v>
      </c>
      <c r="N986">
        <f t="shared" si="248"/>
        <v>0</v>
      </c>
      <c r="O986">
        <f t="shared" si="249"/>
        <v>0</v>
      </c>
      <c r="P986" s="2">
        <f t="shared" si="250"/>
        <v>410.50289796518138</v>
      </c>
      <c r="Q986" s="2">
        <f t="shared" si="251"/>
        <v>-24.502897965181376</v>
      </c>
      <c r="R986" s="2">
        <f t="shared" si="253"/>
        <v>36.740655876020469</v>
      </c>
      <c r="S986" s="2">
        <f t="shared" si="252"/>
        <v>600.39200869208958</v>
      </c>
      <c r="T986" s="2">
        <f t="shared" si="254"/>
        <v>1</v>
      </c>
      <c r="U986">
        <f t="shared" si="255"/>
        <v>1</v>
      </c>
    </row>
    <row r="987" spans="2:21" x14ac:dyDescent="0.15">
      <c r="B987" s="1">
        <v>38061</v>
      </c>
      <c r="C987" s="2">
        <f t="shared" si="240"/>
        <v>3</v>
      </c>
      <c r="D987" s="2">
        <f t="shared" si="241"/>
        <v>15</v>
      </c>
      <c r="E987" s="2">
        <f t="shared" si="242"/>
        <v>1</v>
      </c>
      <c r="F987" s="2">
        <f t="shared" si="243"/>
        <v>38</v>
      </c>
      <c r="G987" t="s">
        <v>265</v>
      </c>
      <c r="H987">
        <v>288</v>
      </c>
      <c r="I987">
        <f t="shared" si="244"/>
        <v>0</v>
      </c>
      <c r="J987">
        <f t="shared" si="245"/>
        <v>0</v>
      </c>
      <c r="K987">
        <f t="shared" si="246"/>
        <v>0</v>
      </c>
      <c r="L987">
        <v>0</v>
      </c>
      <c r="M987">
        <f t="shared" si="247"/>
        <v>0</v>
      </c>
      <c r="N987">
        <f t="shared" si="248"/>
        <v>0</v>
      </c>
      <c r="O987">
        <f t="shared" si="249"/>
        <v>0</v>
      </c>
      <c r="P987" s="2">
        <f t="shared" si="250"/>
        <v>295.65467549904599</v>
      </c>
      <c r="Q987" s="2">
        <f t="shared" si="251"/>
        <v>-7.6546754990459931</v>
      </c>
      <c r="R987" s="2">
        <f t="shared" si="253"/>
        <v>-24.502897965181376</v>
      </c>
      <c r="S987" s="2">
        <f t="shared" si="252"/>
        <v>58.59405699569502</v>
      </c>
      <c r="T987" s="2">
        <f t="shared" si="254"/>
        <v>0</v>
      </c>
      <c r="U987">
        <f t="shared" si="255"/>
        <v>2</v>
      </c>
    </row>
    <row r="988" spans="2:21" x14ac:dyDescent="0.15">
      <c r="B988" s="1">
        <v>38062</v>
      </c>
      <c r="C988" s="2">
        <f t="shared" si="240"/>
        <v>3</v>
      </c>
      <c r="D988" s="2">
        <f t="shared" si="241"/>
        <v>16</v>
      </c>
      <c r="E988" s="2">
        <f t="shared" si="242"/>
        <v>2</v>
      </c>
      <c r="F988" s="2">
        <f t="shared" si="243"/>
        <v>38</v>
      </c>
      <c r="G988" t="s">
        <v>266</v>
      </c>
      <c r="H988">
        <v>340</v>
      </c>
      <c r="I988">
        <f t="shared" si="244"/>
        <v>0</v>
      </c>
      <c r="J988">
        <f t="shared" si="245"/>
        <v>0</v>
      </c>
      <c r="K988">
        <f t="shared" si="246"/>
        <v>0</v>
      </c>
      <c r="L988">
        <v>0</v>
      </c>
      <c r="M988">
        <f t="shared" si="247"/>
        <v>0</v>
      </c>
      <c r="N988">
        <f t="shared" si="248"/>
        <v>0</v>
      </c>
      <c r="O988">
        <f t="shared" si="249"/>
        <v>0</v>
      </c>
      <c r="P988" s="2">
        <f t="shared" si="250"/>
        <v>312.5956822454159</v>
      </c>
      <c r="Q988" s="2">
        <f t="shared" si="251"/>
        <v>27.404317754584099</v>
      </c>
      <c r="R988" s="2">
        <f t="shared" si="253"/>
        <v>-7.6546754990459931</v>
      </c>
      <c r="S988" s="2">
        <f t="shared" si="252"/>
        <v>750.99663159421323</v>
      </c>
      <c r="T988" s="2">
        <f t="shared" si="254"/>
        <v>1</v>
      </c>
      <c r="U988">
        <f t="shared" si="255"/>
        <v>1</v>
      </c>
    </row>
    <row r="989" spans="2:21" x14ac:dyDescent="0.15">
      <c r="B989" s="1">
        <v>38063</v>
      </c>
      <c r="C989" s="2">
        <f t="shared" si="240"/>
        <v>3</v>
      </c>
      <c r="D989" s="2">
        <f t="shared" si="241"/>
        <v>17</v>
      </c>
      <c r="E989" s="2">
        <f t="shared" si="242"/>
        <v>3</v>
      </c>
      <c r="F989" s="2">
        <f t="shared" si="243"/>
        <v>38</v>
      </c>
      <c r="G989" t="s">
        <v>267</v>
      </c>
      <c r="H989">
        <v>347</v>
      </c>
      <c r="I989">
        <f t="shared" si="244"/>
        <v>0</v>
      </c>
      <c r="J989">
        <f t="shared" si="245"/>
        <v>0</v>
      </c>
      <c r="K989">
        <f t="shared" si="246"/>
        <v>0</v>
      </c>
      <c r="L989">
        <v>0</v>
      </c>
      <c r="M989">
        <f t="shared" si="247"/>
        <v>0</v>
      </c>
      <c r="N989">
        <f t="shared" si="248"/>
        <v>0</v>
      </c>
      <c r="O989">
        <f t="shared" si="249"/>
        <v>0</v>
      </c>
      <c r="P989" s="2">
        <f t="shared" si="250"/>
        <v>345.23677206586194</v>
      </c>
      <c r="Q989" s="2">
        <f t="shared" si="251"/>
        <v>1.7632279341380581</v>
      </c>
      <c r="R989" s="2">
        <f t="shared" si="253"/>
        <v>27.404317754584099</v>
      </c>
      <c r="S989" s="2">
        <f t="shared" si="252"/>
        <v>3.1089727477247644</v>
      </c>
      <c r="T989" s="2">
        <f t="shared" si="254"/>
        <v>0</v>
      </c>
      <c r="U989">
        <f t="shared" si="255"/>
        <v>2</v>
      </c>
    </row>
    <row r="990" spans="2:21" x14ac:dyDescent="0.15">
      <c r="B990" s="1">
        <v>38064</v>
      </c>
      <c r="C990" s="2">
        <f t="shared" si="240"/>
        <v>3</v>
      </c>
      <c r="D990" s="2">
        <f t="shared" si="241"/>
        <v>18</v>
      </c>
      <c r="E990" s="2">
        <f t="shared" si="242"/>
        <v>4</v>
      </c>
      <c r="F990" s="2">
        <f t="shared" si="243"/>
        <v>39</v>
      </c>
      <c r="G990" t="s">
        <v>268</v>
      </c>
      <c r="H990">
        <v>361</v>
      </c>
      <c r="I990">
        <f t="shared" si="244"/>
        <v>0</v>
      </c>
      <c r="J990">
        <f t="shared" si="245"/>
        <v>0</v>
      </c>
      <c r="K990">
        <f t="shared" si="246"/>
        <v>0</v>
      </c>
      <c r="L990">
        <v>0</v>
      </c>
      <c r="M990">
        <f t="shared" si="247"/>
        <v>0</v>
      </c>
      <c r="N990">
        <f t="shared" si="248"/>
        <v>0</v>
      </c>
      <c r="O990">
        <f t="shared" si="249"/>
        <v>0</v>
      </c>
      <c r="P990" s="2">
        <f t="shared" si="250"/>
        <v>377.11102832055519</v>
      </c>
      <c r="Q990" s="2">
        <f t="shared" si="251"/>
        <v>-16.111028320555192</v>
      </c>
      <c r="R990" s="2">
        <f t="shared" si="253"/>
        <v>1.7632279341380581</v>
      </c>
      <c r="S990" s="2">
        <f t="shared" si="252"/>
        <v>259.56523354573147</v>
      </c>
      <c r="T990" s="2">
        <f t="shared" si="254"/>
        <v>1</v>
      </c>
      <c r="U990">
        <f t="shared" si="255"/>
        <v>1</v>
      </c>
    </row>
    <row r="991" spans="2:21" x14ac:dyDescent="0.15">
      <c r="B991" s="1">
        <v>38065</v>
      </c>
      <c r="C991" s="2">
        <f t="shared" si="240"/>
        <v>3</v>
      </c>
      <c r="D991" s="2">
        <f t="shared" si="241"/>
        <v>19</v>
      </c>
      <c r="E991" s="2">
        <f t="shared" si="242"/>
        <v>5</v>
      </c>
      <c r="F991" s="2">
        <f t="shared" si="243"/>
        <v>39</v>
      </c>
      <c r="G991" t="s">
        <v>269</v>
      </c>
      <c r="H991">
        <v>572</v>
      </c>
      <c r="I991">
        <f t="shared" si="244"/>
        <v>0</v>
      </c>
      <c r="J991">
        <f t="shared" si="245"/>
        <v>0</v>
      </c>
      <c r="K991">
        <f t="shared" si="246"/>
        <v>0</v>
      </c>
      <c r="L991">
        <v>0</v>
      </c>
      <c r="M991">
        <f t="shared" si="247"/>
        <v>0</v>
      </c>
      <c r="N991">
        <f t="shared" si="248"/>
        <v>0</v>
      </c>
      <c r="O991">
        <f t="shared" si="249"/>
        <v>0</v>
      </c>
      <c r="P991" s="2">
        <f t="shared" si="250"/>
        <v>562.56801659056794</v>
      </c>
      <c r="Q991" s="2">
        <f t="shared" si="251"/>
        <v>9.431983409432064</v>
      </c>
      <c r="R991" s="2">
        <f t="shared" si="253"/>
        <v>-16.111028320555192</v>
      </c>
      <c r="S991" s="2">
        <f t="shared" si="252"/>
        <v>88.962311035801704</v>
      </c>
      <c r="T991" s="2">
        <f t="shared" si="254"/>
        <v>1</v>
      </c>
      <c r="U991">
        <f t="shared" si="255"/>
        <v>1</v>
      </c>
    </row>
    <row r="992" spans="2:21" x14ac:dyDescent="0.15">
      <c r="B992" s="1">
        <v>38066</v>
      </c>
      <c r="C992" s="2">
        <f t="shared" si="240"/>
        <v>3</v>
      </c>
      <c r="D992" s="2">
        <f t="shared" si="241"/>
        <v>20</v>
      </c>
      <c r="E992" s="2">
        <f t="shared" si="242"/>
        <v>6</v>
      </c>
      <c r="F992" s="2">
        <f t="shared" si="243"/>
        <v>39</v>
      </c>
      <c r="G992" t="s">
        <v>270</v>
      </c>
      <c r="H992">
        <v>567</v>
      </c>
      <c r="I992">
        <f t="shared" si="244"/>
        <v>0</v>
      </c>
      <c r="J992">
        <f t="shared" si="245"/>
        <v>0</v>
      </c>
      <c r="K992">
        <f t="shared" si="246"/>
        <v>0</v>
      </c>
      <c r="L992">
        <v>0</v>
      </c>
      <c r="M992">
        <f t="shared" si="247"/>
        <v>0</v>
      </c>
      <c r="N992">
        <f t="shared" si="248"/>
        <v>0</v>
      </c>
      <c r="O992">
        <f t="shared" si="249"/>
        <v>0</v>
      </c>
      <c r="P992" s="2">
        <f t="shared" si="250"/>
        <v>613.97362548014144</v>
      </c>
      <c r="Q992" s="2">
        <f t="shared" si="251"/>
        <v>-46.973625480141436</v>
      </c>
      <c r="R992" s="2">
        <f t="shared" si="253"/>
        <v>9.431983409432064</v>
      </c>
      <c r="S992" s="2">
        <f t="shared" si="252"/>
        <v>2206.5214907485929</v>
      </c>
      <c r="T992" s="2">
        <f t="shared" si="254"/>
        <v>1</v>
      </c>
      <c r="U992">
        <f t="shared" si="255"/>
        <v>1</v>
      </c>
    </row>
    <row r="993" spans="2:21" x14ac:dyDescent="0.15">
      <c r="B993" s="1">
        <v>38067</v>
      </c>
      <c r="C993" s="2">
        <f t="shared" si="240"/>
        <v>3</v>
      </c>
      <c r="D993" s="2">
        <f t="shared" si="241"/>
        <v>21</v>
      </c>
      <c r="E993" s="2">
        <f t="shared" si="242"/>
        <v>7</v>
      </c>
      <c r="F993" s="2">
        <f t="shared" si="243"/>
        <v>39</v>
      </c>
      <c r="G993" t="s">
        <v>271</v>
      </c>
      <c r="H993">
        <v>416</v>
      </c>
      <c r="I993">
        <f t="shared" si="244"/>
        <v>0</v>
      </c>
      <c r="J993">
        <f t="shared" si="245"/>
        <v>0</v>
      </c>
      <c r="K993">
        <f t="shared" si="246"/>
        <v>0</v>
      </c>
      <c r="L993">
        <v>0</v>
      </c>
      <c r="M993">
        <f t="shared" si="247"/>
        <v>0</v>
      </c>
      <c r="N993">
        <f t="shared" si="248"/>
        <v>0</v>
      </c>
      <c r="O993">
        <f t="shared" si="249"/>
        <v>0</v>
      </c>
      <c r="P993" s="2">
        <f t="shared" si="250"/>
        <v>418.21717932134322</v>
      </c>
      <c r="Q993" s="2">
        <f t="shared" si="251"/>
        <v>-2.2171793213432238</v>
      </c>
      <c r="R993" s="2">
        <f t="shared" si="253"/>
        <v>-46.973625480141436</v>
      </c>
      <c r="S993" s="2">
        <f t="shared" si="252"/>
        <v>4.9158841429919988</v>
      </c>
      <c r="T993" s="2">
        <f t="shared" si="254"/>
        <v>0</v>
      </c>
      <c r="U993">
        <f t="shared" si="255"/>
        <v>2</v>
      </c>
    </row>
    <row r="994" spans="2:21" x14ac:dyDescent="0.15">
      <c r="B994" s="1">
        <v>38068</v>
      </c>
      <c r="C994" s="2">
        <f t="shared" si="240"/>
        <v>3</v>
      </c>
      <c r="D994" s="2">
        <f t="shared" si="241"/>
        <v>22</v>
      </c>
      <c r="E994" s="2">
        <f t="shared" si="242"/>
        <v>1</v>
      </c>
      <c r="F994" s="2">
        <f t="shared" si="243"/>
        <v>39</v>
      </c>
      <c r="G994" t="s">
        <v>272</v>
      </c>
      <c r="H994">
        <v>294</v>
      </c>
      <c r="I994">
        <f t="shared" si="244"/>
        <v>0</v>
      </c>
      <c r="J994">
        <f t="shared" si="245"/>
        <v>0</v>
      </c>
      <c r="K994">
        <f t="shared" si="246"/>
        <v>0</v>
      </c>
      <c r="L994">
        <v>0</v>
      </c>
      <c r="M994">
        <f t="shared" si="247"/>
        <v>0</v>
      </c>
      <c r="N994">
        <f t="shared" si="248"/>
        <v>0</v>
      </c>
      <c r="O994">
        <f t="shared" si="249"/>
        <v>0</v>
      </c>
      <c r="P994" s="2">
        <f t="shared" si="250"/>
        <v>303.36895685520784</v>
      </c>
      <c r="Q994" s="2">
        <f t="shared" si="251"/>
        <v>-9.3689568552078413</v>
      </c>
      <c r="R994" s="2">
        <f t="shared" si="253"/>
        <v>-2.2171793213432238</v>
      </c>
      <c r="S994" s="2">
        <f t="shared" si="252"/>
        <v>87.777352554746003</v>
      </c>
      <c r="T994" s="2">
        <f t="shared" si="254"/>
        <v>0</v>
      </c>
      <c r="U994">
        <f t="shared" si="255"/>
        <v>3</v>
      </c>
    </row>
    <row r="995" spans="2:21" x14ac:dyDescent="0.15">
      <c r="B995" s="1">
        <v>38069</v>
      </c>
      <c r="C995" s="2">
        <f t="shared" si="240"/>
        <v>3</v>
      </c>
      <c r="D995" s="2">
        <f t="shared" si="241"/>
        <v>23</v>
      </c>
      <c r="E995" s="2">
        <f t="shared" si="242"/>
        <v>2</v>
      </c>
      <c r="F995" s="2">
        <f t="shared" si="243"/>
        <v>39</v>
      </c>
      <c r="G995" t="s">
        <v>273</v>
      </c>
      <c r="H995">
        <v>298</v>
      </c>
      <c r="I995">
        <f t="shared" si="244"/>
        <v>0</v>
      </c>
      <c r="J995">
        <f t="shared" si="245"/>
        <v>0</v>
      </c>
      <c r="K995">
        <f t="shared" si="246"/>
        <v>0</v>
      </c>
      <c r="L995">
        <v>0</v>
      </c>
      <c r="M995">
        <f t="shared" si="247"/>
        <v>0</v>
      </c>
      <c r="N995">
        <f t="shared" si="248"/>
        <v>0</v>
      </c>
      <c r="O995">
        <f t="shared" si="249"/>
        <v>0</v>
      </c>
      <c r="P995" s="2">
        <f t="shared" si="250"/>
        <v>320.30996360157775</v>
      </c>
      <c r="Q995" s="2">
        <f t="shared" si="251"/>
        <v>-22.309963601577749</v>
      </c>
      <c r="R995" s="2">
        <f t="shared" si="253"/>
        <v>-9.3689568552078413</v>
      </c>
      <c r="S995" s="2">
        <f t="shared" si="252"/>
        <v>497.73447590372399</v>
      </c>
      <c r="T995" s="2">
        <f t="shared" si="254"/>
        <v>0</v>
      </c>
      <c r="U995">
        <f t="shared" si="255"/>
        <v>4</v>
      </c>
    </row>
    <row r="996" spans="2:21" x14ac:dyDescent="0.15">
      <c r="B996" s="1">
        <v>38070</v>
      </c>
      <c r="C996" s="2">
        <f t="shared" si="240"/>
        <v>3</v>
      </c>
      <c r="D996" s="2">
        <f t="shared" si="241"/>
        <v>24</v>
      </c>
      <c r="E996" s="2">
        <f t="shared" si="242"/>
        <v>3</v>
      </c>
      <c r="F996" s="2">
        <f t="shared" si="243"/>
        <v>39</v>
      </c>
      <c r="G996" t="s">
        <v>274</v>
      </c>
      <c r="H996">
        <v>384</v>
      </c>
      <c r="I996">
        <f t="shared" si="244"/>
        <v>0</v>
      </c>
      <c r="J996">
        <f t="shared" si="245"/>
        <v>0</v>
      </c>
      <c r="K996">
        <f t="shared" si="246"/>
        <v>0</v>
      </c>
      <c r="L996">
        <v>0</v>
      </c>
      <c r="M996">
        <f t="shared" si="247"/>
        <v>0</v>
      </c>
      <c r="N996">
        <f t="shared" si="248"/>
        <v>0</v>
      </c>
      <c r="O996">
        <f t="shared" si="249"/>
        <v>0</v>
      </c>
      <c r="P996" s="2">
        <f t="shared" si="250"/>
        <v>352.95105342202373</v>
      </c>
      <c r="Q996" s="2">
        <f t="shared" si="251"/>
        <v>31.048946577976267</v>
      </c>
      <c r="R996" s="2">
        <f t="shared" si="253"/>
        <v>-22.309963601577749</v>
      </c>
      <c r="S996" s="2">
        <f t="shared" si="252"/>
        <v>964.03708360202415</v>
      </c>
      <c r="T996" s="2">
        <f t="shared" si="254"/>
        <v>1</v>
      </c>
      <c r="U996">
        <f t="shared" si="255"/>
        <v>1</v>
      </c>
    </row>
    <row r="997" spans="2:21" x14ac:dyDescent="0.15">
      <c r="B997" s="1">
        <v>38071</v>
      </c>
      <c r="C997" s="2">
        <f t="shared" si="240"/>
        <v>3</v>
      </c>
      <c r="D997" s="2">
        <f t="shared" si="241"/>
        <v>25</v>
      </c>
      <c r="E997" s="2">
        <f t="shared" si="242"/>
        <v>4</v>
      </c>
      <c r="F997" s="2">
        <f t="shared" si="243"/>
        <v>40</v>
      </c>
      <c r="G997" t="s">
        <v>275</v>
      </c>
      <c r="H997">
        <v>339</v>
      </c>
      <c r="I997">
        <f t="shared" si="244"/>
        <v>0</v>
      </c>
      <c r="J997">
        <f t="shared" si="245"/>
        <v>0</v>
      </c>
      <c r="K997">
        <f t="shared" si="246"/>
        <v>0</v>
      </c>
      <c r="L997">
        <v>0</v>
      </c>
      <c r="M997">
        <f t="shared" si="247"/>
        <v>0</v>
      </c>
      <c r="N997">
        <f t="shared" si="248"/>
        <v>0</v>
      </c>
      <c r="O997">
        <f t="shared" si="249"/>
        <v>0</v>
      </c>
      <c r="P997" s="2">
        <f t="shared" si="250"/>
        <v>361.50389500866356</v>
      </c>
      <c r="Q997" s="2">
        <f t="shared" si="251"/>
        <v>-22.503895008663562</v>
      </c>
      <c r="R997" s="2">
        <f t="shared" si="253"/>
        <v>31.048946577976267</v>
      </c>
      <c r="S997" s="2">
        <f t="shared" si="252"/>
        <v>506.42529056095282</v>
      </c>
      <c r="T997" s="2">
        <f t="shared" si="254"/>
        <v>1</v>
      </c>
      <c r="U997">
        <f t="shared" si="255"/>
        <v>1</v>
      </c>
    </row>
    <row r="998" spans="2:21" x14ac:dyDescent="0.15">
      <c r="B998" s="1">
        <v>38072</v>
      </c>
      <c r="C998" s="2">
        <f t="shared" si="240"/>
        <v>3</v>
      </c>
      <c r="D998" s="2">
        <f t="shared" si="241"/>
        <v>26</v>
      </c>
      <c r="E998" s="2">
        <f t="shared" si="242"/>
        <v>5</v>
      </c>
      <c r="F998" s="2">
        <f t="shared" si="243"/>
        <v>40</v>
      </c>
      <c r="G998" t="s">
        <v>276</v>
      </c>
      <c r="H998">
        <v>600</v>
      </c>
      <c r="I998">
        <f t="shared" si="244"/>
        <v>0</v>
      </c>
      <c r="J998">
        <f t="shared" si="245"/>
        <v>0</v>
      </c>
      <c r="K998">
        <f t="shared" si="246"/>
        <v>0</v>
      </c>
      <c r="L998">
        <v>0</v>
      </c>
      <c r="M998">
        <f t="shared" si="247"/>
        <v>0</v>
      </c>
      <c r="N998">
        <f t="shared" si="248"/>
        <v>0</v>
      </c>
      <c r="O998">
        <f t="shared" si="249"/>
        <v>0</v>
      </c>
      <c r="P998" s="2">
        <f t="shared" si="250"/>
        <v>546.96088327867631</v>
      </c>
      <c r="Q998" s="2">
        <f t="shared" si="251"/>
        <v>53.039116721323694</v>
      </c>
      <c r="R998" s="2">
        <f t="shared" si="253"/>
        <v>-22.503895008663562</v>
      </c>
      <c r="S998" s="2">
        <f t="shared" si="252"/>
        <v>2813.1479025781987</v>
      </c>
      <c r="T998" s="2">
        <f t="shared" si="254"/>
        <v>1</v>
      </c>
      <c r="U998">
        <f t="shared" si="255"/>
        <v>1</v>
      </c>
    </row>
    <row r="999" spans="2:21" x14ac:dyDescent="0.15">
      <c r="B999" s="1">
        <v>38073</v>
      </c>
      <c r="C999" s="2">
        <f t="shared" si="240"/>
        <v>3</v>
      </c>
      <c r="D999" s="2">
        <f t="shared" si="241"/>
        <v>27</v>
      </c>
      <c r="E999" s="2">
        <f t="shared" si="242"/>
        <v>6</v>
      </c>
      <c r="F999" s="2">
        <f t="shared" si="243"/>
        <v>40</v>
      </c>
      <c r="G999" t="s">
        <v>277</v>
      </c>
      <c r="H999">
        <v>553</v>
      </c>
      <c r="I999">
        <f t="shared" si="244"/>
        <v>0</v>
      </c>
      <c r="J999">
        <f t="shared" si="245"/>
        <v>0</v>
      </c>
      <c r="K999">
        <f t="shared" si="246"/>
        <v>0</v>
      </c>
      <c r="L999">
        <v>0</v>
      </c>
      <c r="M999">
        <f t="shared" si="247"/>
        <v>0</v>
      </c>
      <c r="N999">
        <f t="shared" si="248"/>
        <v>0</v>
      </c>
      <c r="O999">
        <f t="shared" si="249"/>
        <v>0</v>
      </c>
      <c r="P999" s="2">
        <f t="shared" si="250"/>
        <v>598.36649216824981</v>
      </c>
      <c r="Q999" s="2">
        <f t="shared" si="251"/>
        <v>-45.366492168249806</v>
      </c>
      <c r="R999" s="2">
        <f t="shared" si="253"/>
        <v>53.039116721323694</v>
      </c>
      <c r="S999" s="2">
        <f t="shared" si="252"/>
        <v>2058.1186116518711</v>
      </c>
      <c r="T999" s="2">
        <f t="shared" si="254"/>
        <v>1</v>
      </c>
      <c r="U999">
        <f t="shared" si="255"/>
        <v>1</v>
      </c>
    </row>
    <row r="1000" spans="2:21" x14ac:dyDescent="0.15">
      <c r="B1000" s="1">
        <v>38074</v>
      </c>
      <c r="C1000" s="2">
        <f t="shared" si="240"/>
        <v>3</v>
      </c>
      <c r="D1000" s="2">
        <f t="shared" si="241"/>
        <v>28</v>
      </c>
      <c r="E1000" s="2">
        <f t="shared" si="242"/>
        <v>7</v>
      </c>
      <c r="F1000" s="2">
        <f t="shared" si="243"/>
        <v>40</v>
      </c>
      <c r="G1000" t="s">
        <v>278</v>
      </c>
      <c r="H1000">
        <v>434</v>
      </c>
      <c r="I1000">
        <f t="shared" si="244"/>
        <v>0</v>
      </c>
      <c r="J1000">
        <f t="shared" si="245"/>
        <v>0</v>
      </c>
      <c r="K1000">
        <f t="shared" si="246"/>
        <v>0</v>
      </c>
      <c r="L1000">
        <v>0</v>
      </c>
      <c r="M1000">
        <f t="shared" si="247"/>
        <v>0</v>
      </c>
      <c r="N1000">
        <f t="shared" si="248"/>
        <v>0</v>
      </c>
      <c r="O1000">
        <f t="shared" si="249"/>
        <v>0</v>
      </c>
      <c r="P1000" s="2">
        <f t="shared" si="250"/>
        <v>402.61004600945159</v>
      </c>
      <c r="Q1000" s="2">
        <f t="shared" si="251"/>
        <v>31.389953990548406</v>
      </c>
      <c r="R1000" s="2">
        <f t="shared" si="253"/>
        <v>-45.366492168249806</v>
      </c>
      <c r="S1000" s="2">
        <f t="shared" si="252"/>
        <v>985.32921152874576</v>
      </c>
      <c r="T1000" s="2">
        <f t="shared" si="254"/>
        <v>1</v>
      </c>
      <c r="U1000">
        <f t="shared" si="255"/>
        <v>1</v>
      </c>
    </row>
    <row r="1001" spans="2:21" x14ac:dyDescent="0.15">
      <c r="B1001" s="1">
        <v>38075</v>
      </c>
      <c r="C1001" s="2">
        <f t="shared" si="240"/>
        <v>3</v>
      </c>
      <c r="D1001" s="2">
        <f t="shared" si="241"/>
        <v>29</v>
      </c>
      <c r="E1001" s="2">
        <f t="shared" si="242"/>
        <v>1</v>
      </c>
      <c r="F1001" s="2">
        <f t="shared" si="243"/>
        <v>40</v>
      </c>
      <c r="G1001" t="s">
        <v>279</v>
      </c>
      <c r="H1001">
        <v>249</v>
      </c>
      <c r="I1001">
        <f t="shared" si="244"/>
        <v>0</v>
      </c>
      <c r="J1001">
        <f t="shared" si="245"/>
        <v>0</v>
      </c>
      <c r="K1001">
        <f t="shared" si="246"/>
        <v>0</v>
      </c>
      <c r="L1001">
        <v>0</v>
      </c>
      <c r="M1001">
        <f t="shared" si="247"/>
        <v>0</v>
      </c>
      <c r="N1001">
        <f t="shared" si="248"/>
        <v>0</v>
      </c>
      <c r="O1001">
        <f t="shared" si="249"/>
        <v>0</v>
      </c>
      <c r="P1001" s="2">
        <f t="shared" si="250"/>
        <v>287.76182354331621</v>
      </c>
      <c r="Q1001" s="2">
        <f t="shared" si="251"/>
        <v>-38.761823543316211</v>
      </c>
      <c r="R1001" s="2">
        <f t="shared" si="253"/>
        <v>31.389953990548406</v>
      </c>
      <c r="S1001" s="2">
        <f t="shared" si="252"/>
        <v>1502.478964403183</v>
      </c>
      <c r="T1001" s="2">
        <f t="shared" si="254"/>
        <v>1</v>
      </c>
      <c r="U1001">
        <f t="shared" si="255"/>
        <v>1</v>
      </c>
    </row>
    <row r="1002" spans="2:21" x14ac:dyDescent="0.15">
      <c r="B1002" s="1">
        <v>38076</v>
      </c>
      <c r="C1002" s="2">
        <f t="shared" si="240"/>
        <v>3</v>
      </c>
      <c r="D1002" s="2">
        <f t="shared" si="241"/>
        <v>30</v>
      </c>
      <c r="E1002" s="2">
        <f t="shared" si="242"/>
        <v>2</v>
      </c>
      <c r="F1002" s="2">
        <f t="shared" si="243"/>
        <v>40</v>
      </c>
      <c r="G1002" t="s">
        <v>280</v>
      </c>
      <c r="H1002">
        <v>332</v>
      </c>
      <c r="I1002">
        <f t="shared" si="244"/>
        <v>0</v>
      </c>
      <c r="J1002">
        <f t="shared" si="245"/>
        <v>0</v>
      </c>
      <c r="K1002">
        <f t="shared" si="246"/>
        <v>0</v>
      </c>
      <c r="L1002">
        <v>0</v>
      </c>
      <c r="M1002">
        <f t="shared" si="247"/>
        <v>0</v>
      </c>
      <c r="N1002">
        <f t="shared" si="248"/>
        <v>0</v>
      </c>
      <c r="O1002">
        <f t="shared" si="249"/>
        <v>0</v>
      </c>
      <c r="P1002" s="2">
        <f t="shared" si="250"/>
        <v>304.70283028968612</v>
      </c>
      <c r="Q1002" s="2">
        <f t="shared" si="251"/>
        <v>27.297169710313881</v>
      </c>
      <c r="R1002" s="2">
        <f t="shared" si="253"/>
        <v>-38.761823543316211</v>
      </c>
      <c r="S1002" s="2">
        <f t="shared" si="252"/>
        <v>745.13547419367762</v>
      </c>
      <c r="T1002" s="2">
        <f t="shared" si="254"/>
        <v>1</v>
      </c>
      <c r="U1002">
        <f t="shared" si="255"/>
        <v>1</v>
      </c>
    </row>
    <row r="1003" spans="2:21" x14ac:dyDescent="0.15">
      <c r="B1003" s="1">
        <v>38077</v>
      </c>
      <c r="C1003" s="2">
        <f t="shared" si="240"/>
        <v>3</v>
      </c>
      <c r="D1003" s="2">
        <f t="shared" si="241"/>
        <v>31</v>
      </c>
      <c r="E1003" s="2">
        <f t="shared" si="242"/>
        <v>3</v>
      </c>
      <c r="F1003" s="2">
        <f t="shared" si="243"/>
        <v>40</v>
      </c>
      <c r="G1003" t="s">
        <v>281</v>
      </c>
      <c r="H1003">
        <v>306</v>
      </c>
      <c r="I1003">
        <f t="shared" si="244"/>
        <v>0</v>
      </c>
      <c r="J1003">
        <f t="shared" si="245"/>
        <v>0</v>
      </c>
      <c r="K1003">
        <f t="shared" si="246"/>
        <v>0</v>
      </c>
      <c r="L1003">
        <v>0</v>
      </c>
      <c r="M1003">
        <f t="shared" si="247"/>
        <v>0</v>
      </c>
      <c r="N1003">
        <f t="shared" si="248"/>
        <v>0</v>
      </c>
      <c r="O1003">
        <f t="shared" si="249"/>
        <v>0</v>
      </c>
      <c r="P1003" s="2">
        <f t="shared" si="250"/>
        <v>337.3439201101321</v>
      </c>
      <c r="Q1003" s="2">
        <f t="shared" si="251"/>
        <v>-31.343920110132103</v>
      </c>
      <c r="R1003" s="2">
        <f t="shared" si="253"/>
        <v>27.297169710313881</v>
      </c>
      <c r="S1003" s="2">
        <f t="shared" si="252"/>
        <v>982.44132787034368</v>
      </c>
      <c r="T1003" s="2">
        <f t="shared" si="254"/>
        <v>1</v>
      </c>
      <c r="U1003">
        <f t="shared" si="255"/>
        <v>1</v>
      </c>
    </row>
    <row r="1004" spans="2:21" x14ac:dyDescent="0.15">
      <c r="B1004" s="1">
        <v>38078</v>
      </c>
      <c r="C1004" s="2">
        <f t="shared" si="240"/>
        <v>4</v>
      </c>
      <c r="D1004" s="2">
        <f t="shared" si="241"/>
        <v>1</v>
      </c>
      <c r="E1004" s="2">
        <f t="shared" si="242"/>
        <v>4</v>
      </c>
      <c r="F1004" s="2">
        <f t="shared" si="243"/>
        <v>41</v>
      </c>
      <c r="G1004" t="s">
        <v>282</v>
      </c>
      <c r="H1004">
        <v>333</v>
      </c>
      <c r="I1004">
        <f t="shared" si="244"/>
        <v>0</v>
      </c>
      <c r="J1004">
        <f t="shared" si="245"/>
        <v>0</v>
      </c>
      <c r="K1004">
        <f t="shared" si="246"/>
        <v>0</v>
      </c>
      <c r="L1004">
        <v>0</v>
      </c>
      <c r="M1004">
        <f t="shared" si="247"/>
        <v>0</v>
      </c>
      <c r="N1004">
        <f t="shared" si="248"/>
        <v>0</v>
      </c>
      <c r="O1004">
        <f t="shared" si="249"/>
        <v>0</v>
      </c>
      <c r="P1004" s="2">
        <f t="shared" si="250"/>
        <v>348.68246258887115</v>
      </c>
      <c r="Q1004" s="2">
        <f t="shared" si="251"/>
        <v>-15.682462588871147</v>
      </c>
      <c r="R1004" s="2">
        <f t="shared" si="253"/>
        <v>-31.343920110132103</v>
      </c>
      <c r="S1004" s="2">
        <f t="shared" si="252"/>
        <v>245.93963285134311</v>
      </c>
      <c r="T1004" s="2">
        <f t="shared" si="254"/>
        <v>0</v>
      </c>
      <c r="U1004">
        <f t="shared" si="255"/>
        <v>2</v>
      </c>
    </row>
    <row r="1005" spans="2:21" x14ac:dyDescent="0.15">
      <c r="B1005" s="1">
        <v>38079</v>
      </c>
      <c r="C1005" s="2">
        <f t="shared" si="240"/>
        <v>4</v>
      </c>
      <c r="D1005" s="2">
        <f t="shared" si="241"/>
        <v>2</v>
      </c>
      <c r="E1005" s="2">
        <f t="shared" si="242"/>
        <v>5</v>
      </c>
      <c r="F1005" s="2">
        <f t="shared" si="243"/>
        <v>41</v>
      </c>
      <c r="G1005" t="s">
        <v>283</v>
      </c>
      <c r="H1005">
        <v>529</v>
      </c>
      <c r="I1005">
        <f t="shared" si="244"/>
        <v>0</v>
      </c>
      <c r="J1005">
        <f t="shared" si="245"/>
        <v>0</v>
      </c>
      <c r="K1005">
        <f t="shared" si="246"/>
        <v>0</v>
      </c>
      <c r="L1005">
        <v>0</v>
      </c>
      <c r="M1005">
        <f t="shared" si="247"/>
        <v>0</v>
      </c>
      <c r="N1005">
        <f t="shared" si="248"/>
        <v>0</v>
      </c>
      <c r="O1005">
        <f t="shared" si="249"/>
        <v>0</v>
      </c>
      <c r="P1005" s="2">
        <f t="shared" si="250"/>
        <v>534.13945085888383</v>
      </c>
      <c r="Q1005" s="2">
        <f t="shared" si="251"/>
        <v>-5.1394508588838335</v>
      </c>
      <c r="R1005" s="2">
        <f t="shared" si="253"/>
        <v>-15.682462588871147</v>
      </c>
      <c r="S1005" s="2">
        <f t="shared" si="252"/>
        <v>26.413955130881774</v>
      </c>
      <c r="T1005" s="2">
        <f t="shared" si="254"/>
        <v>0</v>
      </c>
      <c r="U1005">
        <f t="shared" si="255"/>
        <v>3</v>
      </c>
    </row>
    <row r="1006" spans="2:21" x14ac:dyDescent="0.15">
      <c r="B1006" s="1">
        <v>38080</v>
      </c>
      <c r="C1006" s="2">
        <f t="shared" si="240"/>
        <v>4</v>
      </c>
      <c r="D1006" s="2">
        <f t="shared" si="241"/>
        <v>3</v>
      </c>
      <c r="E1006" s="2">
        <f t="shared" si="242"/>
        <v>6</v>
      </c>
      <c r="F1006" s="2">
        <f t="shared" si="243"/>
        <v>41</v>
      </c>
      <c r="G1006" t="s">
        <v>284</v>
      </c>
      <c r="H1006">
        <v>485</v>
      </c>
      <c r="I1006">
        <f t="shared" si="244"/>
        <v>0</v>
      </c>
      <c r="J1006">
        <f t="shared" si="245"/>
        <v>0</v>
      </c>
      <c r="K1006">
        <f t="shared" si="246"/>
        <v>0</v>
      </c>
      <c r="L1006">
        <v>0</v>
      </c>
      <c r="M1006">
        <f t="shared" si="247"/>
        <v>0</v>
      </c>
      <c r="N1006">
        <f t="shared" si="248"/>
        <v>0</v>
      </c>
      <c r="O1006">
        <f t="shared" si="249"/>
        <v>0</v>
      </c>
      <c r="P1006" s="2">
        <f t="shared" si="250"/>
        <v>585.54505974845733</v>
      </c>
      <c r="Q1006" s="2">
        <f t="shared" si="251"/>
        <v>-100.54505974845733</v>
      </c>
      <c r="R1006" s="2">
        <f t="shared" si="253"/>
        <v>-5.1394508588838335</v>
      </c>
      <c r="S1006" s="2">
        <f t="shared" si="252"/>
        <v>10109.309039820855</v>
      </c>
      <c r="T1006" s="2">
        <f t="shared" si="254"/>
        <v>0</v>
      </c>
      <c r="U1006">
        <f t="shared" si="255"/>
        <v>4</v>
      </c>
    </row>
    <row r="1007" spans="2:21" x14ac:dyDescent="0.15">
      <c r="B1007" s="1">
        <v>38081</v>
      </c>
      <c r="C1007" s="2">
        <f t="shared" si="240"/>
        <v>4</v>
      </c>
      <c r="D1007" s="2">
        <f t="shared" si="241"/>
        <v>4</v>
      </c>
      <c r="E1007" s="2">
        <f t="shared" si="242"/>
        <v>7</v>
      </c>
      <c r="F1007" s="2">
        <f t="shared" si="243"/>
        <v>41</v>
      </c>
      <c r="G1007" t="s">
        <v>285</v>
      </c>
      <c r="H1007">
        <v>400</v>
      </c>
      <c r="I1007">
        <f t="shared" si="244"/>
        <v>0</v>
      </c>
      <c r="J1007">
        <f t="shared" si="245"/>
        <v>0</v>
      </c>
      <c r="K1007">
        <f t="shared" si="246"/>
        <v>0</v>
      </c>
      <c r="L1007">
        <v>0</v>
      </c>
      <c r="M1007">
        <f t="shared" si="247"/>
        <v>0</v>
      </c>
      <c r="N1007">
        <f t="shared" si="248"/>
        <v>0</v>
      </c>
      <c r="O1007">
        <f t="shared" si="249"/>
        <v>0</v>
      </c>
      <c r="P1007" s="2">
        <f t="shared" si="250"/>
        <v>389.78861358965918</v>
      </c>
      <c r="Q1007" s="2">
        <f t="shared" si="251"/>
        <v>10.211386410340822</v>
      </c>
      <c r="R1007" s="2">
        <f t="shared" si="253"/>
        <v>-100.54505974845733</v>
      </c>
      <c r="S1007" s="2">
        <f t="shared" si="252"/>
        <v>104.27241242129321</v>
      </c>
      <c r="T1007" s="2">
        <f t="shared" si="254"/>
        <v>1</v>
      </c>
      <c r="U1007">
        <f t="shared" si="255"/>
        <v>1</v>
      </c>
    </row>
    <row r="1008" spans="2:21" x14ac:dyDescent="0.15">
      <c r="B1008" s="1">
        <v>38082</v>
      </c>
      <c r="C1008" s="2">
        <f t="shared" si="240"/>
        <v>4</v>
      </c>
      <c r="D1008" s="2">
        <f t="shared" si="241"/>
        <v>5</v>
      </c>
      <c r="E1008" s="2">
        <f t="shared" si="242"/>
        <v>1</v>
      </c>
      <c r="F1008" s="2">
        <f t="shared" si="243"/>
        <v>41</v>
      </c>
      <c r="G1008" t="s">
        <v>286</v>
      </c>
      <c r="H1008">
        <v>228</v>
      </c>
      <c r="I1008">
        <f t="shared" si="244"/>
        <v>0</v>
      </c>
      <c r="J1008">
        <f t="shared" si="245"/>
        <v>0</v>
      </c>
      <c r="K1008">
        <f t="shared" si="246"/>
        <v>0</v>
      </c>
      <c r="L1008">
        <v>0</v>
      </c>
      <c r="M1008">
        <f t="shared" si="247"/>
        <v>0</v>
      </c>
      <c r="N1008">
        <f t="shared" si="248"/>
        <v>0</v>
      </c>
      <c r="O1008">
        <f t="shared" si="249"/>
        <v>0</v>
      </c>
      <c r="P1008" s="2">
        <f t="shared" si="250"/>
        <v>274.9403911235238</v>
      </c>
      <c r="Q1008" s="2">
        <f t="shared" si="251"/>
        <v>-46.940391123523796</v>
      </c>
      <c r="R1008" s="2">
        <f t="shared" si="253"/>
        <v>10.211386410340822</v>
      </c>
      <c r="S1008" s="2">
        <f t="shared" si="252"/>
        <v>2203.4003188293914</v>
      </c>
      <c r="T1008" s="2">
        <f t="shared" si="254"/>
        <v>1</v>
      </c>
      <c r="U1008">
        <f t="shared" si="255"/>
        <v>1</v>
      </c>
    </row>
    <row r="1009" spans="2:21" x14ac:dyDescent="0.15">
      <c r="B1009" s="1">
        <v>38083</v>
      </c>
      <c r="C1009" s="2">
        <f t="shared" si="240"/>
        <v>4</v>
      </c>
      <c r="D1009" s="2">
        <f t="shared" si="241"/>
        <v>6</v>
      </c>
      <c r="E1009" s="2">
        <f t="shared" si="242"/>
        <v>2</v>
      </c>
      <c r="F1009" s="2">
        <f t="shared" si="243"/>
        <v>41</v>
      </c>
      <c r="G1009" t="s">
        <v>287</v>
      </c>
      <c r="H1009">
        <v>303</v>
      </c>
      <c r="I1009">
        <f t="shared" si="244"/>
        <v>0</v>
      </c>
      <c r="J1009">
        <f t="shared" si="245"/>
        <v>0</v>
      </c>
      <c r="K1009">
        <f t="shared" si="246"/>
        <v>0</v>
      </c>
      <c r="L1009">
        <v>0</v>
      </c>
      <c r="M1009">
        <f t="shared" si="247"/>
        <v>0</v>
      </c>
      <c r="N1009">
        <f t="shared" si="248"/>
        <v>0</v>
      </c>
      <c r="O1009">
        <f t="shared" si="249"/>
        <v>0</v>
      </c>
      <c r="P1009" s="2">
        <f t="shared" si="250"/>
        <v>291.8813978698937</v>
      </c>
      <c r="Q1009" s="2">
        <f t="shared" si="251"/>
        <v>11.118602130106296</v>
      </c>
      <c r="R1009" s="2">
        <f t="shared" si="253"/>
        <v>-46.940391123523796</v>
      </c>
      <c r="S1009" s="2">
        <f t="shared" si="252"/>
        <v>123.62331332760428</v>
      </c>
      <c r="T1009" s="2">
        <f t="shared" si="254"/>
        <v>1</v>
      </c>
      <c r="U1009">
        <f t="shared" si="255"/>
        <v>1</v>
      </c>
    </row>
    <row r="1010" spans="2:21" x14ac:dyDescent="0.15">
      <c r="B1010" s="1">
        <v>38084</v>
      </c>
      <c r="C1010" s="2">
        <f t="shared" si="240"/>
        <v>4</v>
      </c>
      <c r="D1010" s="2">
        <f t="shared" si="241"/>
        <v>7</v>
      </c>
      <c r="E1010" s="2">
        <f t="shared" si="242"/>
        <v>3</v>
      </c>
      <c r="F1010" s="2">
        <f t="shared" si="243"/>
        <v>41</v>
      </c>
      <c r="G1010" t="s">
        <v>288</v>
      </c>
      <c r="H1010">
        <v>352</v>
      </c>
      <c r="I1010">
        <f t="shared" si="244"/>
        <v>0</v>
      </c>
      <c r="J1010">
        <f t="shared" si="245"/>
        <v>0</v>
      </c>
      <c r="K1010">
        <f t="shared" si="246"/>
        <v>0</v>
      </c>
      <c r="L1010">
        <v>0</v>
      </c>
      <c r="M1010">
        <f t="shared" si="247"/>
        <v>0</v>
      </c>
      <c r="N1010">
        <f t="shared" si="248"/>
        <v>0</v>
      </c>
      <c r="O1010">
        <f t="shared" si="249"/>
        <v>0</v>
      </c>
      <c r="P1010" s="2">
        <f t="shared" si="250"/>
        <v>324.52248769033974</v>
      </c>
      <c r="Q1010" s="2">
        <f t="shared" si="251"/>
        <v>27.477512309660256</v>
      </c>
      <c r="R1010" s="2">
        <f t="shared" si="253"/>
        <v>11.118602130106296</v>
      </c>
      <c r="S1010" s="2">
        <f t="shared" si="252"/>
        <v>755.01368272753086</v>
      </c>
      <c r="T1010" s="2">
        <f t="shared" si="254"/>
        <v>0</v>
      </c>
      <c r="U1010">
        <f t="shared" si="255"/>
        <v>2</v>
      </c>
    </row>
    <row r="1011" spans="2:21" x14ac:dyDescent="0.15">
      <c r="B1011" s="1">
        <v>38085</v>
      </c>
      <c r="C1011" s="2">
        <f t="shared" si="240"/>
        <v>4</v>
      </c>
      <c r="D1011" s="2">
        <f t="shared" si="241"/>
        <v>8</v>
      </c>
      <c r="E1011" s="2">
        <f t="shared" si="242"/>
        <v>4</v>
      </c>
      <c r="F1011" s="2">
        <f t="shared" si="243"/>
        <v>42</v>
      </c>
      <c r="G1011" t="s">
        <v>289</v>
      </c>
      <c r="H1011">
        <v>420</v>
      </c>
      <c r="I1011">
        <f t="shared" si="244"/>
        <v>0</v>
      </c>
      <c r="J1011">
        <f t="shared" si="245"/>
        <v>0</v>
      </c>
      <c r="K1011">
        <f t="shared" si="246"/>
        <v>0</v>
      </c>
      <c r="L1011">
        <v>0</v>
      </c>
      <c r="M1011">
        <f t="shared" si="247"/>
        <v>0</v>
      </c>
      <c r="N1011">
        <f t="shared" si="248"/>
        <v>0</v>
      </c>
      <c r="O1011">
        <f t="shared" si="249"/>
        <v>0</v>
      </c>
      <c r="P1011" s="2">
        <f t="shared" si="250"/>
        <v>326.89673585252717</v>
      </c>
      <c r="Q1011" s="2">
        <f t="shared" si="251"/>
        <v>93.103264147472828</v>
      </c>
      <c r="R1011" s="2">
        <f t="shared" si="253"/>
        <v>27.477512309660256</v>
      </c>
      <c r="S1011" s="2">
        <f t="shared" si="252"/>
        <v>8668.2177949140987</v>
      </c>
      <c r="T1011" s="2">
        <f t="shared" si="254"/>
        <v>0</v>
      </c>
      <c r="U1011">
        <f t="shared" si="255"/>
        <v>3</v>
      </c>
    </row>
    <row r="1012" spans="2:21" x14ac:dyDescent="0.15">
      <c r="B1012" s="1">
        <v>38086</v>
      </c>
      <c r="C1012" s="2">
        <f t="shared" si="240"/>
        <v>4</v>
      </c>
      <c r="D1012" s="2">
        <f t="shared" si="241"/>
        <v>9</v>
      </c>
      <c r="E1012" s="2">
        <f t="shared" si="242"/>
        <v>5</v>
      </c>
      <c r="F1012" s="2">
        <f t="shared" si="243"/>
        <v>42</v>
      </c>
      <c r="G1012" t="s">
        <v>290</v>
      </c>
      <c r="H1012">
        <v>537</v>
      </c>
      <c r="I1012">
        <f t="shared" si="244"/>
        <v>0</v>
      </c>
      <c r="J1012">
        <f t="shared" si="245"/>
        <v>0</v>
      </c>
      <c r="K1012">
        <f t="shared" si="246"/>
        <v>0</v>
      </c>
      <c r="L1012">
        <v>0</v>
      </c>
      <c r="M1012">
        <f t="shared" si="247"/>
        <v>0</v>
      </c>
      <c r="N1012">
        <f t="shared" si="248"/>
        <v>0</v>
      </c>
      <c r="O1012">
        <f t="shared" si="249"/>
        <v>0</v>
      </c>
      <c r="P1012" s="2">
        <f t="shared" si="250"/>
        <v>512.35372412253992</v>
      </c>
      <c r="Q1012" s="2">
        <f t="shared" si="251"/>
        <v>24.646275877460084</v>
      </c>
      <c r="R1012" s="2">
        <f t="shared" si="253"/>
        <v>93.103264147472828</v>
      </c>
      <c r="S1012" s="2">
        <f t="shared" si="252"/>
        <v>607.43891462787087</v>
      </c>
      <c r="T1012" s="2">
        <f t="shared" si="254"/>
        <v>0</v>
      </c>
      <c r="U1012">
        <f t="shared" si="255"/>
        <v>4</v>
      </c>
    </row>
    <row r="1013" spans="2:21" x14ac:dyDescent="0.15">
      <c r="B1013" s="1">
        <v>38087</v>
      </c>
      <c r="C1013" s="2">
        <f t="shared" si="240"/>
        <v>4</v>
      </c>
      <c r="D1013" s="2">
        <f t="shared" si="241"/>
        <v>10</v>
      </c>
      <c r="E1013" s="2">
        <f t="shared" si="242"/>
        <v>6</v>
      </c>
      <c r="F1013" s="2">
        <f t="shared" si="243"/>
        <v>42</v>
      </c>
      <c r="G1013" t="s">
        <v>291</v>
      </c>
      <c r="H1013">
        <v>665</v>
      </c>
      <c r="I1013">
        <f t="shared" si="244"/>
        <v>0</v>
      </c>
      <c r="J1013">
        <f t="shared" si="245"/>
        <v>0</v>
      </c>
      <c r="K1013">
        <f t="shared" si="246"/>
        <v>0</v>
      </c>
      <c r="L1013">
        <v>0</v>
      </c>
      <c r="M1013">
        <f t="shared" si="247"/>
        <v>0</v>
      </c>
      <c r="N1013">
        <f t="shared" si="248"/>
        <v>0</v>
      </c>
      <c r="O1013">
        <f t="shared" si="249"/>
        <v>0</v>
      </c>
      <c r="P1013" s="2">
        <f t="shared" si="250"/>
        <v>563.75933301211342</v>
      </c>
      <c r="Q1013" s="2">
        <f t="shared" si="251"/>
        <v>101.24066698788658</v>
      </c>
      <c r="R1013" s="2">
        <f t="shared" si="253"/>
        <v>24.646275877460084</v>
      </c>
      <c r="S1013" s="2">
        <f t="shared" si="252"/>
        <v>10249.672652152149</v>
      </c>
      <c r="T1013" s="2">
        <f t="shared" si="254"/>
        <v>0</v>
      </c>
      <c r="U1013">
        <f t="shared" si="255"/>
        <v>5</v>
      </c>
    </row>
    <row r="1014" spans="2:21" x14ac:dyDescent="0.15">
      <c r="B1014" s="1">
        <v>38088</v>
      </c>
      <c r="C1014" s="2">
        <f t="shared" si="240"/>
        <v>4</v>
      </c>
      <c r="D1014" s="2">
        <f t="shared" si="241"/>
        <v>11</v>
      </c>
      <c r="E1014" s="2">
        <f t="shared" si="242"/>
        <v>7</v>
      </c>
      <c r="F1014" s="2">
        <f t="shared" si="243"/>
        <v>42</v>
      </c>
      <c r="G1014" t="s">
        <v>292</v>
      </c>
      <c r="H1014">
        <v>270</v>
      </c>
      <c r="I1014">
        <f t="shared" si="244"/>
        <v>0</v>
      </c>
      <c r="J1014">
        <f t="shared" si="245"/>
        <v>0</v>
      </c>
      <c r="K1014">
        <f t="shared" si="246"/>
        <v>0</v>
      </c>
      <c r="L1014">
        <v>0</v>
      </c>
      <c r="M1014">
        <f t="shared" si="247"/>
        <v>0</v>
      </c>
      <c r="N1014">
        <f t="shared" si="248"/>
        <v>0</v>
      </c>
      <c r="O1014">
        <f t="shared" si="249"/>
        <v>0</v>
      </c>
      <c r="P1014" s="2">
        <f t="shared" si="250"/>
        <v>368.0028868533152</v>
      </c>
      <c r="Q1014" s="2">
        <f t="shared" si="251"/>
        <v>-98.002886853315204</v>
      </c>
      <c r="R1014" s="2">
        <f t="shared" si="253"/>
        <v>101.24066698788658</v>
      </c>
      <c r="S1014" s="2">
        <f t="shared" si="252"/>
        <v>9604.5658315837027</v>
      </c>
      <c r="T1014" s="2">
        <f t="shared" si="254"/>
        <v>1</v>
      </c>
      <c r="U1014">
        <f t="shared" si="255"/>
        <v>1</v>
      </c>
    </row>
    <row r="1015" spans="2:21" x14ac:dyDescent="0.15">
      <c r="B1015" s="1">
        <v>38089</v>
      </c>
      <c r="C1015" s="2">
        <f t="shared" si="240"/>
        <v>4</v>
      </c>
      <c r="D1015" s="2">
        <f t="shared" si="241"/>
        <v>12</v>
      </c>
      <c r="E1015" s="2">
        <f t="shared" si="242"/>
        <v>1</v>
      </c>
      <c r="F1015" s="2">
        <f t="shared" si="243"/>
        <v>42</v>
      </c>
      <c r="G1015" t="s">
        <v>293</v>
      </c>
      <c r="H1015">
        <v>288</v>
      </c>
      <c r="I1015">
        <f t="shared" si="244"/>
        <v>0</v>
      </c>
      <c r="J1015">
        <f t="shared" si="245"/>
        <v>0</v>
      </c>
      <c r="K1015">
        <f t="shared" si="246"/>
        <v>0</v>
      </c>
      <c r="L1015">
        <v>0</v>
      </c>
      <c r="M1015">
        <f t="shared" si="247"/>
        <v>0</v>
      </c>
      <c r="N1015">
        <f t="shared" si="248"/>
        <v>0</v>
      </c>
      <c r="O1015">
        <f t="shared" si="249"/>
        <v>0</v>
      </c>
      <c r="P1015" s="2">
        <f t="shared" si="250"/>
        <v>253.15466438717982</v>
      </c>
      <c r="Q1015" s="2">
        <f t="shared" si="251"/>
        <v>34.845335612820179</v>
      </c>
      <c r="R1015" s="2">
        <f t="shared" si="253"/>
        <v>-98.002886853315204</v>
      </c>
      <c r="S1015" s="2">
        <f t="shared" si="252"/>
        <v>1214.1974139700742</v>
      </c>
      <c r="T1015" s="2">
        <f t="shared" si="254"/>
        <v>1</v>
      </c>
      <c r="U1015">
        <f t="shared" si="255"/>
        <v>1</v>
      </c>
    </row>
    <row r="1016" spans="2:21" x14ac:dyDescent="0.15">
      <c r="B1016" s="1">
        <v>38090</v>
      </c>
      <c r="C1016" s="2">
        <f t="shared" si="240"/>
        <v>4</v>
      </c>
      <c r="D1016" s="2">
        <f t="shared" si="241"/>
        <v>13</v>
      </c>
      <c r="E1016" s="2">
        <f t="shared" si="242"/>
        <v>2</v>
      </c>
      <c r="F1016" s="2">
        <f t="shared" si="243"/>
        <v>42</v>
      </c>
      <c r="G1016" t="s">
        <v>294</v>
      </c>
      <c r="H1016">
        <v>330</v>
      </c>
      <c r="I1016">
        <f t="shared" si="244"/>
        <v>0</v>
      </c>
      <c r="J1016">
        <f t="shared" si="245"/>
        <v>0</v>
      </c>
      <c r="K1016">
        <f t="shared" si="246"/>
        <v>0</v>
      </c>
      <c r="L1016">
        <v>0</v>
      </c>
      <c r="M1016">
        <f t="shared" si="247"/>
        <v>0</v>
      </c>
      <c r="N1016">
        <f t="shared" si="248"/>
        <v>0</v>
      </c>
      <c r="O1016">
        <f t="shared" si="249"/>
        <v>0</v>
      </c>
      <c r="P1016" s="2">
        <f t="shared" si="250"/>
        <v>270.09567113354973</v>
      </c>
      <c r="Q1016" s="2">
        <f t="shared" si="251"/>
        <v>59.904328866450271</v>
      </c>
      <c r="R1016" s="2">
        <f t="shared" si="253"/>
        <v>34.845335612820179</v>
      </c>
      <c r="S1016" s="2">
        <f t="shared" si="252"/>
        <v>3588.5286169398273</v>
      </c>
      <c r="T1016" s="2">
        <f t="shared" si="254"/>
        <v>0</v>
      </c>
      <c r="U1016">
        <f t="shared" si="255"/>
        <v>2</v>
      </c>
    </row>
    <row r="1017" spans="2:21" x14ac:dyDescent="0.15">
      <c r="B1017" s="1">
        <v>38091</v>
      </c>
      <c r="C1017" s="2">
        <f t="shared" si="240"/>
        <v>4</v>
      </c>
      <c r="D1017" s="2">
        <f t="shared" si="241"/>
        <v>14</v>
      </c>
      <c r="E1017" s="2">
        <f t="shared" si="242"/>
        <v>3</v>
      </c>
      <c r="F1017" s="2">
        <f t="shared" si="243"/>
        <v>42</v>
      </c>
      <c r="G1017" t="s">
        <v>295</v>
      </c>
      <c r="H1017">
        <v>261</v>
      </c>
      <c r="I1017">
        <f t="shared" si="244"/>
        <v>0</v>
      </c>
      <c r="J1017">
        <f t="shared" si="245"/>
        <v>0</v>
      </c>
      <c r="K1017">
        <f t="shared" si="246"/>
        <v>0</v>
      </c>
      <c r="L1017">
        <v>0</v>
      </c>
      <c r="M1017">
        <f t="shared" si="247"/>
        <v>0</v>
      </c>
      <c r="N1017">
        <f t="shared" si="248"/>
        <v>0</v>
      </c>
      <c r="O1017">
        <f t="shared" si="249"/>
        <v>0</v>
      </c>
      <c r="P1017" s="2">
        <f t="shared" si="250"/>
        <v>302.73676095399571</v>
      </c>
      <c r="Q1017" s="2">
        <f t="shared" si="251"/>
        <v>-41.736760953995713</v>
      </c>
      <c r="R1017" s="2">
        <f t="shared" si="253"/>
        <v>59.904328866450271</v>
      </c>
      <c r="S1017" s="2">
        <f t="shared" si="252"/>
        <v>1741.9572149309811</v>
      </c>
      <c r="T1017" s="2">
        <f t="shared" si="254"/>
        <v>1</v>
      </c>
      <c r="U1017">
        <f t="shared" si="255"/>
        <v>1</v>
      </c>
    </row>
    <row r="1018" spans="2:21" x14ac:dyDescent="0.15">
      <c r="B1018" s="1">
        <v>38092</v>
      </c>
      <c r="C1018" s="2">
        <f t="shared" si="240"/>
        <v>4</v>
      </c>
      <c r="D1018" s="2">
        <f t="shared" si="241"/>
        <v>15</v>
      </c>
      <c r="E1018" s="2">
        <f t="shared" si="242"/>
        <v>4</v>
      </c>
      <c r="F1018" s="2">
        <f t="shared" si="243"/>
        <v>43</v>
      </c>
      <c r="G1018" t="s">
        <v>296</v>
      </c>
      <c r="H1018">
        <v>335</v>
      </c>
      <c r="I1018">
        <f t="shared" si="244"/>
        <v>0</v>
      </c>
      <c r="J1018">
        <f t="shared" si="245"/>
        <v>0</v>
      </c>
      <c r="K1018">
        <f t="shared" si="246"/>
        <v>0</v>
      </c>
      <c r="L1018">
        <v>0</v>
      </c>
      <c r="M1018">
        <f t="shared" si="247"/>
        <v>0</v>
      </c>
      <c r="N1018">
        <f t="shared" si="248"/>
        <v>0</v>
      </c>
      <c r="O1018">
        <f t="shared" si="249"/>
        <v>0</v>
      </c>
      <c r="P1018" s="2">
        <f t="shared" si="250"/>
        <v>335.71816860549643</v>
      </c>
      <c r="Q1018" s="2">
        <f t="shared" si="251"/>
        <v>-0.71816860549643025</v>
      </c>
      <c r="R1018" s="2">
        <f t="shared" si="253"/>
        <v>-41.736760953995713</v>
      </c>
      <c r="S1018" s="2">
        <f t="shared" si="252"/>
        <v>0.51576614592068726</v>
      </c>
      <c r="T1018" s="2">
        <f t="shared" si="254"/>
        <v>0</v>
      </c>
      <c r="U1018">
        <f t="shared" si="255"/>
        <v>2</v>
      </c>
    </row>
    <row r="1019" spans="2:21" x14ac:dyDescent="0.15">
      <c r="B1019" s="1">
        <v>38093</v>
      </c>
      <c r="C1019" s="2">
        <f t="shared" si="240"/>
        <v>4</v>
      </c>
      <c r="D1019" s="2">
        <f t="shared" si="241"/>
        <v>16</v>
      </c>
      <c r="E1019" s="2">
        <f t="shared" si="242"/>
        <v>5</v>
      </c>
      <c r="F1019" s="2">
        <f t="shared" si="243"/>
        <v>43</v>
      </c>
      <c r="G1019" t="s">
        <v>297</v>
      </c>
      <c r="H1019">
        <v>540</v>
      </c>
      <c r="I1019">
        <f t="shared" si="244"/>
        <v>0</v>
      </c>
      <c r="J1019">
        <f t="shared" si="245"/>
        <v>0</v>
      </c>
      <c r="K1019">
        <f t="shared" si="246"/>
        <v>0</v>
      </c>
      <c r="L1019">
        <v>0</v>
      </c>
      <c r="M1019">
        <f t="shared" si="247"/>
        <v>0</v>
      </c>
      <c r="N1019">
        <f t="shared" si="248"/>
        <v>0</v>
      </c>
      <c r="O1019">
        <f t="shared" si="249"/>
        <v>0</v>
      </c>
      <c r="P1019" s="2">
        <f t="shared" si="250"/>
        <v>521.17515687550917</v>
      </c>
      <c r="Q1019" s="2">
        <f t="shared" si="251"/>
        <v>18.824843124490826</v>
      </c>
      <c r="R1019" s="2">
        <f t="shared" si="253"/>
        <v>-0.71816860549643025</v>
      </c>
      <c r="S1019" s="2">
        <f t="shared" si="252"/>
        <v>354.37471866168954</v>
      </c>
      <c r="T1019" s="2">
        <f t="shared" si="254"/>
        <v>1</v>
      </c>
      <c r="U1019">
        <f t="shared" si="255"/>
        <v>1</v>
      </c>
    </row>
    <row r="1020" spans="2:21" x14ac:dyDescent="0.15">
      <c r="B1020" s="1">
        <v>38094</v>
      </c>
      <c r="C1020" s="2">
        <f t="shared" si="240"/>
        <v>4</v>
      </c>
      <c r="D1020" s="2">
        <f t="shared" si="241"/>
        <v>17</v>
      </c>
      <c r="E1020" s="2">
        <f t="shared" si="242"/>
        <v>6</v>
      </c>
      <c r="F1020" s="2">
        <f t="shared" si="243"/>
        <v>43</v>
      </c>
      <c r="G1020" t="s">
        <v>298</v>
      </c>
      <c r="H1020">
        <v>507</v>
      </c>
      <c r="I1020">
        <f t="shared" si="244"/>
        <v>0</v>
      </c>
      <c r="J1020">
        <f t="shared" si="245"/>
        <v>0</v>
      </c>
      <c r="K1020">
        <f t="shared" si="246"/>
        <v>0</v>
      </c>
      <c r="L1020">
        <v>0</v>
      </c>
      <c r="M1020">
        <f t="shared" si="247"/>
        <v>0</v>
      </c>
      <c r="N1020">
        <f t="shared" si="248"/>
        <v>0</v>
      </c>
      <c r="O1020">
        <f t="shared" si="249"/>
        <v>0</v>
      </c>
      <c r="P1020" s="2">
        <f t="shared" si="250"/>
        <v>572.58076576508267</v>
      </c>
      <c r="Q1020" s="2">
        <f t="shared" si="251"/>
        <v>-65.580765765082674</v>
      </c>
      <c r="R1020" s="2">
        <f t="shared" si="253"/>
        <v>18.824843124490826</v>
      </c>
      <c r="S1020" s="2">
        <f t="shared" si="252"/>
        <v>4300.8368383346397</v>
      </c>
      <c r="T1020" s="2">
        <f t="shared" si="254"/>
        <v>1</v>
      </c>
      <c r="U1020">
        <f t="shared" si="255"/>
        <v>1</v>
      </c>
    </row>
    <row r="1021" spans="2:21" x14ac:dyDescent="0.15">
      <c r="B1021" s="1">
        <v>38095</v>
      </c>
      <c r="C1021" s="2">
        <f t="shared" si="240"/>
        <v>4</v>
      </c>
      <c r="D1021" s="2">
        <f t="shared" si="241"/>
        <v>18</v>
      </c>
      <c r="E1021" s="2">
        <f t="shared" si="242"/>
        <v>7</v>
      </c>
      <c r="F1021" s="2">
        <f t="shared" si="243"/>
        <v>43</v>
      </c>
      <c r="G1021" t="s">
        <v>299</v>
      </c>
      <c r="H1021">
        <v>354</v>
      </c>
      <c r="I1021">
        <f t="shared" si="244"/>
        <v>0</v>
      </c>
      <c r="J1021">
        <f t="shared" si="245"/>
        <v>0</v>
      </c>
      <c r="K1021">
        <f t="shared" si="246"/>
        <v>0</v>
      </c>
      <c r="L1021">
        <v>0</v>
      </c>
      <c r="M1021">
        <f t="shared" si="247"/>
        <v>0</v>
      </c>
      <c r="N1021">
        <f t="shared" si="248"/>
        <v>0</v>
      </c>
      <c r="O1021">
        <f t="shared" si="249"/>
        <v>0</v>
      </c>
      <c r="P1021" s="2">
        <f t="shared" si="250"/>
        <v>376.82431960628446</v>
      </c>
      <c r="Q1021" s="2">
        <f t="shared" si="251"/>
        <v>-22.824319606284462</v>
      </c>
      <c r="R1021" s="2">
        <f t="shared" si="253"/>
        <v>-65.580765765082674</v>
      </c>
      <c r="S1021" s="2">
        <f t="shared" si="252"/>
        <v>520.94956548982134</v>
      </c>
      <c r="T1021" s="2">
        <f t="shared" si="254"/>
        <v>0</v>
      </c>
      <c r="U1021">
        <f t="shared" si="255"/>
        <v>2</v>
      </c>
    </row>
    <row r="1022" spans="2:21" x14ac:dyDescent="0.15">
      <c r="B1022" s="1">
        <v>38096</v>
      </c>
      <c r="C1022" s="2">
        <f t="shared" si="240"/>
        <v>4</v>
      </c>
      <c r="D1022" s="2">
        <f t="shared" si="241"/>
        <v>19</v>
      </c>
      <c r="E1022" s="2">
        <f t="shared" si="242"/>
        <v>1</v>
      </c>
      <c r="F1022" s="2">
        <f t="shared" si="243"/>
        <v>43</v>
      </c>
      <c r="G1022" t="s">
        <v>300</v>
      </c>
      <c r="H1022">
        <v>230</v>
      </c>
      <c r="I1022">
        <f t="shared" si="244"/>
        <v>0</v>
      </c>
      <c r="J1022">
        <f t="shared" si="245"/>
        <v>0</v>
      </c>
      <c r="K1022">
        <f t="shared" si="246"/>
        <v>0</v>
      </c>
      <c r="L1022">
        <v>0</v>
      </c>
      <c r="M1022">
        <f t="shared" si="247"/>
        <v>0</v>
      </c>
      <c r="N1022">
        <f t="shared" si="248"/>
        <v>0</v>
      </c>
      <c r="O1022">
        <f t="shared" si="249"/>
        <v>0</v>
      </c>
      <c r="P1022" s="2">
        <f t="shared" si="250"/>
        <v>261.97609714014908</v>
      </c>
      <c r="Q1022" s="2">
        <f t="shared" si="251"/>
        <v>-31.976097140149079</v>
      </c>
      <c r="R1022" s="2">
        <f t="shared" si="253"/>
        <v>-22.824319606284462</v>
      </c>
      <c r="S1022" s="2">
        <f t="shared" si="252"/>
        <v>1022.4707883162502</v>
      </c>
      <c r="T1022" s="2">
        <f t="shared" si="254"/>
        <v>0</v>
      </c>
      <c r="U1022">
        <f t="shared" si="255"/>
        <v>3</v>
      </c>
    </row>
    <row r="1023" spans="2:21" x14ac:dyDescent="0.15">
      <c r="B1023" s="1">
        <v>38097</v>
      </c>
      <c r="C1023" s="2">
        <f t="shared" si="240"/>
        <v>4</v>
      </c>
      <c r="D1023" s="2">
        <f t="shared" si="241"/>
        <v>20</v>
      </c>
      <c r="E1023" s="2">
        <f t="shared" si="242"/>
        <v>2</v>
      </c>
      <c r="F1023" s="2">
        <f t="shared" si="243"/>
        <v>43</v>
      </c>
      <c r="G1023" t="s">
        <v>301</v>
      </c>
      <c r="H1023">
        <v>264</v>
      </c>
      <c r="I1023">
        <f t="shared" si="244"/>
        <v>0</v>
      </c>
      <c r="J1023">
        <f t="shared" si="245"/>
        <v>0</v>
      </c>
      <c r="K1023">
        <f t="shared" si="246"/>
        <v>0</v>
      </c>
      <c r="L1023">
        <v>0</v>
      </c>
      <c r="M1023">
        <f t="shared" si="247"/>
        <v>0</v>
      </c>
      <c r="N1023">
        <f t="shared" si="248"/>
        <v>0</v>
      </c>
      <c r="O1023">
        <f t="shared" si="249"/>
        <v>0</v>
      </c>
      <c r="P1023" s="2">
        <f t="shared" si="250"/>
        <v>278.91710388651899</v>
      </c>
      <c r="Q1023" s="2">
        <f t="shared" si="251"/>
        <v>-14.917103886518987</v>
      </c>
      <c r="R1023" s="2">
        <f t="shared" si="253"/>
        <v>-31.976097140149079</v>
      </c>
      <c r="S1023" s="2">
        <f t="shared" si="252"/>
        <v>222.51998836119986</v>
      </c>
      <c r="T1023" s="2">
        <f t="shared" si="254"/>
        <v>0</v>
      </c>
      <c r="U1023">
        <f t="shared" si="255"/>
        <v>4</v>
      </c>
    </row>
    <row r="1024" spans="2:21" x14ac:dyDescent="0.15">
      <c r="B1024" s="1">
        <v>38098</v>
      </c>
      <c r="C1024" s="2">
        <f t="shared" si="240"/>
        <v>4</v>
      </c>
      <c r="D1024" s="2">
        <f t="shared" si="241"/>
        <v>21</v>
      </c>
      <c r="E1024" s="2">
        <f t="shared" si="242"/>
        <v>3</v>
      </c>
      <c r="F1024" s="2">
        <f t="shared" si="243"/>
        <v>43</v>
      </c>
      <c r="G1024" t="s">
        <v>302</v>
      </c>
      <c r="H1024">
        <v>304</v>
      </c>
      <c r="I1024">
        <f t="shared" si="244"/>
        <v>0</v>
      </c>
      <c r="J1024">
        <f t="shared" si="245"/>
        <v>0</v>
      </c>
      <c r="K1024">
        <f t="shared" si="246"/>
        <v>0</v>
      </c>
      <c r="L1024">
        <v>0</v>
      </c>
      <c r="M1024">
        <f t="shared" si="247"/>
        <v>0</v>
      </c>
      <c r="N1024">
        <f t="shared" si="248"/>
        <v>0</v>
      </c>
      <c r="O1024">
        <f t="shared" si="249"/>
        <v>0</v>
      </c>
      <c r="P1024" s="2">
        <f t="shared" si="250"/>
        <v>311.55819370696497</v>
      </c>
      <c r="Q1024" s="2">
        <f t="shared" si="251"/>
        <v>-7.5581937069649712</v>
      </c>
      <c r="R1024" s="2">
        <f t="shared" si="253"/>
        <v>-14.917103886518987</v>
      </c>
      <c r="S1024" s="2">
        <f t="shared" si="252"/>
        <v>57.12629211200489</v>
      </c>
      <c r="T1024" s="2">
        <f t="shared" si="254"/>
        <v>0</v>
      </c>
      <c r="U1024">
        <f t="shared" si="255"/>
        <v>5</v>
      </c>
    </row>
    <row r="1025" spans="2:21" x14ac:dyDescent="0.15">
      <c r="B1025" s="1">
        <v>38099</v>
      </c>
      <c r="C1025" s="2">
        <f t="shared" si="240"/>
        <v>4</v>
      </c>
      <c r="D1025" s="2">
        <f t="shared" si="241"/>
        <v>22</v>
      </c>
      <c r="E1025" s="2">
        <f t="shared" si="242"/>
        <v>4</v>
      </c>
      <c r="F1025" s="2">
        <f t="shared" si="243"/>
        <v>44</v>
      </c>
      <c r="G1025" t="s">
        <v>303</v>
      </c>
      <c r="H1025">
        <v>288</v>
      </c>
      <c r="I1025">
        <f t="shared" si="244"/>
        <v>0</v>
      </c>
      <c r="J1025">
        <f t="shared" si="245"/>
        <v>0</v>
      </c>
      <c r="K1025">
        <f t="shared" si="246"/>
        <v>0</v>
      </c>
      <c r="L1025">
        <v>0</v>
      </c>
      <c r="M1025">
        <f t="shared" si="247"/>
        <v>0</v>
      </c>
      <c r="N1025">
        <f t="shared" si="248"/>
        <v>0</v>
      </c>
      <c r="O1025">
        <f t="shared" si="249"/>
        <v>0</v>
      </c>
      <c r="P1025" s="2">
        <f t="shared" si="250"/>
        <v>342.46817150935846</v>
      </c>
      <c r="Q1025" s="2">
        <f t="shared" si="251"/>
        <v>-54.468171509358456</v>
      </c>
      <c r="R1025" s="2">
        <f t="shared" si="253"/>
        <v>-7.5581937069649712</v>
      </c>
      <c r="S1025" s="2">
        <f t="shared" si="252"/>
        <v>2966.7817075728881</v>
      </c>
      <c r="T1025" s="2">
        <f t="shared" si="254"/>
        <v>0</v>
      </c>
      <c r="U1025">
        <f t="shared" si="255"/>
        <v>6</v>
      </c>
    </row>
    <row r="1026" spans="2:21" x14ac:dyDescent="0.15">
      <c r="B1026" s="1">
        <v>38100</v>
      </c>
      <c r="C1026" s="2">
        <f t="shared" si="240"/>
        <v>4</v>
      </c>
      <c r="D1026" s="2">
        <f t="shared" si="241"/>
        <v>23</v>
      </c>
      <c r="E1026" s="2">
        <f t="shared" si="242"/>
        <v>5</v>
      </c>
      <c r="F1026" s="2">
        <f t="shared" si="243"/>
        <v>44</v>
      </c>
      <c r="G1026" t="s">
        <v>304</v>
      </c>
      <c r="H1026">
        <v>529</v>
      </c>
      <c r="I1026">
        <f t="shared" si="244"/>
        <v>0</v>
      </c>
      <c r="J1026">
        <f t="shared" si="245"/>
        <v>0</v>
      </c>
      <c r="K1026">
        <f t="shared" si="246"/>
        <v>0</v>
      </c>
      <c r="L1026">
        <v>0</v>
      </c>
      <c r="M1026">
        <f t="shared" si="247"/>
        <v>0</v>
      </c>
      <c r="N1026">
        <f t="shared" si="248"/>
        <v>0</v>
      </c>
      <c r="O1026">
        <f t="shared" si="249"/>
        <v>0</v>
      </c>
      <c r="P1026" s="2">
        <f t="shared" si="250"/>
        <v>527.92515977937114</v>
      </c>
      <c r="Q1026" s="2">
        <f t="shared" si="251"/>
        <v>1.0748402206288574</v>
      </c>
      <c r="R1026" s="2">
        <f t="shared" si="253"/>
        <v>-54.468171509358456</v>
      </c>
      <c r="S1026" s="2">
        <f t="shared" si="252"/>
        <v>1.1552814998814909</v>
      </c>
      <c r="T1026" s="2">
        <f t="shared" si="254"/>
        <v>1</v>
      </c>
      <c r="U1026">
        <f t="shared" si="255"/>
        <v>1</v>
      </c>
    </row>
    <row r="1027" spans="2:21" x14ac:dyDescent="0.15">
      <c r="B1027" s="1">
        <v>38101</v>
      </c>
      <c r="C1027" s="2">
        <f t="shared" ref="C1027:C1090" si="256">MONTH(B1027)</f>
        <v>4</v>
      </c>
      <c r="D1027" s="2">
        <f t="shared" ref="D1027:D1090" si="257">DAY(B1027)</f>
        <v>24</v>
      </c>
      <c r="E1027" s="2">
        <f t="shared" ref="E1027:E1090" si="258">WEEKDAY(B1027,2)</f>
        <v>6</v>
      </c>
      <c r="F1027" s="2">
        <f t="shared" ref="F1027:F1090" si="259">VALUE(RIGHT(G1027,2))</f>
        <v>44</v>
      </c>
      <c r="G1027" t="s">
        <v>305</v>
      </c>
      <c r="H1027">
        <v>571</v>
      </c>
      <c r="I1027">
        <f t="shared" ref="I1027:I1090" si="260">IF(AND(C1027=7,D1027=4),1,0)</f>
        <v>0</v>
      </c>
      <c r="J1027">
        <f t="shared" ref="J1027:J1090" si="261">IF(AND(C1027=1,D1027=1),1,0)</f>
        <v>0</v>
      </c>
      <c r="K1027">
        <f t="shared" ref="K1027:K1090" si="262">IF(AND(C1027=2,D1027=14),1,0)</f>
        <v>0</v>
      </c>
      <c r="L1027">
        <v>0</v>
      </c>
      <c r="M1027">
        <f t="shared" ref="M1027:M1090" si="263">IF(AND(C1027=12,D1027=31),1,0)</f>
        <v>0</v>
      </c>
      <c r="N1027">
        <f t="shared" ref="N1027:N1090" si="264">IF(AND(C1027=10,D1027=31),1,0)</f>
        <v>0</v>
      </c>
      <c r="O1027">
        <f t="shared" ref="O1027:O1090" si="265">IF(AND(C1027=12,D1027=26),1,0)</f>
        <v>0</v>
      </c>
      <c r="P1027" s="2">
        <f t="shared" ref="P1027:P1090" si="266">constant+VLOOKUP(F1027,week,2)+VLOOKUP(E1027,weekday,2)</f>
        <v>579.33076866894464</v>
      </c>
      <c r="Q1027" s="2">
        <f t="shared" ref="Q1027:Q1090" si="267">H1027-P1027</f>
        <v>-8.3307686689446427</v>
      </c>
      <c r="R1027" s="2">
        <f t="shared" si="253"/>
        <v>1.0748402206288574</v>
      </c>
      <c r="S1027" s="2">
        <f t="shared" ref="S1027:S1090" si="268">Q1027^2</f>
        <v>69.401706615469692</v>
      </c>
      <c r="T1027" s="2">
        <f t="shared" si="254"/>
        <v>1</v>
      </c>
      <c r="U1027">
        <f t="shared" si="255"/>
        <v>1</v>
      </c>
    </row>
    <row r="1028" spans="2:21" x14ac:dyDescent="0.15">
      <c r="B1028" s="1">
        <v>38102</v>
      </c>
      <c r="C1028" s="2">
        <f t="shared" si="256"/>
        <v>4</v>
      </c>
      <c r="D1028" s="2">
        <f t="shared" si="257"/>
        <v>25</v>
      </c>
      <c r="E1028" s="2">
        <f t="shared" si="258"/>
        <v>7</v>
      </c>
      <c r="F1028" s="2">
        <f t="shared" si="259"/>
        <v>44</v>
      </c>
      <c r="G1028" t="s">
        <v>306</v>
      </c>
      <c r="H1028">
        <v>369</v>
      </c>
      <c r="I1028">
        <f t="shared" si="260"/>
        <v>0</v>
      </c>
      <c r="J1028">
        <f t="shared" si="261"/>
        <v>0</v>
      </c>
      <c r="K1028">
        <f t="shared" si="262"/>
        <v>0</v>
      </c>
      <c r="L1028">
        <v>0</v>
      </c>
      <c r="M1028">
        <f t="shared" si="263"/>
        <v>0</v>
      </c>
      <c r="N1028">
        <f t="shared" si="264"/>
        <v>0</v>
      </c>
      <c r="O1028">
        <f t="shared" si="265"/>
        <v>0</v>
      </c>
      <c r="P1028" s="2">
        <f t="shared" si="266"/>
        <v>383.57432251014649</v>
      </c>
      <c r="Q1028" s="2">
        <f t="shared" si="267"/>
        <v>-14.574322510146487</v>
      </c>
      <c r="R1028" s="2">
        <f t="shared" ref="R1028:R1091" si="269">Q1027</f>
        <v>-8.3307686689446427</v>
      </c>
      <c r="S1028" s="2">
        <f t="shared" si="268"/>
        <v>212.41087662976261</v>
      </c>
      <c r="T1028" s="2">
        <f t="shared" ref="T1028:T1091" si="270">IF(Q1028*Q1027&lt;0,1,0)</f>
        <v>0</v>
      </c>
      <c r="U1028">
        <f t="shared" ref="U1028:U1091" si="271">IF(Q1027*Q1028&gt;0,U1027+1,1)</f>
        <v>2</v>
      </c>
    </row>
    <row r="1029" spans="2:21" x14ac:dyDescent="0.15">
      <c r="B1029" s="1">
        <v>38103</v>
      </c>
      <c r="C1029" s="2">
        <f t="shared" si="256"/>
        <v>4</v>
      </c>
      <c r="D1029" s="2">
        <f t="shared" si="257"/>
        <v>26</v>
      </c>
      <c r="E1029" s="2">
        <f t="shared" si="258"/>
        <v>1</v>
      </c>
      <c r="F1029" s="2">
        <f t="shared" si="259"/>
        <v>44</v>
      </c>
      <c r="G1029" t="s">
        <v>307</v>
      </c>
      <c r="H1029">
        <v>266</v>
      </c>
      <c r="I1029">
        <f t="shared" si="260"/>
        <v>0</v>
      </c>
      <c r="J1029">
        <f t="shared" si="261"/>
        <v>0</v>
      </c>
      <c r="K1029">
        <f t="shared" si="262"/>
        <v>0</v>
      </c>
      <c r="L1029">
        <v>0</v>
      </c>
      <c r="M1029">
        <f t="shared" si="263"/>
        <v>0</v>
      </c>
      <c r="N1029">
        <f t="shared" si="264"/>
        <v>0</v>
      </c>
      <c r="O1029">
        <f t="shared" si="265"/>
        <v>0</v>
      </c>
      <c r="P1029" s="2">
        <f t="shared" si="266"/>
        <v>268.7261000440111</v>
      </c>
      <c r="Q1029" s="2">
        <f t="shared" si="267"/>
        <v>-2.7261000440111047</v>
      </c>
      <c r="R1029" s="2">
        <f t="shared" si="269"/>
        <v>-14.574322510146487</v>
      </c>
      <c r="S1029" s="2">
        <f t="shared" si="268"/>
        <v>7.4316214499573467</v>
      </c>
      <c r="T1029" s="2">
        <f t="shared" si="270"/>
        <v>0</v>
      </c>
      <c r="U1029">
        <f t="shared" si="271"/>
        <v>3</v>
      </c>
    </row>
    <row r="1030" spans="2:21" x14ac:dyDescent="0.15">
      <c r="B1030" s="1">
        <v>38104</v>
      </c>
      <c r="C1030" s="2">
        <f t="shared" si="256"/>
        <v>4</v>
      </c>
      <c r="D1030" s="2">
        <f t="shared" si="257"/>
        <v>27</v>
      </c>
      <c r="E1030" s="2">
        <f t="shared" si="258"/>
        <v>2</v>
      </c>
      <c r="F1030" s="2">
        <f t="shared" si="259"/>
        <v>44</v>
      </c>
      <c r="G1030" t="s">
        <v>308</v>
      </c>
      <c r="H1030">
        <v>306</v>
      </c>
      <c r="I1030">
        <f t="shared" si="260"/>
        <v>0</v>
      </c>
      <c r="J1030">
        <f t="shared" si="261"/>
        <v>0</v>
      </c>
      <c r="K1030">
        <f t="shared" si="262"/>
        <v>0</v>
      </c>
      <c r="L1030">
        <v>0</v>
      </c>
      <c r="M1030">
        <f t="shared" si="263"/>
        <v>0</v>
      </c>
      <c r="N1030">
        <f t="shared" si="264"/>
        <v>0</v>
      </c>
      <c r="O1030">
        <f t="shared" si="265"/>
        <v>0</v>
      </c>
      <c r="P1030" s="2">
        <f t="shared" si="266"/>
        <v>285.66710679038101</v>
      </c>
      <c r="Q1030" s="2">
        <f t="shared" si="267"/>
        <v>20.332893209618987</v>
      </c>
      <c r="R1030" s="2">
        <f t="shared" si="269"/>
        <v>-2.7261000440111047</v>
      </c>
      <c r="S1030" s="2">
        <f t="shared" si="268"/>
        <v>413.42654627376993</v>
      </c>
      <c r="T1030" s="2">
        <f t="shared" si="270"/>
        <v>1</v>
      </c>
      <c r="U1030">
        <f t="shared" si="271"/>
        <v>1</v>
      </c>
    </row>
    <row r="1031" spans="2:21" x14ac:dyDescent="0.15">
      <c r="B1031" s="1">
        <v>38105</v>
      </c>
      <c r="C1031" s="2">
        <f t="shared" si="256"/>
        <v>4</v>
      </c>
      <c r="D1031" s="2">
        <f t="shared" si="257"/>
        <v>28</v>
      </c>
      <c r="E1031" s="2">
        <f t="shared" si="258"/>
        <v>3</v>
      </c>
      <c r="F1031" s="2">
        <f t="shared" si="259"/>
        <v>44</v>
      </c>
      <c r="G1031" t="s">
        <v>309</v>
      </c>
      <c r="H1031">
        <v>321</v>
      </c>
      <c r="I1031">
        <f t="shared" si="260"/>
        <v>0</v>
      </c>
      <c r="J1031">
        <f t="shared" si="261"/>
        <v>0</v>
      </c>
      <c r="K1031">
        <f t="shared" si="262"/>
        <v>0</v>
      </c>
      <c r="L1031">
        <v>0</v>
      </c>
      <c r="M1031">
        <f t="shared" si="263"/>
        <v>0</v>
      </c>
      <c r="N1031">
        <f t="shared" si="264"/>
        <v>0</v>
      </c>
      <c r="O1031">
        <f t="shared" si="265"/>
        <v>0</v>
      </c>
      <c r="P1031" s="2">
        <f t="shared" si="266"/>
        <v>318.30819661082705</v>
      </c>
      <c r="Q1031" s="2">
        <f t="shared" si="267"/>
        <v>2.6918033891729465</v>
      </c>
      <c r="R1031" s="2">
        <f t="shared" si="269"/>
        <v>20.332893209618987</v>
      </c>
      <c r="S1031" s="2">
        <f t="shared" si="268"/>
        <v>7.2458054859629613</v>
      </c>
      <c r="T1031" s="2">
        <f t="shared" si="270"/>
        <v>0</v>
      </c>
      <c r="U1031">
        <f t="shared" si="271"/>
        <v>2</v>
      </c>
    </row>
    <row r="1032" spans="2:21" x14ac:dyDescent="0.15">
      <c r="B1032" s="1">
        <v>38106</v>
      </c>
      <c r="C1032" s="2">
        <f t="shared" si="256"/>
        <v>4</v>
      </c>
      <c r="D1032" s="2">
        <f t="shared" si="257"/>
        <v>29</v>
      </c>
      <c r="E1032" s="2">
        <f t="shared" si="258"/>
        <v>4</v>
      </c>
      <c r="F1032" s="2">
        <f t="shared" si="259"/>
        <v>45</v>
      </c>
      <c r="G1032" t="s">
        <v>310</v>
      </c>
      <c r="H1032">
        <v>343</v>
      </c>
      <c r="I1032">
        <f t="shared" si="260"/>
        <v>0</v>
      </c>
      <c r="J1032">
        <f t="shared" si="261"/>
        <v>0</v>
      </c>
      <c r="K1032">
        <f t="shared" si="262"/>
        <v>0</v>
      </c>
      <c r="L1032">
        <v>0</v>
      </c>
      <c r="M1032">
        <f t="shared" si="263"/>
        <v>0</v>
      </c>
      <c r="N1032">
        <f t="shared" si="264"/>
        <v>0</v>
      </c>
      <c r="O1032">
        <f t="shared" si="265"/>
        <v>0</v>
      </c>
      <c r="P1032" s="2">
        <f t="shared" si="266"/>
        <v>343.89675669479215</v>
      </c>
      <c r="Q1032" s="2">
        <f t="shared" si="267"/>
        <v>-0.89675669479214548</v>
      </c>
      <c r="R1032" s="2">
        <f t="shared" si="269"/>
        <v>2.6918033891729465</v>
      </c>
      <c r="S1032" s="2">
        <f t="shared" si="268"/>
        <v>0.80417256965453321</v>
      </c>
      <c r="T1032" s="2">
        <f t="shared" si="270"/>
        <v>1</v>
      </c>
      <c r="U1032">
        <f t="shared" si="271"/>
        <v>1</v>
      </c>
    </row>
    <row r="1033" spans="2:21" x14ac:dyDescent="0.15">
      <c r="B1033" s="1">
        <v>38107</v>
      </c>
      <c r="C1033" s="2">
        <f t="shared" si="256"/>
        <v>4</v>
      </c>
      <c r="D1033" s="2">
        <f t="shared" si="257"/>
        <v>30</v>
      </c>
      <c r="E1033" s="2">
        <f t="shared" si="258"/>
        <v>5</v>
      </c>
      <c r="F1033" s="2">
        <f t="shared" si="259"/>
        <v>45</v>
      </c>
      <c r="G1033" t="s">
        <v>311</v>
      </c>
      <c r="H1033">
        <v>564</v>
      </c>
      <c r="I1033">
        <f t="shared" si="260"/>
        <v>0</v>
      </c>
      <c r="J1033">
        <f t="shared" si="261"/>
        <v>0</v>
      </c>
      <c r="K1033">
        <f t="shared" si="262"/>
        <v>0</v>
      </c>
      <c r="L1033">
        <v>0</v>
      </c>
      <c r="M1033">
        <f t="shared" si="263"/>
        <v>0</v>
      </c>
      <c r="N1033">
        <f t="shared" si="264"/>
        <v>0</v>
      </c>
      <c r="O1033">
        <f t="shared" si="265"/>
        <v>0</v>
      </c>
      <c r="P1033" s="2">
        <f t="shared" si="266"/>
        <v>529.35374496480483</v>
      </c>
      <c r="Q1033" s="2">
        <f t="shared" si="267"/>
        <v>34.646255035195168</v>
      </c>
      <c r="R1033" s="2">
        <f t="shared" si="269"/>
        <v>-0.89675669479214548</v>
      </c>
      <c r="S1033" s="2">
        <f t="shared" si="268"/>
        <v>1200.3629879637865</v>
      </c>
      <c r="T1033" s="2">
        <f t="shared" si="270"/>
        <v>1</v>
      </c>
      <c r="U1033">
        <f t="shared" si="271"/>
        <v>1</v>
      </c>
    </row>
    <row r="1034" spans="2:21" x14ac:dyDescent="0.15">
      <c r="B1034" s="1">
        <v>38108</v>
      </c>
      <c r="C1034" s="2">
        <f t="shared" si="256"/>
        <v>5</v>
      </c>
      <c r="D1034" s="2">
        <f t="shared" si="257"/>
        <v>1</v>
      </c>
      <c r="E1034" s="2">
        <f t="shared" si="258"/>
        <v>6</v>
      </c>
      <c r="F1034" s="2">
        <f t="shared" si="259"/>
        <v>45</v>
      </c>
      <c r="G1034" t="s">
        <v>312</v>
      </c>
      <c r="H1034">
        <v>636</v>
      </c>
      <c r="I1034">
        <f t="shared" si="260"/>
        <v>0</v>
      </c>
      <c r="J1034">
        <f t="shared" si="261"/>
        <v>0</v>
      </c>
      <c r="K1034">
        <f t="shared" si="262"/>
        <v>0</v>
      </c>
      <c r="L1034">
        <v>0</v>
      </c>
      <c r="M1034">
        <f t="shared" si="263"/>
        <v>0</v>
      </c>
      <c r="N1034">
        <f t="shared" si="264"/>
        <v>0</v>
      </c>
      <c r="O1034">
        <f t="shared" si="265"/>
        <v>0</v>
      </c>
      <c r="P1034" s="2">
        <f t="shared" si="266"/>
        <v>580.75935385437833</v>
      </c>
      <c r="Q1034" s="2">
        <f t="shared" si="267"/>
        <v>55.240646145621668</v>
      </c>
      <c r="R1034" s="2">
        <f t="shared" si="269"/>
        <v>34.646255035195168</v>
      </c>
      <c r="S1034" s="2">
        <f t="shared" si="268"/>
        <v>3051.5289865857858</v>
      </c>
      <c r="T1034" s="2">
        <f t="shared" si="270"/>
        <v>0</v>
      </c>
      <c r="U1034">
        <f t="shared" si="271"/>
        <v>2</v>
      </c>
    </row>
    <row r="1035" spans="2:21" x14ac:dyDescent="0.15">
      <c r="B1035" s="1">
        <v>38109</v>
      </c>
      <c r="C1035" s="2">
        <f t="shared" si="256"/>
        <v>5</v>
      </c>
      <c r="D1035" s="2">
        <f t="shared" si="257"/>
        <v>2</v>
      </c>
      <c r="E1035" s="2">
        <f t="shared" si="258"/>
        <v>7</v>
      </c>
      <c r="F1035" s="2">
        <f t="shared" si="259"/>
        <v>45</v>
      </c>
      <c r="G1035" t="s">
        <v>313</v>
      </c>
      <c r="H1035">
        <v>388</v>
      </c>
      <c r="I1035">
        <f t="shared" si="260"/>
        <v>0</v>
      </c>
      <c r="J1035">
        <f t="shared" si="261"/>
        <v>0</v>
      </c>
      <c r="K1035">
        <f t="shared" si="262"/>
        <v>0</v>
      </c>
      <c r="L1035">
        <v>0</v>
      </c>
      <c r="M1035">
        <f t="shared" si="263"/>
        <v>0</v>
      </c>
      <c r="N1035">
        <f t="shared" si="264"/>
        <v>0</v>
      </c>
      <c r="O1035">
        <f t="shared" si="265"/>
        <v>0</v>
      </c>
      <c r="P1035" s="2">
        <f t="shared" si="266"/>
        <v>385.00290769558018</v>
      </c>
      <c r="Q1035" s="2">
        <f t="shared" si="267"/>
        <v>2.997092304419823</v>
      </c>
      <c r="R1035" s="2">
        <f t="shared" si="269"/>
        <v>55.240646145621668</v>
      </c>
      <c r="S1035" s="2">
        <f t="shared" si="268"/>
        <v>8.982562281212525</v>
      </c>
      <c r="T1035" s="2">
        <f t="shared" si="270"/>
        <v>0</v>
      </c>
      <c r="U1035">
        <f t="shared" si="271"/>
        <v>3</v>
      </c>
    </row>
    <row r="1036" spans="2:21" x14ac:dyDescent="0.15">
      <c r="B1036" s="1">
        <v>38110</v>
      </c>
      <c r="C1036" s="2">
        <f t="shared" si="256"/>
        <v>5</v>
      </c>
      <c r="D1036" s="2">
        <f t="shared" si="257"/>
        <v>3</v>
      </c>
      <c r="E1036" s="2">
        <f t="shared" si="258"/>
        <v>1</v>
      </c>
      <c r="F1036" s="2">
        <f t="shared" si="259"/>
        <v>45</v>
      </c>
      <c r="G1036" t="s">
        <v>314</v>
      </c>
      <c r="H1036">
        <v>247</v>
      </c>
      <c r="I1036">
        <f t="shared" si="260"/>
        <v>0</v>
      </c>
      <c r="J1036">
        <f t="shared" si="261"/>
        <v>0</v>
      </c>
      <c r="K1036">
        <f t="shared" si="262"/>
        <v>0</v>
      </c>
      <c r="L1036">
        <v>0</v>
      </c>
      <c r="M1036">
        <f t="shared" si="263"/>
        <v>0</v>
      </c>
      <c r="N1036">
        <f t="shared" si="264"/>
        <v>0</v>
      </c>
      <c r="O1036">
        <f t="shared" si="265"/>
        <v>0</v>
      </c>
      <c r="P1036" s="2">
        <f t="shared" si="266"/>
        <v>270.15468522944479</v>
      </c>
      <c r="Q1036" s="2">
        <f t="shared" si="267"/>
        <v>-23.154685229444794</v>
      </c>
      <c r="R1036" s="2">
        <f t="shared" si="269"/>
        <v>2.997092304419823</v>
      </c>
      <c r="S1036" s="2">
        <f t="shared" si="268"/>
        <v>536.13944807466896</v>
      </c>
      <c r="T1036" s="2">
        <f t="shared" si="270"/>
        <v>1</v>
      </c>
      <c r="U1036">
        <f t="shared" si="271"/>
        <v>1</v>
      </c>
    </row>
    <row r="1037" spans="2:21" x14ac:dyDescent="0.15">
      <c r="B1037" s="1">
        <v>38111</v>
      </c>
      <c r="C1037" s="2">
        <f t="shared" si="256"/>
        <v>5</v>
      </c>
      <c r="D1037" s="2">
        <f t="shared" si="257"/>
        <v>4</v>
      </c>
      <c r="E1037" s="2">
        <f t="shared" si="258"/>
        <v>2</v>
      </c>
      <c r="F1037" s="2">
        <f t="shared" si="259"/>
        <v>45</v>
      </c>
      <c r="G1037" t="s">
        <v>315</v>
      </c>
      <c r="H1037">
        <v>303</v>
      </c>
      <c r="I1037">
        <f t="shared" si="260"/>
        <v>0</v>
      </c>
      <c r="J1037">
        <f t="shared" si="261"/>
        <v>0</v>
      </c>
      <c r="K1037">
        <f t="shared" si="262"/>
        <v>0</v>
      </c>
      <c r="L1037">
        <v>0</v>
      </c>
      <c r="M1037">
        <f t="shared" si="263"/>
        <v>0</v>
      </c>
      <c r="N1037">
        <f t="shared" si="264"/>
        <v>0</v>
      </c>
      <c r="O1037">
        <f t="shared" si="265"/>
        <v>0</v>
      </c>
      <c r="P1037" s="2">
        <f t="shared" si="266"/>
        <v>287.0956919758147</v>
      </c>
      <c r="Q1037" s="2">
        <f t="shared" si="267"/>
        <v>15.904308024185298</v>
      </c>
      <c r="R1037" s="2">
        <f t="shared" si="269"/>
        <v>-23.154685229444794</v>
      </c>
      <c r="S1037" s="2">
        <f t="shared" si="268"/>
        <v>252.94701372816485</v>
      </c>
      <c r="T1037" s="2">
        <f t="shared" si="270"/>
        <v>1</v>
      </c>
      <c r="U1037">
        <f t="shared" si="271"/>
        <v>1</v>
      </c>
    </row>
    <row r="1038" spans="2:21" x14ac:dyDescent="0.15">
      <c r="B1038" s="1">
        <v>38112</v>
      </c>
      <c r="C1038" s="2">
        <f t="shared" si="256"/>
        <v>5</v>
      </c>
      <c r="D1038" s="2">
        <f t="shared" si="257"/>
        <v>5</v>
      </c>
      <c r="E1038" s="2">
        <f t="shared" si="258"/>
        <v>3</v>
      </c>
      <c r="F1038" s="2">
        <f t="shared" si="259"/>
        <v>45</v>
      </c>
      <c r="G1038" t="s">
        <v>316</v>
      </c>
      <c r="H1038">
        <v>249</v>
      </c>
      <c r="I1038">
        <f t="shared" si="260"/>
        <v>0</v>
      </c>
      <c r="J1038">
        <f t="shared" si="261"/>
        <v>0</v>
      </c>
      <c r="K1038">
        <f t="shared" si="262"/>
        <v>0</v>
      </c>
      <c r="L1038">
        <v>0</v>
      </c>
      <c r="M1038">
        <f t="shared" si="263"/>
        <v>0</v>
      </c>
      <c r="N1038">
        <f t="shared" si="264"/>
        <v>0</v>
      </c>
      <c r="O1038">
        <f t="shared" si="265"/>
        <v>0</v>
      </c>
      <c r="P1038" s="2">
        <f t="shared" si="266"/>
        <v>319.73678179626074</v>
      </c>
      <c r="Q1038" s="2">
        <f t="shared" si="267"/>
        <v>-70.736781796260743</v>
      </c>
      <c r="R1038" s="2">
        <f t="shared" si="269"/>
        <v>15.904308024185298</v>
      </c>
      <c r="S1038" s="2">
        <f t="shared" si="268"/>
        <v>5003.692298891805</v>
      </c>
      <c r="T1038" s="2">
        <f t="shared" si="270"/>
        <v>1</v>
      </c>
      <c r="U1038">
        <f t="shared" si="271"/>
        <v>1</v>
      </c>
    </row>
    <row r="1039" spans="2:21" x14ac:dyDescent="0.15">
      <c r="B1039" s="1">
        <v>38113</v>
      </c>
      <c r="C1039" s="2">
        <f t="shared" si="256"/>
        <v>5</v>
      </c>
      <c r="D1039" s="2">
        <f t="shared" si="257"/>
        <v>6</v>
      </c>
      <c r="E1039" s="2">
        <f t="shared" si="258"/>
        <v>4</v>
      </c>
      <c r="F1039" s="2">
        <f t="shared" si="259"/>
        <v>46</v>
      </c>
      <c r="G1039" t="s">
        <v>317</v>
      </c>
      <c r="H1039">
        <v>241</v>
      </c>
      <c r="I1039">
        <f t="shared" si="260"/>
        <v>0</v>
      </c>
      <c r="J1039">
        <f t="shared" si="261"/>
        <v>0</v>
      </c>
      <c r="K1039">
        <f t="shared" si="262"/>
        <v>0</v>
      </c>
      <c r="L1039">
        <v>0</v>
      </c>
      <c r="M1039">
        <f t="shared" si="263"/>
        <v>0</v>
      </c>
      <c r="N1039">
        <f t="shared" si="264"/>
        <v>0</v>
      </c>
      <c r="O1039">
        <f t="shared" si="265"/>
        <v>0</v>
      </c>
      <c r="P1039" s="2">
        <f t="shared" si="266"/>
        <v>376.00392680829469</v>
      </c>
      <c r="Q1039" s="2">
        <f t="shared" si="267"/>
        <v>-135.00392680829469</v>
      </c>
      <c r="R1039" s="2">
        <f t="shared" si="269"/>
        <v>-70.736781796260743</v>
      </c>
      <c r="S1039" s="2">
        <f t="shared" si="268"/>
        <v>18226.060253659391</v>
      </c>
      <c r="T1039" s="2">
        <f t="shared" si="270"/>
        <v>0</v>
      </c>
      <c r="U1039">
        <f t="shared" si="271"/>
        <v>2</v>
      </c>
    </row>
    <row r="1040" spans="2:21" x14ac:dyDescent="0.15">
      <c r="B1040" s="1">
        <v>38114</v>
      </c>
      <c r="C1040" s="2">
        <f t="shared" si="256"/>
        <v>5</v>
      </c>
      <c r="D1040" s="2">
        <f t="shared" si="257"/>
        <v>7</v>
      </c>
      <c r="E1040" s="2">
        <f t="shared" si="258"/>
        <v>5</v>
      </c>
      <c r="F1040" s="2">
        <f t="shared" si="259"/>
        <v>46</v>
      </c>
      <c r="G1040" t="s">
        <v>318</v>
      </c>
      <c r="H1040">
        <v>539</v>
      </c>
      <c r="I1040">
        <f t="shared" si="260"/>
        <v>0</v>
      </c>
      <c r="J1040">
        <f t="shared" si="261"/>
        <v>0</v>
      </c>
      <c r="K1040">
        <f t="shared" si="262"/>
        <v>0</v>
      </c>
      <c r="L1040">
        <v>0</v>
      </c>
      <c r="M1040">
        <f t="shared" si="263"/>
        <v>0</v>
      </c>
      <c r="N1040">
        <f t="shared" si="264"/>
        <v>0</v>
      </c>
      <c r="O1040">
        <f t="shared" si="265"/>
        <v>0</v>
      </c>
      <c r="P1040" s="2">
        <f t="shared" si="266"/>
        <v>561.46091507830738</v>
      </c>
      <c r="Q1040" s="2">
        <f t="shared" si="267"/>
        <v>-22.46091507830738</v>
      </c>
      <c r="R1040" s="2">
        <f t="shared" si="269"/>
        <v>-135.00392680829469</v>
      </c>
      <c r="S1040" s="2">
        <f t="shared" si="268"/>
        <v>504.49270615493583</v>
      </c>
      <c r="T1040" s="2">
        <f t="shared" si="270"/>
        <v>0</v>
      </c>
      <c r="U1040">
        <f t="shared" si="271"/>
        <v>3</v>
      </c>
    </row>
    <row r="1041" spans="2:21" x14ac:dyDescent="0.15">
      <c r="B1041" s="1">
        <v>38115</v>
      </c>
      <c r="C1041" s="2">
        <f t="shared" si="256"/>
        <v>5</v>
      </c>
      <c r="D1041" s="2">
        <f t="shared" si="257"/>
        <v>8</v>
      </c>
      <c r="E1041" s="2">
        <f t="shared" si="258"/>
        <v>6</v>
      </c>
      <c r="F1041" s="2">
        <f t="shared" si="259"/>
        <v>46</v>
      </c>
      <c r="G1041" t="s">
        <v>319</v>
      </c>
      <c r="H1041">
        <v>639</v>
      </c>
      <c r="I1041">
        <f t="shared" si="260"/>
        <v>0</v>
      </c>
      <c r="J1041">
        <f t="shared" si="261"/>
        <v>0</v>
      </c>
      <c r="K1041">
        <f t="shared" si="262"/>
        <v>0</v>
      </c>
      <c r="L1041">
        <v>0</v>
      </c>
      <c r="M1041">
        <f t="shared" si="263"/>
        <v>0</v>
      </c>
      <c r="N1041">
        <f t="shared" si="264"/>
        <v>0</v>
      </c>
      <c r="O1041">
        <f t="shared" si="265"/>
        <v>0</v>
      </c>
      <c r="P1041" s="2">
        <f t="shared" si="266"/>
        <v>612.86652396788088</v>
      </c>
      <c r="Q1041" s="2">
        <f t="shared" si="267"/>
        <v>26.13347603211912</v>
      </c>
      <c r="R1041" s="2">
        <f t="shared" si="269"/>
        <v>-22.46091507830738</v>
      </c>
      <c r="S1041" s="2">
        <f t="shared" si="268"/>
        <v>682.95856952134454</v>
      </c>
      <c r="T1041" s="2">
        <f t="shared" si="270"/>
        <v>1</v>
      </c>
      <c r="U1041">
        <f t="shared" si="271"/>
        <v>1</v>
      </c>
    </row>
    <row r="1042" spans="2:21" x14ac:dyDescent="0.15">
      <c r="B1042" s="1">
        <v>38116</v>
      </c>
      <c r="C1042" s="2">
        <f t="shared" si="256"/>
        <v>5</v>
      </c>
      <c r="D1042" s="2">
        <f t="shared" si="257"/>
        <v>9</v>
      </c>
      <c r="E1042" s="2">
        <f t="shared" si="258"/>
        <v>7</v>
      </c>
      <c r="F1042" s="2">
        <f t="shared" si="259"/>
        <v>46</v>
      </c>
      <c r="G1042" t="s">
        <v>320</v>
      </c>
      <c r="H1042">
        <v>673</v>
      </c>
      <c r="I1042">
        <f t="shared" si="260"/>
        <v>0</v>
      </c>
      <c r="J1042">
        <f t="shared" si="261"/>
        <v>0</v>
      </c>
      <c r="K1042">
        <f t="shared" si="262"/>
        <v>0</v>
      </c>
      <c r="L1042">
        <v>1</v>
      </c>
      <c r="M1042">
        <f t="shared" si="263"/>
        <v>0</v>
      </c>
      <c r="N1042">
        <f t="shared" si="264"/>
        <v>0</v>
      </c>
      <c r="O1042">
        <f t="shared" si="265"/>
        <v>0</v>
      </c>
      <c r="P1042" s="2">
        <f t="shared" si="266"/>
        <v>417.11007780908272</v>
      </c>
      <c r="Q1042" s="2">
        <f t="shared" si="267"/>
        <v>255.88992219091728</v>
      </c>
      <c r="R1042" s="2">
        <f t="shared" si="269"/>
        <v>26.13347603211912</v>
      </c>
      <c r="S1042" s="2">
        <f t="shared" si="268"/>
        <v>65479.652278873698</v>
      </c>
      <c r="T1042" s="2">
        <f t="shared" si="270"/>
        <v>0</v>
      </c>
      <c r="U1042">
        <f t="shared" si="271"/>
        <v>2</v>
      </c>
    </row>
    <row r="1043" spans="2:21" x14ac:dyDescent="0.15">
      <c r="B1043" s="1">
        <v>38117</v>
      </c>
      <c r="C1043" s="2">
        <f t="shared" si="256"/>
        <v>5</v>
      </c>
      <c r="D1043" s="2">
        <f t="shared" si="257"/>
        <v>10</v>
      </c>
      <c r="E1043" s="2">
        <f t="shared" si="258"/>
        <v>1</v>
      </c>
      <c r="F1043" s="2">
        <f t="shared" si="259"/>
        <v>46</v>
      </c>
      <c r="G1043" t="s">
        <v>321</v>
      </c>
      <c r="H1043">
        <v>230</v>
      </c>
      <c r="I1043">
        <f t="shared" si="260"/>
        <v>0</v>
      </c>
      <c r="J1043">
        <f t="shared" si="261"/>
        <v>0</v>
      </c>
      <c r="K1043">
        <f t="shared" si="262"/>
        <v>0</v>
      </c>
      <c r="L1043">
        <v>0</v>
      </c>
      <c r="M1043">
        <f t="shared" si="263"/>
        <v>0</v>
      </c>
      <c r="N1043">
        <f t="shared" si="264"/>
        <v>0</v>
      </c>
      <c r="O1043">
        <f t="shared" si="265"/>
        <v>0</v>
      </c>
      <c r="P1043" s="2">
        <f t="shared" si="266"/>
        <v>302.26185534294734</v>
      </c>
      <c r="Q1043" s="2">
        <f t="shared" si="267"/>
        <v>-72.261855342947342</v>
      </c>
      <c r="R1043" s="2">
        <f t="shared" si="269"/>
        <v>255.88992219091728</v>
      </c>
      <c r="S1043" s="2">
        <f t="shared" si="268"/>
        <v>5221.7757376050477</v>
      </c>
      <c r="T1043" s="2">
        <f t="shared" si="270"/>
        <v>1</v>
      </c>
      <c r="U1043">
        <f t="shared" si="271"/>
        <v>1</v>
      </c>
    </row>
    <row r="1044" spans="2:21" x14ac:dyDescent="0.15">
      <c r="B1044" s="1">
        <v>38118</v>
      </c>
      <c r="C1044" s="2">
        <f t="shared" si="256"/>
        <v>5</v>
      </c>
      <c r="D1044" s="2">
        <f t="shared" si="257"/>
        <v>11</v>
      </c>
      <c r="E1044" s="2">
        <f t="shared" si="258"/>
        <v>2</v>
      </c>
      <c r="F1044" s="2">
        <f t="shared" si="259"/>
        <v>46</v>
      </c>
      <c r="G1044" t="s">
        <v>322</v>
      </c>
      <c r="H1044">
        <v>293</v>
      </c>
      <c r="I1044">
        <f t="shared" si="260"/>
        <v>0</v>
      </c>
      <c r="J1044">
        <f t="shared" si="261"/>
        <v>0</v>
      </c>
      <c r="K1044">
        <f t="shared" si="262"/>
        <v>0</v>
      </c>
      <c r="L1044">
        <v>0</v>
      </c>
      <c r="M1044">
        <f t="shared" si="263"/>
        <v>0</v>
      </c>
      <c r="N1044">
        <f t="shared" si="264"/>
        <v>0</v>
      </c>
      <c r="O1044">
        <f t="shared" si="265"/>
        <v>0</v>
      </c>
      <c r="P1044" s="2">
        <f t="shared" si="266"/>
        <v>319.20286208931725</v>
      </c>
      <c r="Q1044" s="2">
        <f t="shared" si="267"/>
        <v>-26.20286208931725</v>
      </c>
      <c r="R1044" s="2">
        <f t="shared" si="269"/>
        <v>-72.261855342947342</v>
      </c>
      <c r="S1044" s="2">
        <f t="shared" si="268"/>
        <v>686.58998167177913</v>
      </c>
      <c r="T1044" s="2">
        <f t="shared" si="270"/>
        <v>0</v>
      </c>
      <c r="U1044">
        <f t="shared" si="271"/>
        <v>2</v>
      </c>
    </row>
    <row r="1045" spans="2:21" x14ac:dyDescent="0.15">
      <c r="B1045" s="1">
        <v>38119</v>
      </c>
      <c r="C1045" s="2">
        <f t="shared" si="256"/>
        <v>5</v>
      </c>
      <c r="D1045" s="2">
        <f t="shared" si="257"/>
        <v>12</v>
      </c>
      <c r="E1045" s="2">
        <f t="shared" si="258"/>
        <v>3</v>
      </c>
      <c r="F1045" s="2">
        <f t="shared" si="259"/>
        <v>46</v>
      </c>
      <c r="G1045" t="s">
        <v>323</v>
      </c>
      <c r="H1045">
        <v>228</v>
      </c>
      <c r="I1045">
        <f t="shared" si="260"/>
        <v>0</v>
      </c>
      <c r="J1045">
        <f t="shared" si="261"/>
        <v>0</v>
      </c>
      <c r="K1045">
        <f t="shared" si="262"/>
        <v>0</v>
      </c>
      <c r="L1045">
        <v>0</v>
      </c>
      <c r="M1045">
        <f t="shared" si="263"/>
        <v>0</v>
      </c>
      <c r="N1045">
        <f t="shared" si="264"/>
        <v>0</v>
      </c>
      <c r="O1045">
        <f t="shared" si="265"/>
        <v>0</v>
      </c>
      <c r="P1045" s="2">
        <f t="shared" si="266"/>
        <v>351.84395190976329</v>
      </c>
      <c r="Q1045" s="2">
        <f t="shared" si="267"/>
        <v>-123.84395190976329</v>
      </c>
      <c r="R1045" s="2">
        <f t="shared" si="269"/>
        <v>-26.20286208931725</v>
      </c>
      <c r="S1045" s="2">
        <f t="shared" si="268"/>
        <v>15337.324424627763</v>
      </c>
      <c r="T1045" s="2">
        <f t="shared" si="270"/>
        <v>0</v>
      </c>
      <c r="U1045">
        <f t="shared" si="271"/>
        <v>3</v>
      </c>
    </row>
    <row r="1046" spans="2:21" x14ac:dyDescent="0.15">
      <c r="B1046" s="1">
        <v>38120</v>
      </c>
      <c r="C1046" s="2">
        <f t="shared" si="256"/>
        <v>5</v>
      </c>
      <c r="D1046" s="2">
        <f t="shared" si="257"/>
        <v>13</v>
      </c>
      <c r="E1046" s="2">
        <f t="shared" si="258"/>
        <v>4</v>
      </c>
      <c r="F1046" s="2">
        <f t="shared" si="259"/>
        <v>47</v>
      </c>
      <c r="G1046" t="s">
        <v>324</v>
      </c>
      <c r="H1046">
        <v>312</v>
      </c>
      <c r="I1046">
        <f t="shared" si="260"/>
        <v>0</v>
      </c>
      <c r="J1046">
        <f t="shared" si="261"/>
        <v>0</v>
      </c>
      <c r="K1046">
        <f t="shared" si="262"/>
        <v>0</v>
      </c>
      <c r="L1046">
        <v>0</v>
      </c>
      <c r="M1046">
        <f t="shared" si="263"/>
        <v>0</v>
      </c>
      <c r="N1046">
        <f t="shared" si="264"/>
        <v>0</v>
      </c>
      <c r="O1046">
        <f t="shared" si="265"/>
        <v>0</v>
      </c>
      <c r="P1046" s="2">
        <f t="shared" si="266"/>
        <v>371.68246505154804</v>
      </c>
      <c r="Q1046" s="2">
        <f t="shared" si="267"/>
        <v>-59.682465051548036</v>
      </c>
      <c r="R1046" s="2">
        <f t="shared" si="269"/>
        <v>-123.84395190976329</v>
      </c>
      <c r="S1046" s="2">
        <f t="shared" si="268"/>
        <v>3561.9966346292526</v>
      </c>
      <c r="T1046" s="2">
        <f t="shared" si="270"/>
        <v>0</v>
      </c>
      <c r="U1046">
        <f t="shared" si="271"/>
        <v>4</v>
      </c>
    </row>
    <row r="1047" spans="2:21" x14ac:dyDescent="0.15">
      <c r="B1047" s="1">
        <v>38121</v>
      </c>
      <c r="C1047" s="2">
        <f t="shared" si="256"/>
        <v>5</v>
      </c>
      <c r="D1047" s="2">
        <f t="shared" si="257"/>
        <v>14</v>
      </c>
      <c r="E1047" s="2">
        <f t="shared" si="258"/>
        <v>5</v>
      </c>
      <c r="F1047" s="2">
        <f t="shared" si="259"/>
        <v>47</v>
      </c>
      <c r="G1047" t="s">
        <v>325</v>
      </c>
      <c r="H1047">
        <v>578</v>
      </c>
      <c r="I1047">
        <f t="shared" si="260"/>
        <v>0</v>
      </c>
      <c r="J1047">
        <f t="shared" si="261"/>
        <v>0</v>
      </c>
      <c r="K1047">
        <f t="shared" si="262"/>
        <v>0</v>
      </c>
      <c r="L1047">
        <v>0</v>
      </c>
      <c r="M1047">
        <f t="shared" si="263"/>
        <v>0</v>
      </c>
      <c r="N1047">
        <f t="shared" si="264"/>
        <v>0</v>
      </c>
      <c r="O1047">
        <f t="shared" si="265"/>
        <v>0</v>
      </c>
      <c r="P1047" s="2">
        <f t="shared" si="266"/>
        <v>557.13945332156072</v>
      </c>
      <c r="Q1047" s="2">
        <f t="shared" si="267"/>
        <v>20.860546678439277</v>
      </c>
      <c r="R1047" s="2">
        <f t="shared" si="269"/>
        <v>-59.682465051548036</v>
      </c>
      <c r="S1047" s="2">
        <f t="shared" si="268"/>
        <v>435.16240772334396</v>
      </c>
      <c r="T1047" s="2">
        <f t="shared" si="270"/>
        <v>1</v>
      </c>
      <c r="U1047">
        <f t="shared" si="271"/>
        <v>1</v>
      </c>
    </row>
    <row r="1048" spans="2:21" x14ac:dyDescent="0.15">
      <c r="B1048" s="1">
        <v>38122</v>
      </c>
      <c r="C1048" s="2">
        <f t="shared" si="256"/>
        <v>5</v>
      </c>
      <c r="D1048" s="2">
        <f t="shared" si="257"/>
        <v>15</v>
      </c>
      <c r="E1048" s="2">
        <f t="shared" si="258"/>
        <v>6</v>
      </c>
      <c r="F1048" s="2">
        <f t="shared" si="259"/>
        <v>47</v>
      </c>
      <c r="G1048" t="s">
        <v>326</v>
      </c>
      <c r="H1048">
        <v>555</v>
      </c>
      <c r="I1048">
        <f t="shared" si="260"/>
        <v>0</v>
      </c>
      <c r="J1048">
        <f t="shared" si="261"/>
        <v>0</v>
      </c>
      <c r="K1048">
        <f t="shared" si="262"/>
        <v>0</v>
      </c>
      <c r="L1048">
        <v>0</v>
      </c>
      <c r="M1048">
        <f t="shared" si="263"/>
        <v>0</v>
      </c>
      <c r="N1048">
        <f t="shared" si="264"/>
        <v>0</v>
      </c>
      <c r="O1048">
        <f t="shared" si="265"/>
        <v>0</v>
      </c>
      <c r="P1048" s="2">
        <f t="shared" si="266"/>
        <v>608.54506221113422</v>
      </c>
      <c r="Q1048" s="2">
        <f t="shared" si="267"/>
        <v>-53.545062211134223</v>
      </c>
      <c r="R1048" s="2">
        <f t="shared" si="269"/>
        <v>20.860546678439277</v>
      </c>
      <c r="S1048" s="2">
        <f t="shared" si="268"/>
        <v>2867.073687194234</v>
      </c>
      <c r="T1048" s="2">
        <f t="shared" si="270"/>
        <v>1</v>
      </c>
      <c r="U1048">
        <f t="shared" si="271"/>
        <v>1</v>
      </c>
    </row>
    <row r="1049" spans="2:21" x14ac:dyDescent="0.15">
      <c r="B1049" s="1">
        <v>38123</v>
      </c>
      <c r="C1049" s="2">
        <f t="shared" si="256"/>
        <v>5</v>
      </c>
      <c r="D1049" s="2">
        <f t="shared" si="257"/>
        <v>16</v>
      </c>
      <c r="E1049" s="2">
        <f t="shared" si="258"/>
        <v>7</v>
      </c>
      <c r="F1049" s="2">
        <f t="shared" si="259"/>
        <v>47</v>
      </c>
      <c r="G1049" t="s">
        <v>327</v>
      </c>
      <c r="H1049">
        <v>416</v>
      </c>
      <c r="I1049">
        <f t="shared" si="260"/>
        <v>0</v>
      </c>
      <c r="J1049">
        <f t="shared" si="261"/>
        <v>0</v>
      </c>
      <c r="K1049">
        <f t="shared" si="262"/>
        <v>0</v>
      </c>
      <c r="L1049">
        <v>0</v>
      </c>
      <c r="M1049">
        <f t="shared" si="263"/>
        <v>0</v>
      </c>
      <c r="N1049">
        <f t="shared" si="264"/>
        <v>0</v>
      </c>
      <c r="O1049">
        <f t="shared" si="265"/>
        <v>0</v>
      </c>
      <c r="P1049" s="2">
        <f t="shared" si="266"/>
        <v>412.78861605233607</v>
      </c>
      <c r="Q1049" s="2">
        <f t="shared" si="267"/>
        <v>3.2113839476639328</v>
      </c>
      <c r="R1049" s="2">
        <f t="shared" si="269"/>
        <v>-53.545062211134223</v>
      </c>
      <c r="S1049" s="2">
        <f t="shared" si="268"/>
        <v>10.312986859313584</v>
      </c>
      <c r="T1049" s="2">
        <f t="shared" si="270"/>
        <v>1</v>
      </c>
      <c r="U1049">
        <f t="shared" si="271"/>
        <v>1</v>
      </c>
    </row>
    <row r="1050" spans="2:21" x14ac:dyDescent="0.15">
      <c r="B1050" s="1">
        <v>38124</v>
      </c>
      <c r="C1050" s="2">
        <f t="shared" si="256"/>
        <v>5</v>
      </c>
      <c r="D1050" s="2">
        <f t="shared" si="257"/>
        <v>17</v>
      </c>
      <c r="E1050" s="2">
        <f t="shared" si="258"/>
        <v>1</v>
      </c>
      <c r="F1050" s="2">
        <f t="shared" si="259"/>
        <v>47</v>
      </c>
      <c r="G1050" t="s">
        <v>328</v>
      </c>
      <c r="H1050">
        <v>258</v>
      </c>
      <c r="I1050">
        <f t="shared" si="260"/>
        <v>0</v>
      </c>
      <c r="J1050">
        <f t="shared" si="261"/>
        <v>0</v>
      </c>
      <c r="K1050">
        <f t="shared" si="262"/>
        <v>0</v>
      </c>
      <c r="L1050">
        <v>0</v>
      </c>
      <c r="M1050">
        <f t="shared" si="263"/>
        <v>0</v>
      </c>
      <c r="N1050">
        <f t="shared" si="264"/>
        <v>0</v>
      </c>
      <c r="O1050">
        <f t="shared" si="265"/>
        <v>0</v>
      </c>
      <c r="P1050" s="2">
        <f t="shared" si="266"/>
        <v>297.94039358620068</v>
      </c>
      <c r="Q1050" s="2">
        <f t="shared" si="267"/>
        <v>-39.940393586200685</v>
      </c>
      <c r="R1050" s="2">
        <f t="shared" si="269"/>
        <v>3.2113839476639328</v>
      </c>
      <c r="S1050" s="2">
        <f t="shared" si="268"/>
        <v>1595.2350398206208</v>
      </c>
      <c r="T1050" s="2">
        <f t="shared" si="270"/>
        <v>1</v>
      </c>
      <c r="U1050">
        <f t="shared" si="271"/>
        <v>1</v>
      </c>
    </row>
    <row r="1051" spans="2:21" x14ac:dyDescent="0.15">
      <c r="B1051" s="1">
        <v>38125</v>
      </c>
      <c r="C1051" s="2">
        <f t="shared" si="256"/>
        <v>5</v>
      </c>
      <c r="D1051" s="2">
        <f t="shared" si="257"/>
        <v>18</v>
      </c>
      <c r="E1051" s="2">
        <f t="shared" si="258"/>
        <v>2</v>
      </c>
      <c r="F1051" s="2">
        <f t="shared" si="259"/>
        <v>47</v>
      </c>
      <c r="G1051" t="s">
        <v>329</v>
      </c>
      <c r="H1051">
        <v>298</v>
      </c>
      <c r="I1051">
        <f t="shared" si="260"/>
        <v>0</v>
      </c>
      <c r="J1051">
        <f t="shared" si="261"/>
        <v>0</v>
      </c>
      <c r="K1051">
        <f t="shared" si="262"/>
        <v>0</v>
      </c>
      <c r="L1051">
        <v>0</v>
      </c>
      <c r="M1051">
        <f t="shared" si="263"/>
        <v>0</v>
      </c>
      <c r="N1051">
        <f t="shared" si="264"/>
        <v>0</v>
      </c>
      <c r="O1051">
        <f t="shared" si="265"/>
        <v>0</v>
      </c>
      <c r="P1051" s="2">
        <f t="shared" si="266"/>
        <v>314.88140033257059</v>
      </c>
      <c r="Q1051" s="2">
        <f t="shared" si="267"/>
        <v>-16.881400332570593</v>
      </c>
      <c r="R1051" s="2">
        <f t="shared" si="269"/>
        <v>-39.940393586200685</v>
      </c>
      <c r="S1051" s="2">
        <f t="shared" si="268"/>
        <v>284.98167718851454</v>
      </c>
      <c r="T1051" s="2">
        <f t="shared" si="270"/>
        <v>0</v>
      </c>
      <c r="U1051">
        <f t="shared" si="271"/>
        <v>2</v>
      </c>
    </row>
    <row r="1052" spans="2:21" x14ac:dyDescent="0.15">
      <c r="B1052" s="1">
        <v>38126</v>
      </c>
      <c r="C1052" s="2">
        <f t="shared" si="256"/>
        <v>5</v>
      </c>
      <c r="D1052" s="2">
        <f t="shared" si="257"/>
        <v>19</v>
      </c>
      <c r="E1052" s="2">
        <f t="shared" si="258"/>
        <v>3</v>
      </c>
      <c r="F1052" s="2">
        <f t="shared" si="259"/>
        <v>47</v>
      </c>
      <c r="G1052" t="s">
        <v>330</v>
      </c>
      <c r="H1052">
        <v>324</v>
      </c>
      <c r="I1052">
        <f t="shared" si="260"/>
        <v>0</v>
      </c>
      <c r="J1052">
        <f t="shared" si="261"/>
        <v>0</v>
      </c>
      <c r="K1052">
        <f t="shared" si="262"/>
        <v>0</v>
      </c>
      <c r="L1052">
        <v>0</v>
      </c>
      <c r="M1052">
        <f t="shared" si="263"/>
        <v>0</v>
      </c>
      <c r="N1052">
        <f t="shared" si="264"/>
        <v>0</v>
      </c>
      <c r="O1052">
        <f t="shared" si="265"/>
        <v>0</v>
      </c>
      <c r="P1052" s="2">
        <f t="shared" si="266"/>
        <v>347.52249015301663</v>
      </c>
      <c r="Q1052" s="2">
        <f t="shared" si="267"/>
        <v>-23.522490153016633</v>
      </c>
      <c r="R1052" s="2">
        <f t="shared" si="269"/>
        <v>-16.881400332570593</v>
      </c>
      <c r="S1052" s="2">
        <f t="shared" si="268"/>
        <v>553.30754299876446</v>
      </c>
      <c r="T1052" s="2">
        <f t="shared" si="270"/>
        <v>0</v>
      </c>
      <c r="U1052">
        <f t="shared" si="271"/>
        <v>3</v>
      </c>
    </row>
    <row r="1053" spans="2:21" x14ac:dyDescent="0.15">
      <c r="B1053" s="1">
        <v>38127</v>
      </c>
      <c r="C1053" s="2">
        <f t="shared" si="256"/>
        <v>5</v>
      </c>
      <c r="D1053" s="2">
        <f t="shared" si="257"/>
        <v>20</v>
      </c>
      <c r="E1053" s="2">
        <f t="shared" si="258"/>
        <v>4</v>
      </c>
      <c r="F1053" s="2">
        <f t="shared" si="259"/>
        <v>48</v>
      </c>
      <c r="G1053" t="s">
        <v>331</v>
      </c>
      <c r="H1053">
        <v>348</v>
      </c>
      <c r="I1053">
        <f t="shared" si="260"/>
        <v>0</v>
      </c>
      <c r="J1053">
        <f t="shared" si="261"/>
        <v>0</v>
      </c>
      <c r="K1053">
        <f t="shared" si="262"/>
        <v>0</v>
      </c>
      <c r="L1053">
        <v>0</v>
      </c>
      <c r="M1053">
        <f t="shared" si="263"/>
        <v>0</v>
      </c>
      <c r="N1053">
        <f t="shared" si="264"/>
        <v>0</v>
      </c>
      <c r="O1053">
        <f t="shared" si="265"/>
        <v>0</v>
      </c>
      <c r="P1053" s="2">
        <f t="shared" si="266"/>
        <v>367.18246820642332</v>
      </c>
      <c r="Q1053" s="2">
        <f t="shared" si="267"/>
        <v>-19.182468206423323</v>
      </c>
      <c r="R1053" s="2">
        <f t="shared" si="269"/>
        <v>-23.522490153016633</v>
      </c>
      <c r="S1053" s="2">
        <f t="shared" si="268"/>
        <v>367.9670864904416</v>
      </c>
      <c r="T1053" s="2">
        <f t="shared" si="270"/>
        <v>0</v>
      </c>
      <c r="U1053">
        <f t="shared" si="271"/>
        <v>4</v>
      </c>
    </row>
    <row r="1054" spans="2:21" x14ac:dyDescent="0.15">
      <c r="B1054" s="1">
        <v>38128</v>
      </c>
      <c r="C1054" s="2">
        <f t="shared" si="256"/>
        <v>5</v>
      </c>
      <c r="D1054" s="2">
        <f t="shared" si="257"/>
        <v>21</v>
      </c>
      <c r="E1054" s="2">
        <f t="shared" si="258"/>
        <v>5</v>
      </c>
      <c r="F1054" s="2">
        <f t="shared" si="259"/>
        <v>48</v>
      </c>
      <c r="G1054" t="s">
        <v>332</v>
      </c>
      <c r="H1054">
        <v>508</v>
      </c>
      <c r="I1054">
        <f t="shared" si="260"/>
        <v>0</v>
      </c>
      <c r="J1054">
        <f t="shared" si="261"/>
        <v>0</v>
      </c>
      <c r="K1054">
        <f t="shared" si="262"/>
        <v>0</v>
      </c>
      <c r="L1054">
        <v>0</v>
      </c>
      <c r="M1054">
        <f t="shared" si="263"/>
        <v>0</v>
      </c>
      <c r="N1054">
        <f t="shared" si="264"/>
        <v>0</v>
      </c>
      <c r="O1054">
        <f t="shared" si="265"/>
        <v>0</v>
      </c>
      <c r="P1054" s="2">
        <f t="shared" si="266"/>
        <v>552.63945647643607</v>
      </c>
      <c r="Q1054" s="2">
        <f t="shared" si="267"/>
        <v>-44.639456476436067</v>
      </c>
      <c r="R1054" s="2">
        <f t="shared" si="269"/>
        <v>-19.182468206423323</v>
      </c>
      <c r="S1054" s="2">
        <f t="shared" si="268"/>
        <v>1992.68107451163</v>
      </c>
      <c r="T1054" s="2">
        <f t="shared" si="270"/>
        <v>0</v>
      </c>
      <c r="U1054">
        <f t="shared" si="271"/>
        <v>5</v>
      </c>
    </row>
    <row r="1055" spans="2:21" x14ac:dyDescent="0.15">
      <c r="B1055" s="1">
        <v>38129</v>
      </c>
      <c r="C1055" s="2">
        <f t="shared" si="256"/>
        <v>5</v>
      </c>
      <c r="D1055" s="2">
        <f t="shared" si="257"/>
        <v>22</v>
      </c>
      <c r="E1055" s="2">
        <f t="shared" si="258"/>
        <v>6</v>
      </c>
      <c r="F1055" s="2">
        <f t="shared" si="259"/>
        <v>48</v>
      </c>
      <c r="G1055" t="s">
        <v>333</v>
      </c>
      <c r="H1055">
        <v>604</v>
      </c>
      <c r="I1055">
        <f t="shared" si="260"/>
        <v>0</v>
      </c>
      <c r="J1055">
        <f t="shared" si="261"/>
        <v>0</v>
      </c>
      <c r="K1055">
        <f t="shared" si="262"/>
        <v>0</v>
      </c>
      <c r="L1055">
        <v>0</v>
      </c>
      <c r="M1055">
        <f t="shared" si="263"/>
        <v>0</v>
      </c>
      <c r="N1055">
        <f t="shared" si="264"/>
        <v>0</v>
      </c>
      <c r="O1055">
        <f t="shared" si="265"/>
        <v>0</v>
      </c>
      <c r="P1055" s="2">
        <f t="shared" si="266"/>
        <v>604.04506536600957</v>
      </c>
      <c r="Q1055" s="2">
        <f t="shared" si="267"/>
        <v>-4.5065366009566787E-2</v>
      </c>
      <c r="R1055" s="2">
        <f t="shared" si="269"/>
        <v>-44.639456476436067</v>
      </c>
      <c r="S1055" s="2">
        <f t="shared" si="268"/>
        <v>2.0308872135762174E-3</v>
      </c>
      <c r="T1055" s="2">
        <f t="shared" si="270"/>
        <v>0</v>
      </c>
      <c r="U1055">
        <f t="shared" si="271"/>
        <v>6</v>
      </c>
    </row>
    <row r="1056" spans="2:21" x14ac:dyDescent="0.15">
      <c r="B1056" s="1">
        <v>38130</v>
      </c>
      <c r="C1056" s="2">
        <f t="shared" si="256"/>
        <v>5</v>
      </c>
      <c r="D1056" s="2">
        <f t="shared" si="257"/>
        <v>23</v>
      </c>
      <c r="E1056" s="2">
        <f t="shared" si="258"/>
        <v>7</v>
      </c>
      <c r="F1056" s="2">
        <f t="shared" si="259"/>
        <v>48</v>
      </c>
      <c r="G1056" t="s">
        <v>334</v>
      </c>
      <c r="H1056">
        <v>385</v>
      </c>
      <c r="I1056">
        <f t="shared" si="260"/>
        <v>0</v>
      </c>
      <c r="J1056">
        <f t="shared" si="261"/>
        <v>0</v>
      </c>
      <c r="K1056">
        <f t="shared" si="262"/>
        <v>0</v>
      </c>
      <c r="L1056">
        <v>0</v>
      </c>
      <c r="M1056">
        <f t="shared" si="263"/>
        <v>0</v>
      </c>
      <c r="N1056">
        <f t="shared" si="264"/>
        <v>0</v>
      </c>
      <c r="O1056">
        <f t="shared" si="265"/>
        <v>0</v>
      </c>
      <c r="P1056" s="2">
        <f t="shared" si="266"/>
        <v>408.28861920721135</v>
      </c>
      <c r="Q1056" s="2">
        <f t="shared" si="267"/>
        <v>-23.288619207211354</v>
      </c>
      <c r="R1056" s="2">
        <f t="shared" si="269"/>
        <v>-4.5065366009566787E-2</v>
      </c>
      <c r="S1056" s="2">
        <f t="shared" si="268"/>
        <v>542.35978457849365</v>
      </c>
      <c r="T1056" s="2">
        <f t="shared" si="270"/>
        <v>0</v>
      </c>
      <c r="U1056">
        <f t="shared" si="271"/>
        <v>7</v>
      </c>
    </row>
    <row r="1057" spans="2:21" x14ac:dyDescent="0.15">
      <c r="B1057" s="1">
        <v>38131</v>
      </c>
      <c r="C1057" s="2">
        <f t="shared" si="256"/>
        <v>5</v>
      </c>
      <c r="D1057" s="2">
        <f t="shared" si="257"/>
        <v>24</v>
      </c>
      <c r="E1057" s="2">
        <f t="shared" si="258"/>
        <v>1</v>
      </c>
      <c r="F1057" s="2">
        <f t="shared" si="259"/>
        <v>48</v>
      </c>
      <c r="G1057" t="s">
        <v>335</v>
      </c>
      <c r="H1057">
        <v>208</v>
      </c>
      <c r="I1057">
        <f t="shared" si="260"/>
        <v>0</v>
      </c>
      <c r="J1057">
        <f t="shared" si="261"/>
        <v>0</v>
      </c>
      <c r="K1057">
        <f t="shared" si="262"/>
        <v>0</v>
      </c>
      <c r="L1057">
        <v>0</v>
      </c>
      <c r="M1057">
        <f t="shared" si="263"/>
        <v>0</v>
      </c>
      <c r="N1057">
        <f t="shared" si="264"/>
        <v>0</v>
      </c>
      <c r="O1057">
        <f t="shared" si="265"/>
        <v>0</v>
      </c>
      <c r="P1057" s="2">
        <f t="shared" si="266"/>
        <v>293.44039674107597</v>
      </c>
      <c r="Q1057" s="2">
        <f t="shared" si="267"/>
        <v>-85.440396741075972</v>
      </c>
      <c r="R1057" s="2">
        <f t="shared" si="269"/>
        <v>-23.288619207211354</v>
      </c>
      <c r="S1057" s="2">
        <f t="shared" si="268"/>
        <v>7300.0613952724652</v>
      </c>
      <c r="T1057" s="2">
        <f t="shared" si="270"/>
        <v>0</v>
      </c>
      <c r="U1057">
        <f t="shared" si="271"/>
        <v>8</v>
      </c>
    </row>
    <row r="1058" spans="2:21" x14ac:dyDescent="0.15">
      <c r="B1058" s="1">
        <v>38132</v>
      </c>
      <c r="C1058" s="2">
        <f t="shared" si="256"/>
        <v>5</v>
      </c>
      <c r="D1058" s="2">
        <f t="shared" si="257"/>
        <v>25</v>
      </c>
      <c r="E1058" s="2">
        <f t="shared" si="258"/>
        <v>2</v>
      </c>
      <c r="F1058" s="2">
        <f t="shared" si="259"/>
        <v>48</v>
      </c>
      <c r="G1058" t="s">
        <v>336</v>
      </c>
      <c r="H1058">
        <v>276</v>
      </c>
      <c r="I1058">
        <f t="shared" si="260"/>
        <v>0</v>
      </c>
      <c r="J1058">
        <f t="shared" si="261"/>
        <v>0</v>
      </c>
      <c r="K1058">
        <f t="shared" si="262"/>
        <v>0</v>
      </c>
      <c r="L1058">
        <v>0</v>
      </c>
      <c r="M1058">
        <f t="shared" si="263"/>
        <v>0</v>
      </c>
      <c r="N1058">
        <f t="shared" si="264"/>
        <v>0</v>
      </c>
      <c r="O1058">
        <f t="shared" si="265"/>
        <v>0</v>
      </c>
      <c r="P1058" s="2">
        <f t="shared" si="266"/>
        <v>310.38140348744588</v>
      </c>
      <c r="Q1058" s="2">
        <f t="shared" si="267"/>
        <v>-34.38140348744588</v>
      </c>
      <c r="R1058" s="2">
        <f t="shared" si="269"/>
        <v>-85.440396741075972</v>
      </c>
      <c r="S1058" s="2">
        <f t="shared" si="268"/>
        <v>1182.0809057665558</v>
      </c>
      <c r="T1058" s="2">
        <f t="shared" si="270"/>
        <v>0</v>
      </c>
      <c r="U1058">
        <f t="shared" si="271"/>
        <v>9</v>
      </c>
    </row>
    <row r="1059" spans="2:21" x14ac:dyDescent="0.15">
      <c r="B1059" s="1">
        <v>38133</v>
      </c>
      <c r="C1059" s="2">
        <f t="shared" si="256"/>
        <v>5</v>
      </c>
      <c r="D1059" s="2">
        <f t="shared" si="257"/>
        <v>26</v>
      </c>
      <c r="E1059" s="2">
        <f t="shared" si="258"/>
        <v>3</v>
      </c>
      <c r="F1059" s="2">
        <f t="shared" si="259"/>
        <v>48</v>
      </c>
      <c r="G1059" t="s">
        <v>337</v>
      </c>
      <c r="H1059">
        <v>403</v>
      </c>
      <c r="I1059">
        <f t="shared" si="260"/>
        <v>0</v>
      </c>
      <c r="J1059">
        <f t="shared" si="261"/>
        <v>0</v>
      </c>
      <c r="K1059">
        <f t="shared" si="262"/>
        <v>0</v>
      </c>
      <c r="L1059">
        <v>0</v>
      </c>
      <c r="M1059">
        <f t="shared" si="263"/>
        <v>0</v>
      </c>
      <c r="N1059">
        <f t="shared" si="264"/>
        <v>0</v>
      </c>
      <c r="O1059">
        <f t="shared" si="265"/>
        <v>0</v>
      </c>
      <c r="P1059" s="2">
        <f t="shared" si="266"/>
        <v>343.02249330789186</v>
      </c>
      <c r="Q1059" s="2">
        <f t="shared" si="267"/>
        <v>59.977506692108136</v>
      </c>
      <c r="R1059" s="2">
        <f t="shared" si="269"/>
        <v>-34.38140348744588</v>
      </c>
      <c r="S1059" s="2">
        <f t="shared" si="268"/>
        <v>3597.3013090018762</v>
      </c>
      <c r="T1059" s="2">
        <f t="shared" si="270"/>
        <v>1</v>
      </c>
      <c r="U1059">
        <f t="shared" si="271"/>
        <v>1</v>
      </c>
    </row>
    <row r="1060" spans="2:21" x14ac:dyDescent="0.15">
      <c r="B1060" s="1">
        <v>38134</v>
      </c>
      <c r="C1060" s="2">
        <f t="shared" si="256"/>
        <v>5</v>
      </c>
      <c r="D1060" s="2">
        <f t="shared" si="257"/>
        <v>27</v>
      </c>
      <c r="E1060" s="2">
        <f t="shared" si="258"/>
        <v>4</v>
      </c>
      <c r="F1060" s="2">
        <f t="shared" si="259"/>
        <v>49</v>
      </c>
      <c r="G1060" t="s">
        <v>338</v>
      </c>
      <c r="H1060">
        <v>458</v>
      </c>
      <c r="I1060">
        <f t="shared" si="260"/>
        <v>0</v>
      </c>
      <c r="J1060">
        <f t="shared" si="261"/>
        <v>0</v>
      </c>
      <c r="K1060">
        <f t="shared" si="262"/>
        <v>0</v>
      </c>
      <c r="L1060">
        <v>0</v>
      </c>
      <c r="M1060">
        <f t="shared" si="263"/>
        <v>0</v>
      </c>
      <c r="N1060">
        <f t="shared" si="264"/>
        <v>0</v>
      </c>
      <c r="O1060">
        <f t="shared" si="265"/>
        <v>0</v>
      </c>
      <c r="P1060" s="2">
        <f t="shared" si="266"/>
        <v>334.57531271852775</v>
      </c>
      <c r="Q1060" s="2">
        <f t="shared" si="267"/>
        <v>123.42468728147225</v>
      </c>
      <c r="R1060" s="2">
        <f t="shared" si="269"/>
        <v>59.977506692108136</v>
      </c>
      <c r="S1060" s="2">
        <f t="shared" si="268"/>
        <v>15233.653430529217</v>
      </c>
      <c r="T1060" s="2">
        <f t="shared" si="270"/>
        <v>0</v>
      </c>
      <c r="U1060">
        <f t="shared" si="271"/>
        <v>2</v>
      </c>
    </row>
    <row r="1061" spans="2:21" x14ac:dyDescent="0.15">
      <c r="B1061" s="1">
        <v>38135</v>
      </c>
      <c r="C1061" s="2">
        <f t="shared" si="256"/>
        <v>5</v>
      </c>
      <c r="D1061" s="2">
        <f t="shared" si="257"/>
        <v>28</v>
      </c>
      <c r="E1061" s="2">
        <f t="shared" si="258"/>
        <v>5</v>
      </c>
      <c r="F1061" s="2">
        <f t="shared" si="259"/>
        <v>49</v>
      </c>
      <c r="G1061" t="s">
        <v>339</v>
      </c>
      <c r="H1061">
        <v>501</v>
      </c>
      <c r="I1061">
        <f t="shared" si="260"/>
        <v>0</v>
      </c>
      <c r="J1061">
        <f t="shared" si="261"/>
        <v>0</v>
      </c>
      <c r="K1061">
        <f t="shared" si="262"/>
        <v>0</v>
      </c>
      <c r="L1061">
        <v>0</v>
      </c>
      <c r="M1061">
        <f t="shared" si="263"/>
        <v>0</v>
      </c>
      <c r="N1061">
        <f t="shared" si="264"/>
        <v>0</v>
      </c>
      <c r="O1061">
        <f t="shared" si="265"/>
        <v>0</v>
      </c>
      <c r="P1061" s="2">
        <f t="shared" si="266"/>
        <v>520.03230098854044</v>
      </c>
      <c r="Q1061" s="2">
        <f t="shared" si="267"/>
        <v>-19.032300988540442</v>
      </c>
      <c r="R1061" s="2">
        <f t="shared" si="269"/>
        <v>123.42468728147225</v>
      </c>
      <c r="S1061" s="2">
        <f t="shared" si="268"/>
        <v>362.22848091839745</v>
      </c>
      <c r="T1061" s="2">
        <f t="shared" si="270"/>
        <v>1</v>
      </c>
      <c r="U1061">
        <f t="shared" si="271"/>
        <v>1</v>
      </c>
    </row>
    <row r="1062" spans="2:21" x14ac:dyDescent="0.15">
      <c r="B1062" s="1">
        <v>38136</v>
      </c>
      <c r="C1062" s="2">
        <f t="shared" si="256"/>
        <v>5</v>
      </c>
      <c r="D1062" s="2">
        <f t="shared" si="257"/>
        <v>29</v>
      </c>
      <c r="E1062" s="2">
        <f t="shared" si="258"/>
        <v>6</v>
      </c>
      <c r="F1062" s="2">
        <f t="shared" si="259"/>
        <v>49</v>
      </c>
      <c r="G1062" t="s">
        <v>340</v>
      </c>
      <c r="H1062">
        <v>501</v>
      </c>
      <c r="I1062">
        <f t="shared" si="260"/>
        <v>0</v>
      </c>
      <c r="J1062">
        <f t="shared" si="261"/>
        <v>0</v>
      </c>
      <c r="K1062">
        <f t="shared" si="262"/>
        <v>0</v>
      </c>
      <c r="L1062">
        <v>0</v>
      </c>
      <c r="M1062">
        <f t="shared" si="263"/>
        <v>0</v>
      </c>
      <c r="N1062">
        <f t="shared" si="264"/>
        <v>0</v>
      </c>
      <c r="O1062">
        <f t="shared" si="265"/>
        <v>0</v>
      </c>
      <c r="P1062" s="2">
        <f t="shared" si="266"/>
        <v>571.43790987811394</v>
      </c>
      <c r="Q1062" s="2">
        <f t="shared" si="267"/>
        <v>-70.437909878113942</v>
      </c>
      <c r="R1062" s="2">
        <f t="shared" si="269"/>
        <v>-19.032300988540442</v>
      </c>
      <c r="S1062" s="2">
        <f t="shared" si="268"/>
        <v>4961.4991479973014</v>
      </c>
      <c r="T1062" s="2">
        <f t="shared" si="270"/>
        <v>0</v>
      </c>
      <c r="U1062">
        <f t="shared" si="271"/>
        <v>2</v>
      </c>
    </row>
    <row r="1063" spans="2:21" x14ac:dyDescent="0.15">
      <c r="B1063" s="1">
        <v>38137</v>
      </c>
      <c r="C1063" s="2">
        <f t="shared" si="256"/>
        <v>5</v>
      </c>
      <c r="D1063" s="2">
        <f t="shared" si="257"/>
        <v>30</v>
      </c>
      <c r="E1063" s="2">
        <f t="shared" si="258"/>
        <v>7</v>
      </c>
      <c r="F1063" s="2">
        <f t="shared" si="259"/>
        <v>49</v>
      </c>
      <c r="G1063" t="s">
        <v>341</v>
      </c>
      <c r="H1063">
        <v>365</v>
      </c>
      <c r="I1063">
        <f t="shared" si="260"/>
        <v>0</v>
      </c>
      <c r="J1063">
        <f t="shared" si="261"/>
        <v>0</v>
      </c>
      <c r="K1063">
        <f t="shared" si="262"/>
        <v>0</v>
      </c>
      <c r="L1063">
        <v>0</v>
      </c>
      <c r="M1063">
        <f t="shared" si="263"/>
        <v>0</v>
      </c>
      <c r="N1063">
        <f t="shared" si="264"/>
        <v>0</v>
      </c>
      <c r="O1063">
        <f t="shared" si="265"/>
        <v>0</v>
      </c>
      <c r="P1063" s="2">
        <f t="shared" si="266"/>
        <v>375.68146371931579</v>
      </c>
      <c r="Q1063" s="2">
        <f t="shared" si="267"/>
        <v>-10.681463719315786</v>
      </c>
      <c r="R1063" s="2">
        <f t="shared" si="269"/>
        <v>-70.437909878113942</v>
      </c>
      <c r="S1063" s="2">
        <f t="shared" si="268"/>
        <v>114.09366718705944</v>
      </c>
      <c r="T1063" s="2">
        <f t="shared" si="270"/>
        <v>0</v>
      </c>
      <c r="U1063">
        <f t="shared" si="271"/>
        <v>3</v>
      </c>
    </row>
    <row r="1064" spans="2:21" x14ac:dyDescent="0.15">
      <c r="B1064" s="1">
        <v>38138</v>
      </c>
      <c r="C1064" s="2">
        <f t="shared" si="256"/>
        <v>5</v>
      </c>
      <c r="D1064" s="2">
        <f t="shared" si="257"/>
        <v>31</v>
      </c>
      <c r="E1064" s="2">
        <f t="shared" si="258"/>
        <v>1</v>
      </c>
      <c r="F1064" s="2">
        <f t="shared" si="259"/>
        <v>49</v>
      </c>
      <c r="G1064" t="s">
        <v>342</v>
      </c>
      <c r="H1064">
        <v>326</v>
      </c>
      <c r="I1064">
        <f t="shared" si="260"/>
        <v>0</v>
      </c>
      <c r="J1064">
        <f t="shared" si="261"/>
        <v>0</v>
      </c>
      <c r="K1064">
        <f t="shared" si="262"/>
        <v>0</v>
      </c>
      <c r="L1064">
        <v>0</v>
      </c>
      <c r="M1064">
        <f t="shared" si="263"/>
        <v>0</v>
      </c>
      <c r="N1064">
        <f t="shared" si="264"/>
        <v>0</v>
      </c>
      <c r="O1064">
        <f t="shared" si="265"/>
        <v>0</v>
      </c>
      <c r="P1064" s="2">
        <f t="shared" si="266"/>
        <v>260.8332412531804</v>
      </c>
      <c r="Q1064" s="2">
        <f t="shared" si="267"/>
        <v>65.166758746819596</v>
      </c>
      <c r="R1064" s="2">
        <f t="shared" si="269"/>
        <v>-10.681463719315786</v>
      </c>
      <c r="S1064" s="2">
        <f t="shared" si="268"/>
        <v>4246.7064455661884</v>
      </c>
      <c r="T1064" s="2">
        <f t="shared" si="270"/>
        <v>1</v>
      </c>
      <c r="U1064">
        <f t="shared" si="271"/>
        <v>1</v>
      </c>
    </row>
    <row r="1065" spans="2:21" x14ac:dyDescent="0.15">
      <c r="B1065" s="1">
        <v>38139</v>
      </c>
      <c r="C1065" s="2">
        <f t="shared" si="256"/>
        <v>6</v>
      </c>
      <c r="D1065" s="2">
        <f t="shared" si="257"/>
        <v>1</v>
      </c>
      <c r="E1065" s="2">
        <f t="shared" si="258"/>
        <v>2</v>
      </c>
      <c r="F1065" s="2">
        <f t="shared" si="259"/>
        <v>49</v>
      </c>
      <c r="G1065" t="s">
        <v>343</v>
      </c>
      <c r="H1065">
        <v>235</v>
      </c>
      <c r="I1065">
        <f t="shared" si="260"/>
        <v>0</v>
      </c>
      <c r="J1065">
        <f t="shared" si="261"/>
        <v>0</v>
      </c>
      <c r="K1065">
        <f t="shared" si="262"/>
        <v>0</v>
      </c>
      <c r="L1065">
        <v>0</v>
      </c>
      <c r="M1065">
        <f t="shared" si="263"/>
        <v>0</v>
      </c>
      <c r="N1065">
        <f t="shared" si="264"/>
        <v>0</v>
      </c>
      <c r="O1065">
        <f t="shared" si="265"/>
        <v>0</v>
      </c>
      <c r="P1065" s="2">
        <f t="shared" si="266"/>
        <v>277.77424799955031</v>
      </c>
      <c r="Q1065" s="2">
        <f t="shared" si="267"/>
        <v>-42.774247999550312</v>
      </c>
      <c r="R1065" s="2">
        <f t="shared" si="269"/>
        <v>65.166758746819596</v>
      </c>
      <c r="S1065" s="2">
        <f t="shared" si="268"/>
        <v>1829.6362919270339</v>
      </c>
      <c r="T1065" s="2">
        <f t="shared" si="270"/>
        <v>1</v>
      </c>
      <c r="U1065">
        <f t="shared" si="271"/>
        <v>1</v>
      </c>
    </row>
    <row r="1066" spans="2:21" x14ac:dyDescent="0.15">
      <c r="B1066" s="1">
        <v>38140</v>
      </c>
      <c r="C1066" s="2">
        <f t="shared" si="256"/>
        <v>6</v>
      </c>
      <c r="D1066" s="2">
        <f t="shared" si="257"/>
        <v>2</v>
      </c>
      <c r="E1066" s="2">
        <f t="shared" si="258"/>
        <v>3</v>
      </c>
      <c r="F1066" s="2">
        <f t="shared" si="259"/>
        <v>49</v>
      </c>
      <c r="G1066" t="s">
        <v>344</v>
      </c>
      <c r="H1066">
        <v>369</v>
      </c>
      <c r="I1066">
        <f t="shared" si="260"/>
        <v>0</v>
      </c>
      <c r="J1066">
        <f t="shared" si="261"/>
        <v>0</v>
      </c>
      <c r="K1066">
        <f t="shared" si="262"/>
        <v>0</v>
      </c>
      <c r="L1066">
        <v>0</v>
      </c>
      <c r="M1066">
        <f t="shared" si="263"/>
        <v>0</v>
      </c>
      <c r="N1066">
        <f t="shared" si="264"/>
        <v>0</v>
      </c>
      <c r="O1066">
        <f t="shared" si="265"/>
        <v>0</v>
      </c>
      <c r="P1066" s="2">
        <f t="shared" si="266"/>
        <v>310.41533781999635</v>
      </c>
      <c r="Q1066" s="2">
        <f t="shared" si="267"/>
        <v>58.584662180003647</v>
      </c>
      <c r="R1066" s="2">
        <f t="shared" si="269"/>
        <v>-42.774247999550312</v>
      </c>
      <c r="S1066" s="2">
        <f t="shared" si="268"/>
        <v>3432.1626427451497</v>
      </c>
      <c r="T1066" s="2">
        <f t="shared" si="270"/>
        <v>1</v>
      </c>
      <c r="U1066">
        <f t="shared" si="271"/>
        <v>1</v>
      </c>
    </row>
    <row r="1067" spans="2:21" x14ac:dyDescent="0.15">
      <c r="B1067" s="1">
        <v>38141</v>
      </c>
      <c r="C1067" s="2">
        <f t="shared" si="256"/>
        <v>6</v>
      </c>
      <c r="D1067" s="2">
        <f t="shared" si="257"/>
        <v>3</v>
      </c>
      <c r="E1067" s="2">
        <f t="shared" si="258"/>
        <v>4</v>
      </c>
      <c r="F1067" s="2">
        <f t="shared" si="259"/>
        <v>50</v>
      </c>
      <c r="G1067" t="s">
        <v>345</v>
      </c>
      <c r="H1067">
        <v>367</v>
      </c>
      <c r="I1067">
        <f t="shared" si="260"/>
        <v>0</v>
      </c>
      <c r="J1067">
        <f t="shared" si="261"/>
        <v>0</v>
      </c>
      <c r="K1067">
        <f t="shared" si="262"/>
        <v>0</v>
      </c>
      <c r="L1067">
        <v>0</v>
      </c>
      <c r="M1067">
        <f t="shared" si="263"/>
        <v>0</v>
      </c>
      <c r="N1067">
        <f t="shared" si="264"/>
        <v>0</v>
      </c>
      <c r="O1067">
        <f t="shared" si="265"/>
        <v>0</v>
      </c>
      <c r="P1067" s="2">
        <f t="shared" si="266"/>
        <v>332.8967402772418</v>
      </c>
      <c r="Q1067" s="2">
        <f t="shared" si="267"/>
        <v>34.103259722758196</v>
      </c>
      <c r="R1067" s="2">
        <f t="shared" si="269"/>
        <v>58.584662180003647</v>
      </c>
      <c r="S1067" s="2">
        <f t="shared" si="268"/>
        <v>1163.0323237179014</v>
      </c>
      <c r="T1067" s="2">
        <f t="shared" si="270"/>
        <v>0</v>
      </c>
      <c r="U1067">
        <f t="shared" si="271"/>
        <v>2</v>
      </c>
    </row>
    <row r="1068" spans="2:21" x14ac:dyDescent="0.15">
      <c r="B1068" s="1">
        <v>38142</v>
      </c>
      <c r="C1068" s="2">
        <f t="shared" si="256"/>
        <v>6</v>
      </c>
      <c r="D1068" s="2">
        <f t="shared" si="257"/>
        <v>4</v>
      </c>
      <c r="E1068" s="2">
        <f t="shared" si="258"/>
        <v>5</v>
      </c>
      <c r="F1068" s="2">
        <f t="shared" si="259"/>
        <v>50</v>
      </c>
      <c r="G1068" t="s">
        <v>346</v>
      </c>
      <c r="H1068">
        <v>453</v>
      </c>
      <c r="I1068">
        <f t="shared" si="260"/>
        <v>0</v>
      </c>
      <c r="J1068">
        <f t="shared" si="261"/>
        <v>0</v>
      </c>
      <c r="K1068">
        <f t="shared" si="262"/>
        <v>0</v>
      </c>
      <c r="L1068">
        <v>0</v>
      </c>
      <c r="M1068">
        <f t="shared" si="263"/>
        <v>0</v>
      </c>
      <c r="N1068">
        <f t="shared" si="264"/>
        <v>0</v>
      </c>
      <c r="O1068">
        <f t="shared" si="265"/>
        <v>0</v>
      </c>
      <c r="P1068" s="2">
        <f t="shared" si="266"/>
        <v>518.35372854725449</v>
      </c>
      <c r="Q1068" s="2">
        <f t="shared" si="267"/>
        <v>-65.353728547254491</v>
      </c>
      <c r="R1068" s="2">
        <f t="shared" si="269"/>
        <v>34.103259722758196</v>
      </c>
      <c r="S1068" s="2">
        <f t="shared" si="268"/>
        <v>4271.1098350282264</v>
      </c>
      <c r="T1068" s="2">
        <f t="shared" si="270"/>
        <v>1</v>
      </c>
      <c r="U1068">
        <f t="shared" si="271"/>
        <v>1</v>
      </c>
    </row>
    <row r="1069" spans="2:21" x14ac:dyDescent="0.15">
      <c r="B1069" s="1">
        <v>38143</v>
      </c>
      <c r="C1069" s="2">
        <f t="shared" si="256"/>
        <v>6</v>
      </c>
      <c r="D1069" s="2">
        <f t="shared" si="257"/>
        <v>5</v>
      </c>
      <c r="E1069" s="2">
        <f t="shared" si="258"/>
        <v>6</v>
      </c>
      <c r="F1069" s="2">
        <f t="shared" si="259"/>
        <v>50</v>
      </c>
      <c r="G1069" t="s">
        <v>347</v>
      </c>
      <c r="H1069">
        <v>508</v>
      </c>
      <c r="I1069">
        <f t="shared" si="260"/>
        <v>0</v>
      </c>
      <c r="J1069">
        <f t="shared" si="261"/>
        <v>0</v>
      </c>
      <c r="K1069">
        <f t="shared" si="262"/>
        <v>0</v>
      </c>
      <c r="L1069">
        <v>0</v>
      </c>
      <c r="M1069">
        <f t="shared" si="263"/>
        <v>0</v>
      </c>
      <c r="N1069">
        <f t="shared" si="264"/>
        <v>0</v>
      </c>
      <c r="O1069">
        <f t="shared" si="265"/>
        <v>0</v>
      </c>
      <c r="P1069" s="2">
        <f t="shared" si="266"/>
        <v>569.75933743682799</v>
      </c>
      <c r="Q1069" s="2">
        <f t="shared" si="267"/>
        <v>-61.759337436827991</v>
      </c>
      <c r="R1069" s="2">
        <f t="shared" si="269"/>
        <v>-65.353728547254491</v>
      </c>
      <c r="S1069" s="2">
        <f t="shared" si="268"/>
        <v>3814.2157606359833</v>
      </c>
      <c r="T1069" s="2">
        <f t="shared" si="270"/>
        <v>0</v>
      </c>
      <c r="U1069">
        <f t="shared" si="271"/>
        <v>2</v>
      </c>
    </row>
    <row r="1070" spans="2:21" x14ac:dyDescent="0.15">
      <c r="B1070" s="1">
        <v>38144</v>
      </c>
      <c r="C1070" s="2">
        <f t="shared" si="256"/>
        <v>6</v>
      </c>
      <c r="D1070" s="2">
        <f t="shared" si="257"/>
        <v>6</v>
      </c>
      <c r="E1070" s="2">
        <f t="shared" si="258"/>
        <v>7</v>
      </c>
      <c r="F1070" s="2">
        <f t="shared" si="259"/>
        <v>50</v>
      </c>
      <c r="G1070" t="s">
        <v>348</v>
      </c>
      <c r="H1070">
        <v>343</v>
      </c>
      <c r="I1070">
        <f t="shared" si="260"/>
        <v>0</v>
      </c>
      <c r="J1070">
        <f t="shared" si="261"/>
        <v>0</v>
      </c>
      <c r="K1070">
        <f t="shared" si="262"/>
        <v>0</v>
      </c>
      <c r="L1070">
        <v>0</v>
      </c>
      <c r="M1070">
        <f t="shared" si="263"/>
        <v>0</v>
      </c>
      <c r="N1070">
        <f t="shared" si="264"/>
        <v>0</v>
      </c>
      <c r="O1070">
        <f t="shared" si="265"/>
        <v>0</v>
      </c>
      <c r="P1070" s="2">
        <f t="shared" si="266"/>
        <v>374.00289127802984</v>
      </c>
      <c r="Q1070" s="2">
        <f t="shared" si="267"/>
        <v>-31.002891278029836</v>
      </c>
      <c r="R1070" s="2">
        <f t="shared" si="269"/>
        <v>-61.759337436827991</v>
      </c>
      <c r="S1070" s="2">
        <f t="shared" si="268"/>
        <v>961.17926759733848</v>
      </c>
      <c r="T1070" s="2">
        <f t="shared" si="270"/>
        <v>0</v>
      </c>
      <c r="U1070">
        <f t="shared" si="271"/>
        <v>3</v>
      </c>
    </row>
    <row r="1071" spans="2:21" x14ac:dyDescent="0.15">
      <c r="B1071" s="1">
        <v>38145</v>
      </c>
      <c r="C1071" s="2">
        <f t="shared" si="256"/>
        <v>6</v>
      </c>
      <c r="D1071" s="2">
        <f t="shared" si="257"/>
        <v>7</v>
      </c>
      <c r="E1071" s="2">
        <f t="shared" si="258"/>
        <v>1</v>
      </c>
      <c r="F1071" s="2">
        <f t="shared" si="259"/>
        <v>50</v>
      </c>
      <c r="G1071" t="s">
        <v>349</v>
      </c>
      <c r="H1071">
        <v>283</v>
      </c>
      <c r="I1071">
        <f t="shared" si="260"/>
        <v>0</v>
      </c>
      <c r="J1071">
        <f t="shared" si="261"/>
        <v>0</v>
      </c>
      <c r="K1071">
        <f t="shared" si="262"/>
        <v>0</v>
      </c>
      <c r="L1071">
        <v>0</v>
      </c>
      <c r="M1071">
        <f t="shared" si="263"/>
        <v>0</v>
      </c>
      <c r="N1071">
        <f t="shared" si="264"/>
        <v>0</v>
      </c>
      <c r="O1071">
        <f t="shared" si="265"/>
        <v>0</v>
      </c>
      <c r="P1071" s="2">
        <f t="shared" si="266"/>
        <v>259.15466881189445</v>
      </c>
      <c r="Q1071" s="2">
        <f t="shared" si="267"/>
        <v>23.845331188105547</v>
      </c>
      <c r="R1071" s="2">
        <f t="shared" si="269"/>
        <v>-31.002891278029836</v>
      </c>
      <c r="S1071" s="2">
        <f t="shared" si="268"/>
        <v>568.59981947043912</v>
      </c>
      <c r="T1071" s="2">
        <f t="shared" si="270"/>
        <v>1</v>
      </c>
      <c r="U1071">
        <f t="shared" si="271"/>
        <v>1</v>
      </c>
    </row>
    <row r="1072" spans="2:21" x14ac:dyDescent="0.15">
      <c r="B1072" s="1">
        <v>38146</v>
      </c>
      <c r="C1072" s="2">
        <f t="shared" si="256"/>
        <v>6</v>
      </c>
      <c r="D1072" s="2">
        <f t="shared" si="257"/>
        <v>8</v>
      </c>
      <c r="E1072" s="2">
        <f t="shared" si="258"/>
        <v>2</v>
      </c>
      <c r="F1072" s="2">
        <f t="shared" si="259"/>
        <v>50</v>
      </c>
      <c r="G1072" t="s">
        <v>350</v>
      </c>
      <c r="H1072">
        <v>320</v>
      </c>
      <c r="I1072">
        <f t="shared" si="260"/>
        <v>0</v>
      </c>
      <c r="J1072">
        <f t="shared" si="261"/>
        <v>0</v>
      </c>
      <c r="K1072">
        <f t="shared" si="262"/>
        <v>0</v>
      </c>
      <c r="L1072">
        <v>0</v>
      </c>
      <c r="M1072">
        <f t="shared" si="263"/>
        <v>0</v>
      </c>
      <c r="N1072">
        <f t="shared" si="264"/>
        <v>0</v>
      </c>
      <c r="O1072">
        <f t="shared" si="265"/>
        <v>0</v>
      </c>
      <c r="P1072" s="2">
        <f t="shared" si="266"/>
        <v>276.09567555826436</v>
      </c>
      <c r="Q1072" s="2">
        <f t="shared" si="267"/>
        <v>43.904324441735639</v>
      </c>
      <c r="R1072" s="2">
        <f t="shared" si="269"/>
        <v>23.845331188105547</v>
      </c>
      <c r="S1072" s="2">
        <f t="shared" si="268"/>
        <v>1927.5897046851853</v>
      </c>
      <c r="T1072" s="2">
        <f t="shared" si="270"/>
        <v>0</v>
      </c>
      <c r="U1072">
        <f t="shared" si="271"/>
        <v>2</v>
      </c>
    </row>
    <row r="1073" spans="2:21" x14ac:dyDescent="0.15">
      <c r="B1073" s="1">
        <v>38147</v>
      </c>
      <c r="C1073" s="2">
        <f t="shared" si="256"/>
        <v>6</v>
      </c>
      <c r="D1073" s="2">
        <f t="shared" si="257"/>
        <v>9</v>
      </c>
      <c r="E1073" s="2">
        <f t="shared" si="258"/>
        <v>3</v>
      </c>
      <c r="F1073" s="2">
        <f t="shared" si="259"/>
        <v>50</v>
      </c>
      <c r="G1073" t="s">
        <v>351</v>
      </c>
      <c r="H1073">
        <v>330</v>
      </c>
      <c r="I1073">
        <f t="shared" si="260"/>
        <v>0</v>
      </c>
      <c r="J1073">
        <f t="shared" si="261"/>
        <v>0</v>
      </c>
      <c r="K1073">
        <f t="shared" si="262"/>
        <v>0</v>
      </c>
      <c r="L1073">
        <v>0</v>
      </c>
      <c r="M1073">
        <f t="shared" si="263"/>
        <v>0</v>
      </c>
      <c r="N1073">
        <f t="shared" si="264"/>
        <v>0</v>
      </c>
      <c r="O1073">
        <f t="shared" si="265"/>
        <v>0</v>
      </c>
      <c r="P1073" s="2">
        <f t="shared" si="266"/>
        <v>308.7367653787104</v>
      </c>
      <c r="Q1073" s="2">
        <f t="shared" si="267"/>
        <v>21.263234621289598</v>
      </c>
      <c r="R1073" s="2">
        <f t="shared" si="269"/>
        <v>43.904324441735639</v>
      </c>
      <c r="S1073" s="2">
        <f t="shared" si="268"/>
        <v>452.1251465600086</v>
      </c>
      <c r="T1073" s="2">
        <f t="shared" si="270"/>
        <v>0</v>
      </c>
      <c r="U1073">
        <f t="shared" si="271"/>
        <v>3</v>
      </c>
    </row>
    <row r="1074" spans="2:21" x14ac:dyDescent="0.15">
      <c r="B1074" s="1">
        <v>38148</v>
      </c>
      <c r="C1074" s="2">
        <f t="shared" si="256"/>
        <v>6</v>
      </c>
      <c r="D1074" s="2">
        <f t="shared" si="257"/>
        <v>10</v>
      </c>
      <c r="E1074" s="2">
        <f t="shared" si="258"/>
        <v>4</v>
      </c>
      <c r="F1074" s="2">
        <f t="shared" si="259"/>
        <v>51</v>
      </c>
      <c r="G1074" t="s">
        <v>352</v>
      </c>
      <c r="H1074">
        <v>429</v>
      </c>
      <c r="I1074">
        <f t="shared" si="260"/>
        <v>0</v>
      </c>
      <c r="J1074">
        <f t="shared" si="261"/>
        <v>0</v>
      </c>
      <c r="K1074">
        <f t="shared" si="262"/>
        <v>0</v>
      </c>
      <c r="L1074">
        <v>0</v>
      </c>
      <c r="M1074">
        <f t="shared" si="263"/>
        <v>0</v>
      </c>
      <c r="N1074">
        <f t="shared" si="264"/>
        <v>0</v>
      </c>
      <c r="O1074">
        <f t="shared" si="265"/>
        <v>0</v>
      </c>
      <c r="P1074" s="2">
        <f t="shared" si="266"/>
        <v>347.07531891201523</v>
      </c>
      <c r="Q1074" s="2">
        <f t="shared" si="267"/>
        <v>81.924681087984766</v>
      </c>
      <c r="R1074" s="2">
        <f t="shared" si="269"/>
        <v>21.263234621289598</v>
      </c>
      <c r="S1074" s="2">
        <f t="shared" si="268"/>
        <v>6711.6533713680092</v>
      </c>
      <c r="T1074" s="2">
        <f t="shared" si="270"/>
        <v>0</v>
      </c>
      <c r="U1074">
        <f t="shared" si="271"/>
        <v>4</v>
      </c>
    </row>
    <row r="1075" spans="2:21" x14ac:dyDescent="0.15">
      <c r="B1075" s="1">
        <v>38149</v>
      </c>
      <c r="C1075" s="2">
        <f t="shared" si="256"/>
        <v>6</v>
      </c>
      <c r="D1075" s="2">
        <f t="shared" si="257"/>
        <v>11</v>
      </c>
      <c r="E1075" s="2">
        <f t="shared" si="258"/>
        <v>5</v>
      </c>
      <c r="F1075" s="2">
        <f t="shared" si="259"/>
        <v>51</v>
      </c>
      <c r="G1075" t="s">
        <v>353</v>
      </c>
      <c r="H1075">
        <v>396</v>
      </c>
      <c r="I1075">
        <f t="shared" si="260"/>
        <v>0</v>
      </c>
      <c r="J1075">
        <f t="shared" si="261"/>
        <v>0</v>
      </c>
      <c r="K1075">
        <f t="shared" si="262"/>
        <v>0</v>
      </c>
      <c r="L1075">
        <v>0</v>
      </c>
      <c r="M1075">
        <f t="shared" si="263"/>
        <v>0</v>
      </c>
      <c r="N1075">
        <f t="shared" si="264"/>
        <v>0</v>
      </c>
      <c r="O1075">
        <f t="shared" si="265"/>
        <v>0</v>
      </c>
      <c r="P1075" s="2">
        <f t="shared" si="266"/>
        <v>532.53230718202792</v>
      </c>
      <c r="Q1075" s="2">
        <f t="shared" si="267"/>
        <v>-136.53230718202792</v>
      </c>
      <c r="R1075" s="2">
        <f t="shared" si="269"/>
        <v>81.924681087984766</v>
      </c>
      <c r="S1075" s="2">
        <f t="shared" si="268"/>
        <v>18641.070904447632</v>
      </c>
      <c r="T1075" s="2">
        <f t="shared" si="270"/>
        <v>1</v>
      </c>
      <c r="U1075">
        <f t="shared" si="271"/>
        <v>1</v>
      </c>
    </row>
    <row r="1076" spans="2:21" x14ac:dyDescent="0.15">
      <c r="B1076" s="1">
        <v>38150</v>
      </c>
      <c r="C1076" s="2">
        <f t="shared" si="256"/>
        <v>6</v>
      </c>
      <c r="D1076" s="2">
        <f t="shared" si="257"/>
        <v>12</v>
      </c>
      <c r="E1076" s="2">
        <f t="shared" si="258"/>
        <v>6</v>
      </c>
      <c r="F1076" s="2">
        <f t="shared" si="259"/>
        <v>51</v>
      </c>
      <c r="G1076" t="s">
        <v>354</v>
      </c>
      <c r="H1076">
        <v>495</v>
      </c>
      <c r="I1076">
        <f t="shared" si="260"/>
        <v>0</v>
      </c>
      <c r="J1076">
        <f t="shared" si="261"/>
        <v>0</v>
      </c>
      <c r="K1076">
        <f t="shared" si="262"/>
        <v>0</v>
      </c>
      <c r="L1076">
        <v>0</v>
      </c>
      <c r="M1076">
        <f t="shared" si="263"/>
        <v>0</v>
      </c>
      <c r="N1076">
        <f t="shared" si="264"/>
        <v>0</v>
      </c>
      <c r="O1076">
        <f t="shared" si="265"/>
        <v>0</v>
      </c>
      <c r="P1076" s="2">
        <f t="shared" si="266"/>
        <v>583.93791607160142</v>
      </c>
      <c r="Q1076" s="2">
        <f t="shared" si="267"/>
        <v>-88.937916071601421</v>
      </c>
      <c r="R1076" s="2">
        <f t="shared" si="269"/>
        <v>-136.53230718202792</v>
      </c>
      <c r="S1076" s="2">
        <f t="shared" si="268"/>
        <v>7909.9529151592187</v>
      </c>
      <c r="T1076" s="2">
        <f t="shared" si="270"/>
        <v>0</v>
      </c>
      <c r="U1076">
        <f t="shared" si="271"/>
        <v>2</v>
      </c>
    </row>
    <row r="1077" spans="2:21" x14ac:dyDescent="0.15">
      <c r="B1077" s="1">
        <v>38151</v>
      </c>
      <c r="C1077" s="2">
        <f t="shared" si="256"/>
        <v>6</v>
      </c>
      <c r="D1077" s="2">
        <f t="shared" si="257"/>
        <v>13</v>
      </c>
      <c r="E1077" s="2">
        <f t="shared" si="258"/>
        <v>7</v>
      </c>
      <c r="F1077" s="2">
        <f t="shared" si="259"/>
        <v>51</v>
      </c>
      <c r="G1077" t="s">
        <v>355</v>
      </c>
      <c r="H1077">
        <v>396</v>
      </c>
      <c r="I1077">
        <f t="shared" si="260"/>
        <v>0</v>
      </c>
      <c r="J1077">
        <f t="shared" si="261"/>
        <v>0</v>
      </c>
      <c r="K1077">
        <f t="shared" si="262"/>
        <v>0</v>
      </c>
      <c r="L1077">
        <v>0</v>
      </c>
      <c r="M1077">
        <f t="shared" si="263"/>
        <v>0</v>
      </c>
      <c r="N1077">
        <f t="shared" si="264"/>
        <v>0</v>
      </c>
      <c r="O1077">
        <f t="shared" si="265"/>
        <v>0</v>
      </c>
      <c r="P1077" s="2">
        <f t="shared" si="266"/>
        <v>388.18146991280327</v>
      </c>
      <c r="Q1077" s="2">
        <f t="shared" si="267"/>
        <v>7.8185300871967343</v>
      </c>
      <c r="R1077" s="2">
        <f t="shared" si="269"/>
        <v>-88.937916071601421</v>
      </c>
      <c r="S1077" s="2">
        <f t="shared" si="268"/>
        <v>61.129412724400574</v>
      </c>
      <c r="T1077" s="2">
        <f t="shared" si="270"/>
        <v>1</v>
      </c>
      <c r="U1077">
        <f t="shared" si="271"/>
        <v>1</v>
      </c>
    </row>
    <row r="1078" spans="2:21" x14ac:dyDescent="0.15">
      <c r="B1078" s="1">
        <v>38152</v>
      </c>
      <c r="C1078" s="2">
        <f t="shared" si="256"/>
        <v>6</v>
      </c>
      <c r="D1078" s="2">
        <f t="shared" si="257"/>
        <v>14</v>
      </c>
      <c r="E1078" s="2">
        <f t="shared" si="258"/>
        <v>1</v>
      </c>
      <c r="F1078" s="2">
        <f t="shared" si="259"/>
        <v>51</v>
      </c>
      <c r="G1078" t="s">
        <v>356</v>
      </c>
      <c r="H1078">
        <v>209</v>
      </c>
      <c r="I1078">
        <f t="shared" si="260"/>
        <v>0</v>
      </c>
      <c r="J1078">
        <f t="shared" si="261"/>
        <v>0</v>
      </c>
      <c r="K1078">
        <f t="shared" si="262"/>
        <v>0</v>
      </c>
      <c r="L1078">
        <v>0</v>
      </c>
      <c r="M1078">
        <f t="shared" si="263"/>
        <v>0</v>
      </c>
      <c r="N1078">
        <f t="shared" si="264"/>
        <v>0</v>
      </c>
      <c r="O1078">
        <f t="shared" si="265"/>
        <v>0</v>
      </c>
      <c r="P1078" s="2">
        <f t="shared" si="266"/>
        <v>273.33324744666788</v>
      </c>
      <c r="Q1078" s="2">
        <f t="shared" si="267"/>
        <v>-64.333247446667883</v>
      </c>
      <c r="R1078" s="2">
        <f t="shared" si="269"/>
        <v>7.8185300871967343</v>
      </c>
      <c r="S1078" s="2">
        <f t="shared" si="268"/>
        <v>4138.7667270341999</v>
      </c>
      <c r="T1078" s="2">
        <f t="shared" si="270"/>
        <v>1</v>
      </c>
      <c r="U1078">
        <f t="shared" si="271"/>
        <v>1</v>
      </c>
    </row>
    <row r="1079" spans="2:21" x14ac:dyDescent="0.15">
      <c r="B1079" s="1">
        <v>38153</v>
      </c>
      <c r="C1079" s="2">
        <f t="shared" si="256"/>
        <v>6</v>
      </c>
      <c r="D1079" s="2">
        <f t="shared" si="257"/>
        <v>15</v>
      </c>
      <c r="E1079" s="2">
        <f t="shared" si="258"/>
        <v>2</v>
      </c>
      <c r="F1079" s="2">
        <f t="shared" si="259"/>
        <v>51</v>
      </c>
      <c r="G1079" t="s">
        <v>357</v>
      </c>
      <c r="H1079">
        <v>244</v>
      </c>
      <c r="I1079">
        <f t="shared" si="260"/>
        <v>0</v>
      </c>
      <c r="J1079">
        <f t="shared" si="261"/>
        <v>0</v>
      </c>
      <c r="K1079">
        <f t="shared" si="262"/>
        <v>0</v>
      </c>
      <c r="L1079">
        <v>0</v>
      </c>
      <c r="M1079">
        <f t="shared" si="263"/>
        <v>0</v>
      </c>
      <c r="N1079">
        <f t="shared" si="264"/>
        <v>0</v>
      </c>
      <c r="O1079">
        <f t="shared" si="265"/>
        <v>0</v>
      </c>
      <c r="P1079" s="2">
        <f t="shared" si="266"/>
        <v>290.27425419303779</v>
      </c>
      <c r="Q1079" s="2">
        <f t="shared" si="267"/>
        <v>-46.274254193037791</v>
      </c>
      <c r="R1079" s="2">
        <f t="shared" si="269"/>
        <v>-64.333247446667883</v>
      </c>
      <c r="S1079" s="2">
        <f t="shared" si="268"/>
        <v>2141.3066011218757</v>
      </c>
      <c r="T1079" s="2">
        <f t="shared" si="270"/>
        <v>0</v>
      </c>
      <c r="U1079">
        <f t="shared" si="271"/>
        <v>2</v>
      </c>
    </row>
    <row r="1080" spans="2:21" x14ac:dyDescent="0.15">
      <c r="B1080" s="1">
        <v>38154</v>
      </c>
      <c r="C1080" s="2">
        <f t="shared" si="256"/>
        <v>6</v>
      </c>
      <c r="D1080" s="2">
        <f t="shared" si="257"/>
        <v>16</v>
      </c>
      <c r="E1080" s="2">
        <f t="shared" si="258"/>
        <v>3</v>
      </c>
      <c r="F1080" s="2">
        <f t="shared" si="259"/>
        <v>51</v>
      </c>
      <c r="G1080" t="s">
        <v>358</v>
      </c>
      <c r="H1080">
        <v>291</v>
      </c>
      <c r="I1080">
        <f t="shared" si="260"/>
        <v>0</v>
      </c>
      <c r="J1080">
        <f t="shared" si="261"/>
        <v>0</v>
      </c>
      <c r="K1080">
        <f t="shared" si="262"/>
        <v>0</v>
      </c>
      <c r="L1080">
        <v>0</v>
      </c>
      <c r="M1080">
        <f t="shared" si="263"/>
        <v>0</v>
      </c>
      <c r="N1080">
        <f t="shared" si="264"/>
        <v>0</v>
      </c>
      <c r="O1080">
        <f t="shared" si="265"/>
        <v>0</v>
      </c>
      <c r="P1080" s="2">
        <f t="shared" si="266"/>
        <v>322.91534401348383</v>
      </c>
      <c r="Q1080" s="2">
        <f t="shared" si="267"/>
        <v>-31.915344013483832</v>
      </c>
      <c r="R1080" s="2">
        <f t="shared" si="269"/>
        <v>-46.274254193037791</v>
      </c>
      <c r="S1080" s="2">
        <f t="shared" si="268"/>
        <v>1018.5891834990183</v>
      </c>
      <c r="T1080" s="2">
        <f t="shared" si="270"/>
        <v>0</v>
      </c>
      <c r="U1080">
        <f t="shared" si="271"/>
        <v>3</v>
      </c>
    </row>
    <row r="1081" spans="2:21" x14ac:dyDescent="0.15">
      <c r="B1081" s="1">
        <v>38155</v>
      </c>
      <c r="C1081" s="2">
        <f t="shared" si="256"/>
        <v>6</v>
      </c>
      <c r="D1081" s="2">
        <f t="shared" si="257"/>
        <v>17</v>
      </c>
      <c r="E1081" s="2">
        <f t="shared" si="258"/>
        <v>4</v>
      </c>
      <c r="F1081" s="2">
        <f t="shared" si="259"/>
        <v>52</v>
      </c>
      <c r="G1081" t="s">
        <v>359</v>
      </c>
      <c r="H1081">
        <v>321</v>
      </c>
      <c r="I1081">
        <f t="shared" si="260"/>
        <v>0</v>
      </c>
      <c r="J1081">
        <f t="shared" si="261"/>
        <v>0</v>
      </c>
      <c r="K1081">
        <f t="shared" si="262"/>
        <v>0</v>
      </c>
      <c r="L1081">
        <v>0</v>
      </c>
      <c r="M1081">
        <f t="shared" si="263"/>
        <v>0</v>
      </c>
      <c r="N1081">
        <f t="shared" si="264"/>
        <v>0</v>
      </c>
      <c r="O1081">
        <f t="shared" si="265"/>
        <v>0</v>
      </c>
      <c r="P1081" s="2">
        <f t="shared" si="266"/>
        <v>402.32530170571749</v>
      </c>
      <c r="Q1081" s="2">
        <f t="shared" si="267"/>
        <v>-81.325301705717493</v>
      </c>
      <c r="R1081" s="2">
        <f t="shared" si="269"/>
        <v>-31.915344013483832</v>
      </c>
      <c r="S1081" s="2">
        <f t="shared" si="268"/>
        <v>6613.8046975259767</v>
      </c>
      <c r="T1081" s="2">
        <f t="shared" si="270"/>
        <v>0</v>
      </c>
      <c r="U1081">
        <f t="shared" si="271"/>
        <v>4</v>
      </c>
    </row>
    <row r="1082" spans="2:21" x14ac:dyDescent="0.15">
      <c r="B1082" s="1">
        <v>38156</v>
      </c>
      <c r="C1082" s="2">
        <f t="shared" si="256"/>
        <v>6</v>
      </c>
      <c r="D1082" s="2">
        <f t="shared" si="257"/>
        <v>18</v>
      </c>
      <c r="E1082" s="2">
        <f t="shared" si="258"/>
        <v>5</v>
      </c>
      <c r="F1082" s="2">
        <f t="shared" si="259"/>
        <v>52</v>
      </c>
      <c r="G1082" t="s">
        <v>360</v>
      </c>
      <c r="H1082">
        <v>450</v>
      </c>
      <c r="I1082">
        <f t="shared" si="260"/>
        <v>0</v>
      </c>
      <c r="J1082">
        <f t="shared" si="261"/>
        <v>0</v>
      </c>
      <c r="K1082">
        <f t="shared" si="262"/>
        <v>0</v>
      </c>
      <c r="L1082">
        <v>0</v>
      </c>
      <c r="M1082">
        <f t="shared" si="263"/>
        <v>0</v>
      </c>
      <c r="N1082">
        <f t="shared" si="264"/>
        <v>0</v>
      </c>
      <c r="O1082">
        <f t="shared" si="265"/>
        <v>0</v>
      </c>
      <c r="P1082" s="2">
        <f t="shared" si="266"/>
        <v>587.78228997573024</v>
      </c>
      <c r="Q1082" s="2">
        <f t="shared" si="267"/>
        <v>-137.78228997573024</v>
      </c>
      <c r="R1082" s="2">
        <f t="shared" si="269"/>
        <v>-81.325301705717493</v>
      </c>
      <c r="S1082" s="2">
        <f t="shared" si="268"/>
        <v>18983.959430956213</v>
      </c>
      <c r="T1082" s="2">
        <f t="shared" si="270"/>
        <v>0</v>
      </c>
      <c r="U1082">
        <f t="shared" si="271"/>
        <v>5</v>
      </c>
    </row>
    <row r="1083" spans="2:21" x14ac:dyDescent="0.15">
      <c r="B1083" s="1">
        <v>38157</v>
      </c>
      <c r="C1083" s="2">
        <f t="shared" si="256"/>
        <v>6</v>
      </c>
      <c r="D1083" s="2">
        <f t="shared" si="257"/>
        <v>19</v>
      </c>
      <c r="E1083" s="2">
        <f t="shared" si="258"/>
        <v>6</v>
      </c>
      <c r="F1083" s="2">
        <f t="shared" si="259"/>
        <v>52</v>
      </c>
      <c r="G1083" t="s">
        <v>361</v>
      </c>
      <c r="H1083">
        <v>590</v>
      </c>
      <c r="I1083">
        <f t="shared" si="260"/>
        <v>0</v>
      </c>
      <c r="J1083">
        <f t="shared" si="261"/>
        <v>0</v>
      </c>
      <c r="K1083">
        <f t="shared" si="262"/>
        <v>0</v>
      </c>
      <c r="L1083">
        <v>0</v>
      </c>
      <c r="M1083">
        <f t="shared" si="263"/>
        <v>0</v>
      </c>
      <c r="N1083">
        <f t="shared" si="264"/>
        <v>0</v>
      </c>
      <c r="O1083">
        <f t="shared" si="265"/>
        <v>0</v>
      </c>
      <c r="P1083" s="2">
        <f t="shared" si="266"/>
        <v>639.18789886530374</v>
      </c>
      <c r="Q1083" s="2">
        <f t="shared" si="267"/>
        <v>-49.187898865303737</v>
      </c>
      <c r="R1083" s="2">
        <f t="shared" si="269"/>
        <v>-137.78228997573024</v>
      </c>
      <c r="S1083" s="2">
        <f t="shared" si="268"/>
        <v>2419.4493947833485</v>
      </c>
      <c r="T1083" s="2">
        <f t="shared" si="270"/>
        <v>0</v>
      </c>
      <c r="U1083">
        <f t="shared" si="271"/>
        <v>6</v>
      </c>
    </row>
    <row r="1084" spans="2:21" x14ac:dyDescent="0.15">
      <c r="B1084" s="1">
        <v>38158</v>
      </c>
      <c r="C1084" s="2">
        <f t="shared" si="256"/>
        <v>6</v>
      </c>
      <c r="D1084" s="2">
        <f t="shared" si="257"/>
        <v>20</v>
      </c>
      <c r="E1084" s="2">
        <f t="shared" si="258"/>
        <v>7</v>
      </c>
      <c r="F1084" s="2">
        <f t="shared" si="259"/>
        <v>52</v>
      </c>
      <c r="G1084" t="s">
        <v>362</v>
      </c>
      <c r="H1084">
        <v>474</v>
      </c>
      <c r="I1084">
        <f t="shared" si="260"/>
        <v>0</v>
      </c>
      <c r="J1084">
        <f t="shared" si="261"/>
        <v>0</v>
      </c>
      <c r="K1084">
        <f t="shared" si="262"/>
        <v>0</v>
      </c>
      <c r="L1084">
        <v>0</v>
      </c>
      <c r="M1084">
        <f t="shared" si="263"/>
        <v>0</v>
      </c>
      <c r="N1084">
        <f t="shared" si="264"/>
        <v>0</v>
      </c>
      <c r="O1084">
        <f t="shared" si="265"/>
        <v>0</v>
      </c>
      <c r="P1084" s="2">
        <f t="shared" si="266"/>
        <v>443.43145270650552</v>
      </c>
      <c r="Q1084" s="2">
        <f t="shared" si="267"/>
        <v>30.568547293494476</v>
      </c>
      <c r="R1084" s="2">
        <f t="shared" si="269"/>
        <v>-49.187898865303737</v>
      </c>
      <c r="S1084" s="2">
        <f t="shared" si="268"/>
        <v>934.43608363460839</v>
      </c>
      <c r="T1084" s="2">
        <f t="shared" si="270"/>
        <v>1</v>
      </c>
      <c r="U1084">
        <f t="shared" si="271"/>
        <v>1</v>
      </c>
    </row>
    <row r="1085" spans="2:21" x14ac:dyDescent="0.15">
      <c r="B1085" s="1">
        <v>38159</v>
      </c>
      <c r="C1085" s="2">
        <f t="shared" si="256"/>
        <v>6</v>
      </c>
      <c r="D1085" s="2">
        <f t="shared" si="257"/>
        <v>21</v>
      </c>
      <c r="E1085" s="2">
        <f t="shared" si="258"/>
        <v>1</v>
      </c>
      <c r="F1085" s="2">
        <f t="shared" si="259"/>
        <v>52</v>
      </c>
      <c r="G1085" t="s">
        <v>363</v>
      </c>
      <c r="H1085">
        <v>224</v>
      </c>
      <c r="I1085">
        <f t="shared" si="260"/>
        <v>0</v>
      </c>
      <c r="J1085">
        <f t="shared" si="261"/>
        <v>0</v>
      </c>
      <c r="K1085">
        <f t="shared" si="262"/>
        <v>0</v>
      </c>
      <c r="L1085">
        <v>0</v>
      </c>
      <c r="M1085">
        <f t="shared" si="263"/>
        <v>0</v>
      </c>
      <c r="N1085">
        <f t="shared" si="264"/>
        <v>0</v>
      </c>
      <c r="O1085">
        <f t="shared" si="265"/>
        <v>0</v>
      </c>
      <c r="P1085" s="2">
        <f t="shared" si="266"/>
        <v>328.58323024037014</v>
      </c>
      <c r="Q1085" s="2">
        <f t="shared" si="267"/>
        <v>-104.58323024037014</v>
      </c>
      <c r="R1085" s="2">
        <f t="shared" si="269"/>
        <v>30.568547293494476</v>
      </c>
      <c r="S1085" s="2">
        <f t="shared" si="268"/>
        <v>10937.652047510272</v>
      </c>
      <c r="T1085" s="2">
        <f t="shared" si="270"/>
        <v>1</v>
      </c>
      <c r="U1085">
        <f t="shared" si="271"/>
        <v>1</v>
      </c>
    </row>
    <row r="1086" spans="2:21" x14ac:dyDescent="0.15">
      <c r="B1086" s="1">
        <v>38160</v>
      </c>
      <c r="C1086" s="2">
        <f t="shared" si="256"/>
        <v>6</v>
      </c>
      <c r="D1086" s="2">
        <f t="shared" si="257"/>
        <v>22</v>
      </c>
      <c r="E1086" s="2">
        <f t="shared" si="258"/>
        <v>2</v>
      </c>
      <c r="F1086" s="2">
        <f t="shared" si="259"/>
        <v>52</v>
      </c>
      <c r="G1086" t="s">
        <v>364</v>
      </c>
      <c r="H1086">
        <v>371</v>
      </c>
      <c r="I1086">
        <f t="shared" si="260"/>
        <v>0</v>
      </c>
      <c r="J1086">
        <f t="shared" si="261"/>
        <v>0</v>
      </c>
      <c r="K1086">
        <f t="shared" si="262"/>
        <v>0</v>
      </c>
      <c r="L1086">
        <v>0</v>
      </c>
      <c r="M1086">
        <f t="shared" si="263"/>
        <v>0</v>
      </c>
      <c r="N1086">
        <f t="shared" si="264"/>
        <v>0</v>
      </c>
      <c r="O1086">
        <f t="shared" si="265"/>
        <v>0</v>
      </c>
      <c r="P1086" s="2">
        <f t="shared" si="266"/>
        <v>345.52423698674005</v>
      </c>
      <c r="Q1086" s="2">
        <f t="shared" si="267"/>
        <v>25.47576301325995</v>
      </c>
      <c r="R1086" s="2">
        <f t="shared" si="269"/>
        <v>-104.58323024037014</v>
      </c>
      <c r="S1086" s="2">
        <f t="shared" si="268"/>
        <v>649.01450110778364</v>
      </c>
      <c r="T1086" s="2">
        <f t="shared" si="270"/>
        <v>1</v>
      </c>
      <c r="U1086">
        <f t="shared" si="271"/>
        <v>1</v>
      </c>
    </row>
    <row r="1087" spans="2:21" x14ac:dyDescent="0.15">
      <c r="B1087" s="1">
        <v>38161</v>
      </c>
      <c r="C1087" s="2">
        <f t="shared" si="256"/>
        <v>6</v>
      </c>
      <c r="D1087" s="2">
        <f t="shared" si="257"/>
        <v>23</v>
      </c>
      <c r="E1087" s="2">
        <f t="shared" si="258"/>
        <v>3</v>
      </c>
      <c r="F1087" s="2">
        <f t="shared" si="259"/>
        <v>52</v>
      </c>
      <c r="G1087" t="s">
        <v>365</v>
      </c>
      <c r="H1087">
        <v>299</v>
      </c>
      <c r="I1087">
        <f t="shared" si="260"/>
        <v>0</v>
      </c>
      <c r="J1087">
        <f t="shared" si="261"/>
        <v>0</v>
      </c>
      <c r="K1087">
        <f t="shared" si="262"/>
        <v>0</v>
      </c>
      <c r="L1087">
        <v>0</v>
      </c>
      <c r="M1087">
        <f t="shared" si="263"/>
        <v>0</v>
      </c>
      <c r="N1087">
        <f t="shared" si="264"/>
        <v>0</v>
      </c>
      <c r="O1087">
        <f t="shared" si="265"/>
        <v>0</v>
      </c>
      <c r="P1087" s="2">
        <f t="shared" si="266"/>
        <v>378.16532680718603</v>
      </c>
      <c r="Q1087" s="2">
        <f t="shared" si="267"/>
        <v>-79.165326807186034</v>
      </c>
      <c r="R1087" s="2">
        <f t="shared" si="269"/>
        <v>25.47576301325995</v>
      </c>
      <c r="S1087" s="2">
        <f t="shared" si="268"/>
        <v>6267.1489684885673</v>
      </c>
      <c r="T1087" s="2">
        <f t="shared" si="270"/>
        <v>1</v>
      </c>
      <c r="U1087">
        <f t="shared" si="271"/>
        <v>1</v>
      </c>
    </row>
    <row r="1088" spans="2:21" x14ac:dyDescent="0.15">
      <c r="B1088" s="1">
        <v>38162</v>
      </c>
      <c r="C1088" s="2">
        <f t="shared" si="256"/>
        <v>6</v>
      </c>
      <c r="D1088" s="2">
        <f t="shared" si="257"/>
        <v>24</v>
      </c>
      <c r="E1088" s="2">
        <f t="shared" si="258"/>
        <v>4</v>
      </c>
      <c r="F1088" s="2">
        <f t="shared" si="259"/>
        <v>53</v>
      </c>
      <c r="G1088" t="s">
        <v>366</v>
      </c>
      <c r="H1088">
        <v>311</v>
      </c>
      <c r="I1088">
        <f t="shared" si="260"/>
        <v>0</v>
      </c>
      <c r="J1088">
        <f t="shared" si="261"/>
        <v>0</v>
      </c>
      <c r="K1088">
        <f t="shared" si="262"/>
        <v>0</v>
      </c>
      <c r="L1088">
        <v>0</v>
      </c>
      <c r="M1088">
        <f t="shared" si="263"/>
        <v>0</v>
      </c>
      <c r="N1088">
        <f t="shared" si="264"/>
        <v>0</v>
      </c>
      <c r="O1088">
        <f t="shared" si="265"/>
        <v>0</v>
      </c>
      <c r="P1088" s="2">
        <f t="shared" si="266"/>
        <v>333.03956716779317</v>
      </c>
      <c r="Q1088" s="2">
        <f t="shared" si="267"/>
        <v>-22.039567167793166</v>
      </c>
      <c r="R1088" s="2">
        <f t="shared" si="269"/>
        <v>-79.165326807186034</v>
      </c>
      <c r="S1088" s="2">
        <f t="shared" si="268"/>
        <v>485.74252094366648</v>
      </c>
      <c r="T1088" s="2">
        <f t="shared" si="270"/>
        <v>0</v>
      </c>
      <c r="U1088">
        <f t="shared" si="271"/>
        <v>2</v>
      </c>
    </row>
    <row r="1089" spans="2:21" x14ac:dyDescent="0.15">
      <c r="B1089" s="1">
        <v>38163</v>
      </c>
      <c r="C1089" s="2">
        <f t="shared" si="256"/>
        <v>6</v>
      </c>
      <c r="D1089" s="2">
        <f t="shared" si="257"/>
        <v>25</v>
      </c>
      <c r="E1089" s="2">
        <f t="shared" si="258"/>
        <v>5</v>
      </c>
      <c r="F1089" s="2">
        <f t="shared" si="259"/>
        <v>53</v>
      </c>
      <c r="G1089" t="s">
        <v>367</v>
      </c>
      <c r="H1089">
        <v>529</v>
      </c>
      <c r="I1089">
        <f t="shared" si="260"/>
        <v>0</v>
      </c>
      <c r="J1089">
        <f t="shared" si="261"/>
        <v>0</v>
      </c>
      <c r="K1089">
        <f t="shared" si="262"/>
        <v>0</v>
      </c>
      <c r="L1089">
        <v>0</v>
      </c>
      <c r="M1089">
        <f t="shared" si="263"/>
        <v>0</v>
      </c>
      <c r="N1089">
        <f t="shared" si="264"/>
        <v>0</v>
      </c>
      <c r="O1089">
        <f t="shared" si="265"/>
        <v>0</v>
      </c>
      <c r="P1089" s="2">
        <f t="shared" si="266"/>
        <v>518.49655543780591</v>
      </c>
      <c r="Q1089" s="2">
        <f t="shared" si="267"/>
        <v>10.50344456219409</v>
      </c>
      <c r="R1089" s="2">
        <f t="shared" si="269"/>
        <v>-22.039567167793166</v>
      </c>
      <c r="S1089" s="2">
        <f t="shared" si="268"/>
        <v>110.32234767108461</v>
      </c>
      <c r="T1089" s="2">
        <f t="shared" si="270"/>
        <v>1</v>
      </c>
      <c r="U1089">
        <f t="shared" si="271"/>
        <v>1</v>
      </c>
    </row>
    <row r="1090" spans="2:21" x14ac:dyDescent="0.15">
      <c r="B1090" s="1">
        <v>38164</v>
      </c>
      <c r="C1090" s="2">
        <f t="shared" si="256"/>
        <v>6</v>
      </c>
      <c r="D1090" s="2">
        <f t="shared" si="257"/>
        <v>26</v>
      </c>
      <c r="E1090" s="2">
        <f t="shared" si="258"/>
        <v>6</v>
      </c>
      <c r="F1090" s="2">
        <f t="shared" si="259"/>
        <v>53</v>
      </c>
      <c r="G1090" t="s">
        <v>368</v>
      </c>
      <c r="H1090">
        <v>455</v>
      </c>
      <c r="I1090">
        <f t="shared" si="260"/>
        <v>0</v>
      </c>
      <c r="J1090">
        <f t="shared" si="261"/>
        <v>0</v>
      </c>
      <c r="K1090">
        <f t="shared" si="262"/>
        <v>0</v>
      </c>
      <c r="L1090">
        <v>0</v>
      </c>
      <c r="M1090">
        <f t="shared" si="263"/>
        <v>0</v>
      </c>
      <c r="N1090">
        <f t="shared" si="264"/>
        <v>0</v>
      </c>
      <c r="O1090">
        <f t="shared" si="265"/>
        <v>0</v>
      </c>
      <c r="P1090" s="2">
        <f t="shared" si="266"/>
        <v>569.90216432737941</v>
      </c>
      <c r="Q1090" s="2">
        <f t="shared" si="267"/>
        <v>-114.90216432737941</v>
      </c>
      <c r="R1090" s="2">
        <f t="shared" si="269"/>
        <v>10.50344456219409</v>
      </c>
      <c r="S1090" s="2">
        <f t="shared" si="268"/>
        <v>13202.507367116101</v>
      </c>
      <c r="T1090" s="2">
        <f t="shared" si="270"/>
        <v>1</v>
      </c>
      <c r="U1090">
        <f t="shared" si="271"/>
        <v>1</v>
      </c>
    </row>
    <row r="1091" spans="2:21" x14ac:dyDescent="0.15">
      <c r="B1091" s="1">
        <v>38165</v>
      </c>
      <c r="C1091" s="2">
        <f t="shared" ref="C1091:C1154" si="272">MONTH(B1091)</f>
        <v>6</v>
      </c>
      <c r="D1091" s="2">
        <f t="shared" ref="D1091:D1154" si="273">DAY(B1091)</f>
        <v>27</v>
      </c>
      <c r="E1091" s="2">
        <f t="shared" ref="E1091:E1154" si="274">WEEKDAY(B1091,2)</f>
        <v>7</v>
      </c>
      <c r="F1091" s="2">
        <f t="shared" ref="F1091:F1154" si="275">VALUE(RIGHT(G1091,2))</f>
        <v>53</v>
      </c>
      <c r="G1091" t="s">
        <v>369</v>
      </c>
      <c r="H1091">
        <v>378</v>
      </c>
      <c r="I1091">
        <f t="shared" ref="I1091:I1154" si="276">IF(AND(C1091=7,D1091=4),1,0)</f>
        <v>0</v>
      </c>
      <c r="J1091">
        <f t="shared" ref="J1091:J1154" si="277">IF(AND(C1091=1,D1091=1),1,0)</f>
        <v>0</v>
      </c>
      <c r="K1091">
        <f t="shared" ref="K1091:K1154" si="278">IF(AND(C1091=2,D1091=14),1,0)</f>
        <v>0</v>
      </c>
      <c r="L1091">
        <v>0</v>
      </c>
      <c r="M1091">
        <f t="shared" ref="M1091:M1154" si="279">IF(AND(C1091=12,D1091=31),1,0)</f>
        <v>0</v>
      </c>
      <c r="N1091">
        <f t="shared" ref="N1091:N1154" si="280">IF(AND(C1091=10,D1091=31),1,0)</f>
        <v>0</v>
      </c>
      <c r="O1091">
        <f t="shared" ref="O1091:O1154" si="281">IF(AND(C1091=12,D1091=26),1,0)</f>
        <v>0</v>
      </c>
      <c r="P1091" s="2">
        <f t="shared" ref="P1091:P1154" si="282">constant+VLOOKUP(F1091,week,2)+VLOOKUP(E1091,weekday,2)</f>
        <v>374.1457181685812</v>
      </c>
      <c r="Q1091" s="2">
        <f t="shared" ref="Q1091:Q1154" si="283">H1091-P1091</f>
        <v>3.8542818314188025</v>
      </c>
      <c r="R1091" s="2">
        <f t="shared" si="269"/>
        <v>-114.90216432737941</v>
      </c>
      <c r="S1091" s="2">
        <f t="shared" ref="S1091:S1154" si="284">Q1091^2</f>
        <v>14.855488436005079</v>
      </c>
      <c r="T1091" s="2">
        <f t="shared" si="270"/>
        <v>1</v>
      </c>
      <c r="U1091">
        <f t="shared" si="271"/>
        <v>1</v>
      </c>
    </row>
    <row r="1092" spans="2:21" x14ac:dyDescent="0.15">
      <c r="B1092" s="1">
        <v>38166</v>
      </c>
      <c r="C1092" s="2">
        <f t="shared" si="272"/>
        <v>6</v>
      </c>
      <c r="D1092" s="2">
        <f t="shared" si="273"/>
        <v>28</v>
      </c>
      <c r="E1092" s="2">
        <f t="shared" si="274"/>
        <v>1</v>
      </c>
      <c r="F1092" s="2">
        <f t="shared" si="275"/>
        <v>53</v>
      </c>
      <c r="G1092" t="s">
        <v>370</v>
      </c>
      <c r="H1092">
        <v>273</v>
      </c>
      <c r="I1092">
        <f t="shared" si="276"/>
        <v>0</v>
      </c>
      <c r="J1092">
        <f t="shared" si="277"/>
        <v>0</v>
      </c>
      <c r="K1092">
        <f t="shared" si="278"/>
        <v>0</v>
      </c>
      <c r="L1092">
        <v>0</v>
      </c>
      <c r="M1092">
        <f t="shared" si="279"/>
        <v>0</v>
      </c>
      <c r="N1092">
        <f t="shared" si="280"/>
        <v>0</v>
      </c>
      <c r="O1092">
        <f t="shared" si="281"/>
        <v>0</v>
      </c>
      <c r="P1092" s="2">
        <f t="shared" si="282"/>
        <v>259.29749570244581</v>
      </c>
      <c r="Q1092" s="2">
        <f t="shared" si="283"/>
        <v>13.702504297554185</v>
      </c>
      <c r="R1092" s="2">
        <f t="shared" ref="R1092:R1155" si="285">Q1091</f>
        <v>3.8542818314188025</v>
      </c>
      <c r="S1092" s="2">
        <f t="shared" si="284"/>
        <v>187.7586240244909</v>
      </c>
      <c r="T1092" s="2">
        <f t="shared" ref="T1092:T1155" si="286">IF(Q1092*Q1091&lt;0,1,0)</f>
        <v>0</v>
      </c>
      <c r="U1092">
        <f t="shared" ref="U1092:U1155" si="287">IF(Q1091*Q1092&gt;0,U1091+1,1)</f>
        <v>2</v>
      </c>
    </row>
    <row r="1093" spans="2:21" x14ac:dyDescent="0.15">
      <c r="B1093" s="1">
        <v>38167</v>
      </c>
      <c r="C1093" s="2">
        <f t="shared" si="272"/>
        <v>6</v>
      </c>
      <c r="D1093" s="2">
        <f t="shared" si="273"/>
        <v>29</v>
      </c>
      <c r="E1093" s="2">
        <f t="shared" si="274"/>
        <v>2</v>
      </c>
      <c r="F1093" s="2">
        <f t="shared" si="275"/>
        <v>53</v>
      </c>
      <c r="G1093" t="s">
        <v>371</v>
      </c>
      <c r="H1093">
        <v>337</v>
      </c>
      <c r="I1093">
        <f t="shared" si="276"/>
        <v>0</v>
      </c>
      <c r="J1093">
        <f t="shared" si="277"/>
        <v>0</v>
      </c>
      <c r="K1093">
        <f t="shared" si="278"/>
        <v>0</v>
      </c>
      <c r="L1093">
        <v>0</v>
      </c>
      <c r="M1093">
        <f t="shared" si="279"/>
        <v>0</v>
      </c>
      <c r="N1093">
        <f t="shared" si="280"/>
        <v>0</v>
      </c>
      <c r="O1093">
        <f t="shared" si="281"/>
        <v>0</v>
      </c>
      <c r="P1093" s="2">
        <f t="shared" si="282"/>
        <v>276.23850244881572</v>
      </c>
      <c r="Q1093" s="2">
        <f t="shared" si="283"/>
        <v>60.761497551184277</v>
      </c>
      <c r="R1093" s="2">
        <f t="shared" si="285"/>
        <v>13.702504297554185</v>
      </c>
      <c r="S1093" s="2">
        <f t="shared" si="284"/>
        <v>3691.959584662573</v>
      </c>
      <c r="T1093" s="2">
        <f t="shared" si="286"/>
        <v>0</v>
      </c>
      <c r="U1093">
        <f t="shared" si="287"/>
        <v>3</v>
      </c>
    </row>
    <row r="1094" spans="2:21" x14ac:dyDescent="0.15">
      <c r="B1094" s="1">
        <v>38168</v>
      </c>
      <c r="C1094" s="2">
        <f t="shared" si="272"/>
        <v>6</v>
      </c>
      <c r="D1094" s="2">
        <f t="shared" si="273"/>
        <v>30</v>
      </c>
      <c r="E1094" s="2">
        <f t="shared" si="274"/>
        <v>3</v>
      </c>
      <c r="F1094" s="2">
        <f t="shared" si="275"/>
        <v>53</v>
      </c>
      <c r="G1094" t="s">
        <v>372</v>
      </c>
      <c r="H1094">
        <v>357</v>
      </c>
      <c r="I1094">
        <f t="shared" si="276"/>
        <v>0</v>
      </c>
      <c r="J1094">
        <f t="shared" si="277"/>
        <v>0</v>
      </c>
      <c r="K1094">
        <f t="shared" si="278"/>
        <v>0</v>
      </c>
      <c r="L1094">
        <v>0</v>
      </c>
      <c r="M1094">
        <f t="shared" si="279"/>
        <v>0</v>
      </c>
      <c r="N1094">
        <f t="shared" si="280"/>
        <v>0</v>
      </c>
      <c r="O1094">
        <f t="shared" si="281"/>
        <v>0</v>
      </c>
      <c r="P1094" s="2">
        <f t="shared" si="282"/>
        <v>308.87959226926171</v>
      </c>
      <c r="Q1094" s="2">
        <f t="shared" si="283"/>
        <v>48.120407730738293</v>
      </c>
      <c r="R1094" s="2">
        <f t="shared" si="285"/>
        <v>60.761497551184277</v>
      </c>
      <c r="S1094" s="2">
        <f t="shared" si="284"/>
        <v>2315.5736401724976</v>
      </c>
      <c r="T1094" s="2">
        <f t="shared" si="286"/>
        <v>0</v>
      </c>
      <c r="U1094">
        <f t="shared" si="287"/>
        <v>4</v>
      </c>
    </row>
    <row r="1095" spans="2:21" x14ac:dyDescent="0.15">
      <c r="B1095" s="1">
        <v>38169</v>
      </c>
      <c r="C1095" s="2">
        <f t="shared" si="272"/>
        <v>7</v>
      </c>
      <c r="D1095" s="2">
        <f t="shared" si="273"/>
        <v>1</v>
      </c>
      <c r="E1095" s="2">
        <f t="shared" si="274"/>
        <v>4</v>
      </c>
      <c r="F1095" s="2">
        <f t="shared" si="275"/>
        <v>1</v>
      </c>
      <c r="G1095" t="s">
        <v>2</v>
      </c>
      <c r="H1095">
        <v>309</v>
      </c>
      <c r="I1095">
        <f t="shared" si="276"/>
        <v>0</v>
      </c>
      <c r="J1095">
        <f t="shared" si="277"/>
        <v>0</v>
      </c>
      <c r="K1095">
        <f t="shared" si="278"/>
        <v>0</v>
      </c>
      <c r="L1095">
        <v>0</v>
      </c>
      <c r="M1095">
        <f t="shared" si="279"/>
        <v>0</v>
      </c>
      <c r="N1095">
        <f t="shared" si="280"/>
        <v>0</v>
      </c>
      <c r="O1095">
        <f t="shared" si="281"/>
        <v>0</v>
      </c>
      <c r="P1095" s="2">
        <f t="shared" si="282"/>
        <v>317.18246687977978</v>
      </c>
      <c r="Q1095" s="2">
        <f t="shared" si="283"/>
        <v>-8.1824668797797813</v>
      </c>
      <c r="R1095" s="2">
        <f t="shared" si="285"/>
        <v>48.120407730738293</v>
      </c>
      <c r="S1095" s="2">
        <f t="shared" si="284"/>
        <v>66.952764238693064</v>
      </c>
      <c r="T1095" s="2">
        <f t="shared" si="286"/>
        <v>1</v>
      </c>
      <c r="U1095">
        <f t="shared" si="287"/>
        <v>1</v>
      </c>
    </row>
    <row r="1096" spans="2:21" x14ac:dyDescent="0.15">
      <c r="B1096" s="1">
        <v>38170</v>
      </c>
      <c r="C1096" s="2">
        <f t="shared" si="272"/>
        <v>7</v>
      </c>
      <c r="D1096" s="2">
        <f t="shared" si="273"/>
        <v>2</v>
      </c>
      <c r="E1096" s="2">
        <f t="shared" si="274"/>
        <v>5</v>
      </c>
      <c r="F1096" s="2">
        <f t="shared" si="275"/>
        <v>1</v>
      </c>
      <c r="G1096" t="s">
        <v>3</v>
      </c>
      <c r="H1096">
        <v>414</v>
      </c>
      <c r="I1096">
        <f t="shared" si="276"/>
        <v>0</v>
      </c>
      <c r="J1096">
        <f t="shared" si="277"/>
        <v>0</v>
      </c>
      <c r="K1096">
        <f t="shared" si="278"/>
        <v>0</v>
      </c>
      <c r="L1096">
        <v>0</v>
      </c>
      <c r="M1096">
        <f t="shared" si="279"/>
        <v>0</v>
      </c>
      <c r="N1096">
        <f t="shared" si="280"/>
        <v>0</v>
      </c>
      <c r="O1096">
        <f t="shared" si="281"/>
        <v>0</v>
      </c>
      <c r="P1096" s="2">
        <f t="shared" si="282"/>
        <v>502.63945514979252</v>
      </c>
      <c r="Q1096" s="2">
        <f t="shared" si="283"/>
        <v>-88.639455149792525</v>
      </c>
      <c r="R1096" s="2">
        <f t="shared" si="285"/>
        <v>-8.1824668797797813</v>
      </c>
      <c r="S1096" s="2">
        <f t="shared" si="284"/>
        <v>7856.9530092520808</v>
      </c>
      <c r="T1096" s="2">
        <f t="shared" si="286"/>
        <v>0</v>
      </c>
      <c r="U1096">
        <f t="shared" si="287"/>
        <v>2</v>
      </c>
    </row>
    <row r="1097" spans="2:21" x14ac:dyDescent="0.15">
      <c r="B1097" s="1">
        <v>38171</v>
      </c>
      <c r="C1097" s="2">
        <f t="shared" si="272"/>
        <v>7</v>
      </c>
      <c r="D1097" s="2">
        <f t="shared" si="273"/>
        <v>3</v>
      </c>
      <c r="E1097" s="2">
        <f t="shared" si="274"/>
        <v>6</v>
      </c>
      <c r="F1097" s="2">
        <f t="shared" si="275"/>
        <v>1</v>
      </c>
      <c r="G1097" t="s">
        <v>4</v>
      </c>
      <c r="H1097">
        <v>316</v>
      </c>
      <c r="I1097">
        <f t="shared" si="276"/>
        <v>0</v>
      </c>
      <c r="J1097">
        <f t="shared" si="277"/>
        <v>0</v>
      </c>
      <c r="K1097">
        <f t="shared" si="278"/>
        <v>0</v>
      </c>
      <c r="L1097">
        <v>0</v>
      </c>
      <c r="M1097">
        <f t="shared" si="279"/>
        <v>0</v>
      </c>
      <c r="N1097">
        <f t="shared" si="280"/>
        <v>0</v>
      </c>
      <c r="O1097">
        <f t="shared" si="281"/>
        <v>0</v>
      </c>
      <c r="P1097" s="2">
        <f t="shared" si="282"/>
        <v>554.04506403936603</v>
      </c>
      <c r="Q1097" s="2">
        <f t="shared" si="283"/>
        <v>-238.04506403936603</v>
      </c>
      <c r="R1097" s="2">
        <f t="shared" si="285"/>
        <v>-88.639455149792525</v>
      </c>
      <c r="S1097" s="2">
        <f t="shared" si="284"/>
        <v>56665.452513505872</v>
      </c>
      <c r="T1097" s="2">
        <f t="shared" si="286"/>
        <v>0</v>
      </c>
      <c r="U1097">
        <f t="shared" si="287"/>
        <v>3</v>
      </c>
    </row>
    <row r="1098" spans="2:21" x14ac:dyDescent="0.15">
      <c r="B1098" s="1">
        <v>38172</v>
      </c>
      <c r="C1098" s="2">
        <f t="shared" si="272"/>
        <v>7</v>
      </c>
      <c r="D1098" s="2">
        <f t="shared" si="273"/>
        <v>4</v>
      </c>
      <c r="E1098" s="2">
        <f t="shared" si="274"/>
        <v>7</v>
      </c>
      <c r="F1098" s="2">
        <f t="shared" si="275"/>
        <v>1</v>
      </c>
      <c r="G1098" t="s">
        <v>5</v>
      </c>
      <c r="H1098">
        <v>238</v>
      </c>
      <c r="I1098">
        <f t="shared" si="276"/>
        <v>1</v>
      </c>
      <c r="J1098">
        <f t="shared" si="277"/>
        <v>0</v>
      </c>
      <c r="K1098">
        <f t="shared" si="278"/>
        <v>0</v>
      </c>
      <c r="L1098">
        <v>0</v>
      </c>
      <c r="M1098">
        <f t="shared" si="279"/>
        <v>0</v>
      </c>
      <c r="N1098">
        <f t="shared" si="280"/>
        <v>0</v>
      </c>
      <c r="O1098">
        <f t="shared" si="281"/>
        <v>0</v>
      </c>
      <c r="P1098" s="2">
        <f t="shared" si="282"/>
        <v>358.28861788056781</v>
      </c>
      <c r="Q1098" s="2">
        <f t="shared" si="283"/>
        <v>-120.28861788056781</v>
      </c>
      <c r="R1098" s="2">
        <f t="shared" si="285"/>
        <v>-238.04506403936603</v>
      </c>
      <c r="S1098" s="2">
        <f t="shared" si="284"/>
        <v>14469.351591617258</v>
      </c>
      <c r="T1098" s="2">
        <f t="shared" si="286"/>
        <v>0</v>
      </c>
      <c r="U1098">
        <f t="shared" si="287"/>
        <v>4</v>
      </c>
    </row>
    <row r="1099" spans="2:21" x14ac:dyDescent="0.15">
      <c r="B1099" s="1">
        <v>38173</v>
      </c>
      <c r="C1099" s="2">
        <f t="shared" si="272"/>
        <v>7</v>
      </c>
      <c r="D1099" s="2">
        <f t="shared" si="273"/>
        <v>5</v>
      </c>
      <c r="E1099" s="2">
        <f t="shared" si="274"/>
        <v>1</v>
      </c>
      <c r="F1099" s="2">
        <f t="shared" si="275"/>
        <v>1</v>
      </c>
      <c r="G1099" t="s">
        <v>6</v>
      </c>
      <c r="H1099">
        <v>256</v>
      </c>
      <c r="I1099">
        <f t="shared" si="276"/>
        <v>0</v>
      </c>
      <c r="J1099">
        <f t="shared" si="277"/>
        <v>0</v>
      </c>
      <c r="K1099">
        <f t="shared" si="278"/>
        <v>0</v>
      </c>
      <c r="L1099">
        <v>0</v>
      </c>
      <c r="M1099">
        <f t="shared" si="279"/>
        <v>0</v>
      </c>
      <c r="N1099">
        <f t="shared" si="280"/>
        <v>0</v>
      </c>
      <c r="O1099">
        <f t="shared" si="281"/>
        <v>0</v>
      </c>
      <c r="P1099" s="2">
        <f t="shared" si="282"/>
        <v>243.44039541443243</v>
      </c>
      <c r="Q1099" s="2">
        <f t="shared" si="283"/>
        <v>12.55960458556757</v>
      </c>
      <c r="R1099" s="2">
        <f t="shared" si="285"/>
        <v>-120.28861788056781</v>
      </c>
      <c r="S1099" s="2">
        <f t="shared" si="284"/>
        <v>157.74366734580994</v>
      </c>
      <c r="T1099" s="2">
        <f t="shared" si="286"/>
        <v>1</v>
      </c>
      <c r="U1099">
        <f t="shared" si="287"/>
        <v>1</v>
      </c>
    </row>
    <row r="1100" spans="2:21" x14ac:dyDescent="0.15">
      <c r="B1100" s="1">
        <v>38174</v>
      </c>
      <c r="C1100" s="2">
        <f t="shared" si="272"/>
        <v>7</v>
      </c>
      <c r="D1100" s="2">
        <f t="shared" si="273"/>
        <v>6</v>
      </c>
      <c r="E1100" s="2">
        <f t="shared" si="274"/>
        <v>2</v>
      </c>
      <c r="F1100" s="2">
        <f t="shared" si="275"/>
        <v>1</v>
      </c>
      <c r="G1100" t="s">
        <v>7</v>
      </c>
      <c r="H1100">
        <v>306</v>
      </c>
      <c r="I1100">
        <f t="shared" si="276"/>
        <v>0</v>
      </c>
      <c r="J1100">
        <f t="shared" si="277"/>
        <v>0</v>
      </c>
      <c r="K1100">
        <f t="shared" si="278"/>
        <v>0</v>
      </c>
      <c r="L1100">
        <v>0</v>
      </c>
      <c r="M1100">
        <f t="shared" si="279"/>
        <v>0</v>
      </c>
      <c r="N1100">
        <f t="shared" si="280"/>
        <v>0</v>
      </c>
      <c r="O1100">
        <f t="shared" si="281"/>
        <v>0</v>
      </c>
      <c r="P1100" s="2">
        <f t="shared" si="282"/>
        <v>260.38140216080234</v>
      </c>
      <c r="Q1100" s="2">
        <f t="shared" si="283"/>
        <v>45.618597839197662</v>
      </c>
      <c r="R1100" s="2">
        <f t="shared" si="285"/>
        <v>12.55960458556757</v>
      </c>
      <c r="S1100" s="2">
        <f t="shared" si="284"/>
        <v>2081.0564688144495</v>
      </c>
      <c r="T1100" s="2">
        <f t="shared" si="286"/>
        <v>0</v>
      </c>
      <c r="U1100">
        <f t="shared" si="287"/>
        <v>2</v>
      </c>
    </row>
    <row r="1101" spans="2:21" x14ac:dyDescent="0.15">
      <c r="B1101" s="1">
        <v>38175</v>
      </c>
      <c r="C1101" s="2">
        <f t="shared" si="272"/>
        <v>7</v>
      </c>
      <c r="D1101" s="2">
        <f t="shared" si="273"/>
        <v>7</v>
      </c>
      <c r="E1101" s="2">
        <f t="shared" si="274"/>
        <v>3</v>
      </c>
      <c r="F1101" s="2">
        <f t="shared" si="275"/>
        <v>1</v>
      </c>
      <c r="G1101" t="s">
        <v>8</v>
      </c>
      <c r="H1101">
        <v>262</v>
      </c>
      <c r="I1101">
        <f t="shared" si="276"/>
        <v>0</v>
      </c>
      <c r="J1101">
        <f t="shared" si="277"/>
        <v>0</v>
      </c>
      <c r="K1101">
        <f t="shared" si="278"/>
        <v>0</v>
      </c>
      <c r="L1101">
        <v>0</v>
      </c>
      <c r="M1101">
        <f t="shared" si="279"/>
        <v>0</v>
      </c>
      <c r="N1101">
        <f t="shared" si="280"/>
        <v>0</v>
      </c>
      <c r="O1101">
        <f t="shared" si="281"/>
        <v>0</v>
      </c>
      <c r="P1101" s="2">
        <f t="shared" si="282"/>
        <v>293.02249198124832</v>
      </c>
      <c r="Q1101" s="2">
        <f t="shared" si="283"/>
        <v>-31.022491981248322</v>
      </c>
      <c r="R1101" s="2">
        <f t="shared" si="285"/>
        <v>45.618597839197662</v>
      </c>
      <c r="S1101" s="2">
        <f t="shared" si="284"/>
        <v>962.39500872661642</v>
      </c>
      <c r="T1101" s="2">
        <f t="shared" si="286"/>
        <v>1</v>
      </c>
      <c r="U1101">
        <f t="shared" si="287"/>
        <v>1</v>
      </c>
    </row>
    <row r="1102" spans="2:21" x14ac:dyDescent="0.15">
      <c r="B1102" s="1">
        <v>38176</v>
      </c>
      <c r="C1102" s="2">
        <f t="shared" si="272"/>
        <v>7</v>
      </c>
      <c r="D1102" s="2">
        <f t="shared" si="273"/>
        <v>8</v>
      </c>
      <c r="E1102" s="2">
        <f t="shared" si="274"/>
        <v>4</v>
      </c>
      <c r="F1102" s="2">
        <f t="shared" si="275"/>
        <v>2</v>
      </c>
      <c r="G1102" t="s">
        <v>9</v>
      </c>
      <c r="H1102">
        <v>368</v>
      </c>
      <c r="I1102">
        <f t="shared" si="276"/>
        <v>0</v>
      </c>
      <c r="J1102">
        <f t="shared" si="277"/>
        <v>0</v>
      </c>
      <c r="K1102">
        <f t="shared" si="278"/>
        <v>0</v>
      </c>
      <c r="L1102">
        <v>0</v>
      </c>
      <c r="M1102">
        <f t="shared" si="279"/>
        <v>0</v>
      </c>
      <c r="N1102">
        <f t="shared" si="280"/>
        <v>0</v>
      </c>
      <c r="O1102">
        <f t="shared" si="281"/>
        <v>0</v>
      </c>
      <c r="P1102" s="2">
        <f t="shared" si="282"/>
        <v>321.9824526139713</v>
      </c>
      <c r="Q1102" s="2">
        <f t="shared" si="283"/>
        <v>46.017547386028696</v>
      </c>
      <c r="R1102" s="2">
        <f t="shared" si="285"/>
        <v>-31.022491981248322</v>
      </c>
      <c r="S1102" s="2">
        <f t="shared" si="284"/>
        <v>2117.6146674253964</v>
      </c>
      <c r="T1102" s="2">
        <f t="shared" si="286"/>
        <v>1</v>
      </c>
      <c r="U1102">
        <f t="shared" si="287"/>
        <v>1</v>
      </c>
    </row>
    <row r="1103" spans="2:21" x14ac:dyDescent="0.15">
      <c r="B1103" s="1">
        <v>38177</v>
      </c>
      <c r="C1103" s="2">
        <f t="shared" si="272"/>
        <v>7</v>
      </c>
      <c r="D1103" s="2">
        <f t="shared" si="273"/>
        <v>9</v>
      </c>
      <c r="E1103" s="2">
        <f t="shared" si="274"/>
        <v>5</v>
      </c>
      <c r="F1103" s="2">
        <f t="shared" si="275"/>
        <v>2</v>
      </c>
      <c r="G1103" t="s">
        <v>10</v>
      </c>
      <c r="H1103">
        <v>472</v>
      </c>
      <c r="I1103">
        <f t="shared" si="276"/>
        <v>0</v>
      </c>
      <c r="J1103">
        <f t="shared" si="277"/>
        <v>0</v>
      </c>
      <c r="K1103">
        <f t="shared" si="278"/>
        <v>0</v>
      </c>
      <c r="L1103">
        <v>0</v>
      </c>
      <c r="M1103">
        <f t="shared" si="279"/>
        <v>0</v>
      </c>
      <c r="N1103">
        <f t="shared" si="280"/>
        <v>0</v>
      </c>
      <c r="O1103">
        <f t="shared" si="281"/>
        <v>0</v>
      </c>
      <c r="P1103" s="2">
        <f t="shared" si="282"/>
        <v>507.43944088398405</v>
      </c>
      <c r="Q1103" s="2">
        <f t="shared" si="283"/>
        <v>-35.439440883984048</v>
      </c>
      <c r="R1103" s="2">
        <f t="shared" si="285"/>
        <v>46.017547386028696</v>
      </c>
      <c r="S1103" s="2">
        <f t="shared" si="284"/>
        <v>1255.9539701694</v>
      </c>
      <c r="T1103" s="2">
        <f t="shared" si="286"/>
        <v>1</v>
      </c>
      <c r="U1103">
        <f t="shared" si="287"/>
        <v>1</v>
      </c>
    </row>
    <row r="1104" spans="2:21" x14ac:dyDescent="0.15">
      <c r="B1104" s="1">
        <v>38178</v>
      </c>
      <c r="C1104" s="2">
        <f t="shared" si="272"/>
        <v>7</v>
      </c>
      <c r="D1104" s="2">
        <f t="shared" si="273"/>
        <v>10</v>
      </c>
      <c r="E1104" s="2">
        <f t="shared" si="274"/>
        <v>6</v>
      </c>
      <c r="F1104" s="2">
        <f t="shared" si="275"/>
        <v>2</v>
      </c>
      <c r="G1104" t="s">
        <v>11</v>
      </c>
      <c r="H1104">
        <v>513</v>
      </c>
      <c r="I1104">
        <f t="shared" si="276"/>
        <v>0</v>
      </c>
      <c r="J1104">
        <f t="shared" si="277"/>
        <v>0</v>
      </c>
      <c r="K1104">
        <f t="shared" si="278"/>
        <v>0</v>
      </c>
      <c r="L1104">
        <v>0</v>
      </c>
      <c r="M1104">
        <f t="shared" si="279"/>
        <v>0</v>
      </c>
      <c r="N1104">
        <f t="shared" si="280"/>
        <v>0</v>
      </c>
      <c r="O1104">
        <f t="shared" si="281"/>
        <v>0</v>
      </c>
      <c r="P1104" s="2">
        <f t="shared" si="282"/>
        <v>558.84504977355755</v>
      </c>
      <c r="Q1104" s="2">
        <f t="shared" si="283"/>
        <v>-45.845049773557548</v>
      </c>
      <c r="R1104" s="2">
        <f t="shared" si="285"/>
        <v>-35.439440883984048</v>
      </c>
      <c r="S1104" s="2">
        <f t="shared" si="284"/>
        <v>2101.7685887399689</v>
      </c>
      <c r="T1104" s="2">
        <f t="shared" si="286"/>
        <v>0</v>
      </c>
      <c r="U1104">
        <f t="shared" si="287"/>
        <v>2</v>
      </c>
    </row>
    <row r="1105" spans="2:21" x14ac:dyDescent="0.15">
      <c r="B1105" s="1">
        <v>38179</v>
      </c>
      <c r="C1105" s="2">
        <f t="shared" si="272"/>
        <v>7</v>
      </c>
      <c r="D1105" s="2">
        <f t="shared" si="273"/>
        <v>11</v>
      </c>
      <c r="E1105" s="2">
        <f t="shared" si="274"/>
        <v>7</v>
      </c>
      <c r="F1105" s="2">
        <f t="shared" si="275"/>
        <v>2</v>
      </c>
      <c r="G1105" t="s">
        <v>12</v>
      </c>
      <c r="H1105">
        <v>316</v>
      </c>
      <c r="I1105">
        <f t="shared" si="276"/>
        <v>0</v>
      </c>
      <c r="J1105">
        <f t="shared" si="277"/>
        <v>0</v>
      </c>
      <c r="K1105">
        <f t="shared" si="278"/>
        <v>0</v>
      </c>
      <c r="L1105">
        <v>0</v>
      </c>
      <c r="M1105">
        <f t="shared" si="279"/>
        <v>0</v>
      </c>
      <c r="N1105">
        <f t="shared" si="280"/>
        <v>0</v>
      </c>
      <c r="O1105">
        <f t="shared" si="281"/>
        <v>0</v>
      </c>
      <c r="P1105" s="2">
        <f t="shared" si="282"/>
        <v>363.08860361475934</v>
      </c>
      <c r="Q1105" s="2">
        <f t="shared" si="283"/>
        <v>-47.088603614759336</v>
      </c>
      <c r="R1105" s="2">
        <f t="shared" si="285"/>
        <v>-45.845049773557548</v>
      </c>
      <c r="S1105" s="2">
        <f t="shared" si="284"/>
        <v>2217.3365903879262</v>
      </c>
      <c r="T1105" s="2">
        <f t="shared" si="286"/>
        <v>0</v>
      </c>
      <c r="U1105">
        <f t="shared" si="287"/>
        <v>3</v>
      </c>
    </row>
    <row r="1106" spans="2:21" x14ac:dyDescent="0.15">
      <c r="B1106" s="1">
        <v>38180</v>
      </c>
      <c r="C1106" s="2">
        <f t="shared" si="272"/>
        <v>7</v>
      </c>
      <c r="D1106" s="2">
        <f t="shared" si="273"/>
        <v>12</v>
      </c>
      <c r="E1106" s="2">
        <f t="shared" si="274"/>
        <v>1</v>
      </c>
      <c r="F1106" s="2">
        <f t="shared" si="275"/>
        <v>2</v>
      </c>
      <c r="G1106" t="s">
        <v>13</v>
      </c>
      <c r="H1106">
        <v>271</v>
      </c>
      <c r="I1106">
        <f t="shared" si="276"/>
        <v>0</v>
      </c>
      <c r="J1106">
        <f t="shared" si="277"/>
        <v>0</v>
      </c>
      <c r="K1106">
        <f t="shared" si="278"/>
        <v>0</v>
      </c>
      <c r="L1106">
        <v>0</v>
      </c>
      <c r="M1106">
        <f t="shared" si="279"/>
        <v>0</v>
      </c>
      <c r="N1106">
        <f t="shared" si="280"/>
        <v>0</v>
      </c>
      <c r="O1106">
        <f t="shared" si="281"/>
        <v>0</v>
      </c>
      <c r="P1106" s="2">
        <f t="shared" si="282"/>
        <v>248.24038114862395</v>
      </c>
      <c r="Q1106" s="2">
        <f t="shared" si="283"/>
        <v>22.759618851376047</v>
      </c>
      <c r="R1106" s="2">
        <f t="shared" si="285"/>
        <v>-47.088603614759336</v>
      </c>
      <c r="S1106" s="2">
        <f t="shared" si="284"/>
        <v>518.00025025991192</v>
      </c>
      <c r="T1106" s="2">
        <f t="shared" si="286"/>
        <v>1</v>
      </c>
      <c r="U1106">
        <f t="shared" si="287"/>
        <v>1</v>
      </c>
    </row>
    <row r="1107" spans="2:21" x14ac:dyDescent="0.15">
      <c r="B1107" s="1">
        <v>38181</v>
      </c>
      <c r="C1107" s="2">
        <f t="shared" si="272"/>
        <v>7</v>
      </c>
      <c r="D1107" s="2">
        <f t="shared" si="273"/>
        <v>13</v>
      </c>
      <c r="E1107" s="2">
        <f t="shared" si="274"/>
        <v>2</v>
      </c>
      <c r="F1107" s="2">
        <f t="shared" si="275"/>
        <v>2</v>
      </c>
      <c r="G1107" t="s">
        <v>14</v>
      </c>
      <c r="H1107">
        <v>264</v>
      </c>
      <c r="I1107">
        <f t="shared" si="276"/>
        <v>0</v>
      </c>
      <c r="J1107">
        <f t="shared" si="277"/>
        <v>0</v>
      </c>
      <c r="K1107">
        <f t="shared" si="278"/>
        <v>0</v>
      </c>
      <c r="L1107">
        <v>0</v>
      </c>
      <c r="M1107">
        <f t="shared" si="279"/>
        <v>0</v>
      </c>
      <c r="N1107">
        <f t="shared" si="280"/>
        <v>0</v>
      </c>
      <c r="O1107">
        <f t="shared" si="281"/>
        <v>0</v>
      </c>
      <c r="P1107" s="2">
        <f t="shared" si="282"/>
        <v>265.18138789499386</v>
      </c>
      <c r="Q1107" s="2">
        <f t="shared" si="283"/>
        <v>-1.1813878949938612</v>
      </c>
      <c r="R1107" s="2">
        <f t="shared" si="285"/>
        <v>22.759618851376047</v>
      </c>
      <c r="S1107" s="2">
        <f t="shared" si="284"/>
        <v>1.3956773584380264</v>
      </c>
      <c r="T1107" s="2">
        <f t="shared" si="286"/>
        <v>1</v>
      </c>
      <c r="U1107">
        <f t="shared" si="287"/>
        <v>1</v>
      </c>
    </row>
    <row r="1108" spans="2:21" x14ac:dyDescent="0.15">
      <c r="B1108" s="1">
        <v>38182</v>
      </c>
      <c r="C1108" s="2">
        <f t="shared" si="272"/>
        <v>7</v>
      </c>
      <c r="D1108" s="2">
        <f t="shared" si="273"/>
        <v>14</v>
      </c>
      <c r="E1108" s="2">
        <f t="shared" si="274"/>
        <v>3</v>
      </c>
      <c r="F1108" s="2">
        <f t="shared" si="275"/>
        <v>2</v>
      </c>
      <c r="G1108" t="s">
        <v>15</v>
      </c>
      <c r="H1108">
        <v>381</v>
      </c>
      <c r="I1108">
        <f t="shared" si="276"/>
        <v>0</v>
      </c>
      <c r="J1108">
        <f t="shared" si="277"/>
        <v>0</v>
      </c>
      <c r="K1108">
        <f t="shared" si="278"/>
        <v>0</v>
      </c>
      <c r="L1108">
        <v>0</v>
      </c>
      <c r="M1108">
        <f t="shared" si="279"/>
        <v>0</v>
      </c>
      <c r="N1108">
        <f t="shared" si="280"/>
        <v>0</v>
      </c>
      <c r="O1108">
        <f t="shared" si="281"/>
        <v>0</v>
      </c>
      <c r="P1108" s="2">
        <f t="shared" si="282"/>
        <v>297.82247771543985</v>
      </c>
      <c r="Q1108" s="2">
        <f t="shared" si="283"/>
        <v>83.177522284560155</v>
      </c>
      <c r="R1108" s="2">
        <f t="shared" si="285"/>
        <v>-1.1813878949938612</v>
      </c>
      <c r="S1108" s="2">
        <f t="shared" si="284"/>
        <v>6918.5002133985008</v>
      </c>
      <c r="T1108" s="2">
        <f t="shared" si="286"/>
        <v>1</v>
      </c>
      <c r="U1108">
        <f t="shared" si="287"/>
        <v>1</v>
      </c>
    </row>
    <row r="1109" spans="2:21" x14ac:dyDescent="0.15">
      <c r="B1109" s="1">
        <v>38183</v>
      </c>
      <c r="C1109" s="2">
        <f t="shared" si="272"/>
        <v>7</v>
      </c>
      <c r="D1109" s="2">
        <f t="shared" si="273"/>
        <v>15</v>
      </c>
      <c r="E1109" s="2">
        <f t="shared" si="274"/>
        <v>4</v>
      </c>
      <c r="F1109" s="2">
        <f t="shared" si="275"/>
        <v>3</v>
      </c>
      <c r="G1109" t="s">
        <v>16</v>
      </c>
      <c r="H1109">
        <v>381</v>
      </c>
      <c r="I1109">
        <f t="shared" si="276"/>
        <v>0</v>
      </c>
      <c r="J1109">
        <f t="shared" si="277"/>
        <v>0</v>
      </c>
      <c r="K1109">
        <f t="shared" si="278"/>
        <v>0</v>
      </c>
      <c r="L1109">
        <v>0</v>
      </c>
      <c r="M1109">
        <f t="shared" si="279"/>
        <v>0</v>
      </c>
      <c r="N1109">
        <f t="shared" si="280"/>
        <v>0</v>
      </c>
      <c r="O1109">
        <f t="shared" si="281"/>
        <v>0</v>
      </c>
      <c r="P1109" s="2">
        <f t="shared" si="282"/>
        <v>379.17193633513534</v>
      </c>
      <c r="Q1109" s="2">
        <f t="shared" si="283"/>
        <v>1.8280636648646578</v>
      </c>
      <c r="R1109" s="2">
        <f t="shared" si="285"/>
        <v>83.177522284560155</v>
      </c>
      <c r="S1109" s="2">
        <f t="shared" si="284"/>
        <v>3.3418167627984037</v>
      </c>
      <c r="T1109" s="2">
        <f t="shared" si="286"/>
        <v>0</v>
      </c>
      <c r="U1109">
        <f t="shared" si="287"/>
        <v>2</v>
      </c>
    </row>
    <row r="1110" spans="2:21" x14ac:dyDescent="0.15">
      <c r="B1110" s="1">
        <v>38184</v>
      </c>
      <c r="C1110" s="2">
        <f t="shared" si="272"/>
        <v>7</v>
      </c>
      <c r="D1110" s="2">
        <f t="shared" si="273"/>
        <v>16</v>
      </c>
      <c r="E1110" s="2">
        <f t="shared" si="274"/>
        <v>5</v>
      </c>
      <c r="F1110" s="2">
        <f t="shared" si="275"/>
        <v>3</v>
      </c>
      <c r="G1110" t="s">
        <v>17</v>
      </c>
      <c r="H1110">
        <v>463</v>
      </c>
      <c r="I1110">
        <f t="shared" si="276"/>
        <v>0</v>
      </c>
      <c r="J1110">
        <f t="shared" si="277"/>
        <v>0</v>
      </c>
      <c r="K1110">
        <f t="shared" si="278"/>
        <v>0</v>
      </c>
      <c r="L1110">
        <v>0</v>
      </c>
      <c r="M1110">
        <f t="shared" si="279"/>
        <v>0</v>
      </c>
      <c r="N1110">
        <f t="shared" si="280"/>
        <v>0</v>
      </c>
      <c r="O1110">
        <f t="shared" si="281"/>
        <v>0</v>
      </c>
      <c r="P1110" s="2">
        <f t="shared" si="282"/>
        <v>564.62892460514809</v>
      </c>
      <c r="Q1110" s="2">
        <f t="shared" si="283"/>
        <v>-101.62892460514809</v>
      </c>
      <c r="R1110" s="2">
        <f t="shared" si="285"/>
        <v>1.8280636648646578</v>
      </c>
      <c r="S1110" s="2">
        <f t="shared" si="284"/>
        <v>10328.438316398873</v>
      </c>
      <c r="T1110" s="2">
        <f t="shared" si="286"/>
        <v>1</v>
      </c>
      <c r="U1110">
        <f t="shared" si="287"/>
        <v>1</v>
      </c>
    </row>
    <row r="1111" spans="2:21" x14ac:dyDescent="0.15">
      <c r="B1111" s="1">
        <v>38185</v>
      </c>
      <c r="C1111" s="2">
        <f t="shared" si="272"/>
        <v>7</v>
      </c>
      <c r="D1111" s="2">
        <f t="shared" si="273"/>
        <v>17</v>
      </c>
      <c r="E1111" s="2">
        <f t="shared" si="274"/>
        <v>6</v>
      </c>
      <c r="F1111" s="2">
        <f t="shared" si="275"/>
        <v>3</v>
      </c>
      <c r="G1111" t="s">
        <v>18</v>
      </c>
      <c r="H1111">
        <v>547</v>
      </c>
      <c r="I1111">
        <f t="shared" si="276"/>
        <v>0</v>
      </c>
      <c r="J1111">
        <f t="shared" si="277"/>
        <v>0</v>
      </c>
      <c r="K1111">
        <f t="shared" si="278"/>
        <v>0</v>
      </c>
      <c r="L1111">
        <v>0</v>
      </c>
      <c r="M1111">
        <f t="shared" si="279"/>
        <v>0</v>
      </c>
      <c r="N1111">
        <f t="shared" si="280"/>
        <v>0</v>
      </c>
      <c r="O1111">
        <f t="shared" si="281"/>
        <v>0</v>
      </c>
      <c r="P1111" s="2">
        <f t="shared" si="282"/>
        <v>616.03453349472159</v>
      </c>
      <c r="Q1111" s="2">
        <f t="shared" si="283"/>
        <v>-69.034533494721586</v>
      </c>
      <c r="R1111" s="2">
        <f t="shared" si="285"/>
        <v>-101.62892460514809</v>
      </c>
      <c r="S1111" s="2">
        <f t="shared" si="284"/>
        <v>4765.7668148338362</v>
      </c>
      <c r="T1111" s="2">
        <f t="shared" si="286"/>
        <v>0</v>
      </c>
      <c r="U1111">
        <f t="shared" si="287"/>
        <v>2</v>
      </c>
    </row>
    <row r="1112" spans="2:21" x14ac:dyDescent="0.15">
      <c r="B1112" s="1">
        <v>38186</v>
      </c>
      <c r="C1112" s="2">
        <f t="shared" si="272"/>
        <v>7</v>
      </c>
      <c r="D1112" s="2">
        <f t="shared" si="273"/>
        <v>18</v>
      </c>
      <c r="E1112" s="2">
        <f t="shared" si="274"/>
        <v>7</v>
      </c>
      <c r="F1112" s="2">
        <f t="shared" si="275"/>
        <v>3</v>
      </c>
      <c r="G1112" t="s">
        <v>19</v>
      </c>
      <c r="H1112">
        <v>388</v>
      </c>
      <c r="I1112">
        <f t="shared" si="276"/>
        <v>0</v>
      </c>
      <c r="J1112">
        <f t="shared" si="277"/>
        <v>0</v>
      </c>
      <c r="K1112">
        <f t="shared" si="278"/>
        <v>0</v>
      </c>
      <c r="L1112">
        <v>0</v>
      </c>
      <c r="M1112">
        <f t="shared" si="279"/>
        <v>0</v>
      </c>
      <c r="N1112">
        <f t="shared" si="280"/>
        <v>0</v>
      </c>
      <c r="O1112">
        <f t="shared" si="281"/>
        <v>0</v>
      </c>
      <c r="P1112" s="2">
        <f t="shared" si="282"/>
        <v>420.27808733592337</v>
      </c>
      <c r="Q1112" s="2">
        <f t="shared" si="283"/>
        <v>-32.278087335923374</v>
      </c>
      <c r="R1112" s="2">
        <f t="shared" si="285"/>
        <v>-69.034533494721586</v>
      </c>
      <c r="S1112" s="2">
        <f t="shared" si="284"/>
        <v>1041.8749220654968</v>
      </c>
      <c r="T1112" s="2">
        <f t="shared" si="286"/>
        <v>0</v>
      </c>
      <c r="U1112">
        <f t="shared" si="287"/>
        <v>3</v>
      </c>
    </row>
    <row r="1113" spans="2:21" x14ac:dyDescent="0.15">
      <c r="B1113" s="1">
        <v>38187</v>
      </c>
      <c r="C1113" s="2">
        <f t="shared" si="272"/>
        <v>7</v>
      </c>
      <c r="D1113" s="2">
        <f t="shared" si="273"/>
        <v>19</v>
      </c>
      <c r="E1113" s="2">
        <f t="shared" si="274"/>
        <v>1</v>
      </c>
      <c r="F1113" s="2">
        <f t="shared" si="275"/>
        <v>3</v>
      </c>
      <c r="G1113" t="s">
        <v>20</v>
      </c>
      <c r="H1113">
        <v>294</v>
      </c>
      <c r="I1113">
        <f t="shared" si="276"/>
        <v>0</v>
      </c>
      <c r="J1113">
        <f t="shared" si="277"/>
        <v>0</v>
      </c>
      <c r="K1113">
        <f t="shared" si="278"/>
        <v>0</v>
      </c>
      <c r="L1113">
        <v>0</v>
      </c>
      <c r="M1113">
        <f t="shared" si="279"/>
        <v>0</v>
      </c>
      <c r="N1113">
        <f t="shared" si="280"/>
        <v>0</v>
      </c>
      <c r="O1113">
        <f t="shared" si="281"/>
        <v>0</v>
      </c>
      <c r="P1113" s="2">
        <f t="shared" si="282"/>
        <v>305.42986486978799</v>
      </c>
      <c r="Q1113" s="2">
        <f t="shared" si="283"/>
        <v>-11.429864869787991</v>
      </c>
      <c r="R1113" s="2">
        <f t="shared" si="285"/>
        <v>-32.278087335923374</v>
      </c>
      <c r="S1113" s="2">
        <f t="shared" si="284"/>
        <v>130.64181094161364</v>
      </c>
      <c r="T1113" s="2">
        <f t="shared" si="286"/>
        <v>0</v>
      </c>
      <c r="U1113">
        <f t="shared" si="287"/>
        <v>4</v>
      </c>
    </row>
    <row r="1114" spans="2:21" x14ac:dyDescent="0.15">
      <c r="B1114" s="1">
        <v>38188</v>
      </c>
      <c r="C1114" s="2">
        <f t="shared" si="272"/>
        <v>7</v>
      </c>
      <c r="D1114" s="2">
        <f t="shared" si="273"/>
        <v>20</v>
      </c>
      <c r="E1114" s="2">
        <f t="shared" si="274"/>
        <v>2</v>
      </c>
      <c r="F1114" s="2">
        <f t="shared" si="275"/>
        <v>3</v>
      </c>
      <c r="G1114" t="s">
        <v>21</v>
      </c>
      <c r="H1114">
        <v>276</v>
      </c>
      <c r="I1114">
        <f t="shared" si="276"/>
        <v>0</v>
      </c>
      <c r="J1114">
        <f t="shared" si="277"/>
        <v>0</v>
      </c>
      <c r="K1114">
        <f t="shared" si="278"/>
        <v>0</v>
      </c>
      <c r="L1114">
        <v>0</v>
      </c>
      <c r="M1114">
        <f t="shared" si="279"/>
        <v>0</v>
      </c>
      <c r="N1114">
        <f t="shared" si="280"/>
        <v>0</v>
      </c>
      <c r="O1114">
        <f t="shared" si="281"/>
        <v>0</v>
      </c>
      <c r="P1114" s="2">
        <f t="shared" si="282"/>
        <v>322.3708716161579</v>
      </c>
      <c r="Q1114" s="2">
        <f t="shared" si="283"/>
        <v>-46.370871616157899</v>
      </c>
      <c r="R1114" s="2">
        <f t="shared" si="285"/>
        <v>-11.429864869787991</v>
      </c>
      <c r="S1114" s="2">
        <f t="shared" si="284"/>
        <v>2150.2577344421984</v>
      </c>
      <c r="T1114" s="2">
        <f t="shared" si="286"/>
        <v>0</v>
      </c>
      <c r="U1114">
        <f t="shared" si="287"/>
        <v>5</v>
      </c>
    </row>
    <row r="1115" spans="2:21" x14ac:dyDescent="0.15">
      <c r="B1115" s="1">
        <v>38189</v>
      </c>
      <c r="C1115" s="2">
        <f t="shared" si="272"/>
        <v>7</v>
      </c>
      <c r="D1115" s="2">
        <f t="shared" si="273"/>
        <v>21</v>
      </c>
      <c r="E1115" s="2">
        <f t="shared" si="274"/>
        <v>3</v>
      </c>
      <c r="F1115" s="2">
        <f t="shared" si="275"/>
        <v>3</v>
      </c>
      <c r="G1115" t="s">
        <v>22</v>
      </c>
      <c r="H1115">
        <v>343</v>
      </c>
      <c r="I1115">
        <f t="shared" si="276"/>
        <v>0</v>
      </c>
      <c r="J1115">
        <f t="shared" si="277"/>
        <v>0</v>
      </c>
      <c r="K1115">
        <f t="shared" si="278"/>
        <v>0</v>
      </c>
      <c r="L1115">
        <v>0</v>
      </c>
      <c r="M1115">
        <f t="shared" si="279"/>
        <v>0</v>
      </c>
      <c r="N1115">
        <f t="shared" si="280"/>
        <v>0</v>
      </c>
      <c r="O1115">
        <f t="shared" si="281"/>
        <v>0</v>
      </c>
      <c r="P1115" s="2">
        <f t="shared" si="282"/>
        <v>355.01196143660388</v>
      </c>
      <c r="Q1115" s="2">
        <f t="shared" si="283"/>
        <v>-12.011961436603883</v>
      </c>
      <c r="R1115" s="2">
        <f t="shared" si="285"/>
        <v>-46.370871616157899</v>
      </c>
      <c r="S1115" s="2">
        <f t="shared" si="284"/>
        <v>144.28721755445883</v>
      </c>
      <c r="T1115" s="2">
        <f t="shared" si="286"/>
        <v>0</v>
      </c>
      <c r="U1115">
        <f t="shared" si="287"/>
        <v>6</v>
      </c>
    </row>
    <row r="1116" spans="2:21" x14ac:dyDescent="0.15">
      <c r="B1116" s="1">
        <v>38190</v>
      </c>
      <c r="C1116" s="2">
        <f t="shared" si="272"/>
        <v>7</v>
      </c>
      <c r="D1116" s="2">
        <f t="shared" si="273"/>
        <v>22</v>
      </c>
      <c r="E1116" s="2">
        <f t="shared" si="274"/>
        <v>4</v>
      </c>
      <c r="F1116" s="2">
        <f t="shared" si="275"/>
        <v>4</v>
      </c>
      <c r="G1116" t="s">
        <v>23</v>
      </c>
      <c r="H1116">
        <v>367</v>
      </c>
      <c r="I1116">
        <f t="shared" si="276"/>
        <v>0</v>
      </c>
      <c r="J1116">
        <f t="shared" si="277"/>
        <v>0</v>
      </c>
      <c r="K1116">
        <f t="shared" si="278"/>
        <v>0</v>
      </c>
      <c r="L1116">
        <v>0</v>
      </c>
      <c r="M1116">
        <f t="shared" si="279"/>
        <v>0</v>
      </c>
      <c r="N1116">
        <f t="shared" si="280"/>
        <v>0</v>
      </c>
      <c r="O1116">
        <f t="shared" si="281"/>
        <v>0</v>
      </c>
      <c r="P1116" s="2">
        <f t="shared" si="282"/>
        <v>342.29675024155449</v>
      </c>
      <c r="Q1116" s="2">
        <f t="shared" si="283"/>
        <v>24.703249758445509</v>
      </c>
      <c r="R1116" s="2">
        <f t="shared" si="285"/>
        <v>-12.011961436603883</v>
      </c>
      <c r="S1116" s="2">
        <f t="shared" si="284"/>
        <v>610.25054862813806</v>
      </c>
      <c r="T1116" s="2">
        <f t="shared" si="286"/>
        <v>1</v>
      </c>
      <c r="U1116">
        <f t="shared" si="287"/>
        <v>1</v>
      </c>
    </row>
    <row r="1117" spans="2:21" x14ac:dyDescent="0.15">
      <c r="B1117" s="1">
        <v>38191</v>
      </c>
      <c r="C1117" s="2">
        <f t="shared" si="272"/>
        <v>7</v>
      </c>
      <c r="D1117" s="2">
        <f t="shared" si="273"/>
        <v>23</v>
      </c>
      <c r="E1117" s="2">
        <f t="shared" si="274"/>
        <v>5</v>
      </c>
      <c r="F1117" s="2">
        <f t="shared" si="275"/>
        <v>4</v>
      </c>
      <c r="G1117" t="s">
        <v>24</v>
      </c>
      <c r="H1117">
        <v>510</v>
      </c>
      <c r="I1117">
        <f t="shared" si="276"/>
        <v>0</v>
      </c>
      <c r="J1117">
        <f t="shared" si="277"/>
        <v>0</v>
      </c>
      <c r="K1117">
        <f t="shared" si="278"/>
        <v>0</v>
      </c>
      <c r="L1117">
        <v>0</v>
      </c>
      <c r="M1117">
        <f t="shared" si="279"/>
        <v>0</v>
      </c>
      <c r="N1117">
        <f t="shared" si="280"/>
        <v>0</v>
      </c>
      <c r="O1117">
        <f t="shared" si="281"/>
        <v>0</v>
      </c>
      <c r="P1117" s="2">
        <f t="shared" si="282"/>
        <v>527.75373851156724</v>
      </c>
      <c r="Q1117" s="2">
        <f t="shared" si="283"/>
        <v>-17.753738511567235</v>
      </c>
      <c r="R1117" s="2">
        <f t="shared" si="285"/>
        <v>24.703249758445509</v>
      </c>
      <c r="S1117" s="2">
        <f t="shared" si="284"/>
        <v>315.19523113710557</v>
      </c>
      <c r="T1117" s="2">
        <f t="shared" si="286"/>
        <v>1</v>
      </c>
      <c r="U1117">
        <f t="shared" si="287"/>
        <v>1</v>
      </c>
    </row>
    <row r="1118" spans="2:21" x14ac:dyDescent="0.15">
      <c r="B1118" s="1">
        <v>38192</v>
      </c>
      <c r="C1118" s="2">
        <f t="shared" si="272"/>
        <v>7</v>
      </c>
      <c r="D1118" s="2">
        <f t="shared" si="273"/>
        <v>24</v>
      </c>
      <c r="E1118" s="2">
        <f t="shared" si="274"/>
        <v>6</v>
      </c>
      <c r="F1118" s="2">
        <f t="shared" si="275"/>
        <v>4</v>
      </c>
      <c r="G1118" t="s">
        <v>25</v>
      </c>
      <c r="H1118">
        <v>485</v>
      </c>
      <c r="I1118">
        <f t="shared" si="276"/>
        <v>0</v>
      </c>
      <c r="J1118">
        <f t="shared" si="277"/>
        <v>0</v>
      </c>
      <c r="K1118">
        <f t="shared" si="278"/>
        <v>0</v>
      </c>
      <c r="L1118">
        <v>0</v>
      </c>
      <c r="M1118">
        <f t="shared" si="279"/>
        <v>0</v>
      </c>
      <c r="N1118">
        <f t="shared" si="280"/>
        <v>0</v>
      </c>
      <c r="O1118">
        <f t="shared" si="281"/>
        <v>0</v>
      </c>
      <c r="P1118" s="2">
        <f t="shared" si="282"/>
        <v>579.15934740114074</v>
      </c>
      <c r="Q1118" s="2">
        <f t="shared" si="283"/>
        <v>-94.159347401140735</v>
      </c>
      <c r="R1118" s="2">
        <f t="shared" si="285"/>
        <v>-17.753738511567235</v>
      </c>
      <c r="S1118" s="2">
        <f t="shared" si="284"/>
        <v>8865.982703008709</v>
      </c>
      <c r="T1118" s="2">
        <f t="shared" si="286"/>
        <v>0</v>
      </c>
      <c r="U1118">
        <f t="shared" si="287"/>
        <v>2</v>
      </c>
    </row>
    <row r="1119" spans="2:21" x14ac:dyDescent="0.15">
      <c r="B1119" s="1">
        <v>38193</v>
      </c>
      <c r="C1119" s="2">
        <f t="shared" si="272"/>
        <v>7</v>
      </c>
      <c r="D1119" s="2">
        <f t="shared" si="273"/>
        <v>25</v>
      </c>
      <c r="E1119" s="2">
        <f t="shared" si="274"/>
        <v>7</v>
      </c>
      <c r="F1119" s="2">
        <f t="shared" si="275"/>
        <v>4</v>
      </c>
      <c r="G1119" t="s">
        <v>26</v>
      </c>
      <c r="H1119">
        <v>363</v>
      </c>
      <c r="I1119">
        <f t="shared" si="276"/>
        <v>0</v>
      </c>
      <c r="J1119">
        <f t="shared" si="277"/>
        <v>0</v>
      </c>
      <c r="K1119">
        <f t="shared" si="278"/>
        <v>0</v>
      </c>
      <c r="L1119">
        <v>0</v>
      </c>
      <c r="M1119">
        <f t="shared" si="279"/>
        <v>0</v>
      </c>
      <c r="N1119">
        <f t="shared" si="280"/>
        <v>0</v>
      </c>
      <c r="O1119">
        <f t="shared" si="281"/>
        <v>0</v>
      </c>
      <c r="P1119" s="2">
        <f t="shared" si="282"/>
        <v>383.40290124234252</v>
      </c>
      <c r="Q1119" s="2">
        <f t="shared" si="283"/>
        <v>-20.402901242342523</v>
      </c>
      <c r="R1119" s="2">
        <f t="shared" si="285"/>
        <v>-94.159347401140735</v>
      </c>
      <c r="S1119" s="2">
        <f t="shared" si="284"/>
        <v>416.27837910478206</v>
      </c>
      <c r="T1119" s="2">
        <f t="shared" si="286"/>
        <v>0</v>
      </c>
      <c r="U1119">
        <f t="shared" si="287"/>
        <v>3</v>
      </c>
    </row>
    <row r="1120" spans="2:21" x14ac:dyDescent="0.15">
      <c r="B1120" s="1">
        <v>38194</v>
      </c>
      <c r="C1120" s="2">
        <f t="shared" si="272"/>
        <v>7</v>
      </c>
      <c r="D1120" s="2">
        <f t="shared" si="273"/>
        <v>26</v>
      </c>
      <c r="E1120" s="2">
        <f t="shared" si="274"/>
        <v>1</v>
      </c>
      <c r="F1120" s="2">
        <f t="shared" si="275"/>
        <v>4</v>
      </c>
      <c r="G1120" t="s">
        <v>27</v>
      </c>
      <c r="H1120">
        <v>264</v>
      </c>
      <c r="I1120">
        <f t="shared" si="276"/>
        <v>0</v>
      </c>
      <c r="J1120">
        <f t="shared" si="277"/>
        <v>0</v>
      </c>
      <c r="K1120">
        <f t="shared" si="278"/>
        <v>0</v>
      </c>
      <c r="L1120">
        <v>0</v>
      </c>
      <c r="M1120">
        <f t="shared" si="279"/>
        <v>0</v>
      </c>
      <c r="N1120">
        <f t="shared" si="280"/>
        <v>0</v>
      </c>
      <c r="O1120">
        <f t="shared" si="281"/>
        <v>0</v>
      </c>
      <c r="P1120" s="2">
        <f t="shared" si="282"/>
        <v>268.55467877620714</v>
      </c>
      <c r="Q1120" s="2">
        <f t="shared" si="283"/>
        <v>-4.5546787762071403</v>
      </c>
      <c r="R1120" s="2">
        <f t="shared" si="285"/>
        <v>-20.402901242342523</v>
      </c>
      <c r="S1120" s="2">
        <f t="shared" si="284"/>
        <v>20.745098754431773</v>
      </c>
      <c r="T1120" s="2">
        <f t="shared" si="286"/>
        <v>0</v>
      </c>
      <c r="U1120">
        <f t="shared" si="287"/>
        <v>4</v>
      </c>
    </row>
    <row r="1121" spans="2:21" x14ac:dyDescent="0.15">
      <c r="B1121" s="1">
        <v>38195</v>
      </c>
      <c r="C1121" s="2">
        <f t="shared" si="272"/>
        <v>7</v>
      </c>
      <c r="D1121" s="2">
        <f t="shared" si="273"/>
        <v>27</v>
      </c>
      <c r="E1121" s="2">
        <f t="shared" si="274"/>
        <v>2</v>
      </c>
      <c r="F1121" s="2">
        <f t="shared" si="275"/>
        <v>4</v>
      </c>
      <c r="G1121" t="s">
        <v>28</v>
      </c>
      <c r="H1121">
        <v>229</v>
      </c>
      <c r="I1121">
        <f t="shared" si="276"/>
        <v>0</v>
      </c>
      <c r="J1121">
        <f t="shared" si="277"/>
        <v>0</v>
      </c>
      <c r="K1121">
        <f t="shared" si="278"/>
        <v>0</v>
      </c>
      <c r="L1121">
        <v>0</v>
      </c>
      <c r="M1121">
        <f t="shared" si="279"/>
        <v>0</v>
      </c>
      <c r="N1121">
        <f t="shared" si="280"/>
        <v>0</v>
      </c>
      <c r="O1121">
        <f t="shared" si="281"/>
        <v>0</v>
      </c>
      <c r="P1121" s="2">
        <f t="shared" si="282"/>
        <v>285.49568552257705</v>
      </c>
      <c r="Q1121" s="2">
        <f t="shared" si="283"/>
        <v>-56.495685522577048</v>
      </c>
      <c r="R1121" s="2">
        <f t="shared" si="285"/>
        <v>-4.5546787762071403</v>
      </c>
      <c r="S1121" s="2">
        <f t="shared" si="284"/>
        <v>3191.7624826659221</v>
      </c>
      <c r="T1121" s="2">
        <f t="shared" si="286"/>
        <v>0</v>
      </c>
      <c r="U1121">
        <f t="shared" si="287"/>
        <v>5</v>
      </c>
    </row>
    <row r="1122" spans="2:21" x14ac:dyDescent="0.15">
      <c r="B1122" s="1">
        <v>38196</v>
      </c>
      <c r="C1122" s="2">
        <f t="shared" si="272"/>
        <v>7</v>
      </c>
      <c r="D1122" s="2">
        <f t="shared" si="273"/>
        <v>28</v>
      </c>
      <c r="E1122" s="2">
        <f t="shared" si="274"/>
        <v>3</v>
      </c>
      <c r="F1122" s="2">
        <f t="shared" si="275"/>
        <v>4</v>
      </c>
      <c r="G1122" t="s">
        <v>29</v>
      </c>
      <c r="H1122">
        <v>310</v>
      </c>
      <c r="I1122">
        <f t="shared" si="276"/>
        <v>0</v>
      </c>
      <c r="J1122">
        <f t="shared" si="277"/>
        <v>0</v>
      </c>
      <c r="K1122">
        <f t="shared" si="278"/>
        <v>0</v>
      </c>
      <c r="L1122">
        <v>0</v>
      </c>
      <c r="M1122">
        <f t="shared" si="279"/>
        <v>0</v>
      </c>
      <c r="N1122">
        <f t="shared" si="280"/>
        <v>0</v>
      </c>
      <c r="O1122">
        <f t="shared" si="281"/>
        <v>0</v>
      </c>
      <c r="P1122" s="2">
        <f t="shared" si="282"/>
        <v>318.13677534302303</v>
      </c>
      <c r="Q1122" s="2">
        <f t="shared" si="283"/>
        <v>-8.1367753430230323</v>
      </c>
      <c r="R1122" s="2">
        <f t="shared" si="285"/>
        <v>-56.495685522577048</v>
      </c>
      <c r="S1122" s="2">
        <f t="shared" si="284"/>
        <v>66.207112982827582</v>
      </c>
      <c r="T1122" s="2">
        <f t="shared" si="286"/>
        <v>0</v>
      </c>
      <c r="U1122">
        <f t="shared" si="287"/>
        <v>6</v>
      </c>
    </row>
    <row r="1123" spans="2:21" x14ac:dyDescent="0.15">
      <c r="B1123" s="1">
        <v>38197</v>
      </c>
      <c r="C1123" s="2">
        <f t="shared" si="272"/>
        <v>7</v>
      </c>
      <c r="D1123" s="2">
        <f t="shared" si="273"/>
        <v>29</v>
      </c>
      <c r="E1123" s="2">
        <f t="shared" si="274"/>
        <v>4</v>
      </c>
      <c r="F1123" s="2">
        <f t="shared" si="275"/>
        <v>5</v>
      </c>
      <c r="G1123" t="s">
        <v>30</v>
      </c>
      <c r="H1123">
        <v>380</v>
      </c>
      <c r="I1123">
        <f t="shared" si="276"/>
        <v>0</v>
      </c>
      <c r="J1123">
        <f t="shared" si="277"/>
        <v>0</v>
      </c>
      <c r="K1123">
        <f t="shared" si="278"/>
        <v>0</v>
      </c>
      <c r="L1123">
        <v>0</v>
      </c>
      <c r="M1123">
        <f t="shared" si="279"/>
        <v>0</v>
      </c>
      <c r="N1123">
        <f t="shared" si="280"/>
        <v>0</v>
      </c>
      <c r="O1123">
        <f t="shared" si="281"/>
        <v>0</v>
      </c>
      <c r="P1123" s="2">
        <f t="shared" si="282"/>
        <v>345.01103380747514</v>
      </c>
      <c r="Q1123" s="2">
        <f t="shared" si="283"/>
        <v>34.988966192524856</v>
      </c>
      <c r="R1123" s="2">
        <f t="shared" si="285"/>
        <v>-8.1367753430230323</v>
      </c>
      <c r="S1123" s="2">
        <f t="shared" si="284"/>
        <v>1224.2277552216474</v>
      </c>
      <c r="T1123" s="2">
        <f t="shared" si="286"/>
        <v>1</v>
      </c>
      <c r="U1123">
        <f t="shared" si="287"/>
        <v>1</v>
      </c>
    </row>
    <row r="1124" spans="2:21" x14ac:dyDescent="0.15">
      <c r="B1124" s="1">
        <v>38198</v>
      </c>
      <c r="C1124" s="2">
        <f t="shared" si="272"/>
        <v>7</v>
      </c>
      <c r="D1124" s="2">
        <f t="shared" si="273"/>
        <v>30</v>
      </c>
      <c r="E1124" s="2">
        <f t="shared" si="274"/>
        <v>5</v>
      </c>
      <c r="F1124" s="2">
        <f t="shared" si="275"/>
        <v>5</v>
      </c>
      <c r="G1124" t="s">
        <v>31</v>
      </c>
      <c r="H1124">
        <v>523</v>
      </c>
      <c r="I1124">
        <f t="shared" si="276"/>
        <v>0</v>
      </c>
      <c r="J1124">
        <f t="shared" si="277"/>
        <v>0</v>
      </c>
      <c r="K1124">
        <f t="shared" si="278"/>
        <v>0</v>
      </c>
      <c r="L1124">
        <v>0</v>
      </c>
      <c r="M1124">
        <f t="shared" si="279"/>
        <v>0</v>
      </c>
      <c r="N1124">
        <f t="shared" si="280"/>
        <v>0</v>
      </c>
      <c r="O1124">
        <f t="shared" si="281"/>
        <v>0</v>
      </c>
      <c r="P1124" s="2">
        <f t="shared" si="282"/>
        <v>530.46802207748783</v>
      </c>
      <c r="Q1124" s="2">
        <f t="shared" si="283"/>
        <v>-7.4680220774878308</v>
      </c>
      <c r="R1124" s="2">
        <f t="shared" si="285"/>
        <v>34.988966192524856</v>
      </c>
      <c r="S1124" s="2">
        <f t="shared" si="284"/>
        <v>55.771353749845659</v>
      </c>
      <c r="T1124" s="2">
        <f t="shared" si="286"/>
        <v>1</v>
      </c>
      <c r="U1124">
        <f t="shared" si="287"/>
        <v>1</v>
      </c>
    </row>
    <row r="1125" spans="2:21" x14ac:dyDescent="0.15">
      <c r="B1125" s="1">
        <v>38199</v>
      </c>
      <c r="C1125" s="2">
        <f t="shared" si="272"/>
        <v>7</v>
      </c>
      <c r="D1125" s="2">
        <f t="shared" si="273"/>
        <v>31</v>
      </c>
      <c r="E1125" s="2">
        <f t="shared" si="274"/>
        <v>6</v>
      </c>
      <c r="F1125" s="2">
        <f t="shared" si="275"/>
        <v>5</v>
      </c>
      <c r="G1125" t="s">
        <v>32</v>
      </c>
      <c r="H1125">
        <v>525</v>
      </c>
      <c r="I1125">
        <f t="shared" si="276"/>
        <v>0</v>
      </c>
      <c r="J1125">
        <f t="shared" si="277"/>
        <v>0</v>
      </c>
      <c r="K1125">
        <f t="shared" si="278"/>
        <v>0</v>
      </c>
      <c r="L1125">
        <v>0</v>
      </c>
      <c r="M1125">
        <f t="shared" si="279"/>
        <v>0</v>
      </c>
      <c r="N1125">
        <f t="shared" si="280"/>
        <v>0</v>
      </c>
      <c r="O1125">
        <f t="shared" si="281"/>
        <v>0</v>
      </c>
      <c r="P1125" s="2">
        <f t="shared" si="282"/>
        <v>581.87363096706133</v>
      </c>
      <c r="Q1125" s="2">
        <f t="shared" si="283"/>
        <v>-56.873630967061331</v>
      </c>
      <c r="R1125" s="2">
        <f t="shared" si="285"/>
        <v>-7.4680220774878308</v>
      </c>
      <c r="S1125" s="2">
        <f t="shared" si="284"/>
        <v>3234.6098993774776</v>
      </c>
      <c r="T1125" s="2">
        <f t="shared" si="286"/>
        <v>0</v>
      </c>
      <c r="U1125">
        <f t="shared" si="287"/>
        <v>2</v>
      </c>
    </row>
    <row r="1126" spans="2:21" x14ac:dyDescent="0.15">
      <c r="B1126" s="1">
        <v>38200</v>
      </c>
      <c r="C1126" s="2">
        <f t="shared" si="272"/>
        <v>8</v>
      </c>
      <c r="D1126" s="2">
        <f t="shared" si="273"/>
        <v>1</v>
      </c>
      <c r="E1126" s="2">
        <f t="shared" si="274"/>
        <v>7</v>
      </c>
      <c r="F1126" s="2">
        <f t="shared" si="275"/>
        <v>5</v>
      </c>
      <c r="G1126" t="s">
        <v>33</v>
      </c>
      <c r="H1126">
        <v>327</v>
      </c>
      <c r="I1126">
        <f t="shared" si="276"/>
        <v>0</v>
      </c>
      <c r="J1126">
        <f t="shared" si="277"/>
        <v>0</v>
      </c>
      <c r="K1126">
        <f t="shared" si="278"/>
        <v>0</v>
      </c>
      <c r="L1126">
        <v>0</v>
      </c>
      <c r="M1126">
        <f t="shared" si="279"/>
        <v>0</v>
      </c>
      <c r="N1126">
        <f t="shared" si="280"/>
        <v>0</v>
      </c>
      <c r="O1126">
        <f t="shared" si="281"/>
        <v>0</v>
      </c>
      <c r="P1126" s="2">
        <f t="shared" si="282"/>
        <v>386.11718480826318</v>
      </c>
      <c r="Q1126" s="2">
        <f t="shared" si="283"/>
        <v>-59.117184808263175</v>
      </c>
      <c r="R1126" s="2">
        <f t="shared" si="285"/>
        <v>-56.873630967061331</v>
      </c>
      <c r="S1126" s="2">
        <f t="shared" si="284"/>
        <v>3494.8415396543423</v>
      </c>
      <c r="T1126" s="2">
        <f t="shared" si="286"/>
        <v>0</v>
      </c>
      <c r="U1126">
        <f t="shared" si="287"/>
        <v>3</v>
      </c>
    </row>
    <row r="1127" spans="2:21" x14ac:dyDescent="0.15">
      <c r="B1127" s="1">
        <v>38201</v>
      </c>
      <c r="C1127" s="2">
        <f t="shared" si="272"/>
        <v>8</v>
      </c>
      <c r="D1127" s="2">
        <f t="shared" si="273"/>
        <v>2</v>
      </c>
      <c r="E1127" s="2">
        <f t="shared" si="274"/>
        <v>1</v>
      </c>
      <c r="F1127" s="2">
        <f t="shared" si="275"/>
        <v>5</v>
      </c>
      <c r="G1127" t="s">
        <v>34</v>
      </c>
      <c r="H1127">
        <v>293</v>
      </c>
      <c r="I1127">
        <f t="shared" si="276"/>
        <v>0</v>
      </c>
      <c r="J1127">
        <f t="shared" si="277"/>
        <v>0</v>
      </c>
      <c r="K1127">
        <f t="shared" si="278"/>
        <v>0</v>
      </c>
      <c r="L1127">
        <v>0</v>
      </c>
      <c r="M1127">
        <f t="shared" si="279"/>
        <v>0</v>
      </c>
      <c r="N1127">
        <f t="shared" si="280"/>
        <v>0</v>
      </c>
      <c r="O1127">
        <f t="shared" si="281"/>
        <v>0</v>
      </c>
      <c r="P1127" s="2">
        <f t="shared" si="282"/>
        <v>271.26896234212779</v>
      </c>
      <c r="Q1127" s="2">
        <f t="shared" si="283"/>
        <v>21.731037657872207</v>
      </c>
      <c r="R1127" s="2">
        <f t="shared" si="285"/>
        <v>-59.117184808263175</v>
      </c>
      <c r="S1127" s="2">
        <f t="shared" si="284"/>
        <v>472.23799768786</v>
      </c>
      <c r="T1127" s="2">
        <f t="shared" si="286"/>
        <v>1</v>
      </c>
      <c r="U1127">
        <f t="shared" si="287"/>
        <v>1</v>
      </c>
    </row>
    <row r="1128" spans="2:21" x14ac:dyDescent="0.15">
      <c r="B1128" s="1">
        <v>38202</v>
      </c>
      <c r="C1128" s="2">
        <f t="shared" si="272"/>
        <v>8</v>
      </c>
      <c r="D1128" s="2">
        <f t="shared" si="273"/>
        <v>3</v>
      </c>
      <c r="E1128" s="2">
        <f t="shared" si="274"/>
        <v>2</v>
      </c>
      <c r="F1128" s="2">
        <f t="shared" si="275"/>
        <v>5</v>
      </c>
      <c r="G1128" t="s">
        <v>35</v>
      </c>
      <c r="H1128">
        <v>298</v>
      </c>
      <c r="I1128">
        <f t="shared" si="276"/>
        <v>0</v>
      </c>
      <c r="J1128">
        <f t="shared" si="277"/>
        <v>0</v>
      </c>
      <c r="K1128">
        <f t="shared" si="278"/>
        <v>0</v>
      </c>
      <c r="L1128">
        <v>0</v>
      </c>
      <c r="M1128">
        <f t="shared" si="279"/>
        <v>0</v>
      </c>
      <c r="N1128">
        <f t="shared" si="280"/>
        <v>0</v>
      </c>
      <c r="O1128">
        <f t="shared" si="281"/>
        <v>0</v>
      </c>
      <c r="P1128" s="2">
        <f t="shared" si="282"/>
        <v>288.2099690884977</v>
      </c>
      <c r="Q1128" s="2">
        <f t="shared" si="283"/>
        <v>9.7900309115022992</v>
      </c>
      <c r="R1128" s="2">
        <f t="shared" si="285"/>
        <v>21.731037657872207</v>
      </c>
      <c r="S1128" s="2">
        <f t="shared" si="284"/>
        <v>95.844705248170541</v>
      </c>
      <c r="T1128" s="2">
        <f t="shared" si="286"/>
        <v>0</v>
      </c>
      <c r="U1128">
        <f t="shared" si="287"/>
        <v>2</v>
      </c>
    </row>
    <row r="1129" spans="2:21" x14ac:dyDescent="0.15">
      <c r="B1129" s="1">
        <v>38203</v>
      </c>
      <c r="C1129" s="2">
        <f t="shared" si="272"/>
        <v>8</v>
      </c>
      <c r="D1129" s="2">
        <f t="shared" si="273"/>
        <v>4</v>
      </c>
      <c r="E1129" s="2">
        <f t="shared" si="274"/>
        <v>3</v>
      </c>
      <c r="F1129" s="2">
        <f t="shared" si="275"/>
        <v>5</v>
      </c>
      <c r="G1129" t="s">
        <v>36</v>
      </c>
      <c r="H1129">
        <v>337</v>
      </c>
      <c r="I1129">
        <f t="shared" si="276"/>
        <v>0</v>
      </c>
      <c r="J1129">
        <f t="shared" si="277"/>
        <v>0</v>
      </c>
      <c r="K1129">
        <f t="shared" si="278"/>
        <v>0</v>
      </c>
      <c r="L1129">
        <v>0</v>
      </c>
      <c r="M1129">
        <f t="shared" si="279"/>
        <v>0</v>
      </c>
      <c r="N1129">
        <f t="shared" si="280"/>
        <v>0</v>
      </c>
      <c r="O1129">
        <f t="shared" si="281"/>
        <v>0</v>
      </c>
      <c r="P1129" s="2">
        <f t="shared" si="282"/>
        <v>320.85105890894374</v>
      </c>
      <c r="Q1129" s="2">
        <f t="shared" si="283"/>
        <v>16.148941091056258</v>
      </c>
      <c r="R1129" s="2">
        <f t="shared" si="285"/>
        <v>9.7900309115022992</v>
      </c>
      <c r="S1129" s="2">
        <f t="shared" si="284"/>
        <v>260.78829836240527</v>
      </c>
      <c r="T1129" s="2">
        <f t="shared" si="286"/>
        <v>0</v>
      </c>
      <c r="U1129">
        <f t="shared" si="287"/>
        <v>3</v>
      </c>
    </row>
    <row r="1130" spans="2:21" x14ac:dyDescent="0.15">
      <c r="B1130" s="1">
        <v>38204</v>
      </c>
      <c r="C1130" s="2">
        <f t="shared" si="272"/>
        <v>8</v>
      </c>
      <c r="D1130" s="2">
        <f t="shared" si="273"/>
        <v>5</v>
      </c>
      <c r="E1130" s="2">
        <f t="shared" si="274"/>
        <v>4</v>
      </c>
      <c r="F1130" s="2">
        <f t="shared" si="275"/>
        <v>6</v>
      </c>
      <c r="G1130" t="s">
        <v>37</v>
      </c>
      <c r="H1130">
        <v>387</v>
      </c>
      <c r="I1130">
        <f t="shared" si="276"/>
        <v>0</v>
      </c>
      <c r="J1130">
        <f t="shared" si="277"/>
        <v>0</v>
      </c>
      <c r="K1130">
        <f t="shared" si="278"/>
        <v>0</v>
      </c>
      <c r="L1130">
        <v>0</v>
      </c>
      <c r="M1130">
        <f t="shared" si="279"/>
        <v>0</v>
      </c>
      <c r="N1130">
        <f t="shared" si="280"/>
        <v>0</v>
      </c>
      <c r="O1130">
        <f t="shared" si="281"/>
        <v>0</v>
      </c>
      <c r="P1130" s="2">
        <f t="shared" si="282"/>
        <v>364.58246376051102</v>
      </c>
      <c r="Q1130" s="2">
        <f t="shared" si="283"/>
        <v>22.417536239488982</v>
      </c>
      <c r="R1130" s="2">
        <f t="shared" si="285"/>
        <v>16.148941091056258</v>
      </c>
      <c r="S1130" s="2">
        <f t="shared" si="284"/>
        <v>502.54593104880178</v>
      </c>
      <c r="T1130" s="2">
        <f t="shared" si="286"/>
        <v>0</v>
      </c>
      <c r="U1130">
        <f t="shared" si="287"/>
        <v>4</v>
      </c>
    </row>
    <row r="1131" spans="2:21" x14ac:dyDescent="0.15">
      <c r="B1131" s="1">
        <v>38205</v>
      </c>
      <c r="C1131" s="2">
        <f t="shared" si="272"/>
        <v>8</v>
      </c>
      <c r="D1131" s="2">
        <f t="shared" si="273"/>
        <v>6</v>
      </c>
      <c r="E1131" s="2">
        <f t="shared" si="274"/>
        <v>5</v>
      </c>
      <c r="F1131" s="2">
        <f t="shared" si="275"/>
        <v>6</v>
      </c>
      <c r="G1131" t="s">
        <v>38</v>
      </c>
      <c r="H1131">
        <v>458</v>
      </c>
      <c r="I1131">
        <f t="shared" si="276"/>
        <v>0</v>
      </c>
      <c r="J1131">
        <f t="shared" si="277"/>
        <v>0</v>
      </c>
      <c r="K1131">
        <f t="shared" si="278"/>
        <v>0</v>
      </c>
      <c r="L1131">
        <v>0</v>
      </c>
      <c r="M1131">
        <f t="shared" si="279"/>
        <v>0</v>
      </c>
      <c r="N1131">
        <f t="shared" si="280"/>
        <v>0</v>
      </c>
      <c r="O1131">
        <f t="shared" si="281"/>
        <v>0</v>
      </c>
      <c r="P1131" s="2">
        <f t="shared" si="282"/>
        <v>550.03945203052376</v>
      </c>
      <c r="Q1131" s="2">
        <f t="shared" si="283"/>
        <v>-92.039452030523762</v>
      </c>
      <c r="R1131" s="2">
        <f t="shared" si="285"/>
        <v>22.417536239488982</v>
      </c>
      <c r="S1131" s="2">
        <f t="shared" si="284"/>
        <v>8471.2607300790842</v>
      </c>
      <c r="T1131" s="2">
        <f t="shared" si="286"/>
        <v>1</v>
      </c>
      <c r="U1131">
        <f t="shared" si="287"/>
        <v>1</v>
      </c>
    </row>
    <row r="1132" spans="2:21" x14ac:dyDescent="0.15">
      <c r="B1132" s="1">
        <v>38206</v>
      </c>
      <c r="C1132" s="2">
        <f t="shared" si="272"/>
        <v>8</v>
      </c>
      <c r="D1132" s="2">
        <f t="shared" si="273"/>
        <v>7</v>
      </c>
      <c r="E1132" s="2">
        <f t="shared" si="274"/>
        <v>6</v>
      </c>
      <c r="F1132" s="2">
        <f t="shared" si="275"/>
        <v>6</v>
      </c>
      <c r="G1132" t="s">
        <v>39</v>
      </c>
      <c r="H1132">
        <v>502</v>
      </c>
      <c r="I1132">
        <f t="shared" si="276"/>
        <v>0</v>
      </c>
      <c r="J1132">
        <f t="shared" si="277"/>
        <v>0</v>
      </c>
      <c r="K1132">
        <f t="shared" si="278"/>
        <v>0</v>
      </c>
      <c r="L1132">
        <v>0</v>
      </c>
      <c r="M1132">
        <f t="shared" si="279"/>
        <v>0</v>
      </c>
      <c r="N1132">
        <f t="shared" si="280"/>
        <v>0</v>
      </c>
      <c r="O1132">
        <f t="shared" si="281"/>
        <v>0</v>
      </c>
      <c r="P1132" s="2">
        <f t="shared" si="282"/>
        <v>601.44506092009726</v>
      </c>
      <c r="Q1132" s="2">
        <f t="shared" si="283"/>
        <v>-99.445060920097262</v>
      </c>
      <c r="R1132" s="2">
        <f t="shared" si="285"/>
        <v>-92.039452030523762</v>
      </c>
      <c r="S1132" s="2">
        <f t="shared" si="284"/>
        <v>9889.3201414018549</v>
      </c>
      <c r="T1132" s="2">
        <f t="shared" si="286"/>
        <v>0</v>
      </c>
      <c r="U1132">
        <f t="shared" si="287"/>
        <v>2</v>
      </c>
    </row>
    <row r="1133" spans="2:21" x14ac:dyDescent="0.15">
      <c r="B1133" s="1">
        <v>38207</v>
      </c>
      <c r="C1133" s="2">
        <f t="shared" si="272"/>
        <v>8</v>
      </c>
      <c r="D1133" s="2">
        <f t="shared" si="273"/>
        <v>8</v>
      </c>
      <c r="E1133" s="2">
        <f t="shared" si="274"/>
        <v>7</v>
      </c>
      <c r="F1133" s="2">
        <f t="shared" si="275"/>
        <v>6</v>
      </c>
      <c r="G1133" t="s">
        <v>40</v>
      </c>
      <c r="H1133">
        <v>346</v>
      </c>
      <c r="I1133">
        <f t="shared" si="276"/>
        <v>0</v>
      </c>
      <c r="J1133">
        <f t="shared" si="277"/>
        <v>0</v>
      </c>
      <c r="K1133">
        <f t="shared" si="278"/>
        <v>0</v>
      </c>
      <c r="L1133">
        <v>0</v>
      </c>
      <c r="M1133">
        <f t="shared" si="279"/>
        <v>0</v>
      </c>
      <c r="N1133">
        <f t="shared" si="280"/>
        <v>0</v>
      </c>
      <c r="O1133">
        <f t="shared" si="281"/>
        <v>0</v>
      </c>
      <c r="P1133" s="2">
        <f t="shared" si="282"/>
        <v>405.68861476129905</v>
      </c>
      <c r="Q1133" s="2">
        <f t="shared" si="283"/>
        <v>-59.68861476129905</v>
      </c>
      <c r="R1133" s="2">
        <f t="shared" si="285"/>
        <v>-99.445060920097262</v>
      </c>
      <c r="S1133" s="2">
        <f t="shared" si="284"/>
        <v>3562.7307321227668</v>
      </c>
      <c r="T1133" s="2">
        <f t="shared" si="286"/>
        <v>0</v>
      </c>
      <c r="U1133">
        <f t="shared" si="287"/>
        <v>3</v>
      </c>
    </row>
    <row r="1134" spans="2:21" x14ac:dyDescent="0.15">
      <c r="B1134" s="1">
        <v>38208</v>
      </c>
      <c r="C1134" s="2">
        <f t="shared" si="272"/>
        <v>8</v>
      </c>
      <c r="D1134" s="2">
        <f t="shared" si="273"/>
        <v>9</v>
      </c>
      <c r="E1134" s="2">
        <f t="shared" si="274"/>
        <v>1</v>
      </c>
      <c r="F1134" s="2">
        <f t="shared" si="275"/>
        <v>6</v>
      </c>
      <c r="G1134" t="s">
        <v>41</v>
      </c>
      <c r="H1134">
        <v>306</v>
      </c>
      <c r="I1134">
        <f t="shared" si="276"/>
        <v>0</v>
      </c>
      <c r="J1134">
        <f t="shared" si="277"/>
        <v>0</v>
      </c>
      <c r="K1134">
        <f t="shared" si="278"/>
        <v>0</v>
      </c>
      <c r="L1134">
        <v>0</v>
      </c>
      <c r="M1134">
        <f t="shared" si="279"/>
        <v>0</v>
      </c>
      <c r="N1134">
        <f t="shared" si="280"/>
        <v>0</v>
      </c>
      <c r="O1134">
        <f t="shared" si="281"/>
        <v>0</v>
      </c>
      <c r="P1134" s="2">
        <f t="shared" si="282"/>
        <v>290.84039229516367</v>
      </c>
      <c r="Q1134" s="2">
        <f t="shared" si="283"/>
        <v>15.159607704836333</v>
      </c>
      <c r="R1134" s="2">
        <f t="shared" si="285"/>
        <v>-59.68861476129905</v>
      </c>
      <c r="S1134" s="2">
        <f t="shared" si="284"/>
        <v>229.8137057645331</v>
      </c>
      <c r="T1134" s="2">
        <f t="shared" si="286"/>
        <v>1</v>
      </c>
      <c r="U1134">
        <f t="shared" si="287"/>
        <v>1</v>
      </c>
    </row>
    <row r="1135" spans="2:21" x14ac:dyDescent="0.15">
      <c r="B1135" s="1">
        <v>38209</v>
      </c>
      <c r="C1135" s="2">
        <f t="shared" si="272"/>
        <v>8</v>
      </c>
      <c r="D1135" s="2">
        <f t="shared" si="273"/>
        <v>10</v>
      </c>
      <c r="E1135" s="2">
        <f t="shared" si="274"/>
        <v>2</v>
      </c>
      <c r="F1135" s="2">
        <f t="shared" si="275"/>
        <v>6</v>
      </c>
      <c r="G1135" t="s">
        <v>42</v>
      </c>
      <c r="H1135">
        <v>274</v>
      </c>
      <c r="I1135">
        <f t="shared" si="276"/>
        <v>0</v>
      </c>
      <c r="J1135">
        <f t="shared" si="277"/>
        <v>0</v>
      </c>
      <c r="K1135">
        <f t="shared" si="278"/>
        <v>0</v>
      </c>
      <c r="L1135">
        <v>0</v>
      </c>
      <c r="M1135">
        <f t="shared" si="279"/>
        <v>0</v>
      </c>
      <c r="N1135">
        <f t="shared" si="280"/>
        <v>0</v>
      </c>
      <c r="O1135">
        <f t="shared" si="281"/>
        <v>0</v>
      </c>
      <c r="P1135" s="2">
        <f t="shared" si="282"/>
        <v>307.78139904153358</v>
      </c>
      <c r="Q1135" s="2">
        <f t="shared" si="283"/>
        <v>-33.781399041533575</v>
      </c>
      <c r="R1135" s="2">
        <f t="shared" si="285"/>
        <v>15.159607704836333</v>
      </c>
      <c r="S1135" s="2">
        <f t="shared" si="284"/>
        <v>1141.1829212033256</v>
      </c>
      <c r="T1135" s="2">
        <f t="shared" si="286"/>
        <v>1</v>
      </c>
      <c r="U1135">
        <f t="shared" si="287"/>
        <v>1</v>
      </c>
    </row>
    <row r="1136" spans="2:21" x14ac:dyDescent="0.15">
      <c r="B1136" s="1">
        <v>38210</v>
      </c>
      <c r="C1136" s="2">
        <f t="shared" si="272"/>
        <v>8</v>
      </c>
      <c r="D1136" s="2">
        <f t="shared" si="273"/>
        <v>11</v>
      </c>
      <c r="E1136" s="2">
        <f t="shared" si="274"/>
        <v>3</v>
      </c>
      <c r="F1136" s="2">
        <f t="shared" si="275"/>
        <v>6</v>
      </c>
      <c r="G1136" t="s">
        <v>43</v>
      </c>
      <c r="H1136">
        <v>360</v>
      </c>
      <c r="I1136">
        <f t="shared" si="276"/>
        <v>0</v>
      </c>
      <c r="J1136">
        <f t="shared" si="277"/>
        <v>0</v>
      </c>
      <c r="K1136">
        <f t="shared" si="278"/>
        <v>0</v>
      </c>
      <c r="L1136">
        <v>0</v>
      </c>
      <c r="M1136">
        <f t="shared" si="279"/>
        <v>0</v>
      </c>
      <c r="N1136">
        <f t="shared" si="280"/>
        <v>0</v>
      </c>
      <c r="O1136">
        <f t="shared" si="281"/>
        <v>0</v>
      </c>
      <c r="P1136" s="2">
        <f t="shared" si="282"/>
        <v>340.42248886197956</v>
      </c>
      <c r="Q1136" s="2">
        <f t="shared" si="283"/>
        <v>19.577511138020441</v>
      </c>
      <c r="R1136" s="2">
        <f t="shared" si="285"/>
        <v>-33.781399041533575</v>
      </c>
      <c r="S1136" s="2">
        <f t="shared" si="284"/>
        <v>383.27894235931439</v>
      </c>
      <c r="T1136" s="2">
        <f t="shared" si="286"/>
        <v>1</v>
      </c>
      <c r="U1136">
        <f t="shared" si="287"/>
        <v>1</v>
      </c>
    </row>
    <row r="1137" spans="2:21" x14ac:dyDescent="0.15">
      <c r="B1137" s="1">
        <v>38211</v>
      </c>
      <c r="C1137" s="2">
        <f t="shared" si="272"/>
        <v>8</v>
      </c>
      <c r="D1137" s="2">
        <f t="shared" si="273"/>
        <v>12</v>
      </c>
      <c r="E1137" s="2">
        <f t="shared" si="274"/>
        <v>4</v>
      </c>
      <c r="F1137" s="2">
        <f t="shared" si="275"/>
        <v>7</v>
      </c>
      <c r="G1137" t="s">
        <v>44</v>
      </c>
      <c r="H1137">
        <v>422</v>
      </c>
      <c r="I1137">
        <f t="shared" si="276"/>
        <v>0</v>
      </c>
      <c r="J1137">
        <f t="shared" si="277"/>
        <v>0</v>
      </c>
      <c r="K1137">
        <f t="shared" si="278"/>
        <v>0</v>
      </c>
      <c r="L1137">
        <v>0</v>
      </c>
      <c r="M1137">
        <f t="shared" si="279"/>
        <v>0</v>
      </c>
      <c r="N1137">
        <f t="shared" si="280"/>
        <v>0</v>
      </c>
      <c r="O1137">
        <f t="shared" si="281"/>
        <v>0</v>
      </c>
      <c r="P1137" s="2">
        <f t="shared" si="282"/>
        <v>338.41103172267839</v>
      </c>
      <c r="Q1137" s="2">
        <f t="shared" si="283"/>
        <v>83.588968277321612</v>
      </c>
      <c r="R1137" s="2">
        <f t="shared" si="285"/>
        <v>19.577511138020441</v>
      </c>
      <c r="S1137" s="2">
        <f t="shared" si="284"/>
        <v>6987.1156176670793</v>
      </c>
      <c r="T1137" s="2">
        <f t="shared" si="286"/>
        <v>0</v>
      </c>
      <c r="U1137">
        <f t="shared" si="287"/>
        <v>2</v>
      </c>
    </row>
    <row r="1138" spans="2:21" x14ac:dyDescent="0.15">
      <c r="B1138" s="1">
        <v>38212</v>
      </c>
      <c r="C1138" s="2">
        <f t="shared" si="272"/>
        <v>8</v>
      </c>
      <c r="D1138" s="2">
        <f t="shared" si="273"/>
        <v>13</v>
      </c>
      <c r="E1138" s="2">
        <f t="shared" si="274"/>
        <v>5</v>
      </c>
      <c r="F1138" s="2">
        <f t="shared" si="275"/>
        <v>7</v>
      </c>
      <c r="G1138" t="s">
        <v>45</v>
      </c>
      <c r="H1138">
        <v>571</v>
      </c>
      <c r="I1138">
        <f t="shared" si="276"/>
        <v>0</v>
      </c>
      <c r="J1138">
        <f t="shared" si="277"/>
        <v>0</v>
      </c>
      <c r="K1138">
        <f t="shared" si="278"/>
        <v>0</v>
      </c>
      <c r="L1138">
        <v>0</v>
      </c>
      <c r="M1138">
        <f t="shared" si="279"/>
        <v>0</v>
      </c>
      <c r="N1138">
        <f t="shared" si="280"/>
        <v>0</v>
      </c>
      <c r="O1138">
        <f t="shared" si="281"/>
        <v>0</v>
      </c>
      <c r="P1138" s="2">
        <f t="shared" si="282"/>
        <v>523.86801999269107</v>
      </c>
      <c r="Q1138" s="2">
        <f t="shared" si="283"/>
        <v>47.131980007308925</v>
      </c>
      <c r="R1138" s="2">
        <f t="shared" si="285"/>
        <v>83.588968277321612</v>
      </c>
      <c r="S1138" s="2">
        <f t="shared" si="284"/>
        <v>2221.4235394093685</v>
      </c>
      <c r="T1138" s="2">
        <f t="shared" si="286"/>
        <v>0</v>
      </c>
      <c r="U1138">
        <f t="shared" si="287"/>
        <v>3</v>
      </c>
    </row>
    <row r="1139" spans="2:21" x14ac:dyDescent="0.15">
      <c r="B1139" s="1">
        <v>38213</v>
      </c>
      <c r="C1139" s="2">
        <f t="shared" si="272"/>
        <v>8</v>
      </c>
      <c r="D1139" s="2">
        <f t="shared" si="273"/>
        <v>14</v>
      </c>
      <c r="E1139" s="2">
        <f t="shared" si="274"/>
        <v>6</v>
      </c>
      <c r="F1139" s="2">
        <f t="shared" si="275"/>
        <v>7</v>
      </c>
      <c r="G1139" t="s">
        <v>46</v>
      </c>
      <c r="H1139">
        <v>442</v>
      </c>
      <c r="I1139">
        <f t="shared" si="276"/>
        <v>0</v>
      </c>
      <c r="J1139">
        <f t="shared" si="277"/>
        <v>0</v>
      </c>
      <c r="K1139">
        <f t="shared" si="278"/>
        <v>0</v>
      </c>
      <c r="L1139">
        <v>0</v>
      </c>
      <c r="M1139">
        <f t="shared" si="279"/>
        <v>0</v>
      </c>
      <c r="N1139">
        <f t="shared" si="280"/>
        <v>0</v>
      </c>
      <c r="O1139">
        <f t="shared" si="281"/>
        <v>0</v>
      </c>
      <c r="P1139" s="2">
        <f t="shared" si="282"/>
        <v>575.27362888226457</v>
      </c>
      <c r="Q1139" s="2">
        <f t="shared" si="283"/>
        <v>-133.27362888226457</v>
      </c>
      <c r="R1139" s="2">
        <f t="shared" si="285"/>
        <v>47.131980007308925</v>
      </c>
      <c r="S1139" s="2">
        <f t="shared" si="284"/>
        <v>17761.860155447586</v>
      </c>
      <c r="T1139" s="2">
        <f t="shared" si="286"/>
        <v>1</v>
      </c>
      <c r="U1139">
        <f t="shared" si="287"/>
        <v>1</v>
      </c>
    </row>
    <row r="1140" spans="2:21" x14ac:dyDescent="0.15">
      <c r="B1140" s="1">
        <v>38214</v>
      </c>
      <c r="C1140" s="2">
        <f t="shared" si="272"/>
        <v>8</v>
      </c>
      <c r="D1140" s="2">
        <f t="shared" si="273"/>
        <v>15</v>
      </c>
      <c r="E1140" s="2">
        <f t="shared" si="274"/>
        <v>7</v>
      </c>
      <c r="F1140" s="2">
        <f t="shared" si="275"/>
        <v>7</v>
      </c>
      <c r="G1140" t="s">
        <v>47</v>
      </c>
      <c r="H1140">
        <v>357</v>
      </c>
      <c r="I1140">
        <f t="shared" si="276"/>
        <v>0</v>
      </c>
      <c r="J1140">
        <f t="shared" si="277"/>
        <v>0</v>
      </c>
      <c r="K1140">
        <f t="shared" si="278"/>
        <v>0</v>
      </c>
      <c r="L1140">
        <v>0</v>
      </c>
      <c r="M1140">
        <f t="shared" si="279"/>
        <v>0</v>
      </c>
      <c r="N1140">
        <f t="shared" si="280"/>
        <v>0</v>
      </c>
      <c r="O1140">
        <f t="shared" si="281"/>
        <v>0</v>
      </c>
      <c r="P1140" s="2">
        <f t="shared" si="282"/>
        <v>379.51718272346642</v>
      </c>
      <c r="Q1140" s="2">
        <f t="shared" si="283"/>
        <v>-22.517182723466419</v>
      </c>
      <c r="R1140" s="2">
        <f t="shared" si="285"/>
        <v>-133.27362888226457</v>
      </c>
      <c r="S1140" s="2">
        <f t="shared" si="284"/>
        <v>507.02351780197461</v>
      </c>
      <c r="T1140" s="2">
        <f t="shared" si="286"/>
        <v>0</v>
      </c>
      <c r="U1140">
        <f t="shared" si="287"/>
        <v>2</v>
      </c>
    </row>
    <row r="1141" spans="2:21" x14ac:dyDescent="0.15">
      <c r="B1141" s="1">
        <v>38215</v>
      </c>
      <c r="C1141" s="2">
        <f t="shared" si="272"/>
        <v>8</v>
      </c>
      <c r="D1141" s="2">
        <f t="shared" si="273"/>
        <v>16</v>
      </c>
      <c r="E1141" s="2">
        <f t="shared" si="274"/>
        <v>1</v>
      </c>
      <c r="F1141" s="2">
        <f t="shared" si="275"/>
        <v>7</v>
      </c>
      <c r="G1141" t="s">
        <v>48</v>
      </c>
      <c r="H1141">
        <v>246</v>
      </c>
      <c r="I1141">
        <f t="shared" si="276"/>
        <v>0</v>
      </c>
      <c r="J1141">
        <f t="shared" si="277"/>
        <v>0</v>
      </c>
      <c r="K1141">
        <f t="shared" si="278"/>
        <v>0</v>
      </c>
      <c r="L1141">
        <v>0</v>
      </c>
      <c r="M1141">
        <f t="shared" si="279"/>
        <v>0</v>
      </c>
      <c r="N1141">
        <f t="shared" si="280"/>
        <v>0</v>
      </c>
      <c r="O1141">
        <f t="shared" si="281"/>
        <v>0</v>
      </c>
      <c r="P1141" s="2">
        <f t="shared" si="282"/>
        <v>264.66896025733104</v>
      </c>
      <c r="Q1141" s="2">
        <f t="shared" si="283"/>
        <v>-18.668960257331037</v>
      </c>
      <c r="R1141" s="2">
        <f t="shared" si="285"/>
        <v>-22.517182723466419</v>
      </c>
      <c r="S1141" s="2">
        <f t="shared" si="284"/>
        <v>348.53007708980573</v>
      </c>
      <c r="T1141" s="2">
        <f t="shared" si="286"/>
        <v>0</v>
      </c>
      <c r="U1141">
        <f t="shared" si="287"/>
        <v>3</v>
      </c>
    </row>
    <row r="1142" spans="2:21" x14ac:dyDescent="0.15">
      <c r="B1142" s="1">
        <v>38216</v>
      </c>
      <c r="C1142" s="2">
        <f t="shared" si="272"/>
        <v>8</v>
      </c>
      <c r="D1142" s="2">
        <f t="shared" si="273"/>
        <v>17</v>
      </c>
      <c r="E1142" s="2">
        <f t="shared" si="274"/>
        <v>2</v>
      </c>
      <c r="F1142" s="2">
        <f t="shared" si="275"/>
        <v>7</v>
      </c>
      <c r="G1142" t="s">
        <v>49</v>
      </c>
      <c r="H1142">
        <v>304</v>
      </c>
      <c r="I1142">
        <f t="shared" si="276"/>
        <v>0</v>
      </c>
      <c r="J1142">
        <f t="shared" si="277"/>
        <v>0</v>
      </c>
      <c r="K1142">
        <f t="shared" si="278"/>
        <v>0</v>
      </c>
      <c r="L1142">
        <v>0</v>
      </c>
      <c r="M1142">
        <f t="shared" si="279"/>
        <v>0</v>
      </c>
      <c r="N1142">
        <f t="shared" si="280"/>
        <v>0</v>
      </c>
      <c r="O1142">
        <f t="shared" si="281"/>
        <v>0</v>
      </c>
      <c r="P1142" s="2">
        <f t="shared" si="282"/>
        <v>281.60996700370094</v>
      </c>
      <c r="Q1142" s="2">
        <f t="shared" si="283"/>
        <v>22.390032996299055</v>
      </c>
      <c r="R1142" s="2">
        <f t="shared" si="285"/>
        <v>-18.668960257331037</v>
      </c>
      <c r="S1142" s="2">
        <f t="shared" si="284"/>
        <v>501.31357757536045</v>
      </c>
      <c r="T1142" s="2">
        <f t="shared" si="286"/>
        <v>1</v>
      </c>
      <c r="U1142">
        <f t="shared" si="287"/>
        <v>1</v>
      </c>
    </row>
    <row r="1143" spans="2:21" x14ac:dyDescent="0.15">
      <c r="B1143" s="1">
        <v>38217</v>
      </c>
      <c r="C1143" s="2">
        <f t="shared" si="272"/>
        <v>8</v>
      </c>
      <c r="D1143" s="2">
        <f t="shared" si="273"/>
        <v>18</v>
      </c>
      <c r="E1143" s="2">
        <f t="shared" si="274"/>
        <v>3</v>
      </c>
      <c r="F1143" s="2">
        <f t="shared" si="275"/>
        <v>7</v>
      </c>
      <c r="G1143" t="s">
        <v>50</v>
      </c>
      <c r="H1143">
        <v>284</v>
      </c>
      <c r="I1143">
        <f t="shared" si="276"/>
        <v>0</v>
      </c>
      <c r="J1143">
        <f t="shared" si="277"/>
        <v>0</v>
      </c>
      <c r="K1143">
        <f t="shared" si="278"/>
        <v>0</v>
      </c>
      <c r="L1143">
        <v>0</v>
      </c>
      <c r="M1143">
        <f t="shared" si="279"/>
        <v>0</v>
      </c>
      <c r="N1143">
        <f t="shared" si="280"/>
        <v>0</v>
      </c>
      <c r="O1143">
        <f t="shared" si="281"/>
        <v>0</v>
      </c>
      <c r="P1143" s="2">
        <f t="shared" si="282"/>
        <v>314.25105682414699</v>
      </c>
      <c r="Q1143" s="2">
        <f t="shared" si="283"/>
        <v>-30.251056824146985</v>
      </c>
      <c r="R1143" s="2">
        <f t="shared" si="285"/>
        <v>22.390032996299055</v>
      </c>
      <c r="S1143" s="2">
        <f t="shared" si="284"/>
        <v>915.12643897776991</v>
      </c>
      <c r="T1143" s="2">
        <f t="shared" si="286"/>
        <v>1</v>
      </c>
      <c r="U1143">
        <f t="shared" si="287"/>
        <v>1</v>
      </c>
    </row>
    <row r="1144" spans="2:21" x14ac:dyDescent="0.15">
      <c r="B1144" s="1">
        <v>38218</v>
      </c>
      <c r="C1144" s="2">
        <f t="shared" si="272"/>
        <v>8</v>
      </c>
      <c r="D1144" s="2">
        <f t="shared" si="273"/>
        <v>19</v>
      </c>
      <c r="E1144" s="2">
        <f t="shared" si="274"/>
        <v>4</v>
      </c>
      <c r="F1144" s="2">
        <f t="shared" si="275"/>
        <v>8</v>
      </c>
      <c r="G1144" t="s">
        <v>51</v>
      </c>
      <c r="H1144">
        <v>362</v>
      </c>
      <c r="I1144">
        <f t="shared" si="276"/>
        <v>0</v>
      </c>
      <c r="J1144">
        <f t="shared" si="277"/>
        <v>0</v>
      </c>
      <c r="K1144">
        <f t="shared" si="278"/>
        <v>0</v>
      </c>
      <c r="L1144">
        <v>0</v>
      </c>
      <c r="M1144">
        <f t="shared" si="279"/>
        <v>0</v>
      </c>
      <c r="N1144">
        <f t="shared" si="280"/>
        <v>0</v>
      </c>
      <c r="O1144">
        <f t="shared" si="281"/>
        <v>0</v>
      </c>
      <c r="P1144" s="2">
        <f t="shared" si="282"/>
        <v>351.23961040549705</v>
      </c>
      <c r="Q1144" s="2">
        <f t="shared" si="283"/>
        <v>10.760389594502954</v>
      </c>
      <c r="R1144" s="2">
        <f t="shared" si="285"/>
        <v>-30.251056824146985</v>
      </c>
      <c r="S1144" s="2">
        <f t="shared" si="284"/>
        <v>115.78598422548744</v>
      </c>
      <c r="T1144" s="2">
        <f t="shared" si="286"/>
        <v>1</v>
      </c>
      <c r="U1144">
        <f t="shared" si="287"/>
        <v>1</v>
      </c>
    </row>
    <row r="1145" spans="2:21" x14ac:dyDescent="0.15">
      <c r="B1145" s="1">
        <v>38219</v>
      </c>
      <c r="C1145" s="2">
        <f t="shared" si="272"/>
        <v>8</v>
      </c>
      <c r="D1145" s="2">
        <f t="shared" si="273"/>
        <v>20</v>
      </c>
      <c r="E1145" s="2">
        <f t="shared" si="274"/>
        <v>5</v>
      </c>
      <c r="F1145" s="2">
        <f t="shared" si="275"/>
        <v>8</v>
      </c>
      <c r="G1145" t="s">
        <v>52</v>
      </c>
      <c r="H1145">
        <v>558</v>
      </c>
      <c r="I1145">
        <f t="shared" si="276"/>
        <v>0</v>
      </c>
      <c r="J1145">
        <f t="shared" si="277"/>
        <v>0</v>
      </c>
      <c r="K1145">
        <f t="shared" si="278"/>
        <v>0</v>
      </c>
      <c r="L1145">
        <v>0</v>
      </c>
      <c r="M1145">
        <f t="shared" si="279"/>
        <v>0</v>
      </c>
      <c r="N1145">
        <f t="shared" si="280"/>
        <v>0</v>
      </c>
      <c r="O1145">
        <f t="shared" si="281"/>
        <v>0</v>
      </c>
      <c r="P1145" s="2">
        <f t="shared" si="282"/>
        <v>536.69659867550979</v>
      </c>
      <c r="Q1145" s="2">
        <f t="shared" si="283"/>
        <v>21.30340132449021</v>
      </c>
      <c r="R1145" s="2">
        <f t="shared" si="285"/>
        <v>10.760389594502954</v>
      </c>
      <c r="S1145" s="2">
        <f t="shared" si="284"/>
        <v>453.83490799229122</v>
      </c>
      <c r="T1145" s="2">
        <f t="shared" si="286"/>
        <v>0</v>
      </c>
      <c r="U1145">
        <f t="shared" si="287"/>
        <v>2</v>
      </c>
    </row>
    <row r="1146" spans="2:21" x14ac:dyDescent="0.15">
      <c r="B1146" s="1">
        <v>38220</v>
      </c>
      <c r="C1146" s="2">
        <f t="shared" si="272"/>
        <v>8</v>
      </c>
      <c r="D1146" s="2">
        <f t="shared" si="273"/>
        <v>21</v>
      </c>
      <c r="E1146" s="2">
        <f t="shared" si="274"/>
        <v>6</v>
      </c>
      <c r="F1146" s="2">
        <f t="shared" si="275"/>
        <v>8</v>
      </c>
      <c r="G1146" t="s">
        <v>53</v>
      </c>
      <c r="H1146">
        <v>540</v>
      </c>
      <c r="I1146">
        <f t="shared" si="276"/>
        <v>0</v>
      </c>
      <c r="J1146">
        <f t="shared" si="277"/>
        <v>0</v>
      </c>
      <c r="K1146">
        <f t="shared" si="278"/>
        <v>0</v>
      </c>
      <c r="L1146">
        <v>0</v>
      </c>
      <c r="M1146">
        <f t="shared" si="279"/>
        <v>0</v>
      </c>
      <c r="N1146">
        <f t="shared" si="280"/>
        <v>0</v>
      </c>
      <c r="O1146">
        <f t="shared" si="281"/>
        <v>0</v>
      </c>
      <c r="P1146" s="2">
        <f t="shared" si="282"/>
        <v>588.10220756508329</v>
      </c>
      <c r="Q1146" s="2">
        <f t="shared" si="283"/>
        <v>-48.10220756508329</v>
      </c>
      <c r="R1146" s="2">
        <f t="shared" si="285"/>
        <v>21.30340132449021</v>
      </c>
      <c r="S1146" s="2">
        <f t="shared" si="284"/>
        <v>2313.8223726343563</v>
      </c>
      <c r="T1146" s="2">
        <f t="shared" si="286"/>
        <v>1</v>
      </c>
      <c r="U1146">
        <f t="shared" si="287"/>
        <v>1</v>
      </c>
    </row>
    <row r="1147" spans="2:21" x14ac:dyDescent="0.15">
      <c r="B1147" s="1">
        <v>38221</v>
      </c>
      <c r="C1147" s="2">
        <f t="shared" si="272"/>
        <v>8</v>
      </c>
      <c r="D1147" s="2">
        <f t="shared" si="273"/>
        <v>22</v>
      </c>
      <c r="E1147" s="2">
        <f t="shared" si="274"/>
        <v>7</v>
      </c>
      <c r="F1147" s="2">
        <f t="shared" si="275"/>
        <v>8</v>
      </c>
      <c r="G1147" t="s">
        <v>54</v>
      </c>
      <c r="H1147">
        <v>358</v>
      </c>
      <c r="I1147">
        <f t="shared" si="276"/>
        <v>0</v>
      </c>
      <c r="J1147">
        <f t="shared" si="277"/>
        <v>0</v>
      </c>
      <c r="K1147">
        <f t="shared" si="278"/>
        <v>0</v>
      </c>
      <c r="L1147">
        <v>0</v>
      </c>
      <c r="M1147">
        <f t="shared" si="279"/>
        <v>0</v>
      </c>
      <c r="N1147">
        <f t="shared" si="280"/>
        <v>0</v>
      </c>
      <c r="O1147">
        <f t="shared" si="281"/>
        <v>0</v>
      </c>
      <c r="P1147" s="2">
        <f t="shared" si="282"/>
        <v>392.34576140628508</v>
      </c>
      <c r="Q1147" s="2">
        <f t="shared" si="283"/>
        <v>-34.345761406285078</v>
      </c>
      <c r="R1147" s="2">
        <f t="shared" si="285"/>
        <v>-48.10220756508329</v>
      </c>
      <c r="S1147" s="2">
        <f t="shared" si="284"/>
        <v>1179.6313265774616</v>
      </c>
      <c r="T1147" s="2">
        <f t="shared" si="286"/>
        <v>0</v>
      </c>
      <c r="U1147">
        <f t="shared" si="287"/>
        <v>2</v>
      </c>
    </row>
    <row r="1148" spans="2:21" x14ac:dyDescent="0.15">
      <c r="B1148" s="1">
        <v>38222</v>
      </c>
      <c r="C1148" s="2">
        <f t="shared" si="272"/>
        <v>8</v>
      </c>
      <c r="D1148" s="2">
        <f t="shared" si="273"/>
        <v>23</v>
      </c>
      <c r="E1148" s="2">
        <f t="shared" si="274"/>
        <v>1</v>
      </c>
      <c r="F1148" s="2">
        <f t="shared" si="275"/>
        <v>8</v>
      </c>
      <c r="G1148" t="s">
        <v>55</v>
      </c>
      <c r="H1148">
        <v>229</v>
      </c>
      <c r="I1148">
        <f t="shared" si="276"/>
        <v>0</v>
      </c>
      <c r="J1148">
        <f t="shared" si="277"/>
        <v>0</v>
      </c>
      <c r="K1148">
        <f t="shared" si="278"/>
        <v>0</v>
      </c>
      <c r="L1148">
        <v>0</v>
      </c>
      <c r="M1148">
        <f t="shared" si="279"/>
        <v>0</v>
      </c>
      <c r="N1148">
        <f t="shared" si="280"/>
        <v>0</v>
      </c>
      <c r="O1148">
        <f t="shared" si="281"/>
        <v>0</v>
      </c>
      <c r="P1148" s="2">
        <f t="shared" si="282"/>
        <v>277.4975389401497</v>
      </c>
      <c r="Q1148" s="2">
        <f t="shared" si="283"/>
        <v>-48.497538940149695</v>
      </c>
      <c r="R1148" s="2">
        <f t="shared" si="285"/>
        <v>-34.345761406285078</v>
      </c>
      <c r="S1148" s="2">
        <f t="shared" si="284"/>
        <v>2352.011283251336</v>
      </c>
      <c r="T1148" s="2">
        <f t="shared" si="286"/>
        <v>0</v>
      </c>
      <c r="U1148">
        <f t="shared" si="287"/>
        <v>3</v>
      </c>
    </row>
    <row r="1149" spans="2:21" x14ac:dyDescent="0.15">
      <c r="B1149" s="1">
        <v>38223</v>
      </c>
      <c r="C1149" s="2">
        <f t="shared" si="272"/>
        <v>8</v>
      </c>
      <c r="D1149" s="2">
        <f t="shared" si="273"/>
        <v>24</v>
      </c>
      <c r="E1149" s="2">
        <f t="shared" si="274"/>
        <v>2</v>
      </c>
      <c r="F1149" s="2">
        <f t="shared" si="275"/>
        <v>8</v>
      </c>
      <c r="G1149" t="s">
        <v>56</v>
      </c>
      <c r="H1149">
        <v>299</v>
      </c>
      <c r="I1149">
        <f t="shared" si="276"/>
        <v>0</v>
      </c>
      <c r="J1149">
        <f t="shared" si="277"/>
        <v>0</v>
      </c>
      <c r="K1149">
        <f t="shared" si="278"/>
        <v>0</v>
      </c>
      <c r="L1149">
        <v>0</v>
      </c>
      <c r="M1149">
        <f t="shared" si="279"/>
        <v>0</v>
      </c>
      <c r="N1149">
        <f t="shared" si="280"/>
        <v>0</v>
      </c>
      <c r="O1149">
        <f t="shared" si="281"/>
        <v>0</v>
      </c>
      <c r="P1149" s="2">
        <f t="shared" si="282"/>
        <v>294.4385456865196</v>
      </c>
      <c r="Q1149" s="2">
        <f t="shared" si="283"/>
        <v>4.5614543134803966</v>
      </c>
      <c r="R1149" s="2">
        <f t="shared" si="285"/>
        <v>-48.497538940149695</v>
      </c>
      <c r="S1149" s="2">
        <f t="shared" si="284"/>
        <v>20.806865453968918</v>
      </c>
      <c r="T1149" s="2">
        <f t="shared" si="286"/>
        <v>1</v>
      </c>
      <c r="U1149">
        <f t="shared" si="287"/>
        <v>1</v>
      </c>
    </row>
    <row r="1150" spans="2:21" x14ac:dyDescent="0.15">
      <c r="B1150" s="1">
        <v>38224</v>
      </c>
      <c r="C1150" s="2">
        <f t="shared" si="272"/>
        <v>8</v>
      </c>
      <c r="D1150" s="2">
        <f t="shared" si="273"/>
        <v>25</v>
      </c>
      <c r="E1150" s="2">
        <f t="shared" si="274"/>
        <v>3</v>
      </c>
      <c r="F1150" s="2">
        <f t="shared" si="275"/>
        <v>8</v>
      </c>
      <c r="G1150" t="s">
        <v>57</v>
      </c>
      <c r="H1150">
        <v>272</v>
      </c>
      <c r="I1150">
        <f t="shared" si="276"/>
        <v>0</v>
      </c>
      <c r="J1150">
        <f t="shared" si="277"/>
        <v>0</v>
      </c>
      <c r="K1150">
        <f t="shared" si="278"/>
        <v>0</v>
      </c>
      <c r="L1150">
        <v>0</v>
      </c>
      <c r="M1150">
        <f t="shared" si="279"/>
        <v>0</v>
      </c>
      <c r="N1150">
        <f t="shared" si="280"/>
        <v>0</v>
      </c>
      <c r="O1150">
        <f t="shared" si="281"/>
        <v>0</v>
      </c>
      <c r="P1150" s="2">
        <f t="shared" si="282"/>
        <v>327.07963550696559</v>
      </c>
      <c r="Q1150" s="2">
        <f t="shared" si="283"/>
        <v>-55.079635506965587</v>
      </c>
      <c r="R1150" s="2">
        <f t="shared" si="285"/>
        <v>4.5614543134803966</v>
      </c>
      <c r="S1150" s="2">
        <f t="shared" si="284"/>
        <v>3033.7662475801844</v>
      </c>
      <c r="T1150" s="2">
        <f t="shared" si="286"/>
        <v>1</v>
      </c>
      <c r="U1150">
        <f t="shared" si="287"/>
        <v>1</v>
      </c>
    </row>
    <row r="1151" spans="2:21" x14ac:dyDescent="0.15">
      <c r="B1151" s="1">
        <v>38225</v>
      </c>
      <c r="C1151" s="2">
        <f t="shared" si="272"/>
        <v>8</v>
      </c>
      <c r="D1151" s="2">
        <f t="shared" si="273"/>
        <v>26</v>
      </c>
      <c r="E1151" s="2">
        <f t="shared" si="274"/>
        <v>4</v>
      </c>
      <c r="F1151" s="2">
        <f t="shared" si="275"/>
        <v>9</v>
      </c>
      <c r="G1151" t="s">
        <v>58</v>
      </c>
      <c r="H1151">
        <v>299</v>
      </c>
      <c r="I1151">
        <f t="shared" si="276"/>
        <v>0</v>
      </c>
      <c r="J1151">
        <f t="shared" si="277"/>
        <v>0</v>
      </c>
      <c r="K1151">
        <f t="shared" si="278"/>
        <v>0</v>
      </c>
      <c r="L1151">
        <v>0</v>
      </c>
      <c r="M1151">
        <f t="shared" si="279"/>
        <v>0</v>
      </c>
      <c r="N1151">
        <f t="shared" si="280"/>
        <v>0</v>
      </c>
      <c r="O1151">
        <f t="shared" si="281"/>
        <v>0</v>
      </c>
      <c r="P1151" s="2">
        <f t="shared" si="282"/>
        <v>321.72530826619862</v>
      </c>
      <c r="Q1151" s="2">
        <f t="shared" si="283"/>
        <v>-22.725308266198624</v>
      </c>
      <c r="R1151" s="2">
        <f t="shared" si="285"/>
        <v>-55.079635506965587</v>
      </c>
      <c r="S1151" s="2">
        <f t="shared" si="284"/>
        <v>516.43963579375554</v>
      </c>
      <c r="T1151" s="2">
        <f t="shared" si="286"/>
        <v>0</v>
      </c>
      <c r="U1151">
        <f t="shared" si="287"/>
        <v>2</v>
      </c>
    </row>
    <row r="1152" spans="2:21" x14ac:dyDescent="0.15">
      <c r="B1152" s="1">
        <v>38226</v>
      </c>
      <c r="C1152" s="2">
        <f t="shared" si="272"/>
        <v>8</v>
      </c>
      <c r="D1152" s="2">
        <f t="shared" si="273"/>
        <v>27</v>
      </c>
      <c r="E1152" s="2">
        <f t="shared" si="274"/>
        <v>5</v>
      </c>
      <c r="F1152" s="2">
        <f t="shared" si="275"/>
        <v>9</v>
      </c>
      <c r="G1152" t="s">
        <v>59</v>
      </c>
      <c r="H1152">
        <v>524</v>
      </c>
      <c r="I1152">
        <f t="shared" si="276"/>
        <v>0</v>
      </c>
      <c r="J1152">
        <f t="shared" si="277"/>
        <v>0</v>
      </c>
      <c r="K1152">
        <f t="shared" si="278"/>
        <v>0</v>
      </c>
      <c r="L1152">
        <v>0</v>
      </c>
      <c r="M1152">
        <f t="shared" si="279"/>
        <v>0</v>
      </c>
      <c r="N1152">
        <f t="shared" si="280"/>
        <v>0</v>
      </c>
      <c r="O1152">
        <f t="shared" si="281"/>
        <v>0</v>
      </c>
      <c r="P1152" s="2">
        <f t="shared" si="282"/>
        <v>507.18229653621131</v>
      </c>
      <c r="Q1152" s="2">
        <f t="shared" si="283"/>
        <v>16.817703463788689</v>
      </c>
      <c r="R1152" s="2">
        <f t="shared" si="285"/>
        <v>-22.725308266198624</v>
      </c>
      <c r="S1152" s="2">
        <f t="shared" si="284"/>
        <v>282.83514979593008</v>
      </c>
      <c r="T1152" s="2">
        <f t="shared" si="286"/>
        <v>1</v>
      </c>
      <c r="U1152">
        <f t="shared" si="287"/>
        <v>1</v>
      </c>
    </row>
    <row r="1153" spans="2:21" x14ac:dyDescent="0.15">
      <c r="B1153" s="1">
        <v>38227</v>
      </c>
      <c r="C1153" s="2">
        <f t="shared" si="272"/>
        <v>8</v>
      </c>
      <c r="D1153" s="2">
        <f t="shared" si="273"/>
        <v>28</v>
      </c>
      <c r="E1153" s="2">
        <f t="shared" si="274"/>
        <v>6</v>
      </c>
      <c r="F1153" s="2">
        <f t="shared" si="275"/>
        <v>9</v>
      </c>
      <c r="G1153" t="s">
        <v>60</v>
      </c>
      <c r="H1153">
        <v>484</v>
      </c>
      <c r="I1153">
        <f t="shared" si="276"/>
        <v>0</v>
      </c>
      <c r="J1153">
        <f t="shared" si="277"/>
        <v>0</v>
      </c>
      <c r="K1153">
        <f t="shared" si="278"/>
        <v>0</v>
      </c>
      <c r="L1153">
        <v>0</v>
      </c>
      <c r="M1153">
        <f t="shared" si="279"/>
        <v>0</v>
      </c>
      <c r="N1153">
        <f t="shared" si="280"/>
        <v>0</v>
      </c>
      <c r="O1153">
        <f t="shared" si="281"/>
        <v>0</v>
      </c>
      <c r="P1153" s="2">
        <f t="shared" si="282"/>
        <v>558.58790542578481</v>
      </c>
      <c r="Q1153" s="2">
        <f t="shared" si="283"/>
        <v>-74.587905425784811</v>
      </c>
      <c r="R1153" s="2">
        <f t="shared" si="285"/>
        <v>16.817703463788689</v>
      </c>
      <c r="S1153" s="2">
        <f t="shared" si="284"/>
        <v>5563.3556358058195</v>
      </c>
      <c r="T1153" s="2">
        <f t="shared" si="286"/>
        <v>1</v>
      </c>
      <c r="U1153">
        <f t="shared" si="287"/>
        <v>1</v>
      </c>
    </row>
    <row r="1154" spans="2:21" x14ac:dyDescent="0.15">
      <c r="B1154" s="1">
        <v>38228</v>
      </c>
      <c r="C1154" s="2">
        <f t="shared" si="272"/>
        <v>8</v>
      </c>
      <c r="D1154" s="2">
        <f t="shared" si="273"/>
        <v>29</v>
      </c>
      <c r="E1154" s="2">
        <f t="shared" si="274"/>
        <v>7</v>
      </c>
      <c r="F1154" s="2">
        <f t="shared" si="275"/>
        <v>9</v>
      </c>
      <c r="G1154" t="s">
        <v>61</v>
      </c>
      <c r="H1154">
        <v>417</v>
      </c>
      <c r="I1154">
        <f t="shared" si="276"/>
        <v>0</v>
      </c>
      <c r="J1154">
        <f t="shared" si="277"/>
        <v>0</v>
      </c>
      <c r="K1154">
        <f t="shared" si="278"/>
        <v>0</v>
      </c>
      <c r="L1154">
        <v>0</v>
      </c>
      <c r="M1154">
        <f t="shared" si="279"/>
        <v>0</v>
      </c>
      <c r="N1154">
        <f t="shared" si="280"/>
        <v>0</v>
      </c>
      <c r="O1154">
        <f t="shared" si="281"/>
        <v>0</v>
      </c>
      <c r="P1154" s="2">
        <f t="shared" si="282"/>
        <v>362.83145926698666</v>
      </c>
      <c r="Q1154" s="2">
        <f t="shared" si="283"/>
        <v>54.168540733013344</v>
      </c>
      <c r="R1154" s="2">
        <f t="shared" si="285"/>
        <v>-74.587905425784811</v>
      </c>
      <c r="S1154" s="2">
        <f t="shared" si="284"/>
        <v>2934.230805144126</v>
      </c>
      <c r="T1154" s="2">
        <f t="shared" si="286"/>
        <v>1</v>
      </c>
      <c r="U1154">
        <f t="shared" si="287"/>
        <v>1</v>
      </c>
    </row>
    <row r="1155" spans="2:21" x14ac:dyDescent="0.15">
      <c r="B1155" s="1">
        <v>38229</v>
      </c>
      <c r="C1155" s="2">
        <f t="shared" ref="C1155:C1218" si="288">MONTH(B1155)</f>
        <v>8</v>
      </c>
      <c r="D1155" s="2">
        <f t="shared" ref="D1155:D1218" si="289">DAY(B1155)</f>
        <v>30</v>
      </c>
      <c r="E1155" s="2">
        <f t="shared" ref="E1155:E1218" si="290">WEEKDAY(B1155,2)</f>
        <v>1</v>
      </c>
      <c r="F1155" s="2">
        <f t="shared" ref="F1155:F1218" si="291">VALUE(RIGHT(G1155,2))</f>
        <v>9</v>
      </c>
      <c r="G1155" t="s">
        <v>62</v>
      </c>
      <c r="H1155">
        <v>243</v>
      </c>
      <c r="I1155">
        <f t="shared" ref="I1155:I1218" si="292">IF(AND(C1155=7,D1155=4),1,0)</f>
        <v>0</v>
      </c>
      <c r="J1155">
        <f t="shared" ref="J1155:J1218" si="293">IF(AND(C1155=1,D1155=1),1,0)</f>
        <v>0</v>
      </c>
      <c r="K1155">
        <f t="shared" ref="K1155:K1218" si="294">IF(AND(C1155=2,D1155=14),1,0)</f>
        <v>0</v>
      </c>
      <c r="L1155">
        <v>0</v>
      </c>
      <c r="M1155">
        <f t="shared" ref="M1155:M1218" si="295">IF(AND(C1155=12,D1155=31),1,0)</f>
        <v>0</v>
      </c>
      <c r="N1155">
        <f t="shared" ref="N1155:N1218" si="296">IF(AND(C1155=10,D1155=31),1,0)</f>
        <v>0</v>
      </c>
      <c r="O1155">
        <f t="shared" ref="O1155:O1218" si="297">IF(AND(C1155=12,D1155=26),1,0)</f>
        <v>0</v>
      </c>
      <c r="P1155" s="2">
        <f t="shared" ref="P1155:P1218" si="298">constant+VLOOKUP(F1155,week,2)+VLOOKUP(E1155,weekday,2)</f>
        <v>247.98323680085127</v>
      </c>
      <c r="Q1155" s="2">
        <f t="shared" ref="Q1155:Q1218" si="299">H1155-P1155</f>
        <v>-4.9832368008512731</v>
      </c>
      <c r="R1155" s="2">
        <f t="shared" si="285"/>
        <v>54.168540733013344</v>
      </c>
      <c r="S1155" s="2">
        <f t="shared" ref="S1155:S1218" si="300">Q1155^2</f>
        <v>24.832649013358431</v>
      </c>
      <c r="T1155" s="2">
        <f t="shared" si="286"/>
        <v>1</v>
      </c>
      <c r="U1155">
        <f t="shared" si="287"/>
        <v>1</v>
      </c>
    </row>
    <row r="1156" spans="2:21" x14ac:dyDescent="0.15">
      <c r="B1156" s="1">
        <v>38230</v>
      </c>
      <c r="C1156" s="2">
        <f t="shared" si="288"/>
        <v>8</v>
      </c>
      <c r="D1156" s="2">
        <f t="shared" si="289"/>
        <v>31</v>
      </c>
      <c r="E1156" s="2">
        <f t="shared" si="290"/>
        <v>2</v>
      </c>
      <c r="F1156" s="2">
        <f t="shared" si="291"/>
        <v>9</v>
      </c>
      <c r="G1156" t="s">
        <v>63</v>
      </c>
      <c r="H1156">
        <v>292</v>
      </c>
      <c r="I1156">
        <f t="shared" si="292"/>
        <v>0</v>
      </c>
      <c r="J1156">
        <f t="shared" si="293"/>
        <v>0</v>
      </c>
      <c r="K1156">
        <f t="shared" si="294"/>
        <v>0</v>
      </c>
      <c r="L1156">
        <v>0</v>
      </c>
      <c r="M1156">
        <f t="shared" si="295"/>
        <v>0</v>
      </c>
      <c r="N1156">
        <f t="shared" si="296"/>
        <v>0</v>
      </c>
      <c r="O1156">
        <f t="shared" si="297"/>
        <v>0</v>
      </c>
      <c r="P1156" s="2">
        <f t="shared" si="298"/>
        <v>264.92424354722118</v>
      </c>
      <c r="Q1156" s="2">
        <f t="shared" si="299"/>
        <v>27.075756452778819</v>
      </c>
      <c r="R1156" s="2">
        <f t="shared" ref="R1156:R1219" si="301">Q1155</f>
        <v>-4.9832368008512731</v>
      </c>
      <c r="S1156" s="2">
        <f t="shared" si="300"/>
        <v>733.09658749019388</v>
      </c>
      <c r="T1156" s="2">
        <f t="shared" ref="T1156:T1219" si="302">IF(Q1156*Q1155&lt;0,1,0)</f>
        <v>1</v>
      </c>
      <c r="U1156">
        <f t="shared" ref="U1156:U1219" si="303">IF(Q1155*Q1156&gt;0,U1155+1,1)</f>
        <v>1</v>
      </c>
    </row>
    <row r="1157" spans="2:21" x14ac:dyDescent="0.15">
      <c r="B1157" s="1">
        <v>38231</v>
      </c>
      <c r="C1157" s="2">
        <f t="shared" si="288"/>
        <v>9</v>
      </c>
      <c r="D1157" s="2">
        <f t="shared" si="289"/>
        <v>1</v>
      </c>
      <c r="E1157" s="2">
        <f t="shared" si="290"/>
        <v>3</v>
      </c>
      <c r="F1157" s="2">
        <f t="shared" si="291"/>
        <v>9</v>
      </c>
      <c r="G1157" t="s">
        <v>64</v>
      </c>
      <c r="H1157">
        <v>248</v>
      </c>
      <c r="I1157">
        <f t="shared" si="292"/>
        <v>0</v>
      </c>
      <c r="J1157">
        <f t="shared" si="293"/>
        <v>0</v>
      </c>
      <c r="K1157">
        <f t="shared" si="294"/>
        <v>0</v>
      </c>
      <c r="L1157">
        <v>0</v>
      </c>
      <c r="M1157">
        <f t="shared" si="295"/>
        <v>0</v>
      </c>
      <c r="N1157">
        <f t="shared" si="296"/>
        <v>0</v>
      </c>
      <c r="O1157">
        <f t="shared" si="297"/>
        <v>0</v>
      </c>
      <c r="P1157" s="2">
        <f t="shared" si="298"/>
        <v>297.56533336766722</v>
      </c>
      <c r="Q1157" s="2">
        <f t="shared" si="299"/>
        <v>-49.565333367667222</v>
      </c>
      <c r="R1157" s="2">
        <f t="shared" si="301"/>
        <v>27.075756452778819</v>
      </c>
      <c r="S1157" s="2">
        <f t="shared" si="300"/>
        <v>2456.7222718479857</v>
      </c>
      <c r="T1157" s="2">
        <f t="shared" si="302"/>
        <v>1</v>
      </c>
      <c r="U1157">
        <f t="shared" si="303"/>
        <v>1</v>
      </c>
    </row>
    <row r="1158" spans="2:21" x14ac:dyDescent="0.15">
      <c r="B1158" s="1">
        <v>38232</v>
      </c>
      <c r="C1158" s="2">
        <f t="shared" si="288"/>
        <v>9</v>
      </c>
      <c r="D1158" s="2">
        <f t="shared" si="289"/>
        <v>2</v>
      </c>
      <c r="E1158" s="2">
        <f t="shared" si="290"/>
        <v>4</v>
      </c>
      <c r="F1158" s="2">
        <f t="shared" si="291"/>
        <v>10</v>
      </c>
      <c r="G1158" t="s">
        <v>65</v>
      </c>
      <c r="H1158">
        <v>219</v>
      </c>
      <c r="I1158">
        <f t="shared" si="292"/>
        <v>0</v>
      </c>
      <c r="J1158">
        <f t="shared" si="293"/>
        <v>0</v>
      </c>
      <c r="K1158">
        <f t="shared" si="294"/>
        <v>0</v>
      </c>
      <c r="L1158">
        <v>0</v>
      </c>
      <c r="M1158">
        <f t="shared" si="295"/>
        <v>0</v>
      </c>
      <c r="N1158">
        <f t="shared" si="296"/>
        <v>0</v>
      </c>
      <c r="O1158">
        <f t="shared" si="297"/>
        <v>0</v>
      </c>
      <c r="P1158" s="2">
        <f t="shared" si="298"/>
        <v>328.35388454592953</v>
      </c>
      <c r="Q1158" s="2">
        <f t="shared" si="299"/>
        <v>-109.35388454592953</v>
      </c>
      <c r="R1158" s="2">
        <f t="shared" si="301"/>
        <v>-49.565333367667222</v>
      </c>
      <c r="S1158" s="2">
        <f t="shared" si="300"/>
        <v>11958.272065284486</v>
      </c>
      <c r="T1158" s="2">
        <f t="shared" si="302"/>
        <v>0</v>
      </c>
      <c r="U1158">
        <f t="shared" si="303"/>
        <v>2</v>
      </c>
    </row>
    <row r="1159" spans="2:21" x14ac:dyDescent="0.15">
      <c r="B1159" s="1">
        <v>38233</v>
      </c>
      <c r="C1159" s="2">
        <f t="shared" si="288"/>
        <v>9</v>
      </c>
      <c r="D1159" s="2">
        <f t="shared" si="289"/>
        <v>3</v>
      </c>
      <c r="E1159" s="2">
        <f t="shared" si="290"/>
        <v>5</v>
      </c>
      <c r="F1159" s="2">
        <f t="shared" si="291"/>
        <v>10</v>
      </c>
      <c r="G1159" t="s">
        <v>66</v>
      </c>
      <c r="H1159">
        <v>492</v>
      </c>
      <c r="I1159">
        <f t="shared" si="292"/>
        <v>0</v>
      </c>
      <c r="J1159">
        <f t="shared" si="293"/>
        <v>0</v>
      </c>
      <c r="K1159">
        <f t="shared" si="294"/>
        <v>0</v>
      </c>
      <c r="L1159">
        <v>0</v>
      </c>
      <c r="M1159">
        <f t="shared" si="295"/>
        <v>0</v>
      </c>
      <c r="N1159">
        <f t="shared" si="296"/>
        <v>0</v>
      </c>
      <c r="O1159">
        <f t="shared" si="297"/>
        <v>0</v>
      </c>
      <c r="P1159" s="2">
        <f t="shared" si="298"/>
        <v>513.81087281594228</v>
      </c>
      <c r="Q1159" s="2">
        <f t="shared" si="299"/>
        <v>-21.810872815942275</v>
      </c>
      <c r="R1159" s="2">
        <f t="shared" si="301"/>
        <v>-109.35388454592953</v>
      </c>
      <c r="S1159" s="2">
        <f t="shared" si="300"/>
        <v>475.71417299320973</v>
      </c>
      <c r="T1159" s="2">
        <f t="shared" si="302"/>
        <v>0</v>
      </c>
      <c r="U1159">
        <f t="shared" si="303"/>
        <v>3</v>
      </c>
    </row>
    <row r="1160" spans="2:21" x14ac:dyDescent="0.15">
      <c r="B1160" s="1">
        <v>38234</v>
      </c>
      <c r="C1160" s="2">
        <f t="shared" si="288"/>
        <v>9</v>
      </c>
      <c r="D1160" s="2">
        <f t="shared" si="289"/>
        <v>4</v>
      </c>
      <c r="E1160" s="2">
        <f t="shared" si="290"/>
        <v>6</v>
      </c>
      <c r="F1160" s="2">
        <f t="shared" si="291"/>
        <v>10</v>
      </c>
      <c r="G1160" t="s">
        <v>67</v>
      </c>
      <c r="H1160">
        <v>480</v>
      </c>
      <c r="I1160">
        <f t="shared" si="292"/>
        <v>0</v>
      </c>
      <c r="J1160">
        <f t="shared" si="293"/>
        <v>0</v>
      </c>
      <c r="K1160">
        <f t="shared" si="294"/>
        <v>0</v>
      </c>
      <c r="L1160">
        <v>0</v>
      </c>
      <c r="M1160">
        <f t="shared" si="295"/>
        <v>0</v>
      </c>
      <c r="N1160">
        <f t="shared" si="296"/>
        <v>0</v>
      </c>
      <c r="O1160">
        <f t="shared" si="297"/>
        <v>0</v>
      </c>
      <c r="P1160" s="2">
        <f t="shared" si="298"/>
        <v>565.21648170551578</v>
      </c>
      <c r="Q1160" s="2">
        <f t="shared" si="299"/>
        <v>-85.216481705515776</v>
      </c>
      <c r="R1160" s="2">
        <f t="shared" si="301"/>
        <v>-21.810872815942275</v>
      </c>
      <c r="S1160" s="2">
        <f t="shared" si="300"/>
        <v>7261.8487542665052</v>
      </c>
      <c r="T1160" s="2">
        <f t="shared" si="302"/>
        <v>0</v>
      </c>
      <c r="U1160">
        <f t="shared" si="303"/>
        <v>4</v>
      </c>
    </row>
    <row r="1161" spans="2:21" x14ac:dyDescent="0.15">
      <c r="B1161" s="1">
        <v>38235</v>
      </c>
      <c r="C1161" s="2">
        <f t="shared" si="288"/>
        <v>9</v>
      </c>
      <c r="D1161" s="2">
        <f t="shared" si="289"/>
        <v>5</v>
      </c>
      <c r="E1161" s="2">
        <f t="shared" si="290"/>
        <v>7</v>
      </c>
      <c r="F1161" s="2">
        <f t="shared" si="291"/>
        <v>10</v>
      </c>
      <c r="G1161" t="s">
        <v>68</v>
      </c>
      <c r="H1161">
        <v>384</v>
      </c>
      <c r="I1161">
        <f t="shared" si="292"/>
        <v>0</v>
      </c>
      <c r="J1161">
        <f t="shared" si="293"/>
        <v>0</v>
      </c>
      <c r="K1161">
        <f t="shared" si="294"/>
        <v>0</v>
      </c>
      <c r="L1161">
        <v>0</v>
      </c>
      <c r="M1161">
        <f t="shared" si="295"/>
        <v>0</v>
      </c>
      <c r="N1161">
        <f t="shared" si="296"/>
        <v>0</v>
      </c>
      <c r="O1161">
        <f t="shared" si="297"/>
        <v>0</v>
      </c>
      <c r="P1161" s="2">
        <f t="shared" si="298"/>
        <v>369.46003554671756</v>
      </c>
      <c r="Q1161" s="2">
        <f t="shared" si="299"/>
        <v>14.539964453282437</v>
      </c>
      <c r="R1161" s="2">
        <f t="shared" si="301"/>
        <v>-85.216481705515776</v>
      </c>
      <c r="S1161" s="2">
        <f t="shared" si="300"/>
        <v>211.41056630271683</v>
      </c>
      <c r="T1161" s="2">
        <f t="shared" si="302"/>
        <v>1</v>
      </c>
      <c r="U1161">
        <f t="shared" si="303"/>
        <v>1</v>
      </c>
    </row>
    <row r="1162" spans="2:21" x14ac:dyDescent="0.15">
      <c r="B1162" s="1">
        <v>38236</v>
      </c>
      <c r="C1162" s="2">
        <f t="shared" si="288"/>
        <v>9</v>
      </c>
      <c r="D1162" s="2">
        <f t="shared" si="289"/>
        <v>6</v>
      </c>
      <c r="E1162" s="2">
        <f t="shared" si="290"/>
        <v>1</v>
      </c>
      <c r="F1162" s="2">
        <f t="shared" si="291"/>
        <v>10</v>
      </c>
      <c r="G1162" t="s">
        <v>69</v>
      </c>
      <c r="H1162">
        <v>301</v>
      </c>
      <c r="I1162">
        <f t="shared" si="292"/>
        <v>0</v>
      </c>
      <c r="J1162">
        <f t="shared" si="293"/>
        <v>0</v>
      </c>
      <c r="K1162">
        <f t="shared" si="294"/>
        <v>0</v>
      </c>
      <c r="L1162">
        <v>0</v>
      </c>
      <c r="M1162">
        <f t="shared" si="295"/>
        <v>0</v>
      </c>
      <c r="N1162">
        <f t="shared" si="296"/>
        <v>0</v>
      </c>
      <c r="O1162">
        <f t="shared" si="297"/>
        <v>0</v>
      </c>
      <c r="P1162" s="2">
        <f t="shared" si="298"/>
        <v>254.61181308058218</v>
      </c>
      <c r="Q1162" s="2">
        <f t="shared" si="299"/>
        <v>46.388186919417819</v>
      </c>
      <c r="R1162" s="2">
        <f t="shared" si="301"/>
        <v>14.539964453282437</v>
      </c>
      <c r="S1162" s="2">
        <f t="shared" si="300"/>
        <v>2151.8638856708467</v>
      </c>
      <c r="T1162" s="2">
        <f t="shared" si="302"/>
        <v>0</v>
      </c>
      <c r="U1162">
        <f t="shared" si="303"/>
        <v>2</v>
      </c>
    </row>
    <row r="1163" spans="2:21" x14ac:dyDescent="0.15">
      <c r="B1163" s="1">
        <v>38237</v>
      </c>
      <c r="C1163" s="2">
        <f t="shared" si="288"/>
        <v>9</v>
      </c>
      <c r="D1163" s="2">
        <f t="shared" si="289"/>
        <v>7</v>
      </c>
      <c r="E1163" s="2">
        <f t="shared" si="290"/>
        <v>2</v>
      </c>
      <c r="F1163" s="2">
        <f t="shared" si="291"/>
        <v>10</v>
      </c>
      <c r="G1163" t="s">
        <v>70</v>
      </c>
      <c r="H1163">
        <v>251</v>
      </c>
      <c r="I1163">
        <f t="shared" si="292"/>
        <v>0</v>
      </c>
      <c r="J1163">
        <f t="shared" si="293"/>
        <v>0</v>
      </c>
      <c r="K1163">
        <f t="shared" si="294"/>
        <v>0</v>
      </c>
      <c r="L1163">
        <v>0</v>
      </c>
      <c r="M1163">
        <f t="shared" si="295"/>
        <v>0</v>
      </c>
      <c r="N1163">
        <f t="shared" si="296"/>
        <v>0</v>
      </c>
      <c r="O1163">
        <f t="shared" si="297"/>
        <v>0</v>
      </c>
      <c r="P1163" s="2">
        <f t="shared" si="298"/>
        <v>271.55281982695209</v>
      </c>
      <c r="Q1163" s="2">
        <f t="shared" si="299"/>
        <v>-20.552819826952089</v>
      </c>
      <c r="R1163" s="2">
        <f t="shared" si="301"/>
        <v>46.388186919417819</v>
      </c>
      <c r="S1163" s="2">
        <f t="shared" si="300"/>
        <v>422.41840283915485</v>
      </c>
      <c r="T1163" s="2">
        <f t="shared" si="302"/>
        <v>1</v>
      </c>
      <c r="U1163">
        <f t="shared" si="303"/>
        <v>1</v>
      </c>
    </row>
    <row r="1164" spans="2:21" x14ac:dyDescent="0.15">
      <c r="B1164" s="1">
        <v>38238</v>
      </c>
      <c r="C1164" s="2">
        <f t="shared" si="288"/>
        <v>9</v>
      </c>
      <c r="D1164" s="2">
        <f t="shared" si="289"/>
        <v>8</v>
      </c>
      <c r="E1164" s="2">
        <f t="shared" si="290"/>
        <v>3</v>
      </c>
      <c r="F1164" s="2">
        <f t="shared" si="291"/>
        <v>10</v>
      </c>
      <c r="G1164" t="s">
        <v>71</v>
      </c>
      <c r="H1164">
        <v>243</v>
      </c>
      <c r="I1164">
        <f t="shared" si="292"/>
        <v>0</v>
      </c>
      <c r="J1164">
        <f t="shared" si="293"/>
        <v>0</v>
      </c>
      <c r="K1164">
        <f t="shared" si="294"/>
        <v>0</v>
      </c>
      <c r="L1164">
        <v>0</v>
      </c>
      <c r="M1164">
        <f t="shared" si="295"/>
        <v>0</v>
      </c>
      <c r="N1164">
        <f t="shared" si="296"/>
        <v>0</v>
      </c>
      <c r="O1164">
        <f t="shared" si="297"/>
        <v>0</v>
      </c>
      <c r="P1164" s="2">
        <f t="shared" si="298"/>
        <v>304.19390964739807</v>
      </c>
      <c r="Q1164" s="2">
        <f t="shared" si="299"/>
        <v>-61.193909647398073</v>
      </c>
      <c r="R1164" s="2">
        <f t="shared" si="301"/>
        <v>-20.552819826952089</v>
      </c>
      <c r="S1164" s="2">
        <f t="shared" si="300"/>
        <v>3744.6945779339189</v>
      </c>
      <c r="T1164" s="2">
        <f t="shared" si="302"/>
        <v>0</v>
      </c>
      <c r="U1164">
        <f t="shared" si="303"/>
        <v>2</v>
      </c>
    </row>
    <row r="1165" spans="2:21" x14ac:dyDescent="0.15">
      <c r="B1165" s="1">
        <v>38239</v>
      </c>
      <c r="C1165" s="2">
        <f t="shared" si="288"/>
        <v>9</v>
      </c>
      <c r="D1165" s="2">
        <f t="shared" si="289"/>
        <v>9</v>
      </c>
      <c r="E1165" s="2">
        <f t="shared" si="290"/>
        <v>4</v>
      </c>
      <c r="F1165" s="2">
        <f t="shared" si="291"/>
        <v>11</v>
      </c>
      <c r="G1165" t="s">
        <v>72</v>
      </c>
      <c r="H1165">
        <v>305</v>
      </c>
      <c r="I1165">
        <f t="shared" si="292"/>
        <v>0</v>
      </c>
      <c r="J1165">
        <f t="shared" si="293"/>
        <v>0</v>
      </c>
      <c r="K1165">
        <f t="shared" si="294"/>
        <v>0</v>
      </c>
      <c r="L1165">
        <v>0</v>
      </c>
      <c r="M1165">
        <f t="shared" si="295"/>
        <v>0</v>
      </c>
      <c r="N1165">
        <f t="shared" si="296"/>
        <v>0</v>
      </c>
      <c r="O1165">
        <f t="shared" si="297"/>
        <v>0</v>
      </c>
      <c r="P1165" s="2">
        <f t="shared" si="298"/>
        <v>322.55388182561421</v>
      </c>
      <c r="Q1165" s="2">
        <f t="shared" si="299"/>
        <v>-17.553881825614212</v>
      </c>
      <c r="R1165" s="2">
        <f t="shared" si="301"/>
        <v>-61.193909647398073</v>
      </c>
      <c r="S1165" s="2">
        <f t="shared" si="300"/>
        <v>308.13876714762893</v>
      </c>
      <c r="T1165" s="2">
        <f t="shared" si="302"/>
        <v>0</v>
      </c>
      <c r="U1165">
        <f t="shared" si="303"/>
        <v>3</v>
      </c>
    </row>
    <row r="1166" spans="2:21" x14ac:dyDescent="0.15">
      <c r="B1166" s="1">
        <v>38240</v>
      </c>
      <c r="C1166" s="2">
        <f t="shared" si="288"/>
        <v>9</v>
      </c>
      <c r="D1166" s="2">
        <f t="shared" si="289"/>
        <v>10</v>
      </c>
      <c r="E1166" s="2">
        <f t="shared" si="290"/>
        <v>5</v>
      </c>
      <c r="F1166" s="2">
        <f t="shared" si="291"/>
        <v>11</v>
      </c>
      <c r="G1166" t="s">
        <v>73</v>
      </c>
      <c r="H1166">
        <v>597</v>
      </c>
      <c r="I1166">
        <f t="shared" si="292"/>
        <v>0</v>
      </c>
      <c r="J1166">
        <f t="shared" si="293"/>
        <v>0</v>
      </c>
      <c r="K1166">
        <f t="shared" si="294"/>
        <v>0</v>
      </c>
      <c r="L1166">
        <v>0</v>
      </c>
      <c r="M1166">
        <f t="shared" si="295"/>
        <v>0</v>
      </c>
      <c r="N1166">
        <f t="shared" si="296"/>
        <v>0</v>
      </c>
      <c r="O1166">
        <f t="shared" si="297"/>
        <v>0</v>
      </c>
      <c r="P1166" s="2">
        <f t="shared" si="298"/>
        <v>508.01087009562696</v>
      </c>
      <c r="Q1166" s="2">
        <f t="shared" si="299"/>
        <v>88.989129904373044</v>
      </c>
      <c r="R1166" s="2">
        <f t="shared" si="301"/>
        <v>-17.553881825614212</v>
      </c>
      <c r="S1166" s="2">
        <f t="shared" si="300"/>
        <v>7919.0652411373812</v>
      </c>
      <c r="T1166" s="2">
        <f t="shared" si="302"/>
        <v>1</v>
      </c>
      <c r="U1166">
        <f t="shared" si="303"/>
        <v>1</v>
      </c>
    </row>
    <row r="1167" spans="2:21" x14ac:dyDescent="0.15">
      <c r="B1167" s="1">
        <v>38241</v>
      </c>
      <c r="C1167" s="2">
        <f t="shared" si="288"/>
        <v>9</v>
      </c>
      <c r="D1167" s="2">
        <f t="shared" si="289"/>
        <v>11</v>
      </c>
      <c r="E1167" s="2">
        <f t="shared" si="290"/>
        <v>6</v>
      </c>
      <c r="F1167" s="2">
        <f t="shared" si="291"/>
        <v>11</v>
      </c>
      <c r="G1167" t="s">
        <v>74</v>
      </c>
      <c r="H1167">
        <v>560</v>
      </c>
      <c r="I1167">
        <f t="shared" si="292"/>
        <v>0</v>
      </c>
      <c r="J1167">
        <f t="shared" si="293"/>
        <v>0</v>
      </c>
      <c r="K1167">
        <f t="shared" si="294"/>
        <v>0</v>
      </c>
      <c r="L1167">
        <v>0</v>
      </c>
      <c r="M1167">
        <f t="shared" si="295"/>
        <v>0</v>
      </c>
      <c r="N1167">
        <f t="shared" si="296"/>
        <v>0</v>
      </c>
      <c r="O1167">
        <f t="shared" si="297"/>
        <v>0</v>
      </c>
      <c r="P1167" s="2">
        <f t="shared" si="298"/>
        <v>559.41647898520046</v>
      </c>
      <c r="Q1167" s="2">
        <f t="shared" si="299"/>
        <v>0.58352101479954399</v>
      </c>
      <c r="R1167" s="2">
        <f t="shared" si="301"/>
        <v>88.989129904373044</v>
      </c>
      <c r="S1167" s="2">
        <f t="shared" si="300"/>
        <v>0.34049677471268963</v>
      </c>
      <c r="T1167" s="2">
        <f t="shared" si="302"/>
        <v>0</v>
      </c>
      <c r="U1167">
        <f t="shared" si="303"/>
        <v>2</v>
      </c>
    </row>
    <row r="1168" spans="2:21" x14ac:dyDescent="0.15">
      <c r="B1168" s="1">
        <v>38242</v>
      </c>
      <c r="C1168" s="2">
        <f t="shared" si="288"/>
        <v>9</v>
      </c>
      <c r="D1168" s="2">
        <f t="shared" si="289"/>
        <v>12</v>
      </c>
      <c r="E1168" s="2">
        <f t="shared" si="290"/>
        <v>7</v>
      </c>
      <c r="F1168" s="2">
        <f t="shared" si="291"/>
        <v>11</v>
      </c>
      <c r="G1168" t="s">
        <v>75</v>
      </c>
      <c r="H1168">
        <v>402</v>
      </c>
      <c r="I1168">
        <f t="shared" si="292"/>
        <v>0</v>
      </c>
      <c r="J1168">
        <f t="shared" si="293"/>
        <v>0</v>
      </c>
      <c r="K1168">
        <f t="shared" si="294"/>
        <v>0</v>
      </c>
      <c r="L1168">
        <v>0</v>
      </c>
      <c r="M1168">
        <f t="shared" si="295"/>
        <v>0</v>
      </c>
      <c r="N1168">
        <f t="shared" si="296"/>
        <v>0</v>
      </c>
      <c r="O1168">
        <f t="shared" si="297"/>
        <v>0</v>
      </c>
      <c r="P1168" s="2">
        <f t="shared" si="298"/>
        <v>363.66003282640224</v>
      </c>
      <c r="Q1168" s="2">
        <f t="shared" si="299"/>
        <v>38.339967173597756</v>
      </c>
      <c r="R1168" s="2">
        <f t="shared" si="301"/>
        <v>0.58352101479954399</v>
      </c>
      <c r="S1168" s="2">
        <f t="shared" si="300"/>
        <v>1469.9530828725535</v>
      </c>
      <c r="T1168" s="2">
        <f t="shared" si="302"/>
        <v>0</v>
      </c>
      <c r="U1168">
        <f t="shared" si="303"/>
        <v>3</v>
      </c>
    </row>
    <row r="1169" spans="2:21" x14ac:dyDescent="0.15">
      <c r="B1169" s="1">
        <v>38243</v>
      </c>
      <c r="C1169" s="2">
        <f t="shared" si="288"/>
        <v>9</v>
      </c>
      <c r="D1169" s="2">
        <f t="shared" si="289"/>
        <v>13</v>
      </c>
      <c r="E1169" s="2">
        <f t="shared" si="290"/>
        <v>1</v>
      </c>
      <c r="F1169" s="2">
        <f t="shared" si="291"/>
        <v>11</v>
      </c>
      <c r="G1169" t="s">
        <v>76</v>
      </c>
      <c r="H1169">
        <v>193</v>
      </c>
      <c r="I1169">
        <f t="shared" si="292"/>
        <v>0</v>
      </c>
      <c r="J1169">
        <f t="shared" si="293"/>
        <v>0</v>
      </c>
      <c r="K1169">
        <f t="shared" si="294"/>
        <v>0</v>
      </c>
      <c r="L1169">
        <v>0</v>
      </c>
      <c r="M1169">
        <f t="shared" si="295"/>
        <v>0</v>
      </c>
      <c r="N1169">
        <f t="shared" si="296"/>
        <v>0</v>
      </c>
      <c r="O1169">
        <f t="shared" si="297"/>
        <v>0</v>
      </c>
      <c r="P1169" s="2">
        <f t="shared" si="298"/>
        <v>248.81181036026686</v>
      </c>
      <c r="Q1169" s="2">
        <f t="shared" si="299"/>
        <v>-55.811810360266861</v>
      </c>
      <c r="R1169" s="2">
        <f t="shared" si="301"/>
        <v>38.339967173597756</v>
      </c>
      <c r="S1169" s="2">
        <f t="shared" si="300"/>
        <v>3114.9581756903913</v>
      </c>
      <c r="T1169" s="2">
        <f t="shared" si="302"/>
        <v>1</v>
      </c>
      <c r="U1169">
        <f t="shared" si="303"/>
        <v>1</v>
      </c>
    </row>
    <row r="1170" spans="2:21" x14ac:dyDescent="0.15">
      <c r="B1170" s="1">
        <v>38244</v>
      </c>
      <c r="C1170" s="2">
        <f t="shared" si="288"/>
        <v>9</v>
      </c>
      <c r="D1170" s="2">
        <f t="shared" si="289"/>
        <v>14</v>
      </c>
      <c r="E1170" s="2">
        <f t="shared" si="290"/>
        <v>2</v>
      </c>
      <c r="F1170" s="2">
        <f t="shared" si="291"/>
        <v>11</v>
      </c>
      <c r="G1170" t="s">
        <v>77</v>
      </c>
      <c r="H1170">
        <v>311</v>
      </c>
      <c r="I1170">
        <f t="shared" si="292"/>
        <v>0</v>
      </c>
      <c r="J1170">
        <f t="shared" si="293"/>
        <v>0</v>
      </c>
      <c r="K1170">
        <f t="shared" si="294"/>
        <v>0</v>
      </c>
      <c r="L1170">
        <v>0</v>
      </c>
      <c r="M1170">
        <f t="shared" si="295"/>
        <v>0</v>
      </c>
      <c r="N1170">
        <f t="shared" si="296"/>
        <v>0</v>
      </c>
      <c r="O1170">
        <f t="shared" si="297"/>
        <v>0</v>
      </c>
      <c r="P1170" s="2">
        <f t="shared" si="298"/>
        <v>265.75281710663677</v>
      </c>
      <c r="Q1170" s="2">
        <f t="shared" si="299"/>
        <v>45.247182893363231</v>
      </c>
      <c r="R1170" s="2">
        <f t="shared" si="301"/>
        <v>-55.811810360266861</v>
      </c>
      <c r="S1170" s="2">
        <f t="shared" si="300"/>
        <v>2047.3075597854622</v>
      </c>
      <c r="T1170" s="2">
        <f t="shared" si="302"/>
        <v>1</v>
      </c>
      <c r="U1170">
        <f t="shared" si="303"/>
        <v>1</v>
      </c>
    </row>
    <row r="1171" spans="2:21" x14ac:dyDescent="0.15">
      <c r="B1171" s="1">
        <v>38245</v>
      </c>
      <c r="C1171" s="2">
        <f t="shared" si="288"/>
        <v>9</v>
      </c>
      <c r="D1171" s="2">
        <f t="shared" si="289"/>
        <v>15</v>
      </c>
      <c r="E1171" s="2">
        <f t="shared" si="290"/>
        <v>3</v>
      </c>
      <c r="F1171" s="2">
        <f t="shared" si="291"/>
        <v>11</v>
      </c>
      <c r="G1171" t="s">
        <v>78</v>
      </c>
      <c r="H1171">
        <v>345</v>
      </c>
      <c r="I1171">
        <f t="shared" si="292"/>
        <v>0</v>
      </c>
      <c r="J1171">
        <f t="shared" si="293"/>
        <v>0</v>
      </c>
      <c r="K1171">
        <f t="shared" si="294"/>
        <v>0</v>
      </c>
      <c r="L1171">
        <v>0</v>
      </c>
      <c r="M1171">
        <f t="shared" si="295"/>
        <v>0</v>
      </c>
      <c r="N1171">
        <f t="shared" si="296"/>
        <v>0</v>
      </c>
      <c r="O1171">
        <f t="shared" si="297"/>
        <v>0</v>
      </c>
      <c r="P1171" s="2">
        <f t="shared" si="298"/>
        <v>298.39390692708275</v>
      </c>
      <c r="Q1171" s="2">
        <f t="shared" si="299"/>
        <v>46.606093072917247</v>
      </c>
      <c r="R1171" s="2">
        <f t="shared" si="301"/>
        <v>45.247182893363231</v>
      </c>
      <c r="S1171" s="2">
        <f t="shared" si="300"/>
        <v>2172.1279115214252</v>
      </c>
      <c r="T1171" s="2">
        <f t="shared" si="302"/>
        <v>0</v>
      </c>
      <c r="U1171">
        <f t="shared" si="303"/>
        <v>2</v>
      </c>
    </row>
    <row r="1172" spans="2:21" x14ac:dyDescent="0.15">
      <c r="B1172" s="1">
        <v>38246</v>
      </c>
      <c r="C1172" s="2">
        <f t="shared" si="288"/>
        <v>9</v>
      </c>
      <c r="D1172" s="2">
        <f t="shared" si="289"/>
        <v>16</v>
      </c>
      <c r="E1172" s="2">
        <f t="shared" si="290"/>
        <v>4</v>
      </c>
      <c r="F1172" s="2">
        <f t="shared" si="291"/>
        <v>12</v>
      </c>
      <c r="G1172" t="s">
        <v>79</v>
      </c>
      <c r="H1172">
        <v>258</v>
      </c>
      <c r="I1172">
        <f t="shared" si="292"/>
        <v>0</v>
      </c>
      <c r="J1172">
        <f t="shared" si="293"/>
        <v>0</v>
      </c>
      <c r="K1172">
        <f t="shared" si="294"/>
        <v>0</v>
      </c>
      <c r="L1172">
        <v>0</v>
      </c>
      <c r="M1172">
        <f t="shared" si="295"/>
        <v>0</v>
      </c>
      <c r="N1172">
        <f t="shared" si="296"/>
        <v>0</v>
      </c>
      <c r="O1172">
        <f t="shared" si="297"/>
        <v>0</v>
      </c>
      <c r="P1172" s="2">
        <f t="shared" si="298"/>
        <v>323.78245191465305</v>
      </c>
      <c r="Q1172" s="2">
        <f t="shared" si="299"/>
        <v>-65.782451914653052</v>
      </c>
      <c r="R1172" s="2">
        <f t="shared" si="301"/>
        <v>46.606093072917247</v>
      </c>
      <c r="S1172" s="2">
        <f t="shared" si="300"/>
        <v>4327.3309799036406</v>
      </c>
      <c r="T1172" s="2">
        <f t="shared" si="302"/>
        <v>1</v>
      </c>
      <c r="U1172">
        <f t="shared" si="303"/>
        <v>1</v>
      </c>
    </row>
    <row r="1173" spans="2:21" x14ac:dyDescent="0.15">
      <c r="B1173" s="1">
        <v>38247</v>
      </c>
      <c r="C1173" s="2">
        <f t="shared" si="288"/>
        <v>9</v>
      </c>
      <c r="D1173" s="2">
        <f t="shared" si="289"/>
        <v>17</v>
      </c>
      <c r="E1173" s="2">
        <f t="shared" si="290"/>
        <v>5</v>
      </c>
      <c r="F1173" s="2">
        <f t="shared" si="291"/>
        <v>12</v>
      </c>
      <c r="G1173" t="s">
        <v>80</v>
      </c>
      <c r="H1173">
        <v>523</v>
      </c>
      <c r="I1173">
        <f t="shared" si="292"/>
        <v>0</v>
      </c>
      <c r="J1173">
        <f t="shared" si="293"/>
        <v>0</v>
      </c>
      <c r="K1173">
        <f t="shared" si="294"/>
        <v>0</v>
      </c>
      <c r="L1173">
        <v>0</v>
      </c>
      <c r="M1173">
        <f t="shared" si="295"/>
        <v>0</v>
      </c>
      <c r="N1173">
        <f t="shared" si="296"/>
        <v>0</v>
      </c>
      <c r="O1173">
        <f t="shared" si="297"/>
        <v>0</v>
      </c>
      <c r="P1173" s="2">
        <f t="shared" si="298"/>
        <v>509.2394401846658</v>
      </c>
      <c r="Q1173" s="2">
        <f t="shared" si="299"/>
        <v>13.760559815334204</v>
      </c>
      <c r="R1173" s="2">
        <f t="shared" si="301"/>
        <v>-65.782451914653052</v>
      </c>
      <c r="S1173" s="2">
        <f t="shared" si="300"/>
        <v>189.35300643139053</v>
      </c>
      <c r="T1173" s="2">
        <f t="shared" si="302"/>
        <v>1</v>
      </c>
      <c r="U1173">
        <f t="shared" si="303"/>
        <v>1</v>
      </c>
    </row>
    <row r="1174" spans="2:21" x14ac:dyDescent="0.15">
      <c r="B1174" s="1">
        <v>38248</v>
      </c>
      <c r="C1174" s="2">
        <f t="shared" si="288"/>
        <v>9</v>
      </c>
      <c r="D1174" s="2">
        <f t="shared" si="289"/>
        <v>18</v>
      </c>
      <c r="E1174" s="2">
        <f t="shared" si="290"/>
        <v>6</v>
      </c>
      <c r="F1174" s="2">
        <f t="shared" si="291"/>
        <v>12</v>
      </c>
      <c r="G1174" t="s">
        <v>81</v>
      </c>
      <c r="H1174">
        <v>525</v>
      </c>
      <c r="I1174">
        <f t="shared" si="292"/>
        <v>0</v>
      </c>
      <c r="J1174">
        <f t="shared" si="293"/>
        <v>0</v>
      </c>
      <c r="K1174">
        <f t="shared" si="294"/>
        <v>0</v>
      </c>
      <c r="L1174">
        <v>0</v>
      </c>
      <c r="M1174">
        <f t="shared" si="295"/>
        <v>0</v>
      </c>
      <c r="N1174">
        <f t="shared" si="296"/>
        <v>0</v>
      </c>
      <c r="O1174">
        <f t="shared" si="297"/>
        <v>0</v>
      </c>
      <c r="P1174" s="2">
        <f t="shared" si="298"/>
        <v>560.6450490742393</v>
      </c>
      <c r="Q1174" s="2">
        <f t="shared" si="299"/>
        <v>-35.645049074239296</v>
      </c>
      <c r="R1174" s="2">
        <f t="shared" si="301"/>
        <v>13.760559815334204</v>
      </c>
      <c r="S1174" s="2">
        <f t="shared" si="300"/>
        <v>1270.5695235049277</v>
      </c>
      <c r="T1174" s="2">
        <f t="shared" si="302"/>
        <v>1</v>
      </c>
      <c r="U1174">
        <f t="shared" si="303"/>
        <v>1</v>
      </c>
    </row>
    <row r="1175" spans="2:21" x14ac:dyDescent="0.15">
      <c r="B1175" s="1">
        <v>38249</v>
      </c>
      <c r="C1175" s="2">
        <f t="shared" si="288"/>
        <v>9</v>
      </c>
      <c r="D1175" s="2">
        <f t="shared" si="289"/>
        <v>19</v>
      </c>
      <c r="E1175" s="2">
        <f t="shared" si="290"/>
        <v>7</v>
      </c>
      <c r="F1175" s="2">
        <f t="shared" si="291"/>
        <v>12</v>
      </c>
      <c r="G1175" t="s">
        <v>82</v>
      </c>
      <c r="H1175">
        <v>381</v>
      </c>
      <c r="I1175">
        <f t="shared" si="292"/>
        <v>0</v>
      </c>
      <c r="J1175">
        <f t="shared" si="293"/>
        <v>0</v>
      </c>
      <c r="K1175">
        <f t="shared" si="294"/>
        <v>0</v>
      </c>
      <c r="L1175">
        <v>0</v>
      </c>
      <c r="M1175">
        <f t="shared" si="295"/>
        <v>0</v>
      </c>
      <c r="N1175">
        <f t="shared" si="296"/>
        <v>0</v>
      </c>
      <c r="O1175">
        <f t="shared" si="297"/>
        <v>0</v>
      </c>
      <c r="P1175" s="2">
        <f t="shared" si="298"/>
        <v>364.88860291544108</v>
      </c>
      <c r="Q1175" s="2">
        <f t="shared" si="299"/>
        <v>16.111397084558917</v>
      </c>
      <c r="R1175" s="2">
        <f t="shared" si="301"/>
        <v>-35.645049074239296</v>
      </c>
      <c r="S1175" s="2">
        <f t="shared" si="300"/>
        <v>259.57711601633355</v>
      </c>
      <c r="T1175" s="2">
        <f t="shared" si="302"/>
        <v>1</v>
      </c>
      <c r="U1175">
        <f t="shared" si="303"/>
        <v>1</v>
      </c>
    </row>
    <row r="1176" spans="2:21" x14ac:dyDescent="0.15">
      <c r="B1176" s="1">
        <v>38250</v>
      </c>
      <c r="C1176" s="2">
        <f t="shared" si="288"/>
        <v>9</v>
      </c>
      <c r="D1176" s="2">
        <f t="shared" si="289"/>
        <v>20</v>
      </c>
      <c r="E1176" s="2">
        <f t="shared" si="290"/>
        <v>1</v>
      </c>
      <c r="F1176" s="2">
        <f t="shared" si="291"/>
        <v>12</v>
      </c>
      <c r="G1176" t="s">
        <v>83</v>
      </c>
      <c r="H1176">
        <v>203</v>
      </c>
      <c r="I1176">
        <f t="shared" si="292"/>
        <v>0</v>
      </c>
      <c r="J1176">
        <f t="shared" si="293"/>
        <v>0</v>
      </c>
      <c r="K1176">
        <f t="shared" si="294"/>
        <v>0</v>
      </c>
      <c r="L1176">
        <v>0</v>
      </c>
      <c r="M1176">
        <f t="shared" si="295"/>
        <v>0</v>
      </c>
      <c r="N1176">
        <f t="shared" si="296"/>
        <v>0</v>
      </c>
      <c r="O1176">
        <f t="shared" si="297"/>
        <v>0</v>
      </c>
      <c r="P1176" s="2">
        <f t="shared" si="298"/>
        <v>250.0403804493057</v>
      </c>
      <c r="Q1176" s="2">
        <f t="shared" si="299"/>
        <v>-47.040380449305701</v>
      </c>
      <c r="R1176" s="2">
        <f t="shared" si="301"/>
        <v>16.111397084558917</v>
      </c>
      <c r="S1176" s="2">
        <f t="shared" si="300"/>
        <v>2212.797392815422</v>
      </c>
      <c r="T1176" s="2">
        <f t="shared" si="302"/>
        <v>1</v>
      </c>
      <c r="U1176">
        <f t="shared" si="303"/>
        <v>1</v>
      </c>
    </row>
    <row r="1177" spans="2:21" x14ac:dyDescent="0.15">
      <c r="B1177" s="1">
        <v>38251</v>
      </c>
      <c r="C1177" s="2">
        <f t="shared" si="288"/>
        <v>9</v>
      </c>
      <c r="D1177" s="2">
        <f t="shared" si="289"/>
        <v>21</v>
      </c>
      <c r="E1177" s="2">
        <f t="shared" si="290"/>
        <v>2</v>
      </c>
      <c r="F1177" s="2">
        <f t="shared" si="291"/>
        <v>12</v>
      </c>
      <c r="G1177" t="s">
        <v>84</v>
      </c>
      <c r="H1177">
        <v>230</v>
      </c>
      <c r="I1177">
        <f t="shared" si="292"/>
        <v>0</v>
      </c>
      <c r="J1177">
        <f t="shared" si="293"/>
        <v>0</v>
      </c>
      <c r="K1177">
        <f t="shared" si="294"/>
        <v>0</v>
      </c>
      <c r="L1177">
        <v>0</v>
      </c>
      <c r="M1177">
        <f t="shared" si="295"/>
        <v>0</v>
      </c>
      <c r="N1177">
        <f t="shared" si="296"/>
        <v>0</v>
      </c>
      <c r="O1177">
        <f t="shared" si="297"/>
        <v>0</v>
      </c>
      <c r="P1177" s="2">
        <f t="shared" si="298"/>
        <v>266.98138719567561</v>
      </c>
      <c r="Q1177" s="2">
        <f t="shared" si="299"/>
        <v>-36.981387195675609</v>
      </c>
      <c r="R1177" s="2">
        <f t="shared" si="301"/>
        <v>-47.040380449305701</v>
      </c>
      <c r="S1177" s="2">
        <f t="shared" si="300"/>
        <v>1367.6229989164799</v>
      </c>
      <c r="T1177" s="2">
        <f t="shared" si="302"/>
        <v>0</v>
      </c>
      <c r="U1177">
        <f t="shared" si="303"/>
        <v>2</v>
      </c>
    </row>
    <row r="1178" spans="2:21" x14ac:dyDescent="0.15">
      <c r="B1178" s="1">
        <v>38252</v>
      </c>
      <c r="C1178" s="2">
        <f t="shared" si="288"/>
        <v>9</v>
      </c>
      <c r="D1178" s="2">
        <f t="shared" si="289"/>
        <v>22</v>
      </c>
      <c r="E1178" s="2">
        <f t="shared" si="290"/>
        <v>3</v>
      </c>
      <c r="F1178" s="2">
        <f t="shared" si="291"/>
        <v>12</v>
      </c>
      <c r="G1178" t="s">
        <v>85</v>
      </c>
      <c r="H1178">
        <v>292</v>
      </c>
      <c r="I1178">
        <f t="shared" si="292"/>
        <v>0</v>
      </c>
      <c r="J1178">
        <f t="shared" si="293"/>
        <v>0</v>
      </c>
      <c r="K1178">
        <f t="shared" si="294"/>
        <v>0</v>
      </c>
      <c r="L1178">
        <v>0</v>
      </c>
      <c r="M1178">
        <f t="shared" si="295"/>
        <v>0</v>
      </c>
      <c r="N1178">
        <f t="shared" si="296"/>
        <v>0</v>
      </c>
      <c r="O1178">
        <f t="shared" si="297"/>
        <v>0</v>
      </c>
      <c r="P1178" s="2">
        <f t="shared" si="298"/>
        <v>299.62247701612159</v>
      </c>
      <c r="Q1178" s="2">
        <f t="shared" si="299"/>
        <v>-7.6224770161215929</v>
      </c>
      <c r="R1178" s="2">
        <f t="shared" si="301"/>
        <v>-36.981387195675609</v>
      </c>
      <c r="S1178" s="2">
        <f t="shared" si="300"/>
        <v>58.102155861301945</v>
      </c>
      <c r="T1178" s="2">
        <f t="shared" si="302"/>
        <v>0</v>
      </c>
      <c r="U1178">
        <f t="shared" si="303"/>
        <v>3</v>
      </c>
    </row>
    <row r="1179" spans="2:21" x14ac:dyDescent="0.15">
      <c r="B1179" s="1">
        <v>38253</v>
      </c>
      <c r="C1179" s="2">
        <f t="shared" si="288"/>
        <v>9</v>
      </c>
      <c r="D1179" s="2">
        <f t="shared" si="289"/>
        <v>23</v>
      </c>
      <c r="E1179" s="2">
        <f t="shared" si="290"/>
        <v>4</v>
      </c>
      <c r="F1179" s="2">
        <f t="shared" si="291"/>
        <v>13</v>
      </c>
      <c r="G1179" t="s">
        <v>86</v>
      </c>
      <c r="H1179">
        <v>294</v>
      </c>
      <c r="I1179">
        <f t="shared" si="292"/>
        <v>0</v>
      </c>
      <c r="J1179">
        <f t="shared" si="293"/>
        <v>0</v>
      </c>
      <c r="K1179">
        <f t="shared" si="294"/>
        <v>0</v>
      </c>
      <c r="L1179">
        <v>0</v>
      </c>
      <c r="M1179">
        <f t="shared" si="295"/>
        <v>0</v>
      </c>
      <c r="N1179">
        <f t="shared" si="296"/>
        <v>0</v>
      </c>
      <c r="O1179">
        <f t="shared" si="297"/>
        <v>0</v>
      </c>
      <c r="P1179" s="2">
        <f t="shared" si="298"/>
        <v>320.58245158816135</v>
      </c>
      <c r="Q1179" s="2">
        <f t="shared" si="299"/>
        <v>-26.582451588161348</v>
      </c>
      <c r="R1179" s="2">
        <f t="shared" si="301"/>
        <v>-7.6224770161215929</v>
      </c>
      <c r="S1179" s="2">
        <f t="shared" si="300"/>
        <v>706.62673243694178</v>
      </c>
      <c r="T1179" s="2">
        <f t="shared" si="302"/>
        <v>0</v>
      </c>
      <c r="U1179">
        <f t="shared" si="303"/>
        <v>4</v>
      </c>
    </row>
    <row r="1180" spans="2:21" x14ac:dyDescent="0.15">
      <c r="B1180" s="1">
        <v>38254</v>
      </c>
      <c r="C1180" s="2">
        <f t="shared" si="288"/>
        <v>9</v>
      </c>
      <c r="D1180" s="2">
        <f t="shared" si="289"/>
        <v>24</v>
      </c>
      <c r="E1180" s="2">
        <f t="shared" si="290"/>
        <v>5</v>
      </c>
      <c r="F1180" s="2">
        <f t="shared" si="291"/>
        <v>13</v>
      </c>
      <c r="G1180" t="s">
        <v>87</v>
      </c>
      <c r="H1180">
        <v>523</v>
      </c>
      <c r="I1180">
        <f t="shared" si="292"/>
        <v>0</v>
      </c>
      <c r="J1180">
        <f t="shared" si="293"/>
        <v>0</v>
      </c>
      <c r="K1180">
        <f t="shared" si="294"/>
        <v>0</v>
      </c>
      <c r="L1180">
        <v>0</v>
      </c>
      <c r="M1180">
        <f t="shared" si="295"/>
        <v>0</v>
      </c>
      <c r="N1180">
        <f t="shared" si="296"/>
        <v>0</v>
      </c>
      <c r="O1180">
        <f t="shared" si="297"/>
        <v>0</v>
      </c>
      <c r="P1180" s="2">
        <f t="shared" si="298"/>
        <v>506.03943985817409</v>
      </c>
      <c r="Q1180" s="2">
        <f t="shared" si="299"/>
        <v>16.960560141825908</v>
      </c>
      <c r="R1180" s="2">
        <f t="shared" si="301"/>
        <v>-26.582451588161348</v>
      </c>
      <c r="S1180" s="2">
        <f t="shared" si="300"/>
        <v>287.66060032449366</v>
      </c>
      <c r="T1180" s="2">
        <f t="shared" si="302"/>
        <v>1</v>
      </c>
      <c r="U1180">
        <f t="shared" si="303"/>
        <v>1</v>
      </c>
    </row>
    <row r="1181" spans="2:21" x14ac:dyDescent="0.15">
      <c r="B1181" s="1">
        <v>38255</v>
      </c>
      <c r="C1181" s="2">
        <f t="shared" si="288"/>
        <v>9</v>
      </c>
      <c r="D1181" s="2">
        <f t="shared" si="289"/>
        <v>25</v>
      </c>
      <c r="E1181" s="2">
        <f t="shared" si="290"/>
        <v>6</v>
      </c>
      <c r="F1181" s="2">
        <f t="shared" si="291"/>
        <v>13</v>
      </c>
      <c r="G1181" t="s">
        <v>88</v>
      </c>
      <c r="H1181">
        <v>531</v>
      </c>
      <c r="I1181">
        <f t="shared" si="292"/>
        <v>0</v>
      </c>
      <c r="J1181">
        <f t="shared" si="293"/>
        <v>0</v>
      </c>
      <c r="K1181">
        <f t="shared" si="294"/>
        <v>0</v>
      </c>
      <c r="L1181">
        <v>0</v>
      </c>
      <c r="M1181">
        <f t="shared" si="295"/>
        <v>0</v>
      </c>
      <c r="N1181">
        <f t="shared" si="296"/>
        <v>0</v>
      </c>
      <c r="O1181">
        <f t="shared" si="297"/>
        <v>0</v>
      </c>
      <c r="P1181" s="2">
        <f t="shared" si="298"/>
        <v>557.44504874774759</v>
      </c>
      <c r="Q1181" s="2">
        <f t="shared" si="299"/>
        <v>-26.445048747747592</v>
      </c>
      <c r="R1181" s="2">
        <f t="shared" si="301"/>
        <v>16.960560141825908</v>
      </c>
      <c r="S1181" s="2">
        <f t="shared" si="300"/>
        <v>699.34060327074644</v>
      </c>
      <c r="T1181" s="2">
        <f t="shared" si="302"/>
        <v>1</v>
      </c>
      <c r="U1181">
        <f t="shared" si="303"/>
        <v>1</v>
      </c>
    </row>
    <row r="1182" spans="2:21" x14ac:dyDescent="0.15">
      <c r="B1182" s="1">
        <v>38256</v>
      </c>
      <c r="C1182" s="2">
        <f t="shared" si="288"/>
        <v>9</v>
      </c>
      <c r="D1182" s="2">
        <f t="shared" si="289"/>
        <v>26</v>
      </c>
      <c r="E1182" s="2">
        <f t="shared" si="290"/>
        <v>7</v>
      </c>
      <c r="F1182" s="2">
        <f t="shared" si="291"/>
        <v>13</v>
      </c>
      <c r="G1182" t="s">
        <v>89</v>
      </c>
      <c r="H1182">
        <v>347</v>
      </c>
      <c r="I1182">
        <f t="shared" si="292"/>
        <v>0</v>
      </c>
      <c r="J1182">
        <f t="shared" si="293"/>
        <v>0</v>
      </c>
      <c r="K1182">
        <f t="shared" si="294"/>
        <v>0</v>
      </c>
      <c r="L1182">
        <v>0</v>
      </c>
      <c r="M1182">
        <f t="shared" si="295"/>
        <v>0</v>
      </c>
      <c r="N1182">
        <f t="shared" si="296"/>
        <v>0</v>
      </c>
      <c r="O1182">
        <f t="shared" si="297"/>
        <v>0</v>
      </c>
      <c r="P1182" s="2">
        <f t="shared" si="298"/>
        <v>361.68860258894938</v>
      </c>
      <c r="Q1182" s="2">
        <f t="shared" si="299"/>
        <v>-14.688602588949379</v>
      </c>
      <c r="R1182" s="2">
        <f t="shared" si="301"/>
        <v>-26.445048747747592</v>
      </c>
      <c r="S1182" s="2">
        <f t="shared" si="300"/>
        <v>215.7550460160904</v>
      </c>
      <c r="T1182" s="2">
        <f t="shared" si="302"/>
        <v>0</v>
      </c>
      <c r="U1182">
        <f t="shared" si="303"/>
        <v>2</v>
      </c>
    </row>
    <row r="1183" spans="2:21" x14ac:dyDescent="0.15">
      <c r="B1183" s="1">
        <v>38257</v>
      </c>
      <c r="C1183" s="2">
        <f t="shared" si="288"/>
        <v>9</v>
      </c>
      <c r="D1183" s="2">
        <f t="shared" si="289"/>
        <v>27</v>
      </c>
      <c r="E1183" s="2">
        <f t="shared" si="290"/>
        <v>1</v>
      </c>
      <c r="F1183" s="2">
        <f t="shared" si="291"/>
        <v>13</v>
      </c>
      <c r="G1183" t="s">
        <v>90</v>
      </c>
      <c r="H1183">
        <v>181</v>
      </c>
      <c r="I1183">
        <f t="shared" si="292"/>
        <v>0</v>
      </c>
      <c r="J1183">
        <f t="shared" si="293"/>
        <v>0</v>
      </c>
      <c r="K1183">
        <f t="shared" si="294"/>
        <v>0</v>
      </c>
      <c r="L1183">
        <v>0</v>
      </c>
      <c r="M1183">
        <f t="shared" si="295"/>
        <v>0</v>
      </c>
      <c r="N1183">
        <f t="shared" si="296"/>
        <v>0</v>
      </c>
      <c r="O1183">
        <f t="shared" si="297"/>
        <v>0</v>
      </c>
      <c r="P1183" s="2">
        <f t="shared" si="298"/>
        <v>246.840380122814</v>
      </c>
      <c r="Q1183" s="2">
        <f t="shared" si="299"/>
        <v>-65.840380122813997</v>
      </c>
      <c r="R1183" s="2">
        <f t="shared" si="301"/>
        <v>-14.688602588949379</v>
      </c>
      <c r="S1183" s="2">
        <f t="shared" si="300"/>
        <v>4334.9556547166403</v>
      </c>
      <c r="T1183" s="2">
        <f t="shared" si="302"/>
        <v>0</v>
      </c>
      <c r="U1183">
        <f t="shared" si="303"/>
        <v>3</v>
      </c>
    </row>
    <row r="1184" spans="2:21" x14ac:dyDescent="0.15">
      <c r="B1184" s="1">
        <v>38258</v>
      </c>
      <c r="C1184" s="2">
        <f t="shared" si="288"/>
        <v>9</v>
      </c>
      <c r="D1184" s="2">
        <f t="shared" si="289"/>
        <v>28</v>
      </c>
      <c r="E1184" s="2">
        <f t="shared" si="290"/>
        <v>2</v>
      </c>
      <c r="F1184" s="2">
        <f t="shared" si="291"/>
        <v>13</v>
      </c>
      <c r="G1184" t="s">
        <v>91</v>
      </c>
      <c r="H1184">
        <v>292</v>
      </c>
      <c r="I1184">
        <f t="shared" si="292"/>
        <v>0</v>
      </c>
      <c r="J1184">
        <f t="shared" si="293"/>
        <v>0</v>
      </c>
      <c r="K1184">
        <f t="shared" si="294"/>
        <v>0</v>
      </c>
      <c r="L1184">
        <v>0</v>
      </c>
      <c r="M1184">
        <f t="shared" si="295"/>
        <v>0</v>
      </c>
      <c r="N1184">
        <f t="shared" si="296"/>
        <v>0</v>
      </c>
      <c r="O1184">
        <f t="shared" si="297"/>
        <v>0</v>
      </c>
      <c r="P1184" s="2">
        <f t="shared" si="298"/>
        <v>263.7813868691839</v>
      </c>
      <c r="Q1184" s="2">
        <f t="shared" si="299"/>
        <v>28.218613130816095</v>
      </c>
      <c r="R1184" s="2">
        <f t="shared" si="301"/>
        <v>-65.840380122813997</v>
      </c>
      <c r="S1184" s="2">
        <f t="shared" si="300"/>
        <v>796.2901270266666</v>
      </c>
      <c r="T1184" s="2">
        <f t="shared" si="302"/>
        <v>1</v>
      </c>
      <c r="U1184">
        <f t="shared" si="303"/>
        <v>1</v>
      </c>
    </row>
    <row r="1185" spans="2:21" x14ac:dyDescent="0.15">
      <c r="B1185" s="1">
        <v>38259</v>
      </c>
      <c r="C1185" s="2">
        <f t="shared" si="288"/>
        <v>9</v>
      </c>
      <c r="D1185" s="2">
        <f t="shared" si="289"/>
        <v>29</v>
      </c>
      <c r="E1185" s="2">
        <f t="shared" si="290"/>
        <v>3</v>
      </c>
      <c r="F1185" s="2">
        <f t="shared" si="291"/>
        <v>13</v>
      </c>
      <c r="G1185" t="s">
        <v>92</v>
      </c>
      <c r="H1185">
        <v>246</v>
      </c>
      <c r="I1185">
        <f t="shared" si="292"/>
        <v>0</v>
      </c>
      <c r="J1185">
        <f t="shared" si="293"/>
        <v>0</v>
      </c>
      <c r="K1185">
        <f t="shared" si="294"/>
        <v>0</v>
      </c>
      <c r="L1185">
        <v>0</v>
      </c>
      <c r="M1185">
        <f t="shared" si="295"/>
        <v>0</v>
      </c>
      <c r="N1185">
        <f t="shared" si="296"/>
        <v>0</v>
      </c>
      <c r="O1185">
        <f t="shared" si="297"/>
        <v>0</v>
      </c>
      <c r="P1185" s="2">
        <f t="shared" si="298"/>
        <v>296.42247668962989</v>
      </c>
      <c r="Q1185" s="2">
        <f t="shared" si="299"/>
        <v>-50.422476689629889</v>
      </c>
      <c r="R1185" s="2">
        <f t="shared" si="301"/>
        <v>28.218613130816095</v>
      </c>
      <c r="S1185" s="2">
        <f t="shared" si="300"/>
        <v>2542.4261555162693</v>
      </c>
      <c r="T1185" s="2">
        <f t="shared" si="302"/>
        <v>1</v>
      </c>
      <c r="U1185">
        <f t="shared" si="303"/>
        <v>1</v>
      </c>
    </row>
    <row r="1186" spans="2:21" x14ac:dyDescent="0.15">
      <c r="B1186" s="1">
        <v>38260</v>
      </c>
      <c r="C1186" s="2">
        <f t="shared" si="288"/>
        <v>9</v>
      </c>
      <c r="D1186" s="2">
        <f t="shared" si="289"/>
        <v>30</v>
      </c>
      <c r="E1186" s="2">
        <f t="shared" si="290"/>
        <v>4</v>
      </c>
      <c r="F1186" s="2">
        <f t="shared" si="291"/>
        <v>14</v>
      </c>
      <c r="G1186" t="s">
        <v>93</v>
      </c>
      <c r="H1186">
        <v>239</v>
      </c>
      <c r="I1186">
        <f t="shared" si="292"/>
        <v>0</v>
      </c>
      <c r="J1186">
        <f t="shared" si="293"/>
        <v>0</v>
      </c>
      <c r="K1186">
        <f t="shared" si="294"/>
        <v>0</v>
      </c>
      <c r="L1186">
        <v>0</v>
      </c>
      <c r="M1186">
        <f t="shared" si="295"/>
        <v>0</v>
      </c>
      <c r="N1186">
        <f t="shared" si="296"/>
        <v>0</v>
      </c>
      <c r="O1186">
        <f t="shared" si="297"/>
        <v>0</v>
      </c>
      <c r="P1186" s="2">
        <f t="shared" si="298"/>
        <v>337.92531724689212</v>
      </c>
      <c r="Q1186" s="2">
        <f t="shared" si="299"/>
        <v>-98.925317246892121</v>
      </c>
      <c r="R1186" s="2">
        <f t="shared" si="301"/>
        <v>-50.422476689629889</v>
      </c>
      <c r="S1186" s="2">
        <f t="shared" si="300"/>
        <v>9786.218392398252</v>
      </c>
      <c r="T1186" s="2">
        <f t="shared" si="302"/>
        <v>0</v>
      </c>
      <c r="U1186">
        <f t="shared" si="303"/>
        <v>2</v>
      </c>
    </row>
    <row r="1187" spans="2:21" x14ac:dyDescent="0.15">
      <c r="B1187" s="1">
        <v>38261</v>
      </c>
      <c r="C1187" s="2">
        <f t="shared" si="288"/>
        <v>10</v>
      </c>
      <c r="D1187" s="2">
        <f t="shared" si="289"/>
        <v>1</v>
      </c>
      <c r="E1187" s="2">
        <f t="shared" si="290"/>
        <v>5</v>
      </c>
      <c r="F1187" s="2">
        <f t="shared" si="291"/>
        <v>14</v>
      </c>
      <c r="G1187" t="s">
        <v>94</v>
      </c>
      <c r="H1187">
        <v>491</v>
      </c>
      <c r="I1187">
        <f t="shared" si="292"/>
        <v>0</v>
      </c>
      <c r="J1187">
        <f t="shared" si="293"/>
        <v>0</v>
      </c>
      <c r="K1187">
        <f t="shared" si="294"/>
        <v>0</v>
      </c>
      <c r="L1187">
        <v>0</v>
      </c>
      <c r="M1187">
        <f t="shared" si="295"/>
        <v>0</v>
      </c>
      <c r="N1187">
        <f t="shared" si="296"/>
        <v>0</v>
      </c>
      <c r="O1187">
        <f t="shared" si="297"/>
        <v>0</v>
      </c>
      <c r="P1187" s="2">
        <f t="shared" si="298"/>
        <v>523.38230551690481</v>
      </c>
      <c r="Q1187" s="2">
        <f t="shared" si="299"/>
        <v>-32.382305516904808</v>
      </c>
      <c r="R1187" s="2">
        <f t="shared" si="301"/>
        <v>-98.925317246892121</v>
      </c>
      <c r="S1187" s="2">
        <f t="shared" si="300"/>
        <v>1048.6137105901635</v>
      </c>
      <c r="T1187" s="2">
        <f t="shared" si="302"/>
        <v>0</v>
      </c>
      <c r="U1187">
        <f t="shared" si="303"/>
        <v>3</v>
      </c>
    </row>
    <row r="1188" spans="2:21" x14ac:dyDescent="0.15">
      <c r="B1188" s="1">
        <v>38262</v>
      </c>
      <c r="C1188" s="2">
        <f t="shared" si="288"/>
        <v>10</v>
      </c>
      <c r="D1188" s="2">
        <f t="shared" si="289"/>
        <v>2</v>
      </c>
      <c r="E1188" s="2">
        <f t="shared" si="290"/>
        <v>6</v>
      </c>
      <c r="F1188" s="2">
        <f t="shared" si="291"/>
        <v>14</v>
      </c>
      <c r="G1188" t="s">
        <v>95</v>
      </c>
      <c r="H1188">
        <v>908</v>
      </c>
      <c r="I1188">
        <f t="shared" si="292"/>
        <v>0</v>
      </c>
      <c r="J1188">
        <f t="shared" si="293"/>
        <v>0</v>
      </c>
      <c r="K1188">
        <f t="shared" si="294"/>
        <v>0</v>
      </c>
      <c r="L1188">
        <v>0</v>
      </c>
      <c r="M1188">
        <f t="shared" si="295"/>
        <v>0</v>
      </c>
      <c r="N1188">
        <f t="shared" si="296"/>
        <v>0</v>
      </c>
      <c r="O1188">
        <f t="shared" si="297"/>
        <v>0</v>
      </c>
      <c r="P1188" s="2">
        <f t="shared" si="298"/>
        <v>574.78791440647831</v>
      </c>
      <c r="Q1188" s="2">
        <f t="shared" si="299"/>
        <v>333.21208559352169</v>
      </c>
      <c r="R1188" s="2">
        <f t="shared" si="301"/>
        <v>-32.382305516904808</v>
      </c>
      <c r="S1188" s="2">
        <f t="shared" si="300"/>
        <v>111030.29398558443</v>
      </c>
      <c r="T1188" s="2">
        <f t="shared" si="302"/>
        <v>1</v>
      </c>
      <c r="U1188">
        <f t="shared" si="303"/>
        <v>1</v>
      </c>
    </row>
    <row r="1189" spans="2:21" x14ac:dyDescent="0.15">
      <c r="B1189" s="1">
        <v>38263</v>
      </c>
      <c r="C1189" s="2">
        <f t="shared" si="288"/>
        <v>10</v>
      </c>
      <c r="D1189" s="2">
        <f t="shared" si="289"/>
        <v>3</v>
      </c>
      <c r="E1189" s="2">
        <f t="shared" si="290"/>
        <v>7</v>
      </c>
      <c r="F1189" s="2">
        <f t="shared" si="291"/>
        <v>14</v>
      </c>
      <c r="G1189" t="s">
        <v>96</v>
      </c>
      <c r="H1189">
        <v>349</v>
      </c>
      <c r="I1189">
        <f t="shared" si="292"/>
        <v>0</v>
      </c>
      <c r="J1189">
        <f t="shared" si="293"/>
        <v>0</v>
      </c>
      <c r="K1189">
        <f t="shared" si="294"/>
        <v>0</v>
      </c>
      <c r="L1189">
        <v>0</v>
      </c>
      <c r="M1189">
        <f t="shared" si="295"/>
        <v>0</v>
      </c>
      <c r="N1189">
        <f t="shared" si="296"/>
        <v>0</v>
      </c>
      <c r="O1189">
        <f t="shared" si="297"/>
        <v>0</v>
      </c>
      <c r="P1189" s="2">
        <f t="shared" si="298"/>
        <v>379.03146824768015</v>
      </c>
      <c r="Q1189" s="2">
        <f t="shared" si="299"/>
        <v>-30.031468247680152</v>
      </c>
      <c r="R1189" s="2">
        <f t="shared" si="301"/>
        <v>333.21208559352169</v>
      </c>
      <c r="S1189" s="2">
        <f t="shared" si="300"/>
        <v>901.8890851114212</v>
      </c>
      <c r="T1189" s="2">
        <f t="shared" si="302"/>
        <v>1</v>
      </c>
      <c r="U1189">
        <f t="shared" si="303"/>
        <v>1</v>
      </c>
    </row>
    <row r="1190" spans="2:21" x14ac:dyDescent="0.15">
      <c r="B1190" s="1">
        <v>38264</v>
      </c>
      <c r="C1190" s="2">
        <f t="shared" si="288"/>
        <v>10</v>
      </c>
      <c r="D1190" s="2">
        <f t="shared" si="289"/>
        <v>4</v>
      </c>
      <c r="E1190" s="2">
        <f t="shared" si="290"/>
        <v>1</v>
      </c>
      <c r="F1190" s="2">
        <f t="shared" si="291"/>
        <v>14</v>
      </c>
      <c r="G1190" t="s">
        <v>97</v>
      </c>
      <c r="H1190">
        <v>288</v>
      </c>
      <c r="I1190">
        <f t="shared" si="292"/>
        <v>0</v>
      </c>
      <c r="J1190">
        <f t="shared" si="293"/>
        <v>0</v>
      </c>
      <c r="K1190">
        <f t="shared" si="294"/>
        <v>0</v>
      </c>
      <c r="L1190">
        <v>0</v>
      </c>
      <c r="M1190">
        <f t="shared" si="295"/>
        <v>0</v>
      </c>
      <c r="N1190">
        <f t="shared" si="296"/>
        <v>0</v>
      </c>
      <c r="O1190">
        <f t="shared" si="297"/>
        <v>0</v>
      </c>
      <c r="P1190" s="2">
        <f t="shared" si="298"/>
        <v>264.18324578154477</v>
      </c>
      <c r="Q1190" s="2">
        <f t="shared" si="299"/>
        <v>23.81675421845523</v>
      </c>
      <c r="R1190" s="2">
        <f t="shared" si="301"/>
        <v>-30.031468247680152</v>
      </c>
      <c r="S1190" s="2">
        <f t="shared" si="300"/>
        <v>567.23778150230498</v>
      </c>
      <c r="T1190" s="2">
        <f t="shared" si="302"/>
        <v>1</v>
      </c>
      <c r="U1190">
        <f t="shared" si="303"/>
        <v>1</v>
      </c>
    </row>
    <row r="1191" spans="2:21" x14ac:dyDescent="0.15">
      <c r="B1191" s="1">
        <v>38265</v>
      </c>
      <c r="C1191" s="2">
        <f t="shared" si="288"/>
        <v>10</v>
      </c>
      <c r="D1191" s="2">
        <f t="shared" si="289"/>
        <v>5</v>
      </c>
      <c r="E1191" s="2">
        <f t="shared" si="290"/>
        <v>2</v>
      </c>
      <c r="F1191" s="2">
        <f t="shared" si="291"/>
        <v>14</v>
      </c>
      <c r="G1191" t="s">
        <v>98</v>
      </c>
      <c r="H1191">
        <v>259</v>
      </c>
      <c r="I1191">
        <f t="shared" si="292"/>
        <v>0</v>
      </c>
      <c r="J1191">
        <f t="shared" si="293"/>
        <v>0</v>
      </c>
      <c r="K1191">
        <f t="shared" si="294"/>
        <v>0</v>
      </c>
      <c r="L1191">
        <v>0</v>
      </c>
      <c r="M1191">
        <f t="shared" si="295"/>
        <v>0</v>
      </c>
      <c r="N1191">
        <f t="shared" si="296"/>
        <v>0</v>
      </c>
      <c r="O1191">
        <f t="shared" si="297"/>
        <v>0</v>
      </c>
      <c r="P1191" s="2">
        <f t="shared" si="298"/>
        <v>281.12425252791468</v>
      </c>
      <c r="Q1191" s="2">
        <f t="shared" si="299"/>
        <v>-22.124252527914678</v>
      </c>
      <c r="R1191" s="2">
        <f t="shared" si="301"/>
        <v>23.81675421845523</v>
      </c>
      <c r="S1191" s="2">
        <f t="shared" si="300"/>
        <v>489.48254991893901</v>
      </c>
      <c r="T1191" s="2">
        <f t="shared" si="302"/>
        <v>1</v>
      </c>
      <c r="U1191">
        <f t="shared" si="303"/>
        <v>1</v>
      </c>
    </row>
    <row r="1192" spans="2:21" x14ac:dyDescent="0.15">
      <c r="B1192" s="1">
        <v>38266</v>
      </c>
      <c r="C1192" s="2">
        <f t="shared" si="288"/>
        <v>10</v>
      </c>
      <c r="D1192" s="2">
        <f t="shared" si="289"/>
        <v>6</v>
      </c>
      <c r="E1192" s="2">
        <f t="shared" si="290"/>
        <v>3</v>
      </c>
      <c r="F1192" s="2">
        <f t="shared" si="291"/>
        <v>14</v>
      </c>
      <c r="G1192" t="s">
        <v>99</v>
      </c>
      <c r="H1192">
        <v>283</v>
      </c>
      <c r="I1192">
        <f t="shared" si="292"/>
        <v>0</v>
      </c>
      <c r="J1192">
        <f t="shared" si="293"/>
        <v>0</v>
      </c>
      <c r="K1192">
        <f t="shared" si="294"/>
        <v>0</v>
      </c>
      <c r="L1192">
        <v>0</v>
      </c>
      <c r="M1192">
        <f t="shared" si="295"/>
        <v>0</v>
      </c>
      <c r="N1192">
        <f t="shared" si="296"/>
        <v>0</v>
      </c>
      <c r="O1192">
        <f t="shared" si="297"/>
        <v>0</v>
      </c>
      <c r="P1192" s="2">
        <f t="shared" si="298"/>
        <v>313.76534234836072</v>
      </c>
      <c r="Q1192" s="2">
        <f t="shared" si="299"/>
        <v>-30.765342348360718</v>
      </c>
      <c r="R1192" s="2">
        <f t="shared" si="301"/>
        <v>-22.124252527914678</v>
      </c>
      <c r="S1192" s="2">
        <f t="shared" si="300"/>
        <v>946.50628981183741</v>
      </c>
      <c r="T1192" s="2">
        <f t="shared" si="302"/>
        <v>0</v>
      </c>
      <c r="U1192">
        <f t="shared" si="303"/>
        <v>2</v>
      </c>
    </row>
    <row r="1193" spans="2:21" x14ac:dyDescent="0.15">
      <c r="B1193" s="1">
        <v>38267</v>
      </c>
      <c r="C1193" s="2">
        <f t="shared" si="288"/>
        <v>10</v>
      </c>
      <c r="D1193" s="2">
        <f t="shared" si="289"/>
        <v>7</v>
      </c>
      <c r="E1193" s="2">
        <f t="shared" si="290"/>
        <v>4</v>
      </c>
      <c r="F1193" s="2">
        <f t="shared" si="291"/>
        <v>15</v>
      </c>
      <c r="G1193" t="s">
        <v>100</v>
      </c>
      <c r="H1193">
        <v>322</v>
      </c>
      <c r="I1193">
        <f t="shared" si="292"/>
        <v>0</v>
      </c>
      <c r="J1193">
        <f t="shared" si="293"/>
        <v>0</v>
      </c>
      <c r="K1193">
        <f t="shared" si="294"/>
        <v>0</v>
      </c>
      <c r="L1193">
        <v>0</v>
      </c>
      <c r="M1193">
        <f t="shared" si="295"/>
        <v>0</v>
      </c>
      <c r="N1193">
        <f t="shared" si="296"/>
        <v>0</v>
      </c>
      <c r="O1193">
        <f t="shared" si="297"/>
        <v>0</v>
      </c>
      <c r="P1193" s="2">
        <f t="shared" si="298"/>
        <v>329.15388556578398</v>
      </c>
      <c r="Q1193" s="2">
        <f t="shared" si="299"/>
        <v>-7.1538855657839804</v>
      </c>
      <c r="R1193" s="2">
        <f t="shared" si="301"/>
        <v>-30.765342348360718</v>
      </c>
      <c r="S1193" s="2">
        <f t="shared" si="300"/>
        <v>51.178078688332384</v>
      </c>
      <c r="T1193" s="2">
        <f t="shared" si="302"/>
        <v>0</v>
      </c>
      <c r="U1193">
        <f t="shared" si="303"/>
        <v>3</v>
      </c>
    </row>
    <row r="1194" spans="2:21" x14ac:dyDescent="0.15">
      <c r="B1194" s="1">
        <v>38268</v>
      </c>
      <c r="C1194" s="2">
        <f t="shared" si="288"/>
        <v>10</v>
      </c>
      <c r="D1194" s="2">
        <f t="shared" si="289"/>
        <v>8</v>
      </c>
      <c r="E1194" s="2">
        <f t="shared" si="290"/>
        <v>5</v>
      </c>
      <c r="F1194" s="2">
        <f t="shared" si="291"/>
        <v>15</v>
      </c>
      <c r="G1194" t="s">
        <v>101</v>
      </c>
      <c r="H1194">
        <v>444</v>
      </c>
      <c r="I1194">
        <f t="shared" si="292"/>
        <v>0</v>
      </c>
      <c r="J1194">
        <f t="shared" si="293"/>
        <v>0</v>
      </c>
      <c r="K1194">
        <f t="shared" si="294"/>
        <v>0</v>
      </c>
      <c r="L1194">
        <v>0</v>
      </c>
      <c r="M1194">
        <f t="shared" si="295"/>
        <v>0</v>
      </c>
      <c r="N1194">
        <f t="shared" si="296"/>
        <v>0</v>
      </c>
      <c r="O1194">
        <f t="shared" si="297"/>
        <v>0</v>
      </c>
      <c r="P1194" s="2">
        <f t="shared" si="298"/>
        <v>514.61087383579672</v>
      </c>
      <c r="Q1194" s="2">
        <f t="shared" si="299"/>
        <v>-70.610873835796724</v>
      </c>
      <c r="R1194" s="2">
        <f t="shared" si="301"/>
        <v>-7.1538855657839804</v>
      </c>
      <c r="S1194" s="2">
        <f t="shared" si="300"/>
        <v>4985.895503854802</v>
      </c>
      <c r="T1194" s="2">
        <f t="shared" si="302"/>
        <v>0</v>
      </c>
      <c r="U1194">
        <f t="shared" si="303"/>
        <v>4</v>
      </c>
    </row>
    <row r="1195" spans="2:21" x14ac:dyDescent="0.15">
      <c r="B1195" s="1">
        <v>38269</v>
      </c>
      <c r="C1195" s="2">
        <f t="shared" si="288"/>
        <v>10</v>
      </c>
      <c r="D1195" s="2">
        <f t="shared" si="289"/>
        <v>9</v>
      </c>
      <c r="E1195" s="2">
        <f t="shared" si="290"/>
        <v>6</v>
      </c>
      <c r="F1195" s="2">
        <f t="shared" si="291"/>
        <v>15</v>
      </c>
      <c r="G1195" t="s">
        <v>102</v>
      </c>
      <c r="H1195">
        <v>590</v>
      </c>
      <c r="I1195">
        <f t="shared" si="292"/>
        <v>0</v>
      </c>
      <c r="J1195">
        <f t="shared" si="293"/>
        <v>0</v>
      </c>
      <c r="K1195">
        <f t="shared" si="294"/>
        <v>0</v>
      </c>
      <c r="L1195">
        <v>0</v>
      </c>
      <c r="M1195">
        <f t="shared" si="295"/>
        <v>0</v>
      </c>
      <c r="N1195">
        <f t="shared" si="296"/>
        <v>0</v>
      </c>
      <c r="O1195">
        <f t="shared" si="297"/>
        <v>0</v>
      </c>
      <c r="P1195" s="2">
        <f t="shared" si="298"/>
        <v>566.01648272537022</v>
      </c>
      <c r="Q1195" s="2">
        <f t="shared" si="299"/>
        <v>23.983517274629776</v>
      </c>
      <c r="R1195" s="2">
        <f t="shared" si="301"/>
        <v>-70.610873835796724</v>
      </c>
      <c r="S1195" s="2">
        <f t="shared" si="300"/>
        <v>575.20910086246488</v>
      </c>
      <c r="T1195" s="2">
        <f t="shared" si="302"/>
        <v>1</v>
      </c>
      <c r="U1195">
        <f t="shared" si="303"/>
        <v>1</v>
      </c>
    </row>
    <row r="1196" spans="2:21" x14ac:dyDescent="0.15">
      <c r="B1196" s="1">
        <v>38270</v>
      </c>
      <c r="C1196" s="2">
        <f t="shared" si="288"/>
        <v>10</v>
      </c>
      <c r="D1196" s="2">
        <f t="shared" si="289"/>
        <v>10</v>
      </c>
      <c r="E1196" s="2">
        <f t="shared" si="290"/>
        <v>7</v>
      </c>
      <c r="F1196" s="2">
        <f t="shared" si="291"/>
        <v>15</v>
      </c>
      <c r="G1196" t="s">
        <v>103</v>
      </c>
      <c r="H1196">
        <v>355</v>
      </c>
      <c r="I1196">
        <f t="shared" si="292"/>
        <v>0</v>
      </c>
      <c r="J1196">
        <f t="shared" si="293"/>
        <v>0</v>
      </c>
      <c r="K1196">
        <f t="shared" si="294"/>
        <v>0</v>
      </c>
      <c r="L1196">
        <v>0</v>
      </c>
      <c r="M1196">
        <f t="shared" si="295"/>
        <v>0</v>
      </c>
      <c r="N1196">
        <f t="shared" si="296"/>
        <v>0</v>
      </c>
      <c r="O1196">
        <f t="shared" si="297"/>
        <v>0</v>
      </c>
      <c r="P1196" s="2">
        <f t="shared" si="298"/>
        <v>370.26003656657201</v>
      </c>
      <c r="Q1196" s="2">
        <f t="shared" si="299"/>
        <v>-15.260036566572012</v>
      </c>
      <c r="R1196" s="2">
        <f t="shared" si="301"/>
        <v>23.983517274629776</v>
      </c>
      <c r="S1196" s="2">
        <f t="shared" si="300"/>
        <v>232.86871601311492</v>
      </c>
      <c r="T1196" s="2">
        <f t="shared" si="302"/>
        <v>1</v>
      </c>
      <c r="U1196">
        <f t="shared" si="303"/>
        <v>1</v>
      </c>
    </row>
    <row r="1197" spans="2:21" x14ac:dyDescent="0.15">
      <c r="B1197" s="1">
        <v>38271</v>
      </c>
      <c r="C1197" s="2">
        <f t="shared" si="288"/>
        <v>10</v>
      </c>
      <c r="D1197" s="2">
        <f t="shared" si="289"/>
        <v>11</v>
      </c>
      <c r="E1197" s="2">
        <f t="shared" si="290"/>
        <v>1</v>
      </c>
      <c r="F1197" s="2">
        <f t="shared" si="291"/>
        <v>15</v>
      </c>
      <c r="G1197" t="s">
        <v>104</v>
      </c>
      <c r="H1197">
        <v>288</v>
      </c>
      <c r="I1197">
        <f t="shared" si="292"/>
        <v>0</v>
      </c>
      <c r="J1197">
        <f t="shared" si="293"/>
        <v>0</v>
      </c>
      <c r="K1197">
        <f t="shared" si="294"/>
        <v>0</v>
      </c>
      <c r="L1197">
        <v>0</v>
      </c>
      <c r="M1197">
        <f t="shared" si="295"/>
        <v>0</v>
      </c>
      <c r="N1197">
        <f t="shared" si="296"/>
        <v>0</v>
      </c>
      <c r="O1197">
        <f t="shared" si="297"/>
        <v>0</v>
      </c>
      <c r="P1197" s="2">
        <f t="shared" si="298"/>
        <v>255.41181410043663</v>
      </c>
      <c r="Q1197" s="2">
        <f t="shared" si="299"/>
        <v>32.588185899563371</v>
      </c>
      <c r="R1197" s="2">
        <f t="shared" si="301"/>
        <v>-15.260036566572012</v>
      </c>
      <c r="S1197" s="2">
        <f t="shared" si="300"/>
        <v>1061.9898602245009</v>
      </c>
      <c r="T1197" s="2">
        <f t="shared" si="302"/>
        <v>1</v>
      </c>
      <c r="U1197">
        <f t="shared" si="303"/>
        <v>1</v>
      </c>
    </row>
    <row r="1198" spans="2:21" x14ac:dyDescent="0.15">
      <c r="B1198" s="1">
        <v>38272</v>
      </c>
      <c r="C1198" s="2">
        <f t="shared" si="288"/>
        <v>10</v>
      </c>
      <c r="D1198" s="2">
        <f t="shared" si="289"/>
        <v>12</v>
      </c>
      <c r="E1198" s="2">
        <f t="shared" si="290"/>
        <v>2</v>
      </c>
      <c r="F1198" s="2">
        <f t="shared" si="291"/>
        <v>15</v>
      </c>
      <c r="G1198" t="s">
        <v>105</v>
      </c>
      <c r="H1198">
        <v>252</v>
      </c>
      <c r="I1198">
        <f t="shared" si="292"/>
        <v>0</v>
      </c>
      <c r="J1198">
        <f t="shared" si="293"/>
        <v>0</v>
      </c>
      <c r="K1198">
        <f t="shared" si="294"/>
        <v>0</v>
      </c>
      <c r="L1198">
        <v>0</v>
      </c>
      <c r="M1198">
        <f t="shared" si="295"/>
        <v>0</v>
      </c>
      <c r="N1198">
        <f t="shared" si="296"/>
        <v>0</v>
      </c>
      <c r="O1198">
        <f t="shared" si="297"/>
        <v>0</v>
      </c>
      <c r="P1198" s="2">
        <f t="shared" si="298"/>
        <v>272.35282084680654</v>
      </c>
      <c r="Q1198" s="2">
        <f t="shared" si="299"/>
        <v>-20.352820846806537</v>
      </c>
      <c r="R1198" s="2">
        <f t="shared" si="301"/>
        <v>32.588185899563371</v>
      </c>
      <c r="S1198" s="2">
        <f t="shared" si="300"/>
        <v>414.23731642220275</v>
      </c>
      <c r="T1198" s="2">
        <f t="shared" si="302"/>
        <v>1</v>
      </c>
      <c r="U1198">
        <f t="shared" si="303"/>
        <v>1</v>
      </c>
    </row>
    <row r="1199" spans="2:21" x14ac:dyDescent="0.15">
      <c r="B1199" s="1">
        <v>38273</v>
      </c>
      <c r="C1199" s="2">
        <f t="shared" si="288"/>
        <v>10</v>
      </c>
      <c r="D1199" s="2">
        <f t="shared" si="289"/>
        <v>13</v>
      </c>
      <c r="E1199" s="2">
        <f t="shared" si="290"/>
        <v>3</v>
      </c>
      <c r="F1199" s="2">
        <f t="shared" si="291"/>
        <v>15</v>
      </c>
      <c r="G1199" t="s">
        <v>106</v>
      </c>
      <c r="H1199">
        <v>351</v>
      </c>
      <c r="I1199">
        <f t="shared" si="292"/>
        <v>0</v>
      </c>
      <c r="J1199">
        <f t="shared" si="293"/>
        <v>0</v>
      </c>
      <c r="K1199">
        <f t="shared" si="294"/>
        <v>0</v>
      </c>
      <c r="L1199">
        <v>0</v>
      </c>
      <c r="M1199">
        <f t="shared" si="295"/>
        <v>0</v>
      </c>
      <c r="N1199">
        <f t="shared" si="296"/>
        <v>0</v>
      </c>
      <c r="O1199">
        <f t="shared" si="297"/>
        <v>0</v>
      </c>
      <c r="P1199" s="2">
        <f t="shared" si="298"/>
        <v>304.99391066725252</v>
      </c>
      <c r="Q1199" s="2">
        <f t="shared" si="299"/>
        <v>46.006089332747479</v>
      </c>
      <c r="R1199" s="2">
        <f t="shared" si="301"/>
        <v>-20.352820846806537</v>
      </c>
      <c r="S1199" s="2">
        <f t="shared" si="300"/>
        <v>2116.5602556927415</v>
      </c>
      <c r="T1199" s="2">
        <f t="shared" si="302"/>
        <v>1</v>
      </c>
      <c r="U1199">
        <f t="shared" si="303"/>
        <v>1</v>
      </c>
    </row>
    <row r="1200" spans="2:21" x14ac:dyDescent="0.15">
      <c r="B1200" s="1">
        <v>38274</v>
      </c>
      <c r="C1200" s="2">
        <f t="shared" si="288"/>
        <v>10</v>
      </c>
      <c r="D1200" s="2">
        <f t="shared" si="289"/>
        <v>14</v>
      </c>
      <c r="E1200" s="2">
        <f t="shared" si="290"/>
        <v>4</v>
      </c>
      <c r="F1200" s="2">
        <f t="shared" si="291"/>
        <v>16</v>
      </c>
      <c r="G1200" t="s">
        <v>107</v>
      </c>
      <c r="H1200">
        <v>294</v>
      </c>
      <c r="I1200">
        <f t="shared" si="292"/>
        <v>0</v>
      </c>
      <c r="J1200">
        <f t="shared" si="293"/>
        <v>0</v>
      </c>
      <c r="K1200">
        <f t="shared" si="294"/>
        <v>0</v>
      </c>
      <c r="L1200">
        <v>0</v>
      </c>
      <c r="M1200">
        <f t="shared" si="295"/>
        <v>0</v>
      </c>
      <c r="N1200">
        <f t="shared" si="296"/>
        <v>0</v>
      </c>
      <c r="O1200">
        <f t="shared" si="297"/>
        <v>0</v>
      </c>
      <c r="P1200" s="2">
        <f t="shared" si="298"/>
        <v>376.00388580712638</v>
      </c>
      <c r="Q1200" s="2">
        <f t="shared" si="299"/>
        <v>-82.00388580712638</v>
      </c>
      <c r="R1200" s="2">
        <f t="shared" si="301"/>
        <v>46.006089332747479</v>
      </c>
      <c r="S1200" s="2">
        <f t="shared" si="300"/>
        <v>6724.6372874682238</v>
      </c>
      <c r="T1200" s="2">
        <f t="shared" si="302"/>
        <v>1</v>
      </c>
      <c r="U1200">
        <f t="shared" si="303"/>
        <v>1</v>
      </c>
    </row>
    <row r="1201" spans="2:21" x14ac:dyDescent="0.15">
      <c r="B1201" s="1">
        <v>38275</v>
      </c>
      <c r="C1201" s="2">
        <f t="shared" si="288"/>
        <v>10</v>
      </c>
      <c r="D1201" s="2">
        <f t="shared" si="289"/>
        <v>15</v>
      </c>
      <c r="E1201" s="2">
        <f t="shared" si="290"/>
        <v>5</v>
      </c>
      <c r="F1201" s="2">
        <f t="shared" si="291"/>
        <v>16</v>
      </c>
      <c r="G1201" t="s">
        <v>108</v>
      </c>
      <c r="H1201">
        <v>624</v>
      </c>
      <c r="I1201">
        <f t="shared" si="292"/>
        <v>0</v>
      </c>
      <c r="J1201">
        <f t="shared" si="293"/>
        <v>0</v>
      </c>
      <c r="K1201">
        <f t="shared" si="294"/>
        <v>0</v>
      </c>
      <c r="L1201">
        <v>0</v>
      </c>
      <c r="M1201">
        <f t="shared" si="295"/>
        <v>0</v>
      </c>
      <c r="N1201">
        <f t="shared" si="296"/>
        <v>0</v>
      </c>
      <c r="O1201">
        <f t="shared" si="297"/>
        <v>0</v>
      </c>
      <c r="P1201" s="2">
        <f t="shared" si="298"/>
        <v>561.46087407713912</v>
      </c>
      <c r="Q1201" s="2">
        <f t="shared" si="299"/>
        <v>62.539125922860876</v>
      </c>
      <c r="R1201" s="2">
        <f t="shared" si="301"/>
        <v>-82.00388580712638</v>
      </c>
      <c r="S1201" s="2">
        <f t="shared" si="300"/>
        <v>3911.1422711954492</v>
      </c>
      <c r="T1201" s="2">
        <f t="shared" si="302"/>
        <v>1</v>
      </c>
      <c r="U1201">
        <f t="shared" si="303"/>
        <v>1</v>
      </c>
    </row>
    <row r="1202" spans="2:21" x14ac:dyDescent="0.15">
      <c r="B1202" s="1">
        <v>38276</v>
      </c>
      <c r="C1202" s="2">
        <f t="shared" si="288"/>
        <v>10</v>
      </c>
      <c r="D1202" s="2">
        <f t="shared" si="289"/>
        <v>16</v>
      </c>
      <c r="E1202" s="2">
        <f t="shared" si="290"/>
        <v>6</v>
      </c>
      <c r="F1202" s="2">
        <f t="shared" si="291"/>
        <v>16</v>
      </c>
      <c r="G1202" t="s">
        <v>109</v>
      </c>
      <c r="H1202">
        <v>1082</v>
      </c>
      <c r="I1202">
        <f t="shared" si="292"/>
        <v>0</v>
      </c>
      <c r="J1202">
        <f t="shared" si="293"/>
        <v>0</v>
      </c>
      <c r="K1202">
        <f t="shared" si="294"/>
        <v>0</v>
      </c>
      <c r="L1202">
        <v>0</v>
      </c>
      <c r="M1202">
        <f t="shared" si="295"/>
        <v>0</v>
      </c>
      <c r="N1202">
        <f t="shared" si="296"/>
        <v>0</v>
      </c>
      <c r="O1202">
        <f t="shared" si="297"/>
        <v>0</v>
      </c>
      <c r="P1202" s="2">
        <f t="shared" si="298"/>
        <v>612.86648296671262</v>
      </c>
      <c r="Q1202" s="2">
        <f t="shared" si="299"/>
        <v>469.13351703328738</v>
      </c>
      <c r="R1202" s="2">
        <f t="shared" si="301"/>
        <v>62.539125922860876</v>
      </c>
      <c r="S1202" s="2">
        <f t="shared" si="300"/>
        <v>220086.25680402174</v>
      </c>
      <c r="T1202" s="2">
        <f t="shared" si="302"/>
        <v>0</v>
      </c>
      <c r="U1202">
        <f t="shared" si="303"/>
        <v>2</v>
      </c>
    </row>
    <row r="1203" spans="2:21" x14ac:dyDescent="0.15">
      <c r="B1203" s="1">
        <v>38277</v>
      </c>
      <c r="C1203" s="2">
        <f t="shared" si="288"/>
        <v>10</v>
      </c>
      <c r="D1203" s="2">
        <f t="shared" si="289"/>
        <v>17</v>
      </c>
      <c r="E1203" s="2">
        <f t="shared" si="290"/>
        <v>7</v>
      </c>
      <c r="F1203" s="2">
        <f t="shared" si="291"/>
        <v>16</v>
      </c>
      <c r="G1203" t="s">
        <v>110</v>
      </c>
      <c r="H1203">
        <v>365</v>
      </c>
      <c r="I1203">
        <f t="shared" si="292"/>
        <v>0</v>
      </c>
      <c r="J1203">
        <f t="shared" si="293"/>
        <v>0</v>
      </c>
      <c r="K1203">
        <f t="shared" si="294"/>
        <v>0</v>
      </c>
      <c r="L1203">
        <v>0</v>
      </c>
      <c r="M1203">
        <f t="shared" si="295"/>
        <v>0</v>
      </c>
      <c r="N1203">
        <f t="shared" si="296"/>
        <v>0</v>
      </c>
      <c r="O1203">
        <f t="shared" si="297"/>
        <v>0</v>
      </c>
      <c r="P1203" s="2">
        <f t="shared" si="298"/>
        <v>417.11003680791441</v>
      </c>
      <c r="Q1203" s="2">
        <f t="shared" si="299"/>
        <v>-52.110036807914412</v>
      </c>
      <c r="R1203" s="2">
        <f t="shared" si="301"/>
        <v>469.13351703328738</v>
      </c>
      <c r="S1203" s="2">
        <f t="shared" si="300"/>
        <v>2715.455936122195</v>
      </c>
      <c r="T1203" s="2">
        <f t="shared" si="302"/>
        <v>1</v>
      </c>
      <c r="U1203">
        <f t="shared" si="303"/>
        <v>1</v>
      </c>
    </row>
    <row r="1204" spans="2:21" x14ac:dyDescent="0.15">
      <c r="B1204" s="1">
        <v>38278</v>
      </c>
      <c r="C1204" s="2">
        <f t="shared" si="288"/>
        <v>10</v>
      </c>
      <c r="D1204" s="2">
        <f t="shared" si="289"/>
        <v>18</v>
      </c>
      <c r="E1204" s="2">
        <f t="shared" si="290"/>
        <v>1</v>
      </c>
      <c r="F1204" s="2">
        <f t="shared" si="291"/>
        <v>16</v>
      </c>
      <c r="G1204" t="s">
        <v>111</v>
      </c>
      <c r="H1204">
        <v>252</v>
      </c>
      <c r="I1204">
        <f t="shared" si="292"/>
        <v>0</v>
      </c>
      <c r="J1204">
        <f t="shared" si="293"/>
        <v>0</v>
      </c>
      <c r="K1204">
        <f t="shared" si="294"/>
        <v>0</v>
      </c>
      <c r="L1204">
        <v>0</v>
      </c>
      <c r="M1204">
        <f t="shared" si="295"/>
        <v>0</v>
      </c>
      <c r="N1204">
        <f t="shared" si="296"/>
        <v>0</v>
      </c>
      <c r="O1204">
        <f t="shared" si="297"/>
        <v>0</v>
      </c>
      <c r="P1204" s="2">
        <f t="shared" si="298"/>
        <v>302.26181434177903</v>
      </c>
      <c r="Q1204" s="2">
        <f t="shared" si="299"/>
        <v>-50.261814341779029</v>
      </c>
      <c r="R1204" s="2">
        <f t="shared" si="301"/>
        <v>-52.110036807914412</v>
      </c>
      <c r="S1204" s="2">
        <f t="shared" si="300"/>
        <v>2526.2499809274641</v>
      </c>
      <c r="T1204" s="2">
        <f t="shared" si="302"/>
        <v>0</v>
      </c>
      <c r="U1204">
        <f t="shared" si="303"/>
        <v>2</v>
      </c>
    </row>
    <row r="1205" spans="2:21" x14ac:dyDescent="0.15">
      <c r="B1205" s="1">
        <v>38279</v>
      </c>
      <c r="C1205" s="2">
        <f t="shared" si="288"/>
        <v>10</v>
      </c>
      <c r="D1205" s="2">
        <f t="shared" si="289"/>
        <v>19</v>
      </c>
      <c r="E1205" s="2">
        <f t="shared" si="290"/>
        <v>2</v>
      </c>
      <c r="F1205" s="2">
        <f t="shared" si="291"/>
        <v>16</v>
      </c>
      <c r="G1205" t="s">
        <v>112</v>
      </c>
      <c r="H1205">
        <v>251</v>
      </c>
      <c r="I1205">
        <f t="shared" si="292"/>
        <v>0</v>
      </c>
      <c r="J1205">
        <f t="shared" si="293"/>
        <v>0</v>
      </c>
      <c r="K1205">
        <f t="shared" si="294"/>
        <v>0</v>
      </c>
      <c r="L1205">
        <v>0</v>
      </c>
      <c r="M1205">
        <f t="shared" si="295"/>
        <v>0</v>
      </c>
      <c r="N1205">
        <f t="shared" si="296"/>
        <v>0</v>
      </c>
      <c r="O1205">
        <f t="shared" si="297"/>
        <v>0</v>
      </c>
      <c r="P1205" s="2">
        <f t="shared" si="298"/>
        <v>319.20282108814894</v>
      </c>
      <c r="Q1205" s="2">
        <f t="shared" si="299"/>
        <v>-68.202821088148937</v>
      </c>
      <c r="R1205" s="2">
        <f t="shared" si="301"/>
        <v>-50.261814341779029</v>
      </c>
      <c r="S1205" s="2">
        <f t="shared" si="300"/>
        <v>4651.6248043820533</v>
      </c>
      <c r="T1205" s="2">
        <f t="shared" si="302"/>
        <v>0</v>
      </c>
      <c r="U1205">
        <f t="shared" si="303"/>
        <v>3</v>
      </c>
    </row>
    <row r="1206" spans="2:21" x14ac:dyDescent="0.15">
      <c r="B1206" s="1">
        <v>38280</v>
      </c>
      <c r="C1206" s="2">
        <f t="shared" si="288"/>
        <v>10</v>
      </c>
      <c r="D1206" s="2">
        <f t="shared" si="289"/>
        <v>20</v>
      </c>
      <c r="E1206" s="2">
        <f t="shared" si="290"/>
        <v>3</v>
      </c>
      <c r="F1206" s="2">
        <f t="shared" si="291"/>
        <v>16</v>
      </c>
      <c r="G1206" t="s">
        <v>113</v>
      </c>
      <c r="H1206">
        <v>302</v>
      </c>
      <c r="I1206">
        <f t="shared" si="292"/>
        <v>0</v>
      </c>
      <c r="J1206">
        <f t="shared" si="293"/>
        <v>0</v>
      </c>
      <c r="K1206">
        <f t="shared" si="294"/>
        <v>0</v>
      </c>
      <c r="L1206">
        <v>0</v>
      </c>
      <c r="M1206">
        <f t="shared" si="295"/>
        <v>0</v>
      </c>
      <c r="N1206">
        <f t="shared" si="296"/>
        <v>0</v>
      </c>
      <c r="O1206">
        <f t="shared" si="297"/>
        <v>0</v>
      </c>
      <c r="P1206" s="2">
        <f t="shared" si="298"/>
        <v>351.84391090859492</v>
      </c>
      <c r="Q1206" s="2">
        <f t="shared" si="299"/>
        <v>-49.843910908594921</v>
      </c>
      <c r="R1206" s="2">
        <f t="shared" si="301"/>
        <v>-68.202821088148937</v>
      </c>
      <c r="S1206" s="2">
        <f t="shared" si="300"/>
        <v>2484.4154546639479</v>
      </c>
      <c r="T1206" s="2">
        <f t="shared" si="302"/>
        <v>0</v>
      </c>
      <c r="U1206">
        <f t="shared" si="303"/>
        <v>4</v>
      </c>
    </row>
    <row r="1207" spans="2:21" x14ac:dyDescent="0.15">
      <c r="B1207" s="1">
        <v>38281</v>
      </c>
      <c r="C1207" s="2">
        <f t="shared" si="288"/>
        <v>10</v>
      </c>
      <c r="D1207" s="2">
        <f t="shared" si="289"/>
        <v>21</v>
      </c>
      <c r="E1207" s="2">
        <f t="shared" si="290"/>
        <v>4</v>
      </c>
      <c r="F1207" s="2">
        <f t="shared" si="291"/>
        <v>17</v>
      </c>
      <c r="G1207" t="s">
        <v>114</v>
      </c>
      <c r="H1207">
        <v>286</v>
      </c>
      <c r="I1207">
        <f t="shared" si="292"/>
        <v>0</v>
      </c>
      <c r="J1207">
        <f t="shared" si="293"/>
        <v>0</v>
      </c>
      <c r="K1207">
        <f t="shared" si="294"/>
        <v>0</v>
      </c>
      <c r="L1207">
        <v>0</v>
      </c>
      <c r="M1207">
        <f t="shared" si="295"/>
        <v>0</v>
      </c>
      <c r="N1207">
        <f t="shared" si="296"/>
        <v>0</v>
      </c>
      <c r="O1207">
        <f t="shared" si="297"/>
        <v>0</v>
      </c>
      <c r="P1207" s="2">
        <f t="shared" si="298"/>
        <v>328.78959342217092</v>
      </c>
      <c r="Q1207" s="2">
        <f t="shared" si="299"/>
        <v>-42.789593422170924</v>
      </c>
      <c r="R1207" s="2">
        <f t="shared" si="301"/>
        <v>-49.843910908594921</v>
      </c>
      <c r="S1207" s="2">
        <f t="shared" si="300"/>
        <v>1830.9493052346932</v>
      </c>
      <c r="T1207" s="2">
        <f t="shared" si="302"/>
        <v>0</v>
      </c>
      <c r="U1207">
        <f t="shared" si="303"/>
        <v>5</v>
      </c>
    </row>
    <row r="1208" spans="2:21" x14ac:dyDescent="0.15">
      <c r="B1208" s="1">
        <v>38282</v>
      </c>
      <c r="C1208" s="2">
        <f t="shared" si="288"/>
        <v>10</v>
      </c>
      <c r="D1208" s="2">
        <f t="shared" si="289"/>
        <v>22</v>
      </c>
      <c r="E1208" s="2">
        <f t="shared" si="290"/>
        <v>5</v>
      </c>
      <c r="F1208" s="2">
        <f t="shared" si="291"/>
        <v>17</v>
      </c>
      <c r="G1208" t="s">
        <v>115</v>
      </c>
      <c r="H1208">
        <v>491</v>
      </c>
      <c r="I1208">
        <f t="shared" si="292"/>
        <v>0</v>
      </c>
      <c r="J1208">
        <f t="shared" si="293"/>
        <v>0</v>
      </c>
      <c r="K1208">
        <f t="shared" si="294"/>
        <v>0</v>
      </c>
      <c r="L1208">
        <v>0</v>
      </c>
      <c r="M1208">
        <f t="shared" si="295"/>
        <v>0</v>
      </c>
      <c r="N1208">
        <f t="shared" si="296"/>
        <v>0</v>
      </c>
      <c r="O1208">
        <f t="shared" si="297"/>
        <v>0</v>
      </c>
      <c r="P1208" s="2">
        <f t="shared" si="298"/>
        <v>514.24658169218367</v>
      </c>
      <c r="Q1208" s="2">
        <f t="shared" si="299"/>
        <v>-23.246581692183668</v>
      </c>
      <c r="R1208" s="2">
        <f t="shared" si="301"/>
        <v>-42.789593422170924</v>
      </c>
      <c r="S1208" s="2">
        <f t="shared" si="300"/>
        <v>540.40356037136883</v>
      </c>
      <c r="T1208" s="2">
        <f t="shared" si="302"/>
        <v>0</v>
      </c>
      <c r="U1208">
        <f t="shared" si="303"/>
        <v>6</v>
      </c>
    </row>
    <row r="1209" spans="2:21" x14ac:dyDescent="0.15">
      <c r="B1209" s="1">
        <v>38283</v>
      </c>
      <c r="C1209" s="2">
        <f t="shared" si="288"/>
        <v>10</v>
      </c>
      <c r="D1209" s="2">
        <f t="shared" si="289"/>
        <v>23</v>
      </c>
      <c r="E1209" s="2">
        <f t="shared" si="290"/>
        <v>6</v>
      </c>
      <c r="F1209" s="2">
        <f t="shared" si="291"/>
        <v>17</v>
      </c>
      <c r="G1209" t="s">
        <v>116</v>
      </c>
      <c r="H1209">
        <v>483</v>
      </c>
      <c r="I1209">
        <f t="shared" si="292"/>
        <v>0</v>
      </c>
      <c r="J1209">
        <f t="shared" si="293"/>
        <v>0</v>
      </c>
      <c r="K1209">
        <f t="shared" si="294"/>
        <v>0</v>
      </c>
      <c r="L1209">
        <v>0</v>
      </c>
      <c r="M1209">
        <f t="shared" si="295"/>
        <v>0</v>
      </c>
      <c r="N1209">
        <f t="shared" si="296"/>
        <v>0</v>
      </c>
      <c r="O1209">
        <f t="shared" si="297"/>
        <v>0</v>
      </c>
      <c r="P1209" s="2">
        <f t="shared" si="298"/>
        <v>565.65219058175717</v>
      </c>
      <c r="Q1209" s="2">
        <f t="shared" si="299"/>
        <v>-82.652190581757168</v>
      </c>
      <c r="R1209" s="2">
        <f t="shared" si="301"/>
        <v>-23.246581692183668</v>
      </c>
      <c r="S1209" s="2">
        <f t="shared" si="300"/>
        <v>6831.3846079631085</v>
      </c>
      <c r="T1209" s="2">
        <f t="shared" si="302"/>
        <v>0</v>
      </c>
      <c r="U1209">
        <f t="shared" si="303"/>
        <v>7</v>
      </c>
    </row>
    <row r="1210" spans="2:21" x14ac:dyDescent="0.15">
      <c r="B1210" s="1">
        <v>38284</v>
      </c>
      <c r="C1210" s="2">
        <f t="shared" si="288"/>
        <v>10</v>
      </c>
      <c r="D1210" s="2">
        <f t="shared" si="289"/>
        <v>24</v>
      </c>
      <c r="E1210" s="2">
        <f t="shared" si="290"/>
        <v>7</v>
      </c>
      <c r="F1210" s="2">
        <f t="shared" si="291"/>
        <v>17</v>
      </c>
      <c r="G1210" t="s">
        <v>117</v>
      </c>
      <c r="H1210">
        <v>282</v>
      </c>
      <c r="I1210">
        <f t="shared" si="292"/>
        <v>0</v>
      </c>
      <c r="J1210">
        <f t="shared" si="293"/>
        <v>0</v>
      </c>
      <c r="K1210">
        <f t="shared" si="294"/>
        <v>0</v>
      </c>
      <c r="L1210">
        <v>0</v>
      </c>
      <c r="M1210">
        <f t="shared" si="295"/>
        <v>0</v>
      </c>
      <c r="N1210">
        <f t="shared" si="296"/>
        <v>0</v>
      </c>
      <c r="O1210">
        <f t="shared" si="297"/>
        <v>0</v>
      </c>
      <c r="P1210" s="2">
        <f t="shared" si="298"/>
        <v>369.89574442295896</v>
      </c>
      <c r="Q1210" s="2">
        <f t="shared" si="299"/>
        <v>-87.895744422958956</v>
      </c>
      <c r="R1210" s="2">
        <f t="shared" si="301"/>
        <v>-82.652190581757168</v>
      </c>
      <c r="S1210" s="2">
        <f t="shared" si="300"/>
        <v>7725.6618876661205</v>
      </c>
      <c r="T1210" s="2">
        <f t="shared" si="302"/>
        <v>0</v>
      </c>
      <c r="U1210">
        <f t="shared" si="303"/>
        <v>8</v>
      </c>
    </row>
    <row r="1211" spans="2:21" x14ac:dyDescent="0.15">
      <c r="B1211" s="1">
        <v>38285</v>
      </c>
      <c r="C1211" s="2">
        <f t="shared" si="288"/>
        <v>10</v>
      </c>
      <c r="D1211" s="2">
        <f t="shared" si="289"/>
        <v>25</v>
      </c>
      <c r="E1211" s="2">
        <f t="shared" si="290"/>
        <v>1</v>
      </c>
      <c r="F1211" s="2">
        <f t="shared" si="291"/>
        <v>17</v>
      </c>
      <c r="G1211" t="s">
        <v>118</v>
      </c>
      <c r="H1211">
        <v>417</v>
      </c>
      <c r="I1211">
        <f t="shared" si="292"/>
        <v>0</v>
      </c>
      <c r="J1211">
        <f t="shared" si="293"/>
        <v>0</v>
      </c>
      <c r="K1211">
        <f t="shared" si="294"/>
        <v>0</v>
      </c>
      <c r="L1211">
        <v>0</v>
      </c>
      <c r="M1211">
        <f t="shared" si="295"/>
        <v>0</v>
      </c>
      <c r="N1211">
        <f t="shared" si="296"/>
        <v>0</v>
      </c>
      <c r="O1211">
        <f t="shared" si="297"/>
        <v>0</v>
      </c>
      <c r="P1211" s="2">
        <f t="shared" si="298"/>
        <v>255.04752195682357</v>
      </c>
      <c r="Q1211" s="2">
        <f t="shared" si="299"/>
        <v>161.95247804317643</v>
      </c>
      <c r="R1211" s="2">
        <f t="shared" si="301"/>
        <v>-87.895744422958956</v>
      </c>
      <c r="S1211" s="2">
        <f t="shared" si="300"/>
        <v>26228.605144325542</v>
      </c>
      <c r="T1211" s="2">
        <f t="shared" si="302"/>
        <v>1</v>
      </c>
      <c r="U1211">
        <f t="shared" si="303"/>
        <v>1</v>
      </c>
    </row>
    <row r="1212" spans="2:21" x14ac:dyDescent="0.15">
      <c r="B1212" s="1">
        <v>38286</v>
      </c>
      <c r="C1212" s="2">
        <f t="shared" si="288"/>
        <v>10</v>
      </c>
      <c r="D1212" s="2">
        <f t="shared" si="289"/>
        <v>26</v>
      </c>
      <c r="E1212" s="2">
        <f t="shared" si="290"/>
        <v>2</v>
      </c>
      <c r="F1212" s="2">
        <f t="shared" si="291"/>
        <v>17</v>
      </c>
      <c r="G1212" t="s">
        <v>119</v>
      </c>
      <c r="H1212">
        <v>244</v>
      </c>
      <c r="I1212">
        <f t="shared" si="292"/>
        <v>0</v>
      </c>
      <c r="J1212">
        <f t="shared" si="293"/>
        <v>0</v>
      </c>
      <c r="K1212">
        <f t="shared" si="294"/>
        <v>0</v>
      </c>
      <c r="L1212">
        <v>0</v>
      </c>
      <c r="M1212">
        <f t="shared" si="295"/>
        <v>0</v>
      </c>
      <c r="N1212">
        <f t="shared" si="296"/>
        <v>0</v>
      </c>
      <c r="O1212">
        <f t="shared" si="297"/>
        <v>0</v>
      </c>
      <c r="P1212" s="2">
        <f t="shared" si="298"/>
        <v>271.98852870319348</v>
      </c>
      <c r="Q1212" s="2">
        <f t="shared" si="299"/>
        <v>-27.988528703193481</v>
      </c>
      <c r="R1212" s="2">
        <f t="shared" si="301"/>
        <v>161.95247804317643</v>
      </c>
      <c r="S1212" s="2">
        <f t="shared" si="300"/>
        <v>783.35773896948535</v>
      </c>
      <c r="T1212" s="2">
        <f t="shared" si="302"/>
        <v>1</v>
      </c>
      <c r="U1212">
        <f t="shared" si="303"/>
        <v>1</v>
      </c>
    </row>
    <row r="1213" spans="2:21" x14ac:dyDescent="0.15">
      <c r="B1213" s="1">
        <v>38287</v>
      </c>
      <c r="C1213" s="2">
        <f t="shared" si="288"/>
        <v>10</v>
      </c>
      <c r="D1213" s="2">
        <f t="shared" si="289"/>
        <v>27</v>
      </c>
      <c r="E1213" s="2">
        <f t="shared" si="290"/>
        <v>3</v>
      </c>
      <c r="F1213" s="2">
        <f t="shared" si="291"/>
        <v>17</v>
      </c>
      <c r="G1213" t="s">
        <v>120</v>
      </c>
      <c r="H1213">
        <v>311</v>
      </c>
      <c r="I1213">
        <f t="shared" si="292"/>
        <v>0</v>
      </c>
      <c r="J1213">
        <f t="shared" si="293"/>
        <v>0</v>
      </c>
      <c r="K1213">
        <f t="shared" si="294"/>
        <v>0</v>
      </c>
      <c r="L1213">
        <v>0</v>
      </c>
      <c r="M1213">
        <f t="shared" si="295"/>
        <v>0</v>
      </c>
      <c r="N1213">
        <f t="shared" si="296"/>
        <v>0</v>
      </c>
      <c r="O1213">
        <f t="shared" si="297"/>
        <v>0</v>
      </c>
      <c r="P1213" s="2">
        <f t="shared" si="298"/>
        <v>304.62961852363946</v>
      </c>
      <c r="Q1213" s="2">
        <f t="shared" si="299"/>
        <v>6.3703814763605351</v>
      </c>
      <c r="R1213" s="2">
        <f t="shared" si="301"/>
        <v>-27.988528703193481</v>
      </c>
      <c r="S1213" s="2">
        <f t="shared" si="300"/>
        <v>40.581760154357433</v>
      </c>
      <c r="T1213" s="2">
        <f t="shared" si="302"/>
        <v>1</v>
      </c>
      <c r="U1213">
        <f t="shared" si="303"/>
        <v>1</v>
      </c>
    </row>
    <row r="1214" spans="2:21" x14ac:dyDescent="0.15">
      <c r="B1214" s="1">
        <v>38288</v>
      </c>
      <c r="C1214" s="2">
        <f t="shared" si="288"/>
        <v>10</v>
      </c>
      <c r="D1214" s="2">
        <f t="shared" si="289"/>
        <v>28</v>
      </c>
      <c r="E1214" s="2">
        <f t="shared" si="290"/>
        <v>4</v>
      </c>
      <c r="F1214" s="2">
        <f t="shared" si="291"/>
        <v>18</v>
      </c>
      <c r="G1214" t="s">
        <v>121</v>
      </c>
      <c r="H1214">
        <v>293</v>
      </c>
      <c r="I1214">
        <f t="shared" si="292"/>
        <v>0</v>
      </c>
      <c r="J1214">
        <f t="shared" si="293"/>
        <v>0</v>
      </c>
      <c r="K1214">
        <f t="shared" si="294"/>
        <v>0</v>
      </c>
      <c r="L1214">
        <v>0</v>
      </c>
      <c r="M1214">
        <f t="shared" si="295"/>
        <v>0</v>
      </c>
      <c r="N1214">
        <f t="shared" si="296"/>
        <v>0</v>
      </c>
      <c r="O1214">
        <f t="shared" si="297"/>
        <v>0</v>
      </c>
      <c r="P1214" s="2">
        <f t="shared" si="298"/>
        <v>330.61101358601155</v>
      </c>
      <c r="Q1214" s="2">
        <f t="shared" si="299"/>
        <v>-37.611013586011552</v>
      </c>
      <c r="R1214" s="2">
        <f t="shared" si="301"/>
        <v>6.3703814763605351</v>
      </c>
      <c r="S1214" s="2">
        <f t="shared" si="300"/>
        <v>1414.5883429671455</v>
      </c>
      <c r="T1214" s="2">
        <f t="shared" si="302"/>
        <v>1</v>
      </c>
      <c r="U1214">
        <f t="shared" si="303"/>
        <v>1</v>
      </c>
    </row>
    <row r="1215" spans="2:21" x14ac:dyDescent="0.15">
      <c r="B1215" s="1">
        <v>38289</v>
      </c>
      <c r="C1215" s="2">
        <f t="shared" si="288"/>
        <v>10</v>
      </c>
      <c r="D1215" s="2">
        <f t="shared" si="289"/>
        <v>29</v>
      </c>
      <c r="E1215" s="2">
        <f t="shared" si="290"/>
        <v>5</v>
      </c>
      <c r="F1215" s="2">
        <f t="shared" si="291"/>
        <v>18</v>
      </c>
      <c r="G1215" t="s">
        <v>122</v>
      </c>
      <c r="H1215">
        <v>463</v>
      </c>
      <c r="I1215">
        <f t="shared" si="292"/>
        <v>0</v>
      </c>
      <c r="J1215">
        <f t="shared" si="293"/>
        <v>0</v>
      </c>
      <c r="K1215">
        <f t="shared" si="294"/>
        <v>0</v>
      </c>
      <c r="L1215">
        <v>0</v>
      </c>
      <c r="M1215">
        <f t="shared" si="295"/>
        <v>0</v>
      </c>
      <c r="N1215">
        <f t="shared" si="296"/>
        <v>0</v>
      </c>
      <c r="O1215">
        <f t="shared" si="297"/>
        <v>0</v>
      </c>
      <c r="P1215" s="2">
        <f t="shared" si="298"/>
        <v>516.06800185602424</v>
      </c>
      <c r="Q1215" s="2">
        <f t="shared" si="299"/>
        <v>-53.068001856024239</v>
      </c>
      <c r="R1215" s="2">
        <f t="shared" si="301"/>
        <v>-37.611013586011552</v>
      </c>
      <c r="S1215" s="2">
        <f t="shared" si="300"/>
        <v>2816.212820990992</v>
      </c>
      <c r="T1215" s="2">
        <f t="shared" si="302"/>
        <v>0</v>
      </c>
      <c r="U1215">
        <f t="shared" si="303"/>
        <v>2</v>
      </c>
    </row>
    <row r="1216" spans="2:21" x14ac:dyDescent="0.15">
      <c r="B1216" s="1">
        <v>38290</v>
      </c>
      <c r="C1216" s="2">
        <f t="shared" si="288"/>
        <v>10</v>
      </c>
      <c r="D1216" s="2">
        <f t="shared" si="289"/>
        <v>30</v>
      </c>
      <c r="E1216" s="2">
        <f t="shared" si="290"/>
        <v>6</v>
      </c>
      <c r="F1216" s="2">
        <f t="shared" si="291"/>
        <v>18</v>
      </c>
      <c r="G1216" t="s">
        <v>123</v>
      </c>
      <c r="H1216">
        <v>531</v>
      </c>
      <c r="I1216">
        <f t="shared" si="292"/>
        <v>0</v>
      </c>
      <c r="J1216">
        <f t="shared" si="293"/>
        <v>0</v>
      </c>
      <c r="K1216">
        <f t="shared" si="294"/>
        <v>0</v>
      </c>
      <c r="L1216">
        <v>0</v>
      </c>
      <c r="M1216">
        <f t="shared" si="295"/>
        <v>0</v>
      </c>
      <c r="N1216">
        <f t="shared" si="296"/>
        <v>0</v>
      </c>
      <c r="O1216">
        <f t="shared" si="297"/>
        <v>0</v>
      </c>
      <c r="P1216" s="2">
        <f t="shared" si="298"/>
        <v>567.47361074559774</v>
      </c>
      <c r="Q1216" s="2">
        <f t="shared" si="299"/>
        <v>-36.473610745597739</v>
      </c>
      <c r="R1216" s="2">
        <f t="shared" si="301"/>
        <v>-53.068001856024239</v>
      </c>
      <c r="S1216" s="2">
        <f t="shared" si="300"/>
        <v>1330.3242808213829</v>
      </c>
      <c r="T1216" s="2">
        <f t="shared" si="302"/>
        <v>0</v>
      </c>
      <c r="U1216">
        <f t="shared" si="303"/>
        <v>3</v>
      </c>
    </row>
    <row r="1217" spans="2:21" x14ac:dyDescent="0.15">
      <c r="B1217" s="1">
        <v>38291</v>
      </c>
      <c r="C1217" s="2">
        <f t="shared" si="288"/>
        <v>10</v>
      </c>
      <c r="D1217" s="2">
        <f t="shared" si="289"/>
        <v>31</v>
      </c>
      <c r="E1217" s="2">
        <f t="shared" si="290"/>
        <v>7</v>
      </c>
      <c r="F1217" s="2">
        <f t="shared" si="291"/>
        <v>18</v>
      </c>
      <c r="G1217" t="s">
        <v>124</v>
      </c>
      <c r="H1217">
        <v>205</v>
      </c>
      <c r="I1217">
        <f t="shared" si="292"/>
        <v>0</v>
      </c>
      <c r="J1217">
        <f t="shared" si="293"/>
        <v>0</v>
      </c>
      <c r="K1217">
        <f t="shared" si="294"/>
        <v>0</v>
      </c>
      <c r="L1217">
        <v>0</v>
      </c>
      <c r="M1217">
        <f t="shared" si="295"/>
        <v>0</v>
      </c>
      <c r="N1217">
        <f t="shared" si="296"/>
        <v>1</v>
      </c>
      <c r="O1217">
        <f t="shared" si="297"/>
        <v>0</v>
      </c>
      <c r="P1217" s="2">
        <f t="shared" si="298"/>
        <v>371.71716458679958</v>
      </c>
      <c r="Q1217" s="2">
        <f t="shared" si="299"/>
        <v>-166.71716458679958</v>
      </c>
      <c r="R1217" s="2">
        <f t="shared" si="301"/>
        <v>-36.473610745597739</v>
      </c>
      <c r="S1217" s="2">
        <f t="shared" si="300"/>
        <v>27794.61296786202</v>
      </c>
      <c r="T1217" s="2">
        <f t="shared" si="302"/>
        <v>0</v>
      </c>
      <c r="U1217">
        <f t="shared" si="303"/>
        <v>4</v>
      </c>
    </row>
    <row r="1218" spans="2:21" x14ac:dyDescent="0.15">
      <c r="B1218" s="1">
        <v>38292</v>
      </c>
      <c r="C1218" s="2">
        <f t="shared" si="288"/>
        <v>11</v>
      </c>
      <c r="D1218" s="2">
        <f t="shared" si="289"/>
        <v>1</v>
      </c>
      <c r="E1218" s="2">
        <f t="shared" si="290"/>
        <v>1</v>
      </c>
      <c r="F1218" s="2">
        <f t="shared" si="291"/>
        <v>18</v>
      </c>
      <c r="G1218" t="s">
        <v>125</v>
      </c>
      <c r="H1218">
        <v>187</v>
      </c>
      <c r="I1218">
        <f t="shared" si="292"/>
        <v>0</v>
      </c>
      <c r="J1218">
        <f t="shared" si="293"/>
        <v>0</v>
      </c>
      <c r="K1218">
        <f t="shared" si="294"/>
        <v>0</v>
      </c>
      <c r="L1218">
        <v>0</v>
      </c>
      <c r="M1218">
        <f t="shared" si="295"/>
        <v>0</v>
      </c>
      <c r="N1218">
        <f t="shared" si="296"/>
        <v>0</v>
      </c>
      <c r="O1218">
        <f t="shared" si="297"/>
        <v>0</v>
      </c>
      <c r="P1218" s="2">
        <f t="shared" si="298"/>
        <v>256.8689421206642</v>
      </c>
      <c r="Q1218" s="2">
        <f t="shared" si="299"/>
        <v>-69.868942120664201</v>
      </c>
      <c r="R1218" s="2">
        <f t="shared" si="301"/>
        <v>-166.71716458679958</v>
      </c>
      <c r="S1218" s="2">
        <f t="shared" si="300"/>
        <v>4881.6690730607243</v>
      </c>
      <c r="T1218" s="2">
        <f t="shared" si="302"/>
        <v>0</v>
      </c>
      <c r="U1218">
        <f t="shared" si="303"/>
        <v>5</v>
      </c>
    </row>
    <row r="1219" spans="2:21" x14ac:dyDescent="0.15">
      <c r="B1219" s="1">
        <v>38293</v>
      </c>
      <c r="C1219" s="2">
        <f t="shared" ref="C1219:C1282" si="304">MONTH(B1219)</f>
        <v>11</v>
      </c>
      <c r="D1219" s="2">
        <f t="shared" ref="D1219:D1282" si="305">DAY(B1219)</f>
        <v>2</v>
      </c>
      <c r="E1219" s="2">
        <f t="shared" ref="E1219:E1282" si="306">WEEKDAY(B1219,2)</f>
        <v>2</v>
      </c>
      <c r="F1219" s="2">
        <f t="shared" ref="F1219:F1282" si="307">VALUE(RIGHT(G1219,2))</f>
        <v>18</v>
      </c>
      <c r="G1219" t="s">
        <v>126</v>
      </c>
      <c r="H1219">
        <v>223</v>
      </c>
      <c r="I1219">
        <f t="shared" ref="I1219:I1282" si="308">IF(AND(C1219=7,D1219=4),1,0)</f>
        <v>0</v>
      </c>
      <c r="J1219">
        <f t="shared" ref="J1219:J1282" si="309">IF(AND(C1219=1,D1219=1),1,0)</f>
        <v>0</v>
      </c>
      <c r="K1219">
        <f t="shared" ref="K1219:K1282" si="310">IF(AND(C1219=2,D1219=14),1,0)</f>
        <v>0</v>
      </c>
      <c r="L1219">
        <v>0</v>
      </c>
      <c r="M1219">
        <f t="shared" ref="M1219:M1282" si="311">IF(AND(C1219=12,D1219=31),1,0)</f>
        <v>0</v>
      </c>
      <c r="N1219">
        <f t="shared" ref="N1219:N1282" si="312">IF(AND(C1219=10,D1219=31),1,0)</f>
        <v>0</v>
      </c>
      <c r="O1219">
        <f t="shared" ref="O1219:O1282" si="313">IF(AND(C1219=12,D1219=26),1,0)</f>
        <v>0</v>
      </c>
      <c r="P1219" s="2">
        <f t="shared" ref="P1219:P1282" si="314">constant+VLOOKUP(F1219,week,2)+VLOOKUP(E1219,weekday,2)</f>
        <v>273.80994886703411</v>
      </c>
      <c r="Q1219" s="2">
        <f t="shared" ref="Q1219:Q1282" si="315">H1219-P1219</f>
        <v>-50.809948867034109</v>
      </c>
      <c r="R1219" s="2">
        <f t="shared" si="301"/>
        <v>-69.868942120664201</v>
      </c>
      <c r="S1219" s="2">
        <f t="shared" ref="S1219:S1282" si="316">Q1219^2</f>
        <v>2581.6509038706208</v>
      </c>
      <c r="T1219" s="2">
        <f t="shared" si="302"/>
        <v>0</v>
      </c>
      <c r="U1219">
        <f t="shared" si="303"/>
        <v>6</v>
      </c>
    </row>
    <row r="1220" spans="2:21" x14ac:dyDescent="0.15">
      <c r="B1220" s="1">
        <v>38294</v>
      </c>
      <c r="C1220" s="2">
        <f t="shared" si="304"/>
        <v>11</v>
      </c>
      <c r="D1220" s="2">
        <f t="shared" si="305"/>
        <v>3</v>
      </c>
      <c r="E1220" s="2">
        <f t="shared" si="306"/>
        <v>3</v>
      </c>
      <c r="F1220" s="2">
        <f t="shared" si="307"/>
        <v>18</v>
      </c>
      <c r="G1220" t="s">
        <v>127</v>
      </c>
      <c r="H1220">
        <v>338</v>
      </c>
      <c r="I1220">
        <f t="shared" si="308"/>
        <v>0</v>
      </c>
      <c r="J1220">
        <f t="shared" si="309"/>
        <v>0</v>
      </c>
      <c r="K1220">
        <f t="shared" si="310"/>
        <v>0</v>
      </c>
      <c r="L1220">
        <v>0</v>
      </c>
      <c r="M1220">
        <f t="shared" si="311"/>
        <v>0</v>
      </c>
      <c r="N1220">
        <f t="shared" si="312"/>
        <v>0</v>
      </c>
      <c r="O1220">
        <f t="shared" si="313"/>
        <v>0</v>
      </c>
      <c r="P1220" s="2">
        <f t="shared" si="314"/>
        <v>306.45103868748015</v>
      </c>
      <c r="Q1220" s="2">
        <f t="shared" si="315"/>
        <v>31.54896131251985</v>
      </c>
      <c r="R1220" s="2">
        <f t="shared" ref="R1220:R1283" si="317">Q1219</f>
        <v>-50.809948867034109</v>
      </c>
      <c r="S1220" s="2">
        <f t="shared" si="316"/>
        <v>995.33695989887428</v>
      </c>
      <c r="T1220" s="2">
        <f t="shared" ref="T1220:T1283" si="318">IF(Q1220*Q1219&lt;0,1,0)</f>
        <v>1</v>
      </c>
      <c r="U1220">
        <f t="shared" ref="U1220:U1283" si="319">IF(Q1219*Q1220&gt;0,U1219+1,1)</f>
        <v>1</v>
      </c>
    </row>
    <row r="1221" spans="2:21" x14ac:dyDescent="0.15">
      <c r="B1221" s="1">
        <v>38295</v>
      </c>
      <c r="C1221" s="2">
        <f t="shared" si="304"/>
        <v>11</v>
      </c>
      <c r="D1221" s="2">
        <f t="shared" si="305"/>
        <v>4</v>
      </c>
      <c r="E1221" s="2">
        <f t="shared" si="306"/>
        <v>4</v>
      </c>
      <c r="F1221" s="2">
        <f t="shared" si="307"/>
        <v>19</v>
      </c>
      <c r="G1221" t="s">
        <v>128</v>
      </c>
      <c r="H1221">
        <v>286</v>
      </c>
      <c r="I1221">
        <f t="shared" si="308"/>
        <v>0</v>
      </c>
      <c r="J1221">
        <f t="shared" si="309"/>
        <v>0</v>
      </c>
      <c r="K1221">
        <f t="shared" si="310"/>
        <v>0</v>
      </c>
      <c r="L1221">
        <v>0</v>
      </c>
      <c r="M1221">
        <f t="shared" si="311"/>
        <v>0</v>
      </c>
      <c r="N1221">
        <f t="shared" si="312"/>
        <v>0</v>
      </c>
      <c r="O1221">
        <f t="shared" si="313"/>
        <v>0</v>
      </c>
      <c r="P1221" s="2">
        <f t="shared" si="314"/>
        <v>331.93244312620516</v>
      </c>
      <c r="Q1221" s="2">
        <f t="shared" si="315"/>
        <v>-45.932443126205158</v>
      </c>
      <c r="R1221" s="2">
        <f t="shared" si="317"/>
        <v>31.54896131251985</v>
      </c>
      <c r="S1221" s="2">
        <f t="shared" si="316"/>
        <v>2109.7893315420715</v>
      </c>
      <c r="T1221" s="2">
        <f t="shared" si="318"/>
        <v>1</v>
      </c>
      <c r="U1221">
        <f t="shared" si="319"/>
        <v>1</v>
      </c>
    </row>
    <row r="1222" spans="2:21" x14ac:dyDescent="0.15">
      <c r="B1222" s="1">
        <v>38296</v>
      </c>
      <c r="C1222" s="2">
        <f t="shared" si="304"/>
        <v>11</v>
      </c>
      <c r="D1222" s="2">
        <f t="shared" si="305"/>
        <v>5</v>
      </c>
      <c r="E1222" s="2">
        <f t="shared" si="306"/>
        <v>5</v>
      </c>
      <c r="F1222" s="2">
        <f t="shared" si="307"/>
        <v>19</v>
      </c>
      <c r="G1222" t="s">
        <v>129</v>
      </c>
      <c r="H1222">
        <v>618</v>
      </c>
      <c r="I1222">
        <f t="shared" si="308"/>
        <v>0</v>
      </c>
      <c r="J1222">
        <f t="shared" si="309"/>
        <v>0</v>
      </c>
      <c r="K1222">
        <f t="shared" si="310"/>
        <v>0</v>
      </c>
      <c r="L1222">
        <v>0</v>
      </c>
      <c r="M1222">
        <f t="shared" si="311"/>
        <v>0</v>
      </c>
      <c r="N1222">
        <f t="shared" si="312"/>
        <v>0</v>
      </c>
      <c r="O1222">
        <f t="shared" si="313"/>
        <v>0</v>
      </c>
      <c r="P1222" s="2">
        <f t="shared" si="314"/>
        <v>517.3894313962179</v>
      </c>
      <c r="Q1222" s="2">
        <f t="shared" si="315"/>
        <v>100.6105686037821</v>
      </c>
      <c r="R1222" s="2">
        <f t="shared" si="317"/>
        <v>-45.932443126205158</v>
      </c>
      <c r="S1222" s="2">
        <f t="shared" si="316"/>
        <v>10122.486514776345</v>
      </c>
      <c r="T1222" s="2">
        <f t="shared" si="318"/>
        <v>1</v>
      </c>
      <c r="U1222">
        <f t="shared" si="319"/>
        <v>1</v>
      </c>
    </row>
    <row r="1223" spans="2:21" x14ac:dyDescent="0.15">
      <c r="B1223" s="1">
        <v>38297</v>
      </c>
      <c r="C1223" s="2">
        <f t="shared" si="304"/>
        <v>11</v>
      </c>
      <c r="D1223" s="2">
        <f t="shared" si="305"/>
        <v>6</v>
      </c>
      <c r="E1223" s="2">
        <f t="shared" si="306"/>
        <v>6</v>
      </c>
      <c r="F1223" s="2">
        <f t="shared" si="307"/>
        <v>19</v>
      </c>
      <c r="G1223" t="s">
        <v>130</v>
      </c>
      <c r="H1223">
        <v>589</v>
      </c>
      <c r="I1223">
        <f t="shared" si="308"/>
        <v>0</v>
      </c>
      <c r="J1223">
        <f t="shared" si="309"/>
        <v>0</v>
      </c>
      <c r="K1223">
        <f t="shared" si="310"/>
        <v>0</v>
      </c>
      <c r="L1223">
        <v>0</v>
      </c>
      <c r="M1223">
        <f t="shared" si="311"/>
        <v>0</v>
      </c>
      <c r="N1223">
        <f t="shared" si="312"/>
        <v>0</v>
      </c>
      <c r="O1223">
        <f t="shared" si="313"/>
        <v>0</v>
      </c>
      <c r="P1223" s="2">
        <f t="shared" si="314"/>
        <v>568.7950402857914</v>
      </c>
      <c r="Q1223" s="2">
        <f t="shared" si="315"/>
        <v>20.204959714208599</v>
      </c>
      <c r="R1223" s="2">
        <f t="shared" si="317"/>
        <v>100.6105686037821</v>
      </c>
      <c r="S1223" s="2">
        <f t="shared" si="316"/>
        <v>408.24039705279239</v>
      </c>
      <c r="T1223" s="2">
        <f t="shared" si="318"/>
        <v>0</v>
      </c>
      <c r="U1223">
        <f t="shared" si="319"/>
        <v>2</v>
      </c>
    </row>
    <row r="1224" spans="2:21" x14ac:dyDescent="0.15">
      <c r="B1224" s="1">
        <v>38298</v>
      </c>
      <c r="C1224" s="2">
        <f t="shared" si="304"/>
        <v>11</v>
      </c>
      <c r="D1224" s="2">
        <f t="shared" si="305"/>
        <v>7</v>
      </c>
      <c r="E1224" s="2">
        <f t="shared" si="306"/>
        <v>7</v>
      </c>
      <c r="F1224" s="2">
        <f t="shared" si="307"/>
        <v>19</v>
      </c>
      <c r="G1224" t="s">
        <v>131</v>
      </c>
      <c r="H1224">
        <v>353</v>
      </c>
      <c r="I1224">
        <f t="shared" si="308"/>
        <v>0</v>
      </c>
      <c r="J1224">
        <f t="shared" si="309"/>
        <v>0</v>
      </c>
      <c r="K1224">
        <f t="shared" si="310"/>
        <v>0</v>
      </c>
      <c r="L1224">
        <v>0</v>
      </c>
      <c r="M1224">
        <f t="shared" si="311"/>
        <v>0</v>
      </c>
      <c r="N1224">
        <f t="shared" si="312"/>
        <v>0</v>
      </c>
      <c r="O1224">
        <f t="shared" si="313"/>
        <v>0</v>
      </c>
      <c r="P1224" s="2">
        <f t="shared" si="314"/>
        <v>373.03859412699319</v>
      </c>
      <c r="Q1224" s="2">
        <f t="shared" si="315"/>
        <v>-20.038594126993189</v>
      </c>
      <c r="R1224" s="2">
        <f t="shared" si="317"/>
        <v>20.204959714208599</v>
      </c>
      <c r="S1224" s="2">
        <f t="shared" si="316"/>
        <v>401.54525458636596</v>
      </c>
      <c r="T1224" s="2">
        <f t="shared" si="318"/>
        <v>1</v>
      </c>
      <c r="U1224">
        <f t="shared" si="319"/>
        <v>1</v>
      </c>
    </row>
    <row r="1225" spans="2:21" x14ac:dyDescent="0.15">
      <c r="B1225" s="1">
        <v>38299</v>
      </c>
      <c r="C1225" s="2">
        <f t="shared" si="304"/>
        <v>11</v>
      </c>
      <c r="D1225" s="2">
        <f t="shared" si="305"/>
        <v>8</v>
      </c>
      <c r="E1225" s="2">
        <f t="shared" si="306"/>
        <v>1</v>
      </c>
      <c r="F1225" s="2">
        <f t="shared" si="307"/>
        <v>19</v>
      </c>
      <c r="G1225" t="s">
        <v>132</v>
      </c>
      <c r="H1225">
        <v>242</v>
      </c>
      <c r="I1225">
        <f t="shared" si="308"/>
        <v>0</v>
      </c>
      <c r="J1225">
        <f t="shared" si="309"/>
        <v>0</v>
      </c>
      <c r="K1225">
        <f t="shared" si="310"/>
        <v>0</v>
      </c>
      <c r="L1225">
        <v>0</v>
      </c>
      <c r="M1225">
        <f t="shared" si="311"/>
        <v>0</v>
      </c>
      <c r="N1225">
        <f t="shared" si="312"/>
        <v>0</v>
      </c>
      <c r="O1225">
        <f t="shared" si="313"/>
        <v>0</v>
      </c>
      <c r="P1225" s="2">
        <f t="shared" si="314"/>
        <v>258.19037166085781</v>
      </c>
      <c r="Q1225" s="2">
        <f t="shared" si="315"/>
        <v>-16.190371660857807</v>
      </c>
      <c r="R1225" s="2">
        <f t="shared" si="317"/>
        <v>-20.038594126993189</v>
      </c>
      <c r="S1225" s="2">
        <f t="shared" si="316"/>
        <v>262.12813451670758</v>
      </c>
      <c r="T1225" s="2">
        <f t="shared" si="318"/>
        <v>0</v>
      </c>
      <c r="U1225">
        <f t="shared" si="319"/>
        <v>2</v>
      </c>
    </row>
    <row r="1226" spans="2:21" x14ac:dyDescent="0.15">
      <c r="B1226" s="1">
        <v>38300</v>
      </c>
      <c r="C1226" s="2">
        <f t="shared" si="304"/>
        <v>11</v>
      </c>
      <c r="D1226" s="2">
        <f t="shared" si="305"/>
        <v>9</v>
      </c>
      <c r="E1226" s="2">
        <f t="shared" si="306"/>
        <v>2</v>
      </c>
      <c r="F1226" s="2">
        <f t="shared" si="307"/>
        <v>19</v>
      </c>
      <c r="G1226" t="s">
        <v>133</v>
      </c>
      <c r="H1226">
        <v>324</v>
      </c>
      <c r="I1226">
        <f t="shared" si="308"/>
        <v>0</v>
      </c>
      <c r="J1226">
        <f t="shared" si="309"/>
        <v>0</v>
      </c>
      <c r="K1226">
        <f t="shared" si="310"/>
        <v>0</v>
      </c>
      <c r="L1226">
        <v>0</v>
      </c>
      <c r="M1226">
        <f t="shared" si="311"/>
        <v>0</v>
      </c>
      <c r="N1226">
        <f t="shared" si="312"/>
        <v>0</v>
      </c>
      <c r="O1226">
        <f t="shared" si="313"/>
        <v>0</v>
      </c>
      <c r="P1226" s="2">
        <f t="shared" si="314"/>
        <v>275.13137840722771</v>
      </c>
      <c r="Q1226" s="2">
        <f t="shared" si="315"/>
        <v>48.868621592772286</v>
      </c>
      <c r="R1226" s="2">
        <f t="shared" si="317"/>
        <v>-16.190371660857807</v>
      </c>
      <c r="S1226" s="2">
        <f t="shared" si="316"/>
        <v>2388.1421763775697</v>
      </c>
      <c r="T1226" s="2">
        <f t="shared" si="318"/>
        <v>1</v>
      </c>
      <c r="U1226">
        <f t="shared" si="319"/>
        <v>1</v>
      </c>
    </row>
    <row r="1227" spans="2:21" x14ac:dyDescent="0.15">
      <c r="B1227" s="1">
        <v>38301</v>
      </c>
      <c r="C1227" s="2">
        <f t="shared" si="304"/>
        <v>11</v>
      </c>
      <c r="D1227" s="2">
        <f t="shared" si="305"/>
        <v>10</v>
      </c>
      <c r="E1227" s="2">
        <f t="shared" si="306"/>
        <v>3</v>
      </c>
      <c r="F1227" s="2">
        <f t="shared" si="307"/>
        <v>19</v>
      </c>
      <c r="G1227" t="s">
        <v>134</v>
      </c>
      <c r="H1227">
        <v>224</v>
      </c>
      <c r="I1227">
        <f t="shared" si="308"/>
        <v>0</v>
      </c>
      <c r="J1227">
        <f t="shared" si="309"/>
        <v>0</v>
      </c>
      <c r="K1227">
        <f t="shared" si="310"/>
        <v>0</v>
      </c>
      <c r="L1227">
        <v>0</v>
      </c>
      <c r="M1227">
        <f t="shared" si="311"/>
        <v>0</v>
      </c>
      <c r="N1227">
        <f t="shared" si="312"/>
        <v>0</v>
      </c>
      <c r="O1227">
        <f t="shared" si="313"/>
        <v>0</v>
      </c>
      <c r="P1227" s="2">
        <f t="shared" si="314"/>
        <v>307.7724682276737</v>
      </c>
      <c r="Q1227" s="2">
        <f t="shared" si="315"/>
        <v>-83.772468227673698</v>
      </c>
      <c r="R1227" s="2">
        <f t="shared" si="317"/>
        <v>48.868621592772286</v>
      </c>
      <c r="S1227" s="2">
        <f t="shared" si="316"/>
        <v>7017.8264329565991</v>
      </c>
      <c r="T1227" s="2">
        <f t="shared" si="318"/>
        <v>1</v>
      </c>
      <c r="U1227">
        <f t="shared" si="319"/>
        <v>1</v>
      </c>
    </row>
    <row r="1228" spans="2:21" x14ac:dyDescent="0.15">
      <c r="B1228" s="1">
        <v>38302</v>
      </c>
      <c r="C1228" s="2">
        <f t="shared" si="304"/>
        <v>11</v>
      </c>
      <c r="D1228" s="2">
        <f t="shared" si="305"/>
        <v>11</v>
      </c>
      <c r="E1228" s="2">
        <f t="shared" si="306"/>
        <v>4</v>
      </c>
      <c r="F1228" s="2">
        <f t="shared" si="307"/>
        <v>20</v>
      </c>
      <c r="G1228" t="s">
        <v>135</v>
      </c>
      <c r="H1228">
        <v>319</v>
      </c>
      <c r="I1228">
        <f t="shared" si="308"/>
        <v>0</v>
      </c>
      <c r="J1228">
        <f t="shared" si="309"/>
        <v>0</v>
      </c>
      <c r="K1228">
        <f t="shared" si="310"/>
        <v>0</v>
      </c>
      <c r="L1228">
        <v>0</v>
      </c>
      <c r="M1228">
        <f t="shared" si="311"/>
        <v>0</v>
      </c>
      <c r="N1228">
        <f t="shared" si="312"/>
        <v>0</v>
      </c>
      <c r="O1228">
        <f t="shared" si="313"/>
        <v>0</v>
      </c>
      <c r="P1228" s="2">
        <f t="shared" si="314"/>
        <v>350.18246208585168</v>
      </c>
      <c r="Q1228" s="2">
        <f t="shared" si="315"/>
        <v>-31.182462085851682</v>
      </c>
      <c r="R1228" s="2">
        <f t="shared" si="317"/>
        <v>-83.772468227673698</v>
      </c>
      <c r="S1228" s="2">
        <f t="shared" si="316"/>
        <v>972.34594173557764</v>
      </c>
      <c r="T1228" s="2">
        <f t="shared" si="318"/>
        <v>0</v>
      </c>
      <c r="U1228">
        <f t="shared" si="319"/>
        <v>2</v>
      </c>
    </row>
    <row r="1229" spans="2:21" x14ac:dyDescent="0.15">
      <c r="B1229" s="1">
        <v>38303</v>
      </c>
      <c r="C1229" s="2">
        <f t="shared" si="304"/>
        <v>11</v>
      </c>
      <c r="D1229" s="2">
        <f t="shared" si="305"/>
        <v>12</v>
      </c>
      <c r="E1229" s="2">
        <f t="shared" si="306"/>
        <v>5</v>
      </c>
      <c r="F1229" s="2">
        <f t="shared" si="307"/>
        <v>20</v>
      </c>
      <c r="G1229" t="s">
        <v>136</v>
      </c>
      <c r="H1229">
        <v>584</v>
      </c>
      <c r="I1229">
        <f t="shared" si="308"/>
        <v>0</v>
      </c>
      <c r="J1229">
        <f t="shared" si="309"/>
        <v>0</v>
      </c>
      <c r="K1229">
        <f t="shared" si="310"/>
        <v>0</v>
      </c>
      <c r="L1229">
        <v>0</v>
      </c>
      <c r="M1229">
        <f t="shared" si="311"/>
        <v>0</v>
      </c>
      <c r="N1229">
        <f t="shared" si="312"/>
        <v>0</v>
      </c>
      <c r="O1229">
        <f t="shared" si="313"/>
        <v>0</v>
      </c>
      <c r="P1229" s="2">
        <f t="shared" si="314"/>
        <v>535.63945035586437</v>
      </c>
      <c r="Q1229" s="2">
        <f t="shared" si="315"/>
        <v>48.360549644135631</v>
      </c>
      <c r="R1229" s="2">
        <f t="shared" si="317"/>
        <v>-31.182462085851682</v>
      </c>
      <c r="S1229" s="2">
        <f t="shared" si="316"/>
        <v>2338.742761882907</v>
      </c>
      <c r="T1229" s="2">
        <f t="shared" si="318"/>
        <v>1</v>
      </c>
      <c r="U1229">
        <f t="shared" si="319"/>
        <v>1</v>
      </c>
    </row>
    <row r="1230" spans="2:21" x14ac:dyDescent="0.15">
      <c r="B1230" s="1">
        <v>38304</v>
      </c>
      <c r="C1230" s="2">
        <f t="shared" si="304"/>
        <v>11</v>
      </c>
      <c r="D1230" s="2">
        <f t="shared" si="305"/>
        <v>13</v>
      </c>
      <c r="E1230" s="2">
        <f t="shared" si="306"/>
        <v>6</v>
      </c>
      <c r="F1230" s="2">
        <f t="shared" si="307"/>
        <v>20</v>
      </c>
      <c r="G1230" t="s">
        <v>137</v>
      </c>
      <c r="H1230">
        <v>650</v>
      </c>
      <c r="I1230">
        <f t="shared" si="308"/>
        <v>0</v>
      </c>
      <c r="J1230">
        <f t="shared" si="309"/>
        <v>0</v>
      </c>
      <c r="K1230">
        <f t="shared" si="310"/>
        <v>0</v>
      </c>
      <c r="L1230">
        <v>0</v>
      </c>
      <c r="M1230">
        <f t="shared" si="311"/>
        <v>0</v>
      </c>
      <c r="N1230">
        <f t="shared" si="312"/>
        <v>0</v>
      </c>
      <c r="O1230">
        <f t="shared" si="313"/>
        <v>0</v>
      </c>
      <c r="P1230" s="2">
        <f t="shared" si="314"/>
        <v>587.04505924543787</v>
      </c>
      <c r="Q1230" s="2">
        <f t="shared" si="315"/>
        <v>62.954940754562131</v>
      </c>
      <c r="R1230" s="2">
        <f t="shared" si="317"/>
        <v>48.360549644135631</v>
      </c>
      <c r="S1230" s="2">
        <f t="shared" si="316"/>
        <v>3963.324565410428</v>
      </c>
      <c r="T1230" s="2">
        <f t="shared" si="318"/>
        <v>0</v>
      </c>
      <c r="U1230">
        <f t="shared" si="319"/>
        <v>2</v>
      </c>
    </row>
    <row r="1231" spans="2:21" x14ac:dyDescent="0.15">
      <c r="B1231" s="1">
        <v>38305</v>
      </c>
      <c r="C1231" s="2">
        <f t="shared" si="304"/>
        <v>11</v>
      </c>
      <c r="D1231" s="2">
        <f t="shared" si="305"/>
        <v>14</v>
      </c>
      <c r="E1231" s="2">
        <f t="shared" si="306"/>
        <v>7</v>
      </c>
      <c r="F1231" s="2">
        <f t="shared" si="307"/>
        <v>20</v>
      </c>
      <c r="G1231" t="s">
        <v>138</v>
      </c>
      <c r="H1231">
        <v>349</v>
      </c>
      <c r="I1231">
        <f t="shared" si="308"/>
        <v>0</v>
      </c>
      <c r="J1231">
        <f t="shared" si="309"/>
        <v>0</v>
      </c>
      <c r="K1231">
        <f t="shared" si="310"/>
        <v>0</v>
      </c>
      <c r="L1231">
        <v>0</v>
      </c>
      <c r="M1231">
        <f t="shared" si="311"/>
        <v>0</v>
      </c>
      <c r="N1231">
        <f t="shared" si="312"/>
        <v>0</v>
      </c>
      <c r="O1231">
        <f t="shared" si="313"/>
        <v>0</v>
      </c>
      <c r="P1231" s="2">
        <f t="shared" si="314"/>
        <v>391.28861308663971</v>
      </c>
      <c r="Q1231" s="2">
        <f t="shared" si="315"/>
        <v>-42.288613086639714</v>
      </c>
      <c r="R1231" s="2">
        <f t="shared" si="317"/>
        <v>62.954940754562131</v>
      </c>
      <c r="S1231" s="2">
        <f t="shared" si="316"/>
        <v>1788.3267967915156</v>
      </c>
      <c r="T1231" s="2">
        <f t="shared" si="318"/>
        <v>1</v>
      </c>
      <c r="U1231">
        <f t="shared" si="319"/>
        <v>1</v>
      </c>
    </row>
    <row r="1232" spans="2:21" x14ac:dyDescent="0.15">
      <c r="B1232" s="1">
        <v>38306</v>
      </c>
      <c r="C1232" s="2">
        <f t="shared" si="304"/>
        <v>11</v>
      </c>
      <c r="D1232" s="2">
        <f t="shared" si="305"/>
        <v>15</v>
      </c>
      <c r="E1232" s="2">
        <f t="shared" si="306"/>
        <v>1</v>
      </c>
      <c r="F1232" s="2">
        <f t="shared" si="307"/>
        <v>20</v>
      </c>
      <c r="G1232" t="s">
        <v>139</v>
      </c>
      <c r="H1232">
        <v>234</v>
      </c>
      <c r="I1232">
        <f t="shared" si="308"/>
        <v>0</v>
      </c>
      <c r="J1232">
        <f t="shared" si="309"/>
        <v>0</v>
      </c>
      <c r="K1232">
        <f t="shared" si="310"/>
        <v>0</v>
      </c>
      <c r="L1232">
        <v>0</v>
      </c>
      <c r="M1232">
        <f t="shared" si="311"/>
        <v>0</v>
      </c>
      <c r="N1232">
        <f t="shared" si="312"/>
        <v>0</v>
      </c>
      <c r="O1232">
        <f t="shared" si="313"/>
        <v>0</v>
      </c>
      <c r="P1232" s="2">
        <f t="shared" si="314"/>
        <v>276.44039062050433</v>
      </c>
      <c r="Q1232" s="2">
        <f t="shared" si="315"/>
        <v>-42.440390620504331</v>
      </c>
      <c r="R1232" s="2">
        <f t="shared" si="317"/>
        <v>-42.288613086639714</v>
      </c>
      <c r="S1232" s="2">
        <f t="shared" si="316"/>
        <v>1801.1867560209921</v>
      </c>
      <c r="T1232" s="2">
        <f t="shared" si="318"/>
        <v>0</v>
      </c>
      <c r="U1232">
        <f t="shared" si="319"/>
        <v>2</v>
      </c>
    </row>
    <row r="1233" spans="2:21" x14ac:dyDescent="0.15">
      <c r="B1233" s="1">
        <v>38307</v>
      </c>
      <c r="C1233" s="2">
        <f t="shared" si="304"/>
        <v>11</v>
      </c>
      <c r="D1233" s="2">
        <f t="shared" si="305"/>
        <v>16</v>
      </c>
      <c r="E1233" s="2">
        <f t="shared" si="306"/>
        <v>2</v>
      </c>
      <c r="F1233" s="2">
        <f t="shared" si="307"/>
        <v>20</v>
      </c>
      <c r="G1233" t="s">
        <v>140</v>
      </c>
      <c r="H1233">
        <v>277</v>
      </c>
      <c r="I1233">
        <f t="shared" si="308"/>
        <v>0</v>
      </c>
      <c r="J1233">
        <f t="shared" si="309"/>
        <v>0</v>
      </c>
      <c r="K1233">
        <f t="shared" si="310"/>
        <v>0</v>
      </c>
      <c r="L1233">
        <v>0</v>
      </c>
      <c r="M1233">
        <f t="shared" si="311"/>
        <v>0</v>
      </c>
      <c r="N1233">
        <f t="shared" si="312"/>
        <v>0</v>
      </c>
      <c r="O1233">
        <f t="shared" si="313"/>
        <v>0</v>
      </c>
      <c r="P1233" s="2">
        <f t="shared" si="314"/>
        <v>293.38139736687424</v>
      </c>
      <c r="Q1233" s="2">
        <f t="shared" si="315"/>
        <v>-16.381397366874239</v>
      </c>
      <c r="R1233" s="2">
        <f t="shared" si="317"/>
        <v>-42.440390620504331</v>
      </c>
      <c r="S1233" s="2">
        <f t="shared" si="316"/>
        <v>268.35017969143428</v>
      </c>
      <c r="T1233" s="2">
        <f t="shared" si="318"/>
        <v>0</v>
      </c>
      <c r="U1233">
        <f t="shared" si="319"/>
        <v>3</v>
      </c>
    </row>
    <row r="1234" spans="2:21" x14ac:dyDescent="0.15">
      <c r="B1234" s="1">
        <v>38308</v>
      </c>
      <c r="C1234" s="2">
        <f t="shared" si="304"/>
        <v>11</v>
      </c>
      <c r="D1234" s="2">
        <f t="shared" si="305"/>
        <v>17</v>
      </c>
      <c r="E1234" s="2">
        <f t="shared" si="306"/>
        <v>3</v>
      </c>
      <c r="F1234" s="2">
        <f t="shared" si="307"/>
        <v>20</v>
      </c>
      <c r="G1234" t="s">
        <v>141</v>
      </c>
      <c r="H1234">
        <v>298</v>
      </c>
      <c r="I1234">
        <f t="shared" si="308"/>
        <v>0</v>
      </c>
      <c r="J1234">
        <f t="shared" si="309"/>
        <v>0</v>
      </c>
      <c r="K1234">
        <f t="shared" si="310"/>
        <v>0</v>
      </c>
      <c r="L1234">
        <v>0</v>
      </c>
      <c r="M1234">
        <f t="shared" si="311"/>
        <v>0</v>
      </c>
      <c r="N1234">
        <f t="shared" si="312"/>
        <v>0</v>
      </c>
      <c r="O1234">
        <f t="shared" si="313"/>
        <v>0</v>
      </c>
      <c r="P1234" s="2">
        <f t="shared" si="314"/>
        <v>326.02248718732028</v>
      </c>
      <c r="Q1234" s="2">
        <f t="shared" si="315"/>
        <v>-28.02248718732028</v>
      </c>
      <c r="R1234" s="2">
        <f t="shared" si="317"/>
        <v>-16.381397366874239</v>
      </c>
      <c r="S1234" s="2">
        <f t="shared" si="316"/>
        <v>785.25978816352927</v>
      </c>
      <c r="T1234" s="2">
        <f t="shared" si="318"/>
        <v>0</v>
      </c>
      <c r="U1234">
        <f t="shared" si="319"/>
        <v>4</v>
      </c>
    </row>
    <row r="1235" spans="2:21" x14ac:dyDescent="0.15">
      <c r="B1235" s="1">
        <v>38309</v>
      </c>
      <c r="C1235" s="2">
        <f t="shared" si="304"/>
        <v>11</v>
      </c>
      <c r="D1235" s="2">
        <f t="shared" si="305"/>
        <v>18</v>
      </c>
      <c r="E1235" s="2">
        <f t="shared" si="306"/>
        <v>4</v>
      </c>
      <c r="F1235" s="2">
        <f t="shared" si="307"/>
        <v>21</v>
      </c>
      <c r="G1235" t="s">
        <v>142</v>
      </c>
      <c r="H1235">
        <v>330</v>
      </c>
      <c r="I1235">
        <f t="shared" si="308"/>
        <v>0</v>
      </c>
      <c r="J1235">
        <f t="shared" si="309"/>
        <v>0</v>
      </c>
      <c r="K1235">
        <f t="shared" si="310"/>
        <v>0</v>
      </c>
      <c r="L1235">
        <v>0</v>
      </c>
      <c r="M1235">
        <f t="shared" si="311"/>
        <v>0</v>
      </c>
      <c r="N1235">
        <f t="shared" si="312"/>
        <v>0</v>
      </c>
      <c r="O1235">
        <f t="shared" si="313"/>
        <v>0</v>
      </c>
      <c r="P1235" s="2">
        <f t="shared" si="314"/>
        <v>373.43245978399324</v>
      </c>
      <c r="Q1235" s="2">
        <f t="shared" si="315"/>
        <v>-43.432459783993238</v>
      </c>
      <c r="R1235" s="2">
        <f t="shared" si="317"/>
        <v>-28.02248718732028</v>
      </c>
      <c r="S1235" s="2">
        <f t="shared" si="316"/>
        <v>1886.3785628881899</v>
      </c>
      <c r="T1235" s="2">
        <f t="shared" si="318"/>
        <v>0</v>
      </c>
      <c r="U1235">
        <f t="shared" si="319"/>
        <v>5</v>
      </c>
    </row>
    <row r="1236" spans="2:21" x14ac:dyDescent="0.15">
      <c r="B1236" s="1">
        <v>38310</v>
      </c>
      <c r="C1236" s="2">
        <f t="shared" si="304"/>
        <v>11</v>
      </c>
      <c r="D1236" s="2">
        <f t="shared" si="305"/>
        <v>19</v>
      </c>
      <c r="E1236" s="2">
        <f t="shared" si="306"/>
        <v>5</v>
      </c>
      <c r="F1236" s="2">
        <f t="shared" si="307"/>
        <v>21</v>
      </c>
      <c r="G1236" t="s">
        <v>143</v>
      </c>
      <c r="H1236">
        <v>567</v>
      </c>
      <c r="I1236">
        <f t="shared" si="308"/>
        <v>0</v>
      </c>
      <c r="J1236">
        <f t="shared" si="309"/>
        <v>0</v>
      </c>
      <c r="K1236">
        <f t="shared" si="310"/>
        <v>0</v>
      </c>
      <c r="L1236">
        <v>0</v>
      </c>
      <c r="M1236">
        <f t="shared" si="311"/>
        <v>0</v>
      </c>
      <c r="N1236">
        <f t="shared" si="312"/>
        <v>0</v>
      </c>
      <c r="O1236">
        <f t="shared" si="313"/>
        <v>0</v>
      </c>
      <c r="P1236" s="2">
        <f t="shared" si="314"/>
        <v>558.88944805400592</v>
      </c>
      <c r="Q1236" s="2">
        <f t="shared" si="315"/>
        <v>8.1105519459940751</v>
      </c>
      <c r="R1236" s="2">
        <f t="shared" si="317"/>
        <v>-43.432459783993238</v>
      </c>
      <c r="S1236" s="2">
        <f t="shared" si="316"/>
        <v>65.781052868668283</v>
      </c>
      <c r="T1236" s="2">
        <f t="shared" si="318"/>
        <v>1</v>
      </c>
      <c r="U1236">
        <f t="shared" si="319"/>
        <v>1</v>
      </c>
    </row>
    <row r="1237" spans="2:21" x14ac:dyDescent="0.15">
      <c r="B1237" s="1">
        <v>38311</v>
      </c>
      <c r="C1237" s="2">
        <f t="shared" si="304"/>
        <v>11</v>
      </c>
      <c r="D1237" s="2">
        <f t="shared" si="305"/>
        <v>20</v>
      </c>
      <c r="E1237" s="2">
        <f t="shared" si="306"/>
        <v>6</v>
      </c>
      <c r="F1237" s="2">
        <f t="shared" si="307"/>
        <v>21</v>
      </c>
      <c r="G1237" t="s">
        <v>144</v>
      </c>
      <c r="H1237">
        <v>552</v>
      </c>
      <c r="I1237">
        <f t="shared" si="308"/>
        <v>0</v>
      </c>
      <c r="J1237">
        <f t="shared" si="309"/>
        <v>0</v>
      </c>
      <c r="K1237">
        <f t="shared" si="310"/>
        <v>0</v>
      </c>
      <c r="L1237">
        <v>0</v>
      </c>
      <c r="M1237">
        <f t="shared" si="311"/>
        <v>0</v>
      </c>
      <c r="N1237">
        <f t="shared" si="312"/>
        <v>0</v>
      </c>
      <c r="O1237">
        <f t="shared" si="313"/>
        <v>0</v>
      </c>
      <c r="P1237" s="2">
        <f t="shared" si="314"/>
        <v>610.29505694357943</v>
      </c>
      <c r="Q1237" s="2">
        <f t="shared" si="315"/>
        <v>-58.295056943579425</v>
      </c>
      <c r="R1237" s="2">
        <f t="shared" si="317"/>
        <v>8.1105519459940751</v>
      </c>
      <c r="S1237" s="2">
        <f t="shared" si="316"/>
        <v>3398.3136640551679</v>
      </c>
      <c r="T1237" s="2">
        <f t="shared" si="318"/>
        <v>1</v>
      </c>
      <c r="U1237">
        <f t="shared" si="319"/>
        <v>1</v>
      </c>
    </row>
    <row r="1238" spans="2:21" x14ac:dyDescent="0.15">
      <c r="B1238" s="1">
        <v>38312</v>
      </c>
      <c r="C1238" s="2">
        <f t="shared" si="304"/>
        <v>11</v>
      </c>
      <c r="D1238" s="2">
        <f t="shared" si="305"/>
        <v>21</v>
      </c>
      <c r="E1238" s="2">
        <f t="shared" si="306"/>
        <v>7</v>
      </c>
      <c r="F1238" s="2">
        <f t="shared" si="307"/>
        <v>21</v>
      </c>
      <c r="G1238" t="s">
        <v>145</v>
      </c>
      <c r="H1238">
        <v>359</v>
      </c>
      <c r="I1238">
        <f t="shared" si="308"/>
        <v>0</v>
      </c>
      <c r="J1238">
        <f t="shared" si="309"/>
        <v>0</v>
      </c>
      <c r="K1238">
        <f t="shared" si="310"/>
        <v>0</v>
      </c>
      <c r="L1238">
        <v>0</v>
      </c>
      <c r="M1238">
        <f t="shared" si="311"/>
        <v>0</v>
      </c>
      <c r="N1238">
        <f t="shared" si="312"/>
        <v>0</v>
      </c>
      <c r="O1238">
        <f t="shared" si="313"/>
        <v>0</v>
      </c>
      <c r="P1238" s="2">
        <f t="shared" si="314"/>
        <v>414.53861078478127</v>
      </c>
      <c r="Q1238" s="2">
        <f t="shared" si="315"/>
        <v>-55.53861078478127</v>
      </c>
      <c r="R1238" s="2">
        <f t="shared" si="317"/>
        <v>-58.295056943579425</v>
      </c>
      <c r="S1238" s="2">
        <f t="shared" si="316"/>
        <v>3084.5372879034226</v>
      </c>
      <c r="T1238" s="2">
        <f t="shared" si="318"/>
        <v>0</v>
      </c>
      <c r="U1238">
        <f t="shared" si="319"/>
        <v>2</v>
      </c>
    </row>
    <row r="1239" spans="2:21" x14ac:dyDescent="0.15">
      <c r="B1239" s="1">
        <v>38313</v>
      </c>
      <c r="C1239" s="2">
        <f t="shared" si="304"/>
        <v>11</v>
      </c>
      <c r="D1239" s="2">
        <f t="shared" si="305"/>
        <v>22</v>
      </c>
      <c r="E1239" s="2">
        <f t="shared" si="306"/>
        <v>1</v>
      </c>
      <c r="F1239" s="2">
        <f t="shared" si="307"/>
        <v>21</v>
      </c>
      <c r="G1239" t="s">
        <v>146</v>
      </c>
      <c r="H1239">
        <v>289</v>
      </c>
      <c r="I1239">
        <f t="shared" si="308"/>
        <v>0</v>
      </c>
      <c r="J1239">
        <f t="shared" si="309"/>
        <v>0</v>
      </c>
      <c r="K1239">
        <f t="shared" si="310"/>
        <v>0</v>
      </c>
      <c r="L1239">
        <v>0</v>
      </c>
      <c r="M1239">
        <f t="shared" si="311"/>
        <v>0</v>
      </c>
      <c r="N1239">
        <f t="shared" si="312"/>
        <v>0</v>
      </c>
      <c r="O1239">
        <f t="shared" si="313"/>
        <v>0</v>
      </c>
      <c r="P1239" s="2">
        <f t="shared" si="314"/>
        <v>299.69038831864589</v>
      </c>
      <c r="Q1239" s="2">
        <f t="shared" si="315"/>
        <v>-10.690388318645887</v>
      </c>
      <c r="R1239" s="2">
        <f t="shared" si="317"/>
        <v>-55.53861078478127</v>
      </c>
      <c r="S1239" s="2">
        <f t="shared" si="316"/>
        <v>114.28440240344044</v>
      </c>
      <c r="T1239" s="2">
        <f t="shared" si="318"/>
        <v>0</v>
      </c>
      <c r="U1239">
        <f t="shared" si="319"/>
        <v>3</v>
      </c>
    </row>
    <row r="1240" spans="2:21" x14ac:dyDescent="0.15">
      <c r="B1240" s="1">
        <v>38314</v>
      </c>
      <c r="C1240" s="2">
        <f t="shared" si="304"/>
        <v>11</v>
      </c>
      <c r="D1240" s="2">
        <f t="shared" si="305"/>
        <v>23</v>
      </c>
      <c r="E1240" s="2">
        <f t="shared" si="306"/>
        <v>2</v>
      </c>
      <c r="F1240" s="2">
        <f t="shared" si="307"/>
        <v>21</v>
      </c>
      <c r="G1240" t="s">
        <v>147</v>
      </c>
      <c r="H1240">
        <v>334</v>
      </c>
      <c r="I1240">
        <f t="shared" si="308"/>
        <v>0</v>
      </c>
      <c r="J1240">
        <f t="shared" si="309"/>
        <v>0</v>
      </c>
      <c r="K1240">
        <f t="shared" si="310"/>
        <v>0</v>
      </c>
      <c r="L1240">
        <v>0</v>
      </c>
      <c r="M1240">
        <f t="shared" si="311"/>
        <v>0</v>
      </c>
      <c r="N1240">
        <f t="shared" si="312"/>
        <v>0</v>
      </c>
      <c r="O1240">
        <f t="shared" si="313"/>
        <v>0</v>
      </c>
      <c r="P1240" s="2">
        <f t="shared" si="314"/>
        <v>316.63139506501579</v>
      </c>
      <c r="Q1240" s="2">
        <f t="shared" si="315"/>
        <v>17.368604934984205</v>
      </c>
      <c r="R1240" s="2">
        <f t="shared" si="317"/>
        <v>-10.690388318645887</v>
      </c>
      <c r="S1240" s="2">
        <f t="shared" si="316"/>
        <v>301.66843738755767</v>
      </c>
      <c r="T1240" s="2">
        <f t="shared" si="318"/>
        <v>1</v>
      </c>
      <c r="U1240">
        <f t="shared" si="319"/>
        <v>1</v>
      </c>
    </row>
    <row r="1241" spans="2:21" x14ac:dyDescent="0.15">
      <c r="B1241" s="1">
        <v>38315</v>
      </c>
      <c r="C1241" s="2">
        <f t="shared" si="304"/>
        <v>11</v>
      </c>
      <c r="D1241" s="2">
        <f t="shared" si="305"/>
        <v>24</v>
      </c>
      <c r="E1241" s="2">
        <f t="shared" si="306"/>
        <v>3</v>
      </c>
      <c r="F1241" s="2">
        <f t="shared" si="307"/>
        <v>21</v>
      </c>
      <c r="G1241" t="s">
        <v>148</v>
      </c>
      <c r="H1241">
        <v>386</v>
      </c>
      <c r="I1241">
        <f t="shared" si="308"/>
        <v>0</v>
      </c>
      <c r="J1241">
        <f t="shared" si="309"/>
        <v>0</v>
      </c>
      <c r="K1241">
        <f t="shared" si="310"/>
        <v>0</v>
      </c>
      <c r="L1241">
        <v>0</v>
      </c>
      <c r="M1241">
        <f t="shared" si="311"/>
        <v>0</v>
      </c>
      <c r="N1241">
        <f t="shared" si="312"/>
        <v>0</v>
      </c>
      <c r="O1241">
        <f t="shared" si="313"/>
        <v>0</v>
      </c>
      <c r="P1241" s="2">
        <f t="shared" si="314"/>
        <v>349.27248488546184</v>
      </c>
      <c r="Q1241" s="2">
        <f t="shared" si="315"/>
        <v>36.727515114538164</v>
      </c>
      <c r="R1241" s="2">
        <f t="shared" si="317"/>
        <v>17.368604934984205</v>
      </c>
      <c r="S1241" s="2">
        <f t="shared" si="316"/>
        <v>1348.9103664886293</v>
      </c>
      <c r="T1241" s="2">
        <f t="shared" si="318"/>
        <v>0</v>
      </c>
      <c r="U1241">
        <f t="shared" si="319"/>
        <v>2</v>
      </c>
    </row>
    <row r="1242" spans="2:21" x14ac:dyDescent="0.15">
      <c r="B1242" s="1">
        <v>38317</v>
      </c>
      <c r="C1242" s="2">
        <f t="shared" si="304"/>
        <v>11</v>
      </c>
      <c r="D1242" s="2">
        <f t="shared" si="305"/>
        <v>26</v>
      </c>
      <c r="E1242" s="2">
        <f t="shared" si="306"/>
        <v>5</v>
      </c>
      <c r="F1242" s="2">
        <f t="shared" si="307"/>
        <v>22</v>
      </c>
      <c r="G1242" t="s">
        <v>150</v>
      </c>
      <c r="H1242">
        <v>382</v>
      </c>
      <c r="I1242">
        <f t="shared" si="308"/>
        <v>0</v>
      </c>
      <c r="J1242">
        <f t="shared" si="309"/>
        <v>0</v>
      </c>
      <c r="K1242">
        <f t="shared" si="310"/>
        <v>0</v>
      </c>
      <c r="L1242">
        <v>0</v>
      </c>
      <c r="M1242">
        <f t="shared" si="311"/>
        <v>0</v>
      </c>
      <c r="N1242">
        <f t="shared" si="312"/>
        <v>0</v>
      </c>
      <c r="O1242">
        <f t="shared" si="313"/>
        <v>0</v>
      </c>
      <c r="P1242" s="2">
        <f t="shared" si="314"/>
        <v>540.53807672525625</v>
      </c>
      <c r="Q1242" s="2">
        <f t="shared" si="315"/>
        <v>-158.53807672525625</v>
      </c>
      <c r="R1242" s="2">
        <f t="shared" si="317"/>
        <v>36.727515114538164</v>
      </c>
      <c r="S1242" s="2">
        <f t="shared" si="316"/>
        <v>25134.321771743238</v>
      </c>
      <c r="T1242" s="2">
        <f t="shared" si="318"/>
        <v>1</v>
      </c>
      <c r="U1242">
        <f t="shared" si="319"/>
        <v>1</v>
      </c>
    </row>
    <row r="1243" spans="2:21" x14ac:dyDescent="0.15">
      <c r="B1243" s="1">
        <v>38318</v>
      </c>
      <c r="C1243" s="2">
        <f t="shared" si="304"/>
        <v>11</v>
      </c>
      <c r="D1243" s="2">
        <f t="shared" si="305"/>
        <v>27</v>
      </c>
      <c r="E1243" s="2">
        <f t="shared" si="306"/>
        <v>6</v>
      </c>
      <c r="F1243" s="2">
        <f t="shared" si="307"/>
        <v>22</v>
      </c>
      <c r="G1243" t="s">
        <v>151</v>
      </c>
      <c r="H1243">
        <v>441</v>
      </c>
      <c r="I1243">
        <f t="shared" si="308"/>
        <v>0</v>
      </c>
      <c r="J1243">
        <f t="shared" si="309"/>
        <v>0</v>
      </c>
      <c r="K1243">
        <f t="shared" si="310"/>
        <v>0</v>
      </c>
      <c r="L1243">
        <v>0</v>
      </c>
      <c r="M1243">
        <f t="shared" si="311"/>
        <v>0</v>
      </c>
      <c r="N1243">
        <f t="shared" si="312"/>
        <v>0</v>
      </c>
      <c r="O1243">
        <f t="shared" si="313"/>
        <v>0</v>
      </c>
      <c r="P1243" s="2">
        <f t="shared" si="314"/>
        <v>591.94368561482975</v>
      </c>
      <c r="Q1243" s="2">
        <f t="shared" si="315"/>
        <v>-150.94368561482975</v>
      </c>
      <c r="R1243" s="2">
        <f t="shared" si="317"/>
        <v>-158.53807672525625</v>
      </c>
      <c r="S1243" s="2">
        <f t="shared" si="316"/>
        <v>22783.996226988562</v>
      </c>
      <c r="T1243" s="2">
        <f t="shared" si="318"/>
        <v>0</v>
      </c>
      <c r="U1243">
        <f t="shared" si="319"/>
        <v>2</v>
      </c>
    </row>
    <row r="1244" spans="2:21" x14ac:dyDescent="0.15">
      <c r="B1244" s="1">
        <v>38319</v>
      </c>
      <c r="C1244" s="2">
        <f t="shared" si="304"/>
        <v>11</v>
      </c>
      <c r="D1244" s="2">
        <f t="shared" si="305"/>
        <v>28</v>
      </c>
      <c r="E1244" s="2">
        <f t="shared" si="306"/>
        <v>7</v>
      </c>
      <c r="F1244" s="2">
        <f t="shared" si="307"/>
        <v>22</v>
      </c>
      <c r="G1244" t="s">
        <v>152</v>
      </c>
      <c r="H1244">
        <v>307</v>
      </c>
      <c r="I1244">
        <f t="shared" si="308"/>
        <v>0</v>
      </c>
      <c r="J1244">
        <f t="shared" si="309"/>
        <v>0</v>
      </c>
      <c r="K1244">
        <f t="shared" si="310"/>
        <v>0</v>
      </c>
      <c r="L1244">
        <v>0</v>
      </c>
      <c r="M1244">
        <f t="shared" si="311"/>
        <v>0</v>
      </c>
      <c r="N1244">
        <f t="shared" si="312"/>
        <v>0</v>
      </c>
      <c r="O1244">
        <f t="shared" si="313"/>
        <v>0</v>
      </c>
      <c r="P1244" s="2">
        <f t="shared" si="314"/>
        <v>396.18723945603159</v>
      </c>
      <c r="Q1244" s="2">
        <f t="shared" si="315"/>
        <v>-89.187239456031591</v>
      </c>
      <c r="R1244" s="2">
        <f t="shared" si="317"/>
        <v>-150.94368561482975</v>
      </c>
      <c r="S1244" s="2">
        <f t="shared" si="316"/>
        <v>7954.3636817875185</v>
      </c>
      <c r="T1244" s="2">
        <f t="shared" si="318"/>
        <v>0</v>
      </c>
      <c r="U1244">
        <f t="shared" si="319"/>
        <v>3</v>
      </c>
    </row>
    <row r="1245" spans="2:21" x14ac:dyDescent="0.15">
      <c r="B1245" s="1">
        <v>38320</v>
      </c>
      <c r="C1245" s="2">
        <f t="shared" si="304"/>
        <v>11</v>
      </c>
      <c r="D1245" s="2">
        <f t="shared" si="305"/>
        <v>29</v>
      </c>
      <c r="E1245" s="2">
        <f t="shared" si="306"/>
        <v>1</v>
      </c>
      <c r="F1245" s="2">
        <f t="shared" si="307"/>
        <v>22</v>
      </c>
      <c r="G1245" t="s">
        <v>153</v>
      </c>
      <c r="H1245">
        <v>283</v>
      </c>
      <c r="I1245">
        <f t="shared" si="308"/>
        <v>0</v>
      </c>
      <c r="J1245">
        <f t="shared" si="309"/>
        <v>0</v>
      </c>
      <c r="K1245">
        <f t="shared" si="310"/>
        <v>0</v>
      </c>
      <c r="L1245">
        <v>0</v>
      </c>
      <c r="M1245">
        <f t="shared" si="311"/>
        <v>0</v>
      </c>
      <c r="N1245">
        <f t="shared" si="312"/>
        <v>0</v>
      </c>
      <c r="O1245">
        <f t="shared" si="313"/>
        <v>0</v>
      </c>
      <c r="P1245" s="2">
        <f t="shared" si="314"/>
        <v>281.33901698989621</v>
      </c>
      <c r="Q1245" s="2">
        <f t="shared" si="315"/>
        <v>1.6609830101037915</v>
      </c>
      <c r="R1245" s="2">
        <f t="shared" si="317"/>
        <v>-89.187239456031591</v>
      </c>
      <c r="S1245" s="2">
        <f t="shared" si="316"/>
        <v>2.7588645598534516</v>
      </c>
      <c r="T1245" s="2">
        <f t="shared" si="318"/>
        <v>1</v>
      </c>
      <c r="U1245">
        <f t="shared" si="319"/>
        <v>1</v>
      </c>
    </row>
    <row r="1246" spans="2:21" x14ac:dyDescent="0.15">
      <c r="B1246" s="1">
        <v>38321</v>
      </c>
      <c r="C1246" s="2">
        <f t="shared" si="304"/>
        <v>11</v>
      </c>
      <c r="D1246" s="2">
        <f t="shared" si="305"/>
        <v>30</v>
      </c>
      <c r="E1246" s="2">
        <f t="shared" si="306"/>
        <v>2</v>
      </c>
      <c r="F1246" s="2">
        <f t="shared" si="307"/>
        <v>22</v>
      </c>
      <c r="G1246" t="s">
        <v>154</v>
      </c>
      <c r="H1246">
        <v>272</v>
      </c>
      <c r="I1246">
        <f t="shared" si="308"/>
        <v>0</v>
      </c>
      <c r="J1246">
        <f t="shared" si="309"/>
        <v>0</v>
      </c>
      <c r="K1246">
        <f t="shared" si="310"/>
        <v>0</v>
      </c>
      <c r="L1246">
        <v>0</v>
      </c>
      <c r="M1246">
        <f t="shared" si="311"/>
        <v>0</v>
      </c>
      <c r="N1246">
        <f t="shared" si="312"/>
        <v>0</v>
      </c>
      <c r="O1246">
        <f t="shared" si="313"/>
        <v>0</v>
      </c>
      <c r="P1246" s="2">
        <f t="shared" si="314"/>
        <v>298.28002373626612</v>
      </c>
      <c r="Q1246" s="2">
        <f t="shared" si="315"/>
        <v>-26.280023736266116</v>
      </c>
      <c r="R1246" s="2">
        <f t="shared" si="317"/>
        <v>1.6609830101037915</v>
      </c>
      <c r="S1246" s="2">
        <f t="shared" si="316"/>
        <v>690.63964757871054</v>
      </c>
      <c r="T1246" s="2">
        <f t="shared" si="318"/>
        <v>1</v>
      </c>
      <c r="U1246">
        <f t="shared" si="319"/>
        <v>1</v>
      </c>
    </row>
    <row r="1247" spans="2:21" x14ac:dyDescent="0.15">
      <c r="B1247" s="1">
        <v>38322</v>
      </c>
      <c r="C1247" s="2">
        <f t="shared" si="304"/>
        <v>12</v>
      </c>
      <c r="D1247" s="2">
        <f t="shared" si="305"/>
        <v>1</v>
      </c>
      <c r="E1247" s="2">
        <f t="shared" si="306"/>
        <v>3</v>
      </c>
      <c r="F1247" s="2">
        <f t="shared" si="307"/>
        <v>22</v>
      </c>
      <c r="G1247" t="s">
        <v>155</v>
      </c>
      <c r="H1247">
        <v>372</v>
      </c>
      <c r="I1247">
        <f t="shared" si="308"/>
        <v>0</v>
      </c>
      <c r="J1247">
        <f t="shared" si="309"/>
        <v>0</v>
      </c>
      <c r="K1247">
        <f t="shared" si="310"/>
        <v>0</v>
      </c>
      <c r="L1247">
        <v>0</v>
      </c>
      <c r="M1247">
        <f t="shared" si="311"/>
        <v>0</v>
      </c>
      <c r="N1247">
        <f t="shared" si="312"/>
        <v>0</v>
      </c>
      <c r="O1247">
        <f t="shared" si="313"/>
        <v>0</v>
      </c>
      <c r="P1247" s="2">
        <f t="shared" si="314"/>
        <v>330.92111355671216</v>
      </c>
      <c r="Q1247" s="2">
        <f t="shared" si="315"/>
        <v>41.078886443287843</v>
      </c>
      <c r="R1247" s="2">
        <f t="shared" si="317"/>
        <v>-26.280023736266116</v>
      </c>
      <c r="S1247" s="2">
        <f t="shared" si="316"/>
        <v>1687.4749114205376</v>
      </c>
      <c r="T1247" s="2">
        <f t="shared" si="318"/>
        <v>1</v>
      </c>
      <c r="U1247">
        <f t="shared" si="319"/>
        <v>1</v>
      </c>
    </row>
    <row r="1248" spans="2:21" x14ac:dyDescent="0.15">
      <c r="B1248" s="1">
        <v>38323</v>
      </c>
      <c r="C1248" s="2">
        <f t="shared" si="304"/>
        <v>12</v>
      </c>
      <c r="D1248" s="2">
        <f t="shared" si="305"/>
        <v>2</v>
      </c>
      <c r="E1248" s="2">
        <f t="shared" si="306"/>
        <v>4</v>
      </c>
      <c r="F1248" s="2">
        <f t="shared" si="307"/>
        <v>23</v>
      </c>
      <c r="G1248" t="s">
        <v>156</v>
      </c>
      <c r="H1248">
        <v>236</v>
      </c>
      <c r="I1248">
        <f t="shared" si="308"/>
        <v>0</v>
      </c>
      <c r="J1248">
        <f t="shared" si="309"/>
        <v>0</v>
      </c>
      <c r="K1248">
        <f t="shared" si="310"/>
        <v>0</v>
      </c>
      <c r="L1248">
        <v>0</v>
      </c>
      <c r="M1248">
        <f t="shared" si="311"/>
        <v>0</v>
      </c>
      <c r="N1248">
        <f t="shared" si="312"/>
        <v>0</v>
      </c>
      <c r="O1248">
        <f t="shared" si="313"/>
        <v>0</v>
      </c>
      <c r="P1248" s="2">
        <f t="shared" si="314"/>
        <v>356.65799264513595</v>
      </c>
      <c r="Q1248" s="2">
        <f t="shared" si="315"/>
        <v>-120.65799264513595</v>
      </c>
      <c r="R1248" s="2">
        <f t="shared" si="317"/>
        <v>41.078886443287843</v>
      </c>
      <c r="S1248" s="2">
        <f t="shared" si="316"/>
        <v>14558.35118915368</v>
      </c>
      <c r="T1248" s="2">
        <f t="shared" si="318"/>
        <v>1</v>
      </c>
      <c r="U1248">
        <f t="shared" si="319"/>
        <v>1</v>
      </c>
    </row>
    <row r="1249" spans="2:21" x14ac:dyDescent="0.15">
      <c r="B1249" s="1">
        <v>38324</v>
      </c>
      <c r="C1249" s="2">
        <f t="shared" si="304"/>
        <v>12</v>
      </c>
      <c r="D1249" s="2">
        <f t="shared" si="305"/>
        <v>3</v>
      </c>
      <c r="E1249" s="2">
        <f t="shared" si="306"/>
        <v>5</v>
      </c>
      <c r="F1249" s="2">
        <f t="shared" si="307"/>
        <v>23</v>
      </c>
      <c r="G1249" t="s">
        <v>157</v>
      </c>
      <c r="H1249">
        <v>539</v>
      </c>
      <c r="I1249">
        <f t="shared" si="308"/>
        <v>0</v>
      </c>
      <c r="J1249">
        <f t="shared" si="309"/>
        <v>0</v>
      </c>
      <c r="K1249">
        <f t="shared" si="310"/>
        <v>0</v>
      </c>
      <c r="L1249">
        <v>0</v>
      </c>
      <c r="M1249">
        <f t="shared" si="311"/>
        <v>0</v>
      </c>
      <c r="N1249">
        <f t="shared" si="312"/>
        <v>0</v>
      </c>
      <c r="O1249">
        <f t="shared" si="313"/>
        <v>0</v>
      </c>
      <c r="P1249" s="2">
        <f t="shared" si="314"/>
        <v>542.11498091514864</v>
      </c>
      <c r="Q1249" s="2">
        <f t="shared" si="315"/>
        <v>-3.1149809151486352</v>
      </c>
      <c r="R1249" s="2">
        <f t="shared" si="317"/>
        <v>-120.65799264513595</v>
      </c>
      <c r="S1249" s="2">
        <f t="shared" si="316"/>
        <v>9.7031061017402287</v>
      </c>
      <c r="T1249" s="2">
        <f t="shared" si="318"/>
        <v>0</v>
      </c>
      <c r="U1249">
        <f t="shared" si="319"/>
        <v>2</v>
      </c>
    </row>
    <row r="1250" spans="2:21" x14ac:dyDescent="0.15">
      <c r="B1250" s="1">
        <v>38325</v>
      </c>
      <c r="C1250" s="2">
        <f t="shared" si="304"/>
        <v>12</v>
      </c>
      <c r="D1250" s="2">
        <f t="shared" si="305"/>
        <v>4</v>
      </c>
      <c r="E1250" s="2">
        <f t="shared" si="306"/>
        <v>6</v>
      </c>
      <c r="F1250" s="2">
        <f t="shared" si="307"/>
        <v>23</v>
      </c>
      <c r="G1250" t="s">
        <v>158</v>
      </c>
      <c r="H1250">
        <v>680</v>
      </c>
      <c r="I1250">
        <f t="shared" si="308"/>
        <v>0</v>
      </c>
      <c r="J1250">
        <f t="shared" si="309"/>
        <v>0</v>
      </c>
      <c r="K1250">
        <f t="shared" si="310"/>
        <v>0</v>
      </c>
      <c r="L1250">
        <v>0</v>
      </c>
      <c r="M1250">
        <f t="shared" si="311"/>
        <v>0</v>
      </c>
      <c r="N1250">
        <f t="shared" si="312"/>
        <v>0</v>
      </c>
      <c r="O1250">
        <f t="shared" si="313"/>
        <v>0</v>
      </c>
      <c r="P1250" s="2">
        <f t="shared" si="314"/>
        <v>593.52058980472214</v>
      </c>
      <c r="Q1250" s="2">
        <f t="shared" si="315"/>
        <v>86.479410195277865</v>
      </c>
      <c r="R1250" s="2">
        <f t="shared" si="317"/>
        <v>-3.1149809151486352</v>
      </c>
      <c r="S1250" s="2">
        <f t="shared" si="316"/>
        <v>7478.6883877231294</v>
      </c>
      <c r="T1250" s="2">
        <f t="shared" si="318"/>
        <v>1</v>
      </c>
      <c r="U1250">
        <f t="shared" si="319"/>
        <v>1</v>
      </c>
    </row>
    <row r="1251" spans="2:21" x14ac:dyDescent="0.15">
      <c r="B1251" s="1">
        <v>38326</v>
      </c>
      <c r="C1251" s="2">
        <f t="shared" si="304"/>
        <v>12</v>
      </c>
      <c r="D1251" s="2">
        <f t="shared" si="305"/>
        <v>5</v>
      </c>
      <c r="E1251" s="2">
        <f t="shared" si="306"/>
        <v>7</v>
      </c>
      <c r="F1251" s="2">
        <f t="shared" si="307"/>
        <v>23</v>
      </c>
      <c r="G1251" t="s">
        <v>159</v>
      </c>
      <c r="H1251">
        <v>469</v>
      </c>
      <c r="I1251">
        <f t="shared" si="308"/>
        <v>0</v>
      </c>
      <c r="J1251">
        <f t="shared" si="309"/>
        <v>0</v>
      </c>
      <c r="K1251">
        <f t="shared" si="310"/>
        <v>0</v>
      </c>
      <c r="L1251">
        <v>0</v>
      </c>
      <c r="M1251">
        <f t="shared" si="311"/>
        <v>0</v>
      </c>
      <c r="N1251">
        <f t="shared" si="312"/>
        <v>0</v>
      </c>
      <c r="O1251">
        <f t="shared" si="313"/>
        <v>0</v>
      </c>
      <c r="P1251" s="2">
        <f t="shared" si="314"/>
        <v>397.76414364592398</v>
      </c>
      <c r="Q1251" s="2">
        <f t="shared" si="315"/>
        <v>71.23585635407602</v>
      </c>
      <c r="R1251" s="2">
        <f t="shared" si="317"/>
        <v>86.479410195277865</v>
      </c>
      <c r="S1251" s="2">
        <f t="shared" si="316"/>
        <v>5074.5472304985533</v>
      </c>
      <c r="T1251" s="2">
        <f t="shared" si="318"/>
        <v>0</v>
      </c>
      <c r="U1251">
        <f t="shared" si="319"/>
        <v>2</v>
      </c>
    </row>
    <row r="1252" spans="2:21" x14ac:dyDescent="0.15">
      <c r="B1252" s="1">
        <v>38327</v>
      </c>
      <c r="C1252" s="2">
        <f t="shared" si="304"/>
        <v>12</v>
      </c>
      <c r="D1252" s="2">
        <f t="shared" si="305"/>
        <v>6</v>
      </c>
      <c r="E1252" s="2">
        <f t="shared" si="306"/>
        <v>1</v>
      </c>
      <c r="F1252" s="2">
        <f t="shared" si="307"/>
        <v>23</v>
      </c>
      <c r="G1252" t="s">
        <v>160</v>
      </c>
      <c r="H1252">
        <v>362</v>
      </c>
      <c r="I1252">
        <f t="shared" si="308"/>
        <v>0</v>
      </c>
      <c r="J1252">
        <f t="shared" si="309"/>
        <v>0</v>
      </c>
      <c r="K1252">
        <f t="shared" si="310"/>
        <v>0</v>
      </c>
      <c r="L1252">
        <v>0</v>
      </c>
      <c r="M1252">
        <f t="shared" si="311"/>
        <v>0</v>
      </c>
      <c r="N1252">
        <f t="shared" si="312"/>
        <v>0</v>
      </c>
      <c r="O1252">
        <f t="shared" si="313"/>
        <v>0</v>
      </c>
      <c r="P1252" s="2">
        <f t="shared" si="314"/>
        <v>282.9159211797886</v>
      </c>
      <c r="Q1252" s="2">
        <f t="shared" si="315"/>
        <v>79.084078820211403</v>
      </c>
      <c r="R1252" s="2">
        <f t="shared" si="317"/>
        <v>71.23585635407602</v>
      </c>
      <c r="S1252" s="2">
        <f t="shared" si="316"/>
        <v>6254.2915228414095</v>
      </c>
      <c r="T1252" s="2">
        <f t="shared" si="318"/>
        <v>0</v>
      </c>
      <c r="U1252">
        <f t="shared" si="319"/>
        <v>3</v>
      </c>
    </row>
    <row r="1253" spans="2:21" x14ac:dyDescent="0.15">
      <c r="B1253" s="1">
        <v>38328</v>
      </c>
      <c r="C1253" s="2">
        <f t="shared" si="304"/>
        <v>12</v>
      </c>
      <c r="D1253" s="2">
        <f t="shared" si="305"/>
        <v>7</v>
      </c>
      <c r="E1253" s="2">
        <f t="shared" si="306"/>
        <v>2</v>
      </c>
      <c r="F1253" s="2">
        <f t="shared" si="307"/>
        <v>23</v>
      </c>
      <c r="G1253" t="s">
        <v>161</v>
      </c>
      <c r="H1253">
        <v>281</v>
      </c>
      <c r="I1253">
        <f t="shared" si="308"/>
        <v>0</v>
      </c>
      <c r="J1253">
        <f t="shared" si="309"/>
        <v>0</v>
      </c>
      <c r="K1253">
        <f t="shared" si="310"/>
        <v>0</v>
      </c>
      <c r="L1253">
        <v>0</v>
      </c>
      <c r="M1253">
        <f t="shared" si="311"/>
        <v>0</v>
      </c>
      <c r="N1253">
        <f t="shared" si="312"/>
        <v>0</v>
      </c>
      <c r="O1253">
        <f t="shared" si="313"/>
        <v>0</v>
      </c>
      <c r="P1253" s="2">
        <f t="shared" si="314"/>
        <v>299.85692792615851</v>
      </c>
      <c r="Q1253" s="2">
        <f t="shared" si="315"/>
        <v>-18.856927926158505</v>
      </c>
      <c r="R1253" s="2">
        <f t="shared" si="317"/>
        <v>79.084078820211403</v>
      </c>
      <c r="S1253" s="2">
        <f t="shared" si="316"/>
        <v>355.58373081233651</v>
      </c>
      <c r="T1253" s="2">
        <f t="shared" si="318"/>
        <v>1</v>
      </c>
      <c r="U1253">
        <f t="shared" si="319"/>
        <v>1</v>
      </c>
    </row>
    <row r="1254" spans="2:21" x14ac:dyDescent="0.15">
      <c r="B1254" s="1">
        <v>38329</v>
      </c>
      <c r="C1254" s="2">
        <f t="shared" si="304"/>
        <v>12</v>
      </c>
      <c r="D1254" s="2">
        <f t="shared" si="305"/>
        <v>8</v>
      </c>
      <c r="E1254" s="2">
        <f t="shared" si="306"/>
        <v>3</v>
      </c>
      <c r="F1254" s="2">
        <f t="shared" si="307"/>
        <v>23</v>
      </c>
      <c r="G1254" t="s">
        <v>162</v>
      </c>
      <c r="H1254">
        <v>331</v>
      </c>
      <c r="I1254">
        <f t="shared" si="308"/>
        <v>0</v>
      </c>
      <c r="J1254">
        <f t="shared" si="309"/>
        <v>0</v>
      </c>
      <c r="K1254">
        <f t="shared" si="310"/>
        <v>0</v>
      </c>
      <c r="L1254">
        <v>0</v>
      </c>
      <c r="M1254">
        <f t="shared" si="311"/>
        <v>0</v>
      </c>
      <c r="N1254">
        <f t="shared" si="312"/>
        <v>0</v>
      </c>
      <c r="O1254">
        <f t="shared" si="313"/>
        <v>0</v>
      </c>
      <c r="P1254" s="2">
        <f t="shared" si="314"/>
        <v>332.49801774660455</v>
      </c>
      <c r="Q1254" s="2">
        <f t="shared" si="315"/>
        <v>-1.4980177466045461</v>
      </c>
      <c r="R1254" s="2">
        <f t="shared" si="317"/>
        <v>-18.856927926158505</v>
      </c>
      <c r="S1254" s="2">
        <f t="shared" si="316"/>
        <v>2.2440571691421622</v>
      </c>
      <c r="T1254" s="2">
        <f t="shared" si="318"/>
        <v>0</v>
      </c>
      <c r="U1254">
        <f t="shared" si="319"/>
        <v>2</v>
      </c>
    </row>
    <row r="1255" spans="2:21" x14ac:dyDescent="0.15">
      <c r="B1255" s="1">
        <v>38330</v>
      </c>
      <c r="C1255" s="2">
        <f t="shared" si="304"/>
        <v>12</v>
      </c>
      <c r="D1255" s="2">
        <f t="shared" si="305"/>
        <v>9</v>
      </c>
      <c r="E1255" s="2">
        <f t="shared" si="306"/>
        <v>4</v>
      </c>
      <c r="F1255" s="2">
        <f t="shared" si="307"/>
        <v>24</v>
      </c>
      <c r="G1255" t="s">
        <v>163</v>
      </c>
      <c r="H1255">
        <v>412</v>
      </c>
      <c r="I1255">
        <f t="shared" si="308"/>
        <v>0</v>
      </c>
      <c r="J1255">
        <f t="shared" si="309"/>
        <v>0</v>
      </c>
      <c r="K1255">
        <f t="shared" si="310"/>
        <v>0</v>
      </c>
      <c r="L1255">
        <v>0</v>
      </c>
      <c r="M1255">
        <f t="shared" si="311"/>
        <v>0</v>
      </c>
      <c r="N1255">
        <f t="shared" si="312"/>
        <v>0</v>
      </c>
      <c r="O1255">
        <f t="shared" si="313"/>
        <v>0</v>
      </c>
      <c r="P1255" s="2">
        <f t="shared" si="314"/>
        <v>398.68244557777734</v>
      </c>
      <c r="Q1255" s="2">
        <f t="shared" si="315"/>
        <v>13.317554422222656</v>
      </c>
      <c r="R1255" s="2">
        <f t="shared" si="317"/>
        <v>-1.4980177466045461</v>
      </c>
      <c r="S1255" s="2">
        <f t="shared" si="316"/>
        <v>177.35725578886223</v>
      </c>
      <c r="T1255" s="2">
        <f t="shared" si="318"/>
        <v>1</v>
      </c>
      <c r="U1255">
        <f t="shared" si="319"/>
        <v>1</v>
      </c>
    </row>
    <row r="1256" spans="2:21" x14ac:dyDescent="0.15">
      <c r="B1256" s="1">
        <v>38331</v>
      </c>
      <c r="C1256" s="2">
        <f t="shared" si="304"/>
        <v>12</v>
      </c>
      <c r="D1256" s="2">
        <f t="shared" si="305"/>
        <v>10</v>
      </c>
      <c r="E1256" s="2">
        <f t="shared" si="306"/>
        <v>5</v>
      </c>
      <c r="F1256" s="2">
        <f t="shared" si="307"/>
        <v>24</v>
      </c>
      <c r="G1256" t="s">
        <v>164</v>
      </c>
      <c r="H1256">
        <v>662</v>
      </c>
      <c r="I1256">
        <f t="shared" si="308"/>
        <v>0</v>
      </c>
      <c r="J1256">
        <f t="shared" si="309"/>
        <v>0</v>
      </c>
      <c r="K1256">
        <f t="shared" si="310"/>
        <v>0</v>
      </c>
      <c r="L1256">
        <v>0</v>
      </c>
      <c r="M1256">
        <f t="shared" si="311"/>
        <v>0</v>
      </c>
      <c r="N1256">
        <f t="shared" si="312"/>
        <v>0</v>
      </c>
      <c r="O1256">
        <f t="shared" si="313"/>
        <v>0</v>
      </c>
      <c r="P1256" s="2">
        <f t="shared" si="314"/>
        <v>584.13943384779009</v>
      </c>
      <c r="Q1256" s="2">
        <f t="shared" si="315"/>
        <v>77.860566152209913</v>
      </c>
      <c r="R1256" s="2">
        <f t="shared" si="317"/>
        <v>13.317554422222656</v>
      </c>
      <c r="S1256" s="2">
        <f t="shared" si="316"/>
        <v>6062.2677615426555</v>
      </c>
      <c r="T1256" s="2">
        <f t="shared" si="318"/>
        <v>0</v>
      </c>
      <c r="U1256">
        <f t="shared" si="319"/>
        <v>2</v>
      </c>
    </row>
    <row r="1257" spans="2:21" x14ac:dyDescent="0.15">
      <c r="B1257" s="1">
        <v>38332</v>
      </c>
      <c r="C1257" s="2">
        <f t="shared" si="304"/>
        <v>12</v>
      </c>
      <c r="D1257" s="2">
        <f t="shared" si="305"/>
        <v>11</v>
      </c>
      <c r="E1257" s="2">
        <f t="shared" si="306"/>
        <v>6</v>
      </c>
      <c r="F1257" s="2">
        <f t="shared" si="307"/>
        <v>24</v>
      </c>
      <c r="G1257" t="s">
        <v>165</v>
      </c>
      <c r="H1257">
        <v>1001</v>
      </c>
      <c r="I1257">
        <f t="shared" si="308"/>
        <v>0</v>
      </c>
      <c r="J1257">
        <f t="shared" si="309"/>
        <v>0</v>
      </c>
      <c r="K1257">
        <f t="shared" si="310"/>
        <v>0</v>
      </c>
      <c r="L1257">
        <v>0</v>
      </c>
      <c r="M1257">
        <f t="shared" si="311"/>
        <v>0</v>
      </c>
      <c r="N1257">
        <f t="shared" si="312"/>
        <v>0</v>
      </c>
      <c r="O1257">
        <f t="shared" si="313"/>
        <v>0</v>
      </c>
      <c r="P1257" s="2">
        <f t="shared" si="314"/>
        <v>635.54504273736359</v>
      </c>
      <c r="Q1257" s="2">
        <f t="shared" si="315"/>
        <v>365.45495726263641</v>
      </c>
      <c r="R1257" s="2">
        <f t="shared" si="317"/>
        <v>77.860566152209913</v>
      </c>
      <c r="S1257" s="2">
        <f t="shared" si="316"/>
        <v>133557.32578783541</v>
      </c>
      <c r="T1257" s="2">
        <f t="shared" si="318"/>
        <v>0</v>
      </c>
      <c r="U1257">
        <f t="shared" si="319"/>
        <v>3</v>
      </c>
    </row>
    <row r="1258" spans="2:21" x14ac:dyDescent="0.15">
      <c r="B1258" s="1">
        <v>38333</v>
      </c>
      <c r="C1258" s="2">
        <f t="shared" si="304"/>
        <v>12</v>
      </c>
      <c r="D1258" s="2">
        <f t="shared" si="305"/>
        <v>12</v>
      </c>
      <c r="E1258" s="2">
        <f t="shared" si="306"/>
        <v>7</v>
      </c>
      <c r="F1258" s="2">
        <f t="shared" si="307"/>
        <v>24</v>
      </c>
      <c r="G1258" t="s">
        <v>166</v>
      </c>
      <c r="H1258">
        <v>484</v>
      </c>
      <c r="I1258">
        <f t="shared" si="308"/>
        <v>0</v>
      </c>
      <c r="J1258">
        <f t="shared" si="309"/>
        <v>0</v>
      </c>
      <c r="K1258">
        <f t="shared" si="310"/>
        <v>0</v>
      </c>
      <c r="L1258">
        <v>0</v>
      </c>
      <c r="M1258">
        <f t="shared" si="311"/>
        <v>0</v>
      </c>
      <c r="N1258">
        <f t="shared" si="312"/>
        <v>0</v>
      </c>
      <c r="O1258">
        <f t="shared" si="313"/>
        <v>0</v>
      </c>
      <c r="P1258" s="2">
        <f t="shared" si="314"/>
        <v>439.78859657856538</v>
      </c>
      <c r="Q1258" s="2">
        <f t="shared" si="315"/>
        <v>44.211403421434625</v>
      </c>
      <c r="R1258" s="2">
        <f t="shared" si="317"/>
        <v>365.45495726263641</v>
      </c>
      <c r="S1258" s="2">
        <f t="shared" si="316"/>
        <v>1954.6481924928412</v>
      </c>
      <c r="T1258" s="2">
        <f t="shared" si="318"/>
        <v>0</v>
      </c>
      <c r="U1258">
        <f t="shared" si="319"/>
        <v>4</v>
      </c>
    </row>
    <row r="1259" spans="2:21" x14ac:dyDescent="0.15">
      <c r="B1259" s="1">
        <v>38334</v>
      </c>
      <c r="C1259" s="2">
        <f t="shared" si="304"/>
        <v>12</v>
      </c>
      <c r="D1259" s="2">
        <f t="shared" si="305"/>
        <v>13</v>
      </c>
      <c r="E1259" s="2">
        <f t="shared" si="306"/>
        <v>1</v>
      </c>
      <c r="F1259" s="2">
        <f t="shared" si="307"/>
        <v>24</v>
      </c>
      <c r="G1259" t="s">
        <v>167</v>
      </c>
      <c r="H1259">
        <v>282</v>
      </c>
      <c r="I1259">
        <f t="shared" si="308"/>
        <v>0</v>
      </c>
      <c r="J1259">
        <f t="shared" si="309"/>
        <v>0</v>
      </c>
      <c r="K1259">
        <f t="shared" si="310"/>
        <v>0</v>
      </c>
      <c r="L1259">
        <v>0</v>
      </c>
      <c r="M1259">
        <f t="shared" si="311"/>
        <v>0</v>
      </c>
      <c r="N1259">
        <f t="shared" si="312"/>
        <v>0</v>
      </c>
      <c r="O1259">
        <f t="shared" si="313"/>
        <v>0</v>
      </c>
      <c r="P1259" s="2">
        <f t="shared" si="314"/>
        <v>324.94037411242999</v>
      </c>
      <c r="Q1259" s="2">
        <f t="shared" si="315"/>
        <v>-42.940374112429993</v>
      </c>
      <c r="R1259" s="2">
        <f t="shared" si="317"/>
        <v>44.211403421434625</v>
      </c>
      <c r="S1259" s="2">
        <f t="shared" si="316"/>
        <v>1843.8757289154478</v>
      </c>
      <c r="T1259" s="2">
        <f t="shared" si="318"/>
        <v>1</v>
      </c>
      <c r="U1259">
        <f t="shared" si="319"/>
        <v>1</v>
      </c>
    </row>
    <row r="1260" spans="2:21" x14ac:dyDescent="0.15">
      <c r="B1260" s="1">
        <v>38335</v>
      </c>
      <c r="C1260" s="2">
        <f t="shared" si="304"/>
        <v>12</v>
      </c>
      <c r="D1260" s="2">
        <f t="shared" si="305"/>
        <v>14</v>
      </c>
      <c r="E1260" s="2">
        <f t="shared" si="306"/>
        <v>2</v>
      </c>
      <c r="F1260" s="2">
        <f t="shared" si="307"/>
        <v>24</v>
      </c>
      <c r="G1260" t="s">
        <v>168</v>
      </c>
      <c r="H1260">
        <v>304</v>
      </c>
      <c r="I1260">
        <f t="shared" si="308"/>
        <v>0</v>
      </c>
      <c r="J1260">
        <f t="shared" si="309"/>
        <v>0</v>
      </c>
      <c r="K1260">
        <f t="shared" si="310"/>
        <v>0</v>
      </c>
      <c r="L1260">
        <v>0</v>
      </c>
      <c r="M1260">
        <f t="shared" si="311"/>
        <v>0</v>
      </c>
      <c r="N1260">
        <f t="shared" si="312"/>
        <v>0</v>
      </c>
      <c r="O1260">
        <f t="shared" si="313"/>
        <v>0</v>
      </c>
      <c r="P1260" s="2">
        <f t="shared" si="314"/>
        <v>341.8813808587999</v>
      </c>
      <c r="Q1260" s="2">
        <f t="shared" si="315"/>
        <v>-37.881380858799901</v>
      </c>
      <c r="R1260" s="2">
        <f t="shared" si="317"/>
        <v>-42.940374112429993</v>
      </c>
      <c r="S1260" s="2">
        <f t="shared" si="316"/>
        <v>1434.9990157694515</v>
      </c>
      <c r="T1260" s="2">
        <f t="shared" si="318"/>
        <v>0</v>
      </c>
      <c r="U1260">
        <f t="shared" si="319"/>
        <v>2</v>
      </c>
    </row>
    <row r="1261" spans="2:21" x14ac:dyDescent="0.15">
      <c r="B1261" s="1">
        <v>38336</v>
      </c>
      <c r="C1261" s="2">
        <f t="shared" si="304"/>
        <v>12</v>
      </c>
      <c r="D1261" s="2">
        <f t="shared" si="305"/>
        <v>15</v>
      </c>
      <c r="E1261" s="2">
        <f t="shared" si="306"/>
        <v>3</v>
      </c>
      <c r="F1261" s="2">
        <f t="shared" si="307"/>
        <v>24</v>
      </c>
      <c r="G1261" t="s">
        <v>169</v>
      </c>
      <c r="H1261">
        <v>389</v>
      </c>
      <c r="I1261">
        <f t="shared" si="308"/>
        <v>0</v>
      </c>
      <c r="J1261">
        <f t="shared" si="309"/>
        <v>0</v>
      </c>
      <c r="K1261">
        <f t="shared" si="310"/>
        <v>0</v>
      </c>
      <c r="L1261">
        <v>0</v>
      </c>
      <c r="M1261">
        <f t="shared" si="311"/>
        <v>0</v>
      </c>
      <c r="N1261">
        <f t="shared" si="312"/>
        <v>0</v>
      </c>
      <c r="O1261">
        <f t="shared" si="313"/>
        <v>0</v>
      </c>
      <c r="P1261" s="2">
        <f t="shared" si="314"/>
        <v>374.52247067924588</v>
      </c>
      <c r="Q1261" s="2">
        <f t="shared" si="315"/>
        <v>14.477529320754115</v>
      </c>
      <c r="R1261" s="2">
        <f t="shared" si="317"/>
        <v>-37.881380858799901</v>
      </c>
      <c r="S1261" s="2">
        <f t="shared" si="316"/>
        <v>209.59885523329513</v>
      </c>
      <c r="T1261" s="2">
        <f t="shared" si="318"/>
        <v>1</v>
      </c>
      <c r="U1261">
        <f t="shared" si="319"/>
        <v>1</v>
      </c>
    </row>
    <row r="1262" spans="2:21" x14ac:dyDescent="0.15">
      <c r="B1262" s="1">
        <v>38337</v>
      </c>
      <c r="C1262" s="2">
        <f t="shared" si="304"/>
        <v>12</v>
      </c>
      <c r="D1262" s="2">
        <f t="shared" si="305"/>
        <v>16</v>
      </c>
      <c r="E1262" s="2">
        <f t="shared" si="306"/>
        <v>4</v>
      </c>
      <c r="F1262" s="2">
        <f t="shared" si="307"/>
        <v>25</v>
      </c>
      <c r="G1262" t="s">
        <v>170</v>
      </c>
      <c r="H1262">
        <v>392</v>
      </c>
      <c r="I1262">
        <f t="shared" si="308"/>
        <v>0</v>
      </c>
      <c r="J1262">
        <f t="shared" si="309"/>
        <v>0</v>
      </c>
      <c r="K1262">
        <f t="shared" si="310"/>
        <v>0</v>
      </c>
      <c r="L1262">
        <v>0</v>
      </c>
      <c r="M1262">
        <f t="shared" si="311"/>
        <v>0</v>
      </c>
      <c r="N1262">
        <f t="shared" si="312"/>
        <v>0</v>
      </c>
      <c r="O1262">
        <f t="shared" si="313"/>
        <v>0</v>
      </c>
      <c r="P1262" s="2">
        <f t="shared" si="314"/>
        <v>404.11101505010566</v>
      </c>
      <c r="Q1262" s="2">
        <f t="shared" si="315"/>
        <v>-12.111015050105664</v>
      </c>
      <c r="R1262" s="2">
        <f t="shared" si="317"/>
        <v>14.477529320754115</v>
      </c>
      <c r="S1262" s="2">
        <f t="shared" si="316"/>
        <v>146.6766855438859</v>
      </c>
      <c r="T1262" s="2">
        <f t="shared" si="318"/>
        <v>1</v>
      </c>
      <c r="U1262">
        <f t="shared" si="319"/>
        <v>1</v>
      </c>
    </row>
    <row r="1263" spans="2:21" x14ac:dyDescent="0.15">
      <c r="B1263" s="1">
        <v>38338</v>
      </c>
      <c r="C1263" s="2">
        <f t="shared" si="304"/>
        <v>12</v>
      </c>
      <c r="D1263" s="2">
        <f t="shared" si="305"/>
        <v>17</v>
      </c>
      <c r="E1263" s="2">
        <f t="shared" si="306"/>
        <v>5</v>
      </c>
      <c r="F1263" s="2">
        <f t="shared" si="307"/>
        <v>25</v>
      </c>
      <c r="G1263" t="s">
        <v>171</v>
      </c>
      <c r="H1263">
        <v>534</v>
      </c>
      <c r="I1263">
        <f t="shared" si="308"/>
        <v>0</v>
      </c>
      <c r="J1263">
        <f t="shared" si="309"/>
        <v>0</v>
      </c>
      <c r="K1263">
        <f t="shared" si="310"/>
        <v>0</v>
      </c>
      <c r="L1263">
        <v>0</v>
      </c>
      <c r="M1263">
        <f t="shared" si="311"/>
        <v>0</v>
      </c>
      <c r="N1263">
        <f t="shared" si="312"/>
        <v>0</v>
      </c>
      <c r="O1263">
        <f t="shared" si="313"/>
        <v>0</v>
      </c>
      <c r="P1263" s="2">
        <f t="shared" si="314"/>
        <v>589.56800332011835</v>
      </c>
      <c r="Q1263" s="2">
        <f t="shared" si="315"/>
        <v>-55.568003320118351</v>
      </c>
      <c r="R1263" s="2">
        <f t="shared" si="317"/>
        <v>-12.111015050105664</v>
      </c>
      <c r="S1263" s="2">
        <f t="shared" si="316"/>
        <v>3087.8029929846839</v>
      </c>
      <c r="T1263" s="2">
        <f t="shared" si="318"/>
        <v>0</v>
      </c>
      <c r="U1263">
        <f t="shared" si="319"/>
        <v>2</v>
      </c>
    </row>
    <row r="1264" spans="2:21" x14ac:dyDescent="0.15">
      <c r="B1264" s="1">
        <v>38339</v>
      </c>
      <c r="C1264" s="2">
        <f t="shared" si="304"/>
        <v>12</v>
      </c>
      <c r="D1264" s="2">
        <f t="shared" si="305"/>
        <v>18</v>
      </c>
      <c r="E1264" s="2">
        <f t="shared" si="306"/>
        <v>6</v>
      </c>
      <c r="F1264" s="2">
        <f t="shared" si="307"/>
        <v>25</v>
      </c>
      <c r="G1264" t="s">
        <v>172</v>
      </c>
      <c r="H1264">
        <v>576</v>
      </c>
      <c r="I1264">
        <f t="shared" si="308"/>
        <v>0</v>
      </c>
      <c r="J1264">
        <f t="shared" si="309"/>
        <v>0</v>
      </c>
      <c r="K1264">
        <f t="shared" si="310"/>
        <v>0</v>
      </c>
      <c r="L1264">
        <v>0</v>
      </c>
      <c r="M1264">
        <f t="shared" si="311"/>
        <v>0</v>
      </c>
      <c r="N1264">
        <f t="shared" si="312"/>
        <v>0</v>
      </c>
      <c r="O1264">
        <f t="shared" si="313"/>
        <v>0</v>
      </c>
      <c r="P1264" s="2">
        <f t="shared" si="314"/>
        <v>640.97361220969185</v>
      </c>
      <c r="Q1264" s="2">
        <f t="shared" si="315"/>
        <v>-64.973612209691851</v>
      </c>
      <c r="R1264" s="2">
        <f t="shared" si="317"/>
        <v>-55.568003320118351</v>
      </c>
      <c r="S1264" s="2">
        <f t="shared" si="316"/>
        <v>4221.5702835754182</v>
      </c>
      <c r="T1264" s="2">
        <f t="shared" si="318"/>
        <v>0</v>
      </c>
      <c r="U1264">
        <f t="shared" si="319"/>
        <v>3</v>
      </c>
    </row>
    <row r="1265" spans="2:21" x14ac:dyDescent="0.15">
      <c r="B1265" s="1">
        <v>38340</v>
      </c>
      <c r="C1265" s="2">
        <f t="shared" si="304"/>
        <v>12</v>
      </c>
      <c r="D1265" s="2">
        <f t="shared" si="305"/>
        <v>19</v>
      </c>
      <c r="E1265" s="2">
        <f t="shared" si="306"/>
        <v>7</v>
      </c>
      <c r="F1265" s="2">
        <f t="shared" si="307"/>
        <v>25</v>
      </c>
      <c r="G1265" t="s">
        <v>173</v>
      </c>
      <c r="H1265">
        <v>456</v>
      </c>
      <c r="I1265">
        <f t="shared" si="308"/>
        <v>0</v>
      </c>
      <c r="J1265">
        <f t="shared" si="309"/>
        <v>0</v>
      </c>
      <c r="K1265">
        <f t="shared" si="310"/>
        <v>0</v>
      </c>
      <c r="L1265">
        <v>0</v>
      </c>
      <c r="M1265">
        <f t="shared" si="311"/>
        <v>0</v>
      </c>
      <c r="N1265">
        <f t="shared" si="312"/>
        <v>0</v>
      </c>
      <c r="O1265">
        <f t="shared" si="313"/>
        <v>0</v>
      </c>
      <c r="P1265" s="2">
        <f t="shared" si="314"/>
        <v>445.2171660508937</v>
      </c>
      <c r="Q1265" s="2">
        <f t="shared" si="315"/>
        <v>10.782833949106305</v>
      </c>
      <c r="R1265" s="2">
        <f t="shared" si="317"/>
        <v>-64.973612209691851</v>
      </c>
      <c r="S1265" s="2">
        <f t="shared" si="316"/>
        <v>116.26950797399947</v>
      </c>
      <c r="T1265" s="2">
        <f t="shared" si="318"/>
        <v>1</v>
      </c>
      <c r="U1265">
        <f t="shared" si="319"/>
        <v>1</v>
      </c>
    </row>
    <row r="1266" spans="2:21" x14ac:dyDescent="0.15">
      <c r="B1266" s="1">
        <v>38341</v>
      </c>
      <c r="C1266" s="2">
        <f t="shared" si="304"/>
        <v>12</v>
      </c>
      <c r="D1266" s="2">
        <f t="shared" si="305"/>
        <v>20</v>
      </c>
      <c r="E1266" s="2">
        <f t="shared" si="306"/>
        <v>1</v>
      </c>
      <c r="F1266" s="2">
        <f t="shared" si="307"/>
        <v>25</v>
      </c>
      <c r="G1266" t="s">
        <v>174</v>
      </c>
      <c r="H1266">
        <v>424</v>
      </c>
      <c r="I1266">
        <f t="shared" si="308"/>
        <v>0</v>
      </c>
      <c r="J1266">
        <f t="shared" si="309"/>
        <v>0</v>
      </c>
      <c r="K1266">
        <f t="shared" si="310"/>
        <v>0</v>
      </c>
      <c r="L1266">
        <v>0</v>
      </c>
      <c r="M1266">
        <f t="shared" si="311"/>
        <v>0</v>
      </c>
      <c r="N1266">
        <f t="shared" si="312"/>
        <v>0</v>
      </c>
      <c r="O1266">
        <f t="shared" si="313"/>
        <v>0</v>
      </c>
      <c r="P1266" s="2">
        <f t="shared" si="314"/>
        <v>330.36894358475831</v>
      </c>
      <c r="Q1266" s="2">
        <f t="shared" si="315"/>
        <v>93.631056415241687</v>
      </c>
      <c r="R1266" s="2">
        <f t="shared" si="317"/>
        <v>10.782833949106305</v>
      </c>
      <c r="S1266" s="2">
        <f t="shared" si="316"/>
        <v>8766.7747254341721</v>
      </c>
      <c r="T1266" s="2">
        <f t="shared" si="318"/>
        <v>0</v>
      </c>
      <c r="U1266">
        <f t="shared" si="319"/>
        <v>2</v>
      </c>
    </row>
    <row r="1267" spans="2:21" x14ac:dyDescent="0.15">
      <c r="B1267" s="1">
        <v>38342</v>
      </c>
      <c r="C1267" s="2">
        <f t="shared" si="304"/>
        <v>12</v>
      </c>
      <c r="D1267" s="2">
        <f t="shared" si="305"/>
        <v>21</v>
      </c>
      <c r="E1267" s="2">
        <f t="shared" si="306"/>
        <v>2</v>
      </c>
      <c r="F1267" s="2">
        <f t="shared" si="307"/>
        <v>25</v>
      </c>
      <c r="G1267" t="s">
        <v>175</v>
      </c>
      <c r="H1267">
        <v>370</v>
      </c>
      <c r="I1267">
        <f t="shared" si="308"/>
        <v>0</v>
      </c>
      <c r="J1267">
        <f t="shared" si="309"/>
        <v>0</v>
      </c>
      <c r="K1267">
        <f t="shared" si="310"/>
        <v>0</v>
      </c>
      <c r="L1267">
        <v>0</v>
      </c>
      <c r="M1267">
        <f t="shared" si="311"/>
        <v>0</v>
      </c>
      <c r="N1267">
        <f t="shared" si="312"/>
        <v>0</v>
      </c>
      <c r="O1267">
        <f t="shared" si="313"/>
        <v>0</v>
      </c>
      <c r="P1267" s="2">
        <f t="shared" si="314"/>
        <v>347.30995033112822</v>
      </c>
      <c r="Q1267" s="2">
        <f t="shared" si="315"/>
        <v>22.690049668871779</v>
      </c>
      <c r="R1267" s="2">
        <f t="shared" si="317"/>
        <v>93.631056415241687</v>
      </c>
      <c r="S1267" s="2">
        <f t="shared" si="316"/>
        <v>514.83835397586836</v>
      </c>
      <c r="T1267" s="2">
        <f t="shared" si="318"/>
        <v>0</v>
      </c>
      <c r="U1267">
        <f t="shared" si="319"/>
        <v>3</v>
      </c>
    </row>
    <row r="1268" spans="2:21" x14ac:dyDescent="0.15">
      <c r="B1268" s="1">
        <v>38343</v>
      </c>
      <c r="C1268" s="2">
        <f t="shared" si="304"/>
        <v>12</v>
      </c>
      <c r="D1268" s="2">
        <f t="shared" si="305"/>
        <v>22</v>
      </c>
      <c r="E1268" s="2">
        <f t="shared" si="306"/>
        <v>3</v>
      </c>
      <c r="F1268" s="2">
        <f t="shared" si="307"/>
        <v>25</v>
      </c>
      <c r="G1268" t="s">
        <v>176</v>
      </c>
      <c r="H1268">
        <v>361</v>
      </c>
      <c r="I1268">
        <f t="shared" si="308"/>
        <v>0</v>
      </c>
      <c r="J1268">
        <f t="shared" si="309"/>
        <v>0</v>
      </c>
      <c r="K1268">
        <f t="shared" si="310"/>
        <v>0</v>
      </c>
      <c r="L1268">
        <v>0</v>
      </c>
      <c r="M1268">
        <f t="shared" si="311"/>
        <v>0</v>
      </c>
      <c r="N1268">
        <f t="shared" si="312"/>
        <v>0</v>
      </c>
      <c r="O1268">
        <f t="shared" si="313"/>
        <v>0</v>
      </c>
      <c r="P1268" s="2">
        <f t="shared" si="314"/>
        <v>379.95104015157426</v>
      </c>
      <c r="Q1268" s="2">
        <f t="shared" si="315"/>
        <v>-18.951040151574261</v>
      </c>
      <c r="R1268" s="2">
        <f t="shared" si="317"/>
        <v>22.690049668871779</v>
      </c>
      <c r="S1268" s="2">
        <f t="shared" si="316"/>
        <v>359.14192282657979</v>
      </c>
      <c r="T1268" s="2">
        <f t="shared" si="318"/>
        <v>1</v>
      </c>
      <c r="U1268">
        <f t="shared" si="319"/>
        <v>1</v>
      </c>
    </row>
    <row r="1269" spans="2:21" x14ac:dyDescent="0.15">
      <c r="B1269" s="1">
        <v>38344</v>
      </c>
      <c r="C1269" s="2">
        <f t="shared" si="304"/>
        <v>12</v>
      </c>
      <c r="D1269" s="2">
        <f t="shared" si="305"/>
        <v>23</v>
      </c>
      <c r="E1269" s="2">
        <f t="shared" si="306"/>
        <v>4</v>
      </c>
      <c r="F1269" s="2">
        <f t="shared" si="307"/>
        <v>26</v>
      </c>
      <c r="G1269" t="s">
        <v>177</v>
      </c>
      <c r="H1269">
        <v>529</v>
      </c>
      <c r="I1269">
        <f t="shared" si="308"/>
        <v>0</v>
      </c>
      <c r="J1269">
        <f t="shared" si="309"/>
        <v>0</v>
      </c>
      <c r="K1269">
        <f t="shared" si="310"/>
        <v>0</v>
      </c>
      <c r="L1269">
        <v>0</v>
      </c>
      <c r="M1269">
        <f t="shared" si="311"/>
        <v>0</v>
      </c>
      <c r="N1269">
        <f t="shared" si="312"/>
        <v>0</v>
      </c>
      <c r="O1269">
        <f t="shared" si="313"/>
        <v>0</v>
      </c>
      <c r="P1269" s="2">
        <f t="shared" si="314"/>
        <v>484.5601426176305</v>
      </c>
      <c r="Q1269" s="2">
        <f t="shared" si="315"/>
        <v>44.439857382369496</v>
      </c>
      <c r="R1269" s="2">
        <f t="shared" si="317"/>
        <v>-18.951040151574261</v>
      </c>
      <c r="S1269" s="2">
        <f t="shared" si="316"/>
        <v>1974.9009241653405</v>
      </c>
      <c r="T1269" s="2">
        <f t="shared" si="318"/>
        <v>1</v>
      </c>
      <c r="U1269">
        <f t="shared" si="319"/>
        <v>1</v>
      </c>
    </row>
    <row r="1270" spans="2:21" x14ac:dyDescent="0.15">
      <c r="B1270" s="1">
        <v>38345</v>
      </c>
      <c r="C1270" s="2">
        <f t="shared" si="304"/>
        <v>12</v>
      </c>
      <c r="D1270" s="2">
        <f t="shared" si="305"/>
        <v>24</v>
      </c>
      <c r="E1270" s="2">
        <f t="shared" si="306"/>
        <v>5</v>
      </c>
      <c r="F1270" s="2">
        <f t="shared" si="307"/>
        <v>26</v>
      </c>
      <c r="G1270" t="s">
        <v>178</v>
      </c>
      <c r="H1270">
        <v>600</v>
      </c>
      <c r="I1270">
        <f t="shared" si="308"/>
        <v>0</v>
      </c>
      <c r="J1270">
        <f t="shared" si="309"/>
        <v>0</v>
      </c>
      <c r="K1270">
        <f t="shared" si="310"/>
        <v>0</v>
      </c>
      <c r="L1270">
        <v>0</v>
      </c>
      <c r="M1270">
        <f t="shared" si="311"/>
        <v>0</v>
      </c>
      <c r="N1270">
        <f t="shared" si="312"/>
        <v>0</v>
      </c>
      <c r="O1270">
        <f t="shared" si="313"/>
        <v>0</v>
      </c>
      <c r="P1270" s="2">
        <f t="shared" si="314"/>
        <v>670.01713088764325</v>
      </c>
      <c r="Q1270" s="2">
        <f t="shared" si="315"/>
        <v>-70.017130887643248</v>
      </c>
      <c r="R1270" s="2">
        <f t="shared" si="317"/>
        <v>44.439857382369496</v>
      </c>
      <c r="S1270" s="2">
        <f t="shared" si="316"/>
        <v>4902.3986177373663</v>
      </c>
      <c r="T1270" s="2">
        <f t="shared" si="318"/>
        <v>1</v>
      </c>
      <c r="U1270">
        <f t="shared" si="319"/>
        <v>1</v>
      </c>
    </row>
    <row r="1271" spans="2:21" x14ac:dyDescent="0.15">
      <c r="B1271" s="1">
        <v>38347</v>
      </c>
      <c r="C1271" s="2">
        <f t="shared" si="304"/>
        <v>12</v>
      </c>
      <c r="D1271" s="2">
        <f t="shared" si="305"/>
        <v>26</v>
      </c>
      <c r="E1271" s="2">
        <f t="shared" si="306"/>
        <v>7</v>
      </c>
      <c r="F1271" s="2">
        <f t="shared" si="307"/>
        <v>26</v>
      </c>
      <c r="G1271" t="s">
        <v>180</v>
      </c>
      <c r="H1271">
        <v>390</v>
      </c>
      <c r="I1271">
        <f t="shared" si="308"/>
        <v>0</v>
      </c>
      <c r="J1271">
        <f t="shared" si="309"/>
        <v>0</v>
      </c>
      <c r="K1271">
        <f t="shared" si="310"/>
        <v>0</v>
      </c>
      <c r="L1271">
        <v>0</v>
      </c>
      <c r="M1271">
        <f t="shared" si="311"/>
        <v>0</v>
      </c>
      <c r="N1271">
        <f t="shared" si="312"/>
        <v>0</v>
      </c>
      <c r="O1271">
        <f t="shared" si="313"/>
        <v>1</v>
      </c>
      <c r="P1271" s="2">
        <f t="shared" si="314"/>
        <v>525.66629361841854</v>
      </c>
      <c r="Q1271" s="2">
        <f t="shared" si="315"/>
        <v>-135.66629361841854</v>
      </c>
      <c r="R1271" s="2">
        <f t="shared" si="317"/>
        <v>-70.017130887643248</v>
      </c>
      <c r="S1271" s="2">
        <f t="shared" si="316"/>
        <v>18405.343224158951</v>
      </c>
      <c r="T1271" s="2">
        <f t="shared" si="318"/>
        <v>0</v>
      </c>
      <c r="U1271">
        <f t="shared" si="319"/>
        <v>2</v>
      </c>
    </row>
    <row r="1272" spans="2:21" x14ac:dyDescent="0.15">
      <c r="B1272" s="1">
        <v>38348</v>
      </c>
      <c r="C1272" s="2">
        <f t="shared" si="304"/>
        <v>12</v>
      </c>
      <c r="D1272" s="2">
        <f t="shared" si="305"/>
        <v>27</v>
      </c>
      <c r="E1272" s="2">
        <f t="shared" si="306"/>
        <v>1</v>
      </c>
      <c r="F1272" s="2">
        <f t="shared" si="307"/>
        <v>26</v>
      </c>
      <c r="G1272" t="s">
        <v>181</v>
      </c>
      <c r="H1272">
        <v>376</v>
      </c>
      <c r="I1272">
        <f t="shared" si="308"/>
        <v>0</v>
      </c>
      <c r="J1272">
        <f t="shared" si="309"/>
        <v>0</v>
      </c>
      <c r="K1272">
        <f t="shared" si="310"/>
        <v>0</v>
      </c>
      <c r="L1272">
        <v>0</v>
      </c>
      <c r="M1272">
        <f t="shared" si="311"/>
        <v>0</v>
      </c>
      <c r="N1272">
        <f t="shared" si="312"/>
        <v>0</v>
      </c>
      <c r="O1272">
        <f t="shared" si="313"/>
        <v>0</v>
      </c>
      <c r="P1272" s="2">
        <f t="shared" si="314"/>
        <v>410.81807115228315</v>
      </c>
      <c r="Q1272" s="2">
        <f t="shared" si="315"/>
        <v>-34.818071152283153</v>
      </c>
      <c r="R1272" s="2">
        <f t="shared" si="317"/>
        <v>-135.66629361841854</v>
      </c>
      <c r="S1272" s="2">
        <f t="shared" si="316"/>
        <v>1212.2980787654524</v>
      </c>
      <c r="T1272" s="2">
        <f t="shared" si="318"/>
        <v>0</v>
      </c>
      <c r="U1272">
        <f t="shared" si="319"/>
        <v>3</v>
      </c>
    </row>
    <row r="1273" spans="2:21" x14ac:dyDescent="0.15">
      <c r="B1273" s="1">
        <v>38349</v>
      </c>
      <c r="C1273" s="2">
        <f t="shared" si="304"/>
        <v>12</v>
      </c>
      <c r="D1273" s="2">
        <f t="shared" si="305"/>
        <v>28</v>
      </c>
      <c r="E1273" s="2">
        <f t="shared" si="306"/>
        <v>2</v>
      </c>
      <c r="F1273" s="2">
        <f t="shared" si="307"/>
        <v>26</v>
      </c>
      <c r="G1273" t="s">
        <v>182</v>
      </c>
      <c r="H1273">
        <v>458</v>
      </c>
      <c r="I1273">
        <f t="shared" si="308"/>
        <v>0</v>
      </c>
      <c r="J1273">
        <f t="shared" si="309"/>
        <v>0</v>
      </c>
      <c r="K1273">
        <f t="shared" si="310"/>
        <v>0</v>
      </c>
      <c r="L1273">
        <v>0</v>
      </c>
      <c r="M1273">
        <f t="shared" si="311"/>
        <v>0</v>
      </c>
      <c r="N1273">
        <f t="shared" si="312"/>
        <v>0</v>
      </c>
      <c r="O1273">
        <f t="shared" si="313"/>
        <v>0</v>
      </c>
      <c r="P1273" s="2">
        <f t="shared" si="314"/>
        <v>427.75907789865306</v>
      </c>
      <c r="Q1273" s="2">
        <f t="shared" si="315"/>
        <v>30.240922101346939</v>
      </c>
      <c r="R1273" s="2">
        <f t="shared" si="317"/>
        <v>-34.818071152283153</v>
      </c>
      <c r="S1273" s="2">
        <f t="shared" si="316"/>
        <v>914.51336953973373</v>
      </c>
      <c r="T1273" s="2">
        <f t="shared" si="318"/>
        <v>1</v>
      </c>
      <c r="U1273">
        <f t="shared" si="319"/>
        <v>1</v>
      </c>
    </row>
    <row r="1274" spans="2:21" x14ac:dyDescent="0.15">
      <c r="B1274" s="1">
        <v>38350</v>
      </c>
      <c r="C1274" s="2">
        <f t="shared" si="304"/>
        <v>12</v>
      </c>
      <c r="D1274" s="2">
        <f t="shared" si="305"/>
        <v>29</v>
      </c>
      <c r="E1274" s="2">
        <f t="shared" si="306"/>
        <v>3</v>
      </c>
      <c r="F1274" s="2">
        <f t="shared" si="307"/>
        <v>26</v>
      </c>
      <c r="G1274" t="s">
        <v>183</v>
      </c>
      <c r="H1274">
        <v>429</v>
      </c>
      <c r="I1274">
        <f t="shared" si="308"/>
        <v>0</v>
      </c>
      <c r="J1274">
        <f t="shared" si="309"/>
        <v>0</v>
      </c>
      <c r="K1274">
        <f t="shared" si="310"/>
        <v>0</v>
      </c>
      <c r="L1274">
        <v>0</v>
      </c>
      <c r="M1274">
        <f t="shared" si="311"/>
        <v>0</v>
      </c>
      <c r="N1274">
        <f t="shared" si="312"/>
        <v>0</v>
      </c>
      <c r="O1274">
        <f t="shared" si="313"/>
        <v>0</v>
      </c>
      <c r="P1274" s="2">
        <f t="shared" si="314"/>
        <v>460.40016771909904</v>
      </c>
      <c r="Q1274" s="2">
        <f t="shared" si="315"/>
        <v>-31.400167719099045</v>
      </c>
      <c r="R1274" s="2">
        <f t="shared" si="317"/>
        <v>30.240922101346939</v>
      </c>
      <c r="S1274" s="2">
        <f t="shared" si="316"/>
        <v>985.9705327875497</v>
      </c>
      <c r="T1274" s="2">
        <f t="shared" si="318"/>
        <v>1</v>
      </c>
      <c r="U1274">
        <f t="shared" si="319"/>
        <v>1</v>
      </c>
    </row>
    <row r="1275" spans="2:21" x14ac:dyDescent="0.15">
      <c r="B1275" s="1">
        <v>38351</v>
      </c>
      <c r="C1275" s="2">
        <f t="shared" si="304"/>
        <v>12</v>
      </c>
      <c r="D1275" s="2">
        <f t="shared" si="305"/>
        <v>30</v>
      </c>
      <c r="E1275" s="2">
        <f t="shared" si="306"/>
        <v>4</v>
      </c>
      <c r="F1275" s="2">
        <f t="shared" si="307"/>
        <v>27</v>
      </c>
      <c r="G1275" t="s">
        <v>184</v>
      </c>
      <c r="H1275">
        <v>465</v>
      </c>
      <c r="I1275">
        <f t="shared" si="308"/>
        <v>0</v>
      </c>
      <c r="J1275">
        <f t="shared" si="309"/>
        <v>0</v>
      </c>
      <c r="K1275">
        <f t="shared" si="310"/>
        <v>0</v>
      </c>
      <c r="L1275">
        <v>0</v>
      </c>
      <c r="M1275">
        <f t="shared" si="311"/>
        <v>0</v>
      </c>
      <c r="N1275">
        <f t="shared" si="312"/>
        <v>0</v>
      </c>
      <c r="O1275">
        <f t="shared" si="313"/>
        <v>0</v>
      </c>
      <c r="P1275" s="2">
        <f t="shared" si="314"/>
        <v>419.74466621391258</v>
      </c>
      <c r="Q1275" s="2">
        <f t="shared" si="315"/>
        <v>45.255333786087419</v>
      </c>
      <c r="R1275" s="2">
        <f t="shared" si="317"/>
        <v>-31.400167719099045</v>
      </c>
      <c r="S1275" s="2">
        <f t="shared" si="316"/>
        <v>2048.0452360901854</v>
      </c>
      <c r="T1275" s="2">
        <f t="shared" si="318"/>
        <v>1</v>
      </c>
      <c r="U1275">
        <f t="shared" si="319"/>
        <v>1</v>
      </c>
    </row>
    <row r="1276" spans="2:21" x14ac:dyDescent="0.15">
      <c r="B1276" s="1">
        <v>38352</v>
      </c>
      <c r="C1276" s="2">
        <f t="shared" si="304"/>
        <v>12</v>
      </c>
      <c r="D1276" s="2">
        <f t="shared" si="305"/>
        <v>31</v>
      </c>
      <c r="E1276" s="2">
        <f t="shared" si="306"/>
        <v>5</v>
      </c>
      <c r="F1276" s="2">
        <f t="shared" si="307"/>
        <v>27</v>
      </c>
      <c r="G1276" t="s">
        <v>185</v>
      </c>
      <c r="H1276">
        <v>634</v>
      </c>
      <c r="I1276">
        <f t="shared" si="308"/>
        <v>0</v>
      </c>
      <c r="J1276">
        <f t="shared" si="309"/>
        <v>0</v>
      </c>
      <c r="K1276">
        <f t="shared" si="310"/>
        <v>0</v>
      </c>
      <c r="L1276">
        <v>0</v>
      </c>
      <c r="M1276">
        <f t="shared" si="311"/>
        <v>1</v>
      </c>
      <c r="N1276">
        <f t="shared" si="312"/>
        <v>0</v>
      </c>
      <c r="O1276">
        <f t="shared" si="313"/>
        <v>0</v>
      </c>
      <c r="P1276" s="2">
        <f t="shared" si="314"/>
        <v>605.20165448392527</v>
      </c>
      <c r="Q1276" s="2">
        <f t="shared" si="315"/>
        <v>28.798345516074733</v>
      </c>
      <c r="R1276" s="2">
        <f t="shared" si="317"/>
        <v>45.255333786087419</v>
      </c>
      <c r="S1276" s="2">
        <f t="shared" si="316"/>
        <v>829.34470446322166</v>
      </c>
      <c r="T1276" s="2">
        <f t="shared" si="318"/>
        <v>0</v>
      </c>
      <c r="U1276">
        <f t="shared" si="319"/>
        <v>2</v>
      </c>
    </row>
    <row r="1277" spans="2:21" x14ac:dyDescent="0.15">
      <c r="B1277" s="1">
        <v>38353</v>
      </c>
      <c r="C1277" s="2">
        <f t="shared" si="304"/>
        <v>1</v>
      </c>
      <c r="D1277" s="2">
        <f t="shared" si="305"/>
        <v>1</v>
      </c>
      <c r="E1277" s="2">
        <f t="shared" si="306"/>
        <v>6</v>
      </c>
      <c r="F1277" s="2">
        <f t="shared" si="307"/>
        <v>27</v>
      </c>
      <c r="G1277" t="s">
        <v>186</v>
      </c>
      <c r="H1277">
        <v>433</v>
      </c>
      <c r="I1277">
        <f t="shared" si="308"/>
        <v>0</v>
      </c>
      <c r="J1277">
        <f t="shared" si="309"/>
        <v>1</v>
      </c>
      <c r="K1277">
        <f t="shared" si="310"/>
        <v>0</v>
      </c>
      <c r="L1277">
        <v>0</v>
      </c>
      <c r="M1277">
        <f t="shared" si="311"/>
        <v>0</v>
      </c>
      <c r="N1277">
        <f t="shared" si="312"/>
        <v>0</v>
      </c>
      <c r="O1277">
        <f t="shared" si="313"/>
        <v>0</v>
      </c>
      <c r="P1277" s="2">
        <f t="shared" si="314"/>
        <v>656.60726337349877</v>
      </c>
      <c r="Q1277" s="2">
        <f t="shared" si="315"/>
        <v>-223.60726337349877</v>
      </c>
      <c r="R1277" s="2">
        <f t="shared" si="317"/>
        <v>28.798345516074733</v>
      </c>
      <c r="S1277" s="2">
        <f t="shared" si="316"/>
        <v>50000.208233385245</v>
      </c>
      <c r="T1277" s="2">
        <f t="shared" si="318"/>
        <v>1</v>
      </c>
      <c r="U1277">
        <f t="shared" si="319"/>
        <v>1</v>
      </c>
    </row>
    <row r="1278" spans="2:21" x14ac:dyDescent="0.15">
      <c r="B1278" s="1">
        <v>38354</v>
      </c>
      <c r="C1278" s="2">
        <f t="shared" si="304"/>
        <v>1</v>
      </c>
      <c r="D1278" s="2">
        <f t="shared" si="305"/>
        <v>2</v>
      </c>
      <c r="E1278" s="2">
        <f t="shared" si="306"/>
        <v>7</v>
      </c>
      <c r="F1278" s="2">
        <f t="shared" si="307"/>
        <v>27</v>
      </c>
      <c r="G1278" t="s">
        <v>187</v>
      </c>
      <c r="H1278">
        <v>362</v>
      </c>
      <c r="I1278">
        <f t="shared" si="308"/>
        <v>0</v>
      </c>
      <c r="J1278">
        <f t="shared" si="309"/>
        <v>0</v>
      </c>
      <c r="K1278">
        <f t="shared" si="310"/>
        <v>0</v>
      </c>
      <c r="L1278">
        <v>0</v>
      </c>
      <c r="M1278">
        <f t="shared" si="311"/>
        <v>0</v>
      </c>
      <c r="N1278">
        <f t="shared" si="312"/>
        <v>0</v>
      </c>
      <c r="O1278">
        <f t="shared" si="313"/>
        <v>0</v>
      </c>
      <c r="P1278" s="2">
        <f t="shared" si="314"/>
        <v>460.85081721470061</v>
      </c>
      <c r="Q1278" s="2">
        <f t="shared" si="315"/>
        <v>-98.850817214700612</v>
      </c>
      <c r="R1278" s="2">
        <f t="shared" si="317"/>
        <v>-223.60726337349877</v>
      </c>
      <c r="S1278" s="2">
        <f t="shared" si="316"/>
        <v>9771.4840640141501</v>
      </c>
      <c r="T1278" s="2">
        <f t="shared" si="318"/>
        <v>0</v>
      </c>
      <c r="U1278">
        <f t="shared" si="319"/>
        <v>2</v>
      </c>
    </row>
    <row r="1279" spans="2:21" x14ac:dyDescent="0.15">
      <c r="B1279" s="1">
        <v>38355</v>
      </c>
      <c r="C1279" s="2">
        <f t="shared" si="304"/>
        <v>1</v>
      </c>
      <c r="D1279" s="2">
        <f t="shared" si="305"/>
        <v>3</v>
      </c>
      <c r="E1279" s="2">
        <f t="shared" si="306"/>
        <v>1</v>
      </c>
      <c r="F1279" s="2">
        <f t="shared" si="307"/>
        <v>27</v>
      </c>
      <c r="G1279" t="s">
        <v>188</v>
      </c>
      <c r="H1279">
        <v>189</v>
      </c>
      <c r="I1279">
        <f t="shared" si="308"/>
        <v>0</v>
      </c>
      <c r="J1279">
        <f t="shared" si="309"/>
        <v>0</v>
      </c>
      <c r="K1279">
        <f t="shared" si="310"/>
        <v>0</v>
      </c>
      <c r="L1279">
        <v>0</v>
      </c>
      <c r="M1279">
        <f t="shared" si="311"/>
        <v>0</v>
      </c>
      <c r="N1279">
        <f t="shared" si="312"/>
        <v>0</v>
      </c>
      <c r="O1279">
        <f t="shared" si="313"/>
        <v>0</v>
      </c>
      <c r="P1279" s="2">
        <f t="shared" si="314"/>
        <v>346.00259474856523</v>
      </c>
      <c r="Q1279" s="2">
        <f t="shared" si="315"/>
        <v>-157.00259474856523</v>
      </c>
      <c r="R1279" s="2">
        <f t="shared" si="317"/>
        <v>-98.850817214700612</v>
      </c>
      <c r="S1279" s="2">
        <f t="shared" si="316"/>
        <v>24649.814757782202</v>
      </c>
      <c r="T1279" s="2">
        <f t="shared" si="318"/>
        <v>0</v>
      </c>
      <c r="U1279">
        <f t="shared" si="319"/>
        <v>3</v>
      </c>
    </row>
    <row r="1280" spans="2:21" x14ac:dyDescent="0.15">
      <c r="B1280" s="1">
        <v>38356</v>
      </c>
      <c r="C1280" s="2">
        <f t="shared" si="304"/>
        <v>1</v>
      </c>
      <c r="D1280" s="2">
        <f t="shared" si="305"/>
        <v>4</v>
      </c>
      <c r="E1280" s="2">
        <f t="shared" si="306"/>
        <v>2</v>
      </c>
      <c r="F1280" s="2">
        <f t="shared" si="307"/>
        <v>27</v>
      </c>
      <c r="G1280" t="s">
        <v>189</v>
      </c>
      <c r="H1280">
        <v>246</v>
      </c>
      <c r="I1280">
        <f t="shared" si="308"/>
        <v>0</v>
      </c>
      <c r="J1280">
        <f t="shared" si="309"/>
        <v>0</v>
      </c>
      <c r="K1280">
        <f t="shared" si="310"/>
        <v>0</v>
      </c>
      <c r="L1280">
        <v>0</v>
      </c>
      <c r="M1280">
        <f t="shared" si="311"/>
        <v>0</v>
      </c>
      <c r="N1280">
        <f t="shared" si="312"/>
        <v>0</v>
      </c>
      <c r="O1280">
        <f t="shared" si="313"/>
        <v>0</v>
      </c>
      <c r="P1280" s="2">
        <f t="shared" si="314"/>
        <v>362.94360149493514</v>
      </c>
      <c r="Q1280" s="2">
        <f t="shared" si="315"/>
        <v>-116.94360149493514</v>
      </c>
      <c r="R1280" s="2">
        <f t="shared" si="317"/>
        <v>-157.00259474856523</v>
      </c>
      <c r="S1280" s="2">
        <f t="shared" si="316"/>
        <v>13675.805930606195</v>
      </c>
      <c r="T1280" s="2">
        <f t="shared" si="318"/>
        <v>0</v>
      </c>
      <c r="U1280">
        <f t="shared" si="319"/>
        <v>4</v>
      </c>
    </row>
    <row r="1281" spans="2:21" x14ac:dyDescent="0.15">
      <c r="B1281" s="1">
        <v>38357</v>
      </c>
      <c r="C1281" s="2">
        <f t="shared" si="304"/>
        <v>1</v>
      </c>
      <c r="D1281" s="2">
        <f t="shared" si="305"/>
        <v>5</v>
      </c>
      <c r="E1281" s="2">
        <f t="shared" si="306"/>
        <v>3</v>
      </c>
      <c r="F1281" s="2">
        <f t="shared" si="307"/>
        <v>27</v>
      </c>
      <c r="G1281" t="s">
        <v>190</v>
      </c>
      <c r="H1281">
        <v>266</v>
      </c>
      <c r="I1281">
        <f t="shared" si="308"/>
        <v>0</v>
      </c>
      <c r="J1281">
        <f t="shared" si="309"/>
        <v>0</v>
      </c>
      <c r="K1281">
        <f t="shared" si="310"/>
        <v>0</v>
      </c>
      <c r="L1281">
        <v>0</v>
      </c>
      <c r="M1281">
        <f t="shared" si="311"/>
        <v>0</v>
      </c>
      <c r="N1281">
        <f t="shared" si="312"/>
        <v>0</v>
      </c>
      <c r="O1281">
        <f t="shared" si="313"/>
        <v>0</v>
      </c>
      <c r="P1281" s="2">
        <f t="shared" si="314"/>
        <v>395.58469131538118</v>
      </c>
      <c r="Q1281" s="2">
        <f t="shared" si="315"/>
        <v>-129.58469131538118</v>
      </c>
      <c r="R1281" s="2">
        <f t="shared" si="317"/>
        <v>-116.94360149493514</v>
      </c>
      <c r="S1281" s="2">
        <f t="shared" si="316"/>
        <v>16792.192223302627</v>
      </c>
      <c r="T1281" s="2">
        <f t="shared" si="318"/>
        <v>0</v>
      </c>
      <c r="U1281">
        <f t="shared" si="319"/>
        <v>5</v>
      </c>
    </row>
    <row r="1282" spans="2:21" x14ac:dyDescent="0.15">
      <c r="B1282" s="1">
        <v>38358</v>
      </c>
      <c r="C1282" s="2">
        <f t="shared" si="304"/>
        <v>1</v>
      </c>
      <c r="D1282" s="2">
        <f t="shared" si="305"/>
        <v>6</v>
      </c>
      <c r="E1282" s="2">
        <f t="shared" si="306"/>
        <v>4</v>
      </c>
      <c r="F1282" s="2">
        <f t="shared" si="307"/>
        <v>28</v>
      </c>
      <c r="G1282" t="s">
        <v>191</v>
      </c>
      <c r="H1282">
        <v>329</v>
      </c>
      <c r="I1282">
        <f t="shared" si="308"/>
        <v>0</v>
      </c>
      <c r="J1282">
        <f t="shared" si="309"/>
        <v>0</v>
      </c>
      <c r="K1282">
        <f t="shared" si="310"/>
        <v>0</v>
      </c>
      <c r="L1282">
        <v>0</v>
      </c>
      <c r="M1282">
        <f t="shared" si="311"/>
        <v>0</v>
      </c>
      <c r="N1282">
        <f t="shared" si="312"/>
        <v>0</v>
      </c>
      <c r="O1282">
        <f t="shared" si="313"/>
        <v>0</v>
      </c>
      <c r="P1282" s="2">
        <f t="shared" si="314"/>
        <v>375.50388496390735</v>
      </c>
      <c r="Q1282" s="2">
        <f t="shared" si="315"/>
        <v>-46.503884963907353</v>
      </c>
      <c r="R1282" s="2">
        <f t="shared" si="317"/>
        <v>-129.58469131538118</v>
      </c>
      <c r="S1282" s="2">
        <f t="shared" si="316"/>
        <v>2162.6113167363283</v>
      </c>
      <c r="T1282" s="2">
        <f t="shared" si="318"/>
        <v>0</v>
      </c>
      <c r="U1282">
        <f t="shared" si="319"/>
        <v>6</v>
      </c>
    </row>
    <row r="1283" spans="2:21" x14ac:dyDescent="0.15">
      <c r="B1283" s="1">
        <v>38359</v>
      </c>
      <c r="C1283" s="2">
        <f t="shared" ref="C1283:C1346" si="320">MONTH(B1283)</f>
        <v>1</v>
      </c>
      <c r="D1283" s="2">
        <f t="shared" ref="D1283:D1346" si="321">DAY(B1283)</f>
        <v>7</v>
      </c>
      <c r="E1283" s="2">
        <f t="shared" ref="E1283:E1346" si="322">WEEKDAY(B1283,2)</f>
        <v>5</v>
      </c>
      <c r="F1283" s="2">
        <f t="shared" ref="F1283:F1346" si="323">VALUE(RIGHT(G1283,2))</f>
        <v>28</v>
      </c>
      <c r="G1283" t="s">
        <v>192</v>
      </c>
      <c r="H1283">
        <v>617</v>
      </c>
      <c r="I1283">
        <f t="shared" ref="I1283:I1346" si="324">IF(AND(C1283=7,D1283=4),1,0)</f>
        <v>0</v>
      </c>
      <c r="J1283">
        <f t="shared" ref="J1283:J1346" si="325">IF(AND(C1283=1,D1283=1),1,0)</f>
        <v>0</v>
      </c>
      <c r="K1283">
        <f t="shared" ref="K1283:K1346" si="326">IF(AND(C1283=2,D1283=14),1,0)</f>
        <v>0</v>
      </c>
      <c r="L1283">
        <v>0</v>
      </c>
      <c r="M1283">
        <f t="shared" ref="M1283:M1346" si="327">IF(AND(C1283=12,D1283=31),1,0)</f>
        <v>0</v>
      </c>
      <c r="N1283">
        <f t="shared" ref="N1283:N1346" si="328">IF(AND(C1283=10,D1283=31),1,0)</f>
        <v>0</v>
      </c>
      <c r="O1283">
        <f t="shared" ref="O1283:O1346" si="329">IF(AND(C1283=12,D1283=26),1,0)</f>
        <v>0</v>
      </c>
      <c r="P1283" s="2">
        <f t="shared" ref="P1283:P1346" si="330">constant+VLOOKUP(F1283,week,2)+VLOOKUP(E1283,weekday,2)</f>
        <v>560.9608732339201</v>
      </c>
      <c r="Q1283" s="2">
        <f t="shared" ref="Q1283:Q1346" si="331">H1283-P1283</f>
        <v>56.039126766079903</v>
      </c>
      <c r="R1283" s="2">
        <f t="shared" si="317"/>
        <v>-46.503884963907353</v>
      </c>
      <c r="S1283" s="2">
        <f t="shared" ref="S1283:S1346" si="332">Q1283^2</f>
        <v>3140.3837287047731</v>
      </c>
      <c r="T1283" s="2">
        <f t="shared" si="318"/>
        <v>1</v>
      </c>
      <c r="U1283">
        <f t="shared" si="319"/>
        <v>1</v>
      </c>
    </row>
    <row r="1284" spans="2:21" x14ac:dyDescent="0.15">
      <c r="B1284" s="1">
        <v>38360</v>
      </c>
      <c r="C1284" s="2">
        <f t="shared" si="320"/>
        <v>1</v>
      </c>
      <c r="D1284" s="2">
        <f t="shared" si="321"/>
        <v>8</v>
      </c>
      <c r="E1284" s="2">
        <f t="shared" si="322"/>
        <v>6</v>
      </c>
      <c r="F1284" s="2">
        <f t="shared" si="323"/>
        <v>28</v>
      </c>
      <c r="G1284" t="s">
        <v>193</v>
      </c>
      <c r="H1284">
        <v>608</v>
      </c>
      <c r="I1284">
        <f t="shared" si="324"/>
        <v>0</v>
      </c>
      <c r="J1284">
        <f t="shared" si="325"/>
        <v>0</v>
      </c>
      <c r="K1284">
        <f t="shared" si="326"/>
        <v>0</v>
      </c>
      <c r="L1284">
        <v>0</v>
      </c>
      <c r="M1284">
        <f t="shared" si="327"/>
        <v>0</v>
      </c>
      <c r="N1284">
        <f t="shared" si="328"/>
        <v>0</v>
      </c>
      <c r="O1284">
        <f t="shared" si="329"/>
        <v>0</v>
      </c>
      <c r="P1284" s="2">
        <f t="shared" si="330"/>
        <v>612.3664821234936</v>
      </c>
      <c r="Q1284" s="2">
        <f t="shared" si="331"/>
        <v>-4.3664821234935971</v>
      </c>
      <c r="R1284" s="2">
        <f t="shared" ref="R1284:R1347" si="333">Q1283</f>
        <v>56.039126766079903</v>
      </c>
      <c r="S1284" s="2">
        <f t="shared" si="332"/>
        <v>19.066166134789153</v>
      </c>
      <c r="T1284" s="2">
        <f t="shared" ref="T1284:T1347" si="334">IF(Q1284*Q1283&lt;0,1,0)</f>
        <v>1</v>
      </c>
      <c r="U1284">
        <f t="shared" ref="U1284:U1347" si="335">IF(Q1283*Q1284&gt;0,U1283+1,1)</f>
        <v>1</v>
      </c>
    </row>
    <row r="1285" spans="2:21" x14ac:dyDescent="0.15">
      <c r="B1285" s="1">
        <v>38361</v>
      </c>
      <c r="C1285" s="2">
        <f t="shared" si="320"/>
        <v>1</v>
      </c>
      <c r="D1285" s="2">
        <f t="shared" si="321"/>
        <v>9</v>
      </c>
      <c r="E1285" s="2">
        <f t="shared" si="322"/>
        <v>7</v>
      </c>
      <c r="F1285" s="2">
        <f t="shared" si="323"/>
        <v>28</v>
      </c>
      <c r="G1285" t="s">
        <v>194</v>
      </c>
      <c r="H1285">
        <v>380</v>
      </c>
      <c r="I1285">
        <f t="shared" si="324"/>
        <v>0</v>
      </c>
      <c r="J1285">
        <f t="shared" si="325"/>
        <v>0</v>
      </c>
      <c r="K1285">
        <f t="shared" si="326"/>
        <v>0</v>
      </c>
      <c r="L1285">
        <v>0</v>
      </c>
      <c r="M1285">
        <f t="shared" si="327"/>
        <v>0</v>
      </c>
      <c r="N1285">
        <f t="shared" si="328"/>
        <v>0</v>
      </c>
      <c r="O1285">
        <f t="shared" si="329"/>
        <v>0</v>
      </c>
      <c r="P1285" s="2">
        <f t="shared" si="330"/>
        <v>416.61003596469538</v>
      </c>
      <c r="Q1285" s="2">
        <f t="shared" si="331"/>
        <v>-36.610035964695385</v>
      </c>
      <c r="R1285" s="2">
        <f t="shared" si="333"/>
        <v>-4.3664821234935971</v>
      </c>
      <c r="S1285" s="2">
        <f t="shared" si="332"/>
        <v>1340.2947333362895</v>
      </c>
      <c r="T1285" s="2">
        <f t="shared" si="334"/>
        <v>0</v>
      </c>
      <c r="U1285">
        <f t="shared" si="335"/>
        <v>2</v>
      </c>
    </row>
    <row r="1286" spans="2:21" x14ac:dyDescent="0.15">
      <c r="B1286" s="1">
        <v>38362</v>
      </c>
      <c r="C1286" s="2">
        <f t="shared" si="320"/>
        <v>1</v>
      </c>
      <c r="D1286" s="2">
        <f t="shared" si="321"/>
        <v>10</v>
      </c>
      <c r="E1286" s="2">
        <f t="shared" si="322"/>
        <v>1</v>
      </c>
      <c r="F1286" s="2">
        <f t="shared" si="323"/>
        <v>28</v>
      </c>
      <c r="G1286" t="s">
        <v>195</v>
      </c>
      <c r="H1286">
        <v>224</v>
      </c>
      <c r="I1286">
        <f t="shared" si="324"/>
        <v>0</v>
      </c>
      <c r="J1286">
        <f t="shared" si="325"/>
        <v>0</v>
      </c>
      <c r="K1286">
        <f t="shared" si="326"/>
        <v>0</v>
      </c>
      <c r="L1286">
        <v>0</v>
      </c>
      <c r="M1286">
        <f t="shared" si="327"/>
        <v>0</v>
      </c>
      <c r="N1286">
        <f t="shared" si="328"/>
        <v>0</v>
      </c>
      <c r="O1286">
        <f t="shared" si="329"/>
        <v>0</v>
      </c>
      <c r="P1286" s="2">
        <f t="shared" si="330"/>
        <v>301.76181349856</v>
      </c>
      <c r="Q1286" s="2">
        <f t="shared" si="331"/>
        <v>-77.761813498560002</v>
      </c>
      <c r="R1286" s="2">
        <f t="shared" si="333"/>
        <v>-36.610035964695385</v>
      </c>
      <c r="S1286" s="2">
        <f t="shared" si="332"/>
        <v>6046.8996385848286</v>
      </c>
      <c r="T1286" s="2">
        <f t="shared" si="334"/>
        <v>0</v>
      </c>
      <c r="U1286">
        <f t="shared" si="335"/>
        <v>3</v>
      </c>
    </row>
    <row r="1287" spans="2:21" x14ac:dyDescent="0.15">
      <c r="B1287" s="1">
        <v>38363</v>
      </c>
      <c r="C1287" s="2">
        <f t="shared" si="320"/>
        <v>1</v>
      </c>
      <c r="D1287" s="2">
        <f t="shared" si="321"/>
        <v>11</v>
      </c>
      <c r="E1287" s="2">
        <f t="shared" si="322"/>
        <v>2</v>
      </c>
      <c r="F1287" s="2">
        <f t="shared" si="323"/>
        <v>28</v>
      </c>
      <c r="G1287" t="s">
        <v>196</v>
      </c>
      <c r="H1287">
        <v>307</v>
      </c>
      <c r="I1287">
        <f t="shared" si="324"/>
        <v>0</v>
      </c>
      <c r="J1287">
        <f t="shared" si="325"/>
        <v>0</v>
      </c>
      <c r="K1287">
        <f t="shared" si="326"/>
        <v>0</v>
      </c>
      <c r="L1287">
        <v>0</v>
      </c>
      <c r="M1287">
        <f t="shared" si="327"/>
        <v>0</v>
      </c>
      <c r="N1287">
        <f t="shared" si="328"/>
        <v>0</v>
      </c>
      <c r="O1287">
        <f t="shared" si="329"/>
        <v>0</v>
      </c>
      <c r="P1287" s="2">
        <f t="shared" si="330"/>
        <v>318.70282024492991</v>
      </c>
      <c r="Q1287" s="2">
        <f t="shared" si="331"/>
        <v>-11.70282024492991</v>
      </c>
      <c r="R1287" s="2">
        <f t="shared" si="333"/>
        <v>-77.761813498560002</v>
      </c>
      <c r="S1287" s="2">
        <f t="shared" si="332"/>
        <v>136.95600168514136</v>
      </c>
      <c r="T1287" s="2">
        <f t="shared" si="334"/>
        <v>0</v>
      </c>
      <c r="U1287">
        <f t="shared" si="335"/>
        <v>4</v>
      </c>
    </row>
    <row r="1288" spans="2:21" x14ac:dyDescent="0.15">
      <c r="B1288" s="1">
        <v>38364</v>
      </c>
      <c r="C1288" s="2">
        <f t="shared" si="320"/>
        <v>1</v>
      </c>
      <c r="D1288" s="2">
        <f t="shared" si="321"/>
        <v>12</v>
      </c>
      <c r="E1288" s="2">
        <f t="shared" si="322"/>
        <v>3</v>
      </c>
      <c r="F1288" s="2">
        <f t="shared" si="323"/>
        <v>28</v>
      </c>
      <c r="G1288" t="s">
        <v>197</v>
      </c>
      <c r="H1288">
        <v>310</v>
      </c>
      <c r="I1288">
        <f t="shared" si="324"/>
        <v>0</v>
      </c>
      <c r="J1288">
        <f t="shared" si="325"/>
        <v>0</v>
      </c>
      <c r="K1288">
        <f t="shared" si="326"/>
        <v>0</v>
      </c>
      <c r="L1288">
        <v>0</v>
      </c>
      <c r="M1288">
        <f t="shared" si="327"/>
        <v>0</v>
      </c>
      <c r="N1288">
        <f t="shared" si="328"/>
        <v>0</v>
      </c>
      <c r="O1288">
        <f t="shared" si="329"/>
        <v>0</v>
      </c>
      <c r="P1288" s="2">
        <f t="shared" si="330"/>
        <v>351.34391006537589</v>
      </c>
      <c r="Q1288" s="2">
        <f t="shared" si="331"/>
        <v>-41.343910065375894</v>
      </c>
      <c r="R1288" s="2">
        <f t="shared" si="333"/>
        <v>-11.70282024492991</v>
      </c>
      <c r="S1288" s="2">
        <f t="shared" si="332"/>
        <v>1709.3188994938903</v>
      </c>
      <c r="T1288" s="2">
        <f t="shared" si="334"/>
        <v>0</v>
      </c>
      <c r="U1288">
        <f t="shared" si="335"/>
        <v>5</v>
      </c>
    </row>
    <row r="1289" spans="2:21" x14ac:dyDescent="0.15">
      <c r="B1289" s="1">
        <v>38365</v>
      </c>
      <c r="C1289" s="2">
        <f t="shared" si="320"/>
        <v>1</v>
      </c>
      <c r="D1289" s="2">
        <f t="shared" si="321"/>
        <v>13</v>
      </c>
      <c r="E1289" s="2">
        <f t="shared" si="322"/>
        <v>4</v>
      </c>
      <c r="F1289" s="2">
        <f t="shared" si="323"/>
        <v>29</v>
      </c>
      <c r="G1289" t="s">
        <v>198</v>
      </c>
      <c r="H1289">
        <v>480</v>
      </c>
      <c r="I1289">
        <f t="shared" si="324"/>
        <v>0</v>
      </c>
      <c r="J1289">
        <f t="shared" si="325"/>
        <v>0</v>
      </c>
      <c r="K1289">
        <f t="shared" si="326"/>
        <v>0</v>
      </c>
      <c r="L1289">
        <v>0</v>
      </c>
      <c r="M1289">
        <f t="shared" si="327"/>
        <v>0</v>
      </c>
      <c r="N1289">
        <f t="shared" si="328"/>
        <v>0</v>
      </c>
      <c r="O1289">
        <f t="shared" si="329"/>
        <v>0</v>
      </c>
      <c r="P1289" s="2">
        <f t="shared" si="330"/>
        <v>394.39673315434197</v>
      </c>
      <c r="Q1289" s="2">
        <f t="shared" si="331"/>
        <v>85.603266845658027</v>
      </c>
      <c r="R1289" s="2">
        <f t="shared" si="333"/>
        <v>-41.343910065375894</v>
      </c>
      <c r="S1289" s="2">
        <f t="shared" si="332"/>
        <v>7327.9192946489347</v>
      </c>
      <c r="T1289" s="2">
        <f t="shared" si="334"/>
        <v>1</v>
      </c>
      <c r="U1289">
        <f t="shared" si="335"/>
        <v>1</v>
      </c>
    </row>
    <row r="1290" spans="2:21" x14ac:dyDescent="0.15">
      <c r="B1290" s="1">
        <v>38366</v>
      </c>
      <c r="C1290" s="2">
        <f t="shared" si="320"/>
        <v>1</v>
      </c>
      <c r="D1290" s="2">
        <f t="shared" si="321"/>
        <v>14</v>
      </c>
      <c r="E1290" s="2">
        <f t="shared" si="322"/>
        <v>5</v>
      </c>
      <c r="F1290" s="2">
        <f t="shared" si="323"/>
        <v>29</v>
      </c>
      <c r="G1290" t="s">
        <v>199</v>
      </c>
      <c r="H1290">
        <v>638</v>
      </c>
      <c r="I1290">
        <f t="shared" si="324"/>
        <v>0</v>
      </c>
      <c r="J1290">
        <f t="shared" si="325"/>
        <v>0</v>
      </c>
      <c r="K1290">
        <f t="shared" si="326"/>
        <v>0</v>
      </c>
      <c r="L1290">
        <v>0</v>
      </c>
      <c r="M1290">
        <f t="shared" si="327"/>
        <v>0</v>
      </c>
      <c r="N1290">
        <f t="shared" si="328"/>
        <v>0</v>
      </c>
      <c r="O1290">
        <f t="shared" si="329"/>
        <v>0</v>
      </c>
      <c r="P1290" s="2">
        <f t="shared" si="330"/>
        <v>579.85372142435472</v>
      </c>
      <c r="Q1290" s="2">
        <f t="shared" si="331"/>
        <v>58.146278575645283</v>
      </c>
      <c r="R1290" s="2">
        <f t="shared" si="333"/>
        <v>85.603266845658027</v>
      </c>
      <c r="S1290" s="2">
        <f t="shared" si="332"/>
        <v>3380.9897121965455</v>
      </c>
      <c r="T1290" s="2">
        <f t="shared" si="334"/>
        <v>0</v>
      </c>
      <c r="U1290">
        <f t="shared" si="335"/>
        <v>2</v>
      </c>
    </row>
    <row r="1291" spans="2:21" x14ac:dyDescent="0.15">
      <c r="B1291" s="1">
        <v>38367</v>
      </c>
      <c r="C1291" s="2">
        <f t="shared" si="320"/>
        <v>1</v>
      </c>
      <c r="D1291" s="2">
        <f t="shared" si="321"/>
        <v>15</v>
      </c>
      <c r="E1291" s="2">
        <f t="shared" si="322"/>
        <v>6</v>
      </c>
      <c r="F1291" s="2">
        <f t="shared" si="323"/>
        <v>29</v>
      </c>
      <c r="G1291" t="s">
        <v>200</v>
      </c>
      <c r="H1291">
        <v>677</v>
      </c>
      <c r="I1291">
        <f t="shared" si="324"/>
        <v>0</v>
      </c>
      <c r="J1291">
        <f t="shared" si="325"/>
        <v>0</v>
      </c>
      <c r="K1291">
        <f t="shared" si="326"/>
        <v>0</v>
      </c>
      <c r="L1291">
        <v>0</v>
      </c>
      <c r="M1291">
        <f t="shared" si="327"/>
        <v>0</v>
      </c>
      <c r="N1291">
        <f t="shared" si="328"/>
        <v>0</v>
      </c>
      <c r="O1291">
        <f t="shared" si="329"/>
        <v>0</v>
      </c>
      <c r="P1291" s="2">
        <f t="shared" si="330"/>
        <v>631.25933031392822</v>
      </c>
      <c r="Q1291" s="2">
        <f t="shared" si="331"/>
        <v>45.740669686071783</v>
      </c>
      <c r="R1291" s="2">
        <f t="shared" si="333"/>
        <v>58.146278575645283</v>
      </c>
      <c r="S1291" s="2">
        <f t="shared" si="332"/>
        <v>2092.208863330326</v>
      </c>
      <c r="T1291" s="2">
        <f t="shared" si="334"/>
        <v>0</v>
      </c>
      <c r="U1291">
        <f t="shared" si="335"/>
        <v>3</v>
      </c>
    </row>
    <row r="1292" spans="2:21" x14ac:dyDescent="0.15">
      <c r="B1292" s="1">
        <v>38368</v>
      </c>
      <c r="C1292" s="2">
        <f t="shared" si="320"/>
        <v>1</v>
      </c>
      <c r="D1292" s="2">
        <f t="shared" si="321"/>
        <v>16</v>
      </c>
      <c r="E1292" s="2">
        <f t="shared" si="322"/>
        <v>7</v>
      </c>
      <c r="F1292" s="2">
        <f t="shared" si="323"/>
        <v>29</v>
      </c>
      <c r="G1292" t="s">
        <v>201</v>
      </c>
      <c r="H1292">
        <v>447</v>
      </c>
      <c r="I1292">
        <f t="shared" si="324"/>
        <v>0</v>
      </c>
      <c r="J1292">
        <f t="shared" si="325"/>
        <v>0</v>
      </c>
      <c r="K1292">
        <f t="shared" si="326"/>
        <v>0</v>
      </c>
      <c r="L1292">
        <v>0</v>
      </c>
      <c r="M1292">
        <f t="shared" si="327"/>
        <v>0</v>
      </c>
      <c r="N1292">
        <f t="shared" si="328"/>
        <v>0</v>
      </c>
      <c r="O1292">
        <f t="shared" si="329"/>
        <v>0</v>
      </c>
      <c r="P1292" s="2">
        <f t="shared" si="330"/>
        <v>435.50288415513</v>
      </c>
      <c r="Q1292" s="2">
        <f t="shared" si="331"/>
        <v>11.497115844869995</v>
      </c>
      <c r="R1292" s="2">
        <f t="shared" si="333"/>
        <v>45.740669686071783</v>
      </c>
      <c r="S1292" s="2">
        <f t="shared" si="332"/>
        <v>132.1836727503607</v>
      </c>
      <c r="T1292" s="2">
        <f t="shared" si="334"/>
        <v>0</v>
      </c>
      <c r="U1292">
        <f t="shared" si="335"/>
        <v>4</v>
      </c>
    </row>
    <row r="1293" spans="2:21" x14ac:dyDescent="0.15">
      <c r="B1293" s="1">
        <v>38369</v>
      </c>
      <c r="C1293" s="2">
        <f t="shared" si="320"/>
        <v>1</v>
      </c>
      <c r="D1293" s="2">
        <f t="shared" si="321"/>
        <v>17</v>
      </c>
      <c r="E1293" s="2">
        <f t="shared" si="322"/>
        <v>1</v>
      </c>
      <c r="F1293" s="2">
        <f t="shared" si="323"/>
        <v>29</v>
      </c>
      <c r="G1293" t="s">
        <v>202</v>
      </c>
      <c r="H1293">
        <v>328</v>
      </c>
      <c r="I1293">
        <f t="shared" si="324"/>
        <v>0</v>
      </c>
      <c r="J1293">
        <f t="shared" si="325"/>
        <v>0</v>
      </c>
      <c r="K1293">
        <f t="shared" si="326"/>
        <v>0</v>
      </c>
      <c r="L1293">
        <v>0</v>
      </c>
      <c r="M1293">
        <f t="shared" si="327"/>
        <v>0</v>
      </c>
      <c r="N1293">
        <f t="shared" si="328"/>
        <v>0</v>
      </c>
      <c r="O1293">
        <f t="shared" si="329"/>
        <v>0</v>
      </c>
      <c r="P1293" s="2">
        <f t="shared" si="330"/>
        <v>320.65466168899462</v>
      </c>
      <c r="Q1293" s="2">
        <f t="shared" si="331"/>
        <v>7.3453383110053778</v>
      </c>
      <c r="R1293" s="2">
        <f t="shared" si="333"/>
        <v>11.497115844869995</v>
      </c>
      <c r="S1293" s="2">
        <f t="shared" si="332"/>
        <v>53.953994903123338</v>
      </c>
      <c r="T1293" s="2">
        <f t="shared" si="334"/>
        <v>0</v>
      </c>
      <c r="U1293">
        <f t="shared" si="335"/>
        <v>5</v>
      </c>
    </row>
    <row r="1294" spans="2:21" x14ac:dyDescent="0.15">
      <c r="B1294" s="1">
        <v>38370</v>
      </c>
      <c r="C1294" s="2">
        <f t="shared" si="320"/>
        <v>1</v>
      </c>
      <c r="D1294" s="2">
        <f t="shared" si="321"/>
        <v>18</v>
      </c>
      <c r="E1294" s="2">
        <f t="shared" si="322"/>
        <v>2</v>
      </c>
      <c r="F1294" s="2">
        <f t="shared" si="323"/>
        <v>29</v>
      </c>
      <c r="G1294" t="s">
        <v>203</v>
      </c>
      <c r="H1294">
        <v>337</v>
      </c>
      <c r="I1294">
        <f t="shared" si="324"/>
        <v>0</v>
      </c>
      <c r="J1294">
        <f t="shared" si="325"/>
        <v>0</v>
      </c>
      <c r="K1294">
        <f t="shared" si="326"/>
        <v>0</v>
      </c>
      <c r="L1294">
        <v>0</v>
      </c>
      <c r="M1294">
        <f t="shared" si="327"/>
        <v>0</v>
      </c>
      <c r="N1294">
        <f t="shared" si="328"/>
        <v>0</v>
      </c>
      <c r="O1294">
        <f t="shared" si="329"/>
        <v>0</v>
      </c>
      <c r="P1294" s="2">
        <f t="shared" si="330"/>
        <v>337.59566843536453</v>
      </c>
      <c r="Q1294" s="2">
        <f t="shared" si="331"/>
        <v>-0.59566843536453007</v>
      </c>
      <c r="R1294" s="2">
        <f t="shared" si="333"/>
        <v>7.3453383110053778</v>
      </c>
      <c r="S1294" s="2">
        <f t="shared" si="332"/>
        <v>0.35482088488962732</v>
      </c>
      <c r="T1294" s="2">
        <f t="shared" si="334"/>
        <v>1</v>
      </c>
      <c r="U1294">
        <f t="shared" si="335"/>
        <v>1</v>
      </c>
    </row>
    <row r="1295" spans="2:21" x14ac:dyDescent="0.15">
      <c r="B1295" s="1">
        <v>38371</v>
      </c>
      <c r="C1295" s="2">
        <f t="shared" si="320"/>
        <v>1</v>
      </c>
      <c r="D1295" s="2">
        <f t="shared" si="321"/>
        <v>19</v>
      </c>
      <c r="E1295" s="2">
        <f t="shared" si="322"/>
        <v>3</v>
      </c>
      <c r="F1295" s="2">
        <f t="shared" si="323"/>
        <v>29</v>
      </c>
      <c r="G1295" t="s">
        <v>204</v>
      </c>
      <c r="H1295">
        <v>280</v>
      </c>
      <c r="I1295">
        <f t="shared" si="324"/>
        <v>0</v>
      </c>
      <c r="J1295">
        <f t="shared" si="325"/>
        <v>0</v>
      </c>
      <c r="K1295">
        <f t="shared" si="326"/>
        <v>0</v>
      </c>
      <c r="L1295">
        <v>0</v>
      </c>
      <c r="M1295">
        <f t="shared" si="327"/>
        <v>0</v>
      </c>
      <c r="N1295">
        <f t="shared" si="328"/>
        <v>0</v>
      </c>
      <c r="O1295">
        <f t="shared" si="329"/>
        <v>0</v>
      </c>
      <c r="P1295" s="2">
        <f t="shared" si="330"/>
        <v>370.23675825581051</v>
      </c>
      <c r="Q1295" s="2">
        <f t="shared" si="331"/>
        <v>-90.236758255810514</v>
      </c>
      <c r="R1295" s="2">
        <f t="shared" si="333"/>
        <v>-0.59566843536453007</v>
      </c>
      <c r="S1295" s="2">
        <f t="shared" si="332"/>
        <v>8142.6725405175866</v>
      </c>
      <c r="T1295" s="2">
        <f t="shared" si="334"/>
        <v>0</v>
      </c>
      <c r="U1295">
        <f t="shared" si="335"/>
        <v>2</v>
      </c>
    </row>
    <row r="1296" spans="2:21" x14ac:dyDescent="0.15">
      <c r="B1296" s="1">
        <v>38372</v>
      </c>
      <c r="C1296" s="2">
        <f t="shared" si="320"/>
        <v>1</v>
      </c>
      <c r="D1296" s="2">
        <f t="shared" si="321"/>
        <v>20</v>
      </c>
      <c r="E1296" s="2">
        <f t="shared" si="322"/>
        <v>4</v>
      </c>
      <c r="F1296" s="2">
        <f t="shared" si="323"/>
        <v>30</v>
      </c>
      <c r="G1296" t="s">
        <v>205</v>
      </c>
      <c r="H1296">
        <v>262</v>
      </c>
      <c r="I1296">
        <f t="shared" si="324"/>
        <v>0</v>
      </c>
      <c r="J1296">
        <f t="shared" si="325"/>
        <v>0</v>
      </c>
      <c r="K1296">
        <f t="shared" si="326"/>
        <v>0</v>
      </c>
      <c r="L1296">
        <v>0</v>
      </c>
      <c r="M1296">
        <f t="shared" si="327"/>
        <v>0</v>
      </c>
      <c r="N1296">
        <f t="shared" si="328"/>
        <v>0</v>
      </c>
      <c r="O1296">
        <f t="shared" si="329"/>
        <v>0</v>
      </c>
      <c r="P1296" s="2">
        <f t="shared" si="330"/>
        <v>389.53959286789967</v>
      </c>
      <c r="Q1296" s="2">
        <f t="shared" si="331"/>
        <v>-127.53959286789967</v>
      </c>
      <c r="R1296" s="2">
        <f t="shared" si="333"/>
        <v>-90.236758255810514</v>
      </c>
      <c r="S1296" s="2">
        <f t="shared" si="332"/>
        <v>16266.347748909604</v>
      </c>
      <c r="T1296" s="2">
        <f t="shared" si="334"/>
        <v>0</v>
      </c>
      <c r="U1296">
        <f t="shared" si="335"/>
        <v>3</v>
      </c>
    </row>
    <row r="1297" spans="2:21" x14ac:dyDescent="0.15">
      <c r="B1297" s="1">
        <v>38373</v>
      </c>
      <c r="C1297" s="2">
        <f t="shared" si="320"/>
        <v>1</v>
      </c>
      <c r="D1297" s="2">
        <f t="shared" si="321"/>
        <v>21</v>
      </c>
      <c r="E1297" s="2">
        <f t="shared" si="322"/>
        <v>5</v>
      </c>
      <c r="F1297" s="2">
        <f t="shared" si="323"/>
        <v>30</v>
      </c>
      <c r="G1297" t="s">
        <v>206</v>
      </c>
      <c r="H1297">
        <v>553</v>
      </c>
      <c r="I1297">
        <f t="shared" si="324"/>
        <v>0</v>
      </c>
      <c r="J1297">
        <f t="shared" si="325"/>
        <v>0</v>
      </c>
      <c r="K1297">
        <f t="shared" si="326"/>
        <v>0</v>
      </c>
      <c r="L1297">
        <v>0</v>
      </c>
      <c r="M1297">
        <f t="shared" si="327"/>
        <v>0</v>
      </c>
      <c r="N1297">
        <f t="shared" si="328"/>
        <v>0</v>
      </c>
      <c r="O1297">
        <f t="shared" si="329"/>
        <v>0</v>
      </c>
      <c r="P1297" s="2">
        <f t="shared" si="330"/>
        <v>574.99658113791236</v>
      </c>
      <c r="Q1297" s="2">
        <f t="shared" si="331"/>
        <v>-21.996581137912358</v>
      </c>
      <c r="R1297" s="2">
        <f t="shared" si="333"/>
        <v>-127.53959286789967</v>
      </c>
      <c r="S1297" s="2">
        <f t="shared" si="332"/>
        <v>483.84958175676172</v>
      </c>
      <c r="T1297" s="2">
        <f t="shared" si="334"/>
        <v>0</v>
      </c>
      <c r="U1297">
        <f t="shared" si="335"/>
        <v>4</v>
      </c>
    </row>
    <row r="1298" spans="2:21" x14ac:dyDescent="0.15">
      <c r="B1298" s="1">
        <v>38374</v>
      </c>
      <c r="C1298" s="2">
        <f t="shared" si="320"/>
        <v>1</v>
      </c>
      <c r="D1298" s="2">
        <f t="shared" si="321"/>
        <v>22</v>
      </c>
      <c r="E1298" s="2">
        <f t="shared" si="322"/>
        <v>6</v>
      </c>
      <c r="F1298" s="2">
        <f t="shared" si="323"/>
        <v>30</v>
      </c>
      <c r="G1298" t="s">
        <v>207</v>
      </c>
      <c r="H1298">
        <v>746</v>
      </c>
      <c r="I1298">
        <f t="shared" si="324"/>
        <v>0</v>
      </c>
      <c r="J1298">
        <f t="shared" si="325"/>
        <v>0</v>
      </c>
      <c r="K1298">
        <f t="shared" si="326"/>
        <v>0</v>
      </c>
      <c r="L1298">
        <v>0</v>
      </c>
      <c r="M1298">
        <f t="shared" si="327"/>
        <v>0</v>
      </c>
      <c r="N1298">
        <f t="shared" si="328"/>
        <v>0</v>
      </c>
      <c r="O1298">
        <f t="shared" si="329"/>
        <v>0</v>
      </c>
      <c r="P1298" s="2">
        <f t="shared" si="330"/>
        <v>626.40219002748586</v>
      </c>
      <c r="Q1298" s="2">
        <f t="shared" si="331"/>
        <v>119.59780997251414</v>
      </c>
      <c r="R1298" s="2">
        <f t="shared" si="333"/>
        <v>-21.996581137912358</v>
      </c>
      <c r="S1298" s="2">
        <f t="shared" si="332"/>
        <v>14303.636150221602</v>
      </c>
      <c r="T1298" s="2">
        <f t="shared" si="334"/>
        <v>1</v>
      </c>
      <c r="U1298">
        <f t="shared" si="335"/>
        <v>1</v>
      </c>
    </row>
    <row r="1299" spans="2:21" x14ac:dyDescent="0.15">
      <c r="B1299" s="1">
        <v>38375</v>
      </c>
      <c r="C1299" s="2">
        <f t="shared" si="320"/>
        <v>1</v>
      </c>
      <c r="D1299" s="2">
        <f t="shared" si="321"/>
        <v>23</v>
      </c>
      <c r="E1299" s="2">
        <f t="shared" si="322"/>
        <v>7</v>
      </c>
      <c r="F1299" s="2">
        <f t="shared" si="323"/>
        <v>30</v>
      </c>
      <c r="G1299" t="s">
        <v>208</v>
      </c>
      <c r="H1299">
        <v>318</v>
      </c>
      <c r="I1299">
        <f t="shared" si="324"/>
        <v>0</v>
      </c>
      <c r="J1299">
        <f t="shared" si="325"/>
        <v>0</v>
      </c>
      <c r="K1299">
        <f t="shared" si="326"/>
        <v>0</v>
      </c>
      <c r="L1299">
        <v>0</v>
      </c>
      <c r="M1299">
        <f t="shared" si="327"/>
        <v>0</v>
      </c>
      <c r="N1299">
        <f t="shared" si="328"/>
        <v>0</v>
      </c>
      <c r="O1299">
        <f t="shared" si="329"/>
        <v>0</v>
      </c>
      <c r="P1299" s="2">
        <f t="shared" si="330"/>
        <v>430.6457438686877</v>
      </c>
      <c r="Q1299" s="2">
        <f t="shared" si="331"/>
        <v>-112.6457438686877</v>
      </c>
      <c r="R1299" s="2">
        <f t="shared" si="333"/>
        <v>119.59780997251414</v>
      </c>
      <c r="S1299" s="2">
        <f t="shared" si="332"/>
        <v>12689.063611729993</v>
      </c>
      <c r="T1299" s="2">
        <f t="shared" si="334"/>
        <v>1</v>
      </c>
      <c r="U1299">
        <f t="shared" si="335"/>
        <v>1</v>
      </c>
    </row>
    <row r="1300" spans="2:21" x14ac:dyDescent="0.15">
      <c r="B1300" s="1">
        <v>38376</v>
      </c>
      <c r="C1300" s="2">
        <f t="shared" si="320"/>
        <v>1</v>
      </c>
      <c r="D1300" s="2">
        <f t="shared" si="321"/>
        <v>24</v>
      </c>
      <c r="E1300" s="2">
        <f t="shared" si="322"/>
        <v>1</v>
      </c>
      <c r="F1300" s="2">
        <f t="shared" si="323"/>
        <v>30</v>
      </c>
      <c r="G1300" t="s">
        <v>209</v>
      </c>
      <c r="H1300">
        <v>228</v>
      </c>
      <c r="I1300">
        <f t="shared" si="324"/>
        <v>0</v>
      </c>
      <c r="J1300">
        <f t="shared" si="325"/>
        <v>0</v>
      </c>
      <c r="K1300">
        <f t="shared" si="326"/>
        <v>0</v>
      </c>
      <c r="L1300">
        <v>0</v>
      </c>
      <c r="M1300">
        <f t="shared" si="327"/>
        <v>0</v>
      </c>
      <c r="N1300">
        <f t="shared" si="328"/>
        <v>0</v>
      </c>
      <c r="O1300">
        <f t="shared" si="329"/>
        <v>0</v>
      </c>
      <c r="P1300" s="2">
        <f t="shared" si="330"/>
        <v>315.79752140255232</v>
      </c>
      <c r="Q1300" s="2">
        <f t="shared" si="331"/>
        <v>-87.79752140255232</v>
      </c>
      <c r="R1300" s="2">
        <f t="shared" si="333"/>
        <v>-112.6457438686877</v>
      </c>
      <c r="S1300" s="2">
        <f t="shared" si="332"/>
        <v>7708.4047644316324</v>
      </c>
      <c r="T1300" s="2">
        <f t="shared" si="334"/>
        <v>0</v>
      </c>
      <c r="U1300">
        <f t="shared" si="335"/>
        <v>2</v>
      </c>
    </row>
    <row r="1301" spans="2:21" x14ac:dyDescent="0.15">
      <c r="B1301" s="1">
        <v>38377</v>
      </c>
      <c r="C1301" s="2">
        <f t="shared" si="320"/>
        <v>1</v>
      </c>
      <c r="D1301" s="2">
        <f t="shared" si="321"/>
        <v>25</v>
      </c>
      <c r="E1301" s="2">
        <f t="shared" si="322"/>
        <v>2</v>
      </c>
      <c r="F1301" s="2">
        <f t="shared" si="323"/>
        <v>30</v>
      </c>
      <c r="G1301" t="s">
        <v>210</v>
      </c>
      <c r="H1301">
        <v>309</v>
      </c>
      <c r="I1301">
        <f t="shared" si="324"/>
        <v>0</v>
      </c>
      <c r="J1301">
        <f t="shared" si="325"/>
        <v>0</v>
      </c>
      <c r="K1301">
        <f t="shared" si="326"/>
        <v>0</v>
      </c>
      <c r="L1301">
        <v>0</v>
      </c>
      <c r="M1301">
        <f t="shared" si="327"/>
        <v>0</v>
      </c>
      <c r="N1301">
        <f t="shared" si="328"/>
        <v>0</v>
      </c>
      <c r="O1301">
        <f t="shared" si="329"/>
        <v>0</v>
      </c>
      <c r="P1301" s="2">
        <f t="shared" si="330"/>
        <v>332.73852814892223</v>
      </c>
      <c r="Q1301" s="2">
        <f t="shared" si="331"/>
        <v>-23.738528148922228</v>
      </c>
      <c r="R1301" s="2">
        <f t="shared" si="333"/>
        <v>-87.79752140255232</v>
      </c>
      <c r="S1301" s="2">
        <f t="shared" si="332"/>
        <v>563.51771867717298</v>
      </c>
      <c r="T1301" s="2">
        <f t="shared" si="334"/>
        <v>0</v>
      </c>
      <c r="U1301">
        <f t="shared" si="335"/>
        <v>3</v>
      </c>
    </row>
    <row r="1302" spans="2:21" x14ac:dyDescent="0.15">
      <c r="B1302" s="1">
        <v>38378</v>
      </c>
      <c r="C1302" s="2">
        <f t="shared" si="320"/>
        <v>1</v>
      </c>
      <c r="D1302" s="2">
        <f t="shared" si="321"/>
        <v>26</v>
      </c>
      <c r="E1302" s="2">
        <f t="shared" si="322"/>
        <v>3</v>
      </c>
      <c r="F1302" s="2">
        <f t="shared" si="323"/>
        <v>30</v>
      </c>
      <c r="G1302" t="s">
        <v>211</v>
      </c>
      <c r="H1302">
        <v>306</v>
      </c>
      <c r="I1302">
        <f t="shared" si="324"/>
        <v>0</v>
      </c>
      <c r="J1302">
        <f t="shared" si="325"/>
        <v>0</v>
      </c>
      <c r="K1302">
        <f t="shared" si="326"/>
        <v>0</v>
      </c>
      <c r="L1302">
        <v>0</v>
      </c>
      <c r="M1302">
        <f t="shared" si="327"/>
        <v>0</v>
      </c>
      <c r="N1302">
        <f t="shared" si="328"/>
        <v>0</v>
      </c>
      <c r="O1302">
        <f t="shared" si="329"/>
        <v>0</v>
      </c>
      <c r="P1302" s="2">
        <f t="shared" si="330"/>
        <v>365.37961796936827</v>
      </c>
      <c r="Q1302" s="2">
        <f t="shared" si="331"/>
        <v>-59.379617969368269</v>
      </c>
      <c r="R1302" s="2">
        <f t="shared" si="333"/>
        <v>-23.738528148922228</v>
      </c>
      <c r="S1302" s="2">
        <f t="shared" si="332"/>
        <v>3525.9390301881231</v>
      </c>
      <c r="T1302" s="2">
        <f t="shared" si="334"/>
        <v>0</v>
      </c>
      <c r="U1302">
        <f t="shared" si="335"/>
        <v>4</v>
      </c>
    </row>
    <row r="1303" spans="2:21" x14ac:dyDescent="0.15">
      <c r="B1303" s="1">
        <v>38379</v>
      </c>
      <c r="C1303" s="2">
        <f t="shared" si="320"/>
        <v>1</v>
      </c>
      <c r="D1303" s="2">
        <f t="shared" si="321"/>
        <v>27</v>
      </c>
      <c r="E1303" s="2">
        <f t="shared" si="322"/>
        <v>4</v>
      </c>
      <c r="F1303" s="2">
        <f t="shared" si="323"/>
        <v>31</v>
      </c>
      <c r="G1303" t="s">
        <v>212</v>
      </c>
      <c r="H1303">
        <v>417</v>
      </c>
      <c r="I1303">
        <f t="shared" si="324"/>
        <v>0</v>
      </c>
      <c r="J1303">
        <f t="shared" si="325"/>
        <v>0</v>
      </c>
      <c r="K1303">
        <f t="shared" si="326"/>
        <v>0</v>
      </c>
      <c r="L1303">
        <v>0</v>
      </c>
      <c r="M1303">
        <f t="shared" si="327"/>
        <v>0</v>
      </c>
      <c r="N1303">
        <f t="shared" si="328"/>
        <v>0</v>
      </c>
      <c r="O1303">
        <f t="shared" si="329"/>
        <v>0</v>
      </c>
      <c r="P1303" s="2">
        <f t="shared" si="330"/>
        <v>358.68246499835391</v>
      </c>
      <c r="Q1303" s="2">
        <f t="shared" si="331"/>
        <v>58.317535001646092</v>
      </c>
      <c r="R1303" s="2">
        <f t="shared" si="333"/>
        <v>-59.379617969368269</v>
      </c>
      <c r="S1303" s="2">
        <f t="shared" si="332"/>
        <v>3400.9348886682169</v>
      </c>
      <c r="T1303" s="2">
        <f t="shared" si="334"/>
        <v>1</v>
      </c>
      <c r="U1303">
        <f t="shared" si="335"/>
        <v>1</v>
      </c>
    </row>
    <row r="1304" spans="2:21" x14ac:dyDescent="0.15">
      <c r="B1304" s="1">
        <v>38380</v>
      </c>
      <c r="C1304" s="2">
        <f t="shared" si="320"/>
        <v>1</v>
      </c>
      <c r="D1304" s="2">
        <f t="shared" si="321"/>
        <v>28</v>
      </c>
      <c r="E1304" s="2">
        <f t="shared" si="322"/>
        <v>5</v>
      </c>
      <c r="F1304" s="2">
        <f t="shared" si="323"/>
        <v>31</v>
      </c>
      <c r="G1304" t="s">
        <v>213</v>
      </c>
      <c r="H1304">
        <v>577</v>
      </c>
      <c r="I1304">
        <f t="shared" si="324"/>
        <v>0</v>
      </c>
      <c r="J1304">
        <f t="shared" si="325"/>
        <v>0</v>
      </c>
      <c r="K1304">
        <f t="shared" si="326"/>
        <v>0</v>
      </c>
      <c r="L1304">
        <v>0</v>
      </c>
      <c r="M1304">
        <f t="shared" si="327"/>
        <v>0</v>
      </c>
      <c r="N1304">
        <f t="shared" si="328"/>
        <v>0</v>
      </c>
      <c r="O1304">
        <f t="shared" si="329"/>
        <v>0</v>
      </c>
      <c r="P1304" s="2">
        <f t="shared" si="330"/>
        <v>544.13945326836665</v>
      </c>
      <c r="Q1304" s="2">
        <f t="shared" si="331"/>
        <v>32.860546731633349</v>
      </c>
      <c r="R1304" s="2">
        <f t="shared" si="333"/>
        <v>58.317535001646092</v>
      </c>
      <c r="S1304" s="2">
        <f t="shared" si="332"/>
        <v>1079.8155315018591</v>
      </c>
      <c r="T1304" s="2">
        <f t="shared" si="334"/>
        <v>0</v>
      </c>
      <c r="U1304">
        <f t="shared" si="335"/>
        <v>2</v>
      </c>
    </row>
    <row r="1305" spans="2:21" x14ac:dyDescent="0.15">
      <c r="B1305" s="1">
        <v>38381</v>
      </c>
      <c r="C1305" s="2">
        <f t="shared" si="320"/>
        <v>1</v>
      </c>
      <c r="D1305" s="2">
        <f t="shared" si="321"/>
        <v>29</v>
      </c>
      <c r="E1305" s="2">
        <f t="shared" si="322"/>
        <v>6</v>
      </c>
      <c r="F1305" s="2">
        <f t="shared" si="323"/>
        <v>31</v>
      </c>
      <c r="G1305" t="s">
        <v>214</v>
      </c>
      <c r="H1305">
        <v>576</v>
      </c>
      <c r="I1305">
        <f t="shared" si="324"/>
        <v>0</v>
      </c>
      <c r="J1305">
        <f t="shared" si="325"/>
        <v>0</v>
      </c>
      <c r="K1305">
        <f t="shared" si="326"/>
        <v>0</v>
      </c>
      <c r="L1305">
        <v>0</v>
      </c>
      <c r="M1305">
        <f t="shared" si="327"/>
        <v>0</v>
      </c>
      <c r="N1305">
        <f t="shared" si="328"/>
        <v>0</v>
      </c>
      <c r="O1305">
        <f t="shared" si="329"/>
        <v>0</v>
      </c>
      <c r="P1305" s="2">
        <f t="shared" si="330"/>
        <v>595.54506215794015</v>
      </c>
      <c r="Q1305" s="2">
        <f t="shared" si="331"/>
        <v>-19.545062157940151</v>
      </c>
      <c r="R1305" s="2">
        <f t="shared" si="333"/>
        <v>32.860546731633349</v>
      </c>
      <c r="S1305" s="2">
        <f t="shared" si="332"/>
        <v>382.00945475774415</v>
      </c>
      <c r="T1305" s="2">
        <f t="shared" si="334"/>
        <v>1</v>
      </c>
      <c r="U1305">
        <f t="shared" si="335"/>
        <v>1</v>
      </c>
    </row>
    <row r="1306" spans="2:21" x14ac:dyDescent="0.15">
      <c r="B1306" s="1">
        <v>38382</v>
      </c>
      <c r="C1306" s="2">
        <f t="shared" si="320"/>
        <v>1</v>
      </c>
      <c r="D1306" s="2">
        <f t="shared" si="321"/>
        <v>30</v>
      </c>
      <c r="E1306" s="2">
        <f t="shared" si="322"/>
        <v>7</v>
      </c>
      <c r="F1306" s="2">
        <f t="shared" si="323"/>
        <v>31</v>
      </c>
      <c r="G1306" t="s">
        <v>215</v>
      </c>
      <c r="H1306">
        <v>399</v>
      </c>
      <c r="I1306">
        <f t="shared" si="324"/>
        <v>0</v>
      </c>
      <c r="J1306">
        <f t="shared" si="325"/>
        <v>0</v>
      </c>
      <c r="K1306">
        <f t="shared" si="326"/>
        <v>0</v>
      </c>
      <c r="L1306">
        <v>0</v>
      </c>
      <c r="M1306">
        <f t="shared" si="327"/>
        <v>0</v>
      </c>
      <c r="N1306">
        <f t="shared" si="328"/>
        <v>0</v>
      </c>
      <c r="O1306">
        <f t="shared" si="329"/>
        <v>0</v>
      </c>
      <c r="P1306" s="2">
        <f t="shared" si="330"/>
        <v>399.78861599914194</v>
      </c>
      <c r="Q1306" s="2">
        <f t="shared" si="331"/>
        <v>-0.78861599914193903</v>
      </c>
      <c r="R1306" s="2">
        <f t="shared" si="333"/>
        <v>-19.545062157940151</v>
      </c>
      <c r="S1306" s="2">
        <f t="shared" si="332"/>
        <v>0.62191519410263874</v>
      </c>
      <c r="T1306" s="2">
        <f t="shared" si="334"/>
        <v>0</v>
      </c>
      <c r="U1306">
        <f t="shared" si="335"/>
        <v>2</v>
      </c>
    </row>
    <row r="1307" spans="2:21" x14ac:dyDescent="0.15">
      <c r="B1307" s="1">
        <v>38383</v>
      </c>
      <c r="C1307" s="2">
        <f t="shared" si="320"/>
        <v>1</v>
      </c>
      <c r="D1307" s="2">
        <f t="shared" si="321"/>
        <v>31</v>
      </c>
      <c r="E1307" s="2">
        <f t="shared" si="322"/>
        <v>1</v>
      </c>
      <c r="F1307" s="2">
        <f t="shared" si="323"/>
        <v>31</v>
      </c>
      <c r="G1307" t="s">
        <v>216</v>
      </c>
      <c r="H1307">
        <v>291</v>
      </c>
      <c r="I1307">
        <f t="shared" si="324"/>
        <v>0</v>
      </c>
      <c r="J1307">
        <f t="shared" si="325"/>
        <v>0</v>
      </c>
      <c r="K1307">
        <f t="shared" si="326"/>
        <v>0</v>
      </c>
      <c r="L1307">
        <v>0</v>
      </c>
      <c r="M1307">
        <f t="shared" si="327"/>
        <v>0</v>
      </c>
      <c r="N1307">
        <f t="shared" si="328"/>
        <v>0</v>
      </c>
      <c r="O1307">
        <f t="shared" si="329"/>
        <v>0</v>
      </c>
      <c r="P1307" s="2">
        <f t="shared" si="330"/>
        <v>284.94039353300656</v>
      </c>
      <c r="Q1307" s="2">
        <f t="shared" si="331"/>
        <v>6.0596064669934435</v>
      </c>
      <c r="R1307" s="2">
        <f t="shared" si="333"/>
        <v>-0.78861599914193903</v>
      </c>
      <c r="S1307" s="2">
        <f t="shared" si="332"/>
        <v>36.718830534828761</v>
      </c>
      <c r="T1307" s="2">
        <f t="shared" si="334"/>
        <v>1</v>
      </c>
      <c r="U1307">
        <f t="shared" si="335"/>
        <v>1</v>
      </c>
    </row>
    <row r="1308" spans="2:21" x14ac:dyDescent="0.15">
      <c r="B1308" s="1">
        <v>38384</v>
      </c>
      <c r="C1308" s="2">
        <f t="shared" si="320"/>
        <v>2</v>
      </c>
      <c r="D1308" s="2">
        <f t="shared" si="321"/>
        <v>1</v>
      </c>
      <c r="E1308" s="2">
        <f t="shared" si="322"/>
        <v>2</v>
      </c>
      <c r="F1308" s="2">
        <f t="shared" si="323"/>
        <v>31</v>
      </c>
      <c r="G1308" t="s">
        <v>217</v>
      </c>
      <c r="H1308">
        <v>232</v>
      </c>
      <c r="I1308">
        <f t="shared" si="324"/>
        <v>0</v>
      </c>
      <c r="J1308">
        <f t="shared" si="325"/>
        <v>0</v>
      </c>
      <c r="K1308">
        <f t="shared" si="326"/>
        <v>0</v>
      </c>
      <c r="L1308">
        <v>0</v>
      </c>
      <c r="M1308">
        <f t="shared" si="327"/>
        <v>0</v>
      </c>
      <c r="N1308">
        <f t="shared" si="328"/>
        <v>0</v>
      </c>
      <c r="O1308">
        <f t="shared" si="329"/>
        <v>0</v>
      </c>
      <c r="P1308" s="2">
        <f t="shared" si="330"/>
        <v>301.88140027937646</v>
      </c>
      <c r="Q1308" s="2">
        <f t="shared" si="331"/>
        <v>-69.881400279376464</v>
      </c>
      <c r="R1308" s="2">
        <f t="shared" si="333"/>
        <v>6.0596064669934435</v>
      </c>
      <c r="S1308" s="2">
        <f t="shared" si="332"/>
        <v>4883.4101050064373</v>
      </c>
      <c r="T1308" s="2">
        <f t="shared" si="334"/>
        <v>1</v>
      </c>
      <c r="U1308">
        <f t="shared" si="335"/>
        <v>1</v>
      </c>
    </row>
    <row r="1309" spans="2:21" x14ac:dyDescent="0.15">
      <c r="B1309" s="1">
        <v>38385</v>
      </c>
      <c r="C1309" s="2">
        <f t="shared" si="320"/>
        <v>2</v>
      </c>
      <c r="D1309" s="2">
        <f t="shared" si="321"/>
        <v>2</v>
      </c>
      <c r="E1309" s="2">
        <f t="shared" si="322"/>
        <v>3</v>
      </c>
      <c r="F1309" s="2">
        <f t="shared" si="323"/>
        <v>31</v>
      </c>
      <c r="G1309" t="s">
        <v>218</v>
      </c>
      <c r="H1309">
        <v>231</v>
      </c>
      <c r="I1309">
        <f t="shared" si="324"/>
        <v>0</v>
      </c>
      <c r="J1309">
        <f t="shared" si="325"/>
        <v>0</v>
      </c>
      <c r="K1309">
        <f t="shared" si="326"/>
        <v>0</v>
      </c>
      <c r="L1309">
        <v>0</v>
      </c>
      <c r="M1309">
        <f t="shared" si="327"/>
        <v>0</v>
      </c>
      <c r="N1309">
        <f t="shared" si="328"/>
        <v>0</v>
      </c>
      <c r="O1309">
        <f t="shared" si="329"/>
        <v>0</v>
      </c>
      <c r="P1309" s="2">
        <f t="shared" si="330"/>
        <v>334.52249009982245</v>
      </c>
      <c r="Q1309" s="2">
        <f t="shared" si="331"/>
        <v>-103.52249009982245</v>
      </c>
      <c r="R1309" s="2">
        <f t="shared" si="333"/>
        <v>-69.881400279376464</v>
      </c>
      <c r="S1309" s="2">
        <f t="shared" si="332"/>
        <v>10716.905956467837</v>
      </c>
      <c r="T1309" s="2">
        <f t="shared" si="334"/>
        <v>0</v>
      </c>
      <c r="U1309">
        <f t="shared" si="335"/>
        <v>2</v>
      </c>
    </row>
    <row r="1310" spans="2:21" x14ac:dyDescent="0.15">
      <c r="B1310" s="1">
        <v>38386</v>
      </c>
      <c r="C1310" s="2">
        <f t="shared" si="320"/>
        <v>2</v>
      </c>
      <c r="D1310" s="2">
        <f t="shared" si="321"/>
        <v>3</v>
      </c>
      <c r="E1310" s="2">
        <f t="shared" si="322"/>
        <v>4</v>
      </c>
      <c r="F1310" s="2">
        <f t="shared" si="323"/>
        <v>32</v>
      </c>
      <c r="G1310" t="s">
        <v>219</v>
      </c>
      <c r="H1310">
        <v>335</v>
      </c>
      <c r="I1310">
        <f t="shared" si="324"/>
        <v>0</v>
      </c>
      <c r="J1310">
        <f t="shared" si="325"/>
        <v>0</v>
      </c>
      <c r="K1310">
        <f t="shared" si="326"/>
        <v>0</v>
      </c>
      <c r="L1310">
        <v>0</v>
      </c>
      <c r="M1310">
        <f t="shared" si="327"/>
        <v>0</v>
      </c>
      <c r="N1310">
        <f t="shared" si="328"/>
        <v>0</v>
      </c>
      <c r="O1310">
        <f t="shared" si="329"/>
        <v>0</v>
      </c>
      <c r="P1310" s="2">
        <f t="shared" si="330"/>
        <v>329.28959486967187</v>
      </c>
      <c r="Q1310" s="2">
        <f t="shared" si="331"/>
        <v>5.7104051303281267</v>
      </c>
      <c r="R1310" s="2">
        <f t="shared" si="333"/>
        <v>-103.52249009982245</v>
      </c>
      <c r="S1310" s="2">
        <f t="shared" si="332"/>
        <v>32.608726752477793</v>
      </c>
      <c r="T1310" s="2">
        <f t="shared" si="334"/>
        <v>1</v>
      </c>
      <c r="U1310">
        <f t="shared" si="335"/>
        <v>1</v>
      </c>
    </row>
    <row r="1311" spans="2:21" x14ac:dyDescent="0.15">
      <c r="B1311" s="1">
        <v>38387</v>
      </c>
      <c r="C1311" s="2">
        <f t="shared" si="320"/>
        <v>2</v>
      </c>
      <c r="D1311" s="2">
        <f t="shared" si="321"/>
        <v>4</v>
      </c>
      <c r="E1311" s="2">
        <f t="shared" si="322"/>
        <v>5</v>
      </c>
      <c r="F1311" s="2">
        <f t="shared" si="323"/>
        <v>32</v>
      </c>
      <c r="G1311" t="s">
        <v>220</v>
      </c>
      <c r="H1311">
        <v>578</v>
      </c>
      <c r="I1311">
        <f t="shared" si="324"/>
        <v>0</v>
      </c>
      <c r="J1311">
        <f t="shared" si="325"/>
        <v>0</v>
      </c>
      <c r="K1311">
        <f t="shared" si="326"/>
        <v>0</v>
      </c>
      <c r="L1311">
        <v>0</v>
      </c>
      <c r="M1311">
        <f t="shared" si="327"/>
        <v>0</v>
      </c>
      <c r="N1311">
        <f t="shared" si="328"/>
        <v>0</v>
      </c>
      <c r="O1311">
        <f t="shared" si="329"/>
        <v>0</v>
      </c>
      <c r="P1311" s="2">
        <f t="shared" si="330"/>
        <v>514.74658313968462</v>
      </c>
      <c r="Q1311" s="2">
        <f t="shared" si="331"/>
        <v>63.253416860315383</v>
      </c>
      <c r="R1311" s="2">
        <f t="shared" si="333"/>
        <v>5.7104051303281267</v>
      </c>
      <c r="S1311" s="2">
        <f t="shared" si="332"/>
        <v>4000.9947445048306</v>
      </c>
      <c r="T1311" s="2">
        <f t="shared" si="334"/>
        <v>0</v>
      </c>
      <c r="U1311">
        <f t="shared" si="335"/>
        <v>2</v>
      </c>
    </row>
    <row r="1312" spans="2:21" x14ac:dyDescent="0.15">
      <c r="B1312" s="1">
        <v>38388</v>
      </c>
      <c r="C1312" s="2">
        <f t="shared" si="320"/>
        <v>2</v>
      </c>
      <c r="D1312" s="2">
        <f t="shared" si="321"/>
        <v>5</v>
      </c>
      <c r="E1312" s="2">
        <f t="shared" si="322"/>
        <v>6</v>
      </c>
      <c r="F1312" s="2">
        <f t="shared" si="323"/>
        <v>32</v>
      </c>
      <c r="G1312" t="s">
        <v>221</v>
      </c>
      <c r="H1312">
        <v>617</v>
      </c>
      <c r="I1312">
        <f t="shared" si="324"/>
        <v>0</v>
      </c>
      <c r="J1312">
        <f t="shared" si="325"/>
        <v>0</v>
      </c>
      <c r="K1312">
        <f t="shared" si="326"/>
        <v>0</v>
      </c>
      <c r="L1312">
        <v>0</v>
      </c>
      <c r="M1312">
        <f t="shared" si="327"/>
        <v>0</v>
      </c>
      <c r="N1312">
        <f t="shared" si="328"/>
        <v>0</v>
      </c>
      <c r="O1312">
        <f t="shared" si="329"/>
        <v>0</v>
      </c>
      <c r="P1312" s="2">
        <f t="shared" si="330"/>
        <v>566.15219202925812</v>
      </c>
      <c r="Q1312" s="2">
        <f t="shared" si="331"/>
        <v>50.847807970741883</v>
      </c>
      <c r="R1312" s="2">
        <f t="shared" si="333"/>
        <v>63.253416860315383</v>
      </c>
      <c r="S1312" s="2">
        <f t="shared" si="332"/>
        <v>2585.4995754294418</v>
      </c>
      <c r="T1312" s="2">
        <f t="shared" si="334"/>
        <v>0</v>
      </c>
      <c r="U1312">
        <f t="shared" si="335"/>
        <v>3</v>
      </c>
    </row>
    <row r="1313" spans="2:21" x14ac:dyDescent="0.15">
      <c r="B1313" s="1">
        <v>38389</v>
      </c>
      <c r="C1313" s="2">
        <f t="shared" si="320"/>
        <v>2</v>
      </c>
      <c r="D1313" s="2">
        <f t="shared" si="321"/>
        <v>6</v>
      </c>
      <c r="E1313" s="2">
        <f t="shared" si="322"/>
        <v>7</v>
      </c>
      <c r="F1313" s="2">
        <f t="shared" si="323"/>
        <v>32</v>
      </c>
      <c r="G1313" t="s">
        <v>222</v>
      </c>
      <c r="H1313">
        <v>136</v>
      </c>
      <c r="I1313">
        <f t="shared" si="324"/>
        <v>0</v>
      </c>
      <c r="J1313">
        <f t="shared" si="325"/>
        <v>0</v>
      </c>
      <c r="K1313">
        <f t="shared" si="326"/>
        <v>0</v>
      </c>
      <c r="L1313">
        <v>0</v>
      </c>
      <c r="M1313">
        <f t="shared" si="327"/>
        <v>0</v>
      </c>
      <c r="N1313">
        <f t="shared" si="328"/>
        <v>0</v>
      </c>
      <c r="O1313">
        <f t="shared" si="329"/>
        <v>0</v>
      </c>
      <c r="P1313" s="2">
        <f t="shared" si="330"/>
        <v>370.3957458704599</v>
      </c>
      <c r="Q1313" s="2">
        <f t="shared" si="331"/>
        <v>-234.3957458704599</v>
      </c>
      <c r="R1313" s="2">
        <f t="shared" si="333"/>
        <v>50.847807970741883</v>
      </c>
      <c r="S1313" s="2">
        <f t="shared" si="332"/>
        <v>54941.36568216922</v>
      </c>
      <c r="T1313" s="2">
        <f t="shared" si="334"/>
        <v>1</v>
      </c>
      <c r="U1313">
        <f t="shared" si="335"/>
        <v>1</v>
      </c>
    </row>
    <row r="1314" spans="2:21" x14ac:dyDescent="0.15">
      <c r="B1314" s="1">
        <v>38390</v>
      </c>
      <c r="C1314" s="2">
        <f t="shared" si="320"/>
        <v>2</v>
      </c>
      <c r="D1314" s="2">
        <f t="shared" si="321"/>
        <v>7</v>
      </c>
      <c r="E1314" s="2">
        <f t="shared" si="322"/>
        <v>1</v>
      </c>
      <c r="F1314" s="2">
        <f t="shared" si="323"/>
        <v>32</v>
      </c>
      <c r="G1314" t="s">
        <v>223</v>
      </c>
      <c r="H1314">
        <v>202</v>
      </c>
      <c r="I1314">
        <f t="shared" si="324"/>
        <v>0</v>
      </c>
      <c r="J1314">
        <f t="shared" si="325"/>
        <v>0</v>
      </c>
      <c r="K1314">
        <f t="shared" si="326"/>
        <v>0</v>
      </c>
      <c r="L1314">
        <v>0</v>
      </c>
      <c r="M1314">
        <f t="shared" si="327"/>
        <v>0</v>
      </c>
      <c r="N1314">
        <f t="shared" si="328"/>
        <v>0</v>
      </c>
      <c r="O1314">
        <f t="shared" si="329"/>
        <v>0</v>
      </c>
      <c r="P1314" s="2">
        <f t="shared" si="330"/>
        <v>255.54752340432452</v>
      </c>
      <c r="Q1314" s="2">
        <f t="shared" si="331"/>
        <v>-53.547523404324522</v>
      </c>
      <c r="R1314" s="2">
        <f t="shared" si="333"/>
        <v>-234.3957458704599</v>
      </c>
      <c r="S1314" s="2">
        <f t="shared" si="332"/>
        <v>2867.3372627366825</v>
      </c>
      <c r="T1314" s="2">
        <f t="shared" si="334"/>
        <v>0</v>
      </c>
      <c r="U1314">
        <f t="shared" si="335"/>
        <v>2</v>
      </c>
    </row>
    <row r="1315" spans="2:21" x14ac:dyDescent="0.15">
      <c r="B1315" s="1">
        <v>38391</v>
      </c>
      <c r="C1315" s="2">
        <f t="shared" si="320"/>
        <v>2</v>
      </c>
      <c r="D1315" s="2">
        <f t="shared" si="321"/>
        <v>8</v>
      </c>
      <c r="E1315" s="2">
        <f t="shared" si="322"/>
        <v>2</v>
      </c>
      <c r="F1315" s="2">
        <f t="shared" si="323"/>
        <v>32</v>
      </c>
      <c r="G1315" t="s">
        <v>224</v>
      </c>
      <c r="H1315">
        <v>249</v>
      </c>
      <c r="I1315">
        <f t="shared" si="324"/>
        <v>0</v>
      </c>
      <c r="J1315">
        <f t="shared" si="325"/>
        <v>0</v>
      </c>
      <c r="K1315">
        <f t="shared" si="326"/>
        <v>0</v>
      </c>
      <c r="L1315">
        <v>0</v>
      </c>
      <c r="M1315">
        <f t="shared" si="327"/>
        <v>0</v>
      </c>
      <c r="N1315">
        <f t="shared" si="328"/>
        <v>0</v>
      </c>
      <c r="O1315">
        <f t="shared" si="329"/>
        <v>0</v>
      </c>
      <c r="P1315" s="2">
        <f t="shared" si="330"/>
        <v>272.48853015069443</v>
      </c>
      <c r="Q1315" s="2">
        <f t="shared" si="331"/>
        <v>-23.48853015069443</v>
      </c>
      <c r="R1315" s="2">
        <f t="shared" si="333"/>
        <v>-53.547523404324522</v>
      </c>
      <c r="S1315" s="2">
        <f t="shared" si="332"/>
        <v>551.71104864008134</v>
      </c>
      <c r="T1315" s="2">
        <f t="shared" si="334"/>
        <v>0</v>
      </c>
      <c r="U1315">
        <f t="shared" si="335"/>
        <v>3</v>
      </c>
    </row>
    <row r="1316" spans="2:21" x14ac:dyDescent="0.15">
      <c r="B1316" s="1">
        <v>38392</v>
      </c>
      <c r="C1316" s="2">
        <f t="shared" si="320"/>
        <v>2</v>
      </c>
      <c r="D1316" s="2">
        <f t="shared" si="321"/>
        <v>9</v>
      </c>
      <c r="E1316" s="2">
        <f t="shared" si="322"/>
        <v>3</v>
      </c>
      <c r="F1316" s="2">
        <f t="shared" si="323"/>
        <v>32</v>
      </c>
      <c r="G1316" t="s">
        <v>225</v>
      </c>
      <c r="H1316">
        <v>328</v>
      </c>
      <c r="I1316">
        <f t="shared" si="324"/>
        <v>0</v>
      </c>
      <c r="J1316">
        <f t="shared" si="325"/>
        <v>0</v>
      </c>
      <c r="K1316">
        <f t="shared" si="326"/>
        <v>0</v>
      </c>
      <c r="L1316">
        <v>0</v>
      </c>
      <c r="M1316">
        <f t="shared" si="327"/>
        <v>0</v>
      </c>
      <c r="N1316">
        <f t="shared" si="328"/>
        <v>0</v>
      </c>
      <c r="O1316">
        <f t="shared" si="329"/>
        <v>0</v>
      </c>
      <c r="P1316" s="2">
        <f t="shared" si="330"/>
        <v>305.12961997114041</v>
      </c>
      <c r="Q1316" s="2">
        <f t="shared" si="331"/>
        <v>22.870380028859586</v>
      </c>
      <c r="R1316" s="2">
        <f t="shared" si="333"/>
        <v>-23.48853015069443</v>
      </c>
      <c r="S1316" s="2">
        <f t="shared" si="332"/>
        <v>523.05428266445938</v>
      </c>
      <c r="T1316" s="2">
        <f t="shared" si="334"/>
        <v>1</v>
      </c>
      <c r="U1316">
        <f t="shared" si="335"/>
        <v>1</v>
      </c>
    </row>
    <row r="1317" spans="2:21" x14ac:dyDescent="0.15">
      <c r="B1317" s="1">
        <v>38393</v>
      </c>
      <c r="C1317" s="2">
        <f t="shared" si="320"/>
        <v>2</v>
      </c>
      <c r="D1317" s="2">
        <f t="shared" si="321"/>
        <v>10</v>
      </c>
      <c r="E1317" s="2">
        <f t="shared" si="322"/>
        <v>4</v>
      </c>
      <c r="F1317" s="2">
        <f t="shared" si="323"/>
        <v>33</v>
      </c>
      <c r="G1317" t="s">
        <v>226</v>
      </c>
      <c r="H1317">
        <v>302</v>
      </c>
      <c r="I1317">
        <f t="shared" si="324"/>
        <v>0</v>
      </c>
      <c r="J1317">
        <f t="shared" si="325"/>
        <v>0</v>
      </c>
      <c r="K1317">
        <f t="shared" si="326"/>
        <v>0</v>
      </c>
      <c r="L1317">
        <v>0</v>
      </c>
      <c r="M1317">
        <f t="shared" si="327"/>
        <v>0</v>
      </c>
      <c r="N1317">
        <f t="shared" si="328"/>
        <v>0</v>
      </c>
      <c r="O1317">
        <f t="shared" si="329"/>
        <v>0</v>
      </c>
      <c r="P1317" s="2">
        <f t="shared" si="330"/>
        <v>389.3610353565648</v>
      </c>
      <c r="Q1317" s="2">
        <f t="shared" si="331"/>
        <v>-87.361035356564798</v>
      </c>
      <c r="R1317" s="2">
        <f t="shared" si="333"/>
        <v>22.870380028859586</v>
      </c>
      <c r="S1317" s="2">
        <f t="shared" si="332"/>
        <v>7631.9504985709646</v>
      </c>
      <c r="T1317" s="2">
        <f t="shared" si="334"/>
        <v>1</v>
      </c>
      <c r="U1317">
        <f t="shared" si="335"/>
        <v>1</v>
      </c>
    </row>
    <row r="1318" spans="2:21" x14ac:dyDescent="0.15">
      <c r="B1318" s="1">
        <v>38394</v>
      </c>
      <c r="C1318" s="2">
        <f t="shared" si="320"/>
        <v>2</v>
      </c>
      <c r="D1318" s="2">
        <f t="shared" si="321"/>
        <v>11</v>
      </c>
      <c r="E1318" s="2">
        <f t="shared" si="322"/>
        <v>5</v>
      </c>
      <c r="F1318" s="2">
        <f t="shared" si="323"/>
        <v>33</v>
      </c>
      <c r="G1318" t="s">
        <v>227</v>
      </c>
      <c r="H1318">
        <v>558</v>
      </c>
      <c r="I1318">
        <f t="shared" si="324"/>
        <v>0</v>
      </c>
      <c r="J1318">
        <f t="shared" si="325"/>
        <v>0</v>
      </c>
      <c r="K1318">
        <f t="shared" si="326"/>
        <v>0</v>
      </c>
      <c r="L1318">
        <v>0</v>
      </c>
      <c r="M1318">
        <f t="shared" si="327"/>
        <v>0</v>
      </c>
      <c r="N1318">
        <f t="shared" si="328"/>
        <v>0</v>
      </c>
      <c r="O1318">
        <f t="shared" si="329"/>
        <v>0</v>
      </c>
      <c r="P1318" s="2">
        <f t="shared" si="330"/>
        <v>574.81802362657754</v>
      </c>
      <c r="Q1318" s="2">
        <f t="shared" si="331"/>
        <v>-16.818023626577542</v>
      </c>
      <c r="R1318" s="2">
        <f t="shared" si="333"/>
        <v>-87.361035356564798</v>
      </c>
      <c r="S1318" s="2">
        <f t="shared" si="332"/>
        <v>282.84591870412044</v>
      </c>
      <c r="T1318" s="2">
        <f t="shared" si="334"/>
        <v>0</v>
      </c>
      <c r="U1318">
        <f t="shared" si="335"/>
        <v>2</v>
      </c>
    </row>
    <row r="1319" spans="2:21" x14ac:dyDescent="0.15">
      <c r="B1319" s="1">
        <v>38395</v>
      </c>
      <c r="C1319" s="2">
        <f t="shared" si="320"/>
        <v>2</v>
      </c>
      <c r="D1319" s="2">
        <f t="shared" si="321"/>
        <v>12</v>
      </c>
      <c r="E1319" s="2">
        <f t="shared" si="322"/>
        <v>6</v>
      </c>
      <c r="F1319" s="2">
        <f t="shared" si="323"/>
        <v>33</v>
      </c>
      <c r="G1319" t="s">
        <v>228</v>
      </c>
      <c r="H1319">
        <v>667</v>
      </c>
      <c r="I1319">
        <f t="shared" si="324"/>
        <v>0</v>
      </c>
      <c r="J1319">
        <f t="shared" si="325"/>
        <v>0</v>
      </c>
      <c r="K1319">
        <f t="shared" si="326"/>
        <v>0</v>
      </c>
      <c r="L1319">
        <v>0</v>
      </c>
      <c r="M1319">
        <f t="shared" si="327"/>
        <v>0</v>
      </c>
      <c r="N1319">
        <f t="shared" si="328"/>
        <v>0</v>
      </c>
      <c r="O1319">
        <f t="shared" si="329"/>
        <v>0</v>
      </c>
      <c r="P1319" s="2">
        <f t="shared" si="330"/>
        <v>626.22363251615104</v>
      </c>
      <c r="Q1319" s="2">
        <f t="shared" si="331"/>
        <v>40.776367483848958</v>
      </c>
      <c r="R1319" s="2">
        <f t="shared" si="333"/>
        <v>-16.818023626577542</v>
      </c>
      <c r="S1319" s="2">
        <f t="shared" si="332"/>
        <v>1662.7121451778946</v>
      </c>
      <c r="T1319" s="2">
        <f t="shared" si="334"/>
        <v>1</v>
      </c>
      <c r="U1319">
        <f t="shared" si="335"/>
        <v>1</v>
      </c>
    </row>
    <row r="1320" spans="2:21" x14ac:dyDescent="0.15">
      <c r="B1320" s="1">
        <v>38396</v>
      </c>
      <c r="C1320" s="2">
        <f t="shared" si="320"/>
        <v>2</v>
      </c>
      <c r="D1320" s="2">
        <f t="shared" si="321"/>
        <v>13</v>
      </c>
      <c r="E1320" s="2">
        <f t="shared" si="322"/>
        <v>7</v>
      </c>
      <c r="F1320" s="2">
        <f t="shared" si="323"/>
        <v>33</v>
      </c>
      <c r="G1320" t="s">
        <v>229</v>
      </c>
      <c r="H1320">
        <v>460</v>
      </c>
      <c r="I1320">
        <f t="shared" si="324"/>
        <v>0</v>
      </c>
      <c r="J1320">
        <f t="shared" si="325"/>
        <v>0</v>
      </c>
      <c r="K1320">
        <f t="shared" si="326"/>
        <v>0</v>
      </c>
      <c r="L1320">
        <v>0</v>
      </c>
      <c r="M1320">
        <f t="shared" si="327"/>
        <v>0</v>
      </c>
      <c r="N1320">
        <f t="shared" si="328"/>
        <v>0</v>
      </c>
      <c r="O1320">
        <f t="shared" si="329"/>
        <v>0</v>
      </c>
      <c r="P1320" s="2">
        <f t="shared" si="330"/>
        <v>430.46718635735283</v>
      </c>
      <c r="Q1320" s="2">
        <f t="shared" si="331"/>
        <v>29.53281364264717</v>
      </c>
      <c r="R1320" s="2">
        <f t="shared" si="333"/>
        <v>40.776367483848958</v>
      </c>
      <c r="S1320" s="2">
        <f t="shared" si="332"/>
        <v>872.18708165132682</v>
      </c>
      <c r="T1320" s="2">
        <f t="shared" si="334"/>
        <v>0</v>
      </c>
      <c r="U1320">
        <f t="shared" si="335"/>
        <v>2</v>
      </c>
    </row>
    <row r="1321" spans="2:21" x14ac:dyDescent="0.15">
      <c r="B1321" s="1">
        <v>38397</v>
      </c>
      <c r="C1321" s="2">
        <f t="shared" si="320"/>
        <v>2</v>
      </c>
      <c r="D1321" s="2">
        <f t="shared" si="321"/>
        <v>14</v>
      </c>
      <c r="E1321" s="2">
        <f t="shared" si="322"/>
        <v>1</v>
      </c>
      <c r="F1321" s="2">
        <f t="shared" si="323"/>
        <v>33</v>
      </c>
      <c r="G1321" t="s">
        <v>230</v>
      </c>
      <c r="H1321">
        <v>677</v>
      </c>
      <c r="I1321">
        <f t="shared" si="324"/>
        <v>0</v>
      </c>
      <c r="J1321">
        <f t="shared" si="325"/>
        <v>0</v>
      </c>
      <c r="K1321">
        <f t="shared" si="326"/>
        <v>1</v>
      </c>
      <c r="L1321">
        <v>0</v>
      </c>
      <c r="M1321">
        <f t="shared" si="327"/>
        <v>0</v>
      </c>
      <c r="N1321">
        <f t="shared" si="328"/>
        <v>0</v>
      </c>
      <c r="O1321">
        <f t="shared" si="329"/>
        <v>0</v>
      </c>
      <c r="P1321" s="2">
        <f t="shared" si="330"/>
        <v>315.61896389121745</v>
      </c>
      <c r="Q1321" s="2">
        <f t="shared" si="331"/>
        <v>361.38103610878255</v>
      </c>
      <c r="R1321" s="2">
        <f t="shared" si="333"/>
        <v>29.53281364264717</v>
      </c>
      <c r="S1321" s="2">
        <f t="shared" si="332"/>
        <v>130596.25325905719</v>
      </c>
      <c r="T1321" s="2">
        <f t="shared" si="334"/>
        <v>0</v>
      </c>
      <c r="U1321">
        <f t="shared" si="335"/>
        <v>3</v>
      </c>
    </row>
    <row r="1322" spans="2:21" x14ac:dyDescent="0.15">
      <c r="B1322" s="1">
        <v>38398</v>
      </c>
      <c r="C1322" s="2">
        <f t="shared" si="320"/>
        <v>2</v>
      </c>
      <c r="D1322" s="2">
        <f t="shared" si="321"/>
        <v>15</v>
      </c>
      <c r="E1322" s="2">
        <f t="shared" si="322"/>
        <v>2</v>
      </c>
      <c r="F1322" s="2">
        <f t="shared" si="323"/>
        <v>33</v>
      </c>
      <c r="G1322" t="s">
        <v>231</v>
      </c>
      <c r="H1322">
        <v>219</v>
      </c>
      <c r="I1322">
        <f t="shared" si="324"/>
        <v>0</v>
      </c>
      <c r="J1322">
        <f t="shared" si="325"/>
        <v>0</v>
      </c>
      <c r="K1322">
        <f t="shared" si="326"/>
        <v>0</v>
      </c>
      <c r="L1322">
        <v>0</v>
      </c>
      <c r="M1322">
        <f t="shared" si="327"/>
        <v>0</v>
      </c>
      <c r="N1322">
        <f t="shared" si="328"/>
        <v>0</v>
      </c>
      <c r="O1322">
        <f t="shared" si="329"/>
        <v>0</v>
      </c>
      <c r="P1322" s="2">
        <f t="shared" si="330"/>
        <v>332.55997063758736</v>
      </c>
      <c r="Q1322" s="2">
        <f t="shared" si="331"/>
        <v>-113.55997063758736</v>
      </c>
      <c r="R1322" s="2">
        <f t="shared" si="333"/>
        <v>361.38103610878255</v>
      </c>
      <c r="S1322" s="2">
        <f t="shared" si="332"/>
        <v>12895.866931209703</v>
      </c>
      <c r="T1322" s="2">
        <f t="shared" si="334"/>
        <v>1</v>
      </c>
      <c r="U1322">
        <f t="shared" si="335"/>
        <v>1</v>
      </c>
    </row>
    <row r="1323" spans="2:21" x14ac:dyDescent="0.15">
      <c r="B1323" s="1">
        <v>38399</v>
      </c>
      <c r="C1323" s="2">
        <f t="shared" si="320"/>
        <v>2</v>
      </c>
      <c r="D1323" s="2">
        <f t="shared" si="321"/>
        <v>16</v>
      </c>
      <c r="E1323" s="2">
        <f t="shared" si="322"/>
        <v>3</v>
      </c>
      <c r="F1323" s="2">
        <f t="shared" si="323"/>
        <v>33</v>
      </c>
      <c r="G1323" t="s">
        <v>232</v>
      </c>
      <c r="H1323">
        <v>336</v>
      </c>
      <c r="I1323">
        <f t="shared" si="324"/>
        <v>0</v>
      </c>
      <c r="J1323">
        <f t="shared" si="325"/>
        <v>0</v>
      </c>
      <c r="K1323">
        <f t="shared" si="326"/>
        <v>0</v>
      </c>
      <c r="L1323">
        <v>0</v>
      </c>
      <c r="M1323">
        <f t="shared" si="327"/>
        <v>0</v>
      </c>
      <c r="N1323">
        <f t="shared" si="328"/>
        <v>0</v>
      </c>
      <c r="O1323">
        <f t="shared" si="329"/>
        <v>0</v>
      </c>
      <c r="P1323" s="2">
        <f t="shared" si="330"/>
        <v>365.20106045803334</v>
      </c>
      <c r="Q1323" s="2">
        <f t="shared" si="331"/>
        <v>-29.201060458033339</v>
      </c>
      <c r="R1323" s="2">
        <f t="shared" si="333"/>
        <v>-113.55997063758736</v>
      </c>
      <c r="S1323" s="2">
        <f t="shared" si="332"/>
        <v>852.70193187371831</v>
      </c>
      <c r="T1323" s="2">
        <f t="shared" si="334"/>
        <v>0</v>
      </c>
      <c r="U1323">
        <f t="shared" si="335"/>
        <v>2</v>
      </c>
    </row>
    <row r="1324" spans="2:21" x14ac:dyDescent="0.15">
      <c r="B1324" s="1">
        <v>38400</v>
      </c>
      <c r="C1324" s="2">
        <f t="shared" si="320"/>
        <v>2</v>
      </c>
      <c r="D1324" s="2">
        <f t="shared" si="321"/>
        <v>17</v>
      </c>
      <c r="E1324" s="2">
        <f t="shared" si="322"/>
        <v>4</v>
      </c>
      <c r="F1324" s="2">
        <f t="shared" si="323"/>
        <v>34</v>
      </c>
      <c r="G1324" t="s">
        <v>233</v>
      </c>
      <c r="H1324">
        <v>312</v>
      </c>
      <c r="I1324">
        <f t="shared" si="324"/>
        <v>0</v>
      </c>
      <c r="J1324">
        <f t="shared" si="325"/>
        <v>0</v>
      </c>
      <c r="K1324">
        <f t="shared" si="326"/>
        <v>0</v>
      </c>
      <c r="L1324">
        <v>0</v>
      </c>
      <c r="M1324">
        <f t="shared" si="327"/>
        <v>0</v>
      </c>
      <c r="N1324">
        <f t="shared" si="328"/>
        <v>0</v>
      </c>
      <c r="O1324">
        <f t="shared" si="329"/>
        <v>0</v>
      </c>
      <c r="P1324" s="2">
        <f t="shared" si="330"/>
        <v>423.00390342138752</v>
      </c>
      <c r="Q1324" s="2">
        <f t="shared" si="331"/>
        <v>-111.00390342138752</v>
      </c>
      <c r="R1324" s="2">
        <f t="shared" si="333"/>
        <v>-29.201060458033339</v>
      </c>
      <c r="S1324" s="2">
        <f t="shared" si="332"/>
        <v>12321.866574784728</v>
      </c>
      <c r="T1324" s="2">
        <f t="shared" si="334"/>
        <v>0</v>
      </c>
      <c r="U1324">
        <f t="shared" si="335"/>
        <v>3</v>
      </c>
    </row>
    <row r="1325" spans="2:21" x14ac:dyDescent="0.15">
      <c r="B1325" s="1">
        <v>38401</v>
      </c>
      <c r="C1325" s="2">
        <f t="shared" si="320"/>
        <v>2</v>
      </c>
      <c r="D1325" s="2">
        <f t="shared" si="321"/>
        <v>18</v>
      </c>
      <c r="E1325" s="2">
        <f t="shared" si="322"/>
        <v>5</v>
      </c>
      <c r="F1325" s="2">
        <f t="shared" si="323"/>
        <v>34</v>
      </c>
      <c r="G1325" t="s">
        <v>234</v>
      </c>
      <c r="H1325">
        <v>533</v>
      </c>
      <c r="I1325">
        <f t="shared" si="324"/>
        <v>0</v>
      </c>
      <c r="J1325">
        <f t="shared" si="325"/>
        <v>0</v>
      </c>
      <c r="K1325">
        <f t="shared" si="326"/>
        <v>0</v>
      </c>
      <c r="L1325">
        <v>0</v>
      </c>
      <c r="M1325">
        <f t="shared" si="327"/>
        <v>0</v>
      </c>
      <c r="N1325">
        <f t="shared" si="328"/>
        <v>0</v>
      </c>
      <c r="O1325">
        <f t="shared" si="329"/>
        <v>0</v>
      </c>
      <c r="P1325" s="2">
        <f t="shared" si="330"/>
        <v>608.46089169140021</v>
      </c>
      <c r="Q1325" s="2">
        <f t="shared" si="331"/>
        <v>-75.460891691400207</v>
      </c>
      <c r="R1325" s="2">
        <f t="shared" si="333"/>
        <v>-111.00390342138752</v>
      </c>
      <c r="S1325" s="2">
        <f t="shared" si="332"/>
        <v>5694.3461748612326</v>
      </c>
      <c r="T1325" s="2">
        <f t="shared" si="334"/>
        <v>0</v>
      </c>
      <c r="U1325">
        <f t="shared" si="335"/>
        <v>4</v>
      </c>
    </row>
    <row r="1326" spans="2:21" x14ac:dyDescent="0.15">
      <c r="B1326" s="1">
        <v>38402</v>
      </c>
      <c r="C1326" s="2">
        <f t="shared" si="320"/>
        <v>2</v>
      </c>
      <c r="D1326" s="2">
        <f t="shared" si="321"/>
        <v>19</v>
      </c>
      <c r="E1326" s="2">
        <f t="shared" si="322"/>
        <v>6</v>
      </c>
      <c r="F1326" s="2">
        <f t="shared" si="323"/>
        <v>34</v>
      </c>
      <c r="G1326" t="s">
        <v>235</v>
      </c>
      <c r="H1326">
        <v>639</v>
      </c>
      <c r="I1326">
        <f t="shared" si="324"/>
        <v>0</v>
      </c>
      <c r="J1326">
        <f t="shared" si="325"/>
        <v>0</v>
      </c>
      <c r="K1326">
        <f t="shared" si="326"/>
        <v>0</v>
      </c>
      <c r="L1326">
        <v>0</v>
      </c>
      <c r="M1326">
        <f t="shared" si="327"/>
        <v>0</v>
      </c>
      <c r="N1326">
        <f t="shared" si="328"/>
        <v>0</v>
      </c>
      <c r="O1326">
        <f t="shared" si="329"/>
        <v>0</v>
      </c>
      <c r="P1326" s="2">
        <f t="shared" si="330"/>
        <v>659.86650058097371</v>
      </c>
      <c r="Q1326" s="2">
        <f t="shared" si="331"/>
        <v>-20.866500580973707</v>
      </c>
      <c r="R1326" s="2">
        <f t="shared" si="333"/>
        <v>-75.460891691400207</v>
      </c>
      <c r="S1326" s="2">
        <f t="shared" si="332"/>
        <v>435.41084649577601</v>
      </c>
      <c r="T1326" s="2">
        <f t="shared" si="334"/>
        <v>0</v>
      </c>
      <c r="U1326">
        <f t="shared" si="335"/>
        <v>5</v>
      </c>
    </row>
    <row r="1327" spans="2:21" x14ac:dyDescent="0.15">
      <c r="B1327" s="1">
        <v>38403</v>
      </c>
      <c r="C1327" s="2">
        <f t="shared" si="320"/>
        <v>2</v>
      </c>
      <c r="D1327" s="2">
        <f t="shared" si="321"/>
        <v>20</v>
      </c>
      <c r="E1327" s="2">
        <f t="shared" si="322"/>
        <v>7</v>
      </c>
      <c r="F1327" s="2">
        <f t="shared" si="323"/>
        <v>34</v>
      </c>
      <c r="G1327" t="s">
        <v>236</v>
      </c>
      <c r="H1327">
        <v>330</v>
      </c>
      <c r="I1327">
        <f t="shared" si="324"/>
        <v>0</v>
      </c>
      <c r="J1327">
        <f t="shared" si="325"/>
        <v>0</v>
      </c>
      <c r="K1327">
        <f t="shared" si="326"/>
        <v>0</v>
      </c>
      <c r="L1327">
        <v>0</v>
      </c>
      <c r="M1327">
        <f t="shared" si="327"/>
        <v>0</v>
      </c>
      <c r="N1327">
        <f t="shared" si="328"/>
        <v>0</v>
      </c>
      <c r="O1327">
        <f t="shared" si="329"/>
        <v>0</v>
      </c>
      <c r="P1327" s="2">
        <f t="shared" si="330"/>
        <v>464.11005442217555</v>
      </c>
      <c r="Q1327" s="2">
        <f t="shared" si="331"/>
        <v>-134.11005442217555</v>
      </c>
      <c r="R1327" s="2">
        <f t="shared" si="333"/>
        <v>-20.866500580973707</v>
      </c>
      <c r="S1327" s="2">
        <f t="shared" si="332"/>
        <v>17985.50669711889</v>
      </c>
      <c r="T1327" s="2">
        <f t="shared" si="334"/>
        <v>0</v>
      </c>
      <c r="U1327">
        <f t="shared" si="335"/>
        <v>6</v>
      </c>
    </row>
    <row r="1328" spans="2:21" x14ac:dyDescent="0.15">
      <c r="B1328" s="1">
        <v>38404</v>
      </c>
      <c r="C1328" s="2">
        <f t="shared" si="320"/>
        <v>2</v>
      </c>
      <c r="D1328" s="2">
        <f t="shared" si="321"/>
        <v>21</v>
      </c>
      <c r="E1328" s="2">
        <f t="shared" si="322"/>
        <v>1</v>
      </c>
      <c r="F1328" s="2">
        <f t="shared" si="323"/>
        <v>34</v>
      </c>
      <c r="G1328" t="s">
        <v>237</v>
      </c>
      <c r="H1328">
        <v>260</v>
      </c>
      <c r="I1328">
        <f t="shared" si="324"/>
        <v>0</v>
      </c>
      <c r="J1328">
        <f t="shared" si="325"/>
        <v>0</v>
      </c>
      <c r="K1328">
        <f t="shared" si="326"/>
        <v>0</v>
      </c>
      <c r="L1328">
        <v>0</v>
      </c>
      <c r="M1328">
        <f t="shared" si="327"/>
        <v>0</v>
      </c>
      <c r="N1328">
        <f t="shared" si="328"/>
        <v>0</v>
      </c>
      <c r="O1328">
        <f t="shared" si="329"/>
        <v>0</v>
      </c>
      <c r="P1328" s="2">
        <f t="shared" si="330"/>
        <v>349.26183195604017</v>
      </c>
      <c r="Q1328" s="2">
        <f t="shared" si="331"/>
        <v>-89.261831956040169</v>
      </c>
      <c r="R1328" s="2">
        <f t="shared" si="333"/>
        <v>-134.11005442217555</v>
      </c>
      <c r="S1328" s="2">
        <f t="shared" si="332"/>
        <v>7967.6746441483538</v>
      </c>
      <c r="T1328" s="2">
        <f t="shared" si="334"/>
        <v>0</v>
      </c>
      <c r="U1328">
        <f t="shared" si="335"/>
        <v>7</v>
      </c>
    </row>
    <row r="1329" spans="2:21" x14ac:dyDescent="0.15">
      <c r="B1329" s="1">
        <v>38405</v>
      </c>
      <c r="C1329" s="2">
        <f t="shared" si="320"/>
        <v>2</v>
      </c>
      <c r="D1329" s="2">
        <f t="shared" si="321"/>
        <v>22</v>
      </c>
      <c r="E1329" s="2">
        <f t="shared" si="322"/>
        <v>2</v>
      </c>
      <c r="F1329" s="2">
        <f t="shared" si="323"/>
        <v>34</v>
      </c>
      <c r="G1329" t="s">
        <v>238</v>
      </c>
      <c r="H1329">
        <v>203</v>
      </c>
      <c r="I1329">
        <f t="shared" si="324"/>
        <v>0</v>
      </c>
      <c r="J1329">
        <f t="shared" si="325"/>
        <v>0</v>
      </c>
      <c r="K1329">
        <f t="shared" si="326"/>
        <v>0</v>
      </c>
      <c r="L1329">
        <v>0</v>
      </c>
      <c r="M1329">
        <f t="shared" si="327"/>
        <v>0</v>
      </c>
      <c r="N1329">
        <f t="shared" si="328"/>
        <v>0</v>
      </c>
      <c r="O1329">
        <f t="shared" si="329"/>
        <v>0</v>
      </c>
      <c r="P1329" s="2">
        <f t="shared" si="330"/>
        <v>366.20283870241008</v>
      </c>
      <c r="Q1329" s="2">
        <f t="shared" si="331"/>
        <v>-163.20283870241008</v>
      </c>
      <c r="R1329" s="2">
        <f t="shared" si="333"/>
        <v>-89.261831956040169</v>
      </c>
      <c r="S1329" s="2">
        <f t="shared" si="332"/>
        <v>26635.166560524882</v>
      </c>
      <c r="T1329" s="2">
        <f t="shared" si="334"/>
        <v>0</v>
      </c>
      <c r="U1329">
        <f t="shared" si="335"/>
        <v>8</v>
      </c>
    </row>
    <row r="1330" spans="2:21" x14ac:dyDescent="0.15">
      <c r="B1330" s="1">
        <v>38406</v>
      </c>
      <c r="C1330" s="2">
        <f t="shared" si="320"/>
        <v>2</v>
      </c>
      <c r="D1330" s="2">
        <f t="shared" si="321"/>
        <v>23</v>
      </c>
      <c r="E1330" s="2">
        <f t="shared" si="322"/>
        <v>3</v>
      </c>
      <c r="F1330" s="2">
        <f t="shared" si="323"/>
        <v>34</v>
      </c>
      <c r="G1330" t="s">
        <v>239</v>
      </c>
      <c r="H1330">
        <v>296</v>
      </c>
      <c r="I1330">
        <f t="shared" si="324"/>
        <v>0</v>
      </c>
      <c r="J1330">
        <f t="shared" si="325"/>
        <v>0</v>
      </c>
      <c r="K1330">
        <f t="shared" si="326"/>
        <v>0</v>
      </c>
      <c r="L1330">
        <v>0</v>
      </c>
      <c r="M1330">
        <f t="shared" si="327"/>
        <v>0</v>
      </c>
      <c r="N1330">
        <f t="shared" si="328"/>
        <v>0</v>
      </c>
      <c r="O1330">
        <f t="shared" si="329"/>
        <v>0</v>
      </c>
      <c r="P1330" s="2">
        <f t="shared" si="330"/>
        <v>398.84392852285612</v>
      </c>
      <c r="Q1330" s="2">
        <f t="shared" si="331"/>
        <v>-102.84392852285612</v>
      </c>
      <c r="R1330" s="2">
        <f t="shared" si="333"/>
        <v>-163.20283870241008</v>
      </c>
      <c r="S1330" s="2">
        <f t="shared" si="332"/>
        <v>10576.873634014339</v>
      </c>
      <c r="T1330" s="2">
        <f t="shared" si="334"/>
        <v>0</v>
      </c>
      <c r="U1330">
        <f t="shared" si="335"/>
        <v>9</v>
      </c>
    </row>
    <row r="1331" spans="2:21" x14ac:dyDescent="0.15">
      <c r="B1331" s="1">
        <v>38407</v>
      </c>
      <c r="C1331" s="2">
        <f t="shared" si="320"/>
        <v>2</v>
      </c>
      <c r="D1331" s="2">
        <f t="shared" si="321"/>
        <v>24</v>
      </c>
      <c r="E1331" s="2">
        <f t="shared" si="322"/>
        <v>4</v>
      </c>
      <c r="F1331" s="2">
        <f t="shared" si="323"/>
        <v>35</v>
      </c>
      <c r="G1331" t="s">
        <v>240</v>
      </c>
      <c r="H1331">
        <v>386</v>
      </c>
      <c r="I1331">
        <f t="shared" si="324"/>
        <v>0</v>
      </c>
      <c r="J1331">
        <f t="shared" si="325"/>
        <v>0</v>
      </c>
      <c r="K1331">
        <f t="shared" si="326"/>
        <v>0</v>
      </c>
      <c r="L1331">
        <v>0</v>
      </c>
      <c r="M1331">
        <f t="shared" si="327"/>
        <v>0</v>
      </c>
      <c r="N1331">
        <f t="shared" si="328"/>
        <v>0</v>
      </c>
      <c r="O1331">
        <f t="shared" si="329"/>
        <v>0</v>
      </c>
      <c r="P1331" s="2">
        <f t="shared" si="330"/>
        <v>360.36103215511798</v>
      </c>
      <c r="Q1331" s="2">
        <f t="shared" si="331"/>
        <v>25.638967844882018</v>
      </c>
      <c r="R1331" s="2">
        <f t="shared" si="333"/>
        <v>-102.84392852285612</v>
      </c>
      <c r="S1331" s="2">
        <f t="shared" si="332"/>
        <v>657.35667215089404</v>
      </c>
      <c r="T1331" s="2">
        <f t="shared" si="334"/>
        <v>1</v>
      </c>
      <c r="U1331">
        <f t="shared" si="335"/>
        <v>1</v>
      </c>
    </row>
    <row r="1332" spans="2:21" x14ac:dyDescent="0.15">
      <c r="B1332" s="1">
        <v>38408</v>
      </c>
      <c r="C1332" s="2">
        <f t="shared" si="320"/>
        <v>2</v>
      </c>
      <c r="D1332" s="2">
        <f t="shared" si="321"/>
        <v>25</v>
      </c>
      <c r="E1332" s="2">
        <f t="shared" si="322"/>
        <v>5</v>
      </c>
      <c r="F1332" s="2">
        <f t="shared" si="323"/>
        <v>35</v>
      </c>
      <c r="G1332" t="s">
        <v>241</v>
      </c>
      <c r="H1332">
        <v>543</v>
      </c>
      <c r="I1332">
        <f t="shared" si="324"/>
        <v>0</v>
      </c>
      <c r="J1332">
        <f t="shared" si="325"/>
        <v>0</v>
      </c>
      <c r="K1332">
        <f t="shared" si="326"/>
        <v>0</v>
      </c>
      <c r="L1332">
        <v>0</v>
      </c>
      <c r="M1332">
        <f t="shared" si="327"/>
        <v>0</v>
      </c>
      <c r="N1332">
        <f t="shared" si="328"/>
        <v>0</v>
      </c>
      <c r="O1332">
        <f t="shared" si="329"/>
        <v>0</v>
      </c>
      <c r="P1332" s="2">
        <f t="shared" si="330"/>
        <v>545.81802042513073</v>
      </c>
      <c r="Q1332" s="2">
        <f t="shared" si="331"/>
        <v>-2.8180204251307259</v>
      </c>
      <c r="R1332" s="2">
        <f t="shared" si="333"/>
        <v>25.638967844882018</v>
      </c>
      <c r="S1332" s="2">
        <f t="shared" si="332"/>
        <v>7.9412391164539571</v>
      </c>
      <c r="T1332" s="2">
        <f t="shared" si="334"/>
        <v>1</v>
      </c>
      <c r="U1332">
        <f t="shared" si="335"/>
        <v>1</v>
      </c>
    </row>
    <row r="1333" spans="2:21" x14ac:dyDescent="0.15">
      <c r="B1333" s="1">
        <v>38409</v>
      </c>
      <c r="C1333" s="2">
        <f t="shared" si="320"/>
        <v>2</v>
      </c>
      <c r="D1333" s="2">
        <f t="shared" si="321"/>
        <v>26</v>
      </c>
      <c r="E1333" s="2">
        <f t="shared" si="322"/>
        <v>6</v>
      </c>
      <c r="F1333" s="2">
        <f t="shared" si="323"/>
        <v>35</v>
      </c>
      <c r="G1333" t="s">
        <v>242</v>
      </c>
      <c r="H1333">
        <v>575</v>
      </c>
      <c r="I1333">
        <f t="shared" si="324"/>
        <v>0</v>
      </c>
      <c r="J1333">
        <f t="shared" si="325"/>
        <v>0</v>
      </c>
      <c r="K1333">
        <f t="shared" si="326"/>
        <v>0</v>
      </c>
      <c r="L1333">
        <v>0</v>
      </c>
      <c r="M1333">
        <f t="shared" si="327"/>
        <v>0</v>
      </c>
      <c r="N1333">
        <f t="shared" si="328"/>
        <v>0</v>
      </c>
      <c r="O1333">
        <f t="shared" si="329"/>
        <v>0</v>
      </c>
      <c r="P1333" s="2">
        <f t="shared" si="330"/>
        <v>597.22362931470423</v>
      </c>
      <c r="Q1333" s="2">
        <f t="shared" si="331"/>
        <v>-22.223629314704226</v>
      </c>
      <c r="R1333" s="2">
        <f t="shared" si="333"/>
        <v>-2.8180204251307259</v>
      </c>
      <c r="S1333" s="2">
        <f t="shared" si="332"/>
        <v>493.88969991738105</v>
      </c>
      <c r="T1333" s="2">
        <f t="shared" si="334"/>
        <v>0</v>
      </c>
      <c r="U1333">
        <f t="shared" si="335"/>
        <v>2</v>
      </c>
    </row>
    <row r="1334" spans="2:21" x14ac:dyDescent="0.15">
      <c r="B1334" s="1">
        <v>38410</v>
      </c>
      <c r="C1334" s="2">
        <f t="shared" si="320"/>
        <v>2</v>
      </c>
      <c r="D1334" s="2">
        <f t="shared" si="321"/>
        <v>27</v>
      </c>
      <c r="E1334" s="2">
        <f t="shared" si="322"/>
        <v>7</v>
      </c>
      <c r="F1334" s="2">
        <f t="shared" si="323"/>
        <v>35</v>
      </c>
      <c r="G1334" t="s">
        <v>243</v>
      </c>
      <c r="H1334">
        <v>369</v>
      </c>
      <c r="I1334">
        <f t="shared" si="324"/>
        <v>0</v>
      </c>
      <c r="J1334">
        <f t="shared" si="325"/>
        <v>0</v>
      </c>
      <c r="K1334">
        <f t="shared" si="326"/>
        <v>0</v>
      </c>
      <c r="L1334">
        <v>0</v>
      </c>
      <c r="M1334">
        <f t="shared" si="327"/>
        <v>0</v>
      </c>
      <c r="N1334">
        <f t="shared" si="328"/>
        <v>0</v>
      </c>
      <c r="O1334">
        <f t="shared" si="329"/>
        <v>0</v>
      </c>
      <c r="P1334" s="2">
        <f t="shared" si="330"/>
        <v>401.46718315590601</v>
      </c>
      <c r="Q1334" s="2">
        <f t="shared" si="331"/>
        <v>-32.467183155906014</v>
      </c>
      <c r="R1334" s="2">
        <f t="shared" si="333"/>
        <v>-22.223629314704226</v>
      </c>
      <c r="S1334" s="2">
        <f t="shared" si="332"/>
        <v>1054.1179820791472</v>
      </c>
      <c r="T1334" s="2">
        <f t="shared" si="334"/>
        <v>0</v>
      </c>
      <c r="U1334">
        <f t="shared" si="335"/>
        <v>3</v>
      </c>
    </row>
    <row r="1335" spans="2:21" x14ac:dyDescent="0.15">
      <c r="B1335" s="1">
        <v>38411</v>
      </c>
      <c r="C1335" s="2">
        <f t="shared" si="320"/>
        <v>2</v>
      </c>
      <c r="D1335" s="2">
        <f t="shared" si="321"/>
        <v>28</v>
      </c>
      <c r="E1335" s="2">
        <f t="shared" si="322"/>
        <v>1</v>
      </c>
      <c r="F1335" s="2">
        <f t="shared" si="323"/>
        <v>35</v>
      </c>
      <c r="G1335" t="s">
        <v>244</v>
      </c>
      <c r="H1335">
        <v>239</v>
      </c>
      <c r="I1335">
        <f t="shared" si="324"/>
        <v>0</v>
      </c>
      <c r="J1335">
        <f t="shared" si="325"/>
        <v>0</v>
      </c>
      <c r="K1335">
        <f t="shared" si="326"/>
        <v>0</v>
      </c>
      <c r="L1335">
        <v>0</v>
      </c>
      <c r="M1335">
        <f t="shared" si="327"/>
        <v>0</v>
      </c>
      <c r="N1335">
        <f t="shared" si="328"/>
        <v>0</v>
      </c>
      <c r="O1335">
        <f t="shared" si="329"/>
        <v>0</v>
      </c>
      <c r="P1335" s="2">
        <f t="shared" si="330"/>
        <v>286.61896068977063</v>
      </c>
      <c r="Q1335" s="2">
        <f t="shared" si="331"/>
        <v>-47.618960689770631</v>
      </c>
      <c r="R1335" s="2">
        <f t="shared" si="333"/>
        <v>-32.467183155906014</v>
      </c>
      <c r="S1335" s="2">
        <f t="shared" si="332"/>
        <v>2267.5654171739207</v>
      </c>
      <c r="T1335" s="2">
        <f t="shared" si="334"/>
        <v>0</v>
      </c>
      <c r="U1335">
        <f t="shared" si="335"/>
        <v>4</v>
      </c>
    </row>
    <row r="1336" spans="2:21" x14ac:dyDescent="0.15">
      <c r="B1336" s="1">
        <v>38412</v>
      </c>
      <c r="C1336" s="2">
        <f t="shared" si="320"/>
        <v>3</v>
      </c>
      <c r="D1336" s="2">
        <f t="shared" si="321"/>
        <v>1</v>
      </c>
      <c r="E1336" s="2">
        <f t="shared" si="322"/>
        <v>2</v>
      </c>
      <c r="F1336" s="2">
        <f t="shared" si="323"/>
        <v>35</v>
      </c>
      <c r="G1336" t="s">
        <v>245</v>
      </c>
      <c r="H1336">
        <v>285</v>
      </c>
      <c r="I1336">
        <f t="shared" si="324"/>
        <v>0</v>
      </c>
      <c r="J1336">
        <f t="shared" si="325"/>
        <v>0</v>
      </c>
      <c r="K1336">
        <f t="shared" si="326"/>
        <v>0</v>
      </c>
      <c r="L1336">
        <v>0</v>
      </c>
      <c r="M1336">
        <f t="shared" si="327"/>
        <v>0</v>
      </c>
      <c r="N1336">
        <f t="shared" si="328"/>
        <v>0</v>
      </c>
      <c r="O1336">
        <f t="shared" si="329"/>
        <v>0</v>
      </c>
      <c r="P1336" s="2">
        <f t="shared" si="330"/>
        <v>303.55996743614054</v>
      </c>
      <c r="Q1336" s="2">
        <f t="shared" si="331"/>
        <v>-18.559967436140539</v>
      </c>
      <c r="R1336" s="2">
        <f t="shared" si="333"/>
        <v>-47.618960689770631</v>
      </c>
      <c r="S1336" s="2">
        <f t="shared" si="332"/>
        <v>344.47239123059722</v>
      </c>
      <c r="T1336" s="2">
        <f t="shared" si="334"/>
        <v>0</v>
      </c>
      <c r="U1336">
        <f t="shared" si="335"/>
        <v>5</v>
      </c>
    </row>
    <row r="1337" spans="2:21" x14ac:dyDescent="0.15">
      <c r="B1337" s="1">
        <v>38413</v>
      </c>
      <c r="C1337" s="2">
        <f t="shared" si="320"/>
        <v>3</v>
      </c>
      <c r="D1337" s="2">
        <f t="shared" si="321"/>
        <v>2</v>
      </c>
      <c r="E1337" s="2">
        <f t="shared" si="322"/>
        <v>3</v>
      </c>
      <c r="F1337" s="2">
        <f t="shared" si="323"/>
        <v>35</v>
      </c>
      <c r="G1337" t="s">
        <v>246</v>
      </c>
      <c r="H1337">
        <v>348</v>
      </c>
      <c r="I1337">
        <f t="shared" si="324"/>
        <v>0</v>
      </c>
      <c r="J1337">
        <f t="shared" si="325"/>
        <v>0</v>
      </c>
      <c r="K1337">
        <f t="shared" si="326"/>
        <v>0</v>
      </c>
      <c r="L1337">
        <v>0</v>
      </c>
      <c r="M1337">
        <f t="shared" si="327"/>
        <v>0</v>
      </c>
      <c r="N1337">
        <f t="shared" si="328"/>
        <v>0</v>
      </c>
      <c r="O1337">
        <f t="shared" si="329"/>
        <v>0</v>
      </c>
      <c r="P1337" s="2">
        <f t="shared" si="330"/>
        <v>336.20105725658652</v>
      </c>
      <c r="Q1337" s="2">
        <f t="shared" si="331"/>
        <v>11.798942743413477</v>
      </c>
      <c r="R1337" s="2">
        <f t="shared" si="333"/>
        <v>-18.559967436140539</v>
      </c>
      <c r="S1337" s="2">
        <f t="shared" si="332"/>
        <v>139.21504986234953</v>
      </c>
      <c r="T1337" s="2">
        <f t="shared" si="334"/>
        <v>1</v>
      </c>
      <c r="U1337">
        <f t="shared" si="335"/>
        <v>1</v>
      </c>
    </row>
    <row r="1338" spans="2:21" x14ac:dyDescent="0.15">
      <c r="B1338" s="1">
        <v>38414</v>
      </c>
      <c r="C1338" s="2">
        <f t="shared" si="320"/>
        <v>3</v>
      </c>
      <c r="D1338" s="2">
        <f t="shared" si="321"/>
        <v>3</v>
      </c>
      <c r="E1338" s="2">
        <f t="shared" si="322"/>
        <v>4</v>
      </c>
      <c r="F1338" s="2">
        <f t="shared" si="323"/>
        <v>36</v>
      </c>
      <c r="G1338" t="s">
        <v>247</v>
      </c>
      <c r="H1338">
        <v>354</v>
      </c>
      <c r="I1338">
        <f t="shared" si="324"/>
        <v>0</v>
      </c>
      <c r="J1338">
        <f t="shared" si="325"/>
        <v>0</v>
      </c>
      <c r="K1338">
        <f t="shared" si="326"/>
        <v>0</v>
      </c>
      <c r="L1338">
        <v>0</v>
      </c>
      <c r="M1338">
        <f t="shared" si="327"/>
        <v>0</v>
      </c>
      <c r="N1338">
        <f t="shared" si="328"/>
        <v>0</v>
      </c>
      <c r="O1338">
        <f t="shared" si="329"/>
        <v>0</v>
      </c>
      <c r="P1338" s="2">
        <f t="shared" si="330"/>
        <v>404.86101416685068</v>
      </c>
      <c r="Q1338" s="2">
        <f t="shared" si="331"/>
        <v>-50.86101416685068</v>
      </c>
      <c r="R1338" s="2">
        <f t="shared" si="333"/>
        <v>11.798942743413477</v>
      </c>
      <c r="S1338" s="2">
        <f t="shared" si="332"/>
        <v>2586.8427620805855</v>
      </c>
      <c r="T1338" s="2">
        <f t="shared" si="334"/>
        <v>1</v>
      </c>
      <c r="U1338">
        <f t="shared" si="335"/>
        <v>1</v>
      </c>
    </row>
    <row r="1339" spans="2:21" x14ac:dyDescent="0.15">
      <c r="B1339" s="1">
        <v>38415</v>
      </c>
      <c r="C1339" s="2">
        <f t="shared" si="320"/>
        <v>3</v>
      </c>
      <c r="D1339" s="2">
        <f t="shared" si="321"/>
        <v>4</v>
      </c>
      <c r="E1339" s="2">
        <f t="shared" si="322"/>
        <v>5</v>
      </c>
      <c r="F1339" s="2">
        <f t="shared" si="323"/>
        <v>36</v>
      </c>
      <c r="G1339" t="s">
        <v>248</v>
      </c>
      <c r="H1339">
        <v>612</v>
      </c>
      <c r="I1339">
        <f t="shared" si="324"/>
        <v>0</v>
      </c>
      <c r="J1339">
        <f t="shared" si="325"/>
        <v>0</v>
      </c>
      <c r="K1339">
        <f t="shared" si="326"/>
        <v>0</v>
      </c>
      <c r="L1339">
        <v>0</v>
      </c>
      <c r="M1339">
        <f t="shared" si="327"/>
        <v>0</v>
      </c>
      <c r="N1339">
        <f t="shared" si="328"/>
        <v>0</v>
      </c>
      <c r="O1339">
        <f t="shared" si="329"/>
        <v>0</v>
      </c>
      <c r="P1339" s="2">
        <f t="shared" si="330"/>
        <v>590.31800243686337</v>
      </c>
      <c r="Q1339" s="2">
        <f t="shared" si="331"/>
        <v>21.681997563136633</v>
      </c>
      <c r="R1339" s="2">
        <f t="shared" si="333"/>
        <v>-50.86101416685068</v>
      </c>
      <c r="S1339" s="2">
        <f t="shared" si="332"/>
        <v>470.10901832786288</v>
      </c>
      <c r="T1339" s="2">
        <f t="shared" si="334"/>
        <v>1</v>
      </c>
      <c r="U1339">
        <f t="shared" si="335"/>
        <v>1</v>
      </c>
    </row>
    <row r="1340" spans="2:21" x14ac:dyDescent="0.15">
      <c r="B1340" s="1">
        <v>38416</v>
      </c>
      <c r="C1340" s="2">
        <f t="shared" si="320"/>
        <v>3</v>
      </c>
      <c r="D1340" s="2">
        <f t="shared" si="321"/>
        <v>5</v>
      </c>
      <c r="E1340" s="2">
        <f t="shared" si="322"/>
        <v>6</v>
      </c>
      <c r="F1340" s="2">
        <f t="shared" si="323"/>
        <v>36</v>
      </c>
      <c r="G1340" t="s">
        <v>249</v>
      </c>
      <c r="H1340">
        <v>597</v>
      </c>
      <c r="I1340">
        <f t="shared" si="324"/>
        <v>0</v>
      </c>
      <c r="J1340">
        <f t="shared" si="325"/>
        <v>0</v>
      </c>
      <c r="K1340">
        <f t="shared" si="326"/>
        <v>0</v>
      </c>
      <c r="L1340">
        <v>0</v>
      </c>
      <c r="M1340">
        <f t="shared" si="327"/>
        <v>0</v>
      </c>
      <c r="N1340">
        <f t="shared" si="328"/>
        <v>0</v>
      </c>
      <c r="O1340">
        <f t="shared" si="329"/>
        <v>0</v>
      </c>
      <c r="P1340" s="2">
        <f t="shared" si="330"/>
        <v>641.72361132643687</v>
      </c>
      <c r="Q1340" s="2">
        <f t="shared" si="331"/>
        <v>-44.723611326436867</v>
      </c>
      <c r="R1340" s="2">
        <f t="shared" si="333"/>
        <v>21.681997563136633</v>
      </c>
      <c r="S1340" s="2">
        <f t="shared" si="332"/>
        <v>2000.2014100781921</v>
      </c>
      <c r="T1340" s="2">
        <f t="shared" si="334"/>
        <v>1</v>
      </c>
      <c r="U1340">
        <f t="shared" si="335"/>
        <v>1</v>
      </c>
    </row>
    <row r="1341" spans="2:21" x14ac:dyDescent="0.15">
      <c r="B1341" s="1">
        <v>38417</v>
      </c>
      <c r="C1341" s="2">
        <f t="shared" si="320"/>
        <v>3</v>
      </c>
      <c r="D1341" s="2">
        <f t="shared" si="321"/>
        <v>6</v>
      </c>
      <c r="E1341" s="2">
        <f t="shared" si="322"/>
        <v>7</v>
      </c>
      <c r="F1341" s="2">
        <f t="shared" si="323"/>
        <v>36</v>
      </c>
      <c r="G1341" t="s">
        <v>250</v>
      </c>
      <c r="H1341">
        <v>481</v>
      </c>
      <c r="I1341">
        <f t="shared" si="324"/>
        <v>0</v>
      </c>
      <c r="J1341">
        <f t="shared" si="325"/>
        <v>0</v>
      </c>
      <c r="K1341">
        <f t="shared" si="326"/>
        <v>0</v>
      </c>
      <c r="L1341">
        <v>0</v>
      </c>
      <c r="M1341">
        <f t="shared" si="327"/>
        <v>0</v>
      </c>
      <c r="N1341">
        <f t="shared" si="328"/>
        <v>0</v>
      </c>
      <c r="O1341">
        <f t="shared" si="329"/>
        <v>0</v>
      </c>
      <c r="P1341" s="2">
        <f t="shared" si="330"/>
        <v>445.96716516763871</v>
      </c>
      <c r="Q1341" s="2">
        <f t="shared" si="331"/>
        <v>35.032834832361289</v>
      </c>
      <c r="R1341" s="2">
        <f t="shared" si="333"/>
        <v>-44.723611326436867</v>
      </c>
      <c r="S1341" s="2">
        <f t="shared" si="332"/>
        <v>1227.2995163915064</v>
      </c>
      <c r="T1341" s="2">
        <f t="shared" si="334"/>
        <v>1</v>
      </c>
      <c r="U1341">
        <f t="shared" si="335"/>
        <v>1</v>
      </c>
    </row>
    <row r="1342" spans="2:21" x14ac:dyDescent="0.15">
      <c r="B1342" s="1">
        <v>38418</v>
      </c>
      <c r="C1342" s="2">
        <f t="shared" si="320"/>
        <v>3</v>
      </c>
      <c r="D1342" s="2">
        <f t="shared" si="321"/>
        <v>7</v>
      </c>
      <c r="E1342" s="2">
        <f t="shared" si="322"/>
        <v>1</v>
      </c>
      <c r="F1342" s="2">
        <f t="shared" si="323"/>
        <v>36</v>
      </c>
      <c r="G1342" t="s">
        <v>251</v>
      </c>
      <c r="H1342">
        <v>302</v>
      </c>
      <c r="I1342">
        <f t="shared" si="324"/>
        <v>0</v>
      </c>
      <c r="J1342">
        <f t="shared" si="325"/>
        <v>0</v>
      </c>
      <c r="K1342">
        <f t="shared" si="326"/>
        <v>0</v>
      </c>
      <c r="L1342">
        <v>0</v>
      </c>
      <c r="M1342">
        <f t="shared" si="327"/>
        <v>0</v>
      </c>
      <c r="N1342">
        <f t="shared" si="328"/>
        <v>0</v>
      </c>
      <c r="O1342">
        <f t="shared" si="329"/>
        <v>0</v>
      </c>
      <c r="P1342" s="2">
        <f t="shared" si="330"/>
        <v>331.11894270150333</v>
      </c>
      <c r="Q1342" s="2">
        <f t="shared" si="331"/>
        <v>-29.118942701503329</v>
      </c>
      <c r="R1342" s="2">
        <f t="shared" si="333"/>
        <v>35.032834832361289</v>
      </c>
      <c r="S1342" s="2">
        <f t="shared" si="332"/>
        <v>847.91282405343395</v>
      </c>
      <c r="T1342" s="2">
        <f t="shared" si="334"/>
        <v>1</v>
      </c>
      <c r="U1342">
        <f t="shared" si="335"/>
        <v>1</v>
      </c>
    </row>
    <row r="1343" spans="2:21" x14ac:dyDescent="0.15">
      <c r="B1343" s="1">
        <v>38419</v>
      </c>
      <c r="C1343" s="2">
        <f t="shared" si="320"/>
        <v>3</v>
      </c>
      <c r="D1343" s="2">
        <f t="shared" si="321"/>
        <v>8</v>
      </c>
      <c r="E1343" s="2">
        <f t="shared" si="322"/>
        <v>2</v>
      </c>
      <c r="F1343" s="2">
        <f t="shared" si="323"/>
        <v>36</v>
      </c>
      <c r="G1343" t="s">
        <v>252</v>
      </c>
      <c r="H1343">
        <v>293</v>
      </c>
      <c r="I1343">
        <f t="shared" si="324"/>
        <v>0</v>
      </c>
      <c r="J1343">
        <f t="shared" si="325"/>
        <v>0</v>
      </c>
      <c r="K1343">
        <f t="shared" si="326"/>
        <v>0</v>
      </c>
      <c r="L1343">
        <v>0</v>
      </c>
      <c r="M1343">
        <f t="shared" si="327"/>
        <v>0</v>
      </c>
      <c r="N1343">
        <f t="shared" si="328"/>
        <v>0</v>
      </c>
      <c r="O1343">
        <f t="shared" si="329"/>
        <v>0</v>
      </c>
      <c r="P1343" s="2">
        <f t="shared" si="330"/>
        <v>348.05994944787324</v>
      </c>
      <c r="Q1343" s="2">
        <f t="shared" si="331"/>
        <v>-55.059949447873237</v>
      </c>
      <c r="R1343" s="2">
        <f t="shared" si="333"/>
        <v>-29.118942701503329</v>
      </c>
      <c r="S1343" s="2">
        <f t="shared" si="332"/>
        <v>3031.5980332023564</v>
      </c>
      <c r="T1343" s="2">
        <f t="shared" si="334"/>
        <v>0</v>
      </c>
      <c r="U1343">
        <f t="shared" si="335"/>
        <v>2</v>
      </c>
    </row>
    <row r="1344" spans="2:21" x14ac:dyDescent="0.15">
      <c r="B1344" s="1">
        <v>38420</v>
      </c>
      <c r="C1344" s="2">
        <f t="shared" si="320"/>
        <v>3</v>
      </c>
      <c r="D1344" s="2">
        <f t="shared" si="321"/>
        <v>9</v>
      </c>
      <c r="E1344" s="2">
        <f t="shared" si="322"/>
        <v>3</v>
      </c>
      <c r="F1344" s="2">
        <f t="shared" si="323"/>
        <v>36</v>
      </c>
      <c r="G1344" t="s">
        <v>253</v>
      </c>
      <c r="H1344">
        <v>310</v>
      </c>
      <c r="I1344">
        <f t="shared" si="324"/>
        <v>0</v>
      </c>
      <c r="J1344">
        <f t="shared" si="325"/>
        <v>0</v>
      </c>
      <c r="K1344">
        <f t="shared" si="326"/>
        <v>0</v>
      </c>
      <c r="L1344">
        <v>0</v>
      </c>
      <c r="M1344">
        <f t="shared" si="327"/>
        <v>0</v>
      </c>
      <c r="N1344">
        <f t="shared" si="328"/>
        <v>0</v>
      </c>
      <c r="O1344">
        <f t="shared" si="329"/>
        <v>0</v>
      </c>
      <c r="P1344" s="2">
        <f t="shared" si="330"/>
        <v>380.70103926831928</v>
      </c>
      <c r="Q1344" s="2">
        <f t="shared" si="331"/>
        <v>-70.701039268319278</v>
      </c>
      <c r="R1344" s="2">
        <f t="shared" si="333"/>
        <v>-55.059949447873237</v>
      </c>
      <c r="S1344" s="2">
        <f t="shared" si="332"/>
        <v>4998.6369536204247</v>
      </c>
      <c r="T1344" s="2">
        <f t="shared" si="334"/>
        <v>0</v>
      </c>
      <c r="U1344">
        <f t="shared" si="335"/>
        <v>3</v>
      </c>
    </row>
    <row r="1345" spans="2:21" x14ac:dyDescent="0.15">
      <c r="B1345" s="1">
        <v>38421</v>
      </c>
      <c r="C1345" s="2">
        <f t="shared" si="320"/>
        <v>3</v>
      </c>
      <c r="D1345" s="2">
        <f t="shared" si="321"/>
        <v>10</v>
      </c>
      <c r="E1345" s="2">
        <f t="shared" si="322"/>
        <v>4</v>
      </c>
      <c r="F1345" s="2">
        <f t="shared" si="323"/>
        <v>37</v>
      </c>
      <c r="G1345" t="s">
        <v>254</v>
      </c>
      <c r="H1345">
        <v>308</v>
      </c>
      <c r="I1345">
        <f t="shared" si="324"/>
        <v>0</v>
      </c>
      <c r="J1345">
        <f t="shared" si="325"/>
        <v>0</v>
      </c>
      <c r="K1345">
        <f t="shared" si="326"/>
        <v>0</v>
      </c>
      <c r="L1345">
        <v>0</v>
      </c>
      <c r="M1345">
        <f t="shared" si="327"/>
        <v>0</v>
      </c>
      <c r="N1345">
        <f t="shared" si="328"/>
        <v>0</v>
      </c>
      <c r="O1345">
        <f t="shared" si="329"/>
        <v>0</v>
      </c>
      <c r="P1345" s="2">
        <f t="shared" si="330"/>
        <v>380.14674168810137</v>
      </c>
      <c r="Q1345" s="2">
        <f t="shared" si="331"/>
        <v>-72.146741688101372</v>
      </c>
      <c r="R1345" s="2">
        <f t="shared" si="333"/>
        <v>-70.701039268319278</v>
      </c>
      <c r="S1345" s="2">
        <f t="shared" si="332"/>
        <v>5205.1523362096241</v>
      </c>
      <c r="T1345" s="2">
        <f t="shared" si="334"/>
        <v>0</v>
      </c>
      <c r="U1345">
        <f t="shared" si="335"/>
        <v>4</v>
      </c>
    </row>
    <row r="1346" spans="2:21" x14ac:dyDescent="0.15">
      <c r="B1346" s="1">
        <v>38422</v>
      </c>
      <c r="C1346" s="2">
        <f t="shared" si="320"/>
        <v>3</v>
      </c>
      <c r="D1346" s="2">
        <f t="shared" si="321"/>
        <v>11</v>
      </c>
      <c r="E1346" s="2">
        <f t="shared" si="322"/>
        <v>5</v>
      </c>
      <c r="F1346" s="2">
        <f t="shared" si="323"/>
        <v>37</v>
      </c>
      <c r="G1346" t="s">
        <v>255</v>
      </c>
      <c r="H1346">
        <v>480</v>
      </c>
      <c r="I1346">
        <f t="shared" si="324"/>
        <v>0</v>
      </c>
      <c r="J1346">
        <f t="shared" si="325"/>
        <v>0</v>
      </c>
      <c r="K1346">
        <f t="shared" si="326"/>
        <v>0</v>
      </c>
      <c r="L1346">
        <v>0</v>
      </c>
      <c r="M1346">
        <f t="shared" si="327"/>
        <v>0</v>
      </c>
      <c r="N1346">
        <f t="shared" si="328"/>
        <v>0</v>
      </c>
      <c r="O1346">
        <f t="shared" si="329"/>
        <v>0</v>
      </c>
      <c r="P1346" s="2">
        <f t="shared" si="330"/>
        <v>565.60372995811406</v>
      </c>
      <c r="Q1346" s="2">
        <f t="shared" si="331"/>
        <v>-85.603729958114059</v>
      </c>
      <c r="R1346" s="2">
        <f t="shared" si="333"/>
        <v>-72.146741688101372</v>
      </c>
      <c r="S1346" s="2">
        <f t="shared" si="332"/>
        <v>7327.998582741714</v>
      </c>
      <c r="T1346" s="2">
        <f t="shared" si="334"/>
        <v>0</v>
      </c>
      <c r="U1346">
        <f t="shared" si="335"/>
        <v>5</v>
      </c>
    </row>
    <row r="1347" spans="2:21" x14ac:dyDescent="0.15">
      <c r="B1347" s="1">
        <v>38423</v>
      </c>
      <c r="C1347" s="2">
        <f t="shared" ref="C1347:C1410" si="336">MONTH(B1347)</f>
        <v>3</v>
      </c>
      <c r="D1347" s="2">
        <f t="shared" ref="D1347:D1410" si="337">DAY(B1347)</f>
        <v>12</v>
      </c>
      <c r="E1347" s="2">
        <f t="shared" ref="E1347:E1410" si="338">WEEKDAY(B1347,2)</f>
        <v>6</v>
      </c>
      <c r="F1347" s="2">
        <f t="shared" ref="F1347:F1410" si="339">VALUE(RIGHT(G1347,2))</f>
        <v>37</v>
      </c>
      <c r="G1347" t="s">
        <v>256</v>
      </c>
      <c r="H1347">
        <v>507</v>
      </c>
      <c r="I1347">
        <f t="shared" ref="I1347:I1410" si="340">IF(AND(C1347=7,D1347=4),1,0)</f>
        <v>0</v>
      </c>
      <c r="J1347">
        <f t="shared" ref="J1347:J1410" si="341">IF(AND(C1347=1,D1347=1),1,0)</f>
        <v>0</v>
      </c>
      <c r="K1347">
        <f t="shared" ref="K1347:K1410" si="342">IF(AND(C1347=2,D1347=14),1,0)</f>
        <v>0</v>
      </c>
      <c r="L1347">
        <v>0</v>
      </c>
      <c r="M1347">
        <f t="shared" ref="M1347:M1410" si="343">IF(AND(C1347=12,D1347=31),1,0)</f>
        <v>0</v>
      </c>
      <c r="N1347">
        <f t="shared" ref="N1347:N1410" si="344">IF(AND(C1347=10,D1347=31),1,0)</f>
        <v>0</v>
      </c>
      <c r="O1347">
        <f t="shared" ref="O1347:O1410" si="345">IF(AND(C1347=12,D1347=26),1,0)</f>
        <v>0</v>
      </c>
      <c r="P1347" s="2">
        <f t="shared" ref="P1347:P1410" si="346">constant+VLOOKUP(F1347,week,2)+VLOOKUP(E1347,weekday,2)</f>
        <v>617.00933884768756</v>
      </c>
      <c r="Q1347" s="2">
        <f t="shared" ref="Q1347:Q1410" si="347">H1347-P1347</f>
        <v>-110.00933884768756</v>
      </c>
      <c r="R1347" s="2">
        <f t="shared" si="333"/>
        <v>-85.603729958114059</v>
      </c>
      <c r="S1347" s="2">
        <f t="shared" ref="S1347:S1410" si="348">Q1347^2</f>
        <v>12102.054633705338</v>
      </c>
      <c r="T1347" s="2">
        <f t="shared" si="334"/>
        <v>0</v>
      </c>
      <c r="U1347">
        <f t="shared" si="335"/>
        <v>6</v>
      </c>
    </row>
    <row r="1348" spans="2:21" x14ac:dyDescent="0.15">
      <c r="B1348" s="1">
        <v>38424</v>
      </c>
      <c r="C1348" s="2">
        <f t="shared" si="336"/>
        <v>3</v>
      </c>
      <c r="D1348" s="2">
        <f t="shared" si="337"/>
        <v>13</v>
      </c>
      <c r="E1348" s="2">
        <f t="shared" si="338"/>
        <v>7</v>
      </c>
      <c r="F1348" s="2">
        <f t="shared" si="339"/>
        <v>37</v>
      </c>
      <c r="G1348" t="s">
        <v>257</v>
      </c>
      <c r="H1348">
        <v>341</v>
      </c>
      <c r="I1348">
        <f t="shared" si="340"/>
        <v>0</v>
      </c>
      <c r="J1348">
        <f t="shared" si="341"/>
        <v>0</v>
      </c>
      <c r="K1348">
        <f t="shared" si="342"/>
        <v>0</v>
      </c>
      <c r="L1348">
        <v>0</v>
      </c>
      <c r="M1348">
        <f t="shared" si="343"/>
        <v>0</v>
      </c>
      <c r="N1348">
        <f t="shared" si="344"/>
        <v>0</v>
      </c>
      <c r="O1348">
        <f t="shared" si="345"/>
        <v>0</v>
      </c>
      <c r="P1348" s="2">
        <f t="shared" si="346"/>
        <v>421.2528926888894</v>
      </c>
      <c r="Q1348" s="2">
        <f t="shared" si="347"/>
        <v>-80.252892688889403</v>
      </c>
      <c r="R1348" s="2">
        <f t="shared" ref="R1348:R1411" si="349">Q1347</f>
        <v>-110.00933884768756</v>
      </c>
      <c r="S1348" s="2">
        <f t="shared" si="348"/>
        <v>6440.5267849343982</v>
      </c>
      <c r="T1348" s="2">
        <f t="shared" ref="T1348:T1411" si="350">IF(Q1348*Q1347&lt;0,1,0)</f>
        <v>0</v>
      </c>
      <c r="U1348">
        <f t="shared" ref="U1348:U1411" si="351">IF(Q1347*Q1348&gt;0,U1347+1,1)</f>
        <v>7</v>
      </c>
    </row>
    <row r="1349" spans="2:21" x14ac:dyDescent="0.15">
      <c r="B1349" s="1">
        <v>38425</v>
      </c>
      <c r="C1349" s="2">
        <f t="shared" si="336"/>
        <v>3</v>
      </c>
      <c r="D1349" s="2">
        <f t="shared" si="337"/>
        <v>14</v>
      </c>
      <c r="E1349" s="2">
        <f t="shared" si="338"/>
        <v>1</v>
      </c>
      <c r="F1349" s="2">
        <f t="shared" si="339"/>
        <v>37</v>
      </c>
      <c r="G1349" t="s">
        <v>258</v>
      </c>
      <c r="H1349">
        <v>327</v>
      </c>
      <c r="I1349">
        <f t="shared" si="340"/>
        <v>0</v>
      </c>
      <c r="J1349">
        <f t="shared" si="341"/>
        <v>0</v>
      </c>
      <c r="K1349">
        <f t="shared" si="342"/>
        <v>0</v>
      </c>
      <c r="L1349">
        <v>0</v>
      </c>
      <c r="M1349">
        <f t="shared" si="343"/>
        <v>0</v>
      </c>
      <c r="N1349">
        <f t="shared" si="344"/>
        <v>0</v>
      </c>
      <c r="O1349">
        <f t="shared" si="345"/>
        <v>0</v>
      </c>
      <c r="P1349" s="2">
        <f t="shared" si="346"/>
        <v>306.40467022275402</v>
      </c>
      <c r="Q1349" s="2">
        <f t="shared" si="347"/>
        <v>20.595329777245979</v>
      </c>
      <c r="R1349" s="2">
        <f t="shared" si="349"/>
        <v>-80.252892688889403</v>
      </c>
      <c r="S1349" s="2">
        <f t="shared" si="348"/>
        <v>424.16760863351493</v>
      </c>
      <c r="T1349" s="2">
        <f t="shared" si="350"/>
        <v>1</v>
      </c>
      <c r="U1349">
        <f t="shared" si="351"/>
        <v>1</v>
      </c>
    </row>
    <row r="1350" spans="2:21" x14ac:dyDescent="0.15">
      <c r="B1350" s="1">
        <v>38426</v>
      </c>
      <c r="C1350" s="2">
        <f t="shared" si="336"/>
        <v>3</v>
      </c>
      <c r="D1350" s="2">
        <f t="shared" si="337"/>
        <v>15</v>
      </c>
      <c r="E1350" s="2">
        <f t="shared" si="338"/>
        <v>2</v>
      </c>
      <c r="F1350" s="2">
        <f t="shared" si="339"/>
        <v>37</v>
      </c>
      <c r="G1350" t="s">
        <v>259</v>
      </c>
      <c r="H1350">
        <v>294</v>
      </c>
      <c r="I1350">
        <f t="shared" si="340"/>
        <v>0</v>
      </c>
      <c r="J1350">
        <f t="shared" si="341"/>
        <v>0</v>
      </c>
      <c r="K1350">
        <f t="shared" si="342"/>
        <v>0</v>
      </c>
      <c r="L1350">
        <v>0</v>
      </c>
      <c r="M1350">
        <f t="shared" si="343"/>
        <v>0</v>
      </c>
      <c r="N1350">
        <f t="shared" si="344"/>
        <v>0</v>
      </c>
      <c r="O1350">
        <f t="shared" si="345"/>
        <v>0</v>
      </c>
      <c r="P1350" s="2">
        <f t="shared" si="346"/>
        <v>323.34567696912393</v>
      </c>
      <c r="Q1350" s="2">
        <f t="shared" si="347"/>
        <v>-29.345676969123929</v>
      </c>
      <c r="R1350" s="2">
        <f t="shared" si="349"/>
        <v>20.595329777245979</v>
      </c>
      <c r="S1350" s="2">
        <f t="shared" si="348"/>
        <v>861.16875677617054</v>
      </c>
      <c r="T1350" s="2">
        <f t="shared" si="350"/>
        <v>1</v>
      </c>
      <c r="U1350">
        <f t="shared" si="351"/>
        <v>1</v>
      </c>
    </row>
    <row r="1351" spans="2:21" x14ac:dyDescent="0.15">
      <c r="B1351" s="1">
        <v>38427</v>
      </c>
      <c r="C1351" s="2">
        <f t="shared" si="336"/>
        <v>3</v>
      </c>
      <c r="D1351" s="2">
        <f t="shared" si="337"/>
        <v>16</v>
      </c>
      <c r="E1351" s="2">
        <f t="shared" si="338"/>
        <v>3</v>
      </c>
      <c r="F1351" s="2">
        <f t="shared" si="339"/>
        <v>37</v>
      </c>
      <c r="G1351" t="s">
        <v>260</v>
      </c>
      <c r="H1351">
        <v>380</v>
      </c>
      <c r="I1351">
        <f t="shared" si="340"/>
        <v>0</v>
      </c>
      <c r="J1351">
        <f t="shared" si="341"/>
        <v>0</v>
      </c>
      <c r="K1351">
        <f t="shared" si="342"/>
        <v>0</v>
      </c>
      <c r="L1351">
        <v>0</v>
      </c>
      <c r="M1351">
        <f t="shared" si="343"/>
        <v>0</v>
      </c>
      <c r="N1351">
        <f t="shared" si="344"/>
        <v>0</v>
      </c>
      <c r="O1351">
        <f t="shared" si="345"/>
        <v>0</v>
      </c>
      <c r="P1351" s="2">
        <f t="shared" si="346"/>
        <v>355.98676678956997</v>
      </c>
      <c r="Q1351" s="2">
        <f t="shared" si="347"/>
        <v>24.01323321043003</v>
      </c>
      <c r="R1351" s="2">
        <f t="shared" si="349"/>
        <v>-29.345676969123929</v>
      </c>
      <c r="S1351" s="2">
        <f t="shared" si="348"/>
        <v>576.6353692184997</v>
      </c>
      <c r="T1351" s="2">
        <f t="shared" si="350"/>
        <v>1</v>
      </c>
      <c r="U1351">
        <f t="shared" si="351"/>
        <v>1</v>
      </c>
    </row>
    <row r="1352" spans="2:21" x14ac:dyDescent="0.15">
      <c r="B1352" s="1">
        <v>38428</v>
      </c>
      <c r="C1352" s="2">
        <f t="shared" si="336"/>
        <v>3</v>
      </c>
      <c r="D1352" s="2">
        <f t="shared" si="337"/>
        <v>17</v>
      </c>
      <c r="E1352" s="2">
        <f t="shared" si="338"/>
        <v>4</v>
      </c>
      <c r="F1352" s="2">
        <f t="shared" si="339"/>
        <v>38</v>
      </c>
      <c r="G1352" t="s">
        <v>261</v>
      </c>
      <c r="H1352">
        <v>356</v>
      </c>
      <c r="I1352">
        <f t="shared" si="340"/>
        <v>0</v>
      </c>
      <c r="J1352">
        <f t="shared" si="341"/>
        <v>0</v>
      </c>
      <c r="K1352">
        <f t="shared" si="342"/>
        <v>0</v>
      </c>
      <c r="L1352">
        <v>0</v>
      </c>
      <c r="M1352">
        <f t="shared" si="343"/>
        <v>0</v>
      </c>
      <c r="N1352">
        <f t="shared" si="344"/>
        <v>0</v>
      </c>
      <c r="O1352">
        <f t="shared" si="345"/>
        <v>0</v>
      </c>
      <c r="P1352" s="2">
        <f t="shared" si="346"/>
        <v>369.39674696439334</v>
      </c>
      <c r="Q1352" s="2">
        <f t="shared" si="347"/>
        <v>-13.396746964393344</v>
      </c>
      <c r="R1352" s="2">
        <f t="shared" si="349"/>
        <v>24.01323321043003</v>
      </c>
      <c r="S1352" s="2">
        <f t="shared" si="348"/>
        <v>179.47282922798229</v>
      </c>
      <c r="T1352" s="2">
        <f t="shared" si="350"/>
        <v>1</v>
      </c>
      <c r="U1352">
        <f t="shared" si="351"/>
        <v>1</v>
      </c>
    </row>
    <row r="1353" spans="2:21" x14ac:dyDescent="0.15">
      <c r="B1353" s="1">
        <v>38429</v>
      </c>
      <c r="C1353" s="2">
        <f t="shared" si="336"/>
        <v>3</v>
      </c>
      <c r="D1353" s="2">
        <f t="shared" si="337"/>
        <v>18</v>
      </c>
      <c r="E1353" s="2">
        <f t="shared" si="338"/>
        <v>5</v>
      </c>
      <c r="F1353" s="2">
        <f t="shared" si="339"/>
        <v>38</v>
      </c>
      <c r="G1353" t="s">
        <v>262</v>
      </c>
      <c r="H1353">
        <v>520</v>
      </c>
      <c r="I1353">
        <f t="shared" si="340"/>
        <v>0</v>
      </c>
      <c r="J1353">
        <f t="shared" si="341"/>
        <v>0</v>
      </c>
      <c r="K1353">
        <f t="shared" si="342"/>
        <v>0</v>
      </c>
      <c r="L1353">
        <v>0</v>
      </c>
      <c r="M1353">
        <f t="shared" si="343"/>
        <v>0</v>
      </c>
      <c r="N1353">
        <f t="shared" si="344"/>
        <v>0</v>
      </c>
      <c r="O1353">
        <f t="shared" si="345"/>
        <v>0</v>
      </c>
      <c r="P1353" s="2">
        <f t="shared" si="346"/>
        <v>554.85373523440603</v>
      </c>
      <c r="Q1353" s="2">
        <f t="shared" si="347"/>
        <v>-34.853735234406031</v>
      </c>
      <c r="R1353" s="2">
        <f t="shared" si="349"/>
        <v>-13.396746964393344</v>
      </c>
      <c r="S1353" s="2">
        <f t="shared" si="348"/>
        <v>1214.7828597900764</v>
      </c>
      <c r="T1353" s="2">
        <f t="shared" si="350"/>
        <v>0</v>
      </c>
      <c r="U1353">
        <f t="shared" si="351"/>
        <v>2</v>
      </c>
    </row>
    <row r="1354" spans="2:21" x14ac:dyDescent="0.15">
      <c r="B1354" s="1">
        <v>38430</v>
      </c>
      <c r="C1354" s="2">
        <f t="shared" si="336"/>
        <v>3</v>
      </c>
      <c r="D1354" s="2">
        <f t="shared" si="337"/>
        <v>19</v>
      </c>
      <c r="E1354" s="2">
        <f t="shared" si="338"/>
        <v>6</v>
      </c>
      <c r="F1354" s="2">
        <f t="shared" si="339"/>
        <v>38</v>
      </c>
      <c r="G1354" t="s">
        <v>263</v>
      </c>
      <c r="H1354">
        <v>467</v>
      </c>
      <c r="I1354">
        <f t="shared" si="340"/>
        <v>0</v>
      </c>
      <c r="J1354">
        <f t="shared" si="341"/>
        <v>0</v>
      </c>
      <c r="K1354">
        <f t="shared" si="342"/>
        <v>0</v>
      </c>
      <c r="L1354">
        <v>0</v>
      </c>
      <c r="M1354">
        <f t="shared" si="343"/>
        <v>0</v>
      </c>
      <c r="N1354">
        <f t="shared" si="344"/>
        <v>0</v>
      </c>
      <c r="O1354">
        <f t="shared" si="345"/>
        <v>0</v>
      </c>
      <c r="P1354" s="2">
        <f t="shared" si="346"/>
        <v>606.25934412397953</v>
      </c>
      <c r="Q1354" s="2">
        <f t="shared" si="347"/>
        <v>-139.25934412397953</v>
      </c>
      <c r="R1354" s="2">
        <f t="shared" si="349"/>
        <v>-34.853735234406031</v>
      </c>
      <c r="S1354" s="2">
        <f t="shared" si="348"/>
        <v>19393.164925840952</v>
      </c>
      <c r="T1354" s="2">
        <f t="shared" si="350"/>
        <v>0</v>
      </c>
      <c r="U1354">
        <f t="shared" si="351"/>
        <v>3</v>
      </c>
    </row>
    <row r="1355" spans="2:21" x14ac:dyDescent="0.15">
      <c r="B1355" s="1">
        <v>38431</v>
      </c>
      <c r="C1355" s="2">
        <f t="shared" si="336"/>
        <v>3</v>
      </c>
      <c r="D1355" s="2">
        <f t="shared" si="337"/>
        <v>20</v>
      </c>
      <c r="E1355" s="2">
        <f t="shared" si="338"/>
        <v>7</v>
      </c>
      <c r="F1355" s="2">
        <f t="shared" si="339"/>
        <v>38</v>
      </c>
      <c r="G1355" t="s">
        <v>264</v>
      </c>
      <c r="H1355">
        <v>374</v>
      </c>
      <c r="I1355">
        <f t="shared" si="340"/>
        <v>0</v>
      </c>
      <c r="J1355">
        <f t="shared" si="341"/>
        <v>0</v>
      </c>
      <c r="K1355">
        <f t="shared" si="342"/>
        <v>0</v>
      </c>
      <c r="L1355">
        <v>0</v>
      </c>
      <c r="M1355">
        <f t="shared" si="343"/>
        <v>0</v>
      </c>
      <c r="N1355">
        <f t="shared" si="344"/>
        <v>0</v>
      </c>
      <c r="O1355">
        <f t="shared" si="345"/>
        <v>0</v>
      </c>
      <c r="P1355" s="2">
        <f t="shared" si="346"/>
        <v>410.50289796518138</v>
      </c>
      <c r="Q1355" s="2">
        <f t="shared" si="347"/>
        <v>-36.502897965181376</v>
      </c>
      <c r="R1355" s="2">
        <f t="shared" si="349"/>
        <v>-139.25934412397953</v>
      </c>
      <c r="S1355" s="2">
        <f t="shared" si="348"/>
        <v>1332.4615598564426</v>
      </c>
      <c r="T1355" s="2">
        <f t="shared" si="350"/>
        <v>0</v>
      </c>
      <c r="U1355">
        <f t="shared" si="351"/>
        <v>4</v>
      </c>
    </row>
    <row r="1356" spans="2:21" x14ac:dyDescent="0.15">
      <c r="B1356" s="1">
        <v>38432</v>
      </c>
      <c r="C1356" s="2">
        <f t="shared" si="336"/>
        <v>3</v>
      </c>
      <c r="D1356" s="2">
        <f t="shared" si="337"/>
        <v>21</v>
      </c>
      <c r="E1356" s="2">
        <f t="shared" si="338"/>
        <v>1</v>
      </c>
      <c r="F1356" s="2">
        <f t="shared" si="339"/>
        <v>38</v>
      </c>
      <c r="G1356" t="s">
        <v>265</v>
      </c>
      <c r="H1356">
        <v>306</v>
      </c>
      <c r="I1356">
        <f t="shared" si="340"/>
        <v>0</v>
      </c>
      <c r="J1356">
        <f t="shared" si="341"/>
        <v>0</v>
      </c>
      <c r="K1356">
        <f t="shared" si="342"/>
        <v>0</v>
      </c>
      <c r="L1356">
        <v>0</v>
      </c>
      <c r="M1356">
        <f t="shared" si="343"/>
        <v>0</v>
      </c>
      <c r="N1356">
        <f t="shared" si="344"/>
        <v>0</v>
      </c>
      <c r="O1356">
        <f t="shared" si="345"/>
        <v>0</v>
      </c>
      <c r="P1356" s="2">
        <f t="shared" si="346"/>
        <v>295.65467549904599</v>
      </c>
      <c r="Q1356" s="2">
        <f t="shared" si="347"/>
        <v>10.345324500954007</v>
      </c>
      <c r="R1356" s="2">
        <f t="shared" si="349"/>
        <v>-36.502897965181376</v>
      </c>
      <c r="S1356" s="2">
        <f t="shared" si="348"/>
        <v>107.02573903003928</v>
      </c>
      <c r="T1356" s="2">
        <f t="shared" si="350"/>
        <v>1</v>
      </c>
      <c r="U1356">
        <f t="shared" si="351"/>
        <v>1</v>
      </c>
    </row>
    <row r="1357" spans="2:21" x14ac:dyDescent="0.15">
      <c r="B1357" s="1">
        <v>38433</v>
      </c>
      <c r="C1357" s="2">
        <f t="shared" si="336"/>
        <v>3</v>
      </c>
      <c r="D1357" s="2">
        <f t="shared" si="337"/>
        <v>22</v>
      </c>
      <c r="E1357" s="2">
        <f t="shared" si="338"/>
        <v>2</v>
      </c>
      <c r="F1357" s="2">
        <f t="shared" si="339"/>
        <v>38</v>
      </c>
      <c r="G1357" t="s">
        <v>266</v>
      </c>
      <c r="H1357">
        <v>294</v>
      </c>
      <c r="I1357">
        <f t="shared" si="340"/>
        <v>0</v>
      </c>
      <c r="J1357">
        <f t="shared" si="341"/>
        <v>0</v>
      </c>
      <c r="K1357">
        <f t="shared" si="342"/>
        <v>0</v>
      </c>
      <c r="L1357">
        <v>0</v>
      </c>
      <c r="M1357">
        <f t="shared" si="343"/>
        <v>0</v>
      </c>
      <c r="N1357">
        <f t="shared" si="344"/>
        <v>0</v>
      </c>
      <c r="O1357">
        <f t="shared" si="345"/>
        <v>0</v>
      </c>
      <c r="P1357" s="2">
        <f t="shared" si="346"/>
        <v>312.5956822454159</v>
      </c>
      <c r="Q1357" s="2">
        <f t="shared" si="347"/>
        <v>-18.595682245415901</v>
      </c>
      <c r="R1357" s="2">
        <f t="shared" si="349"/>
        <v>10.345324500954007</v>
      </c>
      <c r="S1357" s="2">
        <f t="shared" si="348"/>
        <v>345.79939817247617</v>
      </c>
      <c r="T1357" s="2">
        <f t="shared" si="350"/>
        <v>1</v>
      </c>
      <c r="U1357">
        <f t="shared" si="351"/>
        <v>1</v>
      </c>
    </row>
    <row r="1358" spans="2:21" x14ac:dyDescent="0.15">
      <c r="B1358" s="1">
        <v>38434</v>
      </c>
      <c r="C1358" s="2">
        <f t="shared" si="336"/>
        <v>3</v>
      </c>
      <c r="D1358" s="2">
        <f t="shared" si="337"/>
        <v>23</v>
      </c>
      <c r="E1358" s="2">
        <f t="shared" si="338"/>
        <v>3</v>
      </c>
      <c r="F1358" s="2">
        <f t="shared" si="339"/>
        <v>38</v>
      </c>
      <c r="G1358" t="s">
        <v>267</v>
      </c>
      <c r="H1358">
        <v>356</v>
      </c>
      <c r="I1358">
        <f t="shared" si="340"/>
        <v>0</v>
      </c>
      <c r="J1358">
        <f t="shared" si="341"/>
        <v>0</v>
      </c>
      <c r="K1358">
        <f t="shared" si="342"/>
        <v>0</v>
      </c>
      <c r="L1358">
        <v>0</v>
      </c>
      <c r="M1358">
        <f t="shared" si="343"/>
        <v>0</v>
      </c>
      <c r="N1358">
        <f t="shared" si="344"/>
        <v>0</v>
      </c>
      <c r="O1358">
        <f t="shared" si="345"/>
        <v>0</v>
      </c>
      <c r="P1358" s="2">
        <f t="shared" si="346"/>
        <v>345.23677206586194</v>
      </c>
      <c r="Q1358" s="2">
        <f t="shared" si="347"/>
        <v>10.763227934138058</v>
      </c>
      <c r="R1358" s="2">
        <f t="shared" si="349"/>
        <v>-18.595682245415901</v>
      </c>
      <c r="S1358" s="2">
        <f t="shared" si="348"/>
        <v>115.84707556220981</v>
      </c>
      <c r="T1358" s="2">
        <f t="shared" si="350"/>
        <v>1</v>
      </c>
      <c r="U1358">
        <f t="shared" si="351"/>
        <v>1</v>
      </c>
    </row>
    <row r="1359" spans="2:21" x14ac:dyDescent="0.15">
      <c r="B1359" s="1">
        <v>38435</v>
      </c>
      <c r="C1359" s="2">
        <f t="shared" si="336"/>
        <v>3</v>
      </c>
      <c r="D1359" s="2">
        <f t="shared" si="337"/>
        <v>24</v>
      </c>
      <c r="E1359" s="2">
        <f t="shared" si="338"/>
        <v>4</v>
      </c>
      <c r="F1359" s="2">
        <f t="shared" si="339"/>
        <v>39</v>
      </c>
      <c r="G1359" t="s">
        <v>268</v>
      </c>
      <c r="H1359">
        <v>418</v>
      </c>
      <c r="I1359">
        <f t="shared" si="340"/>
        <v>0</v>
      </c>
      <c r="J1359">
        <f t="shared" si="341"/>
        <v>0</v>
      </c>
      <c r="K1359">
        <f t="shared" si="342"/>
        <v>0</v>
      </c>
      <c r="L1359">
        <v>0</v>
      </c>
      <c r="M1359">
        <f t="shared" si="343"/>
        <v>0</v>
      </c>
      <c r="N1359">
        <f t="shared" si="344"/>
        <v>0</v>
      </c>
      <c r="O1359">
        <f t="shared" si="345"/>
        <v>0</v>
      </c>
      <c r="P1359" s="2">
        <f t="shared" si="346"/>
        <v>377.11102832055519</v>
      </c>
      <c r="Q1359" s="2">
        <f t="shared" si="347"/>
        <v>40.888971679444808</v>
      </c>
      <c r="R1359" s="2">
        <f t="shared" si="349"/>
        <v>10.763227934138058</v>
      </c>
      <c r="S1359" s="2">
        <f t="shared" si="348"/>
        <v>1671.9080050024395</v>
      </c>
      <c r="T1359" s="2">
        <f t="shared" si="350"/>
        <v>0</v>
      </c>
      <c r="U1359">
        <f t="shared" si="351"/>
        <v>2</v>
      </c>
    </row>
    <row r="1360" spans="2:21" x14ac:dyDescent="0.15">
      <c r="B1360" s="1">
        <v>38436</v>
      </c>
      <c r="C1360" s="2">
        <f t="shared" si="336"/>
        <v>3</v>
      </c>
      <c r="D1360" s="2">
        <f t="shared" si="337"/>
        <v>25</v>
      </c>
      <c r="E1360" s="2">
        <f t="shared" si="338"/>
        <v>5</v>
      </c>
      <c r="F1360" s="2">
        <f t="shared" si="339"/>
        <v>39</v>
      </c>
      <c r="G1360" t="s">
        <v>269</v>
      </c>
      <c r="H1360">
        <v>597</v>
      </c>
      <c r="I1360">
        <f t="shared" si="340"/>
        <v>0</v>
      </c>
      <c r="J1360">
        <f t="shared" si="341"/>
        <v>0</v>
      </c>
      <c r="K1360">
        <f t="shared" si="342"/>
        <v>0</v>
      </c>
      <c r="L1360">
        <v>0</v>
      </c>
      <c r="M1360">
        <f t="shared" si="343"/>
        <v>0</v>
      </c>
      <c r="N1360">
        <f t="shared" si="344"/>
        <v>0</v>
      </c>
      <c r="O1360">
        <f t="shared" si="345"/>
        <v>0</v>
      </c>
      <c r="P1360" s="2">
        <f t="shared" si="346"/>
        <v>562.56801659056794</v>
      </c>
      <c r="Q1360" s="2">
        <f t="shared" si="347"/>
        <v>34.431983409432064</v>
      </c>
      <c r="R1360" s="2">
        <f t="shared" si="349"/>
        <v>40.888971679444808</v>
      </c>
      <c r="S1360" s="2">
        <f t="shared" si="348"/>
        <v>1185.561481507405</v>
      </c>
      <c r="T1360" s="2">
        <f t="shared" si="350"/>
        <v>0</v>
      </c>
      <c r="U1360">
        <f t="shared" si="351"/>
        <v>3</v>
      </c>
    </row>
    <row r="1361" spans="2:21" x14ac:dyDescent="0.15">
      <c r="B1361" s="1">
        <v>38437</v>
      </c>
      <c r="C1361" s="2">
        <f t="shared" si="336"/>
        <v>3</v>
      </c>
      <c r="D1361" s="2">
        <f t="shared" si="337"/>
        <v>26</v>
      </c>
      <c r="E1361" s="2">
        <f t="shared" si="338"/>
        <v>6</v>
      </c>
      <c r="F1361" s="2">
        <f t="shared" si="339"/>
        <v>39</v>
      </c>
      <c r="G1361" t="s">
        <v>270</v>
      </c>
      <c r="H1361">
        <v>595</v>
      </c>
      <c r="I1361">
        <f t="shared" si="340"/>
        <v>0</v>
      </c>
      <c r="J1361">
        <f t="shared" si="341"/>
        <v>0</v>
      </c>
      <c r="K1361">
        <f t="shared" si="342"/>
        <v>0</v>
      </c>
      <c r="L1361">
        <v>0</v>
      </c>
      <c r="M1361">
        <f t="shared" si="343"/>
        <v>0</v>
      </c>
      <c r="N1361">
        <f t="shared" si="344"/>
        <v>0</v>
      </c>
      <c r="O1361">
        <f t="shared" si="345"/>
        <v>0</v>
      </c>
      <c r="P1361" s="2">
        <f t="shared" si="346"/>
        <v>613.97362548014144</v>
      </c>
      <c r="Q1361" s="2">
        <f t="shared" si="347"/>
        <v>-18.973625480141436</v>
      </c>
      <c r="R1361" s="2">
        <f t="shared" si="349"/>
        <v>34.431983409432064</v>
      </c>
      <c r="S1361" s="2">
        <f t="shared" si="348"/>
        <v>359.99846386067236</v>
      </c>
      <c r="T1361" s="2">
        <f t="shared" si="350"/>
        <v>1</v>
      </c>
      <c r="U1361">
        <f t="shared" si="351"/>
        <v>1</v>
      </c>
    </row>
    <row r="1362" spans="2:21" x14ac:dyDescent="0.15">
      <c r="B1362" s="1">
        <v>38438</v>
      </c>
      <c r="C1362" s="2">
        <f t="shared" si="336"/>
        <v>3</v>
      </c>
      <c r="D1362" s="2">
        <f t="shared" si="337"/>
        <v>27</v>
      </c>
      <c r="E1362" s="2">
        <f t="shared" si="338"/>
        <v>7</v>
      </c>
      <c r="F1362" s="2">
        <f t="shared" si="339"/>
        <v>39</v>
      </c>
      <c r="G1362" t="s">
        <v>271</v>
      </c>
      <c r="H1362">
        <v>261</v>
      </c>
      <c r="I1362">
        <f t="shared" si="340"/>
        <v>0</v>
      </c>
      <c r="J1362">
        <f t="shared" si="341"/>
        <v>0</v>
      </c>
      <c r="K1362">
        <f t="shared" si="342"/>
        <v>0</v>
      </c>
      <c r="L1362">
        <v>0</v>
      </c>
      <c r="M1362">
        <f t="shared" si="343"/>
        <v>0</v>
      </c>
      <c r="N1362">
        <f t="shared" si="344"/>
        <v>0</v>
      </c>
      <c r="O1362">
        <f t="shared" si="345"/>
        <v>0</v>
      </c>
      <c r="P1362" s="2">
        <f t="shared" si="346"/>
        <v>418.21717932134322</v>
      </c>
      <c r="Q1362" s="2">
        <f t="shared" si="347"/>
        <v>-157.21717932134322</v>
      </c>
      <c r="R1362" s="2">
        <f t="shared" si="349"/>
        <v>-18.973625480141436</v>
      </c>
      <c r="S1362" s="2">
        <f t="shared" si="348"/>
        <v>24717.24147375939</v>
      </c>
      <c r="T1362" s="2">
        <f t="shared" si="350"/>
        <v>0</v>
      </c>
      <c r="U1362">
        <f t="shared" si="351"/>
        <v>2</v>
      </c>
    </row>
    <row r="1363" spans="2:21" x14ac:dyDescent="0.15">
      <c r="B1363" s="1">
        <v>38439</v>
      </c>
      <c r="C1363" s="2">
        <f t="shared" si="336"/>
        <v>3</v>
      </c>
      <c r="D1363" s="2">
        <f t="shared" si="337"/>
        <v>28</v>
      </c>
      <c r="E1363" s="2">
        <f t="shared" si="338"/>
        <v>1</v>
      </c>
      <c r="F1363" s="2">
        <f t="shared" si="339"/>
        <v>39</v>
      </c>
      <c r="G1363" t="s">
        <v>272</v>
      </c>
      <c r="H1363">
        <v>256</v>
      </c>
      <c r="I1363">
        <f t="shared" si="340"/>
        <v>0</v>
      </c>
      <c r="J1363">
        <f t="shared" si="341"/>
        <v>0</v>
      </c>
      <c r="K1363">
        <f t="shared" si="342"/>
        <v>0</v>
      </c>
      <c r="L1363">
        <v>0</v>
      </c>
      <c r="M1363">
        <f t="shared" si="343"/>
        <v>0</v>
      </c>
      <c r="N1363">
        <f t="shared" si="344"/>
        <v>0</v>
      </c>
      <c r="O1363">
        <f t="shared" si="345"/>
        <v>0</v>
      </c>
      <c r="P1363" s="2">
        <f t="shared" si="346"/>
        <v>303.36895685520784</v>
      </c>
      <c r="Q1363" s="2">
        <f t="shared" si="347"/>
        <v>-47.368956855207841</v>
      </c>
      <c r="R1363" s="2">
        <f t="shared" si="349"/>
        <v>-157.21717932134322</v>
      </c>
      <c r="S1363" s="2">
        <f t="shared" si="348"/>
        <v>2243.8180735505421</v>
      </c>
      <c r="T1363" s="2">
        <f t="shared" si="350"/>
        <v>0</v>
      </c>
      <c r="U1363">
        <f t="shared" si="351"/>
        <v>3</v>
      </c>
    </row>
    <row r="1364" spans="2:21" x14ac:dyDescent="0.15">
      <c r="B1364" s="1">
        <v>38440</v>
      </c>
      <c r="C1364" s="2">
        <f t="shared" si="336"/>
        <v>3</v>
      </c>
      <c r="D1364" s="2">
        <f t="shared" si="337"/>
        <v>29</v>
      </c>
      <c r="E1364" s="2">
        <f t="shared" si="338"/>
        <v>2</v>
      </c>
      <c r="F1364" s="2">
        <f t="shared" si="339"/>
        <v>39</v>
      </c>
      <c r="G1364" t="s">
        <v>273</v>
      </c>
      <c r="H1364">
        <v>290</v>
      </c>
      <c r="I1364">
        <f t="shared" si="340"/>
        <v>0</v>
      </c>
      <c r="J1364">
        <f t="shared" si="341"/>
        <v>0</v>
      </c>
      <c r="K1364">
        <f t="shared" si="342"/>
        <v>0</v>
      </c>
      <c r="L1364">
        <v>0</v>
      </c>
      <c r="M1364">
        <f t="shared" si="343"/>
        <v>0</v>
      </c>
      <c r="N1364">
        <f t="shared" si="344"/>
        <v>0</v>
      </c>
      <c r="O1364">
        <f t="shared" si="345"/>
        <v>0</v>
      </c>
      <c r="P1364" s="2">
        <f t="shared" si="346"/>
        <v>320.30996360157775</v>
      </c>
      <c r="Q1364" s="2">
        <f t="shared" si="347"/>
        <v>-30.309963601577749</v>
      </c>
      <c r="R1364" s="2">
        <f t="shared" si="349"/>
        <v>-47.368956855207841</v>
      </c>
      <c r="S1364" s="2">
        <f t="shared" si="348"/>
        <v>918.69389352896803</v>
      </c>
      <c r="T1364" s="2">
        <f t="shared" si="350"/>
        <v>0</v>
      </c>
      <c r="U1364">
        <f t="shared" si="351"/>
        <v>4</v>
      </c>
    </row>
    <row r="1365" spans="2:21" x14ac:dyDescent="0.15">
      <c r="B1365" s="1">
        <v>38441</v>
      </c>
      <c r="C1365" s="2">
        <f t="shared" si="336"/>
        <v>3</v>
      </c>
      <c r="D1365" s="2">
        <f t="shared" si="337"/>
        <v>30</v>
      </c>
      <c r="E1365" s="2">
        <f t="shared" si="338"/>
        <v>3</v>
      </c>
      <c r="F1365" s="2">
        <f t="shared" si="339"/>
        <v>39</v>
      </c>
      <c r="G1365" t="s">
        <v>274</v>
      </c>
      <c r="H1365">
        <v>233</v>
      </c>
      <c r="I1365">
        <f t="shared" si="340"/>
        <v>0</v>
      </c>
      <c r="J1365">
        <f t="shared" si="341"/>
        <v>0</v>
      </c>
      <c r="K1365">
        <f t="shared" si="342"/>
        <v>0</v>
      </c>
      <c r="L1365">
        <v>0</v>
      </c>
      <c r="M1365">
        <f t="shared" si="343"/>
        <v>0</v>
      </c>
      <c r="N1365">
        <f t="shared" si="344"/>
        <v>0</v>
      </c>
      <c r="O1365">
        <f t="shared" si="345"/>
        <v>0</v>
      </c>
      <c r="P1365" s="2">
        <f t="shared" si="346"/>
        <v>352.95105342202373</v>
      </c>
      <c r="Q1365" s="2">
        <f t="shared" si="347"/>
        <v>-119.95105342202373</v>
      </c>
      <c r="R1365" s="2">
        <f t="shared" si="349"/>
        <v>-30.309963601577749</v>
      </c>
      <c r="S1365" s="2">
        <f t="shared" si="348"/>
        <v>14388.255217053191</v>
      </c>
      <c r="T1365" s="2">
        <f t="shared" si="350"/>
        <v>0</v>
      </c>
      <c r="U1365">
        <f t="shared" si="351"/>
        <v>5</v>
      </c>
    </row>
    <row r="1366" spans="2:21" x14ac:dyDescent="0.15">
      <c r="B1366" s="1">
        <v>38442</v>
      </c>
      <c r="C1366" s="2">
        <f t="shared" si="336"/>
        <v>3</v>
      </c>
      <c r="D1366" s="2">
        <f t="shared" si="337"/>
        <v>31</v>
      </c>
      <c r="E1366" s="2">
        <f t="shared" si="338"/>
        <v>4</v>
      </c>
      <c r="F1366" s="2">
        <f t="shared" si="339"/>
        <v>40</v>
      </c>
      <c r="G1366" t="s">
        <v>275</v>
      </c>
      <c r="H1366">
        <v>344</v>
      </c>
      <c r="I1366">
        <f t="shared" si="340"/>
        <v>0</v>
      </c>
      <c r="J1366">
        <f t="shared" si="341"/>
        <v>0</v>
      </c>
      <c r="K1366">
        <f t="shared" si="342"/>
        <v>0</v>
      </c>
      <c r="L1366">
        <v>0</v>
      </c>
      <c r="M1366">
        <f t="shared" si="343"/>
        <v>0</v>
      </c>
      <c r="N1366">
        <f t="shared" si="344"/>
        <v>0</v>
      </c>
      <c r="O1366">
        <f t="shared" si="345"/>
        <v>0</v>
      </c>
      <c r="P1366" s="2">
        <f t="shared" si="346"/>
        <v>361.50389500866356</v>
      </c>
      <c r="Q1366" s="2">
        <f t="shared" si="347"/>
        <v>-17.503895008663562</v>
      </c>
      <c r="R1366" s="2">
        <f t="shared" si="349"/>
        <v>-119.95105342202373</v>
      </c>
      <c r="S1366" s="2">
        <f t="shared" si="348"/>
        <v>306.38634047431719</v>
      </c>
      <c r="T1366" s="2">
        <f t="shared" si="350"/>
        <v>0</v>
      </c>
      <c r="U1366">
        <f t="shared" si="351"/>
        <v>6</v>
      </c>
    </row>
    <row r="1367" spans="2:21" x14ac:dyDescent="0.15">
      <c r="B1367" s="1">
        <v>38443</v>
      </c>
      <c r="C1367" s="2">
        <f t="shared" si="336"/>
        <v>4</v>
      </c>
      <c r="D1367" s="2">
        <f t="shared" si="337"/>
        <v>1</v>
      </c>
      <c r="E1367" s="2">
        <f t="shared" si="338"/>
        <v>5</v>
      </c>
      <c r="F1367" s="2">
        <f t="shared" si="339"/>
        <v>40</v>
      </c>
      <c r="G1367" t="s">
        <v>276</v>
      </c>
      <c r="H1367">
        <v>505</v>
      </c>
      <c r="I1367">
        <f t="shared" si="340"/>
        <v>0</v>
      </c>
      <c r="J1367">
        <f t="shared" si="341"/>
        <v>0</v>
      </c>
      <c r="K1367">
        <f t="shared" si="342"/>
        <v>0</v>
      </c>
      <c r="L1367">
        <v>0</v>
      </c>
      <c r="M1367">
        <f t="shared" si="343"/>
        <v>0</v>
      </c>
      <c r="N1367">
        <f t="shared" si="344"/>
        <v>0</v>
      </c>
      <c r="O1367">
        <f t="shared" si="345"/>
        <v>0</v>
      </c>
      <c r="P1367" s="2">
        <f t="shared" si="346"/>
        <v>546.96088327867631</v>
      </c>
      <c r="Q1367" s="2">
        <f t="shared" si="347"/>
        <v>-41.960883278676306</v>
      </c>
      <c r="R1367" s="2">
        <f t="shared" si="349"/>
        <v>-17.503895008663562</v>
      </c>
      <c r="S1367" s="2">
        <f t="shared" si="348"/>
        <v>1760.7157255266968</v>
      </c>
      <c r="T1367" s="2">
        <f t="shared" si="350"/>
        <v>0</v>
      </c>
      <c r="U1367">
        <f t="shared" si="351"/>
        <v>7</v>
      </c>
    </row>
    <row r="1368" spans="2:21" x14ac:dyDescent="0.15">
      <c r="B1368" s="1">
        <v>38444</v>
      </c>
      <c r="C1368" s="2">
        <f t="shared" si="336"/>
        <v>4</v>
      </c>
      <c r="D1368" s="2">
        <f t="shared" si="337"/>
        <v>2</v>
      </c>
      <c r="E1368" s="2">
        <f t="shared" si="338"/>
        <v>6</v>
      </c>
      <c r="F1368" s="2">
        <f t="shared" si="339"/>
        <v>40</v>
      </c>
      <c r="G1368" t="s">
        <v>277</v>
      </c>
      <c r="H1368">
        <v>564</v>
      </c>
      <c r="I1368">
        <f t="shared" si="340"/>
        <v>0</v>
      </c>
      <c r="J1368">
        <f t="shared" si="341"/>
        <v>0</v>
      </c>
      <c r="K1368">
        <f t="shared" si="342"/>
        <v>0</v>
      </c>
      <c r="L1368">
        <v>0</v>
      </c>
      <c r="M1368">
        <f t="shared" si="343"/>
        <v>0</v>
      </c>
      <c r="N1368">
        <f t="shared" si="344"/>
        <v>0</v>
      </c>
      <c r="O1368">
        <f t="shared" si="345"/>
        <v>0</v>
      </c>
      <c r="P1368" s="2">
        <f t="shared" si="346"/>
        <v>598.36649216824981</v>
      </c>
      <c r="Q1368" s="2">
        <f t="shared" si="347"/>
        <v>-34.366492168249806</v>
      </c>
      <c r="R1368" s="2">
        <f t="shared" si="349"/>
        <v>-41.960883278676306</v>
      </c>
      <c r="S1368" s="2">
        <f t="shared" si="348"/>
        <v>1181.0557839503754</v>
      </c>
      <c r="T1368" s="2">
        <f t="shared" si="350"/>
        <v>0</v>
      </c>
      <c r="U1368">
        <f t="shared" si="351"/>
        <v>8</v>
      </c>
    </row>
    <row r="1369" spans="2:21" x14ac:dyDescent="0.15">
      <c r="B1369" s="1">
        <v>38445</v>
      </c>
      <c r="C1369" s="2">
        <f t="shared" si="336"/>
        <v>4</v>
      </c>
      <c r="D1369" s="2">
        <f t="shared" si="337"/>
        <v>3</v>
      </c>
      <c r="E1369" s="2">
        <f t="shared" si="338"/>
        <v>7</v>
      </c>
      <c r="F1369" s="2">
        <f t="shared" si="339"/>
        <v>40</v>
      </c>
      <c r="G1369" t="s">
        <v>278</v>
      </c>
      <c r="H1369">
        <v>386</v>
      </c>
      <c r="I1369">
        <f t="shared" si="340"/>
        <v>0</v>
      </c>
      <c r="J1369">
        <f t="shared" si="341"/>
        <v>0</v>
      </c>
      <c r="K1369">
        <f t="shared" si="342"/>
        <v>0</v>
      </c>
      <c r="L1369">
        <v>0</v>
      </c>
      <c r="M1369">
        <f t="shared" si="343"/>
        <v>0</v>
      </c>
      <c r="N1369">
        <f t="shared" si="344"/>
        <v>0</v>
      </c>
      <c r="O1369">
        <f t="shared" si="345"/>
        <v>0</v>
      </c>
      <c r="P1369" s="2">
        <f t="shared" si="346"/>
        <v>402.61004600945159</v>
      </c>
      <c r="Q1369" s="2">
        <f t="shared" si="347"/>
        <v>-16.610046009451594</v>
      </c>
      <c r="R1369" s="2">
        <f t="shared" si="349"/>
        <v>-34.366492168249806</v>
      </c>
      <c r="S1369" s="2">
        <f t="shared" si="348"/>
        <v>275.89362843609882</v>
      </c>
      <c r="T1369" s="2">
        <f t="shared" si="350"/>
        <v>0</v>
      </c>
      <c r="U1369">
        <f t="shared" si="351"/>
        <v>9</v>
      </c>
    </row>
    <row r="1370" spans="2:21" x14ac:dyDescent="0.15">
      <c r="B1370" s="1">
        <v>38446</v>
      </c>
      <c r="C1370" s="2">
        <f t="shared" si="336"/>
        <v>4</v>
      </c>
      <c r="D1370" s="2">
        <f t="shared" si="337"/>
        <v>4</v>
      </c>
      <c r="E1370" s="2">
        <f t="shared" si="338"/>
        <v>1</v>
      </c>
      <c r="F1370" s="2">
        <f t="shared" si="339"/>
        <v>40</v>
      </c>
      <c r="G1370" t="s">
        <v>279</v>
      </c>
      <c r="H1370">
        <v>199</v>
      </c>
      <c r="I1370">
        <f t="shared" si="340"/>
        <v>0</v>
      </c>
      <c r="J1370">
        <f t="shared" si="341"/>
        <v>0</v>
      </c>
      <c r="K1370">
        <f t="shared" si="342"/>
        <v>0</v>
      </c>
      <c r="L1370">
        <v>0</v>
      </c>
      <c r="M1370">
        <f t="shared" si="343"/>
        <v>0</v>
      </c>
      <c r="N1370">
        <f t="shared" si="344"/>
        <v>0</v>
      </c>
      <c r="O1370">
        <f t="shared" si="345"/>
        <v>0</v>
      </c>
      <c r="P1370" s="2">
        <f t="shared" si="346"/>
        <v>287.76182354331621</v>
      </c>
      <c r="Q1370" s="2">
        <f t="shared" si="347"/>
        <v>-88.761823543316211</v>
      </c>
      <c r="R1370" s="2">
        <f t="shared" si="349"/>
        <v>-16.610046009451594</v>
      </c>
      <c r="S1370" s="2">
        <f t="shared" si="348"/>
        <v>7878.6613187348039</v>
      </c>
      <c r="T1370" s="2">
        <f t="shared" si="350"/>
        <v>0</v>
      </c>
      <c r="U1370">
        <f t="shared" si="351"/>
        <v>10</v>
      </c>
    </row>
    <row r="1371" spans="2:21" x14ac:dyDescent="0.15">
      <c r="B1371" s="1">
        <v>38447</v>
      </c>
      <c r="C1371" s="2">
        <f t="shared" si="336"/>
        <v>4</v>
      </c>
      <c r="D1371" s="2">
        <f t="shared" si="337"/>
        <v>5</v>
      </c>
      <c r="E1371" s="2">
        <f t="shared" si="338"/>
        <v>2</v>
      </c>
      <c r="F1371" s="2">
        <f t="shared" si="339"/>
        <v>40</v>
      </c>
      <c r="G1371" t="s">
        <v>280</v>
      </c>
      <c r="H1371">
        <v>267</v>
      </c>
      <c r="I1371">
        <f t="shared" si="340"/>
        <v>0</v>
      </c>
      <c r="J1371">
        <f t="shared" si="341"/>
        <v>0</v>
      </c>
      <c r="K1371">
        <f t="shared" si="342"/>
        <v>0</v>
      </c>
      <c r="L1371">
        <v>0</v>
      </c>
      <c r="M1371">
        <f t="shared" si="343"/>
        <v>0</v>
      </c>
      <c r="N1371">
        <f t="shared" si="344"/>
        <v>0</v>
      </c>
      <c r="O1371">
        <f t="shared" si="345"/>
        <v>0</v>
      </c>
      <c r="P1371" s="2">
        <f t="shared" si="346"/>
        <v>304.70283028968612</v>
      </c>
      <c r="Q1371" s="2">
        <f t="shared" si="347"/>
        <v>-37.702830289686119</v>
      </c>
      <c r="R1371" s="2">
        <f t="shared" si="349"/>
        <v>-88.761823543316211</v>
      </c>
      <c r="S1371" s="2">
        <f t="shared" si="348"/>
        <v>1421.5034118528731</v>
      </c>
      <c r="T1371" s="2">
        <f t="shared" si="350"/>
        <v>0</v>
      </c>
      <c r="U1371">
        <f t="shared" si="351"/>
        <v>11</v>
      </c>
    </row>
    <row r="1372" spans="2:21" x14ac:dyDescent="0.15">
      <c r="B1372" s="1">
        <v>38448</v>
      </c>
      <c r="C1372" s="2">
        <f t="shared" si="336"/>
        <v>4</v>
      </c>
      <c r="D1372" s="2">
        <f t="shared" si="337"/>
        <v>6</v>
      </c>
      <c r="E1372" s="2">
        <f t="shared" si="338"/>
        <v>3</v>
      </c>
      <c r="F1372" s="2">
        <f t="shared" si="339"/>
        <v>40</v>
      </c>
      <c r="G1372" t="s">
        <v>281</v>
      </c>
      <c r="H1372">
        <v>311</v>
      </c>
      <c r="I1372">
        <f t="shared" si="340"/>
        <v>0</v>
      </c>
      <c r="J1372">
        <f t="shared" si="341"/>
        <v>0</v>
      </c>
      <c r="K1372">
        <f t="shared" si="342"/>
        <v>0</v>
      </c>
      <c r="L1372">
        <v>0</v>
      </c>
      <c r="M1372">
        <f t="shared" si="343"/>
        <v>0</v>
      </c>
      <c r="N1372">
        <f t="shared" si="344"/>
        <v>0</v>
      </c>
      <c r="O1372">
        <f t="shared" si="345"/>
        <v>0</v>
      </c>
      <c r="P1372" s="2">
        <f t="shared" si="346"/>
        <v>337.3439201101321</v>
      </c>
      <c r="Q1372" s="2">
        <f t="shared" si="347"/>
        <v>-26.343920110132103</v>
      </c>
      <c r="R1372" s="2">
        <f t="shared" si="349"/>
        <v>-37.702830289686119</v>
      </c>
      <c r="S1372" s="2">
        <f t="shared" si="348"/>
        <v>694.00212676902265</v>
      </c>
      <c r="T1372" s="2">
        <f t="shared" si="350"/>
        <v>0</v>
      </c>
      <c r="U1372">
        <f t="shared" si="351"/>
        <v>12</v>
      </c>
    </row>
    <row r="1373" spans="2:21" x14ac:dyDescent="0.15">
      <c r="B1373" s="1">
        <v>38449</v>
      </c>
      <c r="C1373" s="2">
        <f t="shared" si="336"/>
        <v>4</v>
      </c>
      <c r="D1373" s="2">
        <f t="shared" si="337"/>
        <v>7</v>
      </c>
      <c r="E1373" s="2">
        <f t="shared" si="338"/>
        <v>4</v>
      </c>
      <c r="F1373" s="2">
        <f t="shared" si="339"/>
        <v>41</v>
      </c>
      <c r="G1373" t="s">
        <v>282</v>
      </c>
      <c r="H1373">
        <v>316</v>
      </c>
      <c r="I1373">
        <f t="shared" si="340"/>
        <v>0</v>
      </c>
      <c r="J1373">
        <f t="shared" si="341"/>
        <v>0</v>
      </c>
      <c r="K1373">
        <f t="shared" si="342"/>
        <v>0</v>
      </c>
      <c r="L1373">
        <v>0</v>
      </c>
      <c r="M1373">
        <f t="shared" si="343"/>
        <v>0</v>
      </c>
      <c r="N1373">
        <f t="shared" si="344"/>
        <v>0</v>
      </c>
      <c r="O1373">
        <f t="shared" si="345"/>
        <v>0</v>
      </c>
      <c r="P1373" s="2">
        <f t="shared" si="346"/>
        <v>348.68246258887115</v>
      </c>
      <c r="Q1373" s="2">
        <f t="shared" si="347"/>
        <v>-32.682462588871147</v>
      </c>
      <c r="R1373" s="2">
        <f t="shared" si="349"/>
        <v>-26.343920110132103</v>
      </c>
      <c r="S1373" s="2">
        <f t="shared" si="348"/>
        <v>1068.1433608729621</v>
      </c>
      <c r="T1373" s="2">
        <f t="shared" si="350"/>
        <v>0</v>
      </c>
      <c r="U1373">
        <f t="shared" si="351"/>
        <v>13</v>
      </c>
    </row>
    <row r="1374" spans="2:21" x14ac:dyDescent="0.15">
      <c r="B1374" s="1">
        <v>38450</v>
      </c>
      <c r="C1374" s="2">
        <f t="shared" si="336"/>
        <v>4</v>
      </c>
      <c r="D1374" s="2">
        <f t="shared" si="337"/>
        <v>8</v>
      </c>
      <c r="E1374" s="2">
        <f t="shared" si="338"/>
        <v>5</v>
      </c>
      <c r="F1374" s="2">
        <f t="shared" si="339"/>
        <v>41</v>
      </c>
      <c r="G1374" t="s">
        <v>283</v>
      </c>
      <c r="H1374">
        <v>491</v>
      </c>
      <c r="I1374">
        <f t="shared" si="340"/>
        <v>0</v>
      </c>
      <c r="J1374">
        <f t="shared" si="341"/>
        <v>0</v>
      </c>
      <c r="K1374">
        <f t="shared" si="342"/>
        <v>0</v>
      </c>
      <c r="L1374">
        <v>0</v>
      </c>
      <c r="M1374">
        <f t="shared" si="343"/>
        <v>0</v>
      </c>
      <c r="N1374">
        <f t="shared" si="344"/>
        <v>0</v>
      </c>
      <c r="O1374">
        <f t="shared" si="345"/>
        <v>0</v>
      </c>
      <c r="P1374" s="2">
        <f t="shared" si="346"/>
        <v>534.13945085888383</v>
      </c>
      <c r="Q1374" s="2">
        <f t="shared" si="347"/>
        <v>-43.139450858883833</v>
      </c>
      <c r="R1374" s="2">
        <f t="shared" si="349"/>
        <v>-32.682462588871147</v>
      </c>
      <c r="S1374" s="2">
        <f t="shared" si="348"/>
        <v>1861.0122204060531</v>
      </c>
      <c r="T1374" s="2">
        <f t="shared" si="350"/>
        <v>0</v>
      </c>
      <c r="U1374">
        <f t="shared" si="351"/>
        <v>14</v>
      </c>
    </row>
    <row r="1375" spans="2:21" x14ac:dyDescent="0.15">
      <c r="B1375" s="1">
        <v>38451</v>
      </c>
      <c r="C1375" s="2">
        <f t="shared" si="336"/>
        <v>4</v>
      </c>
      <c r="D1375" s="2">
        <f t="shared" si="337"/>
        <v>9</v>
      </c>
      <c r="E1375" s="2">
        <f t="shared" si="338"/>
        <v>6</v>
      </c>
      <c r="F1375" s="2">
        <f t="shared" si="339"/>
        <v>41</v>
      </c>
      <c r="G1375" t="s">
        <v>284</v>
      </c>
      <c r="H1375">
        <v>495</v>
      </c>
      <c r="I1375">
        <f t="shared" si="340"/>
        <v>0</v>
      </c>
      <c r="J1375">
        <f t="shared" si="341"/>
        <v>0</v>
      </c>
      <c r="K1375">
        <f t="shared" si="342"/>
        <v>0</v>
      </c>
      <c r="L1375">
        <v>0</v>
      </c>
      <c r="M1375">
        <f t="shared" si="343"/>
        <v>0</v>
      </c>
      <c r="N1375">
        <f t="shared" si="344"/>
        <v>0</v>
      </c>
      <c r="O1375">
        <f t="shared" si="345"/>
        <v>0</v>
      </c>
      <c r="P1375" s="2">
        <f t="shared" si="346"/>
        <v>585.54505974845733</v>
      </c>
      <c r="Q1375" s="2">
        <f t="shared" si="347"/>
        <v>-90.545059748457334</v>
      </c>
      <c r="R1375" s="2">
        <f t="shared" si="349"/>
        <v>-43.139450858883833</v>
      </c>
      <c r="S1375" s="2">
        <f t="shared" si="348"/>
        <v>8198.4078448517084</v>
      </c>
      <c r="T1375" s="2">
        <f t="shared" si="350"/>
        <v>0</v>
      </c>
      <c r="U1375">
        <f t="shared" si="351"/>
        <v>15</v>
      </c>
    </row>
    <row r="1376" spans="2:21" x14ac:dyDescent="0.15">
      <c r="B1376" s="1">
        <v>38452</v>
      </c>
      <c r="C1376" s="2">
        <f t="shared" si="336"/>
        <v>4</v>
      </c>
      <c r="D1376" s="2">
        <f t="shared" si="337"/>
        <v>10</v>
      </c>
      <c r="E1376" s="2">
        <f t="shared" si="338"/>
        <v>7</v>
      </c>
      <c r="F1376" s="2">
        <f t="shared" si="339"/>
        <v>41</v>
      </c>
      <c r="G1376" t="s">
        <v>285</v>
      </c>
      <c r="H1376">
        <v>398</v>
      </c>
      <c r="I1376">
        <f t="shared" si="340"/>
        <v>0</v>
      </c>
      <c r="J1376">
        <f t="shared" si="341"/>
        <v>0</v>
      </c>
      <c r="K1376">
        <f t="shared" si="342"/>
        <v>0</v>
      </c>
      <c r="L1376">
        <v>0</v>
      </c>
      <c r="M1376">
        <f t="shared" si="343"/>
        <v>0</v>
      </c>
      <c r="N1376">
        <f t="shared" si="344"/>
        <v>0</v>
      </c>
      <c r="O1376">
        <f t="shared" si="345"/>
        <v>0</v>
      </c>
      <c r="P1376" s="2">
        <f t="shared" si="346"/>
        <v>389.78861358965918</v>
      </c>
      <c r="Q1376" s="2">
        <f t="shared" si="347"/>
        <v>8.2113864103408218</v>
      </c>
      <c r="R1376" s="2">
        <f t="shared" si="349"/>
        <v>-90.545059748457334</v>
      </c>
      <c r="S1376" s="2">
        <f t="shared" si="348"/>
        <v>67.426866779929924</v>
      </c>
      <c r="T1376" s="2">
        <f t="shared" si="350"/>
        <v>1</v>
      </c>
      <c r="U1376">
        <f t="shared" si="351"/>
        <v>1</v>
      </c>
    </row>
    <row r="1377" spans="2:21" x14ac:dyDescent="0.15">
      <c r="B1377" s="1">
        <v>38453</v>
      </c>
      <c r="C1377" s="2">
        <f t="shared" si="336"/>
        <v>4</v>
      </c>
      <c r="D1377" s="2">
        <f t="shared" si="337"/>
        <v>11</v>
      </c>
      <c r="E1377" s="2">
        <f t="shared" si="338"/>
        <v>1</v>
      </c>
      <c r="F1377" s="2">
        <f t="shared" si="339"/>
        <v>41</v>
      </c>
      <c r="G1377" t="s">
        <v>286</v>
      </c>
      <c r="H1377">
        <v>243</v>
      </c>
      <c r="I1377">
        <f t="shared" si="340"/>
        <v>0</v>
      </c>
      <c r="J1377">
        <f t="shared" si="341"/>
        <v>0</v>
      </c>
      <c r="K1377">
        <f t="shared" si="342"/>
        <v>0</v>
      </c>
      <c r="L1377">
        <v>0</v>
      </c>
      <c r="M1377">
        <f t="shared" si="343"/>
        <v>0</v>
      </c>
      <c r="N1377">
        <f t="shared" si="344"/>
        <v>0</v>
      </c>
      <c r="O1377">
        <f t="shared" si="345"/>
        <v>0</v>
      </c>
      <c r="P1377" s="2">
        <f t="shared" si="346"/>
        <v>274.9403911235238</v>
      </c>
      <c r="Q1377" s="2">
        <f t="shared" si="347"/>
        <v>-31.940391123523796</v>
      </c>
      <c r="R1377" s="2">
        <f t="shared" si="349"/>
        <v>8.2113864103408218</v>
      </c>
      <c r="S1377" s="2">
        <f t="shared" si="348"/>
        <v>1020.1885851236776</v>
      </c>
      <c r="T1377" s="2">
        <f t="shared" si="350"/>
        <v>1</v>
      </c>
      <c r="U1377">
        <f t="shared" si="351"/>
        <v>1</v>
      </c>
    </row>
    <row r="1378" spans="2:21" x14ac:dyDescent="0.15">
      <c r="B1378" s="1">
        <v>38454</v>
      </c>
      <c r="C1378" s="2">
        <f t="shared" si="336"/>
        <v>4</v>
      </c>
      <c r="D1378" s="2">
        <f t="shared" si="337"/>
        <v>12</v>
      </c>
      <c r="E1378" s="2">
        <f t="shared" si="338"/>
        <v>2</v>
      </c>
      <c r="F1378" s="2">
        <f t="shared" si="339"/>
        <v>41</v>
      </c>
      <c r="G1378" t="s">
        <v>287</v>
      </c>
      <c r="H1378">
        <v>242</v>
      </c>
      <c r="I1378">
        <f t="shared" si="340"/>
        <v>0</v>
      </c>
      <c r="J1378">
        <f t="shared" si="341"/>
        <v>0</v>
      </c>
      <c r="K1378">
        <f t="shared" si="342"/>
        <v>0</v>
      </c>
      <c r="L1378">
        <v>0</v>
      </c>
      <c r="M1378">
        <f t="shared" si="343"/>
        <v>0</v>
      </c>
      <c r="N1378">
        <f t="shared" si="344"/>
        <v>0</v>
      </c>
      <c r="O1378">
        <f t="shared" si="345"/>
        <v>0</v>
      </c>
      <c r="P1378" s="2">
        <f t="shared" si="346"/>
        <v>291.8813978698937</v>
      </c>
      <c r="Q1378" s="2">
        <f t="shared" si="347"/>
        <v>-49.881397869893704</v>
      </c>
      <c r="R1378" s="2">
        <f t="shared" si="349"/>
        <v>-31.940391123523796</v>
      </c>
      <c r="S1378" s="2">
        <f t="shared" si="348"/>
        <v>2488.1538534546362</v>
      </c>
      <c r="T1378" s="2">
        <f t="shared" si="350"/>
        <v>0</v>
      </c>
      <c r="U1378">
        <f t="shared" si="351"/>
        <v>2</v>
      </c>
    </row>
    <row r="1379" spans="2:21" x14ac:dyDescent="0.15">
      <c r="B1379" s="1">
        <v>38455</v>
      </c>
      <c r="C1379" s="2">
        <f t="shared" si="336"/>
        <v>4</v>
      </c>
      <c r="D1379" s="2">
        <f t="shared" si="337"/>
        <v>13</v>
      </c>
      <c r="E1379" s="2">
        <f t="shared" si="338"/>
        <v>3</v>
      </c>
      <c r="F1379" s="2">
        <f t="shared" si="339"/>
        <v>41</v>
      </c>
      <c r="G1379" t="s">
        <v>288</v>
      </c>
      <c r="H1379">
        <v>337</v>
      </c>
      <c r="I1379">
        <f t="shared" si="340"/>
        <v>0</v>
      </c>
      <c r="J1379">
        <f t="shared" si="341"/>
        <v>0</v>
      </c>
      <c r="K1379">
        <f t="shared" si="342"/>
        <v>0</v>
      </c>
      <c r="L1379">
        <v>0</v>
      </c>
      <c r="M1379">
        <f t="shared" si="343"/>
        <v>0</v>
      </c>
      <c r="N1379">
        <f t="shared" si="344"/>
        <v>0</v>
      </c>
      <c r="O1379">
        <f t="shared" si="345"/>
        <v>0</v>
      </c>
      <c r="P1379" s="2">
        <f t="shared" si="346"/>
        <v>324.52248769033974</v>
      </c>
      <c r="Q1379" s="2">
        <f t="shared" si="347"/>
        <v>12.477512309660256</v>
      </c>
      <c r="R1379" s="2">
        <f t="shared" si="349"/>
        <v>-49.881397869893704</v>
      </c>
      <c r="S1379" s="2">
        <f t="shared" si="348"/>
        <v>155.6883134377232</v>
      </c>
      <c r="T1379" s="2">
        <f t="shared" si="350"/>
        <v>1</v>
      </c>
      <c r="U1379">
        <f t="shared" si="351"/>
        <v>1</v>
      </c>
    </row>
    <row r="1380" spans="2:21" x14ac:dyDescent="0.15">
      <c r="B1380" s="1">
        <v>38456</v>
      </c>
      <c r="C1380" s="2">
        <f t="shared" si="336"/>
        <v>4</v>
      </c>
      <c r="D1380" s="2">
        <f t="shared" si="337"/>
        <v>14</v>
      </c>
      <c r="E1380" s="2">
        <f t="shared" si="338"/>
        <v>4</v>
      </c>
      <c r="F1380" s="2">
        <f t="shared" si="339"/>
        <v>42</v>
      </c>
      <c r="G1380" t="s">
        <v>289</v>
      </c>
      <c r="H1380">
        <v>274</v>
      </c>
      <c r="I1380">
        <f t="shared" si="340"/>
        <v>0</v>
      </c>
      <c r="J1380">
        <f t="shared" si="341"/>
        <v>0</v>
      </c>
      <c r="K1380">
        <f t="shared" si="342"/>
        <v>0</v>
      </c>
      <c r="L1380">
        <v>0</v>
      </c>
      <c r="M1380">
        <f t="shared" si="343"/>
        <v>0</v>
      </c>
      <c r="N1380">
        <f t="shared" si="344"/>
        <v>0</v>
      </c>
      <c r="O1380">
        <f t="shared" si="345"/>
        <v>0</v>
      </c>
      <c r="P1380" s="2">
        <f t="shared" si="346"/>
        <v>326.89673585252717</v>
      </c>
      <c r="Q1380" s="2">
        <f t="shared" si="347"/>
        <v>-52.896735852527172</v>
      </c>
      <c r="R1380" s="2">
        <f t="shared" si="349"/>
        <v>12.477512309660256</v>
      </c>
      <c r="S1380" s="2">
        <f t="shared" si="348"/>
        <v>2798.0646638520334</v>
      </c>
      <c r="T1380" s="2">
        <f t="shared" si="350"/>
        <v>1</v>
      </c>
      <c r="U1380">
        <f t="shared" si="351"/>
        <v>1</v>
      </c>
    </row>
    <row r="1381" spans="2:21" x14ac:dyDescent="0.15">
      <c r="B1381" s="1">
        <v>38457</v>
      </c>
      <c r="C1381" s="2">
        <f t="shared" si="336"/>
        <v>4</v>
      </c>
      <c r="D1381" s="2">
        <f t="shared" si="337"/>
        <v>15</v>
      </c>
      <c r="E1381" s="2">
        <f t="shared" si="338"/>
        <v>5</v>
      </c>
      <c r="F1381" s="2">
        <f t="shared" si="339"/>
        <v>42</v>
      </c>
      <c r="G1381" t="s">
        <v>290</v>
      </c>
      <c r="H1381">
        <v>438</v>
      </c>
      <c r="I1381">
        <f t="shared" si="340"/>
        <v>0</v>
      </c>
      <c r="J1381">
        <f t="shared" si="341"/>
        <v>0</v>
      </c>
      <c r="K1381">
        <f t="shared" si="342"/>
        <v>0</v>
      </c>
      <c r="L1381">
        <v>0</v>
      </c>
      <c r="M1381">
        <f t="shared" si="343"/>
        <v>0</v>
      </c>
      <c r="N1381">
        <f t="shared" si="344"/>
        <v>0</v>
      </c>
      <c r="O1381">
        <f t="shared" si="345"/>
        <v>0</v>
      </c>
      <c r="P1381" s="2">
        <f t="shared" si="346"/>
        <v>512.35372412253992</v>
      </c>
      <c r="Q1381" s="2">
        <f t="shared" si="347"/>
        <v>-74.353724122539916</v>
      </c>
      <c r="R1381" s="2">
        <f t="shared" si="349"/>
        <v>-52.896735852527172</v>
      </c>
      <c r="S1381" s="2">
        <f t="shared" si="348"/>
        <v>5528.4762908907742</v>
      </c>
      <c r="T1381" s="2">
        <f t="shared" si="350"/>
        <v>0</v>
      </c>
      <c r="U1381">
        <f t="shared" si="351"/>
        <v>2</v>
      </c>
    </row>
    <row r="1382" spans="2:21" x14ac:dyDescent="0.15">
      <c r="B1382" s="1">
        <v>38458</v>
      </c>
      <c r="C1382" s="2">
        <f t="shared" si="336"/>
        <v>4</v>
      </c>
      <c r="D1382" s="2">
        <f t="shared" si="337"/>
        <v>16</v>
      </c>
      <c r="E1382" s="2">
        <f t="shared" si="338"/>
        <v>6</v>
      </c>
      <c r="F1382" s="2">
        <f t="shared" si="339"/>
        <v>42</v>
      </c>
      <c r="G1382" t="s">
        <v>291</v>
      </c>
      <c r="H1382">
        <v>545</v>
      </c>
      <c r="I1382">
        <f t="shared" si="340"/>
        <v>0</v>
      </c>
      <c r="J1382">
        <f t="shared" si="341"/>
        <v>0</v>
      </c>
      <c r="K1382">
        <f t="shared" si="342"/>
        <v>0</v>
      </c>
      <c r="L1382">
        <v>0</v>
      </c>
      <c r="M1382">
        <f t="shared" si="343"/>
        <v>0</v>
      </c>
      <c r="N1382">
        <f t="shared" si="344"/>
        <v>0</v>
      </c>
      <c r="O1382">
        <f t="shared" si="345"/>
        <v>0</v>
      </c>
      <c r="P1382" s="2">
        <f t="shared" si="346"/>
        <v>563.75933301211342</v>
      </c>
      <c r="Q1382" s="2">
        <f t="shared" si="347"/>
        <v>-18.759333012113416</v>
      </c>
      <c r="R1382" s="2">
        <f t="shared" si="349"/>
        <v>-74.353724122539916</v>
      </c>
      <c r="S1382" s="2">
        <f t="shared" si="348"/>
        <v>351.91257505936818</v>
      </c>
      <c r="T1382" s="2">
        <f t="shared" si="350"/>
        <v>0</v>
      </c>
      <c r="U1382">
        <f t="shared" si="351"/>
        <v>3</v>
      </c>
    </row>
    <row r="1383" spans="2:21" x14ac:dyDescent="0.15">
      <c r="B1383" s="1">
        <v>38459</v>
      </c>
      <c r="C1383" s="2">
        <f t="shared" si="336"/>
        <v>4</v>
      </c>
      <c r="D1383" s="2">
        <f t="shared" si="337"/>
        <v>17</v>
      </c>
      <c r="E1383" s="2">
        <f t="shared" si="338"/>
        <v>7</v>
      </c>
      <c r="F1383" s="2">
        <f t="shared" si="339"/>
        <v>42</v>
      </c>
      <c r="G1383" t="s">
        <v>292</v>
      </c>
      <c r="H1383">
        <v>302</v>
      </c>
      <c r="I1383">
        <f t="shared" si="340"/>
        <v>0</v>
      </c>
      <c r="J1383">
        <f t="shared" si="341"/>
        <v>0</v>
      </c>
      <c r="K1383">
        <f t="shared" si="342"/>
        <v>0</v>
      </c>
      <c r="L1383">
        <v>0</v>
      </c>
      <c r="M1383">
        <f t="shared" si="343"/>
        <v>0</v>
      </c>
      <c r="N1383">
        <f t="shared" si="344"/>
        <v>0</v>
      </c>
      <c r="O1383">
        <f t="shared" si="345"/>
        <v>0</v>
      </c>
      <c r="P1383" s="2">
        <f t="shared" si="346"/>
        <v>368.0028868533152</v>
      </c>
      <c r="Q1383" s="2">
        <f t="shared" si="347"/>
        <v>-66.002886853315204</v>
      </c>
      <c r="R1383" s="2">
        <f t="shared" si="349"/>
        <v>-18.759333012113416</v>
      </c>
      <c r="S1383" s="2">
        <f t="shared" si="348"/>
        <v>4356.3810729715287</v>
      </c>
      <c r="T1383" s="2">
        <f t="shared" si="350"/>
        <v>0</v>
      </c>
      <c r="U1383">
        <f t="shared" si="351"/>
        <v>4</v>
      </c>
    </row>
    <row r="1384" spans="2:21" x14ac:dyDescent="0.15">
      <c r="B1384" s="1">
        <v>38460</v>
      </c>
      <c r="C1384" s="2">
        <f t="shared" si="336"/>
        <v>4</v>
      </c>
      <c r="D1384" s="2">
        <f t="shared" si="337"/>
        <v>18</v>
      </c>
      <c r="E1384" s="2">
        <f t="shared" si="338"/>
        <v>1</v>
      </c>
      <c r="F1384" s="2">
        <f t="shared" si="339"/>
        <v>42</v>
      </c>
      <c r="G1384" t="s">
        <v>293</v>
      </c>
      <c r="H1384">
        <v>225</v>
      </c>
      <c r="I1384">
        <f t="shared" si="340"/>
        <v>0</v>
      </c>
      <c r="J1384">
        <f t="shared" si="341"/>
        <v>0</v>
      </c>
      <c r="K1384">
        <f t="shared" si="342"/>
        <v>0</v>
      </c>
      <c r="L1384">
        <v>0</v>
      </c>
      <c r="M1384">
        <f t="shared" si="343"/>
        <v>0</v>
      </c>
      <c r="N1384">
        <f t="shared" si="344"/>
        <v>0</v>
      </c>
      <c r="O1384">
        <f t="shared" si="345"/>
        <v>0</v>
      </c>
      <c r="P1384" s="2">
        <f t="shared" si="346"/>
        <v>253.15466438717982</v>
      </c>
      <c r="Q1384" s="2">
        <f t="shared" si="347"/>
        <v>-28.154664387179821</v>
      </c>
      <c r="R1384" s="2">
        <f t="shared" si="349"/>
        <v>-66.002886853315204</v>
      </c>
      <c r="S1384" s="2">
        <f t="shared" si="348"/>
        <v>792.68512675473164</v>
      </c>
      <c r="T1384" s="2">
        <f t="shared" si="350"/>
        <v>0</v>
      </c>
      <c r="U1384">
        <f t="shared" si="351"/>
        <v>5</v>
      </c>
    </row>
    <row r="1385" spans="2:21" x14ac:dyDescent="0.15">
      <c r="B1385" s="1">
        <v>38461</v>
      </c>
      <c r="C1385" s="2">
        <f t="shared" si="336"/>
        <v>4</v>
      </c>
      <c r="D1385" s="2">
        <f t="shared" si="337"/>
        <v>19</v>
      </c>
      <c r="E1385" s="2">
        <f t="shared" si="338"/>
        <v>2</v>
      </c>
      <c r="F1385" s="2">
        <f t="shared" si="339"/>
        <v>42</v>
      </c>
      <c r="G1385" t="s">
        <v>294</v>
      </c>
      <c r="H1385">
        <v>287</v>
      </c>
      <c r="I1385">
        <f t="shared" si="340"/>
        <v>0</v>
      </c>
      <c r="J1385">
        <f t="shared" si="341"/>
        <v>0</v>
      </c>
      <c r="K1385">
        <f t="shared" si="342"/>
        <v>0</v>
      </c>
      <c r="L1385">
        <v>0</v>
      </c>
      <c r="M1385">
        <f t="shared" si="343"/>
        <v>0</v>
      </c>
      <c r="N1385">
        <f t="shared" si="344"/>
        <v>0</v>
      </c>
      <c r="O1385">
        <f t="shared" si="345"/>
        <v>0</v>
      </c>
      <c r="P1385" s="2">
        <f t="shared" si="346"/>
        <v>270.09567113354973</v>
      </c>
      <c r="Q1385" s="2">
        <f t="shared" si="347"/>
        <v>16.904328866450271</v>
      </c>
      <c r="R1385" s="2">
        <f t="shared" si="349"/>
        <v>-28.154664387179821</v>
      </c>
      <c r="S1385" s="2">
        <f t="shared" si="348"/>
        <v>285.75633442510389</v>
      </c>
      <c r="T1385" s="2">
        <f t="shared" si="350"/>
        <v>1</v>
      </c>
      <c r="U1385">
        <f t="shared" si="351"/>
        <v>1</v>
      </c>
    </row>
    <row r="1386" spans="2:21" x14ac:dyDescent="0.15">
      <c r="B1386" s="1">
        <v>38462</v>
      </c>
      <c r="C1386" s="2">
        <f t="shared" si="336"/>
        <v>4</v>
      </c>
      <c r="D1386" s="2">
        <f t="shared" si="337"/>
        <v>20</v>
      </c>
      <c r="E1386" s="2">
        <f t="shared" si="338"/>
        <v>3</v>
      </c>
      <c r="F1386" s="2">
        <f t="shared" si="339"/>
        <v>42</v>
      </c>
      <c r="G1386" t="s">
        <v>295</v>
      </c>
      <c r="H1386">
        <v>256</v>
      </c>
      <c r="I1386">
        <f t="shared" si="340"/>
        <v>0</v>
      </c>
      <c r="J1386">
        <f t="shared" si="341"/>
        <v>0</v>
      </c>
      <c r="K1386">
        <f t="shared" si="342"/>
        <v>0</v>
      </c>
      <c r="L1386">
        <v>0</v>
      </c>
      <c r="M1386">
        <f t="shared" si="343"/>
        <v>0</v>
      </c>
      <c r="N1386">
        <f t="shared" si="344"/>
        <v>0</v>
      </c>
      <c r="O1386">
        <f t="shared" si="345"/>
        <v>0</v>
      </c>
      <c r="P1386" s="2">
        <f t="shared" si="346"/>
        <v>302.73676095399571</v>
      </c>
      <c r="Q1386" s="2">
        <f t="shared" si="347"/>
        <v>-46.736760953995713</v>
      </c>
      <c r="R1386" s="2">
        <f t="shared" si="349"/>
        <v>16.904328866450271</v>
      </c>
      <c r="S1386" s="2">
        <f t="shared" si="348"/>
        <v>2184.3248244709384</v>
      </c>
      <c r="T1386" s="2">
        <f t="shared" si="350"/>
        <v>1</v>
      </c>
      <c r="U1386">
        <f t="shared" si="351"/>
        <v>1</v>
      </c>
    </row>
    <row r="1387" spans="2:21" x14ac:dyDescent="0.15">
      <c r="B1387" s="1">
        <v>38463</v>
      </c>
      <c r="C1387" s="2">
        <f t="shared" si="336"/>
        <v>4</v>
      </c>
      <c r="D1387" s="2">
        <f t="shared" si="337"/>
        <v>21</v>
      </c>
      <c r="E1387" s="2">
        <f t="shared" si="338"/>
        <v>4</v>
      </c>
      <c r="F1387" s="2">
        <f t="shared" si="339"/>
        <v>43</v>
      </c>
      <c r="G1387" t="s">
        <v>296</v>
      </c>
      <c r="H1387">
        <v>308</v>
      </c>
      <c r="I1387">
        <f t="shared" si="340"/>
        <v>0</v>
      </c>
      <c r="J1387">
        <f t="shared" si="341"/>
        <v>0</v>
      </c>
      <c r="K1387">
        <f t="shared" si="342"/>
        <v>0</v>
      </c>
      <c r="L1387">
        <v>0</v>
      </c>
      <c r="M1387">
        <f t="shared" si="343"/>
        <v>0</v>
      </c>
      <c r="N1387">
        <f t="shared" si="344"/>
        <v>0</v>
      </c>
      <c r="O1387">
        <f t="shared" si="345"/>
        <v>0</v>
      </c>
      <c r="P1387" s="2">
        <f t="shared" si="346"/>
        <v>335.71816860549643</v>
      </c>
      <c r="Q1387" s="2">
        <f t="shared" si="347"/>
        <v>-27.71816860549643</v>
      </c>
      <c r="R1387" s="2">
        <f t="shared" si="349"/>
        <v>-46.736760953995713</v>
      </c>
      <c r="S1387" s="2">
        <f t="shared" si="348"/>
        <v>768.29687084272791</v>
      </c>
      <c r="T1387" s="2">
        <f t="shared" si="350"/>
        <v>0</v>
      </c>
      <c r="U1387">
        <f t="shared" si="351"/>
        <v>2</v>
      </c>
    </row>
    <row r="1388" spans="2:21" x14ac:dyDescent="0.15">
      <c r="B1388" s="1">
        <v>38464</v>
      </c>
      <c r="C1388" s="2">
        <f t="shared" si="336"/>
        <v>4</v>
      </c>
      <c r="D1388" s="2">
        <f t="shared" si="337"/>
        <v>22</v>
      </c>
      <c r="E1388" s="2">
        <f t="shared" si="338"/>
        <v>5</v>
      </c>
      <c r="F1388" s="2">
        <f t="shared" si="339"/>
        <v>43</v>
      </c>
      <c r="G1388" t="s">
        <v>297</v>
      </c>
      <c r="H1388">
        <v>617</v>
      </c>
      <c r="I1388">
        <f t="shared" si="340"/>
        <v>0</v>
      </c>
      <c r="J1388">
        <f t="shared" si="341"/>
        <v>0</v>
      </c>
      <c r="K1388">
        <f t="shared" si="342"/>
        <v>0</v>
      </c>
      <c r="L1388">
        <v>0</v>
      </c>
      <c r="M1388">
        <f t="shared" si="343"/>
        <v>0</v>
      </c>
      <c r="N1388">
        <f t="shared" si="344"/>
        <v>0</v>
      </c>
      <c r="O1388">
        <f t="shared" si="345"/>
        <v>0</v>
      </c>
      <c r="P1388" s="2">
        <f t="shared" si="346"/>
        <v>521.17515687550917</v>
      </c>
      <c r="Q1388" s="2">
        <f t="shared" si="347"/>
        <v>95.824843124490826</v>
      </c>
      <c r="R1388" s="2">
        <f t="shared" si="349"/>
        <v>-27.71816860549643</v>
      </c>
      <c r="S1388" s="2">
        <f t="shared" si="348"/>
        <v>9182.4005598332769</v>
      </c>
      <c r="T1388" s="2">
        <f t="shared" si="350"/>
        <v>1</v>
      </c>
      <c r="U1388">
        <f t="shared" si="351"/>
        <v>1</v>
      </c>
    </row>
    <row r="1389" spans="2:21" x14ac:dyDescent="0.15">
      <c r="B1389" s="1">
        <v>38465</v>
      </c>
      <c r="C1389" s="2">
        <f t="shared" si="336"/>
        <v>4</v>
      </c>
      <c r="D1389" s="2">
        <f t="shared" si="337"/>
        <v>23</v>
      </c>
      <c r="E1389" s="2">
        <f t="shared" si="338"/>
        <v>6</v>
      </c>
      <c r="F1389" s="2">
        <f t="shared" si="339"/>
        <v>43</v>
      </c>
      <c r="G1389" t="s">
        <v>298</v>
      </c>
      <c r="H1389">
        <v>426</v>
      </c>
      <c r="I1389">
        <f t="shared" si="340"/>
        <v>0</v>
      </c>
      <c r="J1389">
        <f t="shared" si="341"/>
        <v>0</v>
      </c>
      <c r="K1389">
        <f t="shared" si="342"/>
        <v>0</v>
      </c>
      <c r="L1389">
        <v>0</v>
      </c>
      <c r="M1389">
        <f t="shared" si="343"/>
        <v>0</v>
      </c>
      <c r="N1389">
        <f t="shared" si="344"/>
        <v>0</v>
      </c>
      <c r="O1389">
        <f t="shared" si="345"/>
        <v>0</v>
      </c>
      <c r="P1389" s="2">
        <f t="shared" si="346"/>
        <v>572.58076576508267</v>
      </c>
      <c r="Q1389" s="2">
        <f t="shared" si="347"/>
        <v>-146.58076576508267</v>
      </c>
      <c r="R1389" s="2">
        <f t="shared" si="349"/>
        <v>95.824843124490826</v>
      </c>
      <c r="S1389" s="2">
        <f t="shared" si="348"/>
        <v>21485.920892278034</v>
      </c>
      <c r="T1389" s="2">
        <f t="shared" si="350"/>
        <v>1</v>
      </c>
      <c r="U1389">
        <f t="shared" si="351"/>
        <v>1</v>
      </c>
    </row>
    <row r="1390" spans="2:21" x14ac:dyDescent="0.15">
      <c r="B1390" s="1">
        <v>38466</v>
      </c>
      <c r="C1390" s="2">
        <f t="shared" si="336"/>
        <v>4</v>
      </c>
      <c r="D1390" s="2">
        <f t="shared" si="337"/>
        <v>24</v>
      </c>
      <c r="E1390" s="2">
        <f t="shared" si="338"/>
        <v>7</v>
      </c>
      <c r="F1390" s="2">
        <f t="shared" si="339"/>
        <v>43</v>
      </c>
      <c r="G1390" t="s">
        <v>299</v>
      </c>
      <c r="H1390">
        <v>406</v>
      </c>
      <c r="I1390">
        <f t="shared" si="340"/>
        <v>0</v>
      </c>
      <c r="J1390">
        <f t="shared" si="341"/>
        <v>0</v>
      </c>
      <c r="K1390">
        <f t="shared" si="342"/>
        <v>0</v>
      </c>
      <c r="L1390">
        <v>0</v>
      </c>
      <c r="M1390">
        <f t="shared" si="343"/>
        <v>0</v>
      </c>
      <c r="N1390">
        <f t="shared" si="344"/>
        <v>0</v>
      </c>
      <c r="O1390">
        <f t="shared" si="345"/>
        <v>0</v>
      </c>
      <c r="P1390" s="2">
        <f t="shared" si="346"/>
        <v>376.82431960628446</v>
      </c>
      <c r="Q1390" s="2">
        <f t="shared" si="347"/>
        <v>29.175680393715538</v>
      </c>
      <c r="R1390" s="2">
        <f t="shared" si="349"/>
        <v>-146.58076576508267</v>
      </c>
      <c r="S1390" s="2">
        <f t="shared" si="348"/>
        <v>851.22032643623731</v>
      </c>
      <c r="T1390" s="2">
        <f t="shared" si="350"/>
        <v>1</v>
      </c>
      <c r="U1390">
        <f t="shared" si="351"/>
        <v>1</v>
      </c>
    </row>
    <row r="1391" spans="2:21" x14ac:dyDescent="0.15">
      <c r="B1391" s="1">
        <v>38467</v>
      </c>
      <c r="C1391" s="2">
        <f t="shared" si="336"/>
        <v>4</v>
      </c>
      <c r="D1391" s="2">
        <f t="shared" si="337"/>
        <v>25</v>
      </c>
      <c r="E1391" s="2">
        <f t="shared" si="338"/>
        <v>1</v>
      </c>
      <c r="F1391" s="2">
        <f t="shared" si="339"/>
        <v>43</v>
      </c>
      <c r="G1391" t="s">
        <v>300</v>
      </c>
      <c r="H1391">
        <v>271</v>
      </c>
      <c r="I1391">
        <f t="shared" si="340"/>
        <v>0</v>
      </c>
      <c r="J1391">
        <f t="shared" si="341"/>
        <v>0</v>
      </c>
      <c r="K1391">
        <f t="shared" si="342"/>
        <v>0</v>
      </c>
      <c r="L1391">
        <v>0</v>
      </c>
      <c r="M1391">
        <f t="shared" si="343"/>
        <v>0</v>
      </c>
      <c r="N1391">
        <f t="shared" si="344"/>
        <v>0</v>
      </c>
      <c r="O1391">
        <f t="shared" si="345"/>
        <v>0</v>
      </c>
      <c r="P1391" s="2">
        <f t="shared" si="346"/>
        <v>261.97609714014908</v>
      </c>
      <c r="Q1391" s="2">
        <f t="shared" si="347"/>
        <v>9.0239028598509208</v>
      </c>
      <c r="R1391" s="2">
        <f t="shared" si="349"/>
        <v>29.175680393715538</v>
      </c>
      <c r="S1391" s="2">
        <f t="shared" si="348"/>
        <v>81.430822824025626</v>
      </c>
      <c r="T1391" s="2">
        <f t="shared" si="350"/>
        <v>0</v>
      </c>
      <c r="U1391">
        <f t="shared" si="351"/>
        <v>2</v>
      </c>
    </row>
    <row r="1392" spans="2:21" x14ac:dyDescent="0.15">
      <c r="B1392" s="1">
        <v>38468</v>
      </c>
      <c r="C1392" s="2">
        <f t="shared" si="336"/>
        <v>4</v>
      </c>
      <c r="D1392" s="2">
        <f t="shared" si="337"/>
        <v>26</v>
      </c>
      <c r="E1392" s="2">
        <f t="shared" si="338"/>
        <v>2</v>
      </c>
      <c r="F1392" s="2">
        <f t="shared" si="339"/>
        <v>43</v>
      </c>
      <c r="G1392" t="s">
        <v>301</v>
      </c>
      <c r="H1392">
        <v>240</v>
      </c>
      <c r="I1392">
        <f t="shared" si="340"/>
        <v>0</v>
      </c>
      <c r="J1392">
        <f t="shared" si="341"/>
        <v>0</v>
      </c>
      <c r="K1392">
        <f t="shared" si="342"/>
        <v>0</v>
      </c>
      <c r="L1392">
        <v>0</v>
      </c>
      <c r="M1392">
        <f t="shared" si="343"/>
        <v>0</v>
      </c>
      <c r="N1392">
        <f t="shared" si="344"/>
        <v>0</v>
      </c>
      <c r="O1392">
        <f t="shared" si="345"/>
        <v>0</v>
      </c>
      <c r="P1392" s="2">
        <f t="shared" si="346"/>
        <v>278.91710388651899</v>
      </c>
      <c r="Q1392" s="2">
        <f t="shared" si="347"/>
        <v>-38.917103886518987</v>
      </c>
      <c r="R1392" s="2">
        <f t="shared" si="349"/>
        <v>9.0239028598509208</v>
      </c>
      <c r="S1392" s="2">
        <f t="shared" si="348"/>
        <v>1514.5409749141113</v>
      </c>
      <c r="T1392" s="2">
        <f t="shared" si="350"/>
        <v>1</v>
      </c>
      <c r="U1392">
        <f t="shared" si="351"/>
        <v>1</v>
      </c>
    </row>
    <row r="1393" spans="2:21" x14ac:dyDescent="0.15">
      <c r="B1393" s="1">
        <v>38469</v>
      </c>
      <c r="C1393" s="2">
        <f t="shared" si="336"/>
        <v>4</v>
      </c>
      <c r="D1393" s="2">
        <f t="shared" si="337"/>
        <v>27</v>
      </c>
      <c r="E1393" s="2">
        <f t="shared" si="338"/>
        <v>3</v>
      </c>
      <c r="F1393" s="2">
        <f t="shared" si="339"/>
        <v>43</v>
      </c>
      <c r="G1393" t="s">
        <v>302</v>
      </c>
      <c r="H1393">
        <v>319</v>
      </c>
      <c r="I1393">
        <f t="shared" si="340"/>
        <v>0</v>
      </c>
      <c r="J1393">
        <f t="shared" si="341"/>
        <v>0</v>
      </c>
      <c r="K1393">
        <f t="shared" si="342"/>
        <v>0</v>
      </c>
      <c r="L1393">
        <v>0</v>
      </c>
      <c r="M1393">
        <f t="shared" si="343"/>
        <v>0</v>
      </c>
      <c r="N1393">
        <f t="shared" si="344"/>
        <v>0</v>
      </c>
      <c r="O1393">
        <f t="shared" si="345"/>
        <v>0</v>
      </c>
      <c r="P1393" s="2">
        <f t="shared" si="346"/>
        <v>311.55819370696497</v>
      </c>
      <c r="Q1393" s="2">
        <f t="shared" si="347"/>
        <v>7.4418062930350288</v>
      </c>
      <c r="R1393" s="2">
        <f t="shared" si="349"/>
        <v>-38.917103886518987</v>
      </c>
      <c r="S1393" s="2">
        <f t="shared" si="348"/>
        <v>55.380480903055755</v>
      </c>
      <c r="T1393" s="2">
        <f t="shared" si="350"/>
        <v>1</v>
      </c>
      <c r="U1393">
        <f t="shared" si="351"/>
        <v>1</v>
      </c>
    </row>
    <row r="1394" spans="2:21" x14ac:dyDescent="0.15">
      <c r="B1394" s="1">
        <v>38470</v>
      </c>
      <c r="C1394" s="2">
        <f t="shared" si="336"/>
        <v>4</v>
      </c>
      <c r="D1394" s="2">
        <f t="shared" si="337"/>
        <v>28</v>
      </c>
      <c r="E1394" s="2">
        <f t="shared" si="338"/>
        <v>4</v>
      </c>
      <c r="F1394" s="2">
        <f t="shared" si="339"/>
        <v>44</v>
      </c>
      <c r="G1394" t="s">
        <v>303</v>
      </c>
      <c r="H1394">
        <v>303</v>
      </c>
      <c r="I1394">
        <f t="shared" si="340"/>
        <v>0</v>
      </c>
      <c r="J1394">
        <f t="shared" si="341"/>
        <v>0</v>
      </c>
      <c r="K1394">
        <f t="shared" si="342"/>
        <v>0</v>
      </c>
      <c r="L1394">
        <v>0</v>
      </c>
      <c r="M1394">
        <f t="shared" si="343"/>
        <v>0</v>
      </c>
      <c r="N1394">
        <f t="shared" si="344"/>
        <v>0</v>
      </c>
      <c r="O1394">
        <f t="shared" si="345"/>
        <v>0</v>
      </c>
      <c r="P1394" s="2">
        <f t="shared" si="346"/>
        <v>342.46817150935846</v>
      </c>
      <c r="Q1394" s="2">
        <f t="shared" si="347"/>
        <v>-39.468171509358456</v>
      </c>
      <c r="R1394" s="2">
        <f t="shared" si="349"/>
        <v>7.4418062930350288</v>
      </c>
      <c r="S1394" s="2">
        <f t="shared" si="348"/>
        <v>1557.7365622921345</v>
      </c>
      <c r="T1394" s="2">
        <f t="shared" si="350"/>
        <v>1</v>
      </c>
      <c r="U1394">
        <f t="shared" si="351"/>
        <v>1</v>
      </c>
    </row>
    <row r="1395" spans="2:21" x14ac:dyDescent="0.15">
      <c r="B1395" s="1">
        <v>38471</v>
      </c>
      <c r="C1395" s="2">
        <f t="shared" si="336"/>
        <v>4</v>
      </c>
      <c r="D1395" s="2">
        <f t="shared" si="337"/>
        <v>29</v>
      </c>
      <c r="E1395" s="2">
        <f t="shared" si="338"/>
        <v>5</v>
      </c>
      <c r="F1395" s="2">
        <f t="shared" si="339"/>
        <v>44</v>
      </c>
      <c r="G1395" t="s">
        <v>304</v>
      </c>
      <c r="H1395">
        <v>473</v>
      </c>
      <c r="I1395">
        <f t="shared" si="340"/>
        <v>0</v>
      </c>
      <c r="J1395">
        <f t="shared" si="341"/>
        <v>0</v>
      </c>
      <c r="K1395">
        <f t="shared" si="342"/>
        <v>0</v>
      </c>
      <c r="L1395">
        <v>0</v>
      </c>
      <c r="M1395">
        <f t="shared" si="343"/>
        <v>0</v>
      </c>
      <c r="N1395">
        <f t="shared" si="344"/>
        <v>0</v>
      </c>
      <c r="O1395">
        <f t="shared" si="345"/>
        <v>0</v>
      </c>
      <c r="P1395" s="2">
        <f t="shared" si="346"/>
        <v>527.92515977937114</v>
      </c>
      <c r="Q1395" s="2">
        <f t="shared" si="347"/>
        <v>-54.925159779371143</v>
      </c>
      <c r="R1395" s="2">
        <f t="shared" si="349"/>
        <v>-39.468171509358456</v>
      </c>
      <c r="S1395" s="2">
        <f t="shared" si="348"/>
        <v>3016.7731767894493</v>
      </c>
      <c r="T1395" s="2">
        <f t="shared" si="350"/>
        <v>0</v>
      </c>
      <c r="U1395">
        <f t="shared" si="351"/>
        <v>2</v>
      </c>
    </row>
    <row r="1396" spans="2:21" x14ac:dyDescent="0.15">
      <c r="B1396" s="1">
        <v>38472</v>
      </c>
      <c r="C1396" s="2">
        <f t="shared" si="336"/>
        <v>4</v>
      </c>
      <c r="D1396" s="2">
        <f t="shared" si="337"/>
        <v>30</v>
      </c>
      <c r="E1396" s="2">
        <f t="shared" si="338"/>
        <v>6</v>
      </c>
      <c r="F1396" s="2">
        <f t="shared" si="339"/>
        <v>44</v>
      </c>
      <c r="G1396" t="s">
        <v>305</v>
      </c>
      <c r="H1396">
        <v>454</v>
      </c>
      <c r="I1396">
        <f t="shared" si="340"/>
        <v>0</v>
      </c>
      <c r="J1396">
        <f t="shared" si="341"/>
        <v>0</v>
      </c>
      <c r="K1396">
        <f t="shared" si="342"/>
        <v>0</v>
      </c>
      <c r="L1396">
        <v>0</v>
      </c>
      <c r="M1396">
        <f t="shared" si="343"/>
        <v>0</v>
      </c>
      <c r="N1396">
        <f t="shared" si="344"/>
        <v>0</v>
      </c>
      <c r="O1396">
        <f t="shared" si="345"/>
        <v>0</v>
      </c>
      <c r="P1396" s="2">
        <f t="shared" si="346"/>
        <v>579.33076866894464</v>
      </c>
      <c r="Q1396" s="2">
        <f t="shared" si="347"/>
        <v>-125.33076866894464</v>
      </c>
      <c r="R1396" s="2">
        <f t="shared" si="349"/>
        <v>-54.925159779371143</v>
      </c>
      <c r="S1396" s="2">
        <f t="shared" si="348"/>
        <v>15707.801575148516</v>
      </c>
      <c r="T1396" s="2">
        <f t="shared" si="350"/>
        <v>0</v>
      </c>
      <c r="U1396">
        <f t="shared" si="351"/>
        <v>3</v>
      </c>
    </row>
    <row r="1397" spans="2:21" x14ac:dyDescent="0.15">
      <c r="B1397" s="1">
        <v>38473</v>
      </c>
      <c r="C1397" s="2">
        <f t="shared" si="336"/>
        <v>5</v>
      </c>
      <c r="D1397" s="2">
        <f t="shared" si="337"/>
        <v>1</v>
      </c>
      <c r="E1397" s="2">
        <f t="shared" si="338"/>
        <v>7</v>
      </c>
      <c r="F1397" s="2">
        <f t="shared" si="339"/>
        <v>44</v>
      </c>
      <c r="G1397" t="s">
        <v>306</v>
      </c>
      <c r="H1397">
        <v>445</v>
      </c>
      <c r="I1397">
        <f t="shared" si="340"/>
        <v>0</v>
      </c>
      <c r="J1397">
        <f t="shared" si="341"/>
        <v>0</v>
      </c>
      <c r="K1397">
        <f t="shared" si="342"/>
        <v>0</v>
      </c>
      <c r="L1397">
        <v>0</v>
      </c>
      <c r="M1397">
        <f t="shared" si="343"/>
        <v>0</v>
      </c>
      <c r="N1397">
        <f t="shared" si="344"/>
        <v>0</v>
      </c>
      <c r="O1397">
        <f t="shared" si="345"/>
        <v>0</v>
      </c>
      <c r="P1397" s="2">
        <f t="shared" si="346"/>
        <v>383.57432251014649</v>
      </c>
      <c r="Q1397" s="2">
        <f t="shared" si="347"/>
        <v>61.425677489853513</v>
      </c>
      <c r="R1397" s="2">
        <f t="shared" si="349"/>
        <v>-125.33076866894464</v>
      </c>
      <c r="S1397" s="2">
        <f t="shared" si="348"/>
        <v>3773.1138550874966</v>
      </c>
      <c r="T1397" s="2">
        <f t="shared" si="350"/>
        <v>1</v>
      </c>
      <c r="U1397">
        <f t="shared" si="351"/>
        <v>1</v>
      </c>
    </row>
    <row r="1398" spans="2:21" x14ac:dyDescent="0.15">
      <c r="B1398" s="1">
        <v>38474</v>
      </c>
      <c r="C1398" s="2">
        <f t="shared" si="336"/>
        <v>5</v>
      </c>
      <c r="D1398" s="2">
        <f t="shared" si="337"/>
        <v>2</v>
      </c>
      <c r="E1398" s="2">
        <f t="shared" si="338"/>
        <v>1</v>
      </c>
      <c r="F1398" s="2">
        <f t="shared" si="339"/>
        <v>44</v>
      </c>
      <c r="G1398" t="s">
        <v>307</v>
      </c>
      <c r="H1398">
        <v>235</v>
      </c>
      <c r="I1398">
        <f t="shared" si="340"/>
        <v>0</v>
      </c>
      <c r="J1398">
        <f t="shared" si="341"/>
        <v>0</v>
      </c>
      <c r="K1398">
        <f t="shared" si="342"/>
        <v>0</v>
      </c>
      <c r="L1398">
        <v>0</v>
      </c>
      <c r="M1398">
        <f t="shared" si="343"/>
        <v>0</v>
      </c>
      <c r="N1398">
        <f t="shared" si="344"/>
        <v>0</v>
      </c>
      <c r="O1398">
        <f t="shared" si="345"/>
        <v>0</v>
      </c>
      <c r="P1398" s="2">
        <f t="shared" si="346"/>
        <v>268.7261000440111</v>
      </c>
      <c r="Q1398" s="2">
        <f t="shared" si="347"/>
        <v>-33.726100044011105</v>
      </c>
      <c r="R1398" s="2">
        <f t="shared" si="349"/>
        <v>61.425677489853513</v>
      </c>
      <c r="S1398" s="2">
        <f t="shared" si="348"/>
        <v>1137.4498241786459</v>
      </c>
      <c r="T1398" s="2">
        <f t="shared" si="350"/>
        <v>1</v>
      </c>
      <c r="U1398">
        <f t="shared" si="351"/>
        <v>1</v>
      </c>
    </row>
    <row r="1399" spans="2:21" x14ac:dyDescent="0.15">
      <c r="B1399" s="1">
        <v>38475</v>
      </c>
      <c r="C1399" s="2">
        <f t="shared" si="336"/>
        <v>5</v>
      </c>
      <c r="D1399" s="2">
        <f t="shared" si="337"/>
        <v>3</v>
      </c>
      <c r="E1399" s="2">
        <f t="shared" si="338"/>
        <v>2</v>
      </c>
      <c r="F1399" s="2">
        <f t="shared" si="339"/>
        <v>44</v>
      </c>
      <c r="G1399" t="s">
        <v>308</v>
      </c>
      <c r="H1399">
        <v>305</v>
      </c>
      <c r="I1399">
        <f t="shared" si="340"/>
        <v>0</v>
      </c>
      <c r="J1399">
        <f t="shared" si="341"/>
        <v>0</v>
      </c>
      <c r="K1399">
        <f t="shared" si="342"/>
        <v>0</v>
      </c>
      <c r="L1399">
        <v>0</v>
      </c>
      <c r="M1399">
        <f t="shared" si="343"/>
        <v>0</v>
      </c>
      <c r="N1399">
        <f t="shared" si="344"/>
        <v>0</v>
      </c>
      <c r="O1399">
        <f t="shared" si="345"/>
        <v>0</v>
      </c>
      <c r="P1399" s="2">
        <f t="shared" si="346"/>
        <v>285.66710679038101</v>
      </c>
      <c r="Q1399" s="2">
        <f t="shared" si="347"/>
        <v>19.332893209618987</v>
      </c>
      <c r="R1399" s="2">
        <f t="shared" si="349"/>
        <v>-33.726100044011105</v>
      </c>
      <c r="S1399" s="2">
        <f t="shared" si="348"/>
        <v>373.76075985453195</v>
      </c>
      <c r="T1399" s="2">
        <f t="shared" si="350"/>
        <v>1</v>
      </c>
      <c r="U1399">
        <f t="shared" si="351"/>
        <v>1</v>
      </c>
    </row>
    <row r="1400" spans="2:21" x14ac:dyDescent="0.15">
      <c r="B1400" s="1">
        <v>38476</v>
      </c>
      <c r="C1400" s="2">
        <f t="shared" si="336"/>
        <v>5</v>
      </c>
      <c r="D1400" s="2">
        <f t="shared" si="337"/>
        <v>4</v>
      </c>
      <c r="E1400" s="2">
        <f t="shared" si="338"/>
        <v>3</v>
      </c>
      <c r="F1400" s="2">
        <f t="shared" si="339"/>
        <v>44</v>
      </c>
      <c r="G1400" t="s">
        <v>309</v>
      </c>
      <c r="H1400">
        <v>324</v>
      </c>
      <c r="I1400">
        <f t="shared" si="340"/>
        <v>0</v>
      </c>
      <c r="J1400">
        <f t="shared" si="341"/>
        <v>0</v>
      </c>
      <c r="K1400">
        <f t="shared" si="342"/>
        <v>0</v>
      </c>
      <c r="L1400">
        <v>0</v>
      </c>
      <c r="M1400">
        <f t="shared" si="343"/>
        <v>0</v>
      </c>
      <c r="N1400">
        <f t="shared" si="344"/>
        <v>0</v>
      </c>
      <c r="O1400">
        <f t="shared" si="345"/>
        <v>0</v>
      </c>
      <c r="P1400" s="2">
        <f t="shared" si="346"/>
        <v>318.30819661082705</v>
      </c>
      <c r="Q1400" s="2">
        <f t="shared" si="347"/>
        <v>5.6918033891729465</v>
      </c>
      <c r="R1400" s="2">
        <f t="shared" si="349"/>
        <v>19.332893209618987</v>
      </c>
      <c r="S1400" s="2">
        <f t="shared" si="348"/>
        <v>32.39662582100064</v>
      </c>
      <c r="T1400" s="2">
        <f t="shared" si="350"/>
        <v>0</v>
      </c>
      <c r="U1400">
        <f t="shared" si="351"/>
        <v>2</v>
      </c>
    </row>
    <row r="1401" spans="2:21" x14ac:dyDescent="0.15">
      <c r="B1401" s="1">
        <v>38477</v>
      </c>
      <c r="C1401" s="2">
        <f t="shared" si="336"/>
        <v>5</v>
      </c>
      <c r="D1401" s="2">
        <f t="shared" si="337"/>
        <v>5</v>
      </c>
      <c r="E1401" s="2">
        <f t="shared" si="338"/>
        <v>4</v>
      </c>
      <c r="F1401" s="2">
        <f t="shared" si="339"/>
        <v>45</v>
      </c>
      <c r="G1401" t="s">
        <v>310</v>
      </c>
      <c r="H1401">
        <v>257</v>
      </c>
      <c r="I1401">
        <f t="shared" si="340"/>
        <v>0</v>
      </c>
      <c r="J1401">
        <f t="shared" si="341"/>
        <v>0</v>
      </c>
      <c r="K1401">
        <f t="shared" si="342"/>
        <v>0</v>
      </c>
      <c r="L1401">
        <v>0</v>
      </c>
      <c r="M1401">
        <f t="shared" si="343"/>
        <v>0</v>
      </c>
      <c r="N1401">
        <f t="shared" si="344"/>
        <v>0</v>
      </c>
      <c r="O1401">
        <f t="shared" si="345"/>
        <v>0</v>
      </c>
      <c r="P1401" s="2">
        <f t="shared" si="346"/>
        <v>343.89675669479215</v>
      </c>
      <c r="Q1401" s="2">
        <f t="shared" si="347"/>
        <v>-86.896756694792145</v>
      </c>
      <c r="R1401" s="2">
        <f t="shared" si="349"/>
        <v>5.6918033891729465</v>
      </c>
      <c r="S1401" s="2">
        <f t="shared" si="348"/>
        <v>7551.0463240739036</v>
      </c>
      <c r="T1401" s="2">
        <f t="shared" si="350"/>
        <v>1</v>
      </c>
      <c r="U1401">
        <f t="shared" si="351"/>
        <v>1</v>
      </c>
    </row>
    <row r="1402" spans="2:21" x14ac:dyDescent="0.15">
      <c r="B1402" s="1">
        <v>38478</v>
      </c>
      <c r="C1402" s="2">
        <f t="shared" si="336"/>
        <v>5</v>
      </c>
      <c r="D1402" s="2">
        <f t="shared" si="337"/>
        <v>6</v>
      </c>
      <c r="E1402" s="2">
        <f t="shared" si="338"/>
        <v>5</v>
      </c>
      <c r="F1402" s="2">
        <f t="shared" si="339"/>
        <v>45</v>
      </c>
      <c r="G1402" t="s">
        <v>311</v>
      </c>
      <c r="H1402">
        <v>472</v>
      </c>
      <c r="I1402">
        <f t="shared" si="340"/>
        <v>0</v>
      </c>
      <c r="J1402">
        <f t="shared" si="341"/>
        <v>0</v>
      </c>
      <c r="K1402">
        <f t="shared" si="342"/>
        <v>0</v>
      </c>
      <c r="L1402">
        <v>0</v>
      </c>
      <c r="M1402">
        <f t="shared" si="343"/>
        <v>0</v>
      </c>
      <c r="N1402">
        <f t="shared" si="344"/>
        <v>0</v>
      </c>
      <c r="O1402">
        <f t="shared" si="345"/>
        <v>0</v>
      </c>
      <c r="P1402" s="2">
        <f t="shared" si="346"/>
        <v>529.35374496480483</v>
      </c>
      <c r="Q1402" s="2">
        <f t="shared" si="347"/>
        <v>-57.353744964804832</v>
      </c>
      <c r="R1402" s="2">
        <f t="shared" si="349"/>
        <v>-86.896756694792145</v>
      </c>
      <c r="S1402" s="2">
        <f t="shared" si="348"/>
        <v>3289.4520614878757</v>
      </c>
      <c r="T1402" s="2">
        <f t="shared" si="350"/>
        <v>0</v>
      </c>
      <c r="U1402">
        <f t="shared" si="351"/>
        <v>2</v>
      </c>
    </row>
    <row r="1403" spans="2:21" x14ac:dyDescent="0.15">
      <c r="B1403" s="1">
        <v>38479</v>
      </c>
      <c r="C1403" s="2">
        <f t="shared" si="336"/>
        <v>5</v>
      </c>
      <c r="D1403" s="2">
        <f t="shared" si="337"/>
        <v>7</v>
      </c>
      <c r="E1403" s="2">
        <f t="shared" si="338"/>
        <v>6</v>
      </c>
      <c r="F1403" s="2">
        <f t="shared" si="339"/>
        <v>45</v>
      </c>
      <c r="G1403" t="s">
        <v>312</v>
      </c>
      <c r="H1403">
        <v>509</v>
      </c>
      <c r="I1403">
        <f t="shared" si="340"/>
        <v>0</v>
      </c>
      <c r="J1403">
        <f t="shared" si="341"/>
        <v>0</v>
      </c>
      <c r="K1403">
        <f t="shared" si="342"/>
        <v>0</v>
      </c>
      <c r="L1403">
        <v>0</v>
      </c>
      <c r="M1403">
        <f t="shared" si="343"/>
        <v>0</v>
      </c>
      <c r="N1403">
        <f t="shared" si="344"/>
        <v>0</v>
      </c>
      <c r="O1403">
        <f t="shared" si="345"/>
        <v>0</v>
      </c>
      <c r="P1403" s="2">
        <f t="shared" si="346"/>
        <v>580.75935385437833</v>
      </c>
      <c r="Q1403" s="2">
        <f t="shared" si="347"/>
        <v>-71.759353854378332</v>
      </c>
      <c r="R1403" s="2">
        <f t="shared" si="349"/>
        <v>-57.353744964804832</v>
      </c>
      <c r="S1403" s="2">
        <f t="shared" si="348"/>
        <v>5149.4048655978822</v>
      </c>
      <c r="T1403" s="2">
        <f t="shared" si="350"/>
        <v>0</v>
      </c>
      <c r="U1403">
        <f t="shared" si="351"/>
        <v>3</v>
      </c>
    </row>
    <row r="1404" spans="2:21" x14ac:dyDescent="0.15">
      <c r="B1404" s="1">
        <v>38480</v>
      </c>
      <c r="C1404" s="2">
        <f t="shared" si="336"/>
        <v>5</v>
      </c>
      <c r="D1404" s="2">
        <f t="shared" si="337"/>
        <v>8</v>
      </c>
      <c r="E1404" s="2">
        <f t="shared" si="338"/>
        <v>7</v>
      </c>
      <c r="F1404" s="2">
        <f t="shared" si="339"/>
        <v>45</v>
      </c>
      <c r="G1404" t="s">
        <v>313</v>
      </c>
      <c r="H1404">
        <v>659</v>
      </c>
      <c r="I1404">
        <f t="shared" si="340"/>
        <v>0</v>
      </c>
      <c r="J1404">
        <f t="shared" si="341"/>
        <v>0</v>
      </c>
      <c r="K1404">
        <f t="shared" si="342"/>
        <v>0</v>
      </c>
      <c r="L1404">
        <v>1</v>
      </c>
      <c r="M1404">
        <f t="shared" si="343"/>
        <v>0</v>
      </c>
      <c r="N1404">
        <f t="shared" si="344"/>
        <v>0</v>
      </c>
      <c r="O1404">
        <f t="shared" si="345"/>
        <v>0</v>
      </c>
      <c r="P1404" s="2">
        <f t="shared" si="346"/>
        <v>385.00290769558018</v>
      </c>
      <c r="Q1404" s="2">
        <f t="shared" si="347"/>
        <v>273.99709230441982</v>
      </c>
      <c r="R1404" s="2">
        <f t="shared" si="349"/>
        <v>-71.759353854378332</v>
      </c>
      <c r="S1404" s="2">
        <f t="shared" si="348"/>
        <v>75074.406591276755</v>
      </c>
      <c r="T1404" s="2">
        <f t="shared" si="350"/>
        <v>1</v>
      </c>
      <c r="U1404">
        <f t="shared" si="351"/>
        <v>1</v>
      </c>
    </row>
    <row r="1405" spans="2:21" x14ac:dyDescent="0.15">
      <c r="B1405" s="1">
        <v>38481</v>
      </c>
      <c r="C1405" s="2">
        <f t="shared" si="336"/>
        <v>5</v>
      </c>
      <c r="D1405" s="2">
        <f t="shared" si="337"/>
        <v>9</v>
      </c>
      <c r="E1405" s="2">
        <f t="shared" si="338"/>
        <v>1</v>
      </c>
      <c r="F1405" s="2">
        <f t="shared" si="339"/>
        <v>45</v>
      </c>
      <c r="G1405" t="s">
        <v>314</v>
      </c>
      <c r="H1405">
        <v>228</v>
      </c>
      <c r="I1405">
        <f t="shared" si="340"/>
        <v>0</v>
      </c>
      <c r="J1405">
        <f t="shared" si="341"/>
        <v>0</v>
      </c>
      <c r="K1405">
        <f t="shared" si="342"/>
        <v>0</v>
      </c>
      <c r="L1405">
        <v>0</v>
      </c>
      <c r="M1405">
        <f t="shared" si="343"/>
        <v>0</v>
      </c>
      <c r="N1405">
        <f t="shared" si="344"/>
        <v>0</v>
      </c>
      <c r="O1405">
        <f t="shared" si="345"/>
        <v>0</v>
      </c>
      <c r="P1405" s="2">
        <f t="shared" si="346"/>
        <v>270.15468522944479</v>
      </c>
      <c r="Q1405" s="2">
        <f t="shared" si="347"/>
        <v>-42.154685229444794</v>
      </c>
      <c r="R1405" s="2">
        <f t="shared" si="349"/>
        <v>273.99709230441982</v>
      </c>
      <c r="S1405" s="2">
        <f t="shared" si="348"/>
        <v>1777.0174867935712</v>
      </c>
      <c r="T1405" s="2">
        <f t="shared" si="350"/>
        <v>1</v>
      </c>
      <c r="U1405">
        <f t="shared" si="351"/>
        <v>1</v>
      </c>
    </row>
    <row r="1406" spans="2:21" x14ac:dyDescent="0.15">
      <c r="B1406" s="1">
        <v>38482</v>
      </c>
      <c r="C1406" s="2">
        <f t="shared" si="336"/>
        <v>5</v>
      </c>
      <c r="D1406" s="2">
        <f t="shared" si="337"/>
        <v>10</v>
      </c>
      <c r="E1406" s="2">
        <f t="shared" si="338"/>
        <v>2</v>
      </c>
      <c r="F1406" s="2">
        <f t="shared" si="339"/>
        <v>45</v>
      </c>
      <c r="G1406" t="s">
        <v>315</v>
      </c>
      <c r="H1406">
        <v>294</v>
      </c>
      <c r="I1406">
        <f t="shared" si="340"/>
        <v>0</v>
      </c>
      <c r="J1406">
        <f t="shared" si="341"/>
        <v>0</v>
      </c>
      <c r="K1406">
        <f t="shared" si="342"/>
        <v>0</v>
      </c>
      <c r="L1406">
        <v>0</v>
      </c>
      <c r="M1406">
        <f t="shared" si="343"/>
        <v>0</v>
      </c>
      <c r="N1406">
        <f t="shared" si="344"/>
        <v>0</v>
      </c>
      <c r="O1406">
        <f t="shared" si="345"/>
        <v>0</v>
      </c>
      <c r="P1406" s="2">
        <f t="shared" si="346"/>
        <v>287.0956919758147</v>
      </c>
      <c r="Q1406" s="2">
        <f t="shared" si="347"/>
        <v>6.9043080241852977</v>
      </c>
      <c r="R1406" s="2">
        <f t="shared" si="349"/>
        <v>-42.154685229444794</v>
      </c>
      <c r="S1406" s="2">
        <f t="shared" si="348"/>
        <v>47.66946929282949</v>
      </c>
      <c r="T1406" s="2">
        <f t="shared" si="350"/>
        <v>1</v>
      </c>
      <c r="U1406">
        <f t="shared" si="351"/>
        <v>1</v>
      </c>
    </row>
    <row r="1407" spans="2:21" x14ac:dyDescent="0.15">
      <c r="B1407" s="1">
        <v>38483</v>
      </c>
      <c r="C1407" s="2">
        <f t="shared" si="336"/>
        <v>5</v>
      </c>
      <c r="D1407" s="2">
        <f t="shared" si="337"/>
        <v>11</v>
      </c>
      <c r="E1407" s="2">
        <f t="shared" si="338"/>
        <v>3</v>
      </c>
      <c r="F1407" s="2">
        <f t="shared" si="339"/>
        <v>45</v>
      </c>
      <c r="G1407" t="s">
        <v>316</v>
      </c>
      <c r="H1407">
        <v>242</v>
      </c>
      <c r="I1407">
        <f t="shared" si="340"/>
        <v>0</v>
      </c>
      <c r="J1407">
        <f t="shared" si="341"/>
        <v>0</v>
      </c>
      <c r="K1407">
        <f t="shared" si="342"/>
        <v>0</v>
      </c>
      <c r="L1407">
        <v>0</v>
      </c>
      <c r="M1407">
        <f t="shared" si="343"/>
        <v>0</v>
      </c>
      <c r="N1407">
        <f t="shared" si="344"/>
        <v>0</v>
      </c>
      <c r="O1407">
        <f t="shared" si="345"/>
        <v>0</v>
      </c>
      <c r="P1407" s="2">
        <f t="shared" si="346"/>
        <v>319.73678179626074</v>
      </c>
      <c r="Q1407" s="2">
        <f t="shared" si="347"/>
        <v>-77.736781796260743</v>
      </c>
      <c r="R1407" s="2">
        <f t="shared" si="349"/>
        <v>6.9043080241852977</v>
      </c>
      <c r="S1407" s="2">
        <f t="shared" si="348"/>
        <v>6043.0072440394561</v>
      </c>
      <c r="T1407" s="2">
        <f t="shared" si="350"/>
        <v>1</v>
      </c>
      <c r="U1407">
        <f t="shared" si="351"/>
        <v>1</v>
      </c>
    </row>
    <row r="1408" spans="2:21" x14ac:dyDescent="0.15">
      <c r="B1408" s="1">
        <v>38484</v>
      </c>
      <c r="C1408" s="2">
        <f t="shared" si="336"/>
        <v>5</v>
      </c>
      <c r="D1408" s="2">
        <f t="shared" si="337"/>
        <v>12</v>
      </c>
      <c r="E1408" s="2">
        <f t="shared" si="338"/>
        <v>4</v>
      </c>
      <c r="F1408" s="2">
        <f t="shared" si="339"/>
        <v>46</v>
      </c>
      <c r="G1408" t="s">
        <v>317</v>
      </c>
      <c r="H1408">
        <v>331</v>
      </c>
      <c r="I1408">
        <f t="shared" si="340"/>
        <v>0</v>
      </c>
      <c r="J1408">
        <f t="shared" si="341"/>
        <v>0</v>
      </c>
      <c r="K1408">
        <f t="shared" si="342"/>
        <v>0</v>
      </c>
      <c r="L1408">
        <v>0</v>
      </c>
      <c r="M1408">
        <f t="shared" si="343"/>
        <v>0</v>
      </c>
      <c r="N1408">
        <f t="shared" si="344"/>
        <v>0</v>
      </c>
      <c r="O1408">
        <f t="shared" si="345"/>
        <v>0</v>
      </c>
      <c r="P1408" s="2">
        <f t="shared" si="346"/>
        <v>376.00392680829469</v>
      </c>
      <c r="Q1408" s="2">
        <f t="shared" si="347"/>
        <v>-45.003926808294693</v>
      </c>
      <c r="R1408" s="2">
        <f t="shared" si="349"/>
        <v>-77.736781796260743</v>
      </c>
      <c r="S1408" s="2">
        <f t="shared" si="348"/>
        <v>2025.3534281663458</v>
      </c>
      <c r="T1408" s="2">
        <f t="shared" si="350"/>
        <v>0</v>
      </c>
      <c r="U1408">
        <f t="shared" si="351"/>
        <v>2</v>
      </c>
    </row>
    <row r="1409" spans="2:21" x14ac:dyDescent="0.15">
      <c r="B1409" s="1">
        <v>38485</v>
      </c>
      <c r="C1409" s="2">
        <f t="shared" si="336"/>
        <v>5</v>
      </c>
      <c r="D1409" s="2">
        <f t="shared" si="337"/>
        <v>13</v>
      </c>
      <c r="E1409" s="2">
        <f t="shared" si="338"/>
        <v>5</v>
      </c>
      <c r="F1409" s="2">
        <f t="shared" si="339"/>
        <v>46</v>
      </c>
      <c r="G1409" t="s">
        <v>318</v>
      </c>
      <c r="H1409">
        <v>548</v>
      </c>
      <c r="I1409">
        <f t="shared" si="340"/>
        <v>0</v>
      </c>
      <c r="J1409">
        <f t="shared" si="341"/>
        <v>0</v>
      </c>
      <c r="K1409">
        <f t="shared" si="342"/>
        <v>0</v>
      </c>
      <c r="L1409">
        <v>0</v>
      </c>
      <c r="M1409">
        <f t="shared" si="343"/>
        <v>0</v>
      </c>
      <c r="N1409">
        <f t="shared" si="344"/>
        <v>0</v>
      </c>
      <c r="O1409">
        <f t="shared" si="345"/>
        <v>0</v>
      </c>
      <c r="P1409" s="2">
        <f t="shared" si="346"/>
        <v>561.46091507830738</v>
      </c>
      <c r="Q1409" s="2">
        <f t="shared" si="347"/>
        <v>-13.46091507830738</v>
      </c>
      <c r="R1409" s="2">
        <f t="shared" si="349"/>
        <v>-45.003926808294693</v>
      </c>
      <c r="S1409" s="2">
        <f t="shared" si="348"/>
        <v>181.19623474540299</v>
      </c>
      <c r="T1409" s="2">
        <f t="shared" si="350"/>
        <v>0</v>
      </c>
      <c r="U1409">
        <f t="shared" si="351"/>
        <v>3</v>
      </c>
    </row>
    <row r="1410" spans="2:21" x14ac:dyDescent="0.15">
      <c r="B1410" s="1">
        <v>38486</v>
      </c>
      <c r="C1410" s="2">
        <f t="shared" si="336"/>
        <v>5</v>
      </c>
      <c r="D1410" s="2">
        <f t="shared" si="337"/>
        <v>14</v>
      </c>
      <c r="E1410" s="2">
        <f t="shared" si="338"/>
        <v>6</v>
      </c>
      <c r="F1410" s="2">
        <f t="shared" si="339"/>
        <v>46</v>
      </c>
      <c r="G1410" t="s">
        <v>319</v>
      </c>
      <c r="H1410">
        <v>548</v>
      </c>
      <c r="I1410">
        <f t="shared" si="340"/>
        <v>0</v>
      </c>
      <c r="J1410">
        <f t="shared" si="341"/>
        <v>0</v>
      </c>
      <c r="K1410">
        <f t="shared" si="342"/>
        <v>0</v>
      </c>
      <c r="L1410">
        <v>0</v>
      </c>
      <c r="M1410">
        <f t="shared" si="343"/>
        <v>0</v>
      </c>
      <c r="N1410">
        <f t="shared" si="344"/>
        <v>0</v>
      </c>
      <c r="O1410">
        <f t="shared" si="345"/>
        <v>0</v>
      </c>
      <c r="P1410" s="2">
        <f t="shared" si="346"/>
        <v>612.86652396788088</v>
      </c>
      <c r="Q1410" s="2">
        <f t="shared" si="347"/>
        <v>-64.86652396788088</v>
      </c>
      <c r="R1410" s="2">
        <f t="shared" si="349"/>
        <v>-13.46091507830738</v>
      </c>
      <c r="S1410" s="2">
        <f t="shared" si="348"/>
        <v>4207.665931675665</v>
      </c>
      <c r="T1410" s="2">
        <f t="shared" si="350"/>
        <v>0</v>
      </c>
      <c r="U1410">
        <f t="shared" si="351"/>
        <v>4</v>
      </c>
    </row>
    <row r="1411" spans="2:21" x14ac:dyDescent="0.15">
      <c r="B1411" s="1">
        <v>38487</v>
      </c>
      <c r="C1411" s="2">
        <f t="shared" ref="C1411:C1474" si="352">MONTH(B1411)</f>
        <v>5</v>
      </c>
      <c r="D1411" s="2">
        <f t="shared" ref="D1411:D1474" si="353">DAY(B1411)</f>
        <v>15</v>
      </c>
      <c r="E1411" s="2">
        <f t="shared" ref="E1411:E1474" si="354">WEEKDAY(B1411,2)</f>
        <v>7</v>
      </c>
      <c r="F1411" s="2">
        <f t="shared" ref="F1411:F1474" si="355">VALUE(RIGHT(G1411,2))</f>
        <v>46</v>
      </c>
      <c r="G1411" t="s">
        <v>320</v>
      </c>
      <c r="H1411">
        <v>482</v>
      </c>
      <c r="I1411">
        <f t="shared" ref="I1411:I1474" si="356">IF(AND(C1411=7,D1411=4),1,0)</f>
        <v>0</v>
      </c>
      <c r="J1411">
        <f t="shared" ref="J1411:J1474" si="357">IF(AND(C1411=1,D1411=1),1,0)</f>
        <v>0</v>
      </c>
      <c r="K1411">
        <f t="shared" ref="K1411:K1474" si="358">IF(AND(C1411=2,D1411=14),1,0)</f>
        <v>0</v>
      </c>
      <c r="L1411">
        <v>0</v>
      </c>
      <c r="M1411">
        <f t="shared" ref="M1411:M1474" si="359">IF(AND(C1411=12,D1411=31),1,0)</f>
        <v>0</v>
      </c>
      <c r="N1411">
        <f t="shared" ref="N1411:N1474" si="360">IF(AND(C1411=10,D1411=31),1,0)</f>
        <v>0</v>
      </c>
      <c r="O1411">
        <f t="shared" ref="O1411:O1474" si="361">IF(AND(C1411=12,D1411=26),1,0)</f>
        <v>0</v>
      </c>
      <c r="P1411" s="2">
        <f t="shared" ref="P1411:P1474" si="362">constant+VLOOKUP(F1411,week,2)+VLOOKUP(E1411,weekday,2)</f>
        <v>417.11007780908272</v>
      </c>
      <c r="Q1411" s="2">
        <f t="shared" ref="Q1411:Q1474" si="363">H1411-P1411</f>
        <v>64.889922190917275</v>
      </c>
      <c r="R1411" s="2">
        <f t="shared" si="349"/>
        <v>-64.86652396788088</v>
      </c>
      <c r="S1411" s="2">
        <f t="shared" ref="S1411:S1474" si="364">Q1411^2</f>
        <v>4210.7020019432985</v>
      </c>
      <c r="T1411" s="2">
        <f t="shared" si="350"/>
        <v>1</v>
      </c>
      <c r="U1411">
        <f t="shared" si="351"/>
        <v>1</v>
      </c>
    </row>
    <row r="1412" spans="2:21" x14ac:dyDescent="0.15">
      <c r="B1412" s="1">
        <v>38488</v>
      </c>
      <c r="C1412" s="2">
        <f t="shared" si="352"/>
        <v>5</v>
      </c>
      <c r="D1412" s="2">
        <f t="shared" si="353"/>
        <v>16</v>
      </c>
      <c r="E1412" s="2">
        <f t="shared" si="354"/>
        <v>1</v>
      </c>
      <c r="F1412" s="2">
        <f t="shared" si="355"/>
        <v>46</v>
      </c>
      <c r="G1412" t="s">
        <v>321</v>
      </c>
      <c r="H1412">
        <v>246</v>
      </c>
      <c r="I1412">
        <f t="shared" si="356"/>
        <v>0</v>
      </c>
      <c r="J1412">
        <f t="shared" si="357"/>
        <v>0</v>
      </c>
      <c r="K1412">
        <f t="shared" si="358"/>
        <v>0</v>
      </c>
      <c r="L1412">
        <v>0</v>
      </c>
      <c r="M1412">
        <f t="shared" si="359"/>
        <v>0</v>
      </c>
      <c r="N1412">
        <f t="shared" si="360"/>
        <v>0</v>
      </c>
      <c r="O1412">
        <f t="shared" si="361"/>
        <v>0</v>
      </c>
      <c r="P1412" s="2">
        <f t="shared" si="362"/>
        <v>302.26185534294734</v>
      </c>
      <c r="Q1412" s="2">
        <f t="shared" si="363"/>
        <v>-56.261855342947342</v>
      </c>
      <c r="R1412" s="2">
        <f t="shared" ref="R1412:R1475" si="365">Q1411</f>
        <v>64.889922190917275</v>
      </c>
      <c r="S1412" s="2">
        <f t="shared" si="364"/>
        <v>3165.3963666307322</v>
      </c>
      <c r="T1412" s="2">
        <f t="shared" ref="T1412:T1475" si="366">IF(Q1412*Q1411&lt;0,1,0)</f>
        <v>1</v>
      </c>
      <c r="U1412">
        <f t="shared" ref="U1412:U1475" si="367">IF(Q1411*Q1412&gt;0,U1411+1,1)</f>
        <v>1</v>
      </c>
    </row>
    <row r="1413" spans="2:21" x14ac:dyDescent="0.15">
      <c r="B1413" s="1">
        <v>38489</v>
      </c>
      <c r="C1413" s="2">
        <f t="shared" si="352"/>
        <v>5</v>
      </c>
      <c r="D1413" s="2">
        <f t="shared" si="353"/>
        <v>17</v>
      </c>
      <c r="E1413" s="2">
        <f t="shared" si="354"/>
        <v>2</v>
      </c>
      <c r="F1413" s="2">
        <f t="shared" si="355"/>
        <v>46</v>
      </c>
      <c r="G1413" t="s">
        <v>322</v>
      </c>
      <c r="H1413">
        <v>286</v>
      </c>
      <c r="I1413">
        <f t="shared" si="356"/>
        <v>0</v>
      </c>
      <c r="J1413">
        <f t="shared" si="357"/>
        <v>0</v>
      </c>
      <c r="K1413">
        <f t="shared" si="358"/>
        <v>0</v>
      </c>
      <c r="L1413">
        <v>0</v>
      </c>
      <c r="M1413">
        <f t="shared" si="359"/>
        <v>0</v>
      </c>
      <c r="N1413">
        <f t="shared" si="360"/>
        <v>0</v>
      </c>
      <c r="O1413">
        <f t="shared" si="361"/>
        <v>0</v>
      </c>
      <c r="P1413" s="2">
        <f t="shared" si="362"/>
        <v>319.20286208931725</v>
      </c>
      <c r="Q1413" s="2">
        <f t="shared" si="363"/>
        <v>-33.20286208931725</v>
      </c>
      <c r="R1413" s="2">
        <f t="shared" si="365"/>
        <v>-56.261855342947342</v>
      </c>
      <c r="S1413" s="2">
        <f t="shared" si="364"/>
        <v>1102.4300509222207</v>
      </c>
      <c r="T1413" s="2">
        <f t="shared" si="366"/>
        <v>0</v>
      </c>
      <c r="U1413">
        <f t="shared" si="367"/>
        <v>2</v>
      </c>
    </row>
    <row r="1414" spans="2:21" x14ac:dyDescent="0.15">
      <c r="B1414" s="1">
        <v>38490</v>
      </c>
      <c r="C1414" s="2">
        <f t="shared" si="352"/>
        <v>5</v>
      </c>
      <c r="D1414" s="2">
        <f t="shared" si="353"/>
        <v>18</v>
      </c>
      <c r="E1414" s="2">
        <f t="shared" si="354"/>
        <v>3</v>
      </c>
      <c r="F1414" s="2">
        <f t="shared" si="355"/>
        <v>46</v>
      </c>
      <c r="G1414" t="s">
        <v>323</v>
      </c>
      <c r="H1414">
        <v>266</v>
      </c>
      <c r="I1414">
        <f t="shared" si="356"/>
        <v>0</v>
      </c>
      <c r="J1414">
        <f t="shared" si="357"/>
        <v>0</v>
      </c>
      <c r="K1414">
        <f t="shared" si="358"/>
        <v>0</v>
      </c>
      <c r="L1414">
        <v>0</v>
      </c>
      <c r="M1414">
        <f t="shared" si="359"/>
        <v>0</v>
      </c>
      <c r="N1414">
        <f t="shared" si="360"/>
        <v>0</v>
      </c>
      <c r="O1414">
        <f t="shared" si="361"/>
        <v>0</v>
      </c>
      <c r="P1414" s="2">
        <f t="shared" si="362"/>
        <v>351.84395190976329</v>
      </c>
      <c r="Q1414" s="2">
        <f t="shared" si="363"/>
        <v>-85.843951909763291</v>
      </c>
      <c r="R1414" s="2">
        <f t="shared" si="365"/>
        <v>-33.20286208931725</v>
      </c>
      <c r="S1414" s="2">
        <f t="shared" si="364"/>
        <v>7369.1840794857526</v>
      </c>
      <c r="T1414" s="2">
        <f t="shared" si="366"/>
        <v>0</v>
      </c>
      <c r="U1414">
        <f t="shared" si="367"/>
        <v>3</v>
      </c>
    </row>
    <row r="1415" spans="2:21" x14ac:dyDescent="0.15">
      <c r="B1415" s="1">
        <v>38491</v>
      </c>
      <c r="C1415" s="2">
        <f t="shared" si="352"/>
        <v>5</v>
      </c>
      <c r="D1415" s="2">
        <f t="shared" si="353"/>
        <v>19</v>
      </c>
      <c r="E1415" s="2">
        <f t="shared" si="354"/>
        <v>4</v>
      </c>
      <c r="F1415" s="2">
        <f t="shared" si="355"/>
        <v>47</v>
      </c>
      <c r="G1415" t="s">
        <v>324</v>
      </c>
      <c r="H1415">
        <v>287</v>
      </c>
      <c r="I1415">
        <f t="shared" si="356"/>
        <v>0</v>
      </c>
      <c r="J1415">
        <f t="shared" si="357"/>
        <v>0</v>
      </c>
      <c r="K1415">
        <f t="shared" si="358"/>
        <v>0</v>
      </c>
      <c r="L1415">
        <v>0</v>
      </c>
      <c r="M1415">
        <f t="shared" si="359"/>
        <v>0</v>
      </c>
      <c r="N1415">
        <f t="shared" si="360"/>
        <v>0</v>
      </c>
      <c r="O1415">
        <f t="shared" si="361"/>
        <v>0</v>
      </c>
      <c r="P1415" s="2">
        <f t="shared" si="362"/>
        <v>371.68246505154804</v>
      </c>
      <c r="Q1415" s="2">
        <f t="shared" si="363"/>
        <v>-84.682465051548036</v>
      </c>
      <c r="R1415" s="2">
        <f t="shared" si="365"/>
        <v>-85.843951909763291</v>
      </c>
      <c r="S1415" s="2">
        <f t="shared" si="364"/>
        <v>7171.1198872066543</v>
      </c>
      <c r="T1415" s="2">
        <f t="shared" si="366"/>
        <v>0</v>
      </c>
      <c r="U1415">
        <f t="shared" si="367"/>
        <v>4</v>
      </c>
    </row>
    <row r="1416" spans="2:21" x14ac:dyDescent="0.15">
      <c r="B1416" s="1">
        <v>38492</v>
      </c>
      <c r="C1416" s="2">
        <f t="shared" si="352"/>
        <v>5</v>
      </c>
      <c r="D1416" s="2">
        <f t="shared" si="353"/>
        <v>20</v>
      </c>
      <c r="E1416" s="2">
        <f t="shared" si="354"/>
        <v>5</v>
      </c>
      <c r="F1416" s="2">
        <f t="shared" si="355"/>
        <v>47</v>
      </c>
      <c r="G1416" t="s">
        <v>325</v>
      </c>
      <c r="H1416">
        <v>521</v>
      </c>
      <c r="I1416">
        <f t="shared" si="356"/>
        <v>0</v>
      </c>
      <c r="J1416">
        <f t="shared" si="357"/>
        <v>0</v>
      </c>
      <c r="K1416">
        <f t="shared" si="358"/>
        <v>0</v>
      </c>
      <c r="L1416">
        <v>0</v>
      </c>
      <c r="M1416">
        <f t="shared" si="359"/>
        <v>0</v>
      </c>
      <c r="N1416">
        <f t="shared" si="360"/>
        <v>0</v>
      </c>
      <c r="O1416">
        <f t="shared" si="361"/>
        <v>0</v>
      </c>
      <c r="P1416" s="2">
        <f t="shared" si="362"/>
        <v>557.13945332156072</v>
      </c>
      <c r="Q1416" s="2">
        <f t="shared" si="363"/>
        <v>-36.139453321560723</v>
      </c>
      <c r="R1416" s="2">
        <f t="shared" si="365"/>
        <v>-84.682465051548036</v>
      </c>
      <c r="S1416" s="2">
        <f t="shared" si="364"/>
        <v>1306.0600863812663</v>
      </c>
      <c r="T1416" s="2">
        <f t="shared" si="366"/>
        <v>0</v>
      </c>
      <c r="U1416">
        <f t="shared" si="367"/>
        <v>5</v>
      </c>
    </row>
    <row r="1417" spans="2:21" x14ac:dyDescent="0.15">
      <c r="B1417" s="1">
        <v>38493</v>
      </c>
      <c r="C1417" s="2">
        <f t="shared" si="352"/>
        <v>5</v>
      </c>
      <c r="D1417" s="2">
        <f t="shared" si="353"/>
        <v>21</v>
      </c>
      <c r="E1417" s="2">
        <f t="shared" si="354"/>
        <v>6</v>
      </c>
      <c r="F1417" s="2">
        <f t="shared" si="355"/>
        <v>47</v>
      </c>
      <c r="G1417" t="s">
        <v>326</v>
      </c>
      <c r="H1417">
        <v>632</v>
      </c>
      <c r="I1417">
        <f t="shared" si="356"/>
        <v>0</v>
      </c>
      <c r="J1417">
        <f t="shared" si="357"/>
        <v>0</v>
      </c>
      <c r="K1417">
        <f t="shared" si="358"/>
        <v>0</v>
      </c>
      <c r="L1417">
        <v>0</v>
      </c>
      <c r="M1417">
        <f t="shared" si="359"/>
        <v>0</v>
      </c>
      <c r="N1417">
        <f t="shared" si="360"/>
        <v>0</v>
      </c>
      <c r="O1417">
        <f t="shared" si="361"/>
        <v>0</v>
      </c>
      <c r="P1417" s="2">
        <f t="shared" si="362"/>
        <v>608.54506221113422</v>
      </c>
      <c r="Q1417" s="2">
        <f t="shared" si="363"/>
        <v>23.454937788865777</v>
      </c>
      <c r="R1417" s="2">
        <f t="shared" si="365"/>
        <v>-36.139453321560723</v>
      </c>
      <c r="S1417" s="2">
        <f t="shared" si="364"/>
        <v>550.13410667956384</v>
      </c>
      <c r="T1417" s="2">
        <f t="shared" si="366"/>
        <v>1</v>
      </c>
      <c r="U1417">
        <f t="shared" si="367"/>
        <v>1</v>
      </c>
    </row>
    <row r="1418" spans="2:21" x14ac:dyDescent="0.15">
      <c r="B1418" s="1">
        <v>38494</v>
      </c>
      <c r="C1418" s="2">
        <f t="shared" si="352"/>
        <v>5</v>
      </c>
      <c r="D1418" s="2">
        <f t="shared" si="353"/>
        <v>22</v>
      </c>
      <c r="E1418" s="2">
        <f t="shared" si="354"/>
        <v>7</v>
      </c>
      <c r="F1418" s="2">
        <f t="shared" si="355"/>
        <v>47</v>
      </c>
      <c r="G1418" t="s">
        <v>327</v>
      </c>
      <c r="H1418">
        <v>459</v>
      </c>
      <c r="I1418">
        <f t="shared" si="356"/>
        <v>0</v>
      </c>
      <c r="J1418">
        <f t="shared" si="357"/>
        <v>0</v>
      </c>
      <c r="K1418">
        <f t="shared" si="358"/>
        <v>0</v>
      </c>
      <c r="L1418">
        <v>0</v>
      </c>
      <c r="M1418">
        <f t="shared" si="359"/>
        <v>0</v>
      </c>
      <c r="N1418">
        <f t="shared" si="360"/>
        <v>0</v>
      </c>
      <c r="O1418">
        <f t="shared" si="361"/>
        <v>0</v>
      </c>
      <c r="P1418" s="2">
        <f t="shared" si="362"/>
        <v>412.78861605233607</v>
      </c>
      <c r="Q1418" s="2">
        <f t="shared" si="363"/>
        <v>46.211383947663933</v>
      </c>
      <c r="R1418" s="2">
        <f t="shared" si="365"/>
        <v>23.454937788865777</v>
      </c>
      <c r="S1418" s="2">
        <f t="shared" si="364"/>
        <v>2135.4920063584118</v>
      </c>
      <c r="T1418" s="2">
        <f t="shared" si="366"/>
        <v>0</v>
      </c>
      <c r="U1418">
        <f t="shared" si="367"/>
        <v>2</v>
      </c>
    </row>
    <row r="1419" spans="2:21" x14ac:dyDescent="0.15">
      <c r="B1419" s="1">
        <v>38495</v>
      </c>
      <c r="C1419" s="2">
        <f t="shared" si="352"/>
        <v>5</v>
      </c>
      <c r="D1419" s="2">
        <f t="shared" si="353"/>
        <v>23</v>
      </c>
      <c r="E1419" s="2">
        <f t="shared" si="354"/>
        <v>1</v>
      </c>
      <c r="F1419" s="2">
        <f t="shared" si="355"/>
        <v>47</v>
      </c>
      <c r="G1419" t="s">
        <v>328</v>
      </c>
      <c r="H1419">
        <v>297</v>
      </c>
      <c r="I1419">
        <f t="shared" si="356"/>
        <v>0</v>
      </c>
      <c r="J1419">
        <f t="shared" si="357"/>
        <v>0</v>
      </c>
      <c r="K1419">
        <f t="shared" si="358"/>
        <v>0</v>
      </c>
      <c r="L1419">
        <v>0</v>
      </c>
      <c r="M1419">
        <f t="shared" si="359"/>
        <v>0</v>
      </c>
      <c r="N1419">
        <f t="shared" si="360"/>
        <v>0</v>
      </c>
      <c r="O1419">
        <f t="shared" si="361"/>
        <v>0</v>
      </c>
      <c r="P1419" s="2">
        <f t="shared" si="362"/>
        <v>297.94039358620068</v>
      </c>
      <c r="Q1419" s="2">
        <f t="shared" si="363"/>
        <v>-0.94039358620068469</v>
      </c>
      <c r="R1419" s="2">
        <f t="shared" si="365"/>
        <v>46.211383947663933</v>
      </c>
      <c r="S1419" s="2">
        <f t="shared" si="364"/>
        <v>0.88434009696738458</v>
      </c>
      <c r="T1419" s="2">
        <f t="shared" si="366"/>
        <v>1</v>
      </c>
      <c r="U1419">
        <f t="shared" si="367"/>
        <v>1</v>
      </c>
    </row>
    <row r="1420" spans="2:21" x14ac:dyDescent="0.15">
      <c r="B1420" s="1">
        <v>38496</v>
      </c>
      <c r="C1420" s="2">
        <f t="shared" si="352"/>
        <v>5</v>
      </c>
      <c r="D1420" s="2">
        <f t="shared" si="353"/>
        <v>24</v>
      </c>
      <c r="E1420" s="2">
        <f t="shared" si="354"/>
        <v>2</v>
      </c>
      <c r="F1420" s="2">
        <f t="shared" si="355"/>
        <v>47</v>
      </c>
      <c r="G1420" t="s">
        <v>329</v>
      </c>
      <c r="H1420">
        <v>427</v>
      </c>
      <c r="I1420">
        <f t="shared" si="356"/>
        <v>0</v>
      </c>
      <c r="J1420">
        <f t="shared" si="357"/>
        <v>0</v>
      </c>
      <c r="K1420">
        <f t="shared" si="358"/>
        <v>0</v>
      </c>
      <c r="L1420">
        <v>0</v>
      </c>
      <c r="M1420">
        <f t="shared" si="359"/>
        <v>0</v>
      </c>
      <c r="N1420">
        <f t="shared" si="360"/>
        <v>0</v>
      </c>
      <c r="O1420">
        <f t="shared" si="361"/>
        <v>0</v>
      </c>
      <c r="P1420" s="2">
        <f t="shared" si="362"/>
        <v>314.88140033257059</v>
      </c>
      <c r="Q1420" s="2">
        <f t="shared" si="363"/>
        <v>112.11859966742941</v>
      </c>
      <c r="R1420" s="2">
        <f t="shared" si="365"/>
        <v>-0.94039358620068469</v>
      </c>
      <c r="S1420" s="2">
        <f t="shared" si="364"/>
        <v>12570.580391385301</v>
      </c>
      <c r="T1420" s="2">
        <f t="shared" si="366"/>
        <v>1</v>
      </c>
      <c r="U1420">
        <f t="shared" si="367"/>
        <v>1</v>
      </c>
    </row>
    <row r="1421" spans="2:21" x14ac:dyDescent="0.15">
      <c r="B1421" s="1">
        <v>38497</v>
      </c>
      <c r="C1421" s="2">
        <f t="shared" si="352"/>
        <v>5</v>
      </c>
      <c r="D1421" s="2">
        <f t="shared" si="353"/>
        <v>25</v>
      </c>
      <c r="E1421" s="2">
        <f t="shared" si="354"/>
        <v>3</v>
      </c>
      <c r="F1421" s="2">
        <f t="shared" si="355"/>
        <v>47</v>
      </c>
      <c r="G1421" t="s">
        <v>330</v>
      </c>
      <c r="H1421">
        <v>329</v>
      </c>
      <c r="I1421">
        <f t="shared" si="356"/>
        <v>0</v>
      </c>
      <c r="J1421">
        <f t="shared" si="357"/>
        <v>0</v>
      </c>
      <c r="K1421">
        <f t="shared" si="358"/>
        <v>0</v>
      </c>
      <c r="L1421">
        <v>0</v>
      </c>
      <c r="M1421">
        <f t="shared" si="359"/>
        <v>0</v>
      </c>
      <c r="N1421">
        <f t="shared" si="360"/>
        <v>0</v>
      </c>
      <c r="O1421">
        <f t="shared" si="361"/>
        <v>0</v>
      </c>
      <c r="P1421" s="2">
        <f t="shared" si="362"/>
        <v>347.52249015301663</v>
      </c>
      <c r="Q1421" s="2">
        <f t="shared" si="363"/>
        <v>-18.522490153016633</v>
      </c>
      <c r="R1421" s="2">
        <f t="shared" si="365"/>
        <v>112.11859966742941</v>
      </c>
      <c r="S1421" s="2">
        <f t="shared" si="364"/>
        <v>343.08264146859813</v>
      </c>
      <c r="T1421" s="2">
        <f t="shared" si="366"/>
        <v>1</v>
      </c>
      <c r="U1421">
        <f t="shared" si="367"/>
        <v>1</v>
      </c>
    </row>
    <row r="1422" spans="2:21" x14ac:dyDescent="0.15">
      <c r="B1422" s="1">
        <v>38498</v>
      </c>
      <c r="C1422" s="2">
        <f t="shared" si="352"/>
        <v>5</v>
      </c>
      <c r="D1422" s="2">
        <f t="shared" si="353"/>
        <v>26</v>
      </c>
      <c r="E1422" s="2">
        <f t="shared" si="354"/>
        <v>4</v>
      </c>
      <c r="F1422" s="2">
        <f t="shared" si="355"/>
        <v>48</v>
      </c>
      <c r="G1422" t="s">
        <v>331</v>
      </c>
      <c r="H1422">
        <v>382</v>
      </c>
      <c r="I1422">
        <f t="shared" si="356"/>
        <v>0</v>
      </c>
      <c r="J1422">
        <f t="shared" si="357"/>
        <v>0</v>
      </c>
      <c r="K1422">
        <f t="shared" si="358"/>
        <v>0</v>
      </c>
      <c r="L1422">
        <v>0</v>
      </c>
      <c r="M1422">
        <f t="shared" si="359"/>
        <v>0</v>
      </c>
      <c r="N1422">
        <f t="shared" si="360"/>
        <v>0</v>
      </c>
      <c r="O1422">
        <f t="shared" si="361"/>
        <v>0</v>
      </c>
      <c r="P1422" s="2">
        <f t="shared" si="362"/>
        <v>367.18246820642332</v>
      </c>
      <c r="Q1422" s="2">
        <f t="shared" si="363"/>
        <v>14.817531793576677</v>
      </c>
      <c r="R1422" s="2">
        <f t="shared" si="365"/>
        <v>-18.522490153016633</v>
      </c>
      <c r="S1422" s="2">
        <f t="shared" si="364"/>
        <v>219.55924845365567</v>
      </c>
      <c r="T1422" s="2">
        <f t="shared" si="366"/>
        <v>1</v>
      </c>
      <c r="U1422">
        <f t="shared" si="367"/>
        <v>1</v>
      </c>
    </row>
    <row r="1423" spans="2:21" x14ac:dyDescent="0.15">
      <c r="B1423" s="1">
        <v>38499</v>
      </c>
      <c r="C1423" s="2">
        <f t="shared" si="352"/>
        <v>5</v>
      </c>
      <c r="D1423" s="2">
        <f t="shared" si="353"/>
        <v>27</v>
      </c>
      <c r="E1423" s="2">
        <f t="shared" si="354"/>
        <v>5</v>
      </c>
      <c r="F1423" s="2">
        <f t="shared" si="355"/>
        <v>48</v>
      </c>
      <c r="G1423" t="s">
        <v>332</v>
      </c>
      <c r="H1423">
        <v>542</v>
      </c>
      <c r="I1423">
        <f t="shared" si="356"/>
        <v>0</v>
      </c>
      <c r="J1423">
        <f t="shared" si="357"/>
        <v>0</v>
      </c>
      <c r="K1423">
        <f t="shared" si="358"/>
        <v>0</v>
      </c>
      <c r="L1423">
        <v>0</v>
      </c>
      <c r="M1423">
        <f t="shared" si="359"/>
        <v>0</v>
      </c>
      <c r="N1423">
        <f t="shared" si="360"/>
        <v>0</v>
      </c>
      <c r="O1423">
        <f t="shared" si="361"/>
        <v>0</v>
      </c>
      <c r="P1423" s="2">
        <f t="shared" si="362"/>
        <v>552.63945647643607</v>
      </c>
      <c r="Q1423" s="2">
        <f t="shared" si="363"/>
        <v>-10.639456476436067</v>
      </c>
      <c r="R1423" s="2">
        <f t="shared" si="365"/>
        <v>14.817531793576677</v>
      </c>
      <c r="S1423" s="2">
        <f t="shared" si="364"/>
        <v>113.19803411397736</v>
      </c>
      <c r="T1423" s="2">
        <f t="shared" si="366"/>
        <v>1</v>
      </c>
      <c r="U1423">
        <f t="shared" si="367"/>
        <v>1</v>
      </c>
    </row>
    <row r="1424" spans="2:21" x14ac:dyDescent="0.15">
      <c r="B1424" s="1">
        <v>38500</v>
      </c>
      <c r="C1424" s="2">
        <f t="shared" si="352"/>
        <v>5</v>
      </c>
      <c r="D1424" s="2">
        <f t="shared" si="353"/>
        <v>28</v>
      </c>
      <c r="E1424" s="2">
        <f t="shared" si="354"/>
        <v>6</v>
      </c>
      <c r="F1424" s="2">
        <f t="shared" si="355"/>
        <v>48</v>
      </c>
      <c r="G1424" t="s">
        <v>333</v>
      </c>
      <c r="H1424">
        <v>584</v>
      </c>
      <c r="I1424">
        <f t="shared" si="356"/>
        <v>0</v>
      </c>
      <c r="J1424">
        <f t="shared" si="357"/>
        <v>0</v>
      </c>
      <c r="K1424">
        <f t="shared" si="358"/>
        <v>0</v>
      </c>
      <c r="L1424">
        <v>0</v>
      </c>
      <c r="M1424">
        <f t="shared" si="359"/>
        <v>0</v>
      </c>
      <c r="N1424">
        <f t="shared" si="360"/>
        <v>0</v>
      </c>
      <c r="O1424">
        <f t="shared" si="361"/>
        <v>0</v>
      </c>
      <c r="P1424" s="2">
        <f t="shared" si="362"/>
        <v>604.04506536600957</v>
      </c>
      <c r="Q1424" s="2">
        <f t="shared" si="363"/>
        <v>-20.045065366009567</v>
      </c>
      <c r="R1424" s="2">
        <f t="shared" si="365"/>
        <v>-10.639456476436067</v>
      </c>
      <c r="S1424" s="2">
        <f t="shared" si="364"/>
        <v>401.80464552759622</v>
      </c>
      <c r="T1424" s="2">
        <f t="shared" si="366"/>
        <v>0</v>
      </c>
      <c r="U1424">
        <f t="shared" si="367"/>
        <v>2</v>
      </c>
    </row>
    <row r="1425" spans="2:21" x14ac:dyDescent="0.15">
      <c r="B1425" s="1">
        <v>38501</v>
      </c>
      <c r="C1425" s="2">
        <f t="shared" si="352"/>
        <v>5</v>
      </c>
      <c r="D1425" s="2">
        <f t="shared" si="353"/>
        <v>29</v>
      </c>
      <c r="E1425" s="2">
        <f t="shared" si="354"/>
        <v>7</v>
      </c>
      <c r="F1425" s="2">
        <f t="shared" si="355"/>
        <v>48</v>
      </c>
      <c r="G1425" t="s">
        <v>334</v>
      </c>
      <c r="H1425">
        <v>455</v>
      </c>
      <c r="I1425">
        <f t="shared" si="356"/>
        <v>0</v>
      </c>
      <c r="J1425">
        <f t="shared" si="357"/>
        <v>0</v>
      </c>
      <c r="K1425">
        <f t="shared" si="358"/>
        <v>0</v>
      </c>
      <c r="L1425">
        <v>0</v>
      </c>
      <c r="M1425">
        <f t="shared" si="359"/>
        <v>0</v>
      </c>
      <c r="N1425">
        <f t="shared" si="360"/>
        <v>0</v>
      </c>
      <c r="O1425">
        <f t="shared" si="361"/>
        <v>0</v>
      </c>
      <c r="P1425" s="2">
        <f t="shared" si="362"/>
        <v>408.28861920721135</v>
      </c>
      <c r="Q1425" s="2">
        <f t="shared" si="363"/>
        <v>46.711380792788646</v>
      </c>
      <c r="R1425" s="2">
        <f t="shared" si="365"/>
        <v>-20.045065366009567</v>
      </c>
      <c r="S1425" s="2">
        <f t="shared" si="364"/>
        <v>2181.9530955689038</v>
      </c>
      <c r="T1425" s="2">
        <f t="shared" si="366"/>
        <v>1</v>
      </c>
      <c r="U1425">
        <f t="shared" si="367"/>
        <v>1</v>
      </c>
    </row>
    <row r="1426" spans="2:21" x14ac:dyDescent="0.15">
      <c r="B1426" s="1">
        <v>38502</v>
      </c>
      <c r="C1426" s="2">
        <f t="shared" si="352"/>
        <v>5</v>
      </c>
      <c r="D1426" s="2">
        <f t="shared" si="353"/>
        <v>30</v>
      </c>
      <c r="E1426" s="2">
        <f t="shared" si="354"/>
        <v>1</v>
      </c>
      <c r="F1426" s="2">
        <f t="shared" si="355"/>
        <v>48</v>
      </c>
      <c r="G1426" t="s">
        <v>335</v>
      </c>
      <c r="H1426">
        <v>339</v>
      </c>
      <c r="I1426">
        <f t="shared" si="356"/>
        <v>0</v>
      </c>
      <c r="J1426">
        <f t="shared" si="357"/>
        <v>0</v>
      </c>
      <c r="K1426">
        <f t="shared" si="358"/>
        <v>0</v>
      </c>
      <c r="L1426">
        <v>0</v>
      </c>
      <c r="M1426">
        <f t="shared" si="359"/>
        <v>0</v>
      </c>
      <c r="N1426">
        <f t="shared" si="360"/>
        <v>0</v>
      </c>
      <c r="O1426">
        <f t="shared" si="361"/>
        <v>0</v>
      </c>
      <c r="P1426" s="2">
        <f t="shared" si="362"/>
        <v>293.44039674107597</v>
      </c>
      <c r="Q1426" s="2">
        <f t="shared" si="363"/>
        <v>45.559603258924028</v>
      </c>
      <c r="R1426" s="2">
        <f t="shared" si="365"/>
        <v>46.711380792788646</v>
      </c>
      <c r="S1426" s="2">
        <f t="shared" si="364"/>
        <v>2075.6774491105607</v>
      </c>
      <c r="T1426" s="2">
        <f t="shared" si="366"/>
        <v>0</v>
      </c>
      <c r="U1426">
        <f t="shared" si="367"/>
        <v>2</v>
      </c>
    </row>
    <row r="1427" spans="2:21" x14ac:dyDescent="0.15">
      <c r="B1427" s="1">
        <v>38503</v>
      </c>
      <c r="C1427" s="2">
        <f t="shared" si="352"/>
        <v>5</v>
      </c>
      <c r="D1427" s="2">
        <f t="shared" si="353"/>
        <v>31</v>
      </c>
      <c r="E1427" s="2">
        <f t="shared" si="354"/>
        <v>2</v>
      </c>
      <c r="F1427" s="2">
        <f t="shared" si="355"/>
        <v>48</v>
      </c>
      <c r="G1427" t="s">
        <v>336</v>
      </c>
      <c r="H1427">
        <v>272</v>
      </c>
      <c r="I1427">
        <f t="shared" si="356"/>
        <v>0</v>
      </c>
      <c r="J1427">
        <f t="shared" si="357"/>
        <v>0</v>
      </c>
      <c r="K1427">
        <f t="shared" si="358"/>
        <v>0</v>
      </c>
      <c r="L1427">
        <v>0</v>
      </c>
      <c r="M1427">
        <f t="shared" si="359"/>
        <v>0</v>
      </c>
      <c r="N1427">
        <f t="shared" si="360"/>
        <v>0</v>
      </c>
      <c r="O1427">
        <f t="shared" si="361"/>
        <v>0</v>
      </c>
      <c r="P1427" s="2">
        <f t="shared" si="362"/>
        <v>310.38140348744588</v>
      </c>
      <c r="Q1427" s="2">
        <f t="shared" si="363"/>
        <v>-38.38140348744588</v>
      </c>
      <c r="R1427" s="2">
        <f t="shared" si="365"/>
        <v>45.559603258924028</v>
      </c>
      <c r="S1427" s="2">
        <f t="shared" si="364"/>
        <v>1473.1321336661229</v>
      </c>
      <c r="T1427" s="2">
        <f t="shared" si="366"/>
        <v>1</v>
      </c>
      <c r="U1427">
        <f t="shared" si="367"/>
        <v>1</v>
      </c>
    </row>
    <row r="1428" spans="2:21" x14ac:dyDescent="0.15">
      <c r="B1428" s="1">
        <v>38504</v>
      </c>
      <c r="C1428" s="2">
        <f t="shared" si="352"/>
        <v>6</v>
      </c>
      <c r="D1428" s="2">
        <f t="shared" si="353"/>
        <v>1</v>
      </c>
      <c r="E1428" s="2">
        <f t="shared" si="354"/>
        <v>3</v>
      </c>
      <c r="F1428" s="2">
        <f t="shared" si="355"/>
        <v>48</v>
      </c>
      <c r="G1428" t="s">
        <v>337</v>
      </c>
      <c r="H1428">
        <v>257</v>
      </c>
      <c r="I1428">
        <f t="shared" si="356"/>
        <v>0</v>
      </c>
      <c r="J1428">
        <f t="shared" si="357"/>
        <v>0</v>
      </c>
      <c r="K1428">
        <f t="shared" si="358"/>
        <v>0</v>
      </c>
      <c r="L1428">
        <v>0</v>
      </c>
      <c r="M1428">
        <f t="shared" si="359"/>
        <v>0</v>
      </c>
      <c r="N1428">
        <f t="shared" si="360"/>
        <v>0</v>
      </c>
      <c r="O1428">
        <f t="shared" si="361"/>
        <v>0</v>
      </c>
      <c r="P1428" s="2">
        <f t="shared" si="362"/>
        <v>343.02249330789186</v>
      </c>
      <c r="Q1428" s="2">
        <f t="shared" si="363"/>
        <v>-86.022493307891864</v>
      </c>
      <c r="R1428" s="2">
        <f t="shared" si="365"/>
        <v>-38.38140348744588</v>
      </c>
      <c r="S1428" s="2">
        <f t="shared" si="364"/>
        <v>7399.8693549063009</v>
      </c>
      <c r="T1428" s="2">
        <f t="shared" si="366"/>
        <v>0</v>
      </c>
      <c r="U1428">
        <f t="shared" si="367"/>
        <v>2</v>
      </c>
    </row>
    <row r="1429" spans="2:21" x14ac:dyDescent="0.15">
      <c r="B1429" s="1">
        <v>38505</v>
      </c>
      <c r="C1429" s="2">
        <f t="shared" si="352"/>
        <v>6</v>
      </c>
      <c r="D1429" s="2">
        <f t="shared" si="353"/>
        <v>2</v>
      </c>
      <c r="E1429" s="2">
        <f t="shared" si="354"/>
        <v>4</v>
      </c>
      <c r="F1429" s="2">
        <f t="shared" si="355"/>
        <v>49</v>
      </c>
      <c r="G1429" t="s">
        <v>338</v>
      </c>
      <c r="H1429">
        <v>367</v>
      </c>
      <c r="I1429">
        <f t="shared" si="356"/>
        <v>0</v>
      </c>
      <c r="J1429">
        <f t="shared" si="357"/>
        <v>0</v>
      </c>
      <c r="K1429">
        <f t="shared" si="358"/>
        <v>0</v>
      </c>
      <c r="L1429">
        <v>0</v>
      </c>
      <c r="M1429">
        <f t="shared" si="359"/>
        <v>0</v>
      </c>
      <c r="N1429">
        <f t="shared" si="360"/>
        <v>0</v>
      </c>
      <c r="O1429">
        <f t="shared" si="361"/>
        <v>0</v>
      </c>
      <c r="P1429" s="2">
        <f t="shared" si="362"/>
        <v>334.57531271852775</v>
      </c>
      <c r="Q1429" s="2">
        <f t="shared" si="363"/>
        <v>32.424687281472245</v>
      </c>
      <c r="R1429" s="2">
        <f t="shared" si="365"/>
        <v>-86.022493307891864</v>
      </c>
      <c r="S1429" s="2">
        <f t="shared" si="364"/>
        <v>1051.3603453012679</v>
      </c>
      <c r="T1429" s="2">
        <f t="shared" si="366"/>
        <v>1</v>
      </c>
      <c r="U1429">
        <f t="shared" si="367"/>
        <v>1</v>
      </c>
    </row>
    <row r="1430" spans="2:21" x14ac:dyDescent="0.15">
      <c r="B1430" s="1">
        <v>38506</v>
      </c>
      <c r="C1430" s="2">
        <f t="shared" si="352"/>
        <v>6</v>
      </c>
      <c r="D1430" s="2">
        <f t="shared" si="353"/>
        <v>3</v>
      </c>
      <c r="E1430" s="2">
        <f t="shared" si="354"/>
        <v>5</v>
      </c>
      <c r="F1430" s="2">
        <f t="shared" si="355"/>
        <v>49</v>
      </c>
      <c r="G1430" t="s">
        <v>339</v>
      </c>
      <c r="H1430">
        <v>491</v>
      </c>
      <c r="I1430">
        <f t="shared" si="356"/>
        <v>0</v>
      </c>
      <c r="J1430">
        <f t="shared" si="357"/>
        <v>0</v>
      </c>
      <c r="K1430">
        <f t="shared" si="358"/>
        <v>0</v>
      </c>
      <c r="L1430">
        <v>0</v>
      </c>
      <c r="M1430">
        <f t="shared" si="359"/>
        <v>0</v>
      </c>
      <c r="N1430">
        <f t="shared" si="360"/>
        <v>0</v>
      </c>
      <c r="O1430">
        <f t="shared" si="361"/>
        <v>0</v>
      </c>
      <c r="P1430" s="2">
        <f t="shared" si="362"/>
        <v>520.03230098854044</v>
      </c>
      <c r="Q1430" s="2">
        <f t="shared" si="363"/>
        <v>-29.032300988540442</v>
      </c>
      <c r="R1430" s="2">
        <f t="shared" si="365"/>
        <v>32.424687281472245</v>
      </c>
      <c r="S1430" s="2">
        <f t="shared" si="364"/>
        <v>842.87450068920634</v>
      </c>
      <c r="T1430" s="2">
        <f t="shared" si="366"/>
        <v>1</v>
      </c>
      <c r="U1430">
        <f t="shared" si="367"/>
        <v>1</v>
      </c>
    </row>
    <row r="1431" spans="2:21" x14ac:dyDescent="0.15">
      <c r="B1431" s="1">
        <v>38507</v>
      </c>
      <c r="C1431" s="2">
        <f t="shared" si="352"/>
        <v>6</v>
      </c>
      <c r="D1431" s="2">
        <f t="shared" si="353"/>
        <v>4</v>
      </c>
      <c r="E1431" s="2">
        <f t="shared" si="354"/>
        <v>6</v>
      </c>
      <c r="F1431" s="2">
        <f t="shared" si="355"/>
        <v>49</v>
      </c>
      <c r="G1431" t="s">
        <v>340</v>
      </c>
      <c r="H1431">
        <v>458</v>
      </c>
      <c r="I1431">
        <f t="shared" si="356"/>
        <v>0</v>
      </c>
      <c r="J1431">
        <f t="shared" si="357"/>
        <v>0</v>
      </c>
      <c r="K1431">
        <f t="shared" si="358"/>
        <v>0</v>
      </c>
      <c r="L1431">
        <v>0</v>
      </c>
      <c r="M1431">
        <f t="shared" si="359"/>
        <v>0</v>
      </c>
      <c r="N1431">
        <f t="shared" si="360"/>
        <v>0</v>
      </c>
      <c r="O1431">
        <f t="shared" si="361"/>
        <v>0</v>
      </c>
      <c r="P1431" s="2">
        <f t="shared" si="362"/>
        <v>571.43790987811394</v>
      </c>
      <c r="Q1431" s="2">
        <f t="shared" si="363"/>
        <v>-113.43790987811394</v>
      </c>
      <c r="R1431" s="2">
        <f t="shared" si="365"/>
        <v>-29.032300988540442</v>
      </c>
      <c r="S1431" s="2">
        <f t="shared" si="364"/>
        <v>12868.159397515101</v>
      </c>
      <c r="T1431" s="2">
        <f t="shared" si="366"/>
        <v>0</v>
      </c>
      <c r="U1431">
        <f t="shared" si="367"/>
        <v>2</v>
      </c>
    </row>
    <row r="1432" spans="2:21" x14ac:dyDescent="0.15">
      <c r="B1432" s="1">
        <v>38508</v>
      </c>
      <c r="C1432" s="2">
        <f t="shared" si="352"/>
        <v>6</v>
      </c>
      <c r="D1432" s="2">
        <f t="shared" si="353"/>
        <v>5</v>
      </c>
      <c r="E1432" s="2">
        <f t="shared" si="354"/>
        <v>7</v>
      </c>
      <c r="F1432" s="2">
        <f t="shared" si="355"/>
        <v>49</v>
      </c>
      <c r="G1432" t="s">
        <v>341</v>
      </c>
      <c r="H1432">
        <v>308</v>
      </c>
      <c r="I1432">
        <f t="shared" si="356"/>
        <v>0</v>
      </c>
      <c r="J1432">
        <f t="shared" si="357"/>
        <v>0</v>
      </c>
      <c r="K1432">
        <f t="shared" si="358"/>
        <v>0</v>
      </c>
      <c r="L1432">
        <v>0</v>
      </c>
      <c r="M1432">
        <f t="shared" si="359"/>
        <v>0</v>
      </c>
      <c r="N1432">
        <f t="shared" si="360"/>
        <v>0</v>
      </c>
      <c r="O1432">
        <f t="shared" si="361"/>
        <v>0</v>
      </c>
      <c r="P1432" s="2">
        <f t="shared" si="362"/>
        <v>375.68146371931579</v>
      </c>
      <c r="Q1432" s="2">
        <f t="shared" si="363"/>
        <v>-67.681463719315786</v>
      </c>
      <c r="R1432" s="2">
        <f t="shared" si="365"/>
        <v>-113.43790987811394</v>
      </c>
      <c r="S1432" s="2">
        <f t="shared" si="364"/>
        <v>4580.7805311890588</v>
      </c>
      <c r="T1432" s="2">
        <f t="shared" si="366"/>
        <v>0</v>
      </c>
      <c r="U1432">
        <f t="shared" si="367"/>
        <v>3</v>
      </c>
    </row>
    <row r="1433" spans="2:21" x14ac:dyDescent="0.15">
      <c r="B1433" s="1">
        <v>38509</v>
      </c>
      <c r="C1433" s="2">
        <f t="shared" si="352"/>
        <v>6</v>
      </c>
      <c r="D1433" s="2">
        <f t="shared" si="353"/>
        <v>6</v>
      </c>
      <c r="E1433" s="2">
        <f t="shared" si="354"/>
        <v>1</v>
      </c>
      <c r="F1433" s="2">
        <f t="shared" si="355"/>
        <v>49</v>
      </c>
      <c r="G1433" t="s">
        <v>342</v>
      </c>
      <c r="H1433">
        <v>274</v>
      </c>
      <c r="I1433">
        <f t="shared" si="356"/>
        <v>0</v>
      </c>
      <c r="J1433">
        <f t="shared" si="357"/>
        <v>0</v>
      </c>
      <c r="K1433">
        <f t="shared" si="358"/>
        <v>0</v>
      </c>
      <c r="L1433">
        <v>0</v>
      </c>
      <c r="M1433">
        <f t="shared" si="359"/>
        <v>0</v>
      </c>
      <c r="N1433">
        <f t="shared" si="360"/>
        <v>0</v>
      </c>
      <c r="O1433">
        <f t="shared" si="361"/>
        <v>0</v>
      </c>
      <c r="P1433" s="2">
        <f t="shared" si="362"/>
        <v>260.8332412531804</v>
      </c>
      <c r="Q1433" s="2">
        <f t="shared" si="363"/>
        <v>13.166758746819596</v>
      </c>
      <c r="R1433" s="2">
        <f t="shared" si="365"/>
        <v>-67.681463719315786</v>
      </c>
      <c r="S1433" s="2">
        <f t="shared" si="364"/>
        <v>173.36353589695034</v>
      </c>
      <c r="T1433" s="2">
        <f t="shared" si="366"/>
        <v>1</v>
      </c>
      <c r="U1433">
        <f t="shared" si="367"/>
        <v>1</v>
      </c>
    </row>
    <row r="1434" spans="2:21" x14ac:dyDescent="0.15">
      <c r="B1434" s="1">
        <v>38510</v>
      </c>
      <c r="C1434" s="2">
        <f t="shared" si="352"/>
        <v>6</v>
      </c>
      <c r="D1434" s="2">
        <f t="shared" si="353"/>
        <v>7</v>
      </c>
      <c r="E1434" s="2">
        <f t="shared" si="354"/>
        <v>2</v>
      </c>
      <c r="F1434" s="2">
        <f t="shared" si="355"/>
        <v>49</v>
      </c>
      <c r="G1434" t="s">
        <v>343</v>
      </c>
      <c r="H1434">
        <v>269</v>
      </c>
      <c r="I1434">
        <f t="shared" si="356"/>
        <v>0</v>
      </c>
      <c r="J1434">
        <f t="shared" si="357"/>
        <v>0</v>
      </c>
      <c r="K1434">
        <f t="shared" si="358"/>
        <v>0</v>
      </c>
      <c r="L1434">
        <v>0</v>
      </c>
      <c r="M1434">
        <f t="shared" si="359"/>
        <v>0</v>
      </c>
      <c r="N1434">
        <f t="shared" si="360"/>
        <v>0</v>
      </c>
      <c r="O1434">
        <f t="shared" si="361"/>
        <v>0</v>
      </c>
      <c r="P1434" s="2">
        <f t="shared" si="362"/>
        <v>277.77424799955031</v>
      </c>
      <c r="Q1434" s="2">
        <f t="shared" si="363"/>
        <v>-8.7742479995503118</v>
      </c>
      <c r="R1434" s="2">
        <f t="shared" si="365"/>
        <v>13.166758746819596</v>
      </c>
      <c r="S1434" s="2">
        <f t="shared" si="364"/>
        <v>76.987427957612653</v>
      </c>
      <c r="T1434" s="2">
        <f t="shared" si="366"/>
        <v>1</v>
      </c>
      <c r="U1434">
        <f t="shared" si="367"/>
        <v>1</v>
      </c>
    </row>
    <row r="1435" spans="2:21" x14ac:dyDescent="0.15">
      <c r="B1435" s="1">
        <v>38511</v>
      </c>
      <c r="C1435" s="2">
        <f t="shared" si="352"/>
        <v>6</v>
      </c>
      <c r="D1435" s="2">
        <f t="shared" si="353"/>
        <v>8</v>
      </c>
      <c r="E1435" s="2">
        <f t="shared" si="354"/>
        <v>3</v>
      </c>
      <c r="F1435" s="2">
        <f t="shared" si="355"/>
        <v>49</v>
      </c>
      <c r="G1435" t="s">
        <v>344</v>
      </c>
      <c r="H1435">
        <v>329</v>
      </c>
      <c r="I1435">
        <f t="shared" si="356"/>
        <v>0</v>
      </c>
      <c r="J1435">
        <f t="shared" si="357"/>
        <v>0</v>
      </c>
      <c r="K1435">
        <f t="shared" si="358"/>
        <v>0</v>
      </c>
      <c r="L1435">
        <v>0</v>
      </c>
      <c r="M1435">
        <f t="shared" si="359"/>
        <v>0</v>
      </c>
      <c r="N1435">
        <f t="shared" si="360"/>
        <v>0</v>
      </c>
      <c r="O1435">
        <f t="shared" si="361"/>
        <v>0</v>
      </c>
      <c r="P1435" s="2">
        <f t="shared" si="362"/>
        <v>310.41533781999635</v>
      </c>
      <c r="Q1435" s="2">
        <f t="shared" si="363"/>
        <v>18.584662180003647</v>
      </c>
      <c r="R1435" s="2">
        <f t="shared" si="365"/>
        <v>-8.7742479995503118</v>
      </c>
      <c r="S1435" s="2">
        <f t="shared" si="364"/>
        <v>345.38966834485791</v>
      </c>
      <c r="T1435" s="2">
        <f t="shared" si="366"/>
        <v>1</v>
      </c>
      <c r="U1435">
        <f t="shared" si="367"/>
        <v>1</v>
      </c>
    </row>
    <row r="1436" spans="2:21" x14ac:dyDescent="0.15">
      <c r="B1436" s="1">
        <v>38512</v>
      </c>
      <c r="C1436" s="2">
        <f t="shared" si="352"/>
        <v>6</v>
      </c>
      <c r="D1436" s="2">
        <f t="shared" si="353"/>
        <v>9</v>
      </c>
      <c r="E1436" s="2">
        <f t="shared" si="354"/>
        <v>4</v>
      </c>
      <c r="F1436" s="2">
        <f t="shared" si="355"/>
        <v>50</v>
      </c>
      <c r="G1436" t="s">
        <v>345</v>
      </c>
      <c r="H1436">
        <v>266</v>
      </c>
      <c r="I1436">
        <f t="shared" si="356"/>
        <v>0</v>
      </c>
      <c r="J1436">
        <f t="shared" si="357"/>
        <v>0</v>
      </c>
      <c r="K1436">
        <f t="shared" si="358"/>
        <v>0</v>
      </c>
      <c r="L1436">
        <v>0</v>
      </c>
      <c r="M1436">
        <f t="shared" si="359"/>
        <v>0</v>
      </c>
      <c r="N1436">
        <f t="shared" si="360"/>
        <v>0</v>
      </c>
      <c r="O1436">
        <f t="shared" si="361"/>
        <v>0</v>
      </c>
      <c r="P1436" s="2">
        <f t="shared" si="362"/>
        <v>332.8967402772418</v>
      </c>
      <c r="Q1436" s="2">
        <f t="shared" si="363"/>
        <v>-66.896740277241804</v>
      </c>
      <c r="R1436" s="2">
        <f t="shared" si="365"/>
        <v>18.584662180003647</v>
      </c>
      <c r="S1436" s="2">
        <f t="shared" si="364"/>
        <v>4475.1738597207459</v>
      </c>
      <c r="T1436" s="2">
        <f t="shared" si="366"/>
        <v>1</v>
      </c>
      <c r="U1436">
        <f t="shared" si="367"/>
        <v>1</v>
      </c>
    </row>
    <row r="1437" spans="2:21" x14ac:dyDescent="0.15">
      <c r="B1437" s="1">
        <v>38513</v>
      </c>
      <c r="C1437" s="2">
        <f t="shared" si="352"/>
        <v>6</v>
      </c>
      <c r="D1437" s="2">
        <f t="shared" si="353"/>
        <v>10</v>
      </c>
      <c r="E1437" s="2">
        <f t="shared" si="354"/>
        <v>5</v>
      </c>
      <c r="F1437" s="2">
        <f t="shared" si="355"/>
        <v>50</v>
      </c>
      <c r="G1437" t="s">
        <v>346</v>
      </c>
      <c r="H1437">
        <v>431</v>
      </c>
      <c r="I1437">
        <f t="shared" si="356"/>
        <v>0</v>
      </c>
      <c r="J1437">
        <f t="shared" si="357"/>
        <v>0</v>
      </c>
      <c r="K1437">
        <f t="shared" si="358"/>
        <v>0</v>
      </c>
      <c r="L1437">
        <v>0</v>
      </c>
      <c r="M1437">
        <f t="shared" si="359"/>
        <v>0</v>
      </c>
      <c r="N1437">
        <f t="shared" si="360"/>
        <v>0</v>
      </c>
      <c r="O1437">
        <f t="shared" si="361"/>
        <v>0</v>
      </c>
      <c r="P1437" s="2">
        <f t="shared" si="362"/>
        <v>518.35372854725449</v>
      </c>
      <c r="Q1437" s="2">
        <f t="shared" si="363"/>
        <v>-87.353728547254491</v>
      </c>
      <c r="R1437" s="2">
        <f t="shared" si="365"/>
        <v>-66.896740277241804</v>
      </c>
      <c r="S1437" s="2">
        <f t="shared" si="364"/>
        <v>7630.6738911074244</v>
      </c>
      <c r="T1437" s="2">
        <f t="shared" si="366"/>
        <v>0</v>
      </c>
      <c r="U1437">
        <f t="shared" si="367"/>
        <v>2</v>
      </c>
    </row>
    <row r="1438" spans="2:21" x14ac:dyDescent="0.15">
      <c r="B1438" s="1">
        <v>38514</v>
      </c>
      <c r="C1438" s="2">
        <f t="shared" si="352"/>
        <v>6</v>
      </c>
      <c r="D1438" s="2">
        <f t="shared" si="353"/>
        <v>11</v>
      </c>
      <c r="E1438" s="2">
        <f t="shared" si="354"/>
        <v>6</v>
      </c>
      <c r="F1438" s="2">
        <f t="shared" si="355"/>
        <v>50</v>
      </c>
      <c r="G1438" t="s">
        <v>347</v>
      </c>
      <c r="H1438">
        <v>401</v>
      </c>
      <c r="I1438">
        <f t="shared" si="356"/>
        <v>0</v>
      </c>
      <c r="J1438">
        <f t="shared" si="357"/>
        <v>0</v>
      </c>
      <c r="K1438">
        <f t="shared" si="358"/>
        <v>0</v>
      </c>
      <c r="L1438">
        <v>0</v>
      </c>
      <c r="M1438">
        <f t="shared" si="359"/>
        <v>0</v>
      </c>
      <c r="N1438">
        <f t="shared" si="360"/>
        <v>0</v>
      </c>
      <c r="O1438">
        <f t="shared" si="361"/>
        <v>0</v>
      </c>
      <c r="P1438" s="2">
        <f t="shared" si="362"/>
        <v>569.75933743682799</v>
      </c>
      <c r="Q1438" s="2">
        <f t="shared" si="363"/>
        <v>-168.75933743682799</v>
      </c>
      <c r="R1438" s="2">
        <f t="shared" si="365"/>
        <v>-87.353728547254491</v>
      </c>
      <c r="S1438" s="2">
        <f t="shared" si="364"/>
        <v>28479.713972117173</v>
      </c>
      <c r="T1438" s="2">
        <f t="shared" si="366"/>
        <v>0</v>
      </c>
      <c r="U1438">
        <f t="shared" si="367"/>
        <v>3</v>
      </c>
    </row>
    <row r="1439" spans="2:21" x14ac:dyDescent="0.15">
      <c r="B1439" s="1">
        <v>38515</v>
      </c>
      <c r="C1439" s="2">
        <f t="shared" si="352"/>
        <v>6</v>
      </c>
      <c r="D1439" s="2">
        <f t="shared" si="353"/>
        <v>12</v>
      </c>
      <c r="E1439" s="2">
        <f t="shared" si="354"/>
        <v>7</v>
      </c>
      <c r="F1439" s="2">
        <f t="shared" si="355"/>
        <v>50</v>
      </c>
      <c r="G1439" t="s">
        <v>348</v>
      </c>
      <c r="H1439">
        <v>329</v>
      </c>
      <c r="I1439">
        <f t="shared" si="356"/>
        <v>0</v>
      </c>
      <c r="J1439">
        <f t="shared" si="357"/>
        <v>0</v>
      </c>
      <c r="K1439">
        <f t="shared" si="358"/>
        <v>0</v>
      </c>
      <c r="L1439">
        <v>0</v>
      </c>
      <c r="M1439">
        <f t="shared" si="359"/>
        <v>0</v>
      </c>
      <c r="N1439">
        <f t="shared" si="360"/>
        <v>0</v>
      </c>
      <c r="O1439">
        <f t="shared" si="361"/>
        <v>0</v>
      </c>
      <c r="P1439" s="2">
        <f t="shared" si="362"/>
        <v>374.00289127802984</v>
      </c>
      <c r="Q1439" s="2">
        <f t="shared" si="363"/>
        <v>-45.002891278029836</v>
      </c>
      <c r="R1439" s="2">
        <f t="shared" si="365"/>
        <v>-168.75933743682799</v>
      </c>
      <c r="S1439" s="2">
        <f t="shared" si="364"/>
        <v>2025.2602233821738</v>
      </c>
      <c r="T1439" s="2">
        <f t="shared" si="366"/>
        <v>0</v>
      </c>
      <c r="U1439">
        <f t="shared" si="367"/>
        <v>4</v>
      </c>
    </row>
    <row r="1440" spans="2:21" x14ac:dyDescent="0.15">
      <c r="B1440" s="1">
        <v>38516</v>
      </c>
      <c r="C1440" s="2">
        <f t="shared" si="352"/>
        <v>6</v>
      </c>
      <c r="D1440" s="2">
        <f t="shared" si="353"/>
        <v>13</v>
      </c>
      <c r="E1440" s="2">
        <f t="shared" si="354"/>
        <v>1</v>
      </c>
      <c r="F1440" s="2">
        <f t="shared" si="355"/>
        <v>50</v>
      </c>
      <c r="G1440" t="s">
        <v>349</v>
      </c>
      <c r="H1440">
        <v>313</v>
      </c>
      <c r="I1440">
        <f t="shared" si="356"/>
        <v>0</v>
      </c>
      <c r="J1440">
        <f t="shared" si="357"/>
        <v>0</v>
      </c>
      <c r="K1440">
        <f t="shared" si="358"/>
        <v>0</v>
      </c>
      <c r="L1440">
        <v>0</v>
      </c>
      <c r="M1440">
        <f t="shared" si="359"/>
        <v>0</v>
      </c>
      <c r="N1440">
        <f t="shared" si="360"/>
        <v>0</v>
      </c>
      <c r="O1440">
        <f t="shared" si="361"/>
        <v>0</v>
      </c>
      <c r="P1440" s="2">
        <f t="shared" si="362"/>
        <v>259.15466881189445</v>
      </c>
      <c r="Q1440" s="2">
        <f t="shared" si="363"/>
        <v>53.845331188105547</v>
      </c>
      <c r="R1440" s="2">
        <f t="shared" si="365"/>
        <v>-45.002891278029836</v>
      </c>
      <c r="S1440" s="2">
        <f t="shared" si="364"/>
        <v>2899.3196907567717</v>
      </c>
      <c r="T1440" s="2">
        <f t="shared" si="366"/>
        <v>1</v>
      </c>
      <c r="U1440">
        <f t="shared" si="367"/>
        <v>1</v>
      </c>
    </row>
    <row r="1441" spans="2:21" x14ac:dyDescent="0.15">
      <c r="B1441" s="1">
        <v>38517</v>
      </c>
      <c r="C1441" s="2">
        <f t="shared" si="352"/>
        <v>6</v>
      </c>
      <c r="D1441" s="2">
        <f t="shared" si="353"/>
        <v>14</v>
      </c>
      <c r="E1441" s="2">
        <f t="shared" si="354"/>
        <v>2</v>
      </c>
      <c r="F1441" s="2">
        <f t="shared" si="355"/>
        <v>50</v>
      </c>
      <c r="G1441" t="s">
        <v>350</v>
      </c>
      <c r="H1441">
        <v>271</v>
      </c>
      <c r="I1441">
        <f t="shared" si="356"/>
        <v>0</v>
      </c>
      <c r="J1441">
        <f t="shared" si="357"/>
        <v>0</v>
      </c>
      <c r="K1441">
        <f t="shared" si="358"/>
        <v>0</v>
      </c>
      <c r="L1441">
        <v>0</v>
      </c>
      <c r="M1441">
        <f t="shared" si="359"/>
        <v>0</v>
      </c>
      <c r="N1441">
        <f t="shared" si="360"/>
        <v>0</v>
      </c>
      <c r="O1441">
        <f t="shared" si="361"/>
        <v>0</v>
      </c>
      <c r="P1441" s="2">
        <f t="shared" si="362"/>
        <v>276.09567555826436</v>
      </c>
      <c r="Q1441" s="2">
        <f t="shared" si="363"/>
        <v>-5.0956755582643609</v>
      </c>
      <c r="R1441" s="2">
        <f t="shared" si="365"/>
        <v>53.845331188105547</v>
      </c>
      <c r="S1441" s="2">
        <f t="shared" si="364"/>
        <v>25.965909395092805</v>
      </c>
      <c r="T1441" s="2">
        <f t="shared" si="366"/>
        <v>1</v>
      </c>
      <c r="U1441">
        <f t="shared" si="367"/>
        <v>1</v>
      </c>
    </row>
    <row r="1442" spans="2:21" x14ac:dyDescent="0.15">
      <c r="B1442" s="1">
        <v>38518</v>
      </c>
      <c r="C1442" s="2">
        <f t="shared" si="352"/>
        <v>6</v>
      </c>
      <c r="D1442" s="2">
        <f t="shared" si="353"/>
        <v>15</v>
      </c>
      <c r="E1442" s="2">
        <f t="shared" si="354"/>
        <v>3</v>
      </c>
      <c r="F1442" s="2">
        <f t="shared" si="355"/>
        <v>50</v>
      </c>
      <c r="G1442" t="s">
        <v>351</v>
      </c>
      <c r="H1442">
        <v>321</v>
      </c>
      <c r="I1442">
        <f t="shared" si="356"/>
        <v>0</v>
      </c>
      <c r="J1442">
        <f t="shared" si="357"/>
        <v>0</v>
      </c>
      <c r="K1442">
        <f t="shared" si="358"/>
        <v>0</v>
      </c>
      <c r="L1442">
        <v>0</v>
      </c>
      <c r="M1442">
        <f t="shared" si="359"/>
        <v>0</v>
      </c>
      <c r="N1442">
        <f t="shared" si="360"/>
        <v>0</v>
      </c>
      <c r="O1442">
        <f t="shared" si="361"/>
        <v>0</v>
      </c>
      <c r="P1442" s="2">
        <f t="shared" si="362"/>
        <v>308.7367653787104</v>
      </c>
      <c r="Q1442" s="2">
        <f t="shared" si="363"/>
        <v>12.263234621289598</v>
      </c>
      <c r="R1442" s="2">
        <f t="shared" si="365"/>
        <v>-5.0956755582643609</v>
      </c>
      <c r="S1442" s="2">
        <f t="shared" si="364"/>
        <v>150.38692337679583</v>
      </c>
      <c r="T1442" s="2">
        <f t="shared" si="366"/>
        <v>1</v>
      </c>
      <c r="U1442">
        <f t="shared" si="367"/>
        <v>1</v>
      </c>
    </row>
    <row r="1443" spans="2:21" x14ac:dyDescent="0.15">
      <c r="B1443" s="1">
        <v>38519</v>
      </c>
      <c r="C1443" s="2">
        <f t="shared" si="352"/>
        <v>6</v>
      </c>
      <c r="D1443" s="2">
        <f t="shared" si="353"/>
        <v>16</v>
      </c>
      <c r="E1443" s="2">
        <f t="shared" si="354"/>
        <v>4</v>
      </c>
      <c r="F1443" s="2">
        <f t="shared" si="355"/>
        <v>51</v>
      </c>
      <c r="G1443" t="s">
        <v>352</v>
      </c>
      <c r="H1443">
        <v>341</v>
      </c>
      <c r="I1443">
        <f t="shared" si="356"/>
        <v>0</v>
      </c>
      <c r="J1443">
        <f t="shared" si="357"/>
        <v>0</v>
      </c>
      <c r="K1443">
        <f t="shared" si="358"/>
        <v>0</v>
      </c>
      <c r="L1443">
        <v>0</v>
      </c>
      <c r="M1443">
        <f t="shared" si="359"/>
        <v>0</v>
      </c>
      <c r="N1443">
        <f t="shared" si="360"/>
        <v>0</v>
      </c>
      <c r="O1443">
        <f t="shared" si="361"/>
        <v>0</v>
      </c>
      <c r="P1443" s="2">
        <f t="shared" si="362"/>
        <v>347.07531891201523</v>
      </c>
      <c r="Q1443" s="2">
        <f t="shared" si="363"/>
        <v>-6.0753189120152342</v>
      </c>
      <c r="R1443" s="2">
        <f t="shared" si="365"/>
        <v>12.263234621289598</v>
      </c>
      <c r="S1443" s="2">
        <f t="shared" si="364"/>
        <v>36.909499882689971</v>
      </c>
      <c r="T1443" s="2">
        <f t="shared" si="366"/>
        <v>1</v>
      </c>
      <c r="U1443">
        <f t="shared" si="367"/>
        <v>1</v>
      </c>
    </row>
    <row r="1444" spans="2:21" x14ac:dyDescent="0.15">
      <c r="B1444" s="1">
        <v>38520</v>
      </c>
      <c r="C1444" s="2">
        <f t="shared" si="352"/>
        <v>6</v>
      </c>
      <c r="D1444" s="2">
        <f t="shared" si="353"/>
        <v>17</v>
      </c>
      <c r="E1444" s="2">
        <f t="shared" si="354"/>
        <v>5</v>
      </c>
      <c r="F1444" s="2">
        <f t="shared" si="355"/>
        <v>51</v>
      </c>
      <c r="G1444" t="s">
        <v>353</v>
      </c>
      <c r="H1444">
        <v>437</v>
      </c>
      <c r="I1444">
        <f t="shared" si="356"/>
        <v>0</v>
      </c>
      <c r="J1444">
        <f t="shared" si="357"/>
        <v>0</v>
      </c>
      <c r="K1444">
        <f t="shared" si="358"/>
        <v>0</v>
      </c>
      <c r="L1444">
        <v>0</v>
      </c>
      <c r="M1444">
        <f t="shared" si="359"/>
        <v>0</v>
      </c>
      <c r="N1444">
        <f t="shared" si="360"/>
        <v>0</v>
      </c>
      <c r="O1444">
        <f t="shared" si="361"/>
        <v>0</v>
      </c>
      <c r="P1444" s="2">
        <f t="shared" si="362"/>
        <v>532.53230718202792</v>
      </c>
      <c r="Q1444" s="2">
        <f t="shared" si="363"/>
        <v>-95.532307182027921</v>
      </c>
      <c r="R1444" s="2">
        <f t="shared" si="365"/>
        <v>-6.0753189120152342</v>
      </c>
      <c r="S1444" s="2">
        <f t="shared" si="364"/>
        <v>9126.4217155213428</v>
      </c>
      <c r="T1444" s="2">
        <f t="shared" si="366"/>
        <v>0</v>
      </c>
      <c r="U1444">
        <f t="shared" si="367"/>
        <v>2</v>
      </c>
    </row>
    <row r="1445" spans="2:21" x14ac:dyDescent="0.15">
      <c r="B1445" s="1">
        <v>38521</v>
      </c>
      <c r="C1445" s="2">
        <f t="shared" si="352"/>
        <v>6</v>
      </c>
      <c r="D1445" s="2">
        <f t="shared" si="353"/>
        <v>18</v>
      </c>
      <c r="E1445" s="2">
        <f t="shared" si="354"/>
        <v>6</v>
      </c>
      <c r="F1445" s="2">
        <f t="shared" si="355"/>
        <v>51</v>
      </c>
      <c r="G1445" t="s">
        <v>354</v>
      </c>
      <c r="H1445">
        <v>476</v>
      </c>
      <c r="I1445">
        <f t="shared" si="356"/>
        <v>0</v>
      </c>
      <c r="J1445">
        <f t="shared" si="357"/>
        <v>0</v>
      </c>
      <c r="K1445">
        <f t="shared" si="358"/>
        <v>0</v>
      </c>
      <c r="L1445">
        <v>0</v>
      </c>
      <c r="M1445">
        <f t="shared" si="359"/>
        <v>0</v>
      </c>
      <c r="N1445">
        <f t="shared" si="360"/>
        <v>0</v>
      </c>
      <c r="O1445">
        <f t="shared" si="361"/>
        <v>0</v>
      </c>
      <c r="P1445" s="2">
        <f t="shared" si="362"/>
        <v>583.93791607160142</v>
      </c>
      <c r="Q1445" s="2">
        <f t="shared" si="363"/>
        <v>-107.93791607160142</v>
      </c>
      <c r="R1445" s="2">
        <f t="shared" si="365"/>
        <v>-95.532307182027921</v>
      </c>
      <c r="S1445" s="2">
        <f t="shared" si="364"/>
        <v>11650.593725880073</v>
      </c>
      <c r="T1445" s="2">
        <f t="shared" si="366"/>
        <v>0</v>
      </c>
      <c r="U1445">
        <f t="shared" si="367"/>
        <v>3</v>
      </c>
    </row>
    <row r="1446" spans="2:21" x14ac:dyDescent="0.15">
      <c r="B1446" s="1">
        <v>38522</v>
      </c>
      <c r="C1446" s="2">
        <f t="shared" si="352"/>
        <v>6</v>
      </c>
      <c r="D1446" s="2">
        <f t="shared" si="353"/>
        <v>19</v>
      </c>
      <c r="E1446" s="2">
        <f t="shared" si="354"/>
        <v>7</v>
      </c>
      <c r="F1446" s="2">
        <f t="shared" si="355"/>
        <v>51</v>
      </c>
      <c r="G1446" t="s">
        <v>355</v>
      </c>
      <c r="H1446">
        <v>446</v>
      </c>
      <c r="I1446">
        <f t="shared" si="356"/>
        <v>0</v>
      </c>
      <c r="J1446">
        <f t="shared" si="357"/>
        <v>0</v>
      </c>
      <c r="K1446">
        <f t="shared" si="358"/>
        <v>0</v>
      </c>
      <c r="L1446">
        <v>0</v>
      </c>
      <c r="M1446">
        <f t="shared" si="359"/>
        <v>0</v>
      </c>
      <c r="N1446">
        <f t="shared" si="360"/>
        <v>0</v>
      </c>
      <c r="O1446">
        <f t="shared" si="361"/>
        <v>0</v>
      </c>
      <c r="P1446" s="2">
        <f t="shared" si="362"/>
        <v>388.18146991280327</v>
      </c>
      <c r="Q1446" s="2">
        <f t="shared" si="363"/>
        <v>57.818530087196734</v>
      </c>
      <c r="R1446" s="2">
        <f t="shared" si="365"/>
        <v>-107.93791607160142</v>
      </c>
      <c r="S1446" s="2">
        <f t="shared" si="364"/>
        <v>3342.9824214440741</v>
      </c>
      <c r="T1446" s="2">
        <f t="shared" si="366"/>
        <v>1</v>
      </c>
      <c r="U1446">
        <f t="shared" si="367"/>
        <v>1</v>
      </c>
    </row>
    <row r="1447" spans="2:21" x14ac:dyDescent="0.15">
      <c r="B1447" s="1">
        <v>38523</v>
      </c>
      <c r="C1447" s="2">
        <f t="shared" si="352"/>
        <v>6</v>
      </c>
      <c r="D1447" s="2">
        <f t="shared" si="353"/>
        <v>20</v>
      </c>
      <c r="E1447" s="2">
        <f t="shared" si="354"/>
        <v>1</v>
      </c>
      <c r="F1447" s="2">
        <f t="shared" si="355"/>
        <v>51</v>
      </c>
      <c r="G1447" t="s">
        <v>356</v>
      </c>
      <c r="H1447">
        <v>204</v>
      </c>
      <c r="I1447">
        <f t="shared" si="356"/>
        <v>0</v>
      </c>
      <c r="J1447">
        <f t="shared" si="357"/>
        <v>0</v>
      </c>
      <c r="K1447">
        <f t="shared" si="358"/>
        <v>0</v>
      </c>
      <c r="L1447">
        <v>0</v>
      </c>
      <c r="M1447">
        <f t="shared" si="359"/>
        <v>0</v>
      </c>
      <c r="N1447">
        <f t="shared" si="360"/>
        <v>0</v>
      </c>
      <c r="O1447">
        <f t="shared" si="361"/>
        <v>0</v>
      </c>
      <c r="P1447" s="2">
        <f t="shared" si="362"/>
        <v>273.33324744666788</v>
      </c>
      <c r="Q1447" s="2">
        <f t="shared" si="363"/>
        <v>-69.333247446667883</v>
      </c>
      <c r="R1447" s="2">
        <f t="shared" si="365"/>
        <v>57.818530087196734</v>
      </c>
      <c r="S1447" s="2">
        <f t="shared" si="364"/>
        <v>4807.0992015008787</v>
      </c>
      <c r="T1447" s="2">
        <f t="shared" si="366"/>
        <v>1</v>
      </c>
      <c r="U1447">
        <f t="shared" si="367"/>
        <v>1</v>
      </c>
    </row>
    <row r="1448" spans="2:21" x14ac:dyDescent="0.15">
      <c r="B1448" s="1">
        <v>38524</v>
      </c>
      <c r="C1448" s="2">
        <f t="shared" si="352"/>
        <v>6</v>
      </c>
      <c r="D1448" s="2">
        <f t="shared" si="353"/>
        <v>21</v>
      </c>
      <c r="E1448" s="2">
        <f t="shared" si="354"/>
        <v>2</v>
      </c>
      <c r="F1448" s="2">
        <f t="shared" si="355"/>
        <v>51</v>
      </c>
      <c r="G1448" t="s">
        <v>357</v>
      </c>
      <c r="H1448">
        <v>302</v>
      </c>
      <c r="I1448">
        <f t="shared" si="356"/>
        <v>0</v>
      </c>
      <c r="J1448">
        <f t="shared" si="357"/>
        <v>0</v>
      </c>
      <c r="K1448">
        <f t="shared" si="358"/>
        <v>0</v>
      </c>
      <c r="L1448">
        <v>0</v>
      </c>
      <c r="M1448">
        <f t="shared" si="359"/>
        <v>0</v>
      </c>
      <c r="N1448">
        <f t="shared" si="360"/>
        <v>0</v>
      </c>
      <c r="O1448">
        <f t="shared" si="361"/>
        <v>0</v>
      </c>
      <c r="P1448" s="2">
        <f t="shared" si="362"/>
        <v>290.27425419303779</v>
      </c>
      <c r="Q1448" s="2">
        <f t="shared" si="363"/>
        <v>11.725745806962209</v>
      </c>
      <c r="R1448" s="2">
        <f t="shared" si="365"/>
        <v>-69.333247446667883</v>
      </c>
      <c r="S1448" s="2">
        <f t="shared" si="364"/>
        <v>137.49311472949182</v>
      </c>
      <c r="T1448" s="2">
        <f t="shared" si="366"/>
        <v>1</v>
      </c>
      <c r="U1448">
        <f t="shared" si="367"/>
        <v>1</v>
      </c>
    </row>
    <row r="1449" spans="2:21" x14ac:dyDescent="0.15">
      <c r="B1449" s="1">
        <v>38525</v>
      </c>
      <c r="C1449" s="2">
        <f t="shared" si="352"/>
        <v>6</v>
      </c>
      <c r="D1449" s="2">
        <f t="shared" si="353"/>
        <v>22</v>
      </c>
      <c r="E1449" s="2">
        <f t="shared" si="354"/>
        <v>3</v>
      </c>
      <c r="F1449" s="2">
        <f t="shared" si="355"/>
        <v>51</v>
      </c>
      <c r="G1449" t="s">
        <v>358</v>
      </c>
      <c r="H1449">
        <v>310</v>
      </c>
      <c r="I1449">
        <f t="shared" si="356"/>
        <v>0</v>
      </c>
      <c r="J1449">
        <f t="shared" si="357"/>
        <v>0</v>
      </c>
      <c r="K1449">
        <f t="shared" si="358"/>
        <v>0</v>
      </c>
      <c r="L1449">
        <v>0</v>
      </c>
      <c r="M1449">
        <f t="shared" si="359"/>
        <v>0</v>
      </c>
      <c r="N1449">
        <f t="shared" si="360"/>
        <v>0</v>
      </c>
      <c r="O1449">
        <f t="shared" si="361"/>
        <v>0</v>
      </c>
      <c r="P1449" s="2">
        <f t="shared" si="362"/>
        <v>322.91534401348383</v>
      </c>
      <c r="Q1449" s="2">
        <f t="shared" si="363"/>
        <v>-12.915344013483832</v>
      </c>
      <c r="R1449" s="2">
        <f t="shared" si="365"/>
        <v>11.725745806962209</v>
      </c>
      <c r="S1449" s="2">
        <f t="shared" si="364"/>
        <v>166.80611098663266</v>
      </c>
      <c r="T1449" s="2">
        <f t="shared" si="366"/>
        <v>1</v>
      </c>
      <c r="U1449">
        <f t="shared" si="367"/>
        <v>1</v>
      </c>
    </row>
    <row r="1450" spans="2:21" x14ac:dyDescent="0.15">
      <c r="B1450" s="1">
        <v>38526</v>
      </c>
      <c r="C1450" s="2">
        <f t="shared" si="352"/>
        <v>6</v>
      </c>
      <c r="D1450" s="2">
        <f t="shared" si="353"/>
        <v>23</v>
      </c>
      <c r="E1450" s="2">
        <f t="shared" si="354"/>
        <v>4</v>
      </c>
      <c r="F1450" s="2">
        <f t="shared" si="355"/>
        <v>52</v>
      </c>
      <c r="G1450" t="s">
        <v>359</v>
      </c>
      <c r="H1450">
        <v>302</v>
      </c>
      <c r="I1450">
        <f t="shared" si="356"/>
        <v>0</v>
      </c>
      <c r="J1450">
        <f t="shared" si="357"/>
        <v>0</v>
      </c>
      <c r="K1450">
        <f t="shared" si="358"/>
        <v>0</v>
      </c>
      <c r="L1450">
        <v>0</v>
      </c>
      <c r="M1450">
        <f t="shared" si="359"/>
        <v>0</v>
      </c>
      <c r="N1450">
        <f t="shared" si="360"/>
        <v>0</v>
      </c>
      <c r="O1450">
        <f t="shared" si="361"/>
        <v>0</v>
      </c>
      <c r="P1450" s="2">
        <f t="shared" si="362"/>
        <v>402.32530170571749</v>
      </c>
      <c r="Q1450" s="2">
        <f t="shared" si="363"/>
        <v>-100.32530170571749</v>
      </c>
      <c r="R1450" s="2">
        <f t="shared" si="365"/>
        <v>-12.915344013483832</v>
      </c>
      <c r="S1450" s="2">
        <f t="shared" si="364"/>
        <v>10065.166162343241</v>
      </c>
      <c r="T1450" s="2">
        <f t="shared" si="366"/>
        <v>0</v>
      </c>
      <c r="U1450">
        <f t="shared" si="367"/>
        <v>2</v>
      </c>
    </row>
    <row r="1451" spans="2:21" x14ac:dyDescent="0.15">
      <c r="B1451" s="1">
        <v>38527</v>
      </c>
      <c r="C1451" s="2">
        <f t="shared" si="352"/>
        <v>6</v>
      </c>
      <c r="D1451" s="2">
        <f t="shared" si="353"/>
        <v>24</v>
      </c>
      <c r="E1451" s="2">
        <f t="shared" si="354"/>
        <v>5</v>
      </c>
      <c r="F1451" s="2">
        <f t="shared" si="355"/>
        <v>52</v>
      </c>
      <c r="G1451" t="s">
        <v>360</v>
      </c>
      <c r="H1451">
        <v>553</v>
      </c>
      <c r="I1451">
        <f t="shared" si="356"/>
        <v>0</v>
      </c>
      <c r="J1451">
        <f t="shared" si="357"/>
        <v>0</v>
      </c>
      <c r="K1451">
        <f t="shared" si="358"/>
        <v>0</v>
      </c>
      <c r="L1451">
        <v>0</v>
      </c>
      <c r="M1451">
        <f t="shared" si="359"/>
        <v>0</v>
      </c>
      <c r="N1451">
        <f t="shared" si="360"/>
        <v>0</v>
      </c>
      <c r="O1451">
        <f t="shared" si="361"/>
        <v>0</v>
      </c>
      <c r="P1451" s="2">
        <f t="shared" si="362"/>
        <v>587.78228997573024</v>
      </c>
      <c r="Q1451" s="2">
        <f t="shared" si="363"/>
        <v>-34.782289975730237</v>
      </c>
      <c r="R1451" s="2">
        <f t="shared" si="365"/>
        <v>-100.32530170571749</v>
      </c>
      <c r="S1451" s="2">
        <f t="shared" si="364"/>
        <v>1209.8076959557841</v>
      </c>
      <c r="T1451" s="2">
        <f t="shared" si="366"/>
        <v>0</v>
      </c>
      <c r="U1451">
        <f t="shared" si="367"/>
        <v>3</v>
      </c>
    </row>
    <row r="1452" spans="2:21" x14ac:dyDescent="0.15">
      <c r="B1452" s="1">
        <v>38528</v>
      </c>
      <c r="C1452" s="2">
        <f t="shared" si="352"/>
        <v>6</v>
      </c>
      <c r="D1452" s="2">
        <f t="shared" si="353"/>
        <v>25</v>
      </c>
      <c r="E1452" s="2">
        <f t="shared" si="354"/>
        <v>6</v>
      </c>
      <c r="F1452" s="2">
        <f t="shared" si="355"/>
        <v>52</v>
      </c>
      <c r="G1452" t="s">
        <v>361</v>
      </c>
      <c r="H1452">
        <v>502</v>
      </c>
      <c r="I1452">
        <f t="shared" si="356"/>
        <v>0</v>
      </c>
      <c r="J1452">
        <f t="shared" si="357"/>
        <v>0</v>
      </c>
      <c r="K1452">
        <f t="shared" si="358"/>
        <v>0</v>
      </c>
      <c r="L1452">
        <v>0</v>
      </c>
      <c r="M1452">
        <f t="shared" si="359"/>
        <v>0</v>
      </c>
      <c r="N1452">
        <f t="shared" si="360"/>
        <v>0</v>
      </c>
      <c r="O1452">
        <f t="shared" si="361"/>
        <v>0</v>
      </c>
      <c r="P1452" s="2">
        <f t="shared" si="362"/>
        <v>639.18789886530374</v>
      </c>
      <c r="Q1452" s="2">
        <f t="shared" si="363"/>
        <v>-137.18789886530374</v>
      </c>
      <c r="R1452" s="2">
        <f t="shared" si="365"/>
        <v>-34.782289975730237</v>
      </c>
      <c r="S1452" s="2">
        <f t="shared" si="364"/>
        <v>18820.519595076807</v>
      </c>
      <c r="T1452" s="2">
        <f t="shared" si="366"/>
        <v>0</v>
      </c>
      <c r="U1452">
        <f t="shared" si="367"/>
        <v>4</v>
      </c>
    </row>
    <row r="1453" spans="2:21" x14ac:dyDescent="0.15">
      <c r="B1453" s="1">
        <v>38529</v>
      </c>
      <c r="C1453" s="2">
        <f t="shared" si="352"/>
        <v>6</v>
      </c>
      <c r="D1453" s="2">
        <f t="shared" si="353"/>
        <v>26</v>
      </c>
      <c r="E1453" s="2">
        <f t="shared" si="354"/>
        <v>7</v>
      </c>
      <c r="F1453" s="2">
        <f t="shared" si="355"/>
        <v>52</v>
      </c>
      <c r="G1453" t="s">
        <v>362</v>
      </c>
      <c r="H1453">
        <v>393</v>
      </c>
      <c r="I1453">
        <f t="shared" si="356"/>
        <v>0</v>
      </c>
      <c r="J1453">
        <f t="shared" si="357"/>
        <v>0</v>
      </c>
      <c r="K1453">
        <f t="shared" si="358"/>
        <v>0</v>
      </c>
      <c r="L1453">
        <v>0</v>
      </c>
      <c r="M1453">
        <f t="shared" si="359"/>
        <v>0</v>
      </c>
      <c r="N1453">
        <f t="shared" si="360"/>
        <v>0</v>
      </c>
      <c r="O1453">
        <f t="shared" si="361"/>
        <v>0</v>
      </c>
      <c r="P1453" s="2">
        <f t="shared" si="362"/>
        <v>443.43145270650552</v>
      </c>
      <c r="Q1453" s="2">
        <f t="shared" si="363"/>
        <v>-50.431452706505524</v>
      </c>
      <c r="R1453" s="2">
        <f t="shared" si="365"/>
        <v>-137.18789886530374</v>
      </c>
      <c r="S1453" s="2">
        <f t="shared" si="364"/>
        <v>2543.3314220885036</v>
      </c>
      <c r="T1453" s="2">
        <f t="shared" si="366"/>
        <v>0</v>
      </c>
      <c r="U1453">
        <f t="shared" si="367"/>
        <v>5</v>
      </c>
    </row>
    <row r="1454" spans="2:21" x14ac:dyDescent="0.15">
      <c r="B1454" s="1">
        <v>38530</v>
      </c>
      <c r="C1454" s="2">
        <f t="shared" si="352"/>
        <v>6</v>
      </c>
      <c r="D1454" s="2">
        <f t="shared" si="353"/>
        <v>27</v>
      </c>
      <c r="E1454" s="2">
        <f t="shared" si="354"/>
        <v>1</v>
      </c>
      <c r="F1454" s="2">
        <f t="shared" si="355"/>
        <v>52</v>
      </c>
      <c r="G1454" t="s">
        <v>363</v>
      </c>
      <c r="H1454">
        <v>315</v>
      </c>
      <c r="I1454">
        <f t="shared" si="356"/>
        <v>0</v>
      </c>
      <c r="J1454">
        <f t="shared" si="357"/>
        <v>0</v>
      </c>
      <c r="K1454">
        <f t="shared" si="358"/>
        <v>0</v>
      </c>
      <c r="L1454">
        <v>0</v>
      </c>
      <c r="M1454">
        <f t="shared" si="359"/>
        <v>0</v>
      </c>
      <c r="N1454">
        <f t="shared" si="360"/>
        <v>0</v>
      </c>
      <c r="O1454">
        <f t="shared" si="361"/>
        <v>0</v>
      </c>
      <c r="P1454" s="2">
        <f t="shared" si="362"/>
        <v>328.58323024037014</v>
      </c>
      <c r="Q1454" s="2">
        <f t="shared" si="363"/>
        <v>-13.583230240370142</v>
      </c>
      <c r="R1454" s="2">
        <f t="shared" si="365"/>
        <v>-50.431452706505524</v>
      </c>
      <c r="S1454" s="2">
        <f t="shared" si="364"/>
        <v>184.5041437629059</v>
      </c>
      <c r="T1454" s="2">
        <f t="shared" si="366"/>
        <v>0</v>
      </c>
      <c r="U1454">
        <f t="shared" si="367"/>
        <v>6</v>
      </c>
    </row>
    <row r="1455" spans="2:21" x14ac:dyDescent="0.15">
      <c r="B1455" s="1">
        <v>38531</v>
      </c>
      <c r="C1455" s="2">
        <f t="shared" si="352"/>
        <v>6</v>
      </c>
      <c r="D1455" s="2">
        <f t="shared" si="353"/>
        <v>28</v>
      </c>
      <c r="E1455" s="2">
        <f t="shared" si="354"/>
        <v>2</v>
      </c>
      <c r="F1455" s="2">
        <f t="shared" si="355"/>
        <v>52</v>
      </c>
      <c r="G1455" t="s">
        <v>364</v>
      </c>
      <c r="H1455">
        <v>343</v>
      </c>
      <c r="I1455">
        <f t="shared" si="356"/>
        <v>0</v>
      </c>
      <c r="J1455">
        <f t="shared" si="357"/>
        <v>0</v>
      </c>
      <c r="K1455">
        <f t="shared" si="358"/>
        <v>0</v>
      </c>
      <c r="L1455">
        <v>0</v>
      </c>
      <c r="M1455">
        <f t="shared" si="359"/>
        <v>0</v>
      </c>
      <c r="N1455">
        <f t="shared" si="360"/>
        <v>0</v>
      </c>
      <c r="O1455">
        <f t="shared" si="361"/>
        <v>0</v>
      </c>
      <c r="P1455" s="2">
        <f t="shared" si="362"/>
        <v>345.52423698674005</v>
      </c>
      <c r="Q1455" s="2">
        <f t="shared" si="363"/>
        <v>-2.5242369867400498</v>
      </c>
      <c r="R1455" s="2">
        <f t="shared" si="365"/>
        <v>-13.583230240370142</v>
      </c>
      <c r="S1455" s="2">
        <f t="shared" si="364"/>
        <v>6.3717723652264864</v>
      </c>
      <c r="T1455" s="2">
        <f t="shared" si="366"/>
        <v>0</v>
      </c>
      <c r="U1455">
        <f t="shared" si="367"/>
        <v>7</v>
      </c>
    </row>
    <row r="1456" spans="2:21" x14ac:dyDescent="0.15">
      <c r="B1456" s="1">
        <v>38532</v>
      </c>
      <c r="C1456" s="2">
        <f t="shared" si="352"/>
        <v>6</v>
      </c>
      <c r="D1456" s="2">
        <f t="shared" si="353"/>
        <v>29</v>
      </c>
      <c r="E1456" s="2">
        <f t="shared" si="354"/>
        <v>3</v>
      </c>
      <c r="F1456" s="2">
        <f t="shared" si="355"/>
        <v>52</v>
      </c>
      <c r="G1456" t="s">
        <v>365</v>
      </c>
      <c r="H1456">
        <v>1339</v>
      </c>
      <c r="I1456">
        <f t="shared" si="356"/>
        <v>0</v>
      </c>
      <c r="J1456">
        <f t="shared" si="357"/>
        <v>0</v>
      </c>
      <c r="K1456">
        <f t="shared" si="358"/>
        <v>0</v>
      </c>
      <c r="L1456">
        <v>0</v>
      </c>
      <c r="M1456">
        <f t="shared" si="359"/>
        <v>0</v>
      </c>
      <c r="N1456">
        <f t="shared" si="360"/>
        <v>0</v>
      </c>
      <c r="O1456">
        <f t="shared" si="361"/>
        <v>0</v>
      </c>
      <c r="P1456" s="2">
        <f t="shared" si="362"/>
        <v>378.16532680718603</v>
      </c>
      <c r="Q1456" s="2">
        <f t="shared" si="363"/>
        <v>960.83467319281397</v>
      </c>
      <c r="R1456" s="2">
        <f t="shared" si="365"/>
        <v>-2.5242369867400498</v>
      </c>
      <c r="S1456" s="2">
        <f t="shared" si="364"/>
        <v>923203.26920954161</v>
      </c>
      <c r="T1456" s="2">
        <f t="shared" si="366"/>
        <v>1</v>
      </c>
      <c r="U1456">
        <f t="shared" si="367"/>
        <v>1</v>
      </c>
    </row>
    <row r="1457" spans="2:21" x14ac:dyDescent="0.15">
      <c r="B1457" s="1">
        <v>38533</v>
      </c>
      <c r="C1457" s="2">
        <f t="shared" si="352"/>
        <v>6</v>
      </c>
      <c r="D1457" s="2">
        <f t="shared" si="353"/>
        <v>30</v>
      </c>
      <c r="E1457" s="2">
        <f t="shared" si="354"/>
        <v>4</v>
      </c>
      <c r="F1457" s="2">
        <f t="shared" si="355"/>
        <v>1</v>
      </c>
      <c r="G1457" t="s">
        <v>2</v>
      </c>
      <c r="H1457">
        <v>307</v>
      </c>
      <c r="I1457">
        <f t="shared" si="356"/>
        <v>0</v>
      </c>
      <c r="J1457">
        <f t="shared" si="357"/>
        <v>0</v>
      </c>
      <c r="K1457">
        <f t="shared" si="358"/>
        <v>0</v>
      </c>
      <c r="L1457">
        <v>0</v>
      </c>
      <c r="M1457">
        <f t="shared" si="359"/>
        <v>0</v>
      </c>
      <c r="N1457">
        <f t="shared" si="360"/>
        <v>0</v>
      </c>
      <c r="O1457">
        <f t="shared" si="361"/>
        <v>0</v>
      </c>
      <c r="P1457" s="2">
        <f t="shared" si="362"/>
        <v>317.18246687977978</v>
      </c>
      <c r="Q1457" s="2">
        <f t="shared" si="363"/>
        <v>-10.182466879779781</v>
      </c>
      <c r="R1457" s="2">
        <f t="shared" si="365"/>
        <v>960.83467319281397</v>
      </c>
      <c r="S1457" s="2">
        <f t="shared" si="364"/>
        <v>103.68263175781219</v>
      </c>
      <c r="T1457" s="2">
        <f t="shared" si="366"/>
        <v>1</v>
      </c>
      <c r="U1457">
        <f t="shared" si="367"/>
        <v>1</v>
      </c>
    </row>
    <row r="1458" spans="2:21" x14ac:dyDescent="0.15">
      <c r="B1458" s="1">
        <v>38534</v>
      </c>
      <c r="C1458" s="2">
        <f t="shared" si="352"/>
        <v>7</v>
      </c>
      <c r="D1458" s="2">
        <f t="shared" si="353"/>
        <v>1</v>
      </c>
      <c r="E1458" s="2">
        <f t="shared" si="354"/>
        <v>5</v>
      </c>
      <c r="F1458" s="2">
        <f t="shared" si="355"/>
        <v>1</v>
      </c>
      <c r="G1458" t="s">
        <v>3</v>
      </c>
      <c r="H1458">
        <v>340</v>
      </c>
      <c r="I1458">
        <f t="shared" si="356"/>
        <v>0</v>
      </c>
      <c r="J1458">
        <f t="shared" si="357"/>
        <v>0</v>
      </c>
      <c r="K1458">
        <f t="shared" si="358"/>
        <v>0</v>
      </c>
      <c r="L1458">
        <v>0</v>
      </c>
      <c r="M1458">
        <f t="shared" si="359"/>
        <v>0</v>
      </c>
      <c r="N1458">
        <f t="shared" si="360"/>
        <v>0</v>
      </c>
      <c r="O1458">
        <f t="shared" si="361"/>
        <v>0</v>
      </c>
      <c r="P1458" s="2">
        <f t="shared" si="362"/>
        <v>502.63945514979252</v>
      </c>
      <c r="Q1458" s="2">
        <f t="shared" si="363"/>
        <v>-162.63945514979252</v>
      </c>
      <c r="R1458" s="2">
        <f t="shared" si="365"/>
        <v>-10.182466879779781</v>
      </c>
      <c r="S1458" s="2">
        <f t="shared" si="364"/>
        <v>26451.592371421375</v>
      </c>
      <c r="T1458" s="2">
        <f t="shared" si="366"/>
        <v>0</v>
      </c>
      <c r="U1458">
        <f t="shared" si="367"/>
        <v>2</v>
      </c>
    </row>
    <row r="1459" spans="2:21" x14ac:dyDescent="0.15">
      <c r="B1459" s="1">
        <v>38535</v>
      </c>
      <c r="C1459" s="2">
        <f t="shared" si="352"/>
        <v>7</v>
      </c>
      <c r="D1459" s="2">
        <f t="shared" si="353"/>
        <v>2</v>
      </c>
      <c r="E1459" s="2">
        <f t="shared" si="354"/>
        <v>6</v>
      </c>
      <c r="F1459" s="2">
        <f t="shared" si="355"/>
        <v>1</v>
      </c>
      <c r="G1459" t="s">
        <v>4</v>
      </c>
      <c r="H1459">
        <v>392</v>
      </c>
      <c r="I1459">
        <f t="shared" si="356"/>
        <v>0</v>
      </c>
      <c r="J1459">
        <f t="shared" si="357"/>
        <v>0</v>
      </c>
      <c r="K1459">
        <f t="shared" si="358"/>
        <v>0</v>
      </c>
      <c r="L1459">
        <v>0</v>
      </c>
      <c r="M1459">
        <f t="shared" si="359"/>
        <v>0</v>
      </c>
      <c r="N1459">
        <f t="shared" si="360"/>
        <v>0</v>
      </c>
      <c r="O1459">
        <f t="shared" si="361"/>
        <v>0</v>
      </c>
      <c r="P1459" s="2">
        <f t="shared" si="362"/>
        <v>554.04506403936603</v>
      </c>
      <c r="Q1459" s="2">
        <f t="shared" si="363"/>
        <v>-162.04506403936603</v>
      </c>
      <c r="R1459" s="2">
        <f t="shared" si="365"/>
        <v>-162.63945514979252</v>
      </c>
      <c r="S1459" s="2">
        <f t="shared" si="364"/>
        <v>26258.602779522236</v>
      </c>
      <c r="T1459" s="2">
        <f t="shared" si="366"/>
        <v>0</v>
      </c>
      <c r="U1459">
        <f t="shared" si="367"/>
        <v>3</v>
      </c>
    </row>
    <row r="1460" spans="2:21" x14ac:dyDescent="0.15">
      <c r="B1460" s="1">
        <v>38536</v>
      </c>
      <c r="C1460" s="2">
        <f t="shared" si="352"/>
        <v>7</v>
      </c>
      <c r="D1460" s="2">
        <f t="shared" si="353"/>
        <v>3</v>
      </c>
      <c r="E1460" s="2">
        <f t="shared" si="354"/>
        <v>7</v>
      </c>
      <c r="F1460" s="2">
        <f t="shared" si="355"/>
        <v>1</v>
      </c>
      <c r="G1460" t="s">
        <v>5</v>
      </c>
      <c r="H1460">
        <v>206</v>
      </c>
      <c r="I1460">
        <f t="shared" si="356"/>
        <v>0</v>
      </c>
      <c r="J1460">
        <f t="shared" si="357"/>
        <v>0</v>
      </c>
      <c r="K1460">
        <f t="shared" si="358"/>
        <v>0</v>
      </c>
      <c r="L1460">
        <v>0</v>
      </c>
      <c r="M1460">
        <f t="shared" si="359"/>
        <v>0</v>
      </c>
      <c r="N1460">
        <f t="shared" si="360"/>
        <v>0</v>
      </c>
      <c r="O1460">
        <f t="shared" si="361"/>
        <v>0</v>
      </c>
      <c r="P1460" s="2">
        <f t="shared" si="362"/>
        <v>358.28861788056781</v>
      </c>
      <c r="Q1460" s="2">
        <f t="shared" si="363"/>
        <v>-152.28861788056781</v>
      </c>
      <c r="R1460" s="2">
        <f t="shared" si="365"/>
        <v>-162.04506403936603</v>
      </c>
      <c r="S1460" s="2">
        <f t="shared" si="364"/>
        <v>23191.823135973598</v>
      </c>
      <c r="T1460" s="2">
        <f t="shared" si="366"/>
        <v>0</v>
      </c>
      <c r="U1460">
        <f t="shared" si="367"/>
        <v>4</v>
      </c>
    </row>
    <row r="1461" spans="2:21" x14ac:dyDescent="0.15">
      <c r="B1461" s="1">
        <v>38537</v>
      </c>
      <c r="C1461" s="2">
        <f t="shared" si="352"/>
        <v>7</v>
      </c>
      <c r="D1461" s="2">
        <f t="shared" si="353"/>
        <v>4</v>
      </c>
      <c r="E1461" s="2">
        <f t="shared" si="354"/>
        <v>1</v>
      </c>
      <c r="F1461" s="2">
        <f t="shared" si="355"/>
        <v>1</v>
      </c>
      <c r="G1461" t="s">
        <v>6</v>
      </c>
      <c r="H1461">
        <v>208</v>
      </c>
      <c r="I1461">
        <f t="shared" si="356"/>
        <v>1</v>
      </c>
      <c r="J1461">
        <f t="shared" si="357"/>
        <v>0</v>
      </c>
      <c r="K1461">
        <f t="shared" si="358"/>
        <v>0</v>
      </c>
      <c r="L1461">
        <v>0</v>
      </c>
      <c r="M1461">
        <f t="shared" si="359"/>
        <v>0</v>
      </c>
      <c r="N1461">
        <f t="shared" si="360"/>
        <v>0</v>
      </c>
      <c r="O1461">
        <f t="shared" si="361"/>
        <v>0</v>
      </c>
      <c r="P1461" s="2">
        <f t="shared" si="362"/>
        <v>243.44039541443243</v>
      </c>
      <c r="Q1461" s="2">
        <f t="shared" si="363"/>
        <v>-35.44039541443243</v>
      </c>
      <c r="R1461" s="2">
        <f t="shared" si="365"/>
        <v>-152.28861788056781</v>
      </c>
      <c r="S1461" s="2">
        <f t="shared" si="364"/>
        <v>1256.0216271313232</v>
      </c>
      <c r="T1461" s="2">
        <f t="shared" si="366"/>
        <v>0</v>
      </c>
      <c r="U1461">
        <f t="shared" si="367"/>
        <v>5</v>
      </c>
    </row>
    <row r="1462" spans="2:21" x14ac:dyDescent="0.15">
      <c r="B1462" s="1">
        <v>38538</v>
      </c>
      <c r="C1462" s="2">
        <f t="shared" si="352"/>
        <v>7</v>
      </c>
      <c r="D1462" s="2">
        <f t="shared" si="353"/>
        <v>5</v>
      </c>
      <c r="E1462" s="2">
        <f t="shared" si="354"/>
        <v>2</v>
      </c>
      <c r="F1462" s="2">
        <f t="shared" si="355"/>
        <v>1</v>
      </c>
      <c r="G1462" t="s">
        <v>7</v>
      </c>
      <c r="H1462">
        <v>194</v>
      </c>
      <c r="I1462">
        <f t="shared" si="356"/>
        <v>0</v>
      </c>
      <c r="J1462">
        <f t="shared" si="357"/>
        <v>0</v>
      </c>
      <c r="K1462">
        <f t="shared" si="358"/>
        <v>0</v>
      </c>
      <c r="L1462">
        <v>0</v>
      </c>
      <c r="M1462">
        <f t="shared" si="359"/>
        <v>0</v>
      </c>
      <c r="N1462">
        <f t="shared" si="360"/>
        <v>0</v>
      </c>
      <c r="O1462">
        <f t="shared" si="361"/>
        <v>0</v>
      </c>
      <c r="P1462" s="2">
        <f t="shared" si="362"/>
        <v>260.38140216080234</v>
      </c>
      <c r="Q1462" s="2">
        <f t="shared" si="363"/>
        <v>-66.381402160802338</v>
      </c>
      <c r="R1462" s="2">
        <f t="shared" si="365"/>
        <v>-35.44039541443243</v>
      </c>
      <c r="S1462" s="2">
        <f t="shared" si="364"/>
        <v>4406.4905528341733</v>
      </c>
      <c r="T1462" s="2">
        <f t="shared" si="366"/>
        <v>0</v>
      </c>
      <c r="U1462">
        <f t="shared" si="367"/>
        <v>6</v>
      </c>
    </row>
    <row r="1463" spans="2:21" x14ac:dyDescent="0.15">
      <c r="B1463" s="1">
        <v>38539</v>
      </c>
      <c r="C1463" s="2">
        <f t="shared" si="352"/>
        <v>7</v>
      </c>
      <c r="D1463" s="2">
        <f t="shared" si="353"/>
        <v>6</v>
      </c>
      <c r="E1463" s="2">
        <f t="shared" si="354"/>
        <v>3</v>
      </c>
      <c r="F1463" s="2">
        <f t="shared" si="355"/>
        <v>1</v>
      </c>
      <c r="G1463" t="s">
        <v>8</v>
      </c>
      <c r="H1463">
        <v>223</v>
      </c>
      <c r="I1463">
        <f t="shared" si="356"/>
        <v>0</v>
      </c>
      <c r="J1463">
        <f t="shared" si="357"/>
        <v>0</v>
      </c>
      <c r="K1463">
        <f t="shared" si="358"/>
        <v>0</v>
      </c>
      <c r="L1463">
        <v>0</v>
      </c>
      <c r="M1463">
        <f t="shared" si="359"/>
        <v>0</v>
      </c>
      <c r="N1463">
        <f t="shared" si="360"/>
        <v>0</v>
      </c>
      <c r="O1463">
        <f t="shared" si="361"/>
        <v>0</v>
      </c>
      <c r="P1463" s="2">
        <f t="shared" si="362"/>
        <v>293.02249198124832</v>
      </c>
      <c r="Q1463" s="2">
        <f t="shared" si="363"/>
        <v>-70.022491981248322</v>
      </c>
      <c r="R1463" s="2">
        <f t="shared" si="365"/>
        <v>-66.381402160802338</v>
      </c>
      <c r="S1463" s="2">
        <f t="shared" si="364"/>
        <v>4903.1493832639853</v>
      </c>
      <c r="T1463" s="2">
        <f t="shared" si="366"/>
        <v>0</v>
      </c>
      <c r="U1463">
        <f t="shared" si="367"/>
        <v>7</v>
      </c>
    </row>
    <row r="1464" spans="2:21" x14ac:dyDescent="0.15">
      <c r="B1464" s="1">
        <v>38540</v>
      </c>
      <c r="C1464" s="2">
        <f t="shared" si="352"/>
        <v>7</v>
      </c>
      <c r="D1464" s="2">
        <f t="shared" si="353"/>
        <v>7</v>
      </c>
      <c r="E1464" s="2">
        <f t="shared" si="354"/>
        <v>4</v>
      </c>
      <c r="F1464" s="2">
        <f t="shared" si="355"/>
        <v>2</v>
      </c>
      <c r="G1464" t="s">
        <v>9</v>
      </c>
      <c r="H1464">
        <v>320</v>
      </c>
      <c r="I1464">
        <f t="shared" si="356"/>
        <v>0</v>
      </c>
      <c r="J1464">
        <f t="shared" si="357"/>
        <v>0</v>
      </c>
      <c r="K1464">
        <f t="shared" si="358"/>
        <v>0</v>
      </c>
      <c r="L1464">
        <v>0</v>
      </c>
      <c r="M1464">
        <f t="shared" si="359"/>
        <v>0</v>
      </c>
      <c r="N1464">
        <f t="shared" si="360"/>
        <v>0</v>
      </c>
      <c r="O1464">
        <f t="shared" si="361"/>
        <v>0</v>
      </c>
      <c r="P1464" s="2">
        <f t="shared" si="362"/>
        <v>321.9824526139713</v>
      </c>
      <c r="Q1464" s="2">
        <f t="shared" si="363"/>
        <v>-1.9824526139713043</v>
      </c>
      <c r="R1464" s="2">
        <f t="shared" si="365"/>
        <v>-70.022491981248322</v>
      </c>
      <c r="S1464" s="2">
        <f t="shared" si="364"/>
        <v>3.9301183666416573</v>
      </c>
      <c r="T1464" s="2">
        <f t="shared" si="366"/>
        <v>0</v>
      </c>
      <c r="U1464">
        <f t="shared" si="367"/>
        <v>8</v>
      </c>
    </row>
    <row r="1465" spans="2:21" x14ac:dyDescent="0.15">
      <c r="B1465" s="1">
        <v>38541</v>
      </c>
      <c r="C1465" s="2">
        <f t="shared" si="352"/>
        <v>7</v>
      </c>
      <c r="D1465" s="2">
        <f t="shared" si="353"/>
        <v>8</v>
      </c>
      <c r="E1465" s="2">
        <f t="shared" si="354"/>
        <v>5</v>
      </c>
      <c r="F1465" s="2">
        <f t="shared" si="355"/>
        <v>2</v>
      </c>
      <c r="G1465" t="s">
        <v>10</v>
      </c>
      <c r="H1465">
        <v>487</v>
      </c>
      <c r="I1465">
        <f t="shared" si="356"/>
        <v>0</v>
      </c>
      <c r="J1465">
        <f t="shared" si="357"/>
        <v>0</v>
      </c>
      <c r="K1465">
        <f t="shared" si="358"/>
        <v>0</v>
      </c>
      <c r="L1465">
        <v>0</v>
      </c>
      <c r="M1465">
        <f t="shared" si="359"/>
        <v>0</v>
      </c>
      <c r="N1465">
        <f t="shared" si="360"/>
        <v>0</v>
      </c>
      <c r="O1465">
        <f t="shared" si="361"/>
        <v>0</v>
      </c>
      <c r="P1465" s="2">
        <f t="shared" si="362"/>
        <v>507.43944088398405</v>
      </c>
      <c r="Q1465" s="2">
        <f t="shared" si="363"/>
        <v>-20.439440883984048</v>
      </c>
      <c r="R1465" s="2">
        <f t="shared" si="365"/>
        <v>-1.9824526139713043</v>
      </c>
      <c r="S1465" s="2">
        <f t="shared" si="364"/>
        <v>417.77074364987863</v>
      </c>
      <c r="T1465" s="2">
        <f t="shared" si="366"/>
        <v>0</v>
      </c>
      <c r="U1465">
        <f t="shared" si="367"/>
        <v>9</v>
      </c>
    </row>
    <row r="1466" spans="2:21" x14ac:dyDescent="0.15">
      <c r="B1466" s="1">
        <v>38542</v>
      </c>
      <c r="C1466" s="2">
        <f t="shared" si="352"/>
        <v>7</v>
      </c>
      <c r="D1466" s="2">
        <f t="shared" si="353"/>
        <v>9</v>
      </c>
      <c r="E1466" s="2">
        <f t="shared" si="354"/>
        <v>6</v>
      </c>
      <c r="F1466" s="2">
        <f t="shared" si="355"/>
        <v>2</v>
      </c>
      <c r="G1466" t="s">
        <v>11</v>
      </c>
      <c r="H1466">
        <v>499</v>
      </c>
      <c r="I1466">
        <f t="shared" si="356"/>
        <v>0</v>
      </c>
      <c r="J1466">
        <f t="shared" si="357"/>
        <v>0</v>
      </c>
      <c r="K1466">
        <f t="shared" si="358"/>
        <v>0</v>
      </c>
      <c r="L1466">
        <v>0</v>
      </c>
      <c r="M1466">
        <f t="shared" si="359"/>
        <v>0</v>
      </c>
      <c r="N1466">
        <f t="shared" si="360"/>
        <v>0</v>
      </c>
      <c r="O1466">
        <f t="shared" si="361"/>
        <v>0</v>
      </c>
      <c r="P1466" s="2">
        <f t="shared" si="362"/>
        <v>558.84504977355755</v>
      </c>
      <c r="Q1466" s="2">
        <f t="shared" si="363"/>
        <v>-59.845049773557548</v>
      </c>
      <c r="R1466" s="2">
        <f t="shared" si="365"/>
        <v>-20.439440883984048</v>
      </c>
      <c r="S1466" s="2">
        <f t="shared" si="364"/>
        <v>3581.4299823995802</v>
      </c>
      <c r="T1466" s="2">
        <f t="shared" si="366"/>
        <v>0</v>
      </c>
      <c r="U1466">
        <f t="shared" si="367"/>
        <v>10</v>
      </c>
    </row>
    <row r="1467" spans="2:21" x14ac:dyDescent="0.15">
      <c r="B1467" s="1">
        <v>38543</v>
      </c>
      <c r="C1467" s="2">
        <f t="shared" si="352"/>
        <v>7</v>
      </c>
      <c r="D1467" s="2">
        <f t="shared" si="353"/>
        <v>10</v>
      </c>
      <c r="E1467" s="2">
        <f t="shared" si="354"/>
        <v>7</v>
      </c>
      <c r="F1467" s="2">
        <f t="shared" si="355"/>
        <v>2</v>
      </c>
      <c r="G1467" t="s">
        <v>12</v>
      </c>
      <c r="H1467">
        <v>336</v>
      </c>
      <c r="I1467">
        <f t="shared" si="356"/>
        <v>0</v>
      </c>
      <c r="J1467">
        <f t="shared" si="357"/>
        <v>0</v>
      </c>
      <c r="K1467">
        <f t="shared" si="358"/>
        <v>0</v>
      </c>
      <c r="L1467">
        <v>0</v>
      </c>
      <c r="M1467">
        <f t="shared" si="359"/>
        <v>0</v>
      </c>
      <c r="N1467">
        <f t="shared" si="360"/>
        <v>0</v>
      </c>
      <c r="O1467">
        <f t="shared" si="361"/>
        <v>0</v>
      </c>
      <c r="P1467" s="2">
        <f t="shared" si="362"/>
        <v>363.08860361475934</v>
      </c>
      <c r="Q1467" s="2">
        <f t="shared" si="363"/>
        <v>-27.088603614759336</v>
      </c>
      <c r="R1467" s="2">
        <f t="shared" si="365"/>
        <v>-59.845049773557548</v>
      </c>
      <c r="S1467" s="2">
        <f t="shared" si="364"/>
        <v>733.79244579755255</v>
      </c>
      <c r="T1467" s="2">
        <f t="shared" si="366"/>
        <v>0</v>
      </c>
      <c r="U1467">
        <f t="shared" si="367"/>
        <v>11</v>
      </c>
    </row>
    <row r="1468" spans="2:21" x14ac:dyDescent="0.15">
      <c r="B1468" s="1">
        <v>38544</v>
      </c>
      <c r="C1468" s="2">
        <f t="shared" si="352"/>
        <v>7</v>
      </c>
      <c r="D1468" s="2">
        <f t="shared" si="353"/>
        <v>11</v>
      </c>
      <c r="E1468" s="2">
        <f t="shared" si="354"/>
        <v>1</v>
      </c>
      <c r="F1468" s="2">
        <f t="shared" si="355"/>
        <v>2</v>
      </c>
      <c r="G1468" t="s">
        <v>13</v>
      </c>
      <c r="H1468">
        <v>273</v>
      </c>
      <c r="I1468">
        <f t="shared" si="356"/>
        <v>0</v>
      </c>
      <c r="J1468">
        <f t="shared" si="357"/>
        <v>0</v>
      </c>
      <c r="K1468">
        <f t="shared" si="358"/>
        <v>0</v>
      </c>
      <c r="L1468">
        <v>0</v>
      </c>
      <c r="M1468">
        <f t="shared" si="359"/>
        <v>0</v>
      </c>
      <c r="N1468">
        <f t="shared" si="360"/>
        <v>0</v>
      </c>
      <c r="O1468">
        <f t="shared" si="361"/>
        <v>0</v>
      </c>
      <c r="P1468" s="2">
        <f t="shared" si="362"/>
        <v>248.24038114862395</v>
      </c>
      <c r="Q1468" s="2">
        <f t="shared" si="363"/>
        <v>24.759618851376047</v>
      </c>
      <c r="R1468" s="2">
        <f t="shared" si="365"/>
        <v>-27.088603614759336</v>
      </c>
      <c r="S1468" s="2">
        <f t="shared" si="364"/>
        <v>613.03872566541611</v>
      </c>
      <c r="T1468" s="2">
        <f t="shared" si="366"/>
        <v>1</v>
      </c>
      <c r="U1468">
        <f t="shared" si="367"/>
        <v>1</v>
      </c>
    </row>
    <row r="1469" spans="2:21" x14ac:dyDescent="0.15">
      <c r="B1469" s="1">
        <v>38545</v>
      </c>
      <c r="C1469" s="2">
        <f t="shared" si="352"/>
        <v>7</v>
      </c>
      <c r="D1469" s="2">
        <f t="shared" si="353"/>
        <v>12</v>
      </c>
      <c r="E1469" s="2">
        <f t="shared" si="354"/>
        <v>2</v>
      </c>
      <c r="F1469" s="2">
        <f t="shared" si="355"/>
        <v>2</v>
      </c>
      <c r="G1469" t="s">
        <v>14</v>
      </c>
      <c r="H1469">
        <v>246</v>
      </c>
      <c r="I1469">
        <f t="shared" si="356"/>
        <v>0</v>
      </c>
      <c r="J1469">
        <f t="shared" si="357"/>
        <v>0</v>
      </c>
      <c r="K1469">
        <f t="shared" si="358"/>
        <v>0</v>
      </c>
      <c r="L1469">
        <v>0</v>
      </c>
      <c r="M1469">
        <f t="shared" si="359"/>
        <v>0</v>
      </c>
      <c r="N1469">
        <f t="shared" si="360"/>
        <v>0</v>
      </c>
      <c r="O1469">
        <f t="shared" si="361"/>
        <v>0</v>
      </c>
      <c r="P1469" s="2">
        <f t="shared" si="362"/>
        <v>265.18138789499386</v>
      </c>
      <c r="Q1469" s="2">
        <f t="shared" si="363"/>
        <v>-19.181387894993861</v>
      </c>
      <c r="R1469" s="2">
        <f t="shared" si="365"/>
        <v>24.759618851376047</v>
      </c>
      <c r="S1469" s="2">
        <f t="shared" si="364"/>
        <v>367.92564157821704</v>
      </c>
      <c r="T1469" s="2">
        <f t="shared" si="366"/>
        <v>1</v>
      </c>
      <c r="U1469">
        <f t="shared" si="367"/>
        <v>1</v>
      </c>
    </row>
    <row r="1470" spans="2:21" x14ac:dyDescent="0.15">
      <c r="B1470" s="1">
        <v>38546</v>
      </c>
      <c r="C1470" s="2">
        <f t="shared" si="352"/>
        <v>7</v>
      </c>
      <c r="D1470" s="2">
        <f t="shared" si="353"/>
        <v>13</v>
      </c>
      <c r="E1470" s="2">
        <f t="shared" si="354"/>
        <v>3</v>
      </c>
      <c r="F1470" s="2">
        <f t="shared" si="355"/>
        <v>2</v>
      </c>
      <c r="G1470" t="s">
        <v>15</v>
      </c>
      <c r="H1470">
        <v>343</v>
      </c>
      <c r="I1470">
        <f t="shared" si="356"/>
        <v>0</v>
      </c>
      <c r="J1470">
        <f t="shared" si="357"/>
        <v>0</v>
      </c>
      <c r="K1470">
        <f t="shared" si="358"/>
        <v>0</v>
      </c>
      <c r="L1470">
        <v>0</v>
      </c>
      <c r="M1470">
        <f t="shared" si="359"/>
        <v>0</v>
      </c>
      <c r="N1470">
        <f t="shared" si="360"/>
        <v>0</v>
      </c>
      <c r="O1470">
        <f t="shared" si="361"/>
        <v>0</v>
      </c>
      <c r="P1470" s="2">
        <f t="shared" si="362"/>
        <v>297.82247771543985</v>
      </c>
      <c r="Q1470" s="2">
        <f t="shared" si="363"/>
        <v>45.177522284560155</v>
      </c>
      <c r="R1470" s="2">
        <f t="shared" si="365"/>
        <v>-19.181387894993861</v>
      </c>
      <c r="S1470" s="2">
        <f t="shared" si="364"/>
        <v>2041.0085197719293</v>
      </c>
      <c r="T1470" s="2">
        <f t="shared" si="366"/>
        <v>1</v>
      </c>
      <c r="U1470">
        <f t="shared" si="367"/>
        <v>1</v>
      </c>
    </row>
    <row r="1471" spans="2:21" x14ac:dyDescent="0.15">
      <c r="B1471" s="1">
        <v>38547</v>
      </c>
      <c r="C1471" s="2">
        <f t="shared" si="352"/>
        <v>7</v>
      </c>
      <c r="D1471" s="2">
        <f t="shared" si="353"/>
        <v>14</v>
      </c>
      <c r="E1471" s="2">
        <f t="shared" si="354"/>
        <v>4</v>
      </c>
      <c r="F1471" s="2">
        <f t="shared" si="355"/>
        <v>3</v>
      </c>
      <c r="G1471" t="s">
        <v>16</v>
      </c>
      <c r="H1471">
        <v>327</v>
      </c>
      <c r="I1471">
        <f t="shared" si="356"/>
        <v>0</v>
      </c>
      <c r="J1471">
        <f t="shared" si="357"/>
        <v>0</v>
      </c>
      <c r="K1471">
        <f t="shared" si="358"/>
        <v>0</v>
      </c>
      <c r="L1471">
        <v>0</v>
      </c>
      <c r="M1471">
        <f t="shared" si="359"/>
        <v>0</v>
      </c>
      <c r="N1471">
        <f t="shared" si="360"/>
        <v>0</v>
      </c>
      <c r="O1471">
        <f t="shared" si="361"/>
        <v>0</v>
      </c>
      <c r="P1471" s="2">
        <f t="shared" si="362"/>
        <v>379.17193633513534</v>
      </c>
      <c r="Q1471" s="2">
        <f t="shared" si="363"/>
        <v>-52.171936335135342</v>
      </c>
      <c r="R1471" s="2">
        <f t="shared" si="365"/>
        <v>45.177522284560155</v>
      </c>
      <c r="S1471" s="2">
        <f t="shared" si="364"/>
        <v>2721.9109409574153</v>
      </c>
      <c r="T1471" s="2">
        <f t="shared" si="366"/>
        <v>1</v>
      </c>
      <c r="U1471">
        <f t="shared" si="367"/>
        <v>1</v>
      </c>
    </row>
    <row r="1472" spans="2:21" x14ac:dyDescent="0.15">
      <c r="B1472" s="1">
        <v>38548</v>
      </c>
      <c r="C1472" s="2">
        <f t="shared" si="352"/>
        <v>7</v>
      </c>
      <c r="D1472" s="2">
        <f t="shared" si="353"/>
        <v>15</v>
      </c>
      <c r="E1472" s="2">
        <f t="shared" si="354"/>
        <v>5</v>
      </c>
      <c r="F1472" s="2">
        <f t="shared" si="355"/>
        <v>3</v>
      </c>
      <c r="G1472" t="s">
        <v>17</v>
      </c>
      <c r="H1472">
        <v>541</v>
      </c>
      <c r="I1472">
        <f t="shared" si="356"/>
        <v>0</v>
      </c>
      <c r="J1472">
        <f t="shared" si="357"/>
        <v>0</v>
      </c>
      <c r="K1472">
        <f t="shared" si="358"/>
        <v>0</v>
      </c>
      <c r="L1472">
        <v>0</v>
      </c>
      <c r="M1472">
        <f t="shared" si="359"/>
        <v>0</v>
      </c>
      <c r="N1472">
        <f t="shared" si="360"/>
        <v>0</v>
      </c>
      <c r="O1472">
        <f t="shared" si="361"/>
        <v>0</v>
      </c>
      <c r="P1472" s="2">
        <f t="shared" si="362"/>
        <v>564.62892460514809</v>
      </c>
      <c r="Q1472" s="2">
        <f t="shared" si="363"/>
        <v>-23.628924605148086</v>
      </c>
      <c r="R1472" s="2">
        <f t="shared" si="365"/>
        <v>-52.171936335135342</v>
      </c>
      <c r="S1472" s="2">
        <f t="shared" si="364"/>
        <v>558.32607799577261</v>
      </c>
      <c r="T1472" s="2">
        <f t="shared" si="366"/>
        <v>0</v>
      </c>
      <c r="U1472">
        <f t="shared" si="367"/>
        <v>2</v>
      </c>
    </row>
    <row r="1473" spans="2:21" x14ac:dyDescent="0.15">
      <c r="B1473" s="1">
        <v>38549</v>
      </c>
      <c r="C1473" s="2">
        <f t="shared" si="352"/>
        <v>7</v>
      </c>
      <c r="D1473" s="2">
        <f t="shared" si="353"/>
        <v>16</v>
      </c>
      <c r="E1473" s="2">
        <f t="shared" si="354"/>
        <v>6</v>
      </c>
      <c r="F1473" s="2">
        <f t="shared" si="355"/>
        <v>3</v>
      </c>
      <c r="G1473" t="s">
        <v>18</v>
      </c>
      <c r="H1473">
        <v>854</v>
      </c>
      <c r="I1473">
        <f t="shared" si="356"/>
        <v>0</v>
      </c>
      <c r="J1473">
        <f t="shared" si="357"/>
        <v>0</v>
      </c>
      <c r="K1473">
        <f t="shared" si="358"/>
        <v>0</v>
      </c>
      <c r="L1473">
        <v>0</v>
      </c>
      <c r="M1473">
        <f t="shared" si="359"/>
        <v>0</v>
      </c>
      <c r="N1473">
        <f t="shared" si="360"/>
        <v>0</v>
      </c>
      <c r="O1473">
        <f t="shared" si="361"/>
        <v>0</v>
      </c>
      <c r="P1473" s="2">
        <f t="shared" si="362"/>
        <v>616.03453349472159</v>
      </c>
      <c r="Q1473" s="2">
        <f t="shared" si="363"/>
        <v>237.96546650527841</v>
      </c>
      <c r="R1473" s="2">
        <f t="shared" si="365"/>
        <v>-23.628924605148086</v>
      </c>
      <c r="S1473" s="2">
        <f t="shared" si="364"/>
        <v>56627.563249074781</v>
      </c>
      <c r="T1473" s="2">
        <f t="shared" si="366"/>
        <v>1</v>
      </c>
      <c r="U1473">
        <f t="shared" si="367"/>
        <v>1</v>
      </c>
    </row>
    <row r="1474" spans="2:21" x14ac:dyDescent="0.15">
      <c r="B1474" s="1">
        <v>38550</v>
      </c>
      <c r="C1474" s="2">
        <f t="shared" si="352"/>
        <v>7</v>
      </c>
      <c r="D1474" s="2">
        <f t="shared" si="353"/>
        <v>17</v>
      </c>
      <c r="E1474" s="2">
        <f t="shared" si="354"/>
        <v>7</v>
      </c>
      <c r="F1474" s="2">
        <f t="shared" si="355"/>
        <v>3</v>
      </c>
      <c r="G1474" t="s">
        <v>19</v>
      </c>
      <c r="H1474">
        <v>378</v>
      </c>
      <c r="I1474">
        <f t="shared" si="356"/>
        <v>0</v>
      </c>
      <c r="J1474">
        <f t="shared" si="357"/>
        <v>0</v>
      </c>
      <c r="K1474">
        <f t="shared" si="358"/>
        <v>0</v>
      </c>
      <c r="L1474">
        <v>0</v>
      </c>
      <c r="M1474">
        <f t="shared" si="359"/>
        <v>0</v>
      </c>
      <c r="N1474">
        <f t="shared" si="360"/>
        <v>0</v>
      </c>
      <c r="O1474">
        <f t="shared" si="361"/>
        <v>0</v>
      </c>
      <c r="P1474" s="2">
        <f t="shared" si="362"/>
        <v>420.27808733592337</v>
      </c>
      <c r="Q1474" s="2">
        <f t="shared" si="363"/>
        <v>-42.278087335923374</v>
      </c>
      <c r="R1474" s="2">
        <f t="shared" si="365"/>
        <v>237.96546650527841</v>
      </c>
      <c r="S1474" s="2">
        <f t="shared" si="364"/>
        <v>1787.4366687839643</v>
      </c>
      <c r="T1474" s="2">
        <f t="shared" si="366"/>
        <v>1</v>
      </c>
      <c r="U1474">
        <f t="shared" si="367"/>
        <v>1</v>
      </c>
    </row>
    <row r="1475" spans="2:21" x14ac:dyDescent="0.15">
      <c r="B1475" s="1">
        <v>38551</v>
      </c>
      <c r="C1475" s="2">
        <f t="shared" ref="C1475:C1538" si="368">MONTH(B1475)</f>
        <v>7</v>
      </c>
      <c r="D1475" s="2">
        <f t="shared" ref="D1475:D1538" si="369">DAY(B1475)</f>
        <v>18</v>
      </c>
      <c r="E1475" s="2">
        <f t="shared" ref="E1475:E1538" si="370">WEEKDAY(B1475,2)</f>
        <v>1</v>
      </c>
      <c r="F1475" s="2">
        <f t="shared" ref="F1475:F1538" si="371">VALUE(RIGHT(G1475,2))</f>
        <v>3</v>
      </c>
      <c r="G1475" t="s">
        <v>20</v>
      </c>
      <c r="H1475">
        <v>290</v>
      </c>
      <c r="I1475">
        <f t="shared" ref="I1475:I1538" si="372">IF(AND(C1475=7,D1475=4),1,0)</f>
        <v>0</v>
      </c>
      <c r="J1475">
        <f t="shared" ref="J1475:J1538" si="373">IF(AND(C1475=1,D1475=1),1,0)</f>
        <v>0</v>
      </c>
      <c r="K1475">
        <f t="shared" ref="K1475:K1538" si="374">IF(AND(C1475=2,D1475=14),1,0)</f>
        <v>0</v>
      </c>
      <c r="L1475">
        <v>0</v>
      </c>
      <c r="M1475">
        <f t="shared" ref="M1475:M1538" si="375">IF(AND(C1475=12,D1475=31),1,0)</f>
        <v>0</v>
      </c>
      <c r="N1475">
        <f t="shared" ref="N1475:N1538" si="376">IF(AND(C1475=10,D1475=31),1,0)</f>
        <v>0</v>
      </c>
      <c r="O1475">
        <f t="shared" ref="O1475:O1538" si="377">IF(AND(C1475=12,D1475=26),1,0)</f>
        <v>0</v>
      </c>
      <c r="P1475" s="2">
        <f t="shared" ref="P1475:P1538" si="378">constant+VLOOKUP(F1475,week,2)+VLOOKUP(E1475,weekday,2)</f>
        <v>305.42986486978799</v>
      </c>
      <c r="Q1475" s="2">
        <f t="shared" ref="Q1475:Q1538" si="379">H1475-P1475</f>
        <v>-15.429864869787991</v>
      </c>
      <c r="R1475" s="2">
        <f t="shared" si="365"/>
        <v>-42.278087335923374</v>
      </c>
      <c r="S1475" s="2">
        <f t="shared" ref="S1475:S1538" si="380">Q1475^2</f>
        <v>238.08072989991757</v>
      </c>
      <c r="T1475" s="2">
        <f t="shared" si="366"/>
        <v>0</v>
      </c>
      <c r="U1475">
        <f t="shared" si="367"/>
        <v>2</v>
      </c>
    </row>
    <row r="1476" spans="2:21" x14ac:dyDescent="0.15">
      <c r="B1476" s="1">
        <v>38552</v>
      </c>
      <c r="C1476" s="2">
        <f t="shared" si="368"/>
        <v>7</v>
      </c>
      <c r="D1476" s="2">
        <f t="shared" si="369"/>
        <v>19</v>
      </c>
      <c r="E1476" s="2">
        <f t="shared" si="370"/>
        <v>2</v>
      </c>
      <c r="F1476" s="2">
        <f t="shared" si="371"/>
        <v>3</v>
      </c>
      <c r="G1476" t="s">
        <v>21</v>
      </c>
      <c r="H1476">
        <v>272</v>
      </c>
      <c r="I1476">
        <f t="shared" si="372"/>
        <v>0</v>
      </c>
      <c r="J1476">
        <f t="shared" si="373"/>
        <v>0</v>
      </c>
      <c r="K1476">
        <f t="shared" si="374"/>
        <v>0</v>
      </c>
      <c r="L1476">
        <v>0</v>
      </c>
      <c r="M1476">
        <f t="shared" si="375"/>
        <v>0</v>
      </c>
      <c r="N1476">
        <f t="shared" si="376"/>
        <v>0</v>
      </c>
      <c r="O1476">
        <f t="shared" si="377"/>
        <v>0</v>
      </c>
      <c r="P1476" s="2">
        <f t="shared" si="378"/>
        <v>322.3708716161579</v>
      </c>
      <c r="Q1476" s="2">
        <f t="shared" si="379"/>
        <v>-50.370871616157899</v>
      </c>
      <c r="R1476" s="2">
        <f t="shared" ref="R1476:R1539" si="381">Q1475</f>
        <v>-15.429864869787991</v>
      </c>
      <c r="S1476" s="2">
        <f t="shared" si="380"/>
        <v>2537.2247073714616</v>
      </c>
      <c r="T1476" s="2">
        <f t="shared" ref="T1476:T1539" si="382">IF(Q1476*Q1475&lt;0,1,0)</f>
        <v>0</v>
      </c>
      <c r="U1476">
        <f t="shared" ref="U1476:U1539" si="383">IF(Q1475*Q1476&gt;0,U1475+1,1)</f>
        <v>3</v>
      </c>
    </row>
    <row r="1477" spans="2:21" x14ac:dyDescent="0.15">
      <c r="B1477" s="1">
        <v>38553</v>
      </c>
      <c r="C1477" s="2">
        <f t="shared" si="368"/>
        <v>7</v>
      </c>
      <c r="D1477" s="2">
        <f t="shared" si="369"/>
        <v>20</v>
      </c>
      <c r="E1477" s="2">
        <f t="shared" si="370"/>
        <v>3</v>
      </c>
      <c r="F1477" s="2">
        <f t="shared" si="371"/>
        <v>3</v>
      </c>
      <c r="G1477" t="s">
        <v>22</v>
      </c>
      <c r="H1477">
        <v>312</v>
      </c>
      <c r="I1477">
        <f t="shared" si="372"/>
        <v>0</v>
      </c>
      <c r="J1477">
        <f t="shared" si="373"/>
        <v>0</v>
      </c>
      <c r="K1477">
        <f t="shared" si="374"/>
        <v>0</v>
      </c>
      <c r="L1477">
        <v>0</v>
      </c>
      <c r="M1477">
        <f t="shared" si="375"/>
        <v>0</v>
      </c>
      <c r="N1477">
        <f t="shared" si="376"/>
        <v>0</v>
      </c>
      <c r="O1477">
        <f t="shared" si="377"/>
        <v>0</v>
      </c>
      <c r="P1477" s="2">
        <f t="shared" si="378"/>
        <v>355.01196143660388</v>
      </c>
      <c r="Q1477" s="2">
        <f t="shared" si="379"/>
        <v>-43.011961436603883</v>
      </c>
      <c r="R1477" s="2">
        <f t="shared" si="381"/>
        <v>-50.370871616157899</v>
      </c>
      <c r="S1477" s="2">
        <f t="shared" si="380"/>
        <v>1850.0288266238995</v>
      </c>
      <c r="T1477" s="2">
        <f t="shared" si="382"/>
        <v>0</v>
      </c>
      <c r="U1477">
        <f t="shared" si="383"/>
        <v>4</v>
      </c>
    </row>
    <row r="1478" spans="2:21" x14ac:dyDescent="0.15">
      <c r="B1478" s="1">
        <v>38554</v>
      </c>
      <c r="C1478" s="2">
        <f t="shared" si="368"/>
        <v>7</v>
      </c>
      <c r="D1478" s="2">
        <f t="shared" si="369"/>
        <v>21</v>
      </c>
      <c r="E1478" s="2">
        <f t="shared" si="370"/>
        <v>4</v>
      </c>
      <c r="F1478" s="2">
        <f t="shared" si="371"/>
        <v>4</v>
      </c>
      <c r="G1478" t="s">
        <v>23</v>
      </c>
      <c r="H1478">
        <v>329</v>
      </c>
      <c r="I1478">
        <f t="shared" si="372"/>
        <v>0</v>
      </c>
      <c r="J1478">
        <f t="shared" si="373"/>
        <v>0</v>
      </c>
      <c r="K1478">
        <f t="shared" si="374"/>
        <v>0</v>
      </c>
      <c r="L1478">
        <v>0</v>
      </c>
      <c r="M1478">
        <f t="shared" si="375"/>
        <v>0</v>
      </c>
      <c r="N1478">
        <f t="shared" si="376"/>
        <v>0</v>
      </c>
      <c r="O1478">
        <f t="shared" si="377"/>
        <v>0</v>
      </c>
      <c r="P1478" s="2">
        <f t="shared" si="378"/>
        <v>342.29675024155449</v>
      </c>
      <c r="Q1478" s="2">
        <f t="shared" si="379"/>
        <v>-13.296750241554491</v>
      </c>
      <c r="R1478" s="2">
        <f t="shared" si="381"/>
        <v>-43.011961436603883</v>
      </c>
      <c r="S1478" s="2">
        <f t="shared" si="380"/>
        <v>176.80356698627944</v>
      </c>
      <c r="T1478" s="2">
        <f t="shared" si="382"/>
        <v>0</v>
      </c>
      <c r="U1478">
        <f t="shared" si="383"/>
        <v>5</v>
      </c>
    </row>
    <row r="1479" spans="2:21" x14ac:dyDescent="0.15">
      <c r="B1479" s="1">
        <v>38555</v>
      </c>
      <c r="C1479" s="2">
        <f t="shared" si="368"/>
        <v>7</v>
      </c>
      <c r="D1479" s="2">
        <f t="shared" si="369"/>
        <v>22</v>
      </c>
      <c r="E1479" s="2">
        <f t="shared" si="370"/>
        <v>5</v>
      </c>
      <c r="F1479" s="2">
        <f t="shared" si="371"/>
        <v>4</v>
      </c>
      <c r="G1479" t="s">
        <v>24</v>
      </c>
      <c r="H1479">
        <v>402</v>
      </c>
      <c r="I1479">
        <f t="shared" si="372"/>
        <v>0</v>
      </c>
      <c r="J1479">
        <f t="shared" si="373"/>
        <v>0</v>
      </c>
      <c r="K1479">
        <f t="shared" si="374"/>
        <v>0</v>
      </c>
      <c r="L1479">
        <v>0</v>
      </c>
      <c r="M1479">
        <f t="shared" si="375"/>
        <v>0</v>
      </c>
      <c r="N1479">
        <f t="shared" si="376"/>
        <v>0</v>
      </c>
      <c r="O1479">
        <f t="shared" si="377"/>
        <v>0</v>
      </c>
      <c r="P1479" s="2">
        <f t="shared" si="378"/>
        <v>527.75373851156724</v>
      </c>
      <c r="Q1479" s="2">
        <f t="shared" si="379"/>
        <v>-125.75373851156724</v>
      </c>
      <c r="R1479" s="2">
        <f t="shared" si="381"/>
        <v>-13.296750241554491</v>
      </c>
      <c r="S1479" s="2">
        <f t="shared" si="380"/>
        <v>15814.002749635629</v>
      </c>
      <c r="T1479" s="2">
        <f t="shared" si="382"/>
        <v>0</v>
      </c>
      <c r="U1479">
        <f t="shared" si="383"/>
        <v>6</v>
      </c>
    </row>
    <row r="1480" spans="2:21" x14ac:dyDescent="0.15">
      <c r="B1480" s="1">
        <v>38556</v>
      </c>
      <c r="C1480" s="2">
        <f t="shared" si="368"/>
        <v>7</v>
      </c>
      <c r="D1480" s="2">
        <f t="shared" si="369"/>
        <v>23</v>
      </c>
      <c r="E1480" s="2">
        <f t="shared" si="370"/>
        <v>6</v>
      </c>
      <c r="F1480" s="2">
        <f t="shared" si="371"/>
        <v>4</v>
      </c>
      <c r="G1480" t="s">
        <v>25</v>
      </c>
      <c r="H1480">
        <v>476</v>
      </c>
      <c r="I1480">
        <f t="shared" si="372"/>
        <v>0</v>
      </c>
      <c r="J1480">
        <f t="shared" si="373"/>
        <v>0</v>
      </c>
      <c r="K1480">
        <f t="shared" si="374"/>
        <v>0</v>
      </c>
      <c r="L1480">
        <v>0</v>
      </c>
      <c r="M1480">
        <f t="shared" si="375"/>
        <v>0</v>
      </c>
      <c r="N1480">
        <f t="shared" si="376"/>
        <v>0</v>
      </c>
      <c r="O1480">
        <f t="shared" si="377"/>
        <v>0</v>
      </c>
      <c r="P1480" s="2">
        <f t="shared" si="378"/>
        <v>579.15934740114074</v>
      </c>
      <c r="Q1480" s="2">
        <f t="shared" si="379"/>
        <v>-103.15934740114074</v>
      </c>
      <c r="R1480" s="2">
        <f t="shared" si="381"/>
        <v>-125.75373851156724</v>
      </c>
      <c r="S1480" s="2">
        <f t="shared" si="380"/>
        <v>10641.850956229242</v>
      </c>
      <c r="T1480" s="2">
        <f t="shared" si="382"/>
        <v>0</v>
      </c>
      <c r="U1480">
        <f t="shared" si="383"/>
        <v>7</v>
      </c>
    </row>
    <row r="1481" spans="2:21" x14ac:dyDescent="0.15">
      <c r="B1481" s="1">
        <v>38557</v>
      </c>
      <c r="C1481" s="2">
        <f t="shared" si="368"/>
        <v>7</v>
      </c>
      <c r="D1481" s="2">
        <f t="shared" si="369"/>
        <v>24</v>
      </c>
      <c r="E1481" s="2">
        <f t="shared" si="370"/>
        <v>7</v>
      </c>
      <c r="F1481" s="2">
        <f t="shared" si="371"/>
        <v>4</v>
      </c>
      <c r="G1481" t="s">
        <v>26</v>
      </c>
      <c r="H1481">
        <v>289</v>
      </c>
      <c r="I1481">
        <f t="shared" si="372"/>
        <v>0</v>
      </c>
      <c r="J1481">
        <f t="shared" si="373"/>
        <v>0</v>
      </c>
      <c r="K1481">
        <f t="shared" si="374"/>
        <v>0</v>
      </c>
      <c r="L1481">
        <v>0</v>
      </c>
      <c r="M1481">
        <f t="shared" si="375"/>
        <v>0</v>
      </c>
      <c r="N1481">
        <f t="shared" si="376"/>
        <v>0</v>
      </c>
      <c r="O1481">
        <f t="shared" si="377"/>
        <v>0</v>
      </c>
      <c r="P1481" s="2">
        <f t="shared" si="378"/>
        <v>383.40290124234252</v>
      </c>
      <c r="Q1481" s="2">
        <f t="shared" si="379"/>
        <v>-94.402901242342523</v>
      </c>
      <c r="R1481" s="2">
        <f t="shared" si="381"/>
        <v>-103.15934740114074</v>
      </c>
      <c r="S1481" s="2">
        <f t="shared" si="380"/>
        <v>8911.9077629714757</v>
      </c>
      <c r="T1481" s="2">
        <f t="shared" si="382"/>
        <v>0</v>
      </c>
      <c r="U1481">
        <f t="shared" si="383"/>
        <v>8</v>
      </c>
    </row>
    <row r="1482" spans="2:21" x14ac:dyDescent="0.15">
      <c r="B1482" s="1">
        <v>38558</v>
      </c>
      <c r="C1482" s="2">
        <f t="shared" si="368"/>
        <v>7</v>
      </c>
      <c r="D1482" s="2">
        <f t="shared" si="369"/>
        <v>25</v>
      </c>
      <c r="E1482" s="2">
        <f t="shared" si="370"/>
        <v>1</v>
      </c>
      <c r="F1482" s="2">
        <f t="shared" si="371"/>
        <v>4</v>
      </c>
      <c r="G1482" t="s">
        <v>27</v>
      </c>
      <c r="H1482">
        <v>279</v>
      </c>
      <c r="I1482">
        <f t="shared" si="372"/>
        <v>0</v>
      </c>
      <c r="J1482">
        <f t="shared" si="373"/>
        <v>0</v>
      </c>
      <c r="K1482">
        <f t="shared" si="374"/>
        <v>0</v>
      </c>
      <c r="L1482">
        <v>0</v>
      </c>
      <c r="M1482">
        <f t="shared" si="375"/>
        <v>0</v>
      </c>
      <c r="N1482">
        <f t="shared" si="376"/>
        <v>0</v>
      </c>
      <c r="O1482">
        <f t="shared" si="377"/>
        <v>0</v>
      </c>
      <c r="P1482" s="2">
        <f t="shared" si="378"/>
        <v>268.55467877620714</v>
      </c>
      <c r="Q1482" s="2">
        <f t="shared" si="379"/>
        <v>10.44532122379286</v>
      </c>
      <c r="R1482" s="2">
        <f t="shared" si="381"/>
        <v>-94.402901242342523</v>
      </c>
      <c r="S1482" s="2">
        <f t="shared" si="380"/>
        <v>109.10473546821757</v>
      </c>
      <c r="T1482" s="2">
        <f t="shared" si="382"/>
        <v>1</v>
      </c>
      <c r="U1482">
        <f t="shared" si="383"/>
        <v>1</v>
      </c>
    </row>
    <row r="1483" spans="2:21" x14ac:dyDescent="0.15">
      <c r="B1483" s="1">
        <v>38559</v>
      </c>
      <c r="C1483" s="2">
        <f t="shared" si="368"/>
        <v>7</v>
      </c>
      <c r="D1483" s="2">
        <f t="shared" si="369"/>
        <v>26</v>
      </c>
      <c r="E1483" s="2">
        <f t="shared" si="370"/>
        <v>2</v>
      </c>
      <c r="F1483" s="2">
        <f t="shared" si="371"/>
        <v>4</v>
      </c>
      <c r="G1483" t="s">
        <v>28</v>
      </c>
      <c r="H1483">
        <v>304</v>
      </c>
      <c r="I1483">
        <f t="shared" si="372"/>
        <v>0</v>
      </c>
      <c r="J1483">
        <f t="shared" si="373"/>
        <v>0</v>
      </c>
      <c r="K1483">
        <f t="shared" si="374"/>
        <v>0</v>
      </c>
      <c r="L1483">
        <v>0</v>
      </c>
      <c r="M1483">
        <f t="shared" si="375"/>
        <v>0</v>
      </c>
      <c r="N1483">
        <f t="shared" si="376"/>
        <v>0</v>
      </c>
      <c r="O1483">
        <f t="shared" si="377"/>
        <v>0</v>
      </c>
      <c r="P1483" s="2">
        <f t="shared" si="378"/>
        <v>285.49568552257705</v>
      </c>
      <c r="Q1483" s="2">
        <f t="shared" si="379"/>
        <v>18.504314477422952</v>
      </c>
      <c r="R1483" s="2">
        <f t="shared" si="381"/>
        <v>10.44532122379286</v>
      </c>
      <c r="S1483" s="2">
        <f t="shared" si="380"/>
        <v>342.40965427936464</v>
      </c>
      <c r="T1483" s="2">
        <f t="shared" si="382"/>
        <v>0</v>
      </c>
      <c r="U1483">
        <f t="shared" si="383"/>
        <v>2</v>
      </c>
    </row>
    <row r="1484" spans="2:21" x14ac:dyDescent="0.15">
      <c r="B1484" s="1">
        <v>38560</v>
      </c>
      <c r="C1484" s="2">
        <f t="shared" si="368"/>
        <v>7</v>
      </c>
      <c r="D1484" s="2">
        <f t="shared" si="369"/>
        <v>27</v>
      </c>
      <c r="E1484" s="2">
        <f t="shared" si="370"/>
        <v>3</v>
      </c>
      <c r="F1484" s="2">
        <f t="shared" si="371"/>
        <v>4</v>
      </c>
      <c r="G1484" t="s">
        <v>29</v>
      </c>
      <c r="H1484">
        <v>331</v>
      </c>
      <c r="I1484">
        <f t="shared" si="372"/>
        <v>0</v>
      </c>
      <c r="J1484">
        <f t="shared" si="373"/>
        <v>0</v>
      </c>
      <c r="K1484">
        <f t="shared" si="374"/>
        <v>0</v>
      </c>
      <c r="L1484">
        <v>0</v>
      </c>
      <c r="M1484">
        <f t="shared" si="375"/>
        <v>0</v>
      </c>
      <c r="N1484">
        <f t="shared" si="376"/>
        <v>0</v>
      </c>
      <c r="O1484">
        <f t="shared" si="377"/>
        <v>0</v>
      </c>
      <c r="P1484" s="2">
        <f t="shared" si="378"/>
        <v>318.13677534302303</v>
      </c>
      <c r="Q1484" s="2">
        <f t="shared" si="379"/>
        <v>12.863224656976968</v>
      </c>
      <c r="R1484" s="2">
        <f t="shared" si="381"/>
        <v>18.504314477422952</v>
      </c>
      <c r="S1484" s="2">
        <f t="shared" si="380"/>
        <v>165.46254857586024</v>
      </c>
      <c r="T1484" s="2">
        <f t="shared" si="382"/>
        <v>0</v>
      </c>
      <c r="U1484">
        <f t="shared" si="383"/>
        <v>3</v>
      </c>
    </row>
    <row r="1485" spans="2:21" x14ac:dyDescent="0.15">
      <c r="B1485" s="1">
        <v>38561</v>
      </c>
      <c r="C1485" s="2">
        <f t="shared" si="368"/>
        <v>7</v>
      </c>
      <c r="D1485" s="2">
        <f t="shared" si="369"/>
        <v>28</v>
      </c>
      <c r="E1485" s="2">
        <f t="shared" si="370"/>
        <v>4</v>
      </c>
      <c r="F1485" s="2">
        <f t="shared" si="371"/>
        <v>5</v>
      </c>
      <c r="G1485" t="s">
        <v>30</v>
      </c>
      <c r="H1485">
        <v>323</v>
      </c>
      <c r="I1485">
        <f t="shared" si="372"/>
        <v>0</v>
      </c>
      <c r="J1485">
        <f t="shared" si="373"/>
        <v>0</v>
      </c>
      <c r="K1485">
        <f t="shared" si="374"/>
        <v>0</v>
      </c>
      <c r="L1485">
        <v>0</v>
      </c>
      <c r="M1485">
        <f t="shared" si="375"/>
        <v>0</v>
      </c>
      <c r="N1485">
        <f t="shared" si="376"/>
        <v>0</v>
      </c>
      <c r="O1485">
        <f t="shared" si="377"/>
        <v>0</v>
      </c>
      <c r="P1485" s="2">
        <f t="shared" si="378"/>
        <v>345.01103380747514</v>
      </c>
      <c r="Q1485" s="2">
        <f t="shared" si="379"/>
        <v>-22.011033807475144</v>
      </c>
      <c r="R1485" s="2">
        <f t="shared" si="381"/>
        <v>12.863224656976968</v>
      </c>
      <c r="S1485" s="2">
        <f t="shared" si="380"/>
        <v>484.48560927381374</v>
      </c>
      <c r="T1485" s="2">
        <f t="shared" si="382"/>
        <v>1</v>
      </c>
      <c r="U1485">
        <f t="shared" si="383"/>
        <v>1</v>
      </c>
    </row>
    <row r="1486" spans="2:21" x14ac:dyDescent="0.15">
      <c r="B1486" s="1">
        <v>38562</v>
      </c>
      <c r="C1486" s="2">
        <f t="shared" si="368"/>
        <v>7</v>
      </c>
      <c r="D1486" s="2">
        <f t="shared" si="369"/>
        <v>29</v>
      </c>
      <c r="E1486" s="2">
        <f t="shared" si="370"/>
        <v>5</v>
      </c>
      <c r="F1486" s="2">
        <f t="shared" si="371"/>
        <v>5</v>
      </c>
      <c r="G1486" t="s">
        <v>31</v>
      </c>
      <c r="H1486">
        <v>522</v>
      </c>
      <c r="I1486">
        <f t="shared" si="372"/>
        <v>0</v>
      </c>
      <c r="J1486">
        <f t="shared" si="373"/>
        <v>0</v>
      </c>
      <c r="K1486">
        <f t="shared" si="374"/>
        <v>0</v>
      </c>
      <c r="L1486">
        <v>0</v>
      </c>
      <c r="M1486">
        <f t="shared" si="375"/>
        <v>0</v>
      </c>
      <c r="N1486">
        <f t="shared" si="376"/>
        <v>0</v>
      </c>
      <c r="O1486">
        <f t="shared" si="377"/>
        <v>0</v>
      </c>
      <c r="P1486" s="2">
        <f t="shared" si="378"/>
        <v>530.46802207748783</v>
      </c>
      <c r="Q1486" s="2">
        <f t="shared" si="379"/>
        <v>-8.4680220774878308</v>
      </c>
      <c r="R1486" s="2">
        <f t="shared" si="381"/>
        <v>-22.011033807475144</v>
      </c>
      <c r="S1486" s="2">
        <f t="shared" si="380"/>
        <v>71.70739790482132</v>
      </c>
      <c r="T1486" s="2">
        <f t="shared" si="382"/>
        <v>0</v>
      </c>
      <c r="U1486">
        <f t="shared" si="383"/>
        <v>2</v>
      </c>
    </row>
    <row r="1487" spans="2:21" x14ac:dyDescent="0.15">
      <c r="B1487" s="1">
        <v>38563</v>
      </c>
      <c r="C1487" s="2">
        <f t="shared" si="368"/>
        <v>7</v>
      </c>
      <c r="D1487" s="2">
        <f t="shared" si="369"/>
        <v>30</v>
      </c>
      <c r="E1487" s="2">
        <f t="shared" si="370"/>
        <v>6</v>
      </c>
      <c r="F1487" s="2">
        <f t="shared" si="371"/>
        <v>5</v>
      </c>
      <c r="G1487" t="s">
        <v>32</v>
      </c>
      <c r="H1487">
        <v>486</v>
      </c>
      <c r="I1487">
        <f t="shared" si="372"/>
        <v>0</v>
      </c>
      <c r="J1487">
        <f t="shared" si="373"/>
        <v>0</v>
      </c>
      <c r="K1487">
        <f t="shared" si="374"/>
        <v>0</v>
      </c>
      <c r="L1487">
        <v>0</v>
      </c>
      <c r="M1487">
        <f t="shared" si="375"/>
        <v>0</v>
      </c>
      <c r="N1487">
        <f t="shared" si="376"/>
        <v>0</v>
      </c>
      <c r="O1487">
        <f t="shared" si="377"/>
        <v>0</v>
      </c>
      <c r="P1487" s="2">
        <f t="shared" si="378"/>
        <v>581.87363096706133</v>
      </c>
      <c r="Q1487" s="2">
        <f t="shared" si="379"/>
        <v>-95.873630967061331</v>
      </c>
      <c r="R1487" s="2">
        <f t="shared" si="381"/>
        <v>-8.4680220774878308</v>
      </c>
      <c r="S1487" s="2">
        <f t="shared" si="380"/>
        <v>9191.7531148082617</v>
      </c>
      <c r="T1487" s="2">
        <f t="shared" si="382"/>
        <v>0</v>
      </c>
      <c r="U1487">
        <f t="shared" si="383"/>
        <v>3</v>
      </c>
    </row>
    <row r="1488" spans="2:21" x14ac:dyDescent="0.15">
      <c r="B1488" s="1">
        <v>38564</v>
      </c>
      <c r="C1488" s="2">
        <f t="shared" si="368"/>
        <v>7</v>
      </c>
      <c r="D1488" s="2">
        <f t="shared" si="369"/>
        <v>31</v>
      </c>
      <c r="E1488" s="2">
        <f t="shared" si="370"/>
        <v>7</v>
      </c>
      <c r="F1488" s="2">
        <f t="shared" si="371"/>
        <v>5</v>
      </c>
      <c r="G1488" t="s">
        <v>33</v>
      </c>
      <c r="H1488">
        <v>319</v>
      </c>
      <c r="I1488">
        <f t="shared" si="372"/>
        <v>0</v>
      </c>
      <c r="J1488">
        <f t="shared" si="373"/>
        <v>0</v>
      </c>
      <c r="K1488">
        <f t="shared" si="374"/>
        <v>0</v>
      </c>
      <c r="L1488">
        <v>0</v>
      </c>
      <c r="M1488">
        <f t="shared" si="375"/>
        <v>0</v>
      </c>
      <c r="N1488">
        <f t="shared" si="376"/>
        <v>0</v>
      </c>
      <c r="O1488">
        <f t="shared" si="377"/>
        <v>0</v>
      </c>
      <c r="P1488" s="2">
        <f t="shared" si="378"/>
        <v>386.11718480826318</v>
      </c>
      <c r="Q1488" s="2">
        <f t="shared" si="379"/>
        <v>-67.117184808263175</v>
      </c>
      <c r="R1488" s="2">
        <f t="shared" si="381"/>
        <v>-95.873630967061331</v>
      </c>
      <c r="S1488" s="2">
        <f t="shared" si="380"/>
        <v>4504.7164965865531</v>
      </c>
      <c r="T1488" s="2">
        <f t="shared" si="382"/>
        <v>0</v>
      </c>
      <c r="U1488">
        <f t="shared" si="383"/>
        <v>4</v>
      </c>
    </row>
    <row r="1489" spans="2:21" x14ac:dyDescent="0.15">
      <c r="B1489" s="1">
        <v>38565</v>
      </c>
      <c r="C1489" s="2">
        <f t="shared" si="368"/>
        <v>8</v>
      </c>
      <c r="D1489" s="2">
        <f t="shared" si="369"/>
        <v>1</v>
      </c>
      <c r="E1489" s="2">
        <f t="shared" si="370"/>
        <v>1</v>
      </c>
      <c r="F1489" s="2">
        <f t="shared" si="371"/>
        <v>5</v>
      </c>
      <c r="G1489" t="s">
        <v>34</v>
      </c>
      <c r="H1489">
        <v>264</v>
      </c>
      <c r="I1489">
        <f t="shared" si="372"/>
        <v>0</v>
      </c>
      <c r="J1489">
        <f t="shared" si="373"/>
        <v>0</v>
      </c>
      <c r="K1489">
        <f t="shared" si="374"/>
        <v>0</v>
      </c>
      <c r="L1489">
        <v>0</v>
      </c>
      <c r="M1489">
        <f t="shared" si="375"/>
        <v>0</v>
      </c>
      <c r="N1489">
        <f t="shared" si="376"/>
        <v>0</v>
      </c>
      <c r="O1489">
        <f t="shared" si="377"/>
        <v>0</v>
      </c>
      <c r="P1489" s="2">
        <f t="shared" si="378"/>
        <v>271.26896234212779</v>
      </c>
      <c r="Q1489" s="2">
        <f t="shared" si="379"/>
        <v>-7.2689623421277929</v>
      </c>
      <c r="R1489" s="2">
        <f t="shared" si="381"/>
        <v>-67.117184808263175</v>
      </c>
      <c r="S1489" s="2">
        <f t="shared" si="380"/>
        <v>52.837813531271969</v>
      </c>
      <c r="T1489" s="2">
        <f t="shared" si="382"/>
        <v>0</v>
      </c>
      <c r="U1489">
        <f t="shared" si="383"/>
        <v>5</v>
      </c>
    </row>
    <row r="1490" spans="2:21" x14ac:dyDescent="0.15">
      <c r="B1490" s="1">
        <v>38566</v>
      </c>
      <c r="C1490" s="2">
        <f t="shared" si="368"/>
        <v>8</v>
      </c>
      <c r="D1490" s="2">
        <f t="shared" si="369"/>
        <v>2</v>
      </c>
      <c r="E1490" s="2">
        <f t="shared" si="370"/>
        <v>2</v>
      </c>
      <c r="F1490" s="2">
        <f t="shared" si="371"/>
        <v>5</v>
      </c>
      <c r="G1490" t="s">
        <v>35</v>
      </c>
      <c r="H1490">
        <v>267</v>
      </c>
      <c r="I1490">
        <f t="shared" si="372"/>
        <v>0</v>
      </c>
      <c r="J1490">
        <f t="shared" si="373"/>
        <v>0</v>
      </c>
      <c r="K1490">
        <f t="shared" si="374"/>
        <v>0</v>
      </c>
      <c r="L1490">
        <v>0</v>
      </c>
      <c r="M1490">
        <f t="shared" si="375"/>
        <v>0</v>
      </c>
      <c r="N1490">
        <f t="shared" si="376"/>
        <v>0</v>
      </c>
      <c r="O1490">
        <f t="shared" si="377"/>
        <v>0</v>
      </c>
      <c r="P1490" s="2">
        <f t="shared" si="378"/>
        <v>288.2099690884977</v>
      </c>
      <c r="Q1490" s="2">
        <f t="shared" si="379"/>
        <v>-21.209969088497701</v>
      </c>
      <c r="R1490" s="2">
        <f t="shared" si="381"/>
        <v>-7.2689623421277929</v>
      </c>
      <c r="S1490" s="2">
        <f t="shared" si="380"/>
        <v>449.862788735028</v>
      </c>
      <c r="T1490" s="2">
        <f t="shared" si="382"/>
        <v>0</v>
      </c>
      <c r="U1490">
        <f t="shared" si="383"/>
        <v>6</v>
      </c>
    </row>
    <row r="1491" spans="2:21" x14ac:dyDescent="0.15">
      <c r="B1491" s="1">
        <v>38567</v>
      </c>
      <c r="C1491" s="2">
        <f t="shared" si="368"/>
        <v>8</v>
      </c>
      <c r="D1491" s="2">
        <f t="shared" si="369"/>
        <v>3</v>
      </c>
      <c r="E1491" s="2">
        <f t="shared" si="370"/>
        <v>3</v>
      </c>
      <c r="F1491" s="2">
        <f t="shared" si="371"/>
        <v>5</v>
      </c>
      <c r="G1491" t="s">
        <v>36</v>
      </c>
      <c r="H1491">
        <v>300</v>
      </c>
      <c r="I1491">
        <f t="shared" si="372"/>
        <v>0</v>
      </c>
      <c r="J1491">
        <f t="shared" si="373"/>
        <v>0</v>
      </c>
      <c r="K1491">
        <f t="shared" si="374"/>
        <v>0</v>
      </c>
      <c r="L1491">
        <v>0</v>
      </c>
      <c r="M1491">
        <f t="shared" si="375"/>
        <v>0</v>
      </c>
      <c r="N1491">
        <f t="shared" si="376"/>
        <v>0</v>
      </c>
      <c r="O1491">
        <f t="shared" si="377"/>
        <v>0</v>
      </c>
      <c r="P1491" s="2">
        <f t="shared" si="378"/>
        <v>320.85105890894374</v>
      </c>
      <c r="Q1491" s="2">
        <f t="shared" si="379"/>
        <v>-20.851058908943742</v>
      </c>
      <c r="R1491" s="2">
        <f t="shared" si="381"/>
        <v>-21.209969088497701</v>
      </c>
      <c r="S1491" s="2">
        <f t="shared" si="380"/>
        <v>434.76665762424216</v>
      </c>
      <c r="T1491" s="2">
        <f t="shared" si="382"/>
        <v>0</v>
      </c>
      <c r="U1491">
        <f t="shared" si="383"/>
        <v>7</v>
      </c>
    </row>
    <row r="1492" spans="2:21" x14ac:dyDescent="0.15">
      <c r="B1492" s="1">
        <v>38568</v>
      </c>
      <c r="C1492" s="2">
        <f t="shared" si="368"/>
        <v>8</v>
      </c>
      <c r="D1492" s="2">
        <f t="shared" si="369"/>
        <v>4</v>
      </c>
      <c r="E1492" s="2">
        <f t="shared" si="370"/>
        <v>4</v>
      </c>
      <c r="F1492" s="2">
        <f t="shared" si="371"/>
        <v>6</v>
      </c>
      <c r="G1492" t="s">
        <v>37</v>
      </c>
      <c r="H1492">
        <v>309</v>
      </c>
      <c r="I1492">
        <f t="shared" si="372"/>
        <v>0</v>
      </c>
      <c r="J1492">
        <f t="shared" si="373"/>
        <v>0</v>
      </c>
      <c r="K1492">
        <f t="shared" si="374"/>
        <v>0</v>
      </c>
      <c r="L1492">
        <v>0</v>
      </c>
      <c r="M1492">
        <f t="shared" si="375"/>
        <v>0</v>
      </c>
      <c r="N1492">
        <f t="shared" si="376"/>
        <v>0</v>
      </c>
      <c r="O1492">
        <f t="shared" si="377"/>
        <v>0</v>
      </c>
      <c r="P1492" s="2">
        <f t="shared" si="378"/>
        <v>364.58246376051102</v>
      </c>
      <c r="Q1492" s="2">
        <f t="shared" si="379"/>
        <v>-55.582463760511018</v>
      </c>
      <c r="R1492" s="2">
        <f t="shared" si="381"/>
        <v>-20.851058908943742</v>
      </c>
      <c r="S1492" s="2">
        <f t="shared" si="380"/>
        <v>3089.4102776885206</v>
      </c>
      <c r="T1492" s="2">
        <f t="shared" si="382"/>
        <v>0</v>
      </c>
      <c r="U1492">
        <f t="shared" si="383"/>
        <v>8</v>
      </c>
    </row>
    <row r="1493" spans="2:21" x14ac:dyDescent="0.15">
      <c r="B1493" s="1">
        <v>38569</v>
      </c>
      <c r="C1493" s="2">
        <f t="shared" si="368"/>
        <v>8</v>
      </c>
      <c r="D1493" s="2">
        <f t="shared" si="369"/>
        <v>5</v>
      </c>
      <c r="E1493" s="2">
        <f t="shared" si="370"/>
        <v>5</v>
      </c>
      <c r="F1493" s="2">
        <f t="shared" si="371"/>
        <v>6</v>
      </c>
      <c r="G1493" t="s">
        <v>38</v>
      </c>
      <c r="H1493">
        <v>465</v>
      </c>
      <c r="I1493">
        <f t="shared" si="372"/>
        <v>0</v>
      </c>
      <c r="J1493">
        <f t="shared" si="373"/>
        <v>0</v>
      </c>
      <c r="K1493">
        <f t="shared" si="374"/>
        <v>0</v>
      </c>
      <c r="L1493">
        <v>0</v>
      </c>
      <c r="M1493">
        <f t="shared" si="375"/>
        <v>0</v>
      </c>
      <c r="N1493">
        <f t="shared" si="376"/>
        <v>0</v>
      </c>
      <c r="O1493">
        <f t="shared" si="377"/>
        <v>0</v>
      </c>
      <c r="P1493" s="2">
        <f t="shared" si="378"/>
        <v>550.03945203052376</v>
      </c>
      <c r="Q1493" s="2">
        <f t="shared" si="379"/>
        <v>-85.039452030523762</v>
      </c>
      <c r="R1493" s="2">
        <f t="shared" si="381"/>
        <v>-55.582463760511018</v>
      </c>
      <c r="S1493" s="2">
        <f t="shared" si="380"/>
        <v>7231.708401651752</v>
      </c>
      <c r="T1493" s="2">
        <f t="shared" si="382"/>
        <v>0</v>
      </c>
      <c r="U1493">
        <f t="shared" si="383"/>
        <v>9</v>
      </c>
    </row>
    <row r="1494" spans="2:21" x14ac:dyDescent="0.15">
      <c r="B1494" s="1">
        <v>38570</v>
      </c>
      <c r="C1494" s="2">
        <f t="shared" si="368"/>
        <v>8</v>
      </c>
      <c r="D1494" s="2">
        <f t="shared" si="369"/>
        <v>6</v>
      </c>
      <c r="E1494" s="2">
        <f t="shared" si="370"/>
        <v>6</v>
      </c>
      <c r="F1494" s="2">
        <f t="shared" si="371"/>
        <v>6</v>
      </c>
      <c r="G1494" t="s">
        <v>39</v>
      </c>
      <c r="H1494">
        <v>488</v>
      </c>
      <c r="I1494">
        <f t="shared" si="372"/>
        <v>0</v>
      </c>
      <c r="J1494">
        <f t="shared" si="373"/>
        <v>0</v>
      </c>
      <c r="K1494">
        <f t="shared" si="374"/>
        <v>0</v>
      </c>
      <c r="L1494">
        <v>0</v>
      </c>
      <c r="M1494">
        <f t="shared" si="375"/>
        <v>0</v>
      </c>
      <c r="N1494">
        <f t="shared" si="376"/>
        <v>0</v>
      </c>
      <c r="O1494">
        <f t="shared" si="377"/>
        <v>0</v>
      </c>
      <c r="P1494" s="2">
        <f t="shared" si="378"/>
        <v>601.44506092009726</v>
      </c>
      <c r="Q1494" s="2">
        <f t="shared" si="379"/>
        <v>-113.44506092009726</v>
      </c>
      <c r="R1494" s="2">
        <f t="shared" si="381"/>
        <v>-85.039452030523762</v>
      </c>
      <c r="S1494" s="2">
        <f t="shared" si="380"/>
        <v>12869.781847164579</v>
      </c>
      <c r="T1494" s="2">
        <f t="shared" si="382"/>
        <v>0</v>
      </c>
      <c r="U1494">
        <f t="shared" si="383"/>
        <v>10</v>
      </c>
    </row>
    <row r="1495" spans="2:21" x14ac:dyDescent="0.15">
      <c r="B1495" s="1">
        <v>38571</v>
      </c>
      <c r="C1495" s="2">
        <f t="shared" si="368"/>
        <v>8</v>
      </c>
      <c r="D1495" s="2">
        <f t="shared" si="369"/>
        <v>7</v>
      </c>
      <c r="E1495" s="2">
        <f t="shared" si="370"/>
        <v>7</v>
      </c>
      <c r="F1495" s="2">
        <f t="shared" si="371"/>
        <v>6</v>
      </c>
      <c r="G1495" t="s">
        <v>40</v>
      </c>
      <c r="H1495">
        <v>376</v>
      </c>
      <c r="I1495">
        <f t="shared" si="372"/>
        <v>0</v>
      </c>
      <c r="J1495">
        <f t="shared" si="373"/>
        <v>0</v>
      </c>
      <c r="K1495">
        <f t="shared" si="374"/>
        <v>0</v>
      </c>
      <c r="L1495">
        <v>0</v>
      </c>
      <c r="M1495">
        <f t="shared" si="375"/>
        <v>0</v>
      </c>
      <c r="N1495">
        <f t="shared" si="376"/>
        <v>0</v>
      </c>
      <c r="O1495">
        <f t="shared" si="377"/>
        <v>0</v>
      </c>
      <c r="P1495" s="2">
        <f t="shared" si="378"/>
        <v>405.68861476129905</v>
      </c>
      <c r="Q1495" s="2">
        <f t="shared" si="379"/>
        <v>-29.68861476129905</v>
      </c>
      <c r="R1495" s="2">
        <f t="shared" si="381"/>
        <v>-113.44506092009726</v>
      </c>
      <c r="S1495" s="2">
        <f t="shared" si="380"/>
        <v>881.41384644482389</v>
      </c>
      <c r="T1495" s="2">
        <f t="shared" si="382"/>
        <v>0</v>
      </c>
      <c r="U1495">
        <f t="shared" si="383"/>
        <v>11</v>
      </c>
    </row>
    <row r="1496" spans="2:21" x14ac:dyDescent="0.15">
      <c r="B1496" s="1">
        <v>38572</v>
      </c>
      <c r="C1496" s="2">
        <f t="shared" si="368"/>
        <v>8</v>
      </c>
      <c r="D1496" s="2">
        <f t="shared" si="369"/>
        <v>8</v>
      </c>
      <c r="E1496" s="2">
        <f t="shared" si="370"/>
        <v>1</v>
      </c>
      <c r="F1496" s="2">
        <f t="shared" si="371"/>
        <v>6</v>
      </c>
      <c r="G1496" t="s">
        <v>41</v>
      </c>
      <c r="H1496">
        <v>291</v>
      </c>
      <c r="I1496">
        <f t="shared" si="372"/>
        <v>0</v>
      </c>
      <c r="J1496">
        <f t="shared" si="373"/>
        <v>0</v>
      </c>
      <c r="K1496">
        <f t="shared" si="374"/>
        <v>0</v>
      </c>
      <c r="L1496">
        <v>0</v>
      </c>
      <c r="M1496">
        <f t="shared" si="375"/>
        <v>0</v>
      </c>
      <c r="N1496">
        <f t="shared" si="376"/>
        <v>0</v>
      </c>
      <c r="O1496">
        <f t="shared" si="377"/>
        <v>0</v>
      </c>
      <c r="P1496" s="2">
        <f t="shared" si="378"/>
        <v>290.84039229516367</v>
      </c>
      <c r="Q1496" s="2">
        <f t="shared" si="379"/>
        <v>0.15960770483633269</v>
      </c>
      <c r="R1496" s="2">
        <f t="shared" si="381"/>
        <v>-29.68861476129905</v>
      </c>
      <c r="S1496" s="2">
        <f t="shared" si="380"/>
        <v>2.5474619443121897E-2</v>
      </c>
      <c r="T1496" s="2">
        <f t="shared" si="382"/>
        <v>1</v>
      </c>
      <c r="U1496">
        <f t="shared" si="383"/>
        <v>1</v>
      </c>
    </row>
    <row r="1497" spans="2:21" x14ac:dyDescent="0.15">
      <c r="B1497" s="1">
        <v>38573</v>
      </c>
      <c r="C1497" s="2">
        <f t="shared" si="368"/>
        <v>8</v>
      </c>
      <c r="D1497" s="2">
        <f t="shared" si="369"/>
        <v>9</v>
      </c>
      <c r="E1497" s="2">
        <f t="shared" si="370"/>
        <v>2</v>
      </c>
      <c r="F1497" s="2">
        <f t="shared" si="371"/>
        <v>6</v>
      </c>
      <c r="G1497" t="s">
        <v>42</v>
      </c>
      <c r="H1497">
        <v>304</v>
      </c>
      <c r="I1497">
        <f t="shared" si="372"/>
        <v>0</v>
      </c>
      <c r="J1497">
        <f t="shared" si="373"/>
        <v>0</v>
      </c>
      <c r="K1497">
        <f t="shared" si="374"/>
        <v>0</v>
      </c>
      <c r="L1497">
        <v>0</v>
      </c>
      <c r="M1497">
        <f t="shared" si="375"/>
        <v>0</v>
      </c>
      <c r="N1497">
        <f t="shared" si="376"/>
        <v>0</v>
      </c>
      <c r="O1497">
        <f t="shared" si="377"/>
        <v>0</v>
      </c>
      <c r="P1497" s="2">
        <f t="shared" si="378"/>
        <v>307.78139904153358</v>
      </c>
      <c r="Q1497" s="2">
        <f t="shared" si="379"/>
        <v>-3.7813990415335752</v>
      </c>
      <c r="R1497" s="2">
        <f t="shared" si="381"/>
        <v>0.15960770483633269</v>
      </c>
      <c r="S1497" s="2">
        <f t="shared" si="380"/>
        <v>14.298978711311042</v>
      </c>
      <c r="T1497" s="2">
        <f t="shared" si="382"/>
        <v>1</v>
      </c>
      <c r="U1497">
        <f t="shared" si="383"/>
        <v>1</v>
      </c>
    </row>
    <row r="1498" spans="2:21" x14ac:dyDescent="0.15">
      <c r="B1498" s="1">
        <v>38574</v>
      </c>
      <c r="C1498" s="2">
        <f t="shared" si="368"/>
        <v>8</v>
      </c>
      <c r="D1498" s="2">
        <f t="shared" si="369"/>
        <v>10</v>
      </c>
      <c r="E1498" s="2">
        <f t="shared" si="370"/>
        <v>3</v>
      </c>
      <c r="F1498" s="2">
        <f t="shared" si="371"/>
        <v>6</v>
      </c>
      <c r="G1498" t="s">
        <v>43</v>
      </c>
      <c r="H1498">
        <v>360</v>
      </c>
      <c r="I1498">
        <f t="shared" si="372"/>
        <v>0</v>
      </c>
      <c r="J1498">
        <f t="shared" si="373"/>
        <v>0</v>
      </c>
      <c r="K1498">
        <f t="shared" si="374"/>
        <v>0</v>
      </c>
      <c r="L1498">
        <v>0</v>
      </c>
      <c r="M1498">
        <f t="shared" si="375"/>
        <v>0</v>
      </c>
      <c r="N1498">
        <f t="shared" si="376"/>
        <v>0</v>
      </c>
      <c r="O1498">
        <f t="shared" si="377"/>
        <v>0</v>
      </c>
      <c r="P1498" s="2">
        <f t="shared" si="378"/>
        <v>340.42248886197956</v>
      </c>
      <c r="Q1498" s="2">
        <f t="shared" si="379"/>
        <v>19.577511138020441</v>
      </c>
      <c r="R1498" s="2">
        <f t="shared" si="381"/>
        <v>-3.7813990415335752</v>
      </c>
      <c r="S1498" s="2">
        <f t="shared" si="380"/>
        <v>383.27894235931439</v>
      </c>
      <c r="T1498" s="2">
        <f t="shared" si="382"/>
        <v>1</v>
      </c>
      <c r="U1498">
        <f t="shared" si="383"/>
        <v>1</v>
      </c>
    </row>
    <row r="1499" spans="2:21" x14ac:dyDescent="0.15">
      <c r="B1499" s="1">
        <v>38575</v>
      </c>
      <c r="C1499" s="2">
        <f t="shared" si="368"/>
        <v>8</v>
      </c>
      <c r="D1499" s="2">
        <f t="shared" si="369"/>
        <v>11</v>
      </c>
      <c r="E1499" s="2">
        <f t="shared" si="370"/>
        <v>4</v>
      </c>
      <c r="F1499" s="2">
        <f t="shared" si="371"/>
        <v>7</v>
      </c>
      <c r="G1499" t="s">
        <v>44</v>
      </c>
      <c r="H1499">
        <v>321</v>
      </c>
      <c r="I1499">
        <f t="shared" si="372"/>
        <v>0</v>
      </c>
      <c r="J1499">
        <f t="shared" si="373"/>
        <v>0</v>
      </c>
      <c r="K1499">
        <f t="shared" si="374"/>
        <v>0</v>
      </c>
      <c r="L1499">
        <v>0</v>
      </c>
      <c r="M1499">
        <f t="shared" si="375"/>
        <v>0</v>
      </c>
      <c r="N1499">
        <f t="shared" si="376"/>
        <v>0</v>
      </c>
      <c r="O1499">
        <f t="shared" si="377"/>
        <v>0</v>
      </c>
      <c r="P1499" s="2">
        <f t="shared" si="378"/>
        <v>338.41103172267839</v>
      </c>
      <c r="Q1499" s="2">
        <f t="shared" si="379"/>
        <v>-17.411031722678388</v>
      </c>
      <c r="R1499" s="2">
        <f t="shared" si="381"/>
        <v>19.577511138020441</v>
      </c>
      <c r="S1499" s="2">
        <f t="shared" si="380"/>
        <v>303.14402564811314</v>
      </c>
      <c r="T1499" s="2">
        <f t="shared" si="382"/>
        <v>1</v>
      </c>
      <c r="U1499">
        <f t="shared" si="383"/>
        <v>1</v>
      </c>
    </row>
    <row r="1500" spans="2:21" x14ac:dyDescent="0.15">
      <c r="B1500" s="1">
        <v>38576</v>
      </c>
      <c r="C1500" s="2">
        <f t="shared" si="368"/>
        <v>8</v>
      </c>
      <c r="D1500" s="2">
        <f t="shared" si="369"/>
        <v>12</v>
      </c>
      <c r="E1500" s="2">
        <f t="shared" si="370"/>
        <v>5</v>
      </c>
      <c r="F1500" s="2">
        <f t="shared" si="371"/>
        <v>7</v>
      </c>
      <c r="G1500" t="s">
        <v>45</v>
      </c>
      <c r="H1500">
        <v>473</v>
      </c>
      <c r="I1500">
        <f t="shared" si="372"/>
        <v>0</v>
      </c>
      <c r="J1500">
        <f t="shared" si="373"/>
        <v>0</v>
      </c>
      <c r="K1500">
        <f t="shared" si="374"/>
        <v>0</v>
      </c>
      <c r="L1500">
        <v>0</v>
      </c>
      <c r="M1500">
        <f t="shared" si="375"/>
        <v>0</v>
      </c>
      <c r="N1500">
        <f t="shared" si="376"/>
        <v>0</v>
      </c>
      <c r="O1500">
        <f t="shared" si="377"/>
        <v>0</v>
      </c>
      <c r="P1500" s="2">
        <f t="shared" si="378"/>
        <v>523.86801999269107</v>
      </c>
      <c r="Q1500" s="2">
        <f t="shared" si="379"/>
        <v>-50.868019992691075</v>
      </c>
      <c r="R1500" s="2">
        <f t="shared" si="381"/>
        <v>-17.411031722678388</v>
      </c>
      <c r="S1500" s="2">
        <f t="shared" si="380"/>
        <v>2587.5554579768191</v>
      </c>
      <c r="T1500" s="2">
        <f t="shared" si="382"/>
        <v>0</v>
      </c>
      <c r="U1500">
        <f t="shared" si="383"/>
        <v>2</v>
      </c>
    </row>
    <row r="1501" spans="2:21" x14ac:dyDescent="0.15">
      <c r="B1501" s="1">
        <v>38577</v>
      </c>
      <c r="C1501" s="2">
        <f t="shared" si="368"/>
        <v>8</v>
      </c>
      <c r="D1501" s="2">
        <f t="shared" si="369"/>
        <v>13</v>
      </c>
      <c r="E1501" s="2">
        <f t="shared" si="370"/>
        <v>6</v>
      </c>
      <c r="F1501" s="2">
        <f t="shared" si="371"/>
        <v>7</v>
      </c>
      <c r="G1501" t="s">
        <v>46</v>
      </c>
      <c r="H1501">
        <v>414</v>
      </c>
      <c r="I1501">
        <f t="shared" si="372"/>
        <v>0</v>
      </c>
      <c r="J1501">
        <f t="shared" si="373"/>
        <v>0</v>
      </c>
      <c r="K1501">
        <f t="shared" si="374"/>
        <v>0</v>
      </c>
      <c r="L1501">
        <v>0</v>
      </c>
      <c r="M1501">
        <f t="shared" si="375"/>
        <v>0</v>
      </c>
      <c r="N1501">
        <f t="shared" si="376"/>
        <v>0</v>
      </c>
      <c r="O1501">
        <f t="shared" si="377"/>
        <v>0</v>
      </c>
      <c r="P1501" s="2">
        <f t="shared" si="378"/>
        <v>575.27362888226457</v>
      </c>
      <c r="Q1501" s="2">
        <f t="shared" si="379"/>
        <v>-161.27362888226457</v>
      </c>
      <c r="R1501" s="2">
        <f t="shared" si="381"/>
        <v>-50.868019992691075</v>
      </c>
      <c r="S1501" s="2">
        <f t="shared" si="380"/>
        <v>26009.183372854401</v>
      </c>
      <c r="T1501" s="2">
        <f t="shared" si="382"/>
        <v>0</v>
      </c>
      <c r="U1501">
        <f t="shared" si="383"/>
        <v>3</v>
      </c>
    </row>
    <row r="1502" spans="2:21" x14ac:dyDescent="0.15">
      <c r="B1502" s="1">
        <v>38578</v>
      </c>
      <c r="C1502" s="2">
        <f t="shared" si="368"/>
        <v>8</v>
      </c>
      <c r="D1502" s="2">
        <f t="shared" si="369"/>
        <v>14</v>
      </c>
      <c r="E1502" s="2">
        <f t="shared" si="370"/>
        <v>7</v>
      </c>
      <c r="F1502" s="2">
        <f t="shared" si="371"/>
        <v>7</v>
      </c>
      <c r="G1502" t="s">
        <v>47</v>
      </c>
      <c r="H1502">
        <v>384</v>
      </c>
      <c r="I1502">
        <f t="shared" si="372"/>
        <v>0</v>
      </c>
      <c r="J1502">
        <f t="shared" si="373"/>
        <v>0</v>
      </c>
      <c r="K1502">
        <f t="shared" si="374"/>
        <v>0</v>
      </c>
      <c r="L1502">
        <v>0</v>
      </c>
      <c r="M1502">
        <f t="shared" si="375"/>
        <v>0</v>
      </c>
      <c r="N1502">
        <f t="shared" si="376"/>
        <v>0</v>
      </c>
      <c r="O1502">
        <f t="shared" si="377"/>
        <v>0</v>
      </c>
      <c r="P1502" s="2">
        <f t="shared" si="378"/>
        <v>379.51718272346642</v>
      </c>
      <c r="Q1502" s="2">
        <f t="shared" si="379"/>
        <v>4.4828172765335808</v>
      </c>
      <c r="R1502" s="2">
        <f t="shared" si="381"/>
        <v>-161.27362888226457</v>
      </c>
      <c r="S1502" s="2">
        <f t="shared" si="380"/>
        <v>20.095650734787949</v>
      </c>
      <c r="T1502" s="2">
        <f t="shared" si="382"/>
        <v>1</v>
      </c>
      <c r="U1502">
        <f t="shared" si="383"/>
        <v>1</v>
      </c>
    </row>
    <row r="1503" spans="2:21" x14ac:dyDescent="0.15">
      <c r="B1503" s="1">
        <v>38579</v>
      </c>
      <c r="C1503" s="2">
        <f t="shared" si="368"/>
        <v>8</v>
      </c>
      <c r="D1503" s="2">
        <f t="shared" si="369"/>
        <v>15</v>
      </c>
      <c r="E1503" s="2">
        <f t="shared" si="370"/>
        <v>1</v>
      </c>
      <c r="F1503" s="2">
        <f t="shared" si="371"/>
        <v>7</v>
      </c>
      <c r="G1503" t="s">
        <v>48</v>
      </c>
      <c r="H1503">
        <v>290</v>
      </c>
      <c r="I1503">
        <f t="shared" si="372"/>
        <v>0</v>
      </c>
      <c r="J1503">
        <f t="shared" si="373"/>
        <v>0</v>
      </c>
      <c r="K1503">
        <f t="shared" si="374"/>
        <v>0</v>
      </c>
      <c r="L1503">
        <v>0</v>
      </c>
      <c r="M1503">
        <f t="shared" si="375"/>
        <v>0</v>
      </c>
      <c r="N1503">
        <f t="shared" si="376"/>
        <v>0</v>
      </c>
      <c r="O1503">
        <f t="shared" si="377"/>
        <v>0</v>
      </c>
      <c r="P1503" s="2">
        <f t="shared" si="378"/>
        <v>264.66896025733104</v>
      </c>
      <c r="Q1503" s="2">
        <f t="shared" si="379"/>
        <v>25.331039742668963</v>
      </c>
      <c r="R1503" s="2">
        <f t="shared" si="381"/>
        <v>4.4828172765335808</v>
      </c>
      <c r="S1503" s="2">
        <f t="shared" si="380"/>
        <v>641.66157444467444</v>
      </c>
      <c r="T1503" s="2">
        <f t="shared" si="382"/>
        <v>0</v>
      </c>
      <c r="U1503">
        <f t="shared" si="383"/>
        <v>2</v>
      </c>
    </row>
    <row r="1504" spans="2:21" x14ac:dyDescent="0.15">
      <c r="B1504" s="1">
        <v>38580</v>
      </c>
      <c r="C1504" s="2">
        <f t="shared" si="368"/>
        <v>8</v>
      </c>
      <c r="D1504" s="2">
        <f t="shared" si="369"/>
        <v>16</v>
      </c>
      <c r="E1504" s="2">
        <f t="shared" si="370"/>
        <v>2</v>
      </c>
      <c r="F1504" s="2">
        <f t="shared" si="371"/>
        <v>7</v>
      </c>
      <c r="G1504" t="s">
        <v>49</v>
      </c>
      <c r="H1504">
        <v>196</v>
      </c>
      <c r="I1504">
        <f t="shared" si="372"/>
        <v>0</v>
      </c>
      <c r="J1504">
        <f t="shared" si="373"/>
        <v>0</v>
      </c>
      <c r="K1504">
        <f t="shared" si="374"/>
        <v>0</v>
      </c>
      <c r="L1504">
        <v>0</v>
      </c>
      <c r="M1504">
        <f t="shared" si="375"/>
        <v>0</v>
      </c>
      <c r="N1504">
        <f t="shared" si="376"/>
        <v>0</v>
      </c>
      <c r="O1504">
        <f t="shared" si="377"/>
        <v>0</v>
      </c>
      <c r="P1504" s="2">
        <f t="shared" si="378"/>
        <v>281.60996700370094</v>
      </c>
      <c r="Q1504" s="2">
        <f t="shared" si="379"/>
        <v>-85.609967003700945</v>
      </c>
      <c r="R1504" s="2">
        <f t="shared" si="381"/>
        <v>25.331039742668963</v>
      </c>
      <c r="S1504" s="2">
        <f t="shared" si="380"/>
        <v>7329.0664503747648</v>
      </c>
      <c r="T1504" s="2">
        <f t="shared" si="382"/>
        <v>1</v>
      </c>
      <c r="U1504">
        <f t="shared" si="383"/>
        <v>1</v>
      </c>
    </row>
    <row r="1505" spans="2:21" x14ac:dyDescent="0.15">
      <c r="B1505" s="1">
        <v>38581</v>
      </c>
      <c r="C1505" s="2">
        <f t="shared" si="368"/>
        <v>8</v>
      </c>
      <c r="D1505" s="2">
        <f t="shared" si="369"/>
        <v>17</v>
      </c>
      <c r="E1505" s="2">
        <f t="shared" si="370"/>
        <v>3</v>
      </c>
      <c r="F1505" s="2">
        <f t="shared" si="371"/>
        <v>7</v>
      </c>
      <c r="G1505" t="s">
        <v>50</v>
      </c>
      <c r="H1505">
        <v>319</v>
      </c>
      <c r="I1505">
        <f t="shared" si="372"/>
        <v>0</v>
      </c>
      <c r="J1505">
        <f t="shared" si="373"/>
        <v>0</v>
      </c>
      <c r="K1505">
        <f t="shared" si="374"/>
        <v>0</v>
      </c>
      <c r="L1505">
        <v>0</v>
      </c>
      <c r="M1505">
        <f t="shared" si="375"/>
        <v>0</v>
      </c>
      <c r="N1505">
        <f t="shared" si="376"/>
        <v>0</v>
      </c>
      <c r="O1505">
        <f t="shared" si="377"/>
        <v>0</v>
      </c>
      <c r="P1505" s="2">
        <f t="shared" si="378"/>
        <v>314.25105682414699</v>
      </c>
      <c r="Q1505" s="2">
        <f t="shared" si="379"/>
        <v>4.7489431758530145</v>
      </c>
      <c r="R1505" s="2">
        <f t="shared" si="381"/>
        <v>-85.609967003700945</v>
      </c>
      <c r="S1505" s="2">
        <f t="shared" si="380"/>
        <v>22.552461287480916</v>
      </c>
      <c r="T1505" s="2">
        <f t="shared" si="382"/>
        <v>1</v>
      </c>
      <c r="U1505">
        <f t="shared" si="383"/>
        <v>1</v>
      </c>
    </row>
    <row r="1506" spans="2:21" x14ac:dyDescent="0.15">
      <c r="B1506" s="1">
        <v>38582</v>
      </c>
      <c r="C1506" s="2">
        <f t="shared" si="368"/>
        <v>8</v>
      </c>
      <c r="D1506" s="2">
        <f t="shared" si="369"/>
        <v>18</v>
      </c>
      <c r="E1506" s="2">
        <f t="shared" si="370"/>
        <v>4</v>
      </c>
      <c r="F1506" s="2">
        <f t="shared" si="371"/>
        <v>8</v>
      </c>
      <c r="G1506" t="s">
        <v>51</v>
      </c>
      <c r="H1506">
        <v>360</v>
      </c>
      <c r="I1506">
        <f t="shared" si="372"/>
        <v>0</v>
      </c>
      <c r="J1506">
        <f t="shared" si="373"/>
        <v>0</v>
      </c>
      <c r="K1506">
        <f t="shared" si="374"/>
        <v>0</v>
      </c>
      <c r="L1506">
        <v>0</v>
      </c>
      <c r="M1506">
        <f t="shared" si="375"/>
        <v>0</v>
      </c>
      <c r="N1506">
        <f t="shared" si="376"/>
        <v>0</v>
      </c>
      <c r="O1506">
        <f t="shared" si="377"/>
        <v>0</v>
      </c>
      <c r="P1506" s="2">
        <f t="shared" si="378"/>
        <v>351.23961040549705</v>
      </c>
      <c r="Q1506" s="2">
        <f t="shared" si="379"/>
        <v>8.7603895945029535</v>
      </c>
      <c r="R1506" s="2">
        <f t="shared" si="381"/>
        <v>4.7489431758530145</v>
      </c>
      <c r="S1506" s="2">
        <f t="shared" si="380"/>
        <v>76.744425847475625</v>
      </c>
      <c r="T1506" s="2">
        <f t="shared" si="382"/>
        <v>0</v>
      </c>
      <c r="U1506">
        <f t="shared" si="383"/>
        <v>2</v>
      </c>
    </row>
    <row r="1507" spans="2:21" x14ac:dyDescent="0.15">
      <c r="B1507" s="1">
        <v>38583</v>
      </c>
      <c r="C1507" s="2">
        <f t="shared" si="368"/>
        <v>8</v>
      </c>
      <c r="D1507" s="2">
        <f t="shared" si="369"/>
        <v>19</v>
      </c>
      <c r="E1507" s="2">
        <f t="shared" si="370"/>
        <v>5</v>
      </c>
      <c r="F1507" s="2">
        <f t="shared" si="371"/>
        <v>8</v>
      </c>
      <c r="G1507" t="s">
        <v>52</v>
      </c>
      <c r="H1507">
        <v>490</v>
      </c>
      <c r="I1507">
        <f t="shared" si="372"/>
        <v>0</v>
      </c>
      <c r="J1507">
        <f t="shared" si="373"/>
        <v>0</v>
      </c>
      <c r="K1507">
        <f t="shared" si="374"/>
        <v>0</v>
      </c>
      <c r="L1507">
        <v>0</v>
      </c>
      <c r="M1507">
        <f t="shared" si="375"/>
        <v>0</v>
      </c>
      <c r="N1507">
        <f t="shared" si="376"/>
        <v>0</v>
      </c>
      <c r="O1507">
        <f t="shared" si="377"/>
        <v>0</v>
      </c>
      <c r="P1507" s="2">
        <f t="shared" si="378"/>
        <v>536.69659867550979</v>
      </c>
      <c r="Q1507" s="2">
        <f t="shared" si="379"/>
        <v>-46.69659867550979</v>
      </c>
      <c r="R1507" s="2">
        <f t="shared" si="381"/>
        <v>8.7603895945029535</v>
      </c>
      <c r="S1507" s="2">
        <f t="shared" si="380"/>
        <v>2180.5723278616229</v>
      </c>
      <c r="T1507" s="2">
        <f t="shared" si="382"/>
        <v>1</v>
      </c>
      <c r="U1507">
        <f t="shared" si="383"/>
        <v>1</v>
      </c>
    </row>
    <row r="1508" spans="2:21" x14ac:dyDescent="0.15">
      <c r="B1508" s="1">
        <v>38584</v>
      </c>
      <c r="C1508" s="2">
        <f t="shared" si="368"/>
        <v>8</v>
      </c>
      <c r="D1508" s="2">
        <f t="shared" si="369"/>
        <v>20</v>
      </c>
      <c r="E1508" s="2">
        <f t="shared" si="370"/>
        <v>6</v>
      </c>
      <c r="F1508" s="2">
        <f t="shared" si="371"/>
        <v>8</v>
      </c>
      <c r="G1508" t="s">
        <v>53</v>
      </c>
      <c r="H1508">
        <v>530</v>
      </c>
      <c r="I1508">
        <f t="shared" si="372"/>
        <v>0</v>
      </c>
      <c r="J1508">
        <f t="shared" si="373"/>
        <v>0</v>
      </c>
      <c r="K1508">
        <f t="shared" si="374"/>
        <v>0</v>
      </c>
      <c r="L1508">
        <v>0</v>
      </c>
      <c r="M1508">
        <f t="shared" si="375"/>
        <v>0</v>
      </c>
      <c r="N1508">
        <f t="shared" si="376"/>
        <v>0</v>
      </c>
      <c r="O1508">
        <f t="shared" si="377"/>
        <v>0</v>
      </c>
      <c r="P1508" s="2">
        <f t="shared" si="378"/>
        <v>588.10220756508329</v>
      </c>
      <c r="Q1508" s="2">
        <f t="shared" si="379"/>
        <v>-58.10220756508329</v>
      </c>
      <c r="R1508" s="2">
        <f t="shared" si="381"/>
        <v>-46.69659867550979</v>
      </c>
      <c r="S1508" s="2">
        <f t="shared" si="380"/>
        <v>3375.8665239360221</v>
      </c>
      <c r="T1508" s="2">
        <f t="shared" si="382"/>
        <v>0</v>
      </c>
      <c r="U1508">
        <f t="shared" si="383"/>
        <v>2</v>
      </c>
    </row>
    <row r="1509" spans="2:21" x14ac:dyDescent="0.15">
      <c r="B1509" s="1">
        <v>38585</v>
      </c>
      <c r="C1509" s="2">
        <f t="shared" si="368"/>
        <v>8</v>
      </c>
      <c r="D1509" s="2">
        <f t="shared" si="369"/>
        <v>21</v>
      </c>
      <c r="E1509" s="2">
        <f t="shared" si="370"/>
        <v>7</v>
      </c>
      <c r="F1509" s="2">
        <f t="shared" si="371"/>
        <v>8</v>
      </c>
      <c r="G1509" t="s">
        <v>54</v>
      </c>
      <c r="H1509">
        <v>352</v>
      </c>
      <c r="I1509">
        <f t="shared" si="372"/>
        <v>0</v>
      </c>
      <c r="J1509">
        <f t="shared" si="373"/>
        <v>0</v>
      </c>
      <c r="K1509">
        <f t="shared" si="374"/>
        <v>0</v>
      </c>
      <c r="L1509">
        <v>0</v>
      </c>
      <c r="M1509">
        <f t="shared" si="375"/>
        <v>0</v>
      </c>
      <c r="N1509">
        <f t="shared" si="376"/>
        <v>0</v>
      </c>
      <c r="O1509">
        <f t="shared" si="377"/>
        <v>0</v>
      </c>
      <c r="P1509" s="2">
        <f t="shared" si="378"/>
        <v>392.34576140628508</v>
      </c>
      <c r="Q1509" s="2">
        <f t="shared" si="379"/>
        <v>-40.345761406285078</v>
      </c>
      <c r="R1509" s="2">
        <f t="shared" si="381"/>
        <v>-58.10220756508329</v>
      </c>
      <c r="S1509" s="2">
        <f t="shared" si="380"/>
        <v>1627.7804634528825</v>
      </c>
      <c r="T1509" s="2">
        <f t="shared" si="382"/>
        <v>0</v>
      </c>
      <c r="U1509">
        <f t="shared" si="383"/>
        <v>3</v>
      </c>
    </row>
    <row r="1510" spans="2:21" x14ac:dyDescent="0.15">
      <c r="B1510" s="1">
        <v>38586</v>
      </c>
      <c r="C1510" s="2">
        <f t="shared" si="368"/>
        <v>8</v>
      </c>
      <c r="D1510" s="2">
        <f t="shared" si="369"/>
        <v>22</v>
      </c>
      <c r="E1510" s="2">
        <f t="shared" si="370"/>
        <v>1</v>
      </c>
      <c r="F1510" s="2">
        <f t="shared" si="371"/>
        <v>8</v>
      </c>
      <c r="G1510" t="s">
        <v>55</v>
      </c>
      <c r="H1510">
        <v>218</v>
      </c>
      <c r="I1510">
        <f t="shared" si="372"/>
        <v>0</v>
      </c>
      <c r="J1510">
        <f t="shared" si="373"/>
        <v>0</v>
      </c>
      <c r="K1510">
        <f t="shared" si="374"/>
        <v>0</v>
      </c>
      <c r="L1510">
        <v>0</v>
      </c>
      <c r="M1510">
        <f t="shared" si="375"/>
        <v>0</v>
      </c>
      <c r="N1510">
        <f t="shared" si="376"/>
        <v>0</v>
      </c>
      <c r="O1510">
        <f t="shared" si="377"/>
        <v>0</v>
      </c>
      <c r="P1510" s="2">
        <f t="shared" si="378"/>
        <v>277.4975389401497</v>
      </c>
      <c r="Q1510" s="2">
        <f t="shared" si="379"/>
        <v>-59.497538940149695</v>
      </c>
      <c r="R1510" s="2">
        <f t="shared" si="381"/>
        <v>-40.345761406285078</v>
      </c>
      <c r="S1510" s="2">
        <f t="shared" si="380"/>
        <v>3539.9571399346291</v>
      </c>
      <c r="T1510" s="2">
        <f t="shared" si="382"/>
        <v>0</v>
      </c>
      <c r="U1510">
        <f t="shared" si="383"/>
        <v>4</v>
      </c>
    </row>
    <row r="1511" spans="2:21" x14ac:dyDescent="0.15">
      <c r="B1511" s="1">
        <v>38587</v>
      </c>
      <c r="C1511" s="2">
        <f t="shared" si="368"/>
        <v>8</v>
      </c>
      <c r="D1511" s="2">
        <f t="shared" si="369"/>
        <v>23</v>
      </c>
      <c r="E1511" s="2">
        <f t="shared" si="370"/>
        <v>2</v>
      </c>
      <c r="F1511" s="2">
        <f t="shared" si="371"/>
        <v>8</v>
      </c>
      <c r="G1511" t="s">
        <v>56</v>
      </c>
      <c r="H1511">
        <v>288</v>
      </c>
      <c r="I1511">
        <f t="shared" si="372"/>
        <v>0</v>
      </c>
      <c r="J1511">
        <f t="shared" si="373"/>
        <v>0</v>
      </c>
      <c r="K1511">
        <f t="shared" si="374"/>
        <v>0</v>
      </c>
      <c r="L1511">
        <v>0</v>
      </c>
      <c r="M1511">
        <f t="shared" si="375"/>
        <v>0</v>
      </c>
      <c r="N1511">
        <f t="shared" si="376"/>
        <v>0</v>
      </c>
      <c r="O1511">
        <f t="shared" si="377"/>
        <v>0</v>
      </c>
      <c r="P1511" s="2">
        <f t="shared" si="378"/>
        <v>294.4385456865196</v>
      </c>
      <c r="Q1511" s="2">
        <f t="shared" si="379"/>
        <v>-6.4385456865196034</v>
      </c>
      <c r="R1511" s="2">
        <f t="shared" si="381"/>
        <v>-59.497538940149695</v>
      </c>
      <c r="S1511" s="2">
        <f t="shared" si="380"/>
        <v>41.454870557400191</v>
      </c>
      <c r="T1511" s="2">
        <f t="shared" si="382"/>
        <v>0</v>
      </c>
      <c r="U1511">
        <f t="shared" si="383"/>
        <v>5</v>
      </c>
    </row>
    <row r="1512" spans="2:21" x14ac:dyDescent="0.15">
      <c r="B1512" s="1">
        <v>38588</v>
      </c>
      <c r="C1512" s="2">
        <f t="shared" si="368"/>
        <v>8</v>
      </c>
      <c r="D1512" s="2">
        <f t="shared" si="369"/>
        <v>24</v>
      </c>
      <c r="E1512" s="2">
        <f t="shared" si="370"/>
        <v>3</v>
      </c>
      <c r="F1512" s="2">
        <f t="shared" si="371"/>
        <v>8</v>
      </c>
      <c r="G1512" t="s">
        <v>57</v>
      </c>
      <c r="H1512">
        <v>295</v>
      </c>
      <c r="I1512">
        <f t="shared" si="372"/>
        <v>0</v>
      </c>
      <c r="J1512">
        <f t="shared" si="373"/>
        <v>0</v>
      </c>
      <c r="K1512">
        <f t="shared" si="374"/>
        <v>0</v>
      </c>
      <c r="L1512">
        <v>0</v>
      </c>
      <c r="M1512">
        <f t="shared" si="375"/>
        <v>0</v>
      </c>
      <c r="N1512">
        <f t="shared" si="376"/>
        <v>0</v>
      </c>
      <c r="O1512">
        <f t="shared" si="377"/>
        <v>0</v>
      </c>
      <c r="P1512" s="2">
        <f t="shared" si="378"/>
        <v>327.07963550696559</v>
      </c>
      <c r="Q1512" s="2">
        <f t="shared" si="379"/>
        <v>-32.079635506965587</v>
      </c>
      <c r="R1512" s="2">
        <f t="shared" si="381"/>
        <v>-6.4385456865196034</v>
      </c>
      <c r="S1512" s="2">
        <f t="shared" si="380"/>
        <v>1029.1030142597672</v>
      </c>
      <c r="T1512" s="2">
        <f t="shared" si="382"/>
        <v>0</v>
      </c>
      <c r="U1512">
        <f t="shared" si="383"/>
        <v>6</v>
      </c>
    </row>
    <row r="1513" spans="2:21" x14ac:dyDescent="0.15">
      <c r="B1513" s="1">
        <v>38589</v>
      </c>
      <c r="C1513" s="2">
        <f t="shared" si="368"/>
        <v>8</v>
      </c>
      <c r="D1513" s="2">
        <f t="shared" si="369"/>
        <v>25</v>
      </c>
      <c r="E1513" s="2">
        <f t="shared" si="370"/>
        <v>4</v>
      </c>
      <c r="F1513" s="2">
        <f t="shared" si="371"/>
        <v>9</v>
      </c>
      <c r="G1513" t="s">
        <v>58</v>
      </c>
      <c r="H1513">
        <v>307</v>
      </c>
      <c r="I1513">
        <f t="shared" si="372"/>
        <v>0</v>
      </c>
      <c r="J1513">
        <f t="shared" si="373"/>
        <v>0</v>
      </c>
      <c r="K1513">
        <f t="shared" si="374"/>
        <v>0</v>
      </c>
      <c r="L1513">
        <v>0</v>
      </c>
      <c r="M1513">
        <f t="shared" si="375"/>
        <v>0</v>
      </c>
      <c r="N1513">
        <f t="shared" si="376"/>
        <v>0</v>
      </c>
      <c r="O1513">
        <f t="shared" si="377"/>
        <v>0</v>
      </c>
      <c r="P1513" s="2">
        <f t="shared" si="378"/>
        <v>321.72530826619862</v>
      </c>
      <c r="Q1513" s="2">
        <f t="shared" si="379"/>
        <v>-14.725308266198624</v>
      </c>
      <c r="R1513" s="2">
        <f t="shared" si="381"/>
        <v>-32.079635506965587</v>
      </c>
      <c r="S1513" s="2">
        <f t="shared" si="380"/>
        <v>216.83470353457753</v>
      </c>
      <c r="T1513" s="2">
        <f t="shared" si="382"/>
        <v>0</v>
      </c>
      <c r="U1513">
        <f t="shared" si="383"/>
        <v>7</v>
      </c>
    </row>
    <row r="1514" spans="2:21" x14ac:dyDescent="0.15">
      <c r="B1514" s="1">
        <v>38590</v>
      </c>
      <c r="C1514" s="2">
        <f t="shared" si="368"/>
        <v>8</v>
      </c>
      <c r="D1514" s="2">
        <f t="shared" si="369"/>
        <v>26</v>
      </c>
      <c r="E1514" s="2">
        <f t="shared" si="370"/>
        <v>5</v>
      </c>
      <c r="F1514" s="2">
        <f t="shared" si="371"/>
        <v>9</v>
      </c>
      <c r="G1514" t="s">
        <v>59</v>
      </c>
      <c r="H1514">
        <v>451</v>
      </c>
      <c r="I1514">
        <f t="shared" si="372"/>
        <v>0</v>
      </c>
      <c r="J1514">
        <f t="shared" si="373"/>
        <v>0</v>
      </c>
      <c r="K1514">
        <f t="shared" si="374"/>
        <v>0</v>
      </c>
      <c r="L1514">
        <v>0</v>
      </c>
      <c r="M1514">
        <f t="shared" si="375"/>
        <v>0</v>
      </c>
      <c r="N1514">
        <f t="shared" si="376"/>
        <v>0</v>
      </c>
      <c r="O1514">
        <f t="shared" si="377"/>
        <v>0</v>
      </c>
      <c r="P1514" s="2">
        <f t="shared" si="378"/>
        <v>507.18229653621131</v>
      </c>
      <c r="Q1514" s="2">
        <f t="shared" si="379"/>
        <v>-56.182296536211311</v>
      </c>
      <c r="R1514" s="2">
        <f t="shared" si="381"/>
        <v>-14.725308266198624</v>
      </c>
      <c r="S1514" s="2">
        <f t="shared" si="380"/>
        <v>3156.4504440827814</v>
      </c>
      <c r="T1514" s="2">
        <f t="shared" si="382"/>
        <v>0</v>
      </c>
      <c r="U1514">
        <f t="shared" si="383"/>
        <v>8</v>
      </c>
    </row>
    <row r="1515" spans="2:21" x14ac:dyDescent="0.15">
      <c r="B1515" s="1">
        <v>38591</v>
      </c>
      <c r="C1515" s="2">
        <f t="shared" si="368"/>
        <v>8</v>
      </c>
      <c r="D1515" s="2">
        <f t="shared" si="369"/>
        <v>27</v>
      </c>
      <c r="E1515" s="2">
        <f t="shared" si="370"/>
        <v>6</v>
      </c>
      <c r="F1515" s="2">
        <f t="shared" si="371"/>
        <v>9</v>
      </c>
      <c r="G1515" t="s">
        <v>60</v>
      </c>
      <c r="H1515">
        <v>542</v>
      </c>
      <c r="I1515">
        <f t="shared" si="372"/>
        <v>0</v>
      </c>
      <c r="J1515">
        <f t="shared" si="373"/>
        <v>0</v>
      </c>
      <c r="K1515">
        <f t="shared" si="374"/>
        <v>0</v>
      </c>
      <c r="L1515">
        <v>0</v>
      </c>
      <c r="M1515">
        <f t="shared" si="375"/>
        <v>0</v>
      </c>
      <c r="N1515">
        <f t="shared" si="376"/>
        <v>0</v>
      </c>
      <c r="O1515">
        <f t="shared" si="377"/>
        <v>0</v>
      </c>
      <c r="P1515" s="2">
        <f t="shared" si="378"/>
        <v>558.58790542578481</v>
      </c>
      <c r="Q1515" s="2">
        <f t="shared" si="379"/>
        <v>-16.587905425784811</v>
      </c>
      <c r="R1515" s="2">
        <f t="shared" si="381"/>
        <v>-56.182296536211311</v>
      </c>
      <c r="S1515" s="2">
        <f t="shared" si="380"/>
        <v>275.15860641478116</v>
      </c>
      <c r="T1515" s="2">
        <f t="shared" si="382"/>
        <v>0</v>
      </c>
      <c r="U1515">
        <f t="shared" si="383"/>
        <v>9</v>
      </c>
    </row>
    <row r="1516" spans="2:21" x14ac:dyDescent="0.15">
      <c r="B1516" s="1">
        <v>38592</v>
      </c>
      <c r="C1516" s="2">
        <f t="shared" si="368"/>
        <v>8</v>
      </c>
      <c r="D1516" s="2">
        <f t="shared" si="369"/>
        <v>28</v>
      </c>
      <c r="E1516" s="2">
        <f t="shared" si="370"/>
        <v>7</v>
      </c>
      <c r="F1516" s="2">
        <f t="shared" si="371"/>
        <v>9</v>
      </c>
      <c r="G1516" t="s">
        <v>61</v>
      </c>
      <c r="H1516">
        <v>292</v>
      </c>
      <c r="I1516">
        <f t="shared" si="372"/>
        <v>0</v>
      </c>
      <c r="J1516">
        <f t="shared" si="373"/>
        <v>0</v>
      </c>
      <c r="K1516">
        <f t="shared" si="374"/>
        <v>0</v>
      </c>
      <c r="L1516">
        <v>0</v>
      </c>
      <c r="M1516">
        <f t="shared" si="375"/>
        <v>0</v>
      </c>
      <c r="N1516">
        <f t="shared" si="376"/>
        <v>0</v>
      </c>
      <c r="O1516">
        <f t="shared" si="377"/>
        <v>0</v>
      </c>
      <c r="P1516" s="2">
        <f t="shared" si="378"/>
        <v>362.83145926698666</v>
      </c>
      <c r="Q1516" s="2">
        <f t="shared" si="379"/>
        <v>-70.831459266986656</v>
      </c>
      <c r="R1516" s="2">
        <f t="shared" si="381"/>
        <v>-16.587905425784811</v>
      </c>
      <c r="S1516" s="2">
        <f t="shared" si="380"/>
        <v>5017.0956218907895</v>
      </c>
      <c r="T1516" s="2">
        <f t="shared" si="382"/>
        <v>0</v>
      </c>
      <c r="U1516">
        <f t="shared" si="383"/>
        <v>10</v>
      </c>
    </row>
    <row r="1517" spans="2:21" x14ac:dyDescent="0.15">
      <c r="B1517" s="1">
        <v>38593</v>
      </c>
      <c r="C1517" s="2">
        <f t="shared" si="368"/>
        <v>8</v>
      </c>
      <c r="D1517" s="2">
        <f t="shared" si="369"/>
        <v>29</v>
      </c>
      <c r="E1517" s="2">
        <f t="shared" si="370"/>
        <v>1</v>
      </c>
      <c r="F1517" s="2">
        <f t="shared" si="371"/>
        <v>9</v>
      </c>
      <c r="G1517" t="s">
        <v>62</v>
      </c>
      <c r="H1517">
        <v>213</v>
      </c>
      <c r="I1517">
        <f t="shared" si="372"/>
        <v>0</v>
      </c>
      <c r="J1517">
        <f t="shared" si="373"/>
        <v>0</v>
      </c>
      <c r="K1517">
        <f t="shared" si="374"/>
        <v>0</v>
      </c>
      <c r="L1517">
        <v>0</v>
      </c>
      <c r="M1517">
        <f t="shared" si="375"/>
        <v>0</v>
      </c>
      <c r="N1517">
        <f t="shared" si="376"/>
        <v>0</v>
      </c>
      <c r="O1517">
        <f t="shared" si="377"/>
        <v>0</v>
      </c>
      <c r="P1517" s="2">
        <f t="shared" si="378"/>
        <v>247.98323680085127</v>
      </c>
      <c r="Q1517" s="2">
        <f t="shared" si="379"/>
        <v>-34.983236800851273</v>
      </c>
      <c r="R1517" s="2">
        <f t="shared" si="381"/>
        <v>-70.831459266986656</v>
      </c>
      <c r="S1517" s="2">
        <f t="shared" si="380"/>
        <v>1223.8268570644348</v>
      </c>
      <c r="T1517" s="2">
        <f t="shared" si="382"/>
        <v>0</v>
      </c>
      <c r="U1517">
        <f t="shared" si="383"/>
        <v>11</v>
      </c>
    </row>
    <row r="1518" spans="2:21" x14ac:dyDescent="0.15">
      <c r="B1518" s="1">
        <v>38594</v>
      </c>
      <c r="C1518" s="2">
        <f t="shared" si="368"/>
        <v>8</v>
      </c>
      <c r="D1518" s="2">
        <f t="shared" si="369"/>
        <v>30</v>
      </c>
      <c r="E1518" s="2">
        <f t="shared" si="370"/>
        <v>2</v>
      </c>
      <c r="F1518" s="2">
        <f t="shared" si="371"/>
        <v>9</v>
      </c>
      <c r="G1518" t="s">
        <v>63</v>
      </c>
      <c r="H1518">
        <v>207</v>
      </c>
      <c r="I1518">
        <f t="shared" si="372"/>
        <v>0</v>
      </c>
      <c r="J1518">
        <f t="shared" si="373"/>
        <v>0</v>
      </c>
      <c r="K1518">
        <f t="shared" si="374"/>
        <v>0</v>
      </c>
      <c r="L1518">
        <v>0</v>
      </c>
      <c r="M1518">
        <f t="shared" si="375"/>
        <v>0</v>
      </c>
      <c r="N1518">
        <f t="shared" si="376"/>
        <v>0</v>
      </c>
      <c r="O1518">
        <f t="shared" si="377"/>
        <v>0</v>
      </c>
      <c r="P1518" s="2">
        <f t="shared" si="378"/>
        <v>264.92424354722118</v>
      </c>
      <c r="Q1518" s="2">
        <f t="shared" si="379"/>
        <v>-57.924243547221181</v>
      </c>
      <c r="R1518" s="2">
        <f t="shared" si="381"/>
        <v>-34.983236800851273</v>
      </c>
      <c r="S1518" s="2">
        <f t="shared" si="380"/>
        <v>3355.2179905177945</v>
      </c>
      <c r="T1518" s="2">
        <f t="shared" si="382"/>
        <v>0</v>
      </c>
      <c r="U1518">
        <f t="shared" si="383"/>
        <v>12</v>
      </c>
    </row>
    <row r="1519" spans="2:21" x14ac:dyDescent="0.15">
      <c r="B1519" s="1">
        <v>38595</v>
      </c>
      <c r="C1519" s="2">
        <f t="shared" si="368"/>
        <v>8</v>
      </c>
      <c r="D1519" s="2">
        <f t="shared" si="369"/>
        <v>31</v>
      </c>
      <c r="E1519" s="2">
        <f t="shared" si="370"/>
        <v>3</v>
      </c>
      <c r="F1519" s="2">
        <f t="shared" si="371"/>
        <v>9</v>
      </c>
      <c r="G1519" t="s">
        <v>64</v>
      </c>
      <c r="H1519">
        <v>294</v>
      </c>
      <c r="I1519">
        <f t="shared" si="372"/>
        <v>0</v>
      </c>
      <c r="J1519">
        <f t="shared" si="373"/>
        <v>0</v>
      </c>
      <c r="K1519">
        <f t="shared" si="374"/>
        <v>0</v>
      </c>
      <c r="L1519">
        <v>0</v>
      </c>
      <c r="M1519">
        <f t="shared" si="375"/>
        <v>0</v>
      </c>
      <c r="N1519">
        <f t="shared" si="376"/>
        <v>0</v>
      </c>
      <c r="O1519">
        <f t="shared" si="377"/>
        <v>0</v>
      </c>
      <c r="P1519" s="2">
        <f t="shared" si="378"/>
        <v>297.56533336766722</v>
      </c>
      <c r="Q1519" s="2">
        <f t="shared" si="379"/>
        <v>-3.5653333676672219</v>
      </c>
      <c r="R1519" s="2">
        <f t="shared" si="381"/>
        <v>-57.924243547221181</v>
      </c>
      <c r="S1519" s="2">
        <f t="shared" si="380"/>
        <v>12.711602022601294</v>
      </c>
      <c r="T1519" s="2">
        <f t="shared" si="382"/>
        <v>0</v>
      </c>
      <c r="U1519">
        <f t="shared" si="383"/>
        <v>13</v>
      </c>
    </row>
    <row r="1520" spans="2:21" x14ac:dyDescent="0.15">
      <c r="B1520" s="1">
        <v>38596</v>
      </c>
      <c r="C1520" s="2">
        <f t="shared" si="368"/>
        <v>9</v>
      </c>
      <c r="D1520" s="2">
        <f t="shared" si="369"/>
        <v>1</v>
      </c>
      <c r="E1520" s="2">
        <f t="shared" si="370"/>
        <v>4</v>
      </c>
      <c r="F1520" s="2">
        <f t="shared" si="371"/>
        <v>10</v>
      </c>
      <c r="G1520" t="s">
        <v>65</v>
      </c>
      <c r="H1520">
        <v>337</v>
      </c>
      <c r="I1520">
        <f t="shared" si="372"/>
        <v>0</v>
      </c>
      <c r="J1520">
        <f t="shared" si="373"/>
        <v>0</v>
      </c>
      <c r="K1520">
        <f t="shared" si="374"/>
        <v>0</v>
      </c>
      <c r="L1520">
        <v>0</v>
      </c>
      <c r="M1520">
        <f t="shared" si="375"/>
        <v>0</v>
      </c>
      <c r="N1520">
        <f t="shared" si="376"/>
        <v>0</v>
      </c>
      <c r="O1520">
        <f t="shared" si="377"/>
        <v>0</v>
      </c>
      <c r="P1520" s="2">
        <f t="shared" si="378"/>
        <v>328.35388454592953</v>
      </c>
      <c r="Q1520" s="2">
        <f t="shared" si="379"/>
        <v>8.6461154540704683</v>
      </c>
      <c r="R1520" s="2">
        <f t="shared" si="381"/>
        <v>-3.5653333676672219</v>
      </c>
      <c r="S1520" s="2">
        <f t="shared" si="380"/>
        <v>74.755312445116175</v>
      </c>
      <c r="T1520" s="2">
        <f t="shared" si="382"/>
        <v>1</v>
      </c>
      <c r="U1520">
        <f t="shared" si="383"/>
        <v>1</v>
      </c>
    </row>
    <row r="1521" spans="2:21" x14ac:dyDescent="0.15">
      <c r="B1521" s="1">
        <v>38597</v>
      </c>
      <c r="C1521" s="2">
        <f t="shared" si="368"/>
        <v>9</v>
      </c>
      <c r="D1521" s="2">
        <f t="shared" si="369"/>
        <v>2</v>
      </c>
      <c r="E1521" s="2">
        <f t="shared" si="370"/>
        <v>5</v>
      </c>
      <c r="F1521" s="2">
        <f t="shared" si="371"/>
        <v>10</v>
      </c>
      <c r="G1521" t="s">
        <v>66</v>
      </c>
      <c r="H1521">
        <v>402</v>
      </c>
      <c r="I1521">
        <f t="shared" si="372"/>
        <v>0</v>
      </c>
      <c r="J1521">
        <f t="shared" si="373"/>
        <v>0</v>
      </c>
      <c r="K1521">
        <f t="shared" si="374"/>
        <v>0</v>
      </c>
      <c r="L1521">
        <v>0</v>
      </c>
      <c r="M1521">
        <f t="shared" si="375"/>
        <v>0</v>
      </c>
      <c r="N1521">
        <f t="shared" si="376"/>
        <v>0</v>
      </c>
      <c r="O1521">
        <f t="shared" si="377"/>
        <v>0</v>
      </c>
      <c r="P1521" s="2">
        <f t="shared" si="378"/>
        <v>513.81087281594228</v>
      </c>
      <c r="Q1521" s="2">
        <f t="shared" si="379"/>
        <v>-111.81087281594228</v>
      </c>
      <c r="R1521" s="2">
        <f t="shared" si="381"/>
        <v>8.6461154540704683</v>
      </c>
      <c r="S1521" s="2">
        <f t="shared" si="380"/>
        <v>12501.67127986282</v>
      </c>
      <c r="T1521" s="2">
        <f t="shared" si="382"/>
        <v>1</v>
      </c>
      <c r="U1521">
        <f t="shared" si="383"/>
        <v>1</v>
      </c>
    </row>
    <row r="1522" spans="2:21" x14ac:dyDescent="0.15">
      <c r="B1522" s="1">
        <v>38598</v>
      </c>
      <c r="C1522" s="2">
        <f t="shared" si="368"/>
        <v>9</v>
      </c>
      <c r="D1522" s="2">
        <f t="shared" si="369"/>
        <v>3</v>
      </c>
      <c r="E1522" s="2">
        <f t="shared" si="370"/>
        <v>6</v>
      </c>
      <c r="F1522" s="2">
        <f t="shared" si="371"/>
        <v>10</v>
      </c>
      <c r="G1522" t="s">
        <v>67</v>
      </c>
      <c r="H1522">
        <v>417</v>
      </c>
      <c r="I1522">
        <f t="shared" si="372"/>
        <v>0</v>
      </c>
      <c r="J1522">
        <f t="shared" si="373"/>
        <v>0</v>
      </c>
      <c r="K1522">
        <f t="shared" si="374"/>
        <v>0</v>
      </c>
      <c r="L1522">
        <v>0</v>
      </c>
      <c r="M1522">
        <f t="shared" si="375"/>
        <v>0</v>
      </c>
      <c r="N1522">
        <f t="shared" si="376"/>
        <v>0</v>
      </c>
      <c r="O1522">
        <f t="shared" si="377"/>
        <v>0</v>
      </c>
      <c r="P1522" s="2">
        <f t="shared" si="378"/>
        <v>565.21648170551578</v>
      </c>
      <c r="Q1522" s="2">
        <f t="shared" si="379"/>
        <v>-148.21648170551578</v>
      </c>
      <c r="R1522" s="2">
        <f t="shared" si="381"/>
        <v>-111.81087281594228</v>
      </c>
      <c r="S1522" s="2">
        <f t="shared" si="380"/>
        <v>21968.125449161493</v>
      </c>
      <c r="T1522" s="2">
        <f t="shared" si="382"/>
        <v>0</v>
      </c>
      <c r="U1522">
        <f t="shared" si="383"/>
        <v>2</v>
      </c>
    </row>
    <row r="1523" spans="2:21" x14ac:dyDescent="0.15">
      <c r="B1523" s="1">
        <v>38599</v>
      </c>
      <c r="C1523" s="2">
        <f t="shared" si="368"/>
        <v>9</v>
      </c>
      <c r="D1523" s="2">
        <f t="shared" si="369"/>
        <v>4</v>
      </c>
      <c r="E1523" s="2">
        <f t="shared" si="370"/>
        <v>7</v>
      </c>
      <c r="F1523" s="2">
        <f t="shared" si="371"/>
        <v>10</v>
      </c>
      <c r="G1523" t="s">
        <v>68</v>
      </c>
      <c r="H1523">
        <v>393</v>
      </c>
      <c r="I1523">
        <f t="shared" si="372"/>
        <v>0</v>
      </c>
      <c r="J1523">
        <f t="shared" si="373"/>
        <v>0</v>
      </c>
      <c r="K1523">
        <f t="shared" si="374"/>
        <v>0</v>
      </c>
      <c r="L1523">
        <v>0</v>
      </c>
      <c r="M1523">
        <f t="shared" si="375"/>
        <v>0</v>
      </c>
      <c r="N1523">
        <f t="shared" si="376"/>
        <v>0</v>
      </c>
      <c r="O1523">
        <f t="shared" si="377"/>
        <v>0</v>
      </c>
      <c r="P1523" s="2">
        <f t="shared" si="378"/>
        <v>369.46003554671756</v>
      </c>
      <c r="Q1523" s="2">
        <f t="shared" si="379"/>
        <v>23.539964453282437</v>
      </c>
      <c r="R1523" s="2">
        <f t="shared" si="381"/>
        <v>-148.21648170551578</v>
      </c>
      <c r="S1523" s="2">
        <f t="shared" si="380"/>
        <v>554.12992646180066</v>
      </c>
      <c r="T1523" s="2">
        <f t="shared" si="382"/>
        <v>1</v>
      </c>
      <c r="U1523">
        <f t="shared" si="383"/>
        <v>1</v>
      </c>
    </row>
    <row r="1524" spans="2:21" x14ac:dyDescent="0.15">
      <c r="B1524" s="1">
        <v>38600</v>
      </c>
      <c r="C1524" s="2">
        <f t="shared" si="368"/>
        <v>9</v>
      </c>
      <c r="D1524" s="2">
        <f t="shared" si="369"/>
        <v>5</v>
      </c>
      <c r="E1524" s="2">
        <f t="shared" si="370"/>
        <v>1</v>
      </c>
      <c r="F1524" s="2">
        <f t="shared" si="371"/>
        <v>10</v>
      </c>
      <c r="G1524" t="s">
        <v>69</v>
      </c>
      <c r="H1524">
        <v>293</v>
      </c>
      <c r="I1524">
        <f t="shared" si="372"/>
        <v>0</v>
      </c>
      <c r="J1524">
        <f t="shared" si="373"/>
        <v>0</v>
      </c>
      <c r="K1524">
        <f t="shared" si="374"/>
        <v>0</v>
      </c>
      <c r="L1524">
        <v>0</v>
      </c>
      <c r="M1524">
        <f t="shared" si="375"/>
        <v>0</v>
      </c>
      <c r="N1524">
        <f t="shared" si="376"/>
        <v>0</v>
      </c>
      <c r="O1524">
        <f t="shared" si="377"/>
        <v>0</v>
      </c>
      <c r="P1524" s="2">
        <f t="shared" si="378"/>
        <v>254.61181308058218</v>
      </c>
      <c r="Q1524" s="2">
        <f t="shared" si="379"/>
        <v>38.388186919417819</v>
      </c>
      <c r="R1524" s="2">
        <f t="shared" si="381"/>
        <v>23.539964453282437</v>
      </c>
      <c r="S1524" s="2">
        <f t="shared" si="380"/>
        <v>1473.6528949601613</v>
      </c>
      <c r="T1524" s="2">
        <f t="shared" si="382"/>
        <v>0</v>
      </c>
      <c r="U1524">
        <f t="shared" si="383"/>
        <v>2</v>
      </c>
    </row>
    <row r="1525" spans="2:21" x14ac:dyDescent="0.15">
      <c r="B1525" s="1">
        <v>38601</v>
      </c>
      <c r="C1525" s="2">
        <f t="shared" si="368"/>
        <v>9</v>
      </c>
      <c r="D1525" s="2">
        <f t="shared" si="369"/>
        <v>6</v>
      </c>
      <c r="E1525" s="2">
        <f t="shared" si="370"/>
        <v>2</v>
      </c>
      <c r="F1525" s="2">
        <f t="shared" si="371"/>
        <v>10</v>
      </c>
      <c r="G1525" t="s">
        <v>70</v>
      </c>
      <c r="H1525">
        <v>273</v>
      </c>
      <c r="I1525">
        <f t="shared" si="372"/>
        <v>0</v>
      </c>
      <c r="J1525">
        <f t="shared" si="373"/>
        <v>0</v>
      </c>
      <c r="K1525">
        <f t="shared" si="374"/>
        <v>0</v>
      </c>
      <c r="L1525">
        <v>0</v>
      </c>
      <c r="M1525">
        <f t="shared" si="375"/>
        <v>0</v>
      </c>
      <c r="N1525">
        <f t="shared" si="376"/>
        <v>0</v>
      </c>
      <c r="O1525">
        <f t="shared" si="377"/>
        <v>0</v>
      </c>
      <c r="P1525" s="2">
        <f t="shared" si="378"/>
        <v>271.55281982695209</v>
      </c>
      <c r="Q1525" s="2">
        <f t="shared" si="379"/>
        <v>1.4471801730479115</v>
      </c>
      <c r="R1525" s="2">
        <f t="shared" si="381"/>
        <v>38.388186919417819</v>
      </c>
      <c r="S1525" s="2">
        <f t="shared" si="380"/>
        <v>2.0943304532629829</v>
      </c>
      <c r="T1525" s="2">
        <f t="shared" si="382"/>
        <v>0</v>
      </c>
      <c r="U1525">
        <f t="shared" si="383"/>
        <v>3</v>
      </c>
    </row>
    <row r="1526" spans="2:21" x14ac:dyDescent="0.15">
      <c r="B1526" s="1">
        <v>38602</v>
      </c>
      <c r="C1526" s="2">
        <f t="shared" si="368"/>
        <v>9</v>
      </c>
      <c r="D1526" s="2">
        <f t="shared" si="369"/>
        <v>7</v>
      </c>
      <c r="E1526" s="2">
        <f t="shared" si="370"/>
        <v>3</v>
      </c>
      <c r="F1526" s="2">
        <f t="shared" si="371"/>
        <v>10</v>
      </c>
      <c r="G1526" t="s">
        <v>71</v>
      </c>
      <c r="H1526">
        <v>258</v>
      </c>
      <c r="I1526">
        <f t="shared" si="372"/>
        <v>0</v>
      </c>
      <c r="J1526">
        <f t="shared" si="373"/>
        <v>0</v>
      </c>
      <c r="K1526">
        <f t="shared" si="374"/>
        <v>0</v>
      </c>
      <c r="L1526">
        <v>0</v>
      </c>
      <c r="M1526">
        <f t="shared" si="375"/>
        <v>0</v>
      </c>
      <c r="N1526">
        <f t="shared" si="376"/>
        <v>0</v>
      </c>
      <c r="O1526">
        <f t="shared" si="377"/>
        <v>0</v>
      </c>
      <c r="P1526" s="2">
        <f t="shared" si="378"/>
        <v>304.19390964739807</v>
      </c>
      <c r="Q1526" s="2">
        <f t="shared" si="379"/>
        <v>-46.193909647398073</v>
      </c>
      <c r="R1526" s="2">
        <f t="shared" si="381"/>
        <v>1.4471801730479115</v>
      </c>
      <c r="S1526" s="2">
        <f t="shared" si="380"/>
        <v>2133.8772885119765</v>
      </c>
      <c r="T1526" s="2">
        <f t="shared" si="382"/>
        <v>1</v>
      </c>
      <c r="U1526">
        <f t="shared" si="383"/>
        <v>1</v>
      </c>
    </row>
    <row r="1527" spans="2:21" x14ac:dyDescent="0.15">
      <c r="B1527" s="1">
        <v>38603</v>
      </c>
      <c r="C1527" s="2">
        <f t="shared" si="368"/>
        <v>9</v>
      </c>
      <c r="D1527" s="2">
        <f t="shared" si="369"/>
        <v>8</v>
      </c>
      <c r="E1527" s="2">
        <f t="shared" si="370"/>
        <v>4</v>
      </c>
      <c r="F1527" s="2">
        <f t="shared" si="371"/>
        <v>11</v>
      </c>
      <c r="G1527" t="s">
        <v>72</v>
      </c>
      <c r="H1527">
        <v>253</v>
      </c>
      <c r="I1527">
        <f t="shared" si="372"/>
        <v>0</v>
      </c>
      <c r="J1527">
        <f t="shared" si="373"/>
        <v>0</v>
      </c>
      <c r="K1527">
        <f t="shared" si="374"/>
        <v>0</v>
      </c>
      <c r="L1527">
        <v>0</v>
      </c>
      <c r="M1527">
        <f t="shared" si="375"/>
        <v>0</v>
      </c>
      <c r="N1527">
        <f t="shared" si="376"/>
        <v>0</v>
      </c>
      <c r="O1527">
        <f t="shared" si="377"/>
        <v>0</v>
      </c>
      <c r="P1527" s="2">
        <f t="shared" si="378"/>
        <v>322.55388182561421</v>
      </c>
      <c r="Q1527" s="2">
        <f t="shared" si="379"/>
        <v>-69.553881825614212</v>
      </c>
      <c r="R1527" s="2">
        <f t="shared" si="381"/>
        <v>-46.193909647398073</v>
      </c>
      <c r="S1527" s="2">
        <f t="shared" si="380"/>
        <v>4837.7424770115067</v>
      </c>
      <c r="T1527" s="2">
        <f t="shared" si="382"/>
        <v>0</v>
      </c>
      <c r="U1527">
        <f t="shared" si="383"/>
        <v>2</v>
      </c>
    </row>
    <row r="1528" spans="2:21" x14ac:dyDescent="0.15">
      <c r="B1528" s="1">
        <v>38604</v>
      </c>
      <c r="C1528" s="2">
        <f t="shared" si="368"/>
        <v>9</v>
      </c>
      <c r="D1528" s="2">
        <f t="shared" si="369"/>
        <v>9</v>
      </c>
      <c r="E1528" s="2">
        <f t="shared" si="370"/>
        <v>5</v>
      </c>
      <c r="F1528" s="2">
        <f t="shared" si="371"/>
        <v>11</v>
      </c>
      <c r="G1528" t="s">
        <v>73</v>
      </c>
      <c r="H1528">
        <v>421</v>
      </c>
      <c r="I1528">
        <f t="shared" si="372"/>
        <v>0</v>
      </c>
      <c r="J1528">
        <f t="shared" si="373"/>
        <v>0</v>
      </c>
      <c r="K1528">
        <f t="shared" si="374"/>
        <v>0</v>
      </c>
      <c r="L1528">
        <v>0</v>
      </c>
      <c r="M1528">
        <f t="shared" si="375"/>
        <v>0</v>
      </c>
      <c r="N1528">
        <f t="shared" si="376"/>
        <v>0</v>
      </c>
      <c r="O1528">
        <f t="shared" si="377"/>
        <v>0</v>
      </c>
      <c r="P1528" s="2">
        <f t="shared" si="378"/>
        <v>508.01087009562696</v>
      </c>
      <c r="Q1528" s="2">
        <f t="shared" si="379"/>
        <v>-87.010870095626956</v>
      </c>
      <c r="R1528" s="2">
        <f t="shared" si="381"/>
        <v>-69.553881825614212</v>
      </c>
      <c r="S1528" s="2">
        <f t="shared" si="380"/>
        <v>7570.8915147980697</v>
      </c>
      <c r="T1528" s="2">
        <f t="shared" si="382"/>
        <v>0</v>
      </c>
      <c r="U1528">
        <f t="shared" si="383"/>
        <v>3</v>
      </c>
    </row>
    <row r="1529" spans="2:21" x14ac:dyDescent="0.15">
      <c r="B1529" s="1">
        <v>38605</v>
      </c>
      <c r="C1529" s="2">
        <f t="shared" si="368"/>
        <v>9</v>
      </c>
      <c r="D1529" s="2">
        <f t="shared" si="369"/>
        <v>10</v>
      </c>
      <c r="E1529" s="2">
        <f t="shared" si="370"/>
        <v>6</v>
      </c>
      <c r="F1529" s="2">
        <f t="shared" si="371"/>
        <v>11</v>
      </c>
      <c r="G1529" t="s">
        <v>74</v>
      </c>
      <c r="H1529">
        <v>436</v>
      </c>
      <c r="I1529">
        <f t="shared" si="372"/>
        <v>0</v>
      </c>
      <c r="J1529">
        <f t="shared" si="373"/>
        <v>0</v>
      </c>
      <c r="K1529">
        <f t="shared" si="374"/>
        <v>0</v>
      </c>
      <c r="L1529">
        <v>0</v>
      </c>
      <c r="M1529">
        <f t="shared" si="375"/>
        <v>0</v>
      </c>
      <c r="N1529">
        <f t="shared" si="376"/>
        <v>0</v>
      </c>
      <c r="O1529">
        <f t="shared" si="377"/>
        <v>0</v>
      </c>
      <c r="P1529" s="2">
        <f t="shared" si="378"/>
        <v>559.41647898520046</v>
      </c>
      <c r="Q1529" s="2">
        <f t="shared" si="379"/>
        <v>-123.41647898520046</v>
      </c>
      <c r="R1529" s="2">
        <f t="shared" si="381"/>
        <v>-87.010870095626956</v>
      </c>
      <c r="S1529" s="2">
        <f t="shared" si="380"/>
        <v>15231.627285104425</v>
      </c>
      <c r="T1529" s="2">
        <f t="shared" si="382"/>
        <v>0</v>
      </c>
      <c r="U1529">
        <f t="shared" si="383"/>
        <v>4</v>
      </c>
    </row>
    <row r="1530" spans="2:21" x14ac:dyDescent="0.15">
      <c r="B1530" s="1">
        <v>38606</v>
      </c>
      <c r="C1530" s="2">
        <f t="shared" si="368"/>
        <v>9</v>
      </c>
      <c r="D1530" s="2">
        <f t="shared" si="369"/>
        <v>11</v>
      </c>
      <c r="E1530" s="2">
        <f t="shared" si="370"/>
        <v>7</v>
      </c>
      <c r="F1530" s="2">
        <f t="shared" si="371"/>
        <v>11</v>
      </c>
      <c r="G1530" t="s">
        <v>75</v>
      </c>
      <c r="H1530">
        <v>381</v>
      </c>
      <c r="I1530">
        <f t="shared" si="372"/>
        <v>0</v>
      </c>
      <c r="J1530">
        <f t="shared" si="373"/>
        <v>0</v>
      </c>
      <c r="K1530">
        <f t="shared" si="374"/>
        <v>0</v>
      </c>
      <c r="L1530">
        <v>0</v>
      </c>
      <c r="M1530">
        <f t="shared" si="375"/>
        <v>0</v>
      </c>
      <c r="N1530">
        <f t="shared" si="376"/>
        <v>0</v>
      </c>
      <c r="O1530">
        <f t="shared" si="377"/>
        <v>0</v>
      </c>
      <c r="P1530" s="2">
        <f t="shared" si="378"/>
        <v>363.66003282640224</v>
      </c>
      <c r="Q1530" s="2">
        <f t="shared" si="379"/>
        <v>17.339967173597756</v>
      </c>
      <c r="R1530" s="2">
        <f t="shared" si="381"/>
        <v>-123.41647898520046</v>
      </c>
      <c r="S1530" s="2">
        <f t="shared" si="380"/>
        <v>300.67446158144776</v>
      </c>
      <c r="T1530" s="2">
        <f t="shared" si="382"/>
        <v>1</v>
      </c>
      <c r="U1530">
        <f t="shared" si="383"/>
        <v>1</v>
      </c>
    </row>
    <row r="1531" spans="2:21" x14ac:dyDescent="0.15">
      <c r="B1531" s="1">
        <v>38607</v>
      </c>
      <c r="C1531" s="2">
        <f t="shared" si="368"/>
        <v>9</v>
      </c>
      <c r="D1531" s="2">
        <f t="shared" si="369"/>
        <v>12</v>
      </c>
      <c r="E1531" s="2">
        <f t="shared" si="370"/>
        <v>1</v>
      </c>
      <c r="F1531" s="2">
        <f t="shared" si="371"/>
        <v>11</v>
      </c>
      <c r="G1531" t="s">
        <v>76</v>
      </c>
      <c r="H1531">
        <v>214</v>
      </c>
      <c r="I1531">
        <f t="shared" si="372"/>
        <v>0</v>
      </c>
      <c r="J1531">
        <f t="shared" si="373"/>
        <v>0</v>
      </c>
      <c r="K1531">
        <f t="shared" si="374"/>
        <v>0</v>
      </c>
      <c r="L1531">
        <v>0</v>
      </c>
      <c r="M1531">
        <f t="shared" si="375"/>
        <v>0</v>
      </c>
      <c r="N1531">
        <f t="shared" si="376"/>
        <v>0</v>
      </c>
      <c r="O1531">
        <f t="shared" si="377"/>
        <v>0</v>
      </c>
      <c r="P1531" s="2">
        <f t="shared" si="378"/>
        <v>248.81181036026686</v>
      </c>
      <c r="Q1531" s="2">
        <f t="shared" si="379"/>
        <v>-34.811810360266861</v>
      </c>
      <c r="R1531" s="2">
        <f t="shared" si="381"/>
        <v>17.339967173597756</v>
      </c>
      <c r="S1531" s="2">
        <f t="shared" si="380"/>
        <v>1211.8621405591832</v>
      </c>
      <c r="T1531" s="2">
        <f t="shared" si="382"/>
        <v>1</v>
      </c>
      <c r="U1531">
        <f t="shared" si="383"/>
        <v>1</v>
      </c>
    </row>
    <row r="1532" spans="2:21" x14ac:dyDescent="0.15">
      <c r="B1532" s="1">
        <v>38608</v>
      </c>
      <c r="C1532" s="2">
        <f t="shared" si="368"/>
        <v>9</v>
      </c>
      <c r="D1532" s="2">
        <f t="shared" si="369"/>
        <v>13</v>
      </c>
      <c r="E1532" s="2">
        <f t="shared" si="370"/>
        <v>2</v>
      </c>
      <c r="F1532" s="2">
        <f t="shared" si="371"/>
        <v>11</v>
      </c>
      <c r="G1532" t="s">
        <v>77</v>
      </c>
      <c r="H1532">
        <v>240</v>
      </c>
      <c r="I1532">
        <f t="shared" si="372"/>
        <v>0</v>
      </c>
      <c r="J1532">
        <f t="shared" si="373"/>
        <v>0</v>
      </c>
      <c r="K1532">
        <f t="shared" si="374"/>
        <v>0</v>
      </c>
      <c r="L1532">
        <v>0</v>
      </c>
      <c r="M1532">
        <f t="shared" si="375"/>
        <v>0</v>
      </c>
      <c r="N1532">
        <f t="shared" si="376"/>
        <v>0</v>
      </c>
      <c r="O1532">
        <f t="shared" si="377"/>
        <v>0</v>
      </c>
      <c r="P1532" s="2">
        <f t="shared" si="378"/>
        <v>265.75281710663677</v>
      </c>
      <c r="Q1532" s="2">
        <f t="shared" si="379"/>
        <v>-25.752817106636769</v>
      </c>
      <c r="R1532" s="2">
        <f t="shared" si="381"/>
        <v>-34.811810360266861</v>
      </c>
      <c r="S1532" s="2">
        <f t="shared" si="380"/>
        <v>663.20758892788342</v>
      </c>
      <c r="T1532" s="2">
        <f t="shared" si="382"/>
        <v>0</v>
      </c>
      <c r="U1532">
        <f t="shared" si="383"/>
        <v>2</v>
      </c>
    </row>
    <row r="1533" spans="2:21" x14ac:dyDescent="0.15">
      <c r="B1533" s="1">
        <v>38609</v>
      </c>
      <c r="C1533" s="2">
        <f t="shared" si="368"/>
        <v>9</v>
      </c>
      <c r="D1533" s="2">
        <f t="shared" si="369"/>
        <v>14</v>
      </c>
      <c r="E1533" s="2">
        <f t="shared" si="370"/>
        <v>3</v>
      </c>
      <c r="F1533" s="2">
        <f t="shared" si="371"/>
        <v>11</v>
      </c>
      <c r="G1533" t="s">
        <v>78</v>
      </c>
      <c r="H1533">
        <v>214</v>
      </c>
      <c r="I1533">
        <f t="shared" si="372"/>
        <v>0</v>
      </c>
      <c r="J1533">
        <f t="shared" si="373"/>
        <v>0</v>
      </c>
      <c r="K1533">
        <f t="shared" si="374"/>
        <v>0</v>
      </c>
      <c r="L1533">
        <v>0</v>
      </c>
      <c r="M1533">
        <f t="shared" si="375"/>
        <v>0</v>
      </c>
      <c r="N1533">
        <f t="shared" si="376"/>
        <v>0</v>
      </c>
      <c r="O1533">
        <f t="shared" si="377"/>
        <v>0</v>
      </c>
      <c r="P1533" s="2">
        <f t="shared" si="378"/>
        <v>298.39390692708275</v>
      </c>
      <c r="Q1533" s="2">
        <f t="shared" si="379"/>
        <v>-84.393906927082753</v>
      </c>
      <c r="R1533" s="2">
        <f t="shared" si="381"/>
        <v>-25.752817106636769</v>
      </c>
      <c r="S1533" s="2">
        <f t="shared" si="380"/>
        <v>7122.331526417106</v>
      </c>
      <c r="T1533" s="2">
        <f t="shared" si="382"/>
        <v>0</v>
      </c>
      <c r="U1533">
        <f t="shared" si="383"/>
        <v>3</v>
      </c>
    </row>
    <row r="1534" spans="2:21" x14ac:dyDescent="0.15">
      <c r="B1534" s="1">
        <v>38610</v>
      </c>
      <c r="C1534" s="2">
        <f t="shared" si="368"/>
        <v>9</v>
      </c>
      <c r="D1534" s="2">
        <f t="shared" si="369"/>
        <v>15</v>
      </c>
      <c r="E1534" s="2">
        <f t="shared" si="370"/>
        <v>4</v>
      </c>
      <c r="F1534" s="2">
        <f t="shared" si="371"/>
        <v>12</v>
      </c>
      <c r="G1534" t="s">
        <v>79</v>
      </c>
      <c r="H1534">
        <v>281</v>
      </c>
      <c r="I1534">
        <f t="shared" si="372"/>
        <v>0</v>
      </c>
      <c r="J1534">
        <f t="shared" si="373"/>
        <v>0</v>
      </c>
      <c r="K1534">
        <f t="shared" si="374"/>
        <v>0</v>
      </c>
      <c r="L1534">
        <v>0</v>
      </c>
      <c r="M1534">
        <f t="shared" si="375"/>
        <v>0</v>
      </c>
      <c r="N1534">
        <f t="shared" si="376"/>
        <v>0</v>
      </c>
      <c r="O1534">
        <f t="shared" si="377"/>
        <v>0</v>
      </c>
      <c r="P1534" s="2">
        <f t="shared" si="378"/>
        <v>323.78245191465305</v>
      </c>
      <c r="Q1534" s="2">
        <f t="shared" si="379"/>
        <v>-42.782451914653052</v>
      </c>
      <c r="R1534" s="2">
        <f t="shared" si="381"/>
        <v>-84.393906927082753</v>
      </c>
      <c r="S1534" s="2">
        <f t="shared" si="380"/>
        <v>1830.3381918296006</v>
      </c>
      <c r="T1534" s="2">
        <f t="shared" si="382"/>
        <v>0</v>
      </c>
      <c r="U1534">
        <f t="shared" si="383"/>
        <v>4</v>
      </c>
    </row>
    <row r="1535" spans="2:21" x14ac:dyDescent="0.15">
      <c r="B1535" s="1">
        <v>38611</v>
      </c>
      <c r="C1535" s="2">
        <f t="shared" si="368"/>
        <v>9</v>
      </c>
      <c r="D1535" s="2">
        <f t="shared" si="369"/>
        <v>16</v>
      </c>
      <c r="E1535" s="2">
        <f t="shared" si="370"/>
        <v>5</v>
      </c>
      <c r="F1535" s="2">
        <f t="shared" si="371"/>
        <v>12</v>
      </c>
      <c r="G1535" t="s">
        <v>80</v>
      </c>
      <c r="H1535">
        <v>506</v>
      </c>
      <c r="I1535">
        <f t="shared" si="372"/>
        <v>0</v>
      </c>
      <c r="J1535">
        <f t="shared" si="373"/>
        <v>0</v>
      </c>
      <c r="K1535">
        <f t="shared" si="374"/>
        <v>0</v>
      </c>
      <c r="L1535">
        <v>0</v>
      </c>
      <c r="M1535">
        <f t="shared" si="375"/>
        <v>0</v>
      </c>
      <c r="N1535">
        <f t="shared" si="376"/>
        <v>0</v>
      </c>
      <c r="O1535">
        <f t="shared" si="377"/>
        <v>0</v>
      </c>
      <c r="P1535" s="2">
        <f t="shared" si="378"/>
        <v>509.2394401846658</v>
      </c>
      <c r="Q1535" s="2">
        <f t="shared" si="379"/>
        <v>-3.2394401846657956</v>
      </c>
      <c r="R1535" s="2">
        <f t="shared" si="381"/>
        <v>-42.782451914653052</v>
      </c>
      <c r="S1535" s="2">
        <f t="shared" si="380"/>
        <v>10.493972710027565</v>
      </c>
      <c r="T1535" s="2">
        <f t="shared" si="382"/>
        <v>0</v>
      </c>
      <c r="U1535">
        <f t="shared" si="383"/>
        <v>5</v>
      </c>
    </row>
    <row r="1536" spans="2:21" x14ac:dyDescent="0.15">
      <c r="B1536" s="1">
        <v>38612</v>
      </c>
      <c r="C1536" s="2">
        <f t="shared" si="368"/>
        <v>9</v>
      </c>
      <c r="D1536" s="2">
        <f t="shared" si="369"/>
        <v>17</v>
      </c>
      <c r="E1536" s="2">
        <f t="shared" si="370"/>
        <v>6</v>
      </c>
      <c r="F1536" s="2">
        <f t="shared" si="371"/>
        <v>12</v>
      </c>
      <c r="G1536" t="s">
        <v>81</v>
      </c>
      <c r="H1536">
        <v>516</v>
      </c>
      <c r="I1536">
        <f t="shared" si="372"/>
        <v>0</v>
      </c>
      <c r="J1536">
        <f t="shared" si="373"/>
        <v>0</v>
      </c>
      <c r="K1536">
        <f t="shared" si="374"/>
        <v>0</v>
      </c>
      <c r="L1536">
        <v>0</v>
      </c>
      <c r="M1536">
        <f t="shared" si="375"/>
        <v>0</v>
      </c>
      <c r="N1536">
        <f t="shared" si="376"/>
        <v>0</v>
      </c>
      <c r="O1536">
        <f t="shared" si="377"/>
        <v>0</v>
      </c>
      <c r="P1536" s="2">
        <f t="shared" si="378"/>
        <v>560.6450490742393</v>
      </c>
      <c r="Q1536" s="2">
        <f t="shared" si="379"/>
        <v>-44.645049074239296</v>
      </c>
      <c r="R1536" s="2">
        <f t="shared" si="381"/>
        <v>-3.2394401846657956</v>
      </c>
      <c r="S1536" s="2">
        <f t="shared" si="380"/>
        <v>1993.180406841235</v>
      </c>
      <c r="T1536" s="2">
        <f t="shared" si="382"/>
        <v>0</v>
      </c>
      <c r="U1536">
        <f t="shared" si="383"/>
        <v>6</v>
      </c>
    </row>
    <row r="1537" spans="2:21" x14ac:dyDescent="0.15">
      <c r="B1537" s="1">
        <v>38613</v>
      </c>
      <c r="C1537" s="2">
        <f t="shared" si="368"/>
        <v>9</v>
      </c>
      <c r="D1537" s="2">
        <f t="shared" si="369"/>
        <v>18</v>
      </c>
      <c r="E1537" s="2">
        <f t="shared" si="370"/>
        <v>7</v>
      </c>
      <c r="F1537" s="2">
        <f t="shared" si="371"/>
        <v>12</v>
      </c>
      <c r="G1537" t="s">
        <v>82</v>
      </c>
      <c r="H1537">
        <v>406</v>
      </c>
      <c r="I1537">
        <f t="shared" si="372"/>
        <v>0</v>
      </c>
      <c r="J1537">
        <f t="shared" si="373"/>
        <v>0</v>
      </c>
      <c r="K1537">
        <f t="shared" si="374"/>
        <v>0</v>
      </c>
      <c r="L1537">
        <v>0</v>
      </c>
      <c r="M1537">
        <f t="shared" si="375"/>
        <v>0</v>
      </c>
      <c r="N1537">
        <f t="shared" si="376"/>
        <v>0</v>
      </c>
      <c r="O1537">
        <f t="shared" si="377"/>
        <v>0</v>
      </c>
      <c r="P1537" s="2">
        <f t="shared" si="378"/>
        <v>364.88860291544108</v>
      </c>
      <c r="Q1537" s="2">
        <f t="shared" si="379"/>
        <v>41.111397084558917</v>
      </c>
      <c r="R1537" s="2">
        <f t="shared" si="381"/>
        <v>-44.645049074239296</v>
      </c>
      <c r="S1537" s="2">
        <f t="shared" si="380"/>
        <v>1690.1469702442794</v>
      </c>
      <c r="T1537" s="2">
        <f t="shared" si="382"/>
        <v>1</v>
      </c>
      <c r="U1537">
        <f t="shared" si="383"/>
        <v>1</v>
      </c>
    </row>
    <row r="1538" spans="2:21" x14ac:dyDescent="0.15">
      <c r="B1538" s="1">
        <v>38614</v>
      </c>
      <c r="C1538" s="2">
        <f t="shared" si="368"/>
        <v>9</v>
      </c>
      <c r="D1538" s="2">
        <f t="shared" si="369"/>
        <v>19</v>
      </c>
      <c r="E1538" s="2">
        <f t="shared" si="370"/>
        <v>1</v>
      </c>
      <c r="F1538" s="2">
        <f t="shared" si="371"/>
        <v>12</v>
      </c>
      <c r="G1538" t="s">
        <v>83</v>
      </c>
      <c r="H1538">
        <v>205</v>
      </c>
      <c r="I1538">
        <f t="shared" si="372"/>
        <v>0</v>
      </c>
      <c r="J1538">
        <f t="shared" si="373"/>
        <v>0</v>
      </c>
      <c r="K1538">
        <f t="shared" si="374"/>
        <v>0</v>
      </c>
      <c r="L1538">
        <v>0</v>
      </c>
      <c r="M1538">
        <f t="shared" si="375"/>
        <v>0</v>
      </c>
      <c r="N1538">
        <f t="shared" si="376"/>
        <v>0</v>
      </c>
      <c r="O1538">
        <f t="shared" si="377"/>
        <v>0</v>
      </c>
      <c r="P1538" s="2">
        <f t="shared" si="378"/>
        <v>250.0403804493057</v>
      </c>
      <c r="Q1538" s="2">
        <f t="shared" si="379"/>
        <v>-45.040380449305701</v>
      </c>
      <c r="R1538" s="2">
        <f t="shared" si="381"/>
        <v>41.111397084558917</v>
      </c>
      <c r="S1538" s="2">
        <f t="shared" si="380"/>
        <v>2028.6358710181992</v>
      </c>
      <c r="T1538" s="2">
        <f t="shared" si="382"/>
        <v>1</v>
      </c>
      <c r="U1538">
        <f t="shared" si="383"/>
        <v>1</v>
      </c>
    </row>
    <row r="1539" spans="2:21" x14ac:dyDescent="0.15">
      <c r="B1539" s="1">
        <v>38615</v>
      </c>
      <c r="C1539" s="2">
        <f t="shared" ref="C1539:C1561" si="384">MONTH(B1539)</f>
        <v>9</v>
      </c>
      <c r="D1539" s="2">
        <f t="shared" ref="D1539:D1561" si="385">DAY(B1539)</f>
        <v>20</v>
      </c>
      <c r="E1539" s="2">
        <f t="shared" ref="E1539:E1561" si="386">WEEKDAY(B1539,2)</f>
        <v>2</v>
      </c>
      <c r="F1539" s="2">
        <f t="shared" ref="F1539:F1561" si="387">VALUE(RIGHT(G1539,2))</f>
        <v>12</v>
      </c>
      <c r="G1539" t="s">
        <v>84</v>
      </c>
      <c r="H1539">
        <v>225</v>
      </c>
      <c r="I1539">
        <f t="shared" ref="I1539:I1561" si="388">IF(AND(C1539=7,D1539=4),1,0)</f>
        <v>0</v>
      </c>
      <c r="J1539">
        <f t="shared" ref="J1539:J1561" si="389">IF(AND(C1539=1,D1539=1),1,0)</f>
        <v>0</v>
      </c>
      <c r="K1539">
        <f t="shared" ref="K1539:K1561" si="390">IF(AND(C1539=2,D1539=14),1,0)</f>
        <v>0</v>
      </c>
      <c r="L1539">
        <v>0</v>
      </c>
      <c r="M1539">
        <f t="shared" ref="M1539:M1561" si="391">IF(AND(C1539=12,D1539=31),1,0)</f>
        <v>0</v>
      </c>
      <c r="N1539">
        <f t="shared" ref="N1539:N1561" si="392">IF(AND(C1539=10,D1539=31),1,0)</f>
        <v>0</v>
      </c>
      <c r="O1539">
        <f t="shared" ref="O1539:O1561" si="393">IF(AND(C1539=12,D1539=26),1,0)</f>
        <v>0</v>
      </c>
      <c r="P1539" s="2">
        <f t="shared" ref="P1539:P1561" si="394">constant+VLOOKUP(F1539,week,2)+VLOOKUP(E1539,weekday,2)</f>
        <v>266.98138719567561</v>
      </c>
      <c r="Q1539" s="2">
        <f t="shared" ref="Q1539:Q1561" si="395">H1539-P1539</f>
        <v>-41.981387195675609</v>
      </c>
      <c r="R1539" s="2">
        <f t="shared" si="381"/>
        <v>-45.040380449305701</v>
      </c>
      <c r="S1539" s="2">
        <f t="shared" ref="S1539:S1561" si="396">Q1539^2</f>
        <v>1762.4368708732359</v>
      </c>
      <c r="T1539" s="2">
        <f t="shared" si="382"/>
        <v>0</v>
      </c>
      <c r="U1539">
        <f t="shared" si="383"/>
        <v>2</v>
      </c>
    </row>
    <row r="1540" spans="2:21" x14ac:dyDescent="0.15">
      <c r="B1540" s="1">
        <v>38616</v>
      </c>
      <c r="C1540" s="2">
        <f t="shared" si="384"/>
        <v>9</v>
      </c>
      <c r="D1540" s="2">
        <f t="shared" si="385"/>
        <v>21</v>
      </c>
      <c r="E1540" s="2">
        <f t="shared" si="386"/>
        <v>3</v>
      </c>
      <c r="F1540" s="2">
        <f t="shared" si="387"/>
        <v>12</v>
      </c>
      <c r="G1540" t="s">
        <v>85</v>
      </c>
      <c r="H1540">
        <v>266</v>
      </c>
      <c r="I1540">
        <f t="shared" si="388"/>
        <v>0</v>
      </c>
      <c r="J1540">
        <f t="shared" si="389"/>
        <v>0</v>
      </c>
      <c r="K1540">
        <f t="shared" si="390"/>
        <v>0</v>
      </c>
      <c r="L1540">
        <v>0</v>
      </c>
      <c r="M1540">
        <f t="shared" si="391"/>
        <v>0</v>
      </c>
      <c r="N1540">
        <f t="shared" si="392"/>
        <v>0</v>
      </c>
      <c r="O1540">
        <f t="shared" si="393"/>
        <v>0</v>
      </c>
      <c r="P1540" s="2">
        <f t="shared" si="394"/>
        <v>299.62247701612159</v>
      </c>
      <c r="Q1540" s="2">
        <f t="shared" si="395"/>
        <v>-33.622477016121593</v>
      </c>
      <c r="R1540" s="2">
        <f t="shared" ref="R1540:R1561" si="397">Q1539</f>
        <v>-41.981387195675609</v>
      </c>
      <c r="S1540" s="2">
        <f t="shared" si="396"/>
        <v>1130.4709606996248</v>
      </c>
      <c r="T1540" s="2">
        <f t="shared" ref="T1540:T1561" si="398">IF(Q1540*Q1539&lt;0,1,0)</f>
        <v>0</v>
      </c>
      <c r="U1540">
        <f t="shared" ref="U1540:U1561" si="399">IF(Q1539*Q1540&gt;0,U1539+1,1)</f>
        <v>3</v>
      </c>
    </row>
    <row r="1541" spans="2:21" x14ac:dyDescent="0.15">
      <c r="B1541" s="1">
        <v>38617</v>
      </c>
      <c r="C1541" s="2">
        <f t="shared" si="384"/>
        <v>9</v>
      </c>
      <c r="D1541" s="2">
        <f t="shared" si="385"/>
        <v>22</v>
      </c>
      <c r="E1541" s="2">
        <f t="shared" si="386"/>
        <v>4</v>
      </c>
      <c r="F1541" s="2">
        <f t="shared" si="387"/>
        <v>13</v>
      </c>
      <c r="G1541" t="s">
        <v>86</v>
      </c>
      <c r="H1541">
        <v>321</v>
      </c>
      <c r="I1541">
        <f t="shared" si="388"/>
        <v>0</v>
      </c>
      <c r="J1541">
        <f t="shared" si="389"/>
        <v>0</v>
      </c>
      <c r="K1541">
        <f t="shared" si="390"/>
        <v>0</v>
      </c>
      <c r="L1541">
        <v>0</v>
      </c>
      <c r="M1541">
        <f t="shared" si="391"/>
        <v>0</v>
      </c>
      <c r="N1541">
        <f t="shared" si="392"/>
        <v>0</v>
      </c>
      <c r="O1541">
        <f t="shared" si="393"/>
        <v>0</v>
      </c>
      <c r="P1541" s="2">
        <f t="shared" si="394"/>
        <v>320.58245158816135</v>
      </c>
      <c r="Q1541" s="2">
        <f t="shared" si="395"/>
        <v>0.4175484118386521</v>
      </c>
      <c r="R1541" s="2">
        <f t="shared" si="397"/>
        <v>-33.622477016121593</v>
      </c>
      <c r="S1541" s="2">
        <f t="shared" si="396"/>
        <v>0.17434667622898062</v>
      </c>
      <c r="T1541" s="2">
        <f t="shared" si="398"/>
        <v>1</v>
      </c>
      <c r="U1541">
        <f t="shared" si="399"/>
        <v>1</v>
      </c>
    </row>
    <row r="1542" spans="2:21" x14ac:dyDescent="0.15">
      <c r="B1542" s="1">
        <v>38618</v>
      </c>
      <c r="C1542" s="2">
        <f t="shared" si="384"/>
        <v>9</v>
      </c>
      <c r="D1542" s="2">
        <f t="shared" si="385"/>
        <v>23</v>
      </c>
      <c r="E1542" s="2">
        <f t="shared" si="386"/>
        <v>5</v>
      </c>
      <c r="F1542" s="2">
        <f t="shared" si="387"/>
        <v>13</v>
      </c>
      <c r="G1542" t="s">
        <v>87</v>
      </c>
      <c r="H1542">
        <v>496</v>
      </c>
      <c r="I1542">
        <f t="shared" si="388"/>
        <v>0</v>
      </c>
      <c r="J1542">
        <f t="shared" si="389"/>
        <v>0</v>
      </c>
      <c r="K1542">
        <f t="shared" si="390"/>
        <v>0</v>
      </c>
      <c r="L1542">
        <v>0</v>
      </c>
      <c r="M1542">
        <f t="shared" si="391"/>
        <v>0</v>
      </c>
      <c r="N1542">
        <f t="shared" si="392"/>
        <v>0</v>
      </c>
      <c r="O1542">
        <f t="shared" si="393"/>
        <v>0</v>
      </c>
      <c r="P1542" s="2">
        <f t="shared" si="394"/>
        <v>506.03943985817409</v>
      </c>
      <c r="Q1542" s="2">
        <f t="shared" si="395"/>
        <v>-10.039439858174092</v>
      </c>
      <c r="R1542" s="2">
        <f t="shared" si="397"/>
        <v>0.4175484118386521</v>
      </c>
      <c r="S1542" s="2">
        <f t="shared" si="396"/>
        <v>100.79035266589463</v>
      </c>
      <c r="T1542" s="2">
        <f t="shared" si="398"/>
        <v>1</v>
      </c>
      <c r="U1542">
        <f t="shared" si="399"/>
        <v>1</v>
      </c>
    </row>
    <row r="1543" spans="2:21" x14ac:dyDescent="0.15">
      <c r="B1543" s="1">
        <v>38619</v>
      </c>
      <c r="C1543" s="2">
        <f t="shared" si="384"/>
        <v>9</v>
      </c>
      <c r="D1543" s="2">
        <f t="shared" si="385"/>
        <v>24</v>
      </c>
      <c r="E1543" s="2">
        <f t="shared" si="386"/>
        <v>6</v>
      </c>
      <c r="F1543" s="2">
        <f t="shared" si="387"/>
        <v>13</v>
      </c>
      <c r="G1543" t="s">
        <v>88</v>
      </c>
      <c r="H1543">
        <v>574</v>
      </c>
      <c r="I1543">
        <f t="shared" si="388"/>
        <v>0</v>
      </c>
      <c r="J1543">
        <f t="shared" si="389"/>
        <v>0</v>
      </c>
      <c r="K1543">
        <f t="shared" si="390"/>
        <v>0</v>
      </c>
      <c r="L1543">
        <v>0</v>
      </c>
      <c r="M1543">
        <f t="shared" si="391"/>
        <v>0</v>
      </c>
      <c r="N1543">
        <f t="shared" si="392"/>
        <v>0</v>
      </c>
      <c r="O1543">
        <f t="shared" si="393"/>
        <v>0</v>
      </c>
      <c r="P1543" s="2">
        <f t="shared" si="394"/>
        <v>557.44504874774759</v>
      </c>
      <c r="Q1543" s="2">
        <f t="shared" si="395"/>
        <v>16.554951252252408</v>
      </c>
      <c r="R1543" s="2">
        <f t="shared" si="397"/>
        <v>-10.039439858174092</v>
      </c>
      <c r="S1543" s="2">
        <f t="shared" si="396"/>
        <v>274.06641096445355</v>
      </c>
      <c r="T1543" s="2">
        <f t="shared" si="398"/>
        <v>1</v>
      </c>
      <c r="U1543">
        <f t="shared" si="399"/>
        <v>1</v>
      </c>
    </row>
    <row r="1544" spans="2:21" x14ac:dyDescent="0.15">
      <c r="B1544" s="1">
        <v>38620</v>
      </c>
      <c r="C1544" s="2">
        <f t="shared" si="384"/>
        <v>9</v>
      </c>
      <c r="D1544" s="2">
        <f t="shared" si="385"/>
        <v>25</v>
      </c>
      <c r="E1544" s="2">
        <f t="shared" si="386"/>
        <v>7</v>
      </c>
      <c r="F1544" s="2">
        <f t="shared" si="387"/>
        <v>13</v>
      </c>
      <c r="G1544" t="s">
        <v>89</v>
      </c>
      <c r="H1544">
        <v>282</v>
      </c>
      <c r="I1544">
        <f t="shared" si="388"/>
        <v>0</v>
      </c>
      <c r="J1544">
        <f t="shared" si="389"/>
        <v>0</v>
      </c>
      <c r="K1544">
        <f t="shared" si="390"/>
        <v>0</v>
      </c>
      <c r="L1544">
        <v>0</v>
      </c>
      <c r="M1544">
        <f t="shared" si="391"/>
        <v>0</v>
      </c>
      <c r="N1544">
        <f t="shared" si="392"/>
        <v>0</v>
      </c>
      <c r="O1544">
        <f t="shared" si="393"/>
        <v>0</v>
      </c>
      <c r="P1544" s="2">
        <f t="shared" si="394"/>
        <v>361.68860258894938</v>
      </c>
      <c r="Q1544" s="2">
        <f t="shared" si="395"/>
        <v>-79.688602588949379</v>
      </c>
      <c r="R1544" s="2">
        <f t="shared" si="397"/>
        <v>16.554951252252408</v>
      </c>
      <c r="S1544" s="2">
        <f t="shared" si="396"/>
        <v>6350.2733825795094</v>
      </c>
      <c r="T1544" s="2">
        <f t="shared" si="398"/>
        <v>1</v>
      </c>
      <c r="U1544">
        <f t="shared" si="399"/>
        <v>1</v>
      </c>
    </row>
    <row r="1545" spans="2:21" x14ac:dyDescent="0.15">
      <c r="B1545" s="1">
        <v>38621</v>
      </c>
      <c r="C1545" s="2">
        <f t="shared" si="384"/>
        <v>9</v>
      </c>
      <c r="D1545" s="2">
        <f t="shared" si="385"/>
        <v>26</v>
      </c>
      <c r="E1545" s="2">
        <f t="shared" si="386"/>
        <v>1</v>
      </c>
      <c r="F1545" s="2">
        <f t="shared" si="387"/>
        <v>13</v>
      </c>
      <c r="G1545" t="s">
        <v>90</v>
      </c>
      <c r="H1545">
        <v>234</v>
      </c>
      <c r="I1545">
        <f t="shared" si="388"/>
        <v>0</v>
      </c>
      <c r="J1545">
        <f t="shared" si="389"/>
        <v>0</v>
      </c>
      <c r="K1545">
        <f t="shared" si="390"/>
        <v>0</v>
      </c>
      <c r="L1545">
        <v>0</v>
      </c>
      <c r="M1545">
        <f t="shared" si="391"/>
        <v>0</v>
      </c>
      <c r="N1545">
        <f t="shared" si="392"/>
        <v>0</v>
      </c>
      <c r="O1545">
        <f t="shared" si="393"/>
        <v>0</v>
      </c>
      <c r="P1545" s="2">
        <f t="shared" si="394"/>
        <v>246.840380122814</v>
      </c>
      <c r="Q1545" s="2">
        <f t="shared" si="395"/>
        <v>-12.840380122813997</v>
      </c>
      <c r="R1545" s="2">
        <f t="shared" si="397"/>
        <v>-79.688602588949379</v>
      </c>
      <c r="S1545" s="2">
        <f t="shared" si="396"/>
        <v>164.87536169835678</v>
      </c>
      <c r="T1545" s="2">
        <f t="shared" si="398"/>
        <v>0</v>
      </c>
      <c r="U1545">
        <f t="shared" si="399"/>
        <v>2</v>
      </c>
    </row>
    <row r="1546" spans="2:21" x14ac:dyDescent="0.15">
      <c r="B1546" s="1">
        <v>38622</v>
      </c>
      <c r="C1546" s="2">
        <f t="shared" si="384"/>
        <v>9</v>
      </c>
      <c r="D1546" s="2">
        <f t="shared" si="385"/>
        <v>27</v>
      </c>
      <c r="E1546" s="2">
        <f t="shared" si="386"/>
        <v>2</v>
      </c>
      <c r="F1546" s="2">
        <f t="shared" si="387"/>
        <v>13</v>
      </c>
      <c r="G1546" t="s">
        <v>91</v>
      </c>
      <c r="H1546">
        <v>304</v>
      </c>
      <c r="I1546">
        <f t="shared" si="388"/>
        <v>0</v>
      </c>
      <c r="J1546">
        <f t="shared" si="389"/>
        <v>0</v>
      </c>
      <c r="K1546">
        <f t="shared" si="390"/>
        <v>0</v>
      </c>
      <c r="L1546">
        <v>0</v>
      </c>
      <c r="M1546">
        <f t="shared" si="391"/>
        <v>0</v>
      </c>
      <c r="N1546">
        <f t="shared" si="392"/>
        <v>0</v>
      </c>
      <c r="O1546">
        <f t="shared" si="393"/>
        <v>0</v>
      </c>
      <c r="P1546" s="2">
        <f t="shared" si="394"/>
        <v>263.7813868691839</v>
      </c>
      <c r="Q1546" s="2">
        <f t="shared" si="395"/>
        <v>40.218613130816095</v>
      </c>
      <c r="R1546" s="2">
        <f t="shared" si="397"/>
        <v>-12.840380122813997</v>
      </c>
      <c r="S1546" s="2">
        <f t="shared" si="396"/>
        <v>1617.5368421662529</v>
      </c>
      <c r="T1546" s="2">
        <f t="shared" si="398"/>
        <v>1</v>
      </c>
      <c r="U1546">
        <f t="shared" si="399"/>
        <v>1</v>
      </c>
    </row>
    <row r="1547" spans="2:21" x14ac:dyDescent="0.15">
      <c r="B1547" s="1">
        <v>38623</v>
      </c>
      <c r="C1547" s="2">
        <f t="shared" si="384"/>
        <v>9</v>
      </c>
      <c r="D1547" s="2">
        <f t="shared" si="385"/>
        <v>28</v>
      </c>
      <c r="E1547" s="2">
        <f t="shared" si="386"/>
        <v>3</v>
      </c>
      <c r="F1547" s="2">
        <f t="shared" si="387"/>
        <v>13</v>
      </c>
      <c r="G1547" t="s">
        <v>92</v>
      </c>
      <c r="H1547">
        <v>240</v>
      </c>
      <c r="I1547">
        <f t="shared" si="388"/>
        <v>0</v>
      </c>
      <c r="J1547">
        <f t="shared" si="389"/>
        <v>0</v>
      </c>
      <c r="K1547">
        <f t="shared" si="390"/>
        <v>0</v>
      </c>
      <c r="L1547">
        <v>0</v>
      </c>
      <c r="M1547">
        <f t="shared" si="391"/>
        <v>0</v>
      </c>
      <c r="N1547">
        <f t="shared" si="392"/>
        <v>0</v>
      </c>
      <c r="O1547">
        <f t="shared" si="393"/>
        <v>0</v>
      </c>
      <c r="P1547" s="2">
        <f t="shared" si="394"/>
        <v>296.42247668962989</v>
      </c>
      <c r="Q1547" s="2">
        <f t="shared" si="395"/>
        <v>-56.422476689629889</v>
      </c>
      <c r="R1547" s="2">
        <f t="shared" si="397"/>
        <v>40.218613130816095</v>
      </c>
      <c r="S1547" s="2">
        <f t="shared" si="396"/>
        <v>3183.495875791828</v>
      </c>
      <c r="T1547" s="2">
        <f t="shared" si="398"/>
        <v>1</v>
      </c>
      <c r="U1547">
        <f t="shared" si="399"/>
        <v>1</v>
      </c>
    </row>
    <row r="1548" spans="2:21" x14ac:dyDescent="0.15">
      <c r="B1548" s="1">
        <v>38624</v>
      </c>
      <c r="C1548" s="2">
        <f t="shared" si="384"/>
        <v>9</v>
      </c>
      <c r="D1548" s="2">
        <f t="shared" si="385"/>
        <v>29</v>
      </c>
      <c r="E1548" s="2">
        <f t="shared" si="386"/>
        <v>4</v>
      </c>
      <c r="F1548" s="2">
        <f t="shared" si="387"/>
        <v>14</v>
      </c>
      <c r="G1548" t="s">
        <v>93</v>
      </c>
      <c r="H1548">
        <v>293</v>
      </c>
      <c r="I1548">
        <f t="shared" si="388"/>
        <v>0</v>
      </c>
      <c r="J1548">
        <f t="shared" si="389"/>
        <v>0</v>
      </c>
      <c r="K1548">
        <f t="shared" si="390"/>
        <v>0</v>
      </c>
      <c r="L1548">
        <v>0</v>
      </c>
      <c r="M1548">
        <f t="shared" si="391"/>
        <v>0</v>
      </c>
      <c r="N1548">
        <f t="shared" si="392"/>
        <v>0</v>
      </c>
      <c r="O1548">
        <f t="shared" si="393"/>
        <v>0</v>
      </c>
      <c r="P1548" s="2">
        <f t="shared" si="394"/>
        <v>337.92531724689212</v>
      </c>
      <c r="Q1548" s="2">
        <f t="shared" si="395"/>
        <v>-44.925317246892121</v>
      </c>
      <c r="R1548" s="2">
        <f t="shared" si="397"/>
        <v>-56.422476689629889</v>
      </c>
      <c r="S1548" s="2">
        <f t="shared" si="396"/>
        <v>2018.2841297339025</v>
      </c>
      <c r="T1548" s="2">
        <f t="shared" si="398"/>
        <v>0</v>
      </c>
      <c r="U1548">
        <f t="shared" si="399"/>
        <v>2</v>
      </c>
    </row>
    <row r="1549" spans="2:21" x14ac:dyDescent="0.15">
      <c r="B1549" s="1">
        <v>38625</v>
      </c>
      <c r="C1549" s="2">
        <f t="shared" si="384"/>
        <v>9</v>
      </c>
      <c r="D1549" s="2">
        <f t="shared" si="385"/>
        <v>30</v>
      </c>
      <c r="E1549" s="2">
        <f t="shared" si="386"/>
        <v>5</v>
      </c>
      <c r="F1549" s="2">
        <f t="shared" si="387"/>
        <v>14</v>
      </c>
      <c r="G1549" t="s">
        <v>94</v>
      </c>
      <c r="H1549">
        <v>500</v>
      </c>
      <c r="I1549">
        <f t="shared" si="388"/>
        <v>0</v>
      </c>
      <c r="J1549">
        <f t="shared" si="389"/>
        <v>0</v>
      </c>
      <c r="K1549">
        <f t="shared" si="390"/>
        <v>0</v>
      </c>
      <c r="L1549">
        <v>0</v>
      </c>
      <c r="M1549">
        <f t="shared" si="391"/>
        <v>0</v>
      </c>
      <c r="N1549">
        <f t="shared" si="392"/>
        <v>0</v>
      </c>
      <c r="O1549">
        <f t="shared" si="393"/>
        <v>0</v>
      </c>
      <c r="P1549" s="2">
        <f t="shared" si="394"/>
        <v>523.38230551690481</v>
      </c>
      <c r="Q1549" s="2">
        <f t="shared" si="395"/>
        <v>-23.382305516904808</v>
      </c>
      <c r="R1549" s="2">
        <f t="shared" si="397"/>
        <v>-44.925317246892121</v>
      </c>
      <c r="S1549" s="2">
        <f t="shared" si="396"/>
        <v>546.73221128587704</v>
      </c>
      <c r="T1549" s="2">
        <f t="shared" si="398"/>
        <v>0</v>
      </c>
      <c r="U1549">
        <f t="shared" si="399"/>
        <v>3</v>
      </c>
    </row>
    <row r="1550" spans="2:21" x14ac:dyDescent="0.15">
      <c r="B1550" s="1">
        <v>38626</v>
      </c>
      <c r="C1550" s="2">
        <f t="shared" si="384"/>
        <v>10</v>
      </c>
      <c r="D1550" s="2">
        <f t="shared" si="385"/>
        <v>1</v>
      </c>
      <c r="E1550" s="2">
        <f t="shared" si="386"/>
        <v>6</v>
      </c>
      <c r="F1550" s="2">
        <f t="shared" si="387"/>
        <v>14</v>
      </c>
      <c r="G1550" t="s">
        <v>95</v>
      </c>
      <c r="H1550">
        <v>558</v>
      </c>
      <c r="I1550">
        <f t="shared" si="388"/>
        <v>0</v>
      </c>
      <c r="J1550">
        <f t="shared" si="389"/>
        <v>0</v>
      </c>
      <c r="K1550">
        <f t="shared" si="390"/>
        <v>0</v>
      </c>
      <c r="L1550">
        <v>0</v>
      </c>
      <c r="M1550">
        <f t="shared" si="391"/>
        <v>0</v>
      </c>
      <c r="N1550">
        <f t="shared" si="392"/>
        <v>0</v>
      </c>
      <c r="O1550">
        <f t="shared" si="393"/>
        <v>0</v>
      </c>
      <c r="P1550" s="2">
        <f t="shared" si="394"/>
        <v>574.78791440647831</v>
      </c>
      <c r="Q1550" s="2">
        <f t="shared" si="395"/>
        <v>-16.787914406478308</v>
      </c>
      <c r="R1550" s="2">
        <f t="shared" si="397"/>
        <v>-23.382305516904808</v>
      </c>
      <c r="S1550" s="2">
        <f t="shared" si="396"/>
        <v>281.83407011924191</v>
      </c>
      <c r="T1550" s="2">
        <f t="shared" si="398"/>
        <v>0</v>
      </c>
      <c r="U1550">
        <f t="shared" si="399"/>
        <v>4</v>
      </c>
    </row>
    <row r="1551" spans="2:21" x14ac:dyDescent="0.15">
      <c r="B1551" s="1">
        <v>38627</v>
      </c>
      <c r="C1551" s="2">
        <f t="shared" si="384"/>
        <v>10</v>
      </c>
      <c r="D1551" s="2">
        <f t="shared" si="385"/>
        <v>2</v>
      </c>
      <c r="E1551" s="2">
        <f t="shared" si="386"/>
        <v>7</v>
      </c>
      <c r="F1551" s="2">
        <f t="shared" si="387"/>
        <v>14</v>
      </c>
      <c r="G1551" t="s">
        <v>96</v>
      </c>
      <c r="H1551">
        <v>298</v>
      </c>
      <c r="I1551">
        <f t="shared" si="388"/>
        <v>0</v>
      </c>
      <c r="J1551">
        <f t="shared" si="389"/>
        <v>0</v>
      </c>
      <c r="K1551">
        <f t="shared" si="390"/>
        <v>0</v>
      </c>
      <c r="L1551">
        <v>0</v>
      </c>
      <c r="M1551">
        <f t="shared" si="391"/>
        <v>0</v>
      </c>
      <c r="N1551">
        <f t="shared" si="392"/>
        <v>0</v>
      </c>
      <c r="O1551">
        <f t="shared" si="393"/>
        <v>0</v>
      </c>
      <c r="P1551" s="2">
        <f t="shared" si="394"/>
        <v>379.03146824768015</v>
      </c>
      <c r="Q1551" s="2">
        <f t="shared" si="395"/>
        <v>-81.031468247680152</v>
      </c>
      <c r="R1551" s="2">
        <f t="shared" si="397"/>
        <v>-16.787914406478308</v>
      </c>
      <c r="S1551" s="2">
        <f t="shared" si="396"/>
        <v>6566.0988463747963</v>
      </c>
      <c r="T1551" s="2">
        <f t="shared" si="398"/>
        <v>0</v>
      </c>
      <c r="U1551">
        <f t="shared" si="399"/>
        <v>5</v>
      </c>
    </row>
    <row r="1552" spans="2:21" x14ac:dyDescent="0.15">
      <c r="B1552" s="1">
        <v>38628</v>
      </c>
      <c r="C1552" s="2">
        <f t="shared" si="384"/>
        <v>10</v>
      </c>
      <c r="D1552" s="2">
        <f t="shared" si="385"/>
        <v>3</v>
      </c>
      <c r="E1552" s="2">
        <f t="shared" si="386"/>
        <v>1</v>
      </c>
      <c r="F1552" s="2">
        <f t="shared" si="387"/>
        <v>14</v>
      </c>
      <c r="G1552" t="s">
        <v>97</v>
      </c>
      <c r="H1552">
        <v>269</v>
      </c>
      <c r="I1552">
        <f t="shared" si="388"/>
        <v>0</v>
      </c>
      <c r="J1552">
        <f t="shared" si="389"/>
        <v>0</v>
      </c>
      <c r="K1552">
        <f t="shared" si="390"/>
        <v>0</v>
      </c>
      <c r="L1552">
        <v>0</v>
      </c>
      <c r="M1552">
        <f t="shared" si="391"/>
        <v>0</v>
      </c>
      <c r="N1552">
        <f t="shared" si="392"/>
        <v>0</v>
      </c>
      <c r="O1552">
        <f t="shared" si="393"/>
        <v>0</v>
      </c>
      <c r="P1552" s="2">
        <f t="shared" si="394"/>
        <v>264.18324578154477</v>
      </c>
      <c r="Q1552" s="2">
        <f t="shared" si="395"/>
        <v>4.8167542184552303</v>
      </c>
      <c r="R1552" s="2">
        <f t="shared" si="397"/>
        <v>-81.031468247680152</v>
      </c>
      <c r="S1552" s="2">
        <f t="shared" si="396"/>
        <v>23.201121201006256</v>
      </c>
      <c r="T1552" s="2">
        <f t="shared" si="398"/>
        <v>1</v>
      </c>
      <c r="U1552">
        <f t="shared" si="399"/>
        <v>1</v>
      </c>
    </row>
    <row r="1553" spans="2:21" x14ac:dyDescent="0.15">
      <c r="B1553" s="1">
        <v>38629</v>
      </c>
      <c r="C1553" s="2">
        <f t="shared" si="384"/>
        <v>10</v>
      </c>
      <c r="D1553" s="2">
        <f t="shared" si="385"/>
        <v>4</v>
      </c>
      <c r="E1553" s="2">
        <f t="shared" si="386"/>
        <v>2</v>
      </c>
      <c r="F1553" s="2">
        <f t="shared" si="387"/>
        <v>14</v>
      </c>
      <c r="G1553" t="s">
        <v>98</v>
      </c>
      <c r="H1553">
        <v>290</v>
      </c>
      <c r="I1553">
        <f t="shared" si="388"/>
        <v>0</v>
      </c>
      <c r="J1553">
        <f t="shared" si="389"/>
        <v>0</v>
      </c>
      <c r="K1553">
        <f t="shared" si="390"/>
        <v>0</v>
      </c>
      <c r="L1553">
        <v>0</v>
      </c>
      <c r="M1553">
        <f t="shared" si="391"/>
        <v>0</v>
      </c>
      <c r="N1553">
        <f t="shared" si="392"/>
        <v>0</v>
      </c>
      <c r="O1553">
        <f t="shared" si="393"/>
        <v>0</v>
      </c>
      <c r="P1553" s="2">
        <f t="shared" si="394"/>
        <v>281.12425252791468</v>
      </c>
      <c r="Q1553" s="2">
        <f t="shared" si="395"/>
        <v>8.8757474720853224</v>
      </c>
      <c r="R1553" s="2">
        <f t="shared" si="397"/>
        <v>4.8167542184552303</v>
      </c>
      <c r="S1553" s="2">
        <f t="shared" si="396"/>
        <v>78.778893188228992</v>
      </c>
      <c r="T1553" s="2">
        <f t="shared" si="398"/>
        <v>0</v>
      </c>
      <c r="U1553">
        <f t="shared" si="399"/>
        <v>2</v>
      </c>
    </row>
    <row r="1554" spans="2:21" x14ac:dyDescent="0.15">
      <c r="B1554" s="1">
        <v>38630</v>
      </c>
      <c r="C1554" s="2">
        <f t="shared" si="384"/>
        <v>10</v>
      </c>
      <c r="D1554" s="2">
        <f t="shared" si="385"/>
        <v>5</v>
      </c>
      <c r="E1554" s="2">
        <f t="shared" si="386"/>
        <v>3</v>
      </c>
      <c r="F1554" s="2">
        <f t="shared" si="387"/>
        <v>14</v>
      </c>
      <c r="G1554" t="s">
        <v>99</v>
      </c>
      <c r="H1554">
        <v>337</v>
      </c>
      <c r="I1554">
        <f t="shared" si="388"/>
        <v>0</v>
      </c>
      <c r="J1554">
        <f t="shared" si="389"/>
        <v>0</v>
      </c>
      <c r="K1554">
        <f t="shared" si="390"/>
        <v>0</v>
      </c>
      <c r="L1554">
        <v>0</v>
      </c>
      <c r="M1554">
        <f t="shared" si="391"/>
        <v>0</v>
      </c>
      <c r="N1554">
        <f t="shared" si="392"/>
        <v>0</v>
      </c>
      <c r="O1554">
        <f t="shared" si="393"/>
        <v>0</v>
      </c>
      <c r="P1554" s="2">
        <f t="shared" si="394"/>
        <v>313.76534234836072</v>
      </c>
      <c r="Q1554" s="2">
        <f t="shared" si="395"/>
        <v>23.234657651639282</v>
      </c>
      <c r="R1554" s="2">
        <f t="shared" si="397"/>
        <v>8.8757474720853224</v>
      </c>
      <c r="S1554" s="2">
        <f t="shared" si="396"/>
        <v>539.84931618887981</v>
      </c>
      <c r="T1554" s="2">
        <f t="shared" si="398"/>
        <v>0</v>
      </c>
      <c r="U1554">
        <f t="shared" si="399"/>
        <v>3</v>
      </c>
    </row>
    <row r="1555" spans="2:21" x14ac:dyDescent="0.15">
      <c r="B1555" s="1">
        <v>38631</v>
      </c>
      <c r="C1555" s="2">
        <f t="shared" si="384"/>
        <v>10</v>
      </c>
      <c r="D1555" s="2">
        <f t="shared" si="385"/>
        <v>6</v>
      </c>
      <c r="E1555" s="2">
        <f t="shared" si="386"/>
        <v>4</v>
      </c>
      <c r="F1555" s="2">
        <f t="shared" si="387"/>
        <v>15</v>
      </c>
      <c r="G1555" t="s">
        <v>100</v>
      </c>
      <c r="H1555">
        <v>230</v>
      </c>
      <c r="I1555">
        <f t="shared" si="388"/>
        <v>0</v>
      </c>
      <c r="J1555">
        <f t="shared" si="389"/>
        <v>0</v>
      </c>
      <c r="K1555">
        <f t="shared" si="390"/>
        <v>0</v>
      </c>
      <c r="L1555">
        <v>0</v>
      </c>
      <c r="M1555">
        <f t="shared" si="391"/>
        <v>0</v>
      </c>
      <c r="N1555">
        <f t="shared" si="392"/>
        <v>0</v>
      </c>
      <c r="O1555">
        <f t="shared" si="393"/>
        <v>0</v>
      </c>
      <c r="P1555" s="2">
        <f t="shared" si="394"/>
        <v>329.15388556578398</v>
      </c>
      <c r="Q1555" s="2">
        <f t="shared" si="395"/>
        <v>-99.15388556578398</v>
      </c>
      <c r="R1555" s="2">
        <f t="shared" si="397"/>
        <v>23.234657651639282</v>
      </c>
      <c r="S1555" s="2">
        <f t="shared" si="396"/>
        <v>9831.4930227925852</v>
      </c>
      <c r="T1555" s="2">
        <f t="shared" si="398"/>
        <v>1</v>
      </c>
      <c r="U1555">
        <f t="shared" si="399"/>
        <v>1</v>
      </c>
    </row>
    <row r="1556" spans="2:21" x14ac:dyDescent="0.15">
      <c r="B1556" s="1">
        <v>38632</v>
      </c>
      <c r="C1556" s="2">
        <f t="shared" si="384"/>
        <v>10</v>
      </c>
      <c r="D1556" s="2">
        <f t="shared" si="385"/>
        <v>7</v>
      </c>
      <c r="E1556" s="2">
        <f t="shared" si="386"/>
        <v>5</v>
      </c>
      <c r="F1556" s="2">
        <f t="shared" si="387"/>
        <v>15</v>
      </c>
      <c r="G1556" t="s">
        <v>101</v>
      </c>
      <c r="H1556">
        <v>435</v>
      </c>
      <c r="I1556">
        <f t="shared" si="388"/>
        <v>0</v>
      </c>
      <c r="J1556">
        <f t="shared" si="389"/>
        <v>0</v>
      </c>
      <c r="K1556">
        <f t="shared" si="390"/>
        <v>0</v>
      </c>
      <c r="L1556">
        <v>0</v>
      </c>
      <c r="M1556">
        <f t="shared" si="391"/>
        <v>0</v>
      </c>
      <c r="N1556">
        <f t="shared" si="392"/>
        <v>0</v>
      </c>
      <c r="O1556">
        <f t="shared" si="393"/>
        <v>0</v>
      </c>
      <c r="P1556" s="2">
        <f t="shared" si="394"/>
        <v>514.61087383579672</v>
      </c>
      <c r="Q1556" s="2">
        <f t="shared" si="395"/>
        <v>-79.610873835796724</v>
      </c>
      <c r="R1556" s="2">
        <f t="shared" si="397"/>
        <v>-99.15388556578398</v>
      </c>
      <c r="S1556" s="2">
        <f t="shared" si="396"/>
        <v>6337.8912328991437</v>
      </c>
      <c r="T1556" s="2">
        <f t="shared" si="398"/>
        <v>0</v>
      </c>
      <c r="U1556">
        <f t="shared" si="399"/>
        <v>2</v>
      </c>
    </row>
    <row r="1557" spans="2:21" x14ac:dyDescent="0.15">
      <c r="B1557" s="1">
        <v>38633</v>
      </c>
      <c r="C1557" s="2">
        <f t="shared" si="384"/>
        <v>10</v>
      </c>
      <c r="D1557" s="2">
        <f t="shared" si="385"/>
        <v>8</v>
      </c>
      <c r="E1557" s="2">
        <f t="shared" si="386"/>
        <v>6</v>
      </c>
      <c r="F1557" s="2">
        <f t="shared" si="387"/>
        <v>15</v>
      </c>
      <c r="G1557" t="s">
        <v>102</v>
      </c>
      <c r="H1557">
        <v>565</v>
      </c>
      <c r="I1557">
        <f t="shared" si="388"/>
        <v>0</v>
      </c>
      <c r="J1557">
        <f t="shared" si="389"/>
        <v>0</v>
      </c>
      <c r="K1557">
        <f t="shared" si="390"/>
        <v>0</v>
      </c>
      <c r="L1557">
        <v>0</v>
      </c>
      <c r="M1557">
        <f t="shared" si="391"/>
        <v>0</v>
      </c>
      <c r="N1557">
        <f t="shared" si="392"/>
        <v>0</v>
      </c>
      <c r="O1557">
        <f t="shared" si="393"/>
        <v>0</v>
      </c>
      <c r="P1557" s="2">
        <f t="shared" si="394"/>
        <v>566.01648272537022</v>
      </c>
      <c r="Q1557" s="2">
        <f t="shared" si="395"/>
        <v>-1.0164827253702242</v>
      </c>
      <c r="R1557" s="2">
        <f t="shared" si="397"/>
        <v>-79.610873835796724</v>
      </c>
      <c r="S1557" s="2">
        <f t="shared" si="396"/>
        <v>1.0332371309760786</v>
      </c>
      <c r="T1557" s="2">
        <f t="shared" si="398"/>
        <v>0</v>
      </c>
      <c r="U1557">
        <f t="shared" si="399"/>
        <v>3</v>
      </c>
    </row>
    <row r="1558" spans="2:21" x14ac:dyDescent="0.15">
      <c r="B1558" s="1">
        <v>38634</v>
      </c>
      <c r="C1558" s="2">
        <f t="shared" si="384"/>
        <v>10</v>
      </c>
      <c r="D1558" s="2">
        <f t="shared" si="385"/>
        <v>9</v>
      </c>
      <c r="E1558" s="2">
        <f t="shared" si="386"/>
        <v>7</v>
      </c>
      <c r="F1558" s="2">
        <f t="shared" si="387"/>
        <v>15</v>
      </c>
      <c r="G1558" t="s">
        <v>103</v>
      </c>
      <c r="H1558">
        <v>370</v>
      </c>
      <c r="I1558">
        <f t="shared" si="388"/>
        <v>0</v>
      </c>
      <c r="J1558">
        <f t="shared" si="389"/>
        <v>0</v>
      </c>
      <c r="K1558">
        <f t="shared" si="390"/>
        <v>0</v>
      </c>
      <c r="L1558">
        <v>0</v>
      </c>
      <c r="M1558">
        <f t="shared" si="391"/>
        <v>0</v>
      </c>
      <c r="N1558">
        <f t="shared" si="392"/>
        <v>0</v>
      </c>
      <c r="O1558">
        <f t="shared" si="393"/>
        <v>0</v>
      </c>
      <c r="P1558" s="2">
        <f t="shared" si="394"/>
        <v>370.26003656657201</v>
      </c>
      <c r="Q1558" s="2">
        <f t="shared" si="395"/>
        <v>-0.26003656657201191</v>
      </c>
      <c r="R1558" s="2">
        <f t="shared" si="397"/>
        <v>-1.0164827253702242</v>
      </c>
      <c r="S1558" s="2">
        <f t="shared" si="396"/>
        <v>6.761901595456038E-2</v>
      </c>
      <c r="T1558" s="2">
        <f t="shared" si="398"/>
        <v>0</v>
      </c>
      <c r="U1558">
        <f t="shared" si="399"/>
        <v>4</v>
      </c>
    </row>
    <row r="1559" spans="2:21" x14ac:dyDescent="0.15">
      <c r="B1559" s="1">
        <v>38635</v>
      </c>
      <c r="C1559" s="2">
        <f t="shared" si="384"/>
        <v>10</v>
      </c>
      <c r="D1559" s="2">
        <f t="shared" si="385"/>
        <v>10</v>
      </c>
      <c r="E1559" s="2">
        <f t="shared" si="386"/>
        <v>1</v>
      </c>
      <c r="F1559" s="2">
        <f t="shared" si="387"/>
        <v>15</v>
      </c>
      <c r="G1559" t="s">
        <v>104</v>
      </c>
      <c r="H1559">
        <v>272</v>
      </c>
      <c r="I1559">
        <f t="shared" si="388"/>
        <v>0</v>
      </c>
      <c r="J1559">
        <f t="shared" si="389"/>
        <v>0</v>
      </c>
      <c r="K1559">
        <f t="shared" si="390"/>
        <v>0</v>
      </c>
      <c r="L1559">
        <v>0</v>
      </c>
      <c r="M1559">
        <f t="shared" si="391"/>
        <v>0</v>
      </c>
      <c r="N1559">
        <f t="shared" si="392"/>
        <v>0</v>
      </c>
      <c r="O1559">
        <f t="shared" si="393"/>
        <v>0</v>
      </c>
      <c r="P1559" s="2">
        <f t="shared" si="394"/>
        <v>255.41181410043663</v>
      </c>
      <c r="Q1559" s="2">
        <f t="shared" si="395"/>
        <v>16.588185899563371</v>
      </c>
      <c r="R1559" s="2">
        <f t="shared" si="397"/>
        <v>-0.26003656657201191</v>
      </c>
      <c r="S1559" s="2">
        <f t="shared" si="396"/>
        <v>275.16791143847303</v>
      </c>
      <c r="T1559" s="2">
        <f t="shared" si="398"/>
        <v>1</v>
      </c>
      <c r="U1559">
        <f t="shared" si="399"/>
        <v>1</v>
      </c>
    </row>
    <row r="1560" spans="2:21" x14ac:dyDescent="0.15">
      <c r="B1560" s="1">
        <v>38636</v>
      </c>
      <c r="C1560" s="2">
        <f t="shared" si="384"/>
        <v>10</v>
      </c>
      <c r="D1560" s="2">
        <f t="shared" si="385"/>
        <v>11</v>
      </c>
      <c r="E1560" s="2">
        <f t="shared" si="386"/>
        <v>2</v>
      </c>
      <c r="F1560" s="2">
        <f t="shared" si="387"/>
        <v>15</v>
      </c>
      <c r="G1560" t="s">
        <v>105</v>
      </c>
      <c r="H1560">
        <v>232</v>
      </c>
      <c r="I1560">
        <f t="shared" si="388"/>
        <v>0</v>
      </c>
      <c r="J1560">
        <f t="shared" si="389"/>
        <v>0</v>
      </c>
      <c r="K1560">
        <f t="shared" si="390"/>
        <v>0</v>
      </c>
      <c r="L1560">
        <v>0</v>
      </c>
      <c r="M1560">
        <f t="shared" si="391"/>
        <v>0</v>
      </c>
      <c r="N1560">
        <f t="shared" si="392"/>
        <v>0</v>
      </c>
      <c r="O1560">
        <f t="shared" si="393"/>
        <v>0</v>
      </c>
      <c r="P1560" s="2">
        <f t="shared" si="394"/>
        <v>272.35282084680654</v>
      </c>
      <c r="Q1560" s="2">
        <f t="shared" si="395"/>
        <v>-40.352820846806537</v>
      </c>
      <c r="R1560" s="2">
        <f t="shared" si="397"/>
        <v>16.588185899563371</v>
      </c>
      <c r="S1560" s="2">
        <f t="shared" si="396"/>
        <v>1628.3501502944644</v>
      </c>
      <c r="T1560" s="2">
        <f t="shared" si="398"/>
        <v>1</v>
      </c>
      <c r="U1560">
        <f t="shared" si="399"/>
        <v>1</v>
      </c>
    </row>
    <row r="1561" spans="2:21" x14ac:dyDescent="0.15">
      <c r="B1561" s="1">
        <v>38637</v>
      </c>
      <c r="C1561" s="2">
        <f t="shared" si="384"/>
        <v>10</v>
      </c>
      <c r="D1561" s="2">
        <f t="shared" si="385"/>
        <v>12</v>
      </c>
      <c r="E1561" s="2">
        <f t="shared" si="386"/>
        <v>3</v>
      </c>
      <c r="F1561" s="2">
        <f t="shared" si="387"/>
        <v>15</v>
      </c>
      <c r="G1561" t="s">
        <v>106</v>
      </c>
      <c r="H1561">
        <v>323</v>
      </c>
      <c r="I1561">
        <f t="shared" si="388"/>
        <v>0</v>
      </c>
      <c r="J1561">
        <f t="shared" si="389"/>
        <v>0</v>
      </c>
      <c r="K1561">
        <f t="shared" si="390"/>
        <v>0</v>
      </c>
      <c r="L1561">
        <v>0</v>
      </c>
      <c r="M1561">
        <f t="shared" si="391"/>
        <v>0</v>
      </c>
      <c r="N1561">
        <f t="shared" si="392"/>
        <v>0</v>
      </c>
      <c r="O1561">
        <f t="shared" si="393"/>
        <v>0</v>
      </c>
      <c r="P1561" s="2">
        <f t="shared" si="394"/>
        <v>304.99391066725252</v>
      </c>
      <c r="Q1561" s="2">
        <f t="shared" si="395"/>
        <v>18.006089332747479</v>
      </c>
      <c r="R1561" s="2">
        <f t="shared" si="397"/>
        <v>-40.352820846806537</v>
      </c>
      <c r="S1561" s="2">
        <f t="shared" si="396"/>
        <v>324.21925305888254</v>
      </c>
      <c r="T1561" s="2">
        <f t="shared" si="398"/>
        <v>1</v>
      </c>
      <c r="U1561">
        <f t="shared" si="399"/>
        <v>1</v>
      </c>
    </row>
  </sheetData>
  <phoneticPr fontId="1" type="noConversion"/>
  <conditionalFormatting sqref="Q3:R1561">
    <cfRule type="expression" dxfId="1" priority="1" stopIfTrue="1">
      <formula>ABS(Q3)&gt;=2*$E$1</formula>
    </cfRule>
  </conditionalFormatting>
  <printOptions headings="1" gridLines="1"/>
  <pageMargins left="0.75" right="0.75" top="1" bottom="1" header="0.5" footer="0.5"/>
  <pageSetup scale="1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B1560"/>
  <sheetViews>
    <sheetView workbookViewId="0">
      <selection activeCell="X4" sqref="X4"/>
    </sheetView>
  </sheetViews>
  <sheetFormatPr baseColWidth="10" defaultColWidth="8.83203125" defaultRowHeight="13" x14ac:dyDescent="0.15"/>
  <cols>
    <col min="1" max="1" width="8.83203125" customWidth="1"/>
    <col min="2" max="2" width="10" customWidth="1"/>
    <col min="3" max="6" width="9.1640625" style="2" customWidth="1"/>
    <col min="7" max="7" width="8.83203125" customWidth="1"/>
    <col min="8" max="16" width="19.6640625" customWidth="1"/>
    <col min="17" max="21" width="8.83203125" customWidth="1"/>
    <col min="22" max="22" width="17.5" customWidth="1"/>
    <col min="23" max="23" width="16.83203125" customWidth="1"/>
  </cols>
  <sheetData>
    <row r="1" spans="2:28" x14ac:dyDescent="0.15">
      <c r="C1" s="2" t="s">
        <v>381</v>
      </c>
      <c r="E1" s="2">
        <f>STDEV(R3:R1560)</f>
        <v>61.586466574173457</v>
      </c>
      <c r="G1" t="s">
        <v>380</v>
      </c>
      <c r="H1">
        <f>RSQ(Q3:Q1560,H3:H1560)</f>
        <v>0.79404053173043887</v>
      </c>
      <c r="I1">
        <f>COUNT(H3:H1560)</f>
        <v>1558</v>
      </c>
      <c r="T1" s="2">
        <f>SUM(T3:T1560)</f>
        <v>5905534.1909590885</v>
      </c>
      <c r="U1" s="2"/>
    </row>
    <row r="2" spans="2:28" ht="28" x14ac:dyDescent="0.15">
      <c r="B2" t="s">
        <v>0</v>
      </c>
      <c r="C2" s="2" t="s">
        <v>373</v>
      </c>
      <c r="D2" s="2" t="s">
        <v>385</v>
      </c>
      <c r="E2" s="2" t="s">
        <v>374</v>
      </c>
      <c r="F2" s="2" t="s">
        <v>389</v>
      </c>
      <c r="G2" t="s">
        <v>1</v>
      </c>
      <c r="H2" t="s">
        <v>394</v>
      </c>
      <c r="I2" s="3">
        <v>38537</v>
      </c>
      <c r="J2" t="s">
        <v>384</v>
      </c>
      <c r="K2" t="s">
        <v>388</v>
      </c>
      <c r="L2" t="s">
        <v>390</v>
      </c>
      <c r="M2" t="s">
        <v>392</v>
      </c>
      <c r="N2" t="s">
        <v>393</v>
      </c>
      <c r="O2" t="s">
        <v>396</v>
      </c>
      <c r="P2" t="s">
        <v>401</v>
      </c>
      <c r="Q2" t="s">
        <v>375</v>
      </c>
      <c r="R2" t="s">
        <v>376</v>
      </c>
      <c r="T2" t="s">
        <v>377</v>
      </c>
      <c r="V2" s="4" t="s">
        <v>387</v>
      </c>
      <c r="Y2" t="s">
        <v>378</v>
      </c>
      <c r="Z2">
        <f>AVERAGE(Z3:Z9)</f>
        <v>-2.3473286806360452E-15</v>
      </c>
      <c r="AA2" t="s">
        <v>389</v>
      </c>
      <c r="AB2">
        <f>AVERAGE(AB3:AB55)</f>
        <v>5.8008172688786084E-11</v>
      </c>
    </row>
    <row r="3" spans="2:28" x14ac:dyDescent="0.15">
      <c r="B3" s="1">
        <v>37070</v>
      </c>
      <c r="C3" s="2">
        <f t="shared" ref="C3:C66" si="0">MONTH(B3)</f>
        <v>6</v>
      </c>
      <c r="D3" s="2">
        <f t="shared" ref="D3:D66" si="1">DAY(B3)</f>
        <v>28</v>
      </c>
      <c r="E3" s="2">
        <f t="shared" ref="E3:E66" si="2">WEEKDAY(B3,2)</f>
        <v>4</v>
      </c>
      <c r="F3" s="2">
        <f t="shared" ref="F3:F66" si="3">VALUE(RIGHT(G3,2))</f>
        <v>1</v>
      </c>
      <c r="G3" t="s">
        <v>2</v>
      </c>
      <c r="H3">
        <v>402</v>
      </c>
      <c r="I3">
        <f t="shared" ref="I3:I66" si="4">IF(AND(C3=7,D3=4),1,0)</f>
        <v>0</v>
      </c>
      <c r="J3">
        <f t="shared" ref="J3:J66" si="5">IF(AND(C3=1,D3=1),1,0)</f>
        <v>0</v>
      </c>
      <c r="K3">
        <f t="shared" ref="K3:K66" si="6">IF(AND(C3=2,D3=14),1,0)</f>
        <v>0</v>
      </c>
      <c r="L3">
        <v>0</v>
      </c>
      <c r="M3">
        <f t="shared" ref="M3:M66" si="7">IF(AND(C3=12,D3=31),1,0)</f>
        <v>0</v>
      </c>
      <c r="N3">
        <f t="shared" ref="N3:N66" si="8">IF(AND(C3=10,D3=31),1,0)</f>
        <v>0</v>
      </c>
      <c r="O3">
        <f t="shared" ref="O3:O66" si="9">IF(AND(C3=12,D3=26),1,0)</f>
        <v>0</v>
      </c>
      <c r="P3">
        <v>0</v>
      </c>
      <c r="Q3" s="2">
        <f t="shared" ref="Q3:Q66" si="10">constant+VLOOKUP(F3,week,2)+VLOOKUP(E3,weekday,2)+$X$17*I3+$X$18*J3+$X$19*K3+L3*$X$20+M3*$X$21+N3*$X$22+O3*$X$23+P3*$X$24</f>
        <v>330.33035084180102</v>
      </c>
      <c r="R3" s="2">
        <f t="shared" ref="R3:R66" si="11">H3-Q3</f>
        <v>71.669649158198979</v>
      </c>
      <c r="S3" s="2"/>
      <c r="T3" s="2">
        <f t="shared" ref="T3:T66" si="12">R3^2</f>
        <v>5136.5386104593317</v>
      </c>
      <c r="U3" s="2"/>
      <c r="V3">
        <v>1</v>
      </c>
      <c r="Y3">
        <v>1</v>
      </c>
      <c r="Z3">
        <v>-118.41152967362316</v>
      </c>
      <c r="AA3">
        <v>1</v>
      </c>
      <c r="AB3">
        <v>-28.298912887824123</v>
      </c>
    </row>
    <row r="4" spans="2:28" x14ac:dyDescent="0.15">
      <c r="B4" s="1">
        <v>37071</v>
      </c>
      <c r="C4" s="2">
        <f t="shared" si="0"/>
        <v>6</v>
      </c>
      <c r="D4" s="2">
        <f t="shared" si="1"/>
        <v>29</v>
      </c>
      <c r="E4" s="2">
        <f t="shared" si="2"/>
        <v>5</v>
      </c>
      <c r="F4" s="2">
        <f t="shared" si="3"/>
        <v>1</v>
      </c>
      <c r="G4" t="s">
        <v>3</v>
      </c>
      <c r="H4">
        <v>573</v>
      </c>
      <c r="I4">
        <f t="shared" si="4"/>
        <v>0</v>
      </c>
      <c r="J4">
        <f t="shared" si="5"/>
        <v>0</v>
      </c>
      <c r="K4">
        <f t="shared" si="6"/>
        <v>0</v>
      </c>
      <c r="L4">
        <v>0</v>
      </c>
      <c r="M4">
        <f t="shared" si="7"/>
        <v>0</v>
      </c>
      <c r="N4">
        <f t="shared" si="8"/>
        <v>0</v>
      </c>
      <c r="O4">
        <f t="shared" si="9"/>
        <v>0</v>
      </c>
      <c r="P4">
        <v>0</v>
      </c>
      <c r="Q4" s="2">
        <f t="shared" si="10"/>
        <v>514.55681579267309</v>
      </c>
      <c r="R4" s="2">
        <f t="shared" si="11"/>
        <v>58.443184207326908</v>
      </c>
      <c r="S4" s="2">
        <f t="shared" ref="S4:S67" si="13">R3</f>
        <v>71.669649158198979</v>
      </c>
      <c r="T4" s="2">
        <f t="shared" si="12"/>
        <v>3415.6057802915452</v>
      </c>
      <c r="U4" s="2">
        <f t="shared" ref="U4:U67" si="14">IF(R4*R3&lt;0,1,0)</f>
        <v>0</v>
      </c>
      <c r="V4">
        <f t="shared" ref="V4:V67" si="15">IF(R3*R4&gt;0,V3+1,1)</f>
        <v>2</v>
      </c>
      <c r="W4" t="s">
        <v>410</v>
      </c>
      <c r="Y4">
        <v>2</v>
      </c>
      <c r="Z4">
        <v>-100.26420301226672</v>
      </c>
      <c r="AA4">
        <v>2</v>
      </c>
      <c r="AB4">
        <v>-27.407869887075172</v>
      </c>
    </row>
    <row r="5" spans="2:28" x14ac:dyDescent="0.15">
      <c r="B5" s="1">
        <v>37072</v>
      </c>
      <c r="C5" s="2">
        <f t="shared" si="0"/>
        <v>6</v>
      </c>
      <c r="D5" s="2">
        <f t="shared" si="1"/>
        <v>30</v>
      </c>
      <c r="E5" s="2">
        <f t="shared" si="2"/>
        <v>6</v>
      </c>
      <c r="F5" s="2">
        <f t="shared" si="3"/>
        <v>1</v>
      </c>
      <c r="G5" t="s">
        <v>4</v>
      </c>
      <c r="H5">
        <v>564</v>
      </c>
      <c r="I5">
        <f t="shared" si="4"/>
        <v>0</v>
      </c>
      <c r="J5">
        <f t="shared" si="5"/>
        <v>0</v>
      </c>
      <c r="K5">
        <f t="shared" si="6"/>
        <v>0</v>
      </c>
      <c r="L5">
        <v>0</v>
      </c>
      <c r="M5">
        <f t="shared" si="7"/>
        <v>0</v>
      </c>
      <c r="N5">
        <f t="shared" si="8"/>
        <v>0</v>
      </c>
      <c r="O5">
        <f t="shared" si="9"/>
        <v>0</v>
      </c>
      <c r="P5">
        <v>0</v>
      </c>
      <c r="Q5" s="2">
        <f t="shared" si="10"/>
        <v>565.95355363669978</v>
      </c>
      <c r="R5" s="2">
        <f t="shared" si="11"/>
        <v>-1.9535536366997803</v>
      </c>
      <c r="S5" s="2">
        <f t="shared" si="13"/>
        <v>58.443184207326908</v>
      </c>
      <c r="T5" s="2">
        <f t="shared" si="12"/>
        <v>3.8163718114629375</v>
      </c>
      <c r="U5" s="2">
        <f t="shared" si="14"/>
        <v>1</v>
      </c>
      <c r="V5">
        <f t="shared" si="15"/>
        <v>1</v>
      </c>
      <c r="W5" s="5" t="s">
        <v>403</v>
      </c>
      <c r="Y5">
        <v>3</v>
      </c>
      <c r="Z5">
        <v>-70.731870298040732</v>
      </c>
      <c r="AA5">
        <v>3</v>
      </c>
      <c r="AB5">
        <v>21.967036626202809</v>
      </c>
    </row>
    <row r="6" spans="2:28" x14ac:dyDescent="0.15">
      <c r="B6" s="1">
        <v>37073</v>
      </c>
      <c r="C6" s="2">
        <f t="shared" si="0"/>
        <v>7</v>
      </c>
      <c r="D6" s="2">
        <f t="shared" si="1"/>
        <v>1</v>
      </c>
      <c r="E6" s="2">
        <f t="shared" si="2"/>
        <v>7</v>
      </c>
      <c r="F6" s="2">
        <f t="shared" si="3"/>
        <v>1</v>
      </c>
      <c r="G6" t="s">
        <v>5</v>
      </c>
      <c r="H6">
        <v>403</v>
      </c>
      <c r="I6">
        <f t="shared" si="4"/>
        <v>0</v>
      </c>
      <c r="J6">
        <f t="shared" si="5"/>
        <v>0</v>
      </c>
      <c r="K6">
        <f t="shared" si="6"/>
        <v>0</v>
      </c>
      <c r="L6">
        <v>0</v>
      </c>
      <c r="M6">
        <f t="shared" si="7"/>
        <v>0</v>
      </c>
      <c r="N6">
        <f t="shared" si="8"/>
        <v>0</v>
      </c>
      <c r="O6">
        <f t="shared" si="9"/>
        <v>0</v>
      </c>
      <c r="P6">
        <v>0</v>
      </c>
      <c r="Q6" s="2">
        <f t="shared" si="10"/>
        <v>370.62458773101082</v>
      </c>
      <c r="R6" s="2">
        <f t="shared" si="11"/>
        <v>32.37541226898918</v>
      </c>
      <c r="S6" s="2">
        <f t="shared" si="13"/>
        <v>-1.9535536366997803</v>
      </c>
      <c r="T6" s="2">
        <f t="shared" si="12"/>
        <v>1048.1673195870151</v>
      </c>
      <c r="U6" s="2">
        <f t="shared" si="14"/>
        <v>1</v>
      </c>
      <c r="V6">
        <f t="shared" si="15"/>
        <v>1</v>
      </c>
      <c r="W6" s="5" t="s">
        <v>404</v>
      </c>
      <c r="X6" s="5"/>
      <c r="Y6">
        <v>4</v>
      </c>
      <c r="Z6">
        <v>-42.684075412762517</v>
      </c>
      <c r="AA6">
        <v>4</v>
      </c>
      <c r="AB6">
        <v>-14.913502167530876</v>
      </c>
    </row>
    <row r="7" spans="2:28" x14ac:dyDescent="0.15">
      <c r="B7" s="1">
        <v>37074</v>
      </c>
      <c r="C7" s="2">
        <f t="shared" si="0"/>
        <v>7</v>
      </c>
      <c r="D7" s="2">
        <f t="shared" si="1"/>
        <v>2</v>
      </c>
      <c r="E7" s="2">
        <f t="shared" si="2"/>
        <v>1</v>
      </c>
      <c r="F7" s="2">
        <f t="shared" si="3"/>
        <v>1</v>
      </c>
      <c r="G7" t="s">
        <v>6</v>
      </c>
      <c r="H7">
        <v>275</v>
      </c>
      <c r="I7">
        <f t="shared" si="4"/>
        <v>0</v>
      </c>
      <c r="J7">
        <f t="shared" si="5"/>
        <v>0</v>
      </c>
      <c r="K7">
        <f t="shared" si="6"/>
        <v>0</v>
      </c>
      <c r="L7">
        <v>0</v>
      </c>
      <c r="M7">
        <f t="shared" si="7"/>
        <v>0</v>
      </c>
      <c r="N7">
        <f t="shared" si="8"/>
        <v>0</v>
      </c>
      <c r="O7">
        <f t="shared" si="9"/>
        <v>0</v>
      </c>
      <c r="P7">
        <v>0</v>
      </c>
      <c r="Q7" s="2">
        <f t="shared" si="10"/>
        <v>254.60289658094038</v>
      </c>
      <c r="R7" s="2">
        <f t="shared" si="11"/>
        <v>20.397103419059619</v>
      </c>
      <c r="S7" s="2">
        <f t="shared" si="13"/>
        <v>32.37541226898918</v>
      </c>
      <c r="T7" s="2">
        <f t="shared" si="12"/>
        <v>416.04182788781355</v>
      </c>
      <c r="U7" s="2">
        <f t="shared" si="14"/>
        <v>0</v>
      </c>
      <c r="V7">
        <f t="shared" si="15"/>
        <v>2</v>
      </c>
      <c r="W7" s="5" t="s">
        <v>405</v>
      </c>
      <c r="X7" s="5"/>
      <c r="Y7">
        <v>5</v>
      </c>
      <c r="Z7">
        <v>141.54238953810957</v>
      </c>
      <c r="AA7">
        <v>5</v>
      </c>
      <c r="AB7">
        <v>-12.199225685132664</v>
      </c>
    </row>
    <row r="8" spans="2:28" x14ac:dyDescent="0.15">
      <c r="B8" s="1">
        <v>37075</v>
      </c>
      <c r="C8" s="2">
        <f t="shared" si="0"/>
        <v>7</v>
      </c>
      <c r="D8" s="2">
        <f t="shared" si="1"/>
        <v>3</v>
      </c>
      <c r="E8" s="2">
        <f t="shared" si="2"/>
        <v>2</v>
      </c>
      <c r="F8" s="2">
        <f t="shared" si="3"/>
        <v>1</v>
      </c>
      <c r="G8" t="s">
        <v>7</v>
      </c>
      <c r="H8">
        <v>356</v>
      </c>
      <c r="I8">
        <f t="shared" si="4"/>
        <v>0</v>
      </c>
      <c r="J8">
        <f t="shared" si="5"/>
        <v>0</v>
      </c>
      <c r="K8">
        <f t="shared" si="6"/>
        <v>0</v>
      </c>
      <c r="L8">
        <v>0</v>
      </c>
      <c r="M8">
        <f t="shared" si="7"/>
        <v>0</v>
      </c>
      <c r="N8">
        <f t="shared" si="8"/>
        <v>0</v>
      </c>
      <c r="O8">
        <f t="shared" si="9"/>
        <v>0</v>
      </c>
      <c r="P8">
        <v>0</v>
      </c>
      <c r="Q8" s="2">
        <f t="shared" si="10"/>
        <v>272.75022324229684</v>
      </c>
      <c r="R8" s="2">
        <f t="shared" si="11"/>
        <v>83.24977675770316</v>
      </c>
      <c r="S8" s="2">
        <f t="shared" si="13"/>
        <v>20.397103419059619</v>
      </c>
      <c r="T8" s="2">
        <f t="shared" si="12"/>
        <v>6930.5253302074134</v>
      </c>
      <c r="U8" s="2">
        <f t="shared" si="14"/>
        <v>0</v>
      </c>
      <c r="V8">
        <f t="shared" si="15"/>
        <v>3</v>
      </c>
      <c r="W8" s="5" t="s">
        <v>409</v>
      </c>
      <c r="Y8">
        <v>6</v>
      </c>
      <c r="Z8">
        <v>192.93912738213629</v>
      </c>
      <c r="AA8">
        <v>6</v>
      </c>
      <c r="AB8">
        <v>7.3722315543999812</v>
      </c>
    </row>
    <row r="9" spans="2:28" x14ac:dyDescent="0.15">
      <c r="B9" s="1">
        <v>37076</v>
      </c>
      <c r="C9" s="2">
        <f t="shared" si="0"/>
        <v>7</v>
      </c>
      <c r="D9" s="2">
        <f t="shared" si="1"/>
        <v>4</v>
      </c>
      <c r="E9" s="2">
        <f t="shared" si="2"/>
        <v>3</v>
      </c>
      <c r="F9" s="2">
        <f t="shared" si="3"/>
        <v>1</v>
      </c>
      <c r="G9" t="s">
        <v>8</v>
      </c>
      <c r="H9">
        <v>248</v>
      </c>
      <c r="I9">
        <f t="shared" si="4"/>
        <v>1</v>
      </c>
      <c r="J9">
        <f t="shared" si="5"/>
        <v>0</v>
      </c>
      <c r="K9">
        <f t="shared" si="6"/>
        <v>0</v>
      </c>
      <c r="L9">
        <v>0</v>
      </c>
      <c r="M9">
        <f t="shared" si="7"/>
        <v>0</v>
      </c>
      <c r="N9">
        <f t="shared" si="8"/>
        <v>0</v>
      </c>
      <c r="O9">
        <f t="shared" si="9"/>
        <v>0</v>
      </c>
      <c r="P9">
        <v>0</v>
      </c>
      <c r="Q9" s="2">
        <f t="shared" si="10"/>
        <v>165.44682891954835</v>
      </c>
      <c r="R9" s="2">
        <f t="shared" si="11"/>
        <v>82.553171080451648</v>
      </c>
      <c r="S9" s="2">
        <f t="shared" si="13"/>
        <v>83.24977675770316</v>
      </c>
      <c r="T9" s="2">
        <f t="shared" si="12"/>
        <v>6815.0260554383185</v>
      </c>
      <c r="U9" s="2">
        <f t="shared" si="14"/>
        <v>0</v>
      </c>
      <c r="V9">
        <f t="shared" si="15"/>
        <v>4</v>
      </c>
      <c r="W9" s="5" t="s">
        <v>411</v>
      </c>
      <c r="Y9">
        <v>7</v>
      </c>
      <c r="Z9">
        <v>-2.3898385235527138</v>
      </c>
      <c r="AA9">
        <v>7</v>
      </c>
      <c r="AB9">
        <v>-18.799197982813837</v>
      </c>
    </row>
    <row r="10" spans="2:28" x14ac:dyDescent="0.15">
      <c r="B10" s="1">
        <v>37077</v>
      </c>
      <c r="C10" s="2">
        <f t="shared" si="0"/>
        <v>7</v>
      </c>
      <c r="D10" s="2">
        <f t="shared" si="1"/>
        <v>5</v>
      </c>
      <c r="E10" s="2">
        <f t="shared" si="2"/>
        <v>4</v>
      </c>
      <c r="F10" s="2">
        <f t="shared" si="3"/>
        <v>2</v>
      </c>
      <c r="G10" t="s">
        <v>9</v>
      </c>
      <c r="H10">
        <v>271</v>
      </c>
      <c r="I10">
        <f t="shared" si="4"/>
        <v>0</v>
      </c>
      <c r="J10">
        <f t="shared" si="5"/>
        <v>0</v>
      </c>
      <c r="K10">
        <f t="shared" si="6"/>
        <v>0</v>
      </c>
      <c r="L10">
        <v>0</v>
      </c>
      <c r="M10">
        <f t="shared" si="7"/>
        <v>0</v>
      </c>
      <c r="N10">
        <f t="shared" si="8"/>
        <v>0</v>
      </c>
      <c r="O10">
        <f t="shared" si="9"/>
        <v>0</v>
      </c>
      <c r="P10">
        <v>0</v>
      </c>
      <c r="Q10" s="2">
        <f t="shared" si="10"/>
        <v>331.22139384255001</v>
      </c>
      <c r="R10" s="2">
        <f t="shared" si="11"/>
        <v>-60.221393842550015</v>
      </c>
      <c r="S10" s="2">
        <f t="shared" si="13"/>
        <v>82.553171080451648</v>
      </c>
      <c r="T10" s="2">
        <f t="shared" si="12"/>
        <v>3626.6162763395209</v>
      </c>
      <c r="U10" s="2">
        <f t="shared" si="14"/>
        <v>1</v>
      </c>
      <c r="V10">
        <f t="shared" si="15"/>
        <v>1</v>
      </c>
      <c r="W10" s="5" t="s">
        <v>412</v>
      </c>
      <c r="Y10" t="s">
        <v>379</v>
      </c>
      <c r="Z10">
        <v>401.31333914238769</v>
      </c>
      <c r="AA10">
        <v>8</v>
      </c>
      <c r="AB10">
        <v>-5.9706702430632159</v>
      </c>
    </row>
    <row r="11" spans="2:28" x14ac:dyDescent="0.15">
      <c r="B11" s="1">
        <v>37078</v>
      </c>
      <c r="C11" s="2">
        <f t="shared" si="0"/>
        <v>7</v>
      </c>
      <c r="D11" s="2">
        <f t="shared" si="1"/>
        <v>6</v>
      </c>
      <c r="E11" s="2">
        <f t="shared" si="2"/>
        <v>5</v>
      </c>
      <c r="F11" s="2">
        <f t="shared" si="3"/>
        <v>2</v>
      </c>
      <c r="G11" t="s">
        <v>10</v>
      </c>
      <c r="H11">
        <v>569</v>
      </c>
      <c r="I11">
        <f t="shared" si="4"/>
        <v>0</v>
      </c>
      <c r="J11">
        <f t="shared" si="5"/>
        <v>0</v>
      </c>
      <c r="K11">
        <f t="shared" si="6"/>
        <v>0</v>
      </c>
      <c r="L11">
        <v>0</v>
      </c>
      <c r="M11">
        <f t="shared" si="7"/>
        <v>0</v>
      </c>
      <c r="N11">
        <f t="shared" si="8"/>
        <v>0</v>
      </c>
      <c r="O11">
        <f t="shared" si="9"/>
        <v>0</v>
      </c>
      <c r="P11">
        <v>0</v>
      </c>
      <c r="Q11" s="2">
        <f t="shared" si="10"/>
        <v>515.44785879342214</v>
      </c>
      <c r="R11" s="2">
        <f t="shared" si="11"/>
        <v>53.552141206577858</v>
      </c>
      <c r="S11" s="2">
        <f t="shared" si="13"/>
        <v>-60.221393842550015</v>
      </c>
      <c r="T11" s="2">
        <f t="shared" si="12"/>
        <v>2867.8318278092543</v>
      </c>
      <c r="U11" s="2">
        <f t="shared" si="14"/>
        <v>1</v>
      </c>
      <c r="V11">
        <f t="shared" si="15"/>
        <v>1</v>
      </c>
      <c r="W11" s="5" t="s">
        <v>413</v>
      </c>
      <c r="AA11">
        <v>9</v>
      </c>
      <c r="AB11">
        <v>-35.484931486268607</v>
      </c>
    </row>
    <row r="12" spans="2:28" x14ac:dyDescent="0.15">
      <c r="B12" s="1">
        <v>37079</v>
      </c>
      <c r="C12" s="2">
        <f t="shared" si="0"/>
        <v>7</v>
      </c>
      <c r="D12" s="2">
        <f t="shared" si="1"/>
        <v>7</v>
      </c>
      <c r="E12" s="2">
        <f t="shared" si="2"/>
        <v>6</v>
      </c>
      <c r="F12" s="2">
        <f t="shared" si="3"/>
        <v>2</v>
      </c>
      <c r="G12" t="s">
        <v>11</v>
      </c>
      <c r="H12">
        <v>542</v>
      </c>
      <c r="I12">
        <f t="shared" si="4"/>
        <v>0</v>
      </c>
      <c r="J12">
        <f t="shared" si="5"/>
        <v>0</v>
      </c>
      <c r="K12">
        <f t="shared" si="6"/>
        <v>0</v>
      </c>
      <c r="L12">
        <v>0</v>
      </c>
      <c r="M12">
        <f t="shared" si="7"/>
        <v>0</v>
      </c>
      <c r="N12">
        <f t="shared" si="8"/>
        <v>0</v>
      </c>
      <c r="O12">
        <f t="shared" si="9"/>
        <v>0</v>
      </c>
      <c r="P12">
        <v>0</v>
      </c>
      <c r="Q12" s="2">
        <f t="shared" si="10"/>
        <v>566.84459663744883</v>
      </c>
      <c r="R12" s="2">
        <f t="shared" si="11"/>
        <v>-24.844596637448831</v>
      </c>
      <c r="S12" s="2">
        <f t="shared" si="13"/>
        <v>53.552141206577858</v>
      </c>
      <c r="T12" s="2">
        <f t="shared" si="12"/>
        <v>617.25398207753369</v>
      </c>
      <c r="U12" s="2">
        <f t="shared" si="14"/>
        <v>1</v>
      </c>
      <c r="V12">
        <f t="shared" si="15"/>
        <v>1</v>
      </c>
      <c r="AA12">
        <v>10</v>
      </c>
      <c r="AB12">
        <v>-28.856364337484049</v>
      </c>
    </row>
    <row r="13" spans="2:28" x14ac:dyDescent="0.15">
      <c r="B13" s="1">
        <v>37080</v>
      </c>
      <c r="C13" s="2">
        <f t="shared" si="0"/>
        <v>7</v>
      </c>
      <c r="D13" s="2">
        <f t="shared" si="1"/>
        <v>8</v>
      </c>
      <c r="E13" s="2">
        <f t="shared" si="2"/>
        <v>7</v>
      </c>
      <c r="F13" s="2">
        <f t="shared" si="3"/>
        <v>2</v>
      </c>
      <c r="G13" t="s">
        <v>12</v>
      </c>
      <c r="H13">
        <v>363</v>
      </c>
      <c r="I13">
        <f t="shared" si="4"/>
        <v>0</v>
      </c>
      <c r="J13">
        <f t="shared" si="5"/>
        <v>0</v>
      </c>
      <c r="K13">
        <f t="shared" si="6"/>
        <v>0</v>
      </c>
      <c r="L13">
        <v>0</v>
      </c>
      <c r="M13">
        <f t="shared" si="7"/>
        <v>0</v>
      </c>
      <c r="N13">
        <f t="shared" si="8"/>
        <v>0</v>
      </c>
      <c r="O13">
        <f t="shared" si="9"/>
        <v>0</v>
      </c>
      <c r="P13">
        <v>0</v>
      </c>
      <c r="Q13" s="2">
        <f t="shared" si="10"/>
        <v>371.51563073175981</v>
      </c>
      <c r="R13" s="2">
        <f t="shared" si="11"/>
        <v>-8.5156307317598134</v>
      </c>
      <c r="S13" s="2">
        <f t="shared" si="13"/>
        <v>-24.844596637448831</v>
      </c>
      <c r="T13" s="2">
        <f t="shared" si="12"/>
        <v>72.515966759692176</v>
      </c>
      <c r="U13" s="2">
        <f t="shared" si="14"/>
        <v>0</v>
      </c>
      <c r="V13">
        <f t="shared" si="15"/>
        <v>2</v>
      </c>
      <c r="AA13">
        <v>11</v>
      </c>
      <c r="AB13">
        <v>-34.656359446450843</v>
      </c>
    </row>
    <row r="14" spans="2:28" x14ac:dyDescent="0.15">
      <c r="B14" s="1">
        <v>37081</v>
      </c>
      <c r="C14" s="2">
        <f t="shared" si="0"/>
        <v>7</v>
      </c>
      <c r="D14" s="2">
        <f t="shared" si="1"/>
        <v>9</v>
      </c>
      <c r="E14" s="2">
        <f t="shared" si="2"/>
        <v>1</v>
      </c>
      <c r="F14" s="2">
        <f t="shared" si="3"/>
        <v>2</v>
      </c>
      <c r="G14" t="s">
        <v>13</v>
      </c>
      <c r="H14">
        <v>326</v>
      </c>
      <c r="I14">
        <f t="shared" si="4"/>
        <v>0</v>
      </c>
      <c r="J14">
        <f t="shared" si="5"/>
        <v>0</v>
      </c>
      <c r="K14">
        <f t="shared" si="6"/>
        <v>0</v>
      </c>
      <c r="L14">
        <v>0</v>
      </c>
      <c r="M14">
        <f t="shared" si="7"/>
        <v>0</v>
      </c>
      <c r="N14">
        <f t="shared" si="8"/>
        <v>0</v>
      </c>
      <c r="O14">
        <f t="shared" si="9"/>
        <v>0</v>
      </c>
      <c r="P14">
        <v>0</v>
      </c>
      <c r="Q14" s="2">
        <f t="shared" si="10"/>
        <v>255.49393958168938</v>
      </c>
      <c r="R14" s="2">
        <f t="shared" si="11"/>
        <v>70.506060418310625</v>
      </c>
      <c r="S14" s="2">
        <f t="shared" si="13"/>
        <v>-8.5156307317598134</v>
      </c>
      <c r="T14" s="2">
        <f t="shared" si="12"/>
        <v>4971.104555710468</v>
      </c>
      <c r="U14" s="2">
        <f t="shared" si="14"/>
        <v>1</v>
      </c>
      <c r="V14">
        <f t="shared" si="15"/>
        <v>1</v>
      </c>
      <c r="AA14">
        <v>12</v>
      </c>
      <c r="AB14">
        <v>-33.427796076935373</v>
      </c>
    </row>
    <row r="15" spans="2:28" x14ac:dyDescent="0.15">
      <c r="B15" s="1">
        <v>37082</v>
      </c>
      <c r="C15" s="2">
        <f t="shared" si="0"/>
        <v>7</v>
      </c>
      <c r="D15" s="2">
        <f t="shared" si="1"/>
        <v>10</v>
      </c>
      <c r="E15" s="2">
        <f t="shared" si="2"/>
        <v>2</v>
      </c>
      <c r="F15" s="2">
        <f t="shared" si="3"/>
        <v>2</v>
      </c>
      <c r="G15" t="s">
        <v>14</v>
      </c>
      <c r="H15">
        <v>313</v>
      </c>
      <c r="I15">
        <f t="shared" si="4"/>
        <v>0</v>
      </c>
      <c r="J15">
        <f t="shared" si="5"/>
        <v>0</v>
      </c>
      <c r="K15">
        <f t="shared" si="6"/>
        <v>0</v>
      </c>
      <c r="L15">
        <v>0</v>
      </c>
      <c r="M15">
        <f t="shared" si="7"/>
        <v>0</v>
      </c>
      <c r="N15">
        <f t="shared" si="8"/>
        <v>0</v>
      </c>
      <c r="O15">
        <f t="shared" si="9"/>
        <v>0</v>
      </c>
      <c r="P15">
        <v>0</v>
      </c>
      <c r="Q15" s="2">
        <f t="shared" si="10"/>
        <v>273.64126624304583</v>
      </c>
      <c r="R15" s="2">
        <f t="shared" si="11"/>
        <v>39.358733756954166</v>
      </c>
      <c r="S15" s="2">
        <f t="shared" si="13"/>
        <v>70.506060418310625</v>
      </c>
      <c r="T15" s="2">
        <f t="shared" si="12"/>
        <v>1549.1099229508034</v>
      </c>
      <c r="U15" s="2">
        <f t="shared" si="14"/>
        <v>0</v>
      </c>
      <c r="V15">
        <f t="shared" si="15"/>
        <v>2</v>
      </c>
      <c r="AA15">
        <v>13</v>
      </c>
      <c r="AB15">
        <v>-36.627792165102917</v>
      </c>
    </row>
    <row r="16" spans="2:28" x14ac:dyDescent="0.15">
      <c r="B16" s="1">
        <v>37083</v>
      </c>
      <c r="C16" s="2">
        <f t="shared" si="0"/>
        <v>7</v>
      </c>
      <c r="D16" s="2">
        <f t="shared" si="1"/>
        <v>11</v>
      </c>
      <c r="E16" s="2">
        <f t="shared" si="2"/>
        <v>3</v>
      </c>
      <c r="F16" s="2">
        <f t="shared" si="3"/>
        <v>2</v>
      </c>
      <c r="G16" t="s">
        <v>15</v>
      </c>
      <c r="H16">
        <v>403</v>
      </c>
      <c r="I16">
        <f t="shared" si="4"/>
        <v>0</v>
      </c>
      <c r="J16">
        <f t="shared" si="5"/>
        <v>0</v>
      </c>
      <c r="K16">
        <f t="shared" si="6"/>
        <v>0</v>
      </c>
      <c r="L16">
        <v>0</v>
      </c>
      <c r="M16">
        <f t="shared" si="7"/>
        <v>0</v>
      </c>
      <c r="N16">
        <f t="shared" si="8"/>
        <v>0</v>
      </c>
      <c r="O16">
        <f t="shared" si="9"/>
        <v>0</v>
      </c>
      <c r="P16">
        <v>0</v>
      </c>
      <c r="Q16" s="2">
        <f t="shared" si="10"/>
        <v>303.17359895727179</v>
      </c>
      <c r="R16" s="2">
        <f t="shared" si="11"/>
        <v>99.826401042728207</v>
      </c>
      <c r="S16" s="2">
        <f t="shared" si="13"/>
        <v>39.358733756954166</v>
      </c>
      <c r="T16" s="2">
        <f t="shared" si="12"/>
        <v>9965.3103451436073</v>
      </c>
      <c r="U16" s="2">
        <f t="shared" si="14"/>
        <v>0</v>
      </c>
      <c r="V16">
        <f t="shared" si="15"/>
        <v>3</v>
      </c>
      <c r="W16" t="s">
        <v>382</v>
      </c>
      <c r="AA16">
        <v>14</v>
      </c>
      <c r="AB16">
        <v>-19.284928273415673</v>
      </c>
    </row>
    <row r="17" spans="2:28" x14ac:dyDescent="0.15">
      <c r="B17" s="1">
        <v>37084</v>
      </c>
      <c r="C17" s="2">
        <f t="shared" si="0"/>
        <v>7</v>
      </c>
      <c r="D17" s="2">
        <f t="shared" si="1"/>
        <v>12</v>
      </c>
      <c r="E17" s="2">
        <f t="shared" si="2"/>
        <v>4</v>
      </c>
      <c r="F17" s="2">
        <f t="shared" si="3"/>
        <v>3</v>
      </c>
      <c r="G17" t="s">
        <v>16</v>
      </c>
      <c r="H17">
        <v>378</v>
      </c>
      <c r="I17">
        <f t="shared" si="4"/>
        <v>0</v>
      </c>
      <c r="J17">
        <f t="shared" si="5"/>
        <v>0</v>
      </c>
      <c r="K17">
        <f t="shared" si="6"/>
        <v>0</v>
      </c>
      <c r="L17">
        <v>0</v>
      </c>
      <c r="M17">
        <f t="shared" si="7"/>
        <v>0</v>
      </c>
      <c r="N17">
        <f t="shared" si="8"/>
        <v>0</v>
      </c>
      <c r="O17">
        <f t="shared" si="9"/>
        <v>0</v>
      </c>
      <c r="P17">
        <v>0</v>
      </c>
      <c r="Q17" s="2">
        <f t="shared" si="10"/>
        <v>380.59630035582796</v>
      </c>
      <c r="R17" s="2">
        <f t="shared" si="11"/>
        <v>-2.5963003558279638</v>
      </c>
      <c r="S17" s="2">
        <f t="shared" si="13"/>
        <v>99.826401042728207</v>
      </c>
      <c r="T17" s="2">
        <f t="shared" si="12"/>
        <v>6.7407755376724117</v>
      </c>
      <c r="U17" s="2">
        <f t="shared" si="14"/>
        <v>1</v>
      </c>
      <c r="V17">
        <f t="shared" si="15"/>
        <v>1</v>
      </c>
      <c r="W17" s="3">
        <v>38537</v>
      </c>
      <c r="X17">
        <v>-136.83572703697445</v>
      </c>
      <c r="AA17">
        <v>15</v>
      </c>
      <c r="AB17">
        <v>-28.056356299105317</v>
      </c>
    </row>
    <row r="18" spans="2:28" x14ac:dyDescent="0.15">
      <c r="B18" s="1">
        <v>37085</v>
      </c>
      <c r="C18" s="2">
        <f t="shared" si="0"/>
        <v>7</v>
      </c>
      <c r="D18" s="2">
        <f t="shared" si="1"/>
        <v>13</v>
      </c>
      <c r="E18" s="2">
        <f t="shared" si="2"/>
        <v>5</v>
      </c>
      <c r="F18" s="2">
        <f t="shared" si="3"/>
        <v>3</v>
      </c>
      <c r="G18" t="s">
        <v>17</v>
      </c>
      <c r="H18">
        <v>513</v>
      </c>
      <c r="I18">
        <f t="shared" si="4"/>
        <v>0</v>
      </c>
      <c r="J18">
        <f t="shared" si="5"/>
        <v>0</v>
      </c>
      <c r="K18">
        <f t="shared" si="6"/>
        <v>0</v>
      </c>
      <c r="L18">
        <v>0</v>
      </c>
      <c r="M18">
        <f t="shared" si="7"/>
        <v>0</v>
      </c>
      <c r="N18">
        <f t="shared" si="8"/>
        <v>0</v>
      </c>
      <c r="O18">
        <f t="shared" si="9"/>
        <v>0</v>
      </c>
      <c r="P18">
        <v>0</v>
      </c>
      <c r="Q18" s="2">
        <f t="shared" si="10"/>
        <v>564.82276530670003</v>
      </c>
      <c r="R18" s="2">
        <f t="shared" si="11"/>
        <v>-51.822765306700035</v>
      </c>
      <c r="S18" s="2">
        <f t="shared" si="13"/>
        <v>-2.5963003558279638</v>
      </c>
      <c r="T18" s="2">
        <f t="shared" si="12"/>
        <v>2685.5990040333127</v>
      </c>
      <c r="U18" s="2">
        <f t="shared" si="14"/>
        <v>0</v>
      </c>
      <c r="V18">
        <f t="shared" si="15"/>
        <v>2</v>
      </c>
      <c r="W18" t="s">
        <v>383</v>
      </c>
      <c r="X18">
        <v>-35.455623936996403</v>
      </c>
      <c r="AA18">
        <v>16</v>
      </c>
      <c r="AB18">
        <v>18.793691570096861</v>
      </c>
    </row>
    <row r="19" spans="2:28" x14ac:dyDescent="0.15">
      <c r="B19" s="1">
        <v>37086</v>
      </c>
      <c r="C19" s="2">
        <f t="shared" si="0"/>
        <v>7</v>
      </c>
      <c r="D19" s="2">
        <f t="shared" si="1"/>
        <v>14</v>
      </c>
      <c r="E19" s="2">
        <f t="shared" si="2"/>
        <v>6</v>
      </c>
      <c r="F19" s="2">
        <f t="shared" si="3"/>
        <v>3</v>
      </c>
      <c r="G19" t="s">
        <v>18</v>
      </c>
      <c r="H19">
        <v>631</v>
      </c>
      <c r="I19">
        <f t="shared" si="4"/>
        <v>0</v>
      </c>
      <c r="J19">
        <f t="shared" si="5"/>
        <v>0</v>
      </c>
      <c r="K19">
        <f t="shared" si="6"/>
        <v>0</v>
      </c>
      <c r="L19">
        <v>0</v>
      </c>
      <c r="M19">
        <f t="shared" si="7"/>
        <v>0</v>
      </c>
      <c r="N19">
        <f t="shared" si="8"/>
        <v>0</v>
      </c>
      <c r="O19">
        <f t="shared" si="9"/>
        <v>0</v>
      </c>
      <c r="P19">
        <v>0</v>
      </c>
      <c r="Q19" s="2">
        <f t="shared" si="10"/>
        <v>616.21950315072672</v>
      </c>
      <c r="R19" s="2">
        <f t="shared" si="11"/>
        <v>14.780496849273277</v>
      </c>
      <c r="S19" s="2">
        <f t="shared" si="13"/>
        <v>-51.822765306700035</v>
      </c>
      <c r="T19" s="2">
        <f t="shared" si="12"/>
        <v>218.46308711137726</v>
      </c>
      <c r="U19" s="2">
        <f t="shared" si="14"/>
        <v>1</v>
      </c>
      <c r="V19">
        <f t="shared" si="15"/>
        <v>1</v>
      </c>
      <c r="W19" t="s">
        <v>386</v>
      </c>
      <c r="X19">
        <v>367.7961024310822</v>
      </c>
      <c r="AA19">
        <v>17</v>
      </c>
      <c r="AB19">
        <v>-28.42059210188971</v>
      </c>
    </row>
    <row r="20" spans="2:28" x14ac:dyDescent="0.15">
      <c r="B20" s="1">
        <v>37087</v>
      </c>
      <c r="C20" s="2">
        <f t="shared" si="0"/>
        <v>7</v>
      </c>
      <c r="D20" s="2">
        <f t="shared" si="1"/>
        <v>15</v>
      </c>
      <c r="E20" s="2">
        <f t="shared" si="2"/>
        <v>7</v>
      </c>
      <c r="F20" s="2">
        <f t="shared" si="3"/>
        <v>3</v>
      </c>
      <c r="G20" t="s">
        <v>19</v>
      </c>
      <c r="H20">
        <v>440</v>
      </c>
      <c r="I20">
        <f t="shared" si="4"/>
        <v>0</v>
      </c>
      <c r="J20">
        <f t="shared" si="5"/>
        <v>0</v>
      </c>
      <c r="K20">
        <f t="shared" si="6"/>
        <v>0</v>
      </c>
      <c r="L20">
        <v>0</v>
      </c>
      <c r="M20">
        <f t="shared" si="7"/>
        <v>0</v>
      </c>
      <c r="N20">
        <f t="shared" si="8"/>
        <v>0</v>
      </c>
      <c r="O20">
        <f t="shared" si="9"/>
        <v>0</v>
      </c>
      <c r="P20">
        <v>0</v>
      </c>
      <c r="Q20" s="2">
        <f t="shared" si="10"/>
        <v>420.89053724503776</v>
      </c>
      <c r="R20" s="2">
        <f t="shared" si="11"/>
        <v>19.109462754962237</v>
      </c>
      <c r="S20" s="2">
        <f t="shared" si="13"/>
        <v>14.780496849273277</v>
      </c>
      <c r="T20" s="2">
        <f t="shared" si="12"/>
        <v>365.17156678328894</v>
      </c>
      <c r="U20" s="2">
        <f t="shared" si="14"/>
        <v>0</v>
      </c>
      <c r="V20">
        <f t="shared" si="15"/>
        <v>2</v>
      </c>
      <c r="W20" t="s">
        <v>391</v>
      </c>
      <c r="X20">
        <v>347.3193150615628</v>
      </c>
      <c r="AA20">
        <v>18</v>
      </c>
      <c r="AB20">
        <v>-17.440999477347038</v>
      </c>
    </row>
    <row r="21" spans="2:28" x14ac:dyDescent="0.15">
      <c r="B21" s="1">
        <v>37088</v>
      </c>
      <c r="C21" s="2">
        <f t="shared" si="0"/>
        <v>7</v>
      </c>
      <c r="D21" s="2">
        <f t="shared" si="1"/>
        <v>16</v>
      </c>
      <c r="E21" s="2">
        <f t="shared" si="2"/>
        <v>1</v>
      </c>
      <c r="F21" s="2">
        <f t="shared" si="3"/>
        <v>3</v>
      </c>
      <c r="G21" t="s">
        <v>20</v>
      </c>
      <c r="H21">
        <v>314</v>
      </c>
      <c r="I21">
        <f t="shared" si="4"/>
        <v>0</v>
      </c>
      <c r="J21">
        <f t="shared" si="5"/>
        <v>0</v>
      </c>
      <c r="K21">
        <f t="shared" si="6"/>
        <v>0</v>
      </c>
      <c r="L21">
        <v>0</v>
      </c>
      <c r="M21">
        <f t="shared" si="7"/>
        <v>0</v>
      </c>
      <c r="N21">
        <f t="shared" si="8"/>
        <v>0</v>
      </c>
      <c r="O21">
        <f t="shared" si="9"/>
        <v>0</v>
      </c>
      <c r="P21">
        <v>0</v>
      </c>
      <c r="Q21" s="2">
        <f t="shared" si="10"/>
        <v>304.86884609496735</v>
      </c>
      <c r="R21" s="2">
        <f t="shared" si="11"/>
        <v>9.1311539050326473</v>
      </c>
      <c r="S21" s="2">
        <f t="shared" si="13"/>
        <v>19.109462754962237</v>
      </c>
      <c r="T21" s="2">
        <f t="shared" si="12"/>
        <v>83.37797163739296</v>
      </c>
      <c r="U21" s="2">
        <f t="shared" si="14"/>
        <v>0</v>
      </c>
      <c r="V21">
        <f t="shared" si="15"/>
        <v>3</v>
      </c>
      <c r="W21" t="s">
        <v>392</v>
      </c>
      <c r="X21">
        <v>265.15238415177936</v>
      </c>
      <c r="AA21">
        <v>19</v>
      </c>
      <c r="AB21">
        <v>-16.119567425788304</v>
      </c>
    </row>
    <row r="22" spans="2:28" x14ac:dyDescent="0.15">
      <c r="B22" s="1">
        <v>37089</v>
      </c>
      <c r="C22" s="2">
        <f t="shared" si="0"/>
        <v>7</v>
      </c>
      <c r="D22" s="2">
        <f t="shared" si="1"/>
        <v>17</v>
      </c>
      <c r="E22" s="2">
        <f t="shared" si="2"/>
        <v>2</v>
      </c>
      <c r="F22" s="2">
        <f t="shared" si="3"/>
        <v>3</v>
      </c>
      <c r="G22" t="s">
        <v>21</v>
      </c>
      <c r="H22">
        <v>370</v>
      </c>
      <c r="I22">
        <f t="shared" si="4"/>
        <v>0</v>
      </c>
      <c r="J22">
        <f t="shared" si="5"/>
        <v>0</v>
      </c>
      <c r="K22">
        <f t="shared" si="6"/>
        <v>0</v>
      </c>
      <c r="L22">
        <v>0</v>
      </c>
      <c r="M22">
        <f t="shared" si="7"/>
        <v>0</v>
      </c>
      <c r="N22">
        <f t="shared" si="8"/>
        <v>0</v>
      </c>
      <c r="O22">
        <f t="shared" si="9"/>
        <v>0</v>
      </c>
      <c r="P22">
        <v>0</v>
      </c>
      <c r="Q22" s="2">
        <f t="shared" si="10"/>
        <v>323.01617275632378</v>
      </c>
      <c r="R22" s="2">
        <f t="shared" si="11"/>
        <v>46.983827243676217</v>
      </c>
      <c r="S22" s="2">
        <f t="shared" si="13"/>
        <v>9.1311539050326473</v>
      </c>
      <c r="T22" s="2">
        <f t="shared" si="12"/>
        <v>2207.4800224636115</v>
      </c>
      <c r="U22" s="2">
        <f t="shared" si="14"/>
        <v>0</v>
      </c>
      <c r="V22">
        <f t="shared" si="15"/>
        <v>4</v>
      </c>
      <c r="W22" t="s">
        <v>393</v>
      </c>
      <c r="X22">
        <v>-128.21771073672036</v>
      </c>
      <c r="AA22">
        <v>20</v>
      </c>
      <c r="AB22">
        <v>-7.0277346595994743</v>
      </c>
    </row>
    <row r="23" spans="2:28" x14ac:dyDescent="0.15">
      <c r="B23" s="1">
        <v>37090</v>
      </c>
      <c r="C23" s="2">
        <f t="shared" si="0"/>
        <v>7</v>
      </c>
      <c r="D23" s="2">
        <f t="shared" si="1"/>
        <v>18</v>
      </c>
      <c r="E23" s="2">
        <f t="shared" si="2"/>
        <v>3</v>
      </c>
      <c r="F23" s="2">
        <f t="shared" si="3"/>
        <v>3</v>
      </c>
      <c r="G23" t="s">
        <v>22</v>
      </c>
      <c r="H23">
        <v>360</v>
      </c>
      <c r="I23">
        <f t="shared" si="4"/>
        <v>0</v>
      </c>
      <c r="J23">
        <f t="shared" si="5"/>
        <v>0</v>
      </c>
      <c r="K23">
        <f t="shared" si="6"/>
        <v>0</v>
      </c>
      <c r="L23">
        <v>0</v>
      </c>
      <c r="M23">
        <f t="shared" si="7"/>
        <v>0</v>
      </c>
      <c r="N23">
        <f t="shared" si="8"/>
        <v>0</v>
      </c>
      <c r="O23">
        <f t="shared" si="9"/>
        <v>0</v>
      </c>
      <c r="P23">
        <v>0</v>
      </c>
      <c r="Q23" s="2">
        <f t="shared" si="10"/>
        <v>352.54850547054974</v>
      </c>
      <c r="R23" s="2">
        <f t="shared" si="11"/>
        <v>7.4514945294502581</v>
      </c>
      <c r="S23" s="2">
        <f t="shared" si="13"/>
        <v>46.983827243676217</v>
      </c>
      <c r="T23" s="2">
        <f t="shared" si="12"/>
        <v>55.524770722427121</v>
      </c>
      <c r="U23" s="2">
        <f t="shared" si="14"/>
        <v>0</v>
      </c>
      <c r="V23">
        <f t="shared" si="15"/>
        <v>5</v>
      </c>
      <c r="W23" t="s">
        <v>395</v>
      </c>
      <c r="X23">
        <v>-40.641821963029869</v>
      </c>
      <c r="AA23">
        <v>21</v>
      </c>
      <c r="AB23">
        <v>16.222262549155975</v>
      </c>
    </row>
    <row r="24" spans="2:28" x14ac:dyDescent="0.15">
      <c r="B24" s="1">
        <v>37091</v>
      </c>
      <c r="C24" s="2">
        <f t="shared" si="0"/>
        <v>7</v>
      </c>
      <c r="D24" s="2">
        <f t="shared" si="1"/>
        <v>19</v>
      </c>
      <c r="E24" s="2">
        <f t="shared" si="2"/>
        <v>4</v>
      </c>
      <c r="F24" s="2">
        <f t="shared" si="3"/>
        <v>4</v>
      </c>
      <c r="G24" t="s">
        <v>23</v>
      </c>
      <c r="H24">
        <v>388</v>
      </c>
      <c r="I24">
        <f t="shared" si="4"/>
        <v>0</v>
      </c>
      <c r="J24">
        <f t="shared" si="5"/>
        <v>0</v>
      </c>
      <c r="K24">
        <f t="shared" si="6"/>
        <v>0</v>
      </c>
      <c r="L24">
        <v>0</v>
      </c>
      <c r="M24">
        <f t="shared" si="7"/>
        <v>0</v>
      </c>
      <c r="N24">
        <f t="shared" si="8"/>
        <v>0</v>
      </c>
      <c r="O24">
        <f t="shared" si="9"/>
        <v>0</v>
      </c>
      <c r="P24">
        <v>0</v>
      </c>
      <c r="Q24" s="2">
        <f t="shared" si="10"/>
        <v>343.71576156209431</v>
      </c>
      <c r="R24" s="2">
        <f t="shared" si="11"/>
        <v>44.284238437905685</v>
      </c>
      <c r="S24" s="2">
        <f t="shared" si="13"/>
        <v>7.4514945294502581</v>
      </c>
      <c r="T24" s="2">
        <f t="shared" si="12"/>
        <v>1961.0937740252834</v>
      </c>
      <c r="U24" s="2">
        <f t="shared" si="14"/>
        <v>0</v>
      </c>
      <c r="V24">
        <f t="shared" si="15"/>
        <v>6</v>
      </c>
      <c r="W24" t="s">
        <v>402</v>
      </c>
      <c r="X24">
        <v>-212.58186343993617</v>
      </c>
      <c r="AA24">
        <v>22</v>
      </c>
      <c r="AB24">
        <v>-2.0178810948608064</v>
      </c>
    </row>
    <row r="25" spans="2:28" x14ac:dyDescent="0.15">
      <c r="B25" s="1">
        <v>37092</v>
      </c>
      <c r="C25" s="2">
        <f t="shared" si="0"/>
        <v>7</v>
      </c>
      <c r="D25" s="2">
        <f t="shared" si="1"/>
        <v>20</v>
      </c>
      <c r="E25" s="2">
        <f t="shared" si="2"/>
        <v>5</v>
      </c>
      <c r="F25" s="2">
        <f t="shared" si="3"/>
        <v>4</v>
      </c>
      <c r="G25" t="s">
        <v>24</v>
      </c>
      <c r="H25">
        <v>490</v>
      </c>
      <c r="I25">
        <f t="shared" si="4"/>
        <v>0</v>
      </c>
      <c r="J25">
        <f t="shared" si="5"/>
        <v>0</v>
      </c>
      <c r="K25">
        <f t="shared" si="6"/>
        <v>0</v>
      </c>
      <c r="L25">
        <v>0</v>
      </c>
      <c r="M25">
        <f t="shared" si="7"/>
        <v>0</v>
      </c>
      <c r="N25">
        <f t="shared" si="8"/>
        <v>0</v>
      </c>
      <c r="O25">
        <f t="shared" si="9"/>
        <v>0</v>
      </c>
      <c r="P25">
        <v>0</v>
      </c>
      <c r="Q25" s="2">
        <f t="shared" si="10"/>
        <v>527.94222651296639</v>
      </c>
      <c r="R25" s="2">
        <f t="shared" si="11"/>
        <v>-37.942226512966386</v>
      </c>
      <c r="S25" s="2">
        <f t="shared" si="13"/>
        <v>44.284238437905685</v>
      </c>
      <c r="T25" s="2">
        <f t="shared" si="12"/>
        <v>1439.6125527612494</v>
      </c>
      <c r="U25" s="2">
        <f t="shared" si="14"/>
        <v>1</v>
      </c>
      <c r="V25">
        <f t="shared" si="15"/>
        <v>1</v>
      </c>
      <c r="AA25">
        <v>23</v>
      </c>
      <c r="AB25">
        <v>-0.44099736646838006</v>
      </c>
    </row>
    <row r="26" spans="2:28" x14ac:dyDescent="0.15">
      <c r="B26" s="1">
        <v>37093</v>
      </c>
      <c r="C26" s="2">
        <f t="shared" si="0"/>
        <v>7</v>
      </c>
      <c r="D26" s="2">
        <f t="shared" si="1"/>
        <v>21</v>
      </c>
      <c r="E26" s="2">
        <f t="shared" si="2"/>
        <v>6</v>
      </c>
      <c r="F26" s="2">
        <f t="shared" si="3"/>
        <v>4</v>
      </c>
      <c r="G26" t="s">
        <v>25</v>
      </c>
      <c r="H26">
        <v>577</v>
      </c>
      <c r="I26">
        <f t="shared" si="4"/>
        <v>0</v>
      </c>
      <c r="J26">
        <f t="shared" si="5"/>
        <v>0</v>
      </c>
      <c r="K26">
        <f t="shared" si="6"/>
        <v>0</v>
      </c>
      <c r="L26">
        <v>0</v>
      </c>
      <c r="M26">
        <f t="shared" si="7"/>
        <v>0</v>
      </c>
      <c r="N26">
        <f t="shared" si="8"/>
        <v>0</v>
      </c>
      <c r="O26">
        <f t="shared" si="9"/>
        <v>0</v>
      </c>
      <c r="P26">
        <v>0</v>
      </c>
      <c r="Q26" s="2">
        <f t="shared" si="10"/>
        <v>579.33896435699307</v>
      </c>
      <c r="R26" s="2">
        <f t="shared" si="11"/>
        <v>-2.338964356993074</v>
      </c>
      <c r="S26" s="2">
        <f t="shared" si="13"/>
        <v>-37.942226512966386</v>
      </c>
      <c r="T26" s="2">
        <f t="shared" si="12"/>
        <v>5.4707542632840243</v>
      </c>
      <c r="U26" s="2">
        <f t="shared" si="14"/>
        <v>0</v>
      </c>
      <c r="V26">
        <f t="shared" si="15"/>
        <v>2</v>
      </c>
      <c r="AA26">
        <v>24</v>
      </c>
      <c r="AB26">
        <v>41.47226467893779</v>
      </c>
    </row>
    <row r="27" spans="2:28" x14ac:dyDescent="0.15">
      <c r="B27" s="1">
        <v>37094</v>
      </c>
      <c r="C27" s="2">
        <f t="shared" si="0"/>
        <v>7</v>
      </c>
      <c r="D27" s="2">
        <f t="shared" si="1"/>
        <v>22</v>
      </c>
      <c r="E27" s="2">
        <f t="shared" si="2"/>
        <v>7</v>
      </c>
      <c r="F27" s="2">
        <f t="shared" si="3"/>
        <v>4</v>
      </c>
      <c r="G27" t="s">
        <v>26</v>
      </c>
      <c r="H27">
        <v>378</v>
      </c>
      <c r="I27">
        <f t="shared" si="4"/>
        <v>0</v>
      </c>
      <c r="J27">
        <f t="shared" si="5"/>
        <v>0</v>
      </c>
      <c r="K27">
        <f t="shared" si="6"/>
        <v>0</v>
      </c>
      <c r="L27">
        <v>0</v>
      </c>
      <c r="M27">
        <f t="shared" si="7"/>
        <v>0</v>
      </c>
      <c r="N27">
        <f t="shared" si="8"/>
        <v>0</v>
      </c>
      <c r="O27">
        <f t="shared" si="9"/>
        <v>0</v>
      </c>
      <c r="P27">
        <v>0</v>
      </c>
      <c r="Q27" s="2">
        <f t="shared" si="10"/>
        <v>384.00999845130411</v>
      </c>
      <c r="R27" s="2">
        <f t="shared" si="11"/>
        <v>-6.0099984513041136</v>
      </c>
      <c r="S27" s="2">
        <f t="shared" si="13"/>
        <v>-2.338964356993074</v>
      </c>
      <c r="T27" s="2">
        <f t="shared" si="12"/>
        <v>36.120081384677846</v>
      </c>
      <c r="U27" s="2">
        <f t="shared" si="14"/>
        <v>0</v>
      </c>
      <c r="V27">
        <f t="shared" si="15"/>
        <v>3</v>
      </c>
      <c r="AA27">
        <v>25</v>
      </c>
      <c r="AB27">
        <v>46.900827568536499</v>
      </c>
    </row>
    <row r="28" spans="2:28" x14ac:dyDescent="0.15">
      <c r="B28" s="1">
        <v>37095</v>
      </c>
      <c r="C28" s="2">
        <f t="shared" si="0"/>
        <v>7</v>
      </c>
      <c r="D28" s="2">
        <f t="shared" si="1"/>
        <v>23</v>
      </c>
      <c r="E28" s="2">
        <f t="shared" si="2"/>
        <v>1</v>
      </c>
      <c r="F28" s="2">
        <f t="shared" si="3"/>
        <v>4</v>
      </c>
      <c r="G28" t="s">
        <v>27</v>
      </c>
      <c r="H28">
        <v>304</v>
      </c>
      <c r="I28">
        <f t="shared" si="4"/>
        <v>0</v>
      </c>
      <c r="J28">
        <f t="shared" si="5"/>
        <v>0</v>
      </c>
      <c r="K28">
        <f t="shared" si="6"/>
        <v>0</v>
      </c>
      <c r="L28">
        <v>0</v>
      </c>
      <c r="M28">
        <f t="shared" si="7"/>
        <v>0</v>
      </c>
      <c r="N28">
        <f t="shared" si="8"/>
        <v>0</v>
      </c>
      <c r="O28">
        <f t="shared" si="9"/>
        <v>0</v>
      </c>
      <c r="P28">
        <v>0</v>
      </c>
      <c r="Q28" s="2">
        <f t="shared" si="10"/>
        <v>267.9883073012337</v>
      </c>
      <c r="R28" s="2">
        <f t="shared" si="11"/>
        <v>36.011692698766296</v>
      </c>
      <c r="S28" s="2">
        <f t="shared" si="13"/>
        <v>-6.0099984513041136</v>
      </c>
      <c r="T28" s="2">
        <f t="shared" si="12"/>
        <v>1296.8420110303778</v>
      </c>
      <c r="U28" s="2">
        <f t="shared" si="14"/>
        <v>1</v>
      </c>
      <c r="V28">
        <f t="shared" si="15"/>
        <v>1</v>
      </c>
      <c r="AA28">
        <v>26</v>
      </c>
      <c r="AB28">
        <v>130.53497680601106</v>
      </c>
    </row>
    <row r="29" spans="2:28" x14ac:dyDescent="0.15">
      <c r="B29" s="1">
        <v>37096</v>
      </c>
      <c r="C29" s="2">
        <f t="shared" si="0"/>
        <v>7</v>
      </c>
      <c r="D29" s="2">
        <f t="shared" si="1"/>
        <v>24</v>
      </c>
      <c r="E29" s="2">
        <f t="shared" si="2"/>
        <v>2</v>
      </c>
      <c r="F29" s="2">
        <f t="shared" si="3"/>
        <v>4</v>
      </c>
      <c r="G29" t="s">
        <v>28</v>
      </c>
      <c r="H29">
        <v>253</v>
      </c>
      <c r="I29">
        <f t="shared" si="4"/>
        <v>0</v>
      </c>
      <c r="J29">
        <f t="shared" si="5"/>
        <v>0</v>
      </c>
      <c r="K29">
        <f t="shared" si="6"/>
        <v>0</v>
      </c>
      <c r="L29">
        <v>0</v>
      </c>
      <c r="M29">
        <f t="shared" si="7"/>
        <v>0</v>
      </c>
      <c r="N29">
        <f t="shared" si="8"/>
        <v>0</v>
      </c>
      <c r="O29">
        <f t="shared" si="9"/>
        <v>0</v>
      </c>
      <c r="P29">
        <v>0</v>
      </c>
      <c r="Q29" s="2">
        <f t="shared" si="10"/>
        <v>286.13563396259013</v>
      </c>
      <c r="R29" s="2">
        <f t="shared" si="11"/>
        <v>-33.135633962590134</v>
      </c>
      <c r="S29" s="2">
        <f t="shared" si="13"/>
        <v>36.011692698766296</v>
      </c>
      <c r="T29" s="2">
        <f t="shared" si="12"/>
        <v>1097.9702381027569</v>
      </c>
      <c r="U29" s="2">
        <f t="shared" si="14"/>
        <v>1</v>
      </c>
      <c r="V29">
        <f t="shared" si="15"/>
        <v>1</v>
      </c>
      <c r="AA29">
        <v>27</v>
      </c>
      <c r="AB29">
        <v>30.25425454302211</v>
      </c>
    </row>
    <row r="30" spans="2:28" x14ac:dyDescent="0.15">
      <c r="B30" s="1">
        <v>37097</v>
      </c>
      <c r="C30" s="2">
        <f t="shared" si="0"/>
        <v>7</v>
      </c>
      <c r="D30" s="2">
        <f t="shared" si="1"/>
        <v>25</v>
      </c>
      <c r="E30" s="2">
        <f t="shared" si="2"/>
        <v>3</v>
      </c>
      <c r="F30" s="2">
        <f t="shared" si="3"/>
        <v>4</v>
      </c>
      <c r="G30" t="s">
        <v>29</v>
      </c>
      <c r="H30">
        <v>365</v>
      </c>
      <c r="I30">
        <f t="shared" si="4"/>
        <v>0</v>
      </c>
      <c r="J30">
        <f t="shared" si="5"/>
        <v>0</v>
      </c>
      <c r="K30">
        <f t="shared" si="6"/>
        <v>0</v>
      </c>
      <c r="L30">
        <v>0</v>
      </c>
      <c r="M30">
        <f t="shared" si="7"/>
        <v>0</v>
      </c>
      <c r="N30">
        <f t="shared" si="8"/>
        <v>0</v>
      </c>
      <c r="O30">
        <f t="shared" si="9"/>
        <v>0</v>
      </c>
      <c r="P30">
        <v>0</v>
      </c>
      <c r="Q30" s="2">
        <f t="shared" si="10"/>
        <v>315.66796667681609</v>
      </c>
      <c r="R30" s="2">
        <f t="shared" si="11"/>
        <v>49.332033323183907</v>
      </c>
      <c r="S30" s="2">
        <f t="shared" si="13"/>
        <v>-33.135633962590134</v>
      </c>
      <c r="T30" s="2">
        <f t="shared" si="12"/>
        <v>2433.6495117997274</v>
      </c>
      <c r="U30" s="2">
        <f t="shared" si="14"/>
        <v>1</v>
      </c>
      <c r="V30">
        <f t="shared" si="15"/>
        <v>1</v>
      </c>
      <c r="AA30">
        <v>28</v>
      </c>
      <c r="AB30">
        <v>19.560175404082734</v>
      </c>
    </row>
    <row r="31" spans="2:28" x14ac:dyDescent="0.15">
      <c r="B31" s="1">
        <v>37098</v>
      </c>
      <c r="C31" s="2">
        <f t="shared" si="0"/>
        <v>7</v>
      </c>
      <c r="D31" s="2">
        <f t="shared" si="1"/>
        <v>26</v>
      </c>
      <c r="E31" s="2">
        <f t="shared" si="2"/>
        <v>4</v>
      </c>
      <c r="F31" s="2">
        <f t="shared" si="3"/>
        <v>5</v>
      </c>
      <c r="G31" t="s">
        <v>30</v>
      </c>
      <c r="H31">
        <v>399</v>
      </c>
      <c r="I31">
        <f t="shared" si="4"/>
        <v>0</v>
      </c>
      <c r="J31">
        <f t="shared" si="5"/>
        <v>0</v>
      </c>
      <c r="K31">
        <f t="shared" si="6"/>
        <v>0</v>
      </c>
      <c r="L31">
        <v>0</v>
      </c>
      <c r="M31">
        <f t="shared" si="7"/>
        <v>0</v>
      </c>
      <c r="N31">
        <f t="shared" si="8"/>
        <v>0</v>
      </c>
      <c r="O31">
        <f t="shared" si="9"/>
        <v>0</v>
      </c>
      <c r="P31">
        <v>0</v>
      </c>
      <c r="Q31" s="2">
        <f t="shared" si="10"/>
        <v>346.43003804449251</v>
      </c>
      <c r="R31" s="2">
        <f t="shared" si="11"/>
        <v>52.569961955507495</v>
      </c>
      <c r="S31" s="2">
        <f t="shared" si="13"/>
        <v>49.332033323183907</v>
      </c>
      <c r="T31" s="2">
        <f t="shared" si="12"/>
        <v>2763.6009000035056</v>
      </c>
      <c r="U31" s="2">
        <f t="shared" si="14"/>
        <v>0</v>
      </c>
      <c r="V31">
        <f t="shared" si="15"/>
        <v>2</v>
      </c>
      <c r="AA31">
        <v>29</v>
      </c>
      <c r="AB31">
        <v>37.186545221318681</v>
      </c>
    </row>
    <row r="32" spans="2:28" x14ac:dyDescent="0.15">
      <c r="B32" s="1">
        <v>37099</v>
      </c>
      <c r="C32" s="2">
        <f t="shared" si="0"/>
        <v>7</v>
      </c>
      <c r="D32" s="2">
        <f t="shared" si="1"/>
        <v>27</v>
      </c>
      <c r="E32" s="2">
        <f t="shared" si="2"/>
        <v>5</v>
      </c>
      <c r="F32" s="2">
        <f t="shared" si="3"/>
        <v>5</v>
      </c>
      <c r="G32" t="s">
        <v>31</v>
      </c>
      <c r="H32">
        <v>526</v>
      </c>
      <c r="I32">
        <f t="shared" si="4"/>
        <v>0</v>
      </c>
      <c r="J32">
        <f t="shared" si="5"/>
        <v>0</v>
      </c>
      <c r="K32">
        <f t="shared" si="6"/>
        <v>0</v>
      </c>
      <c r="L32">
        <v>0</v>
      </c>
      <c r="M32">
        <f t="shared" si="7"/>
        <v>0</v>
      </c>
      <c r="N32">
        <f t="shared" si="8"/>
        <v>0</v>
      </c>
      <c r="O32">
        <f t="shared" si="9"/>
        <v>0</v>
      </c>
      <c r="P32">
        <v>0</v>
      </c>
      <c r="Q32" s="2">
        <f t="shared" si="10"/>
        <v>530.65650299536458</v>
      </c>
      <c r="R32" s="2">
        <f t="shared" si="11"/>
        <v>-4.6565029953645762</v>
      </c>
      <c r="S32" s="2">
        <f t="shared" si="13"/>
        <v>52.569961955507495</v>
      </c>
      <c r="T32" s="2">
        <f t="shared" si="12"/>
        <v>21.683020145839272</v>
      </c>
      <c r="U32" s="2">
        <f t="shared" si="14"/>
        <v>1</v>
      </c>
      <c r="V32">
        <f t="shared" si="15"/>
        <v>1</v>
      </c>
      <c r="AA32">
        <v>30</v>
      </c>
      <c r="AB32">
        <v>32.329405404449602</v>
      </c>
    </row>
    <row r="33" spans="2:28" x14ac:dyDescent="0.15">
      <c r="B33" s="1">
        <v>37100</v>
      </c>
      <c r="C33" s="2">
        <f t="shared" si="0"/>
        <v>7</v>
      </c>
      <c r="D33" s="2">
        <f t="shared" si="1"/>
        <v>28</v>
      </c>
      <c r="E33" s="2">
        <f t="shared" si="2"/>
        <v>6</v>
      </c>
      <c r="F33" s="2">
        <f t="shared" si="3"/>
        <v>5</v>
      </c>
      <c r="G33" t="s">
        <v>32</v>
      </c>
      <c r="H33">
        <v>594</v>
      </c>
      <c r="I33">
        <f t="shared" si="4"/>
        <v>0</v>
      </c>
      <c r="J33">
        <f t="shared" si="5"/>
        <v>0</v>
      </c>
      <c r="K33">
        <f t="shared" si="6"/>
        <v>0</v>
      </c>
      <c r="L33">
        <v>0</v>
      </c>
      <c r="M33">
        <f t="shared" si="7"/>
        <v>0</v>
      </c>
      <c r="N33">
        <f t="shared" si="8"/>
        <v>0</v>
      </c>
      <c r="O33">
        <f t="shared" si="9"/>
        <v>0</v>
      </c>
      <c r="P33">
        <v>0</v>
      </c>
      <c r="Q33" s="2">
        <f t="shared" si="10"/>
        <v>582.05324083939126</v>
      </c>
      <c r="R33" s="2">
        <f t="shared" si="11"/>
        <v>11.946759160608735</v>
      </c>
      <c r="S33" s="2">
        <f t="shared" si="13"/>
        <v>-4.6565029953645762</v>
      </c>
      <c r="T33" s="2">
        <f t="shared" si="12"/>
        <v>142.72505444158872</v>
      </c>
      <c r="U33" s="2">
        <f t="shared" si="14"/>
        <v>1</v>
      </c>
      <c r="V33">
        <f t="shared" si="15"/>
        <v>1</v>
      </c>
      <c r="AA33">
        <v>31</v>
      </c>
      <c r="AB33">
        <v>9.0645761248555345</v>
      </c>
    </row>
    <row r="34" spans="2:28" x14ac:dyDescent="0.15">
      <c r="B34" s="1">
        <v>37101</v>
      </c>
      <c r="C34" s="2">
        <f t="shared" si="0"/>
        <v>7</v>
      </c>
      <c r="D34" s="2">
        <f t="shared" si="1"/>
        <v>29</v>
      </c>
      <c r="E34" s="2">
        <f t="shared" si="2"/>
        <v>7</v>
      </c>
      <c r="F34" s="2">
        <f t="shared" si="3"/>
        <v>5</v>
      </c>
      <c r="G34" t="s">
        <v>33</v>
      </c>
      <c r="H34">
        <v>368</v>
      </c>
      <c r="I34">
        <f t="shared" si="4"/>
        <v>0</v>
      </c>
      <c r="J34">
        <f t="shared" si="5"/>
        <v>0</v>
      </c>
      <c r="K34">
        <f t="shared" si="6"/>
        <v>0</v>
      </c>
      <c r="L34">
        <v>0</v>
      </c>
      <c r="M34">
        <f t="shared" si="7"/>
        <v>0</v>
      </c>
      <c r="N34">
        <f t="shared" si="8"/>
        <v>0</v>
      </c>
      <c r="O34">
        <f t="shared" si="9"/>
        <v>0</v>
      </c>
      <c r="P34">
        <v>0</v>
      </c>
      <c r="Q34" s="2">
        <f t="shared" si="10"/>
        <v>386.7242749337023</v>
      </c>
      <c r="R34" s="2">
        <f t="shared" si="11"/>
        <v>-18.724274933702304</v>
      </c>
      <c r="S34" s="2">
        <f t="shared" si="13"/>
        <v>11.946759160608735</v>
      </c>
      <c r="T34" s="2">
        <f t="shared" si="12"/>
        <v>350.59847179287243</v>
      </c>
      <c r="U34" s="2">
        <f t="shared" si="14"/>
        <v>1</v>
      </c>
      <c r="V34">
        <f t="shared" si="15"/>
        <v>1</v>
      </c>
      <c r="AA34">
        <v>32</v>
      </c>
      <c r="AB34">
        <v>-5.1435835245308041</v>
      </c>
    </row>
    <row r="35" spans="2:28" x14ac:dyDescent="0.15">
      <c r="B35" s="1">
        <v>37102</v>
      </c>
      <c r="C35" s="2">
        <f t="shared" si="0"/>
        <v>7</v>
      </c>
      <c r="D35" s="2">
        <f t="shared" si="1"/>
        <v>30</v>
      </c>
      <c r="E35" s="2">
        <f t="shared" si="2"/>
        <v>1</v>
      </c>
      <c r="F35" s="2">
        <f t="shared" si="3"/>
        <v>5</v>
      </c>
      <c r="G35" t="s">
        <v>34</v>
      </c>
      <c r="H35">
        <v>360</v>
      </c>
      <c r="I35">
        <f t="shared" si="4"/>
        <v>0</v>
      </c>
      <c r="J35">
        <f t="shared" si="5"/>
        <v>0</v>
      </c>
      <c r="K35">
        <f t="shared" si="6"/>
        <v>0</v>
      </c>
      <c r="L35">
        <v>0</v>
      </c>
      <c r="M35">
        <f t="shared" si="7"/>
        <v>0</v>
      </c>
      <c r="N35">
        <f t="shared" si="8"/>
        <v>0</v>
      </c>
      <c r="O35">
        <f t="shared" si="9"/>
        <v>0</v>
      </c>
      <c r="P35">
        <v>0</v>
      </c>
      <c r="Q35" s="2">
        <f t="shared" si="10"/>
        <v>270.70258378363189</v>
      </c>
      <c r="R35" s="2">
        <f t="shared" si="11"/>
        <v>89.297416216368106</v>
      </c>
      <c r="S35" s="2">
        <f t="shared" si="13"/>
        <v>-18.724274933702304</v>
      </c>
      <c r="T35" s="2">
        <f t="shared" si="12"/>
        <v>7974.0285429192818</v>
      </c>
      <c r="U35" s="2">
        <f t="shared" si="14"/>
        <v>1</v>
      </c>
      <c r="V35">
        <f t="shared" si="15"/>
        <v>1</v>
      </c>
      <c r="AA35">
        <v>33</v>
      </c>
      <c r="AB35">
        <v>19.015148253267601</v>
      </c>
    </row>
    <row r="36" spans="2:28" x14ac:dyDescent="0.15">
      <c r="B36" s="1">
        <v>37103</v>
      </c>
      <c r="C36" s="2">
        <f t="shared" si="0"/>
        <v>7</v>
      </c>
      <c r="D36" s="2">
        <f t="shared" si="1"/>
        <v>31</v>
      </c>
      <c r="E36" s="2">
        <f t="shared" si="2"/>
        <v>2</v>
      </c>
      <c r="F36" s="2">
        <f t="shared" si="3"/>
        <v>5</v>
      </c>
      <c r="G36" t="s">
        <v>35</v>
      </c>
      <c r="H36">
        <v>333</v>
      </c>
      <c r="I36">
        <f t="shared" si="4"/>
        <v>0</v>
      </c>
      <c r="J36">
        <f t="shared" si="5"/>
        <v>0</v>
      </c>
      <c r="K36">
        <f t="shared" si="6"/>
        <v>0</v>
      </c>
      <c r="L36">
        <v>0</v>
      </c>
      <c r="M36">
        <f t="shared" si="7"/>
        <v>0</v>
      </c>
      <c r="N36">
        <f t="shared" si="8"/>
        <v>0</v>
      </c>
      <c r="O36">
        <f t="shared" si="9"/>
        <v>0</v>
      </c>
      <c r="P36">
        <v>0</v>
      </c>
      <c r="Q36" s="2">
        <f t="shared" si="10"/>
        <v>288.84991044498832</v>
      </c>
      <c r="R36" s="2">
        <f t="shared" si="11"/>
        <v>44.150089555011675</v>
      </c>
      <c r="S36" s="2">
        <f t="shared" si="13"/>
        <v>89.297416216368106</v>
      </c>
      <c r="T36" s="2">
        <f t="shared" si="12"/>
        <v>1949.2304077155511</v>
      </c>
      <c r="U36" s="2">
        <f t="shared" si="14"/>
        <v>0</v>
      </c>
      <c r="V36">
        <f t="shared" si="15"/>
        <v>2</v>
      </c>
      <c r="AA36">
        <v>34</v>
      </c>
      <c r="AB36">
        <v>26.386616971589373</v>
      </c>
    </row>
    <row r="37" spans="2:28" x14ac:dyDescent="0.15">
      <c r="B37" s="1">
        <v>37104</v>
      </c>
      <c r="C37" s="2">
        <f t="shared" si="0"/>
        <v>8</v>
      </c>
      <c r="D37" s="2">
        <f t="shared" si="1"/>
        <v>1</v>
      </c>
      <c r="E37" s="2">
        <f t="shared" si="2"/>
        <v>3</v>
      </c>
      <c r="F37" s="2">
        <f t="shared" si="3"/>
        <v>5</v>
      </c>
      <c r="G37" t="s">
        <v>36</v>
      </c>
      <c r="H37">
        <v>358</v>
      </c>
      <c r="I37">
        <f t="shared" si="4"/>
        <v>0</v>
      </c>
      <c r="J37">
        <f t="shared" si="5"/>
        <v>0</v>
      </c>
      <c r="K37">
        <f t="shared" si="6"/>
        <v>0</v>
      </c>
      <c r="L37">
        <v>0</v>
      </c>
      <c r="M37">
        <f t="shared" si="7"/>
        <v>0</v>
      </c>
      <c r="N37">
        <f t="shared" si="8"/>
        <v>0</v>
      </c>
      <c r="O37">
        <f t="shared" si="9"/>
        <v>0</v>
      </c>
      <c r="P37">
        <v>0</v>
      </c>
      <c r="Q37" s="2">
        <f t="shared" si="10"/>
        <v>318.38224315921428</v>
      </c>
      <c r="R37" s="2">
        <f t="shared" si="11"/>
        <v>39.617756840785717</v>
      </c>
      <c r="S37" s="2">
        <f t="shared" si="13"/>
        <v>44.150089555011675</v>
      </c>
      <c r="T37" s="2">
        <f t="shared" si="12"/>
        <v>1569.5666570956234</v>
      </c>
      <c r="U37" s="2">
        <f t="shared" si="14"/>
        <v>0</v>
      </c>
      <c r="V37">
        <f t="shared" si="15"/>
        <v>3</v>
      </c>
      <c r="AA37">
        <v>35</v>
      </c>
      <c r="AB37">
        <v>3.1507981272143653</v>
      </c>
    </row>
    <row r="38" spans="2:28" x14ac:dyDescent="0.15">
      <c r="B38" s="1">
        <v>37105</v>
      </c>
      <c r="C38" s="2">
        <f t="shared" si="0"/>
        <v>8</v>
      </c>
      <c r="D38" s="2">
        <f t="shared" si="1"/>
        <v>2</v>
      </c>
      <c r="E38" s="2">
        <f t="shared" si="2"/>
        <v>4</v>
      </c>
      <c r="F38" s="2">
        <f t="shared" si="3"/>
        <v>6</v>
      </c>
      <c r="G38" t="s">
        <v>37</v>
      </c>
      <c r="H38">
        <v>374</v>
      </c>
      <c r="I38">
        <f t="shared" si="4"/>
        <v>0</v>
      </c>
      <c r="J38">
        <f t="shared" si="5"/>
        <v>0</v>
      </c>
      <c r="K38">
        <f t="shared" si="6"/>
        <v>0</v>
      </c>
      <c r="L38">
        <v>0</v>
      </c>
      <c r="M38">
        <f t="shared" si="7"/>
        <v>0</v>
      </c>
      <c r="N38">
        <f t="shared" si="8"/>
        <v>0</v>
      </c>
      <c r="O38">
        <f t="shared" si="9"/>
        <v>0</v>
      </c>
      <c r="P38">
        <v>0</v>
      </c>
      <c r="Q38" s="2">
        <f t="shared" si="10"/>
        <v>366.00149528402517</v>
      </c>
      <c r="R38" s="2">
        <f t="shared" si="11"/>
        <v>7.9985047159748319</v>
      </c>
      <c r="S38" s="2">
        <f t="shared" si="13"/>
        <v>39.617756840785717</v>
      </c>
      <c r="T38" s="2">
        <f t="shared" si="12"/>
        <v>63.97607769147163</v>
      </c>
      <c r="U38" s="2">
        <f t="shared" si="14"/>
        <v>0</v>
      </c>
      <c r="V38">
        <f t="shared" si="15"/>
        <v>4</v>
      </c>
      <c r="AA38">
        <v>36</v>
      </c>
      <c r="AB38">
        <v>47.65083270505621</v>
      </c>
    </row>
    <row r="39" spans="2:28" x14ac:dyDescent="0.15">
      <c r="B39" s="1">
        <v>37106</v>
      </c>
      <c r="C39" s="2">
        <f t="shared" si="0"/>
        <v>8</v>
      </c>
      <c r="D39" s="2">
        <f t="shared" si="1"/>
        <v>3</v>
      </c>
      <c r="E39" s="2">
        <f t="shared" si="2"/>
        <v>5</v>
      </c>
      <c r="F39" s="2">
        <f t="shared" si="3"/>
        <v>6</v>
      </c>
      <c r="G39" t="s">
        <v>38</v>
      </c>
      <c r="H39">
        <v>551</v>
      </c>
      <c r="I39">
        <f t="shared" si="4"/>
        <v>0</v>
      </c>
      <c r="J39">
        <f t="shared" si="5"/>
        <v>0</v>
      </c>
      <c r="K39">
        <f t="shared" si="6"/>
        <v>0</v>
      </c>
      <c r="L39">
        <v>0</v>
      </c>
      <c r="M39">
        <f t="shared" si="7"/>
        <v>0</v>
      </c>
      <c r="N39">
        <f t="shared" si="8"/>
        <v>0</v>
      </c>
      <c r="O39">
        <f t="shared" si="9"/>
        <v>0</v>
      </c>
      <c r="P39">
        <v>0</v>
      </c>
      <c r="Q39" s="2">
        <f t="shared" si="10"/>
        <v>550.2279602348973</v>
      </c>
      <c r="R39" s="2">
        <f t="shared" si="11"/>
        <v>0.77203976510270422</v>
      </c>
      <c r="S39" s="2">
        <f t="shared" si="13"/>
        <v>7.9985047159748319</v>
      </c>
      <c r="T39" s="2">
        <f t="shared" si="12"/>
        <v>0.59604539889983876</v>
      </c>
      <c r="U39" s="2">
        <f t="shared" si="14"/>
        <v>0</v>
      </c>
      <c r="V39">
        <f t="shared" si="15"/>
        <v>5</v>
      </c>
      <c r="AA39">
        <v>37</v>
      </c>
      <c r="AB39">
        <v>22.936553294152667</v>
      </c>
    </row>
    <row r="40" spans="2:28" x14ac:dyDescent="0.15">
      <c r="B40" s="1">
        <v>37107</v>
      </c>
      <c r="C40" s="2">
        <f t="shared" si="0"/>
        <v>8</v>
      </c>
      <c r="D40" s="2">
        <f t="shared" si="1"/>
        <v>4</v>
      </c>
      <c r="E40" s="2">
        <f t="shared" si="2"/>
        <v>6</v>
      </c>
      <c r="F40" s="2">
        <f t="shared" si="3"/>
        <v>6</v>
      </c>
      <c r="G40" t="s">
        <v>39</v>
      </c>
      <c r="H40">
        <v>591</v>
      </c>
      <c r="I40">
        <f t="shared" si="4"/>
        <v>0</v>
      </c>
      <c r="J40">
        <f t="shared" si="5"/>
        <v>0</v>
      </c>
      <c r="K40">
        <f t="shared" si="6"/>
        <v>0</v>
      </c>
      <c r="L40">
        <v>0</v>
      </c>
      <c r="M40">
        <f t="shared" si="7"/>
        <v>0</v>
      </c>
      <c r="N40">
        <f t="shared" si="8"/>
        <v>0</v>
      </c>
      <c r="O40">
        <f t="shared" si="9"/>
        <v>0</v>
      </c>
      <c r="P40">
        <v>0</v>
      </c>
      <c r="Q40" s="2">
        <f t="shared" si="10"/>
        <v>601.62469807892398</v>
      </c>
      <c r="R40" s="2">
        <f t="shared" si="11"/>
        <v>-10.624698078923984</v>
      </c>
      <c r="S40" s="2">
        <f t="shared" si="13"/>
        <v>0.77203976510270422</v>
      </c>
      <c r="T40" s="2">
        <f t="shared" si="12"/>
        <v>112.884209268291</v>
      </c>
      <c r="U40" s="2">
        <f t="shared" si="14"/>
        <v>1</v>
      </c>
      <c r="V40">
        <f t="shared" si="15"/>
        <v>1</v>
      </c>
      <c r="AA40">
        <v>38</v>
      </c>
      <c r="AB40">
        <v>12.186570911741825</v>
      </c>
    </row>
    <row r="41" spans="2:28" x14ac:dyDescent="0.15">
      <c r="B41" s="1">
        <v>37108</v>
      </c>
      <c r="C41" s="2">
        <f t="shared" si="0"/>
        <v>8</v>
      </c>
      <c r="D41" s="2">
        <f t="shared" si="1"/>
        <v>5</v>
      </c>
      <c r="E41" s="2">
        <f t="shared" si="2"/>
        <v>7</v>
      </c>
      <c r="F41" s="2">
        <f t="shared" si="3"/>
        <v>6</v>
      </c>
      <c r="G41" t="s">
        <v>40</v>
      </c>
      <c r="H41">
        <v>366</v>
      </c>
      <c r="I41">
        <f t="shared" si="4"/>
        <v>0</v>
      </c>
      <c r="J41">
        <f t="shared" si="5"/>
        <v>0</v>
      </c>
      <c r="K41">
        <f t="shared" si="6"/>
        <v>0</v>
      </c>
      <c r="L41">
        <v>0</v>
      </c>
      <c r="M41">
        <f t="shared" si="7"/>
        <v>0</v>
      </c>
      <c r="N41">
        <f t="shared" si="8"/>
        <v>0</v>
      </c>
      <c r="O41">
        <f t="shared" si="9"/>
        <v>0</v>
      </c>
      <c r="P41">
        <v>0</v>
      </c>
      <c r="Q41" s="2">
        <f t="shared" si="10"/>
        <v>406.29573217323497</v>
      </c>
      <c r="R41" s="2">
        <f t="shared" si="11"/>
        <v>-40.295732173234967</v>
      </c>
      <c r="S41" s="2">
        <f t="shared" si="13"/>
        <v>-10.624698078923984</v>
      </c>
      <c r="T41" s="2">
        <f t="shared" si="12"/>
        <v>1623.7460313770837</v>
      </c>
      <c r="U41" s="2">
        <f t="shared" si="14"/>
        <v>0</v>
      </c>
      <c r="V41">
        <f t="shared" si="15"/>
        <v>2</v>
      </c>
      <c r="AA41">
        <v>39</v>
      </c>
      <c r="AB41">
        <v>19.900842524621751</v>
      </c>
    </row>
    <row r="42" spans="2:28" x14ac:dyDescent="0.15">
      <c r="B42" s="1">
        <v>37109</v>
      </c>
      <c r="C42" s="2">
        <f t="shared" si="0"/>
        <v>8</v>
      </c>
      <c r="D42" s="2">
        <f t="shared" si="1"/>
        <v>6</v>
      </c>
      <c r="E42" s="2">
        <f t="shared" si="2"/>
        <v>1</v>
      </c>
      <c r="F42" s="2">
        <f t="shared" si="3"/>
        <v>6</v>
      </c>
      <c r="G42" t="s">
        <v>41</v>
      </c>
      <c r="H42">
        <v>316</v>
      </c>
      <c r="I42">
        <f t="shared" si="4"/>
        <v>0</v>
      </c>
      <c r="J42">
        <f t="shared" si="5"/>
        <v>0</v>
      </c>
      <c r="K42">
        <f t="shared" si="6"/>
        <v>0</v>
      </c>
      <c r="L42">
        <v>0</v>
      </c>
      <c r="M42">
        <f t="shared" si="7"/>
        <v>0</v>
      </c>
      <c r="N42">
        <f t="shared" si="8"/>
        <v>0</v>
      </c>
      <c r="O42">
        <f t="shared" si="9"/>
        <v>0</v>
      </c>
      <c r="P42">
        <v>0</v>
      </c>
      <c r="Q42" s="2">
        <f t="shared" si="10"/>
        <v>290.2740410231645</v>
      </c>
      <c r="R42" s="2">
        <f t="shared" si="11"/>
        <v>25.7259589768355</v>
      </c>
      <c r="S42" s="2">
        <f t="shared" si="13"/>
        <v>-40.295732173234967</v>
      </c>
      <c r="T42" s="2">
        <f t="shared" si="12"/>
        <v>661.82496527782303</v>
      </c>
      <c r="U42" s="2">
        <f t="shared" si="14"/>
        <v>1</v>
      </c>
      <c r="V42">
        <f t="shared" si="15"/>
        <v>1</v>
      </c>
      <c r="AA42">
        <v>40</v>
      </c>
      <c r="AB42">
        <v>4.293666853459432</v>
      </c>
    </row>
    <row r="43" spans="2:28" x14ac:dyDescent="0.15">
      <c r="B43" s="1">
        <v>37110</v>
      </c>
      <c r="C43" s="2">
        <f t="shared" si="0"/>
        <v>8</v>
      </c>
      <c r="D43" s="2">
        <f t="shared" si="1"/>
        <v>7</v>
      </c>
      <c r="E43" s="2">
        <f t="shared" si="2"/>
        <v>2</v>
      </c>
      <c r="F43" s="2">
        <f t="shared" si="3"/>
        <v>6</v>
      </c>
      <c r="G43" t="s">
        <v>42</v>
      </c>
      <c r="H43">
        <v>336</v>
      </c>
      <c r="I43">
        <f t="shared" si="4"/>
        <v>0</v>
      </c>
      <c r="J43">
        <f t="shared" si="5"/>
        <v>0</v>
      </c>
      <c r="K43">
        <f t="shared" si="6"/>
        <v>0</v>
      </c>
      <c r="L43">
        <v>0</v>
      </c>
      <c r="M43">
        <f t="shared" si="7"/>
        <v>0</v>
      </c>
      <c r="N43">
        <f t="shared" si="8"/>
        <v>0</v>
      </c>
      <c r="O43">
        <f t="shared" si="9"/>
        <v>0</v>
      </c>
      <c r="P43">
        <v>0</v>
      </c>
      <c r="Q43" s="2">
        <f t="shared" si="10"/>
        <v>308.42136768452099</v>
      </c>
      <c r="R43" s="2">
        <f t="shared" si="11"/>
        <v>27.578632315479013</v>
      </c>
      <c r="S43" s="2">
        <f t="shared" si="13"/>
        <v>25.7259589768355</v>
      </c>
      <c r="T43" s="2">
        <f t="shared" si="12"/>
        <v>760.5809603923833</v>
      </c>
      <c r="U43" s="2">
        <f t="shared" si="14"/>
        <v>0</v>
      </c>
      <c r="V43">
        <f t="shared" si="15"/>
        <v>2</v>
      </c>
      <c r="AA43">
        <v>41</v>
      </c>
      <c r="AB43">
        <v>-8.5277266330804036</v>
      </c>
    </row>
    <row r="44" spans="2:28" x14ac:dyDescent="0.15">
      <c r="B44" s="1">
        <v>37111</v>
      </c>
      <c r="C44" s="2">
        <f t="shared" si="0"/>
        <v>8</v>
      </c>
      <c r="D44" s="2">
        <f t="shared" si="1"/>
        <v>8</v>
      </c>
      <c r="E44" s="2">
        <f t="shared" si="2"/>
        <v>3</v>
      </c>
      <c r="F44" s="2">
        <f t="shared" si="3"/>
        <v>6</v>
      </c>
      <c r="G44" t="s">
        <v>43</v>
      </c>
      <c r="H44">
        <v>391</v>
      </c>
      <c r="I44">
        <f t="shared" si="4"/>
        <v>0</v>
      </c>
      <c r="J44">
        <f t="shared" si="5"/>
        <v>0</v>
      </c>
      <c r="K44">
        <f t="shared" si="6"/>
        <v>0</v>
      </c>
      <c r="L44">
        <v>0</v>
      </c>
      <c r="M44">
        <f t="shared" si="7"/>
        <v>0</v>
      </c>
      <c r="N44">
        <f t="shared" si="8"/>
        <v>0</v>
      </c>
      <c r="O44">
        <f t="shared" si="9"/>
        <v>0</v>
      </c>
      <c r="P44">
        <v>0</v>
      </c>
      <c r="Q44" s="2">
        <f t="shared" si="10"/>
        <v>337.95370039874695</v>
      </c>
      <c r="R44" s="2">
        <f t="shared" si="11"/>
        <v>53.046299601253054</v>
      </c>
      <c r="S44" s="2">
        <f t="shared" si="13"/>
        <v>27.578632315479013</v>
      </c>
      <c r="T44" s="2">
        <f t="shared" si="12"/>
        <v>2813.9099013859</v>
      </c>
      <c r="U44" s="2">
        <f t="shared" si="14"/>
        <v>0</v>
      </c>
      <c r="V44">
        <f t="shared" si="15"/>
        <v>3</v>
      </c>
      <c r="AA44">
        <v>42</v>
      </c>
      <c r="AB44">
        <v>-30.313452775865105</v>
      </c>
    </row>
    <row r="45" spans="2:28" x14ac:dyDescent="0.15">
      <c r="B45" s="1">
        <v>37112</v>
      </c>
      <c r="C45" s="2">
        <f t="shared" si="0"/>
        <v>8</v>
      </c>
      <c r="D45" s="2">
        <f t="shared" si="1"/>
        <v>9</v>
      </c>
      <c r="E45" s="2">
        <f t="shared" si="2"/>
        <v>4</v>
      </c>
      <c r="F45" s="2">
        <f t="shared" si="3"/>
        <v>7</v>
      </c>
      <c r="G45" t="s">
        <v>44</v>
      </c>
      <c r="H45">
        <v>315</v>
      </c>
      <c r="I45">
        <f t="shared" si="4"/>
        <v>0</v>
      </c>
      <c r="J45">
        <f t="shared" si="5"/>
        <v>0</v>
      </c>
      <c r="K45">
        <f t="shared" si="6"/>
        <v>0</v>
      </c>
      <c r="L45">
        <v>0</v>
      </c>
      <c r="M45">
        <f t="shared" si="7"/>
        <v>0</v>
      </c>
      <c r="N45">
        <f t="shared" si="8"/>
        <v>0</v>
      </c>
      <c r="O45">
        <f t="shared" si="9"/>
        <v>0</v>
      </c>
      <c r="P45">
        <v>0</v>
      </c>
      <c r="Q45" s="2">
        <f t="shared" si="10"/>
        <v>339.83006574681133</v>
      </c>
      <c r="R45" s="2">
        <f t="shared" si="11"/>
        <v>-24.830065746811329</v>
      </c>
      <c r="S45" s="2">
        <f t="shared" si="13"/>
        <v>53.046299601253054</v>
      </c>
      <c r="T45" s="2">
        <f t="shared" si="12"/>
        <v>616.53216499097323</v>
      </c>
      <c r="U45" s="2">
        <f t="shared" si="14"/>
        <v>1</v>
      </c>
      <c r="V45">
        <f t="shared" si="15"/>
        <v>1</v>
      </c>
      <c r="AA45">
        <v>43</v>
      </c>
      <c r="AB45">
        <v>-21.492013027483193</v>
      </c>
    </row>
    <row r="46" spans="2:28" x14ac:dyDescent="0.15">
      <c r="B46" s="1">
        <v>37113</v>
      </c>
      <c r="C46" s="2">
        <f t="shared" si="0"/>
        <v>8</v>
      </c>
      <c r="D46" s="2">
        <f t="shared" si="1"/>
        <v>10</v>
      </c>
      <c r="E46" s="2">
        <f t="shared" si="2"/>
        <v>5</v>
      </c>
      <c r="F46" s="2">
        <f t="shared" si="3"/>
        <v>7</v>
      </c>
      <c r="G46" t="s">
        <v>45</v>
      </c>
      <c r="H46">
        <v>495</v>
      </c>
      <c r="I46">
        <f t="shared" si="4"/>
        <v>0</v>
      </c>
      <c r="J46">
        <f t="shared" si="5"/>
        <v>0</v>
      </c>
      <c r="K46">
        <f t="shared" si="6"/>
        <v>0</v>
      </c>
      <c r="L46">
        <v>0</v>
      </c>
      <c r="M46">
        <f t="shared" si="7"/>
        <v>0</v>
      </c>
      <c r="N46">
        <f t="shared" si="8"/>
        <v>0</v>
      </c>
      <c r="O46">
        <f t="shared" si="9"/>
        <v>0</v>
      </c>
      <c r="P46">
        <v>0</v>
      </c>
      <c r="Q46" s="2">
        <f t="shared" si="10"/>
        <v>524.05653069768346</v>
      </c>
      <c r="R46" s="2">
        <f t="shared" si="11"/>
        <v>-29.056530697683456</v>
      </c>
      <c r="S46" s="2">
        <f t="shared" si="13"/>
        <v>-24.830065746811329</v>
      </c>
      <c r="T46" s="2">
        <f t="shared" si="12"/>
        <v>844.28197618542106</v>
      </c>
      <c r="U46" s="2">
        <f t="shared" si="14"/>
        <v>0</v>
      </c>
      <c r="V46">
        <f t="shared" si="15"/>
        <v>2</v>
      </c>
      <c r="AA46">
        <v>44</v>
      </c>
      <c r="AB46">
        <v>-14.742006939472978</v>
      </c>
    </row>
    <row r="47" spans="2:28" x14ac:dyDescent="0.15">
      <c r="B47" s="1">
        <v>37114</v>
      </c>
      <c r="C47" s="2">
        <f t="shared" si="0"/>
        <v>8</v>
      </c>
      <c r="D47" s="2">
        <f t="shared" si="1"/>
        <v>11</v>
      </c>
      <c r="E47" s="2">
        <f t="shared" si="2"/>
        <v>6</v>
      </c>
      <c r="F47" s="2">
        <f t="shared" si="3"/>
        <v>7</v>
      </c>
      <c r="G47" t="s">
        <v>46</v>
      </c>
      <c r="H47">
        <v>525</v>
      </c>
      <c r="I47">
        <f t="shared" si="4"/>
        <v>0</v>
      </c>
      <c r="J47">
        <f t="shared" si="5"/>
        <v>0</v>
      </c>
      <c r="K47">
        <f t="shared" si="6"/>
        <v>0</v>
      </c>
      <c r="L47">
        <v>0</v>
      </c>
      <c r="M47">
        <f t="shared" si="7"/>
        <v>0</v>
      </c>
      <c r="N47">
        <f t="shared" si="8"/>
        <v>0</v>
      </c>
      <c r="O47">
        <f t="shared" si="9"/>
        <v>0</v>
      </c>
      <c r="P47">
        <v>0</v>
      </c>
      <c r="Q47" s="2">
        <f t="shared" si="10"/>
        <v>575.45326854171014</v>
      </c>
      <c r="R47" s="2">
        <f t="shared" si="11"/>
        <v>-50.453268541710145</v>
      </c>
      <c r="S47" s="2">
        <f t="shared" si="13"/>
        <v>-29.056530697683456</v>
      </c>
      <c r="T47" s="2">
        <f t="shared" si="12"/>
        <v>2545.5323065419184</v>
      </c>
      <c r="U47" s="2">
        <f t="shared" si="14"/>
        <v>0</v>
      </c>
      <c r="V47">
        <f t="shared" si="15"/>
        <v>3</v>
      </c>
      <c r="AA47">
        <v>45</v>
      </c>
      <c r="AB47">
        <v>-25.717836739372917</v>
      </c>
    </row>
    <row r="48" spans="2:28" x14ac:dyDescent="0.15">
      <c r="B48" s="1">
        <v>37115</v>
      </c>
      <c r="C48" s="2">
        <f t="shared" si="0"/>
        <v>8</v>
      </c>
      <c r="D48" s="2">
        <f t="shared" si="1"/>
        <v>12</v>
      </c>
      <c r="E48" s="2">
        <f t="shared" si="2"/>
        <v>7</v>
      </c>
      <c r="F48" s="2">
        <f t="shared" si="3"/>
        <v>7</v>
      </c>
      <c r="G48" t="s">
        <v>47</v>
      </c>
      <c r="H48">
        <v>441</v>
      </c>
      <c r="I48">
        <f t="shared" si="4"/>
        <v>0</v>
      </c>
      <c r="J48">
        <f t="shared" si="5"/>
        <v>0</v>
      </c>
      <c r="K48">
        <f t="shared" si="6"/>
        <v>0</v>
      </c>
      <c r="L48">
        <v>0</v>
      </c>
      <c r="M48">
        <f t="shared" si="7"/>
        <v>0</v>
      </c>
      <c r="N48">
        <f t="shared" si="8"/>
        <v>0</v>
      </c>
      <c r="O48">
        <f t="shared" si="9"/>
        <v>0</v>
      </c>
      <c r="P48">
        <v>0</v>
      </c>
      <c r="Q48" s="2">
        <f t="shared" si="10"/>
        <v>380.12430263602113</v>
      </c>
      <c r="R48" s="2">
        <f t="shared" si="11"/>
        <v>60.875697363978873</v>
      </c>
      <c r="S48" s="2">
        <f t="shared" si="13"/>
        <v>-50.453268541710145</v>
      </c>
      <c r="T48" s="2">
        <f t="shared" si="12"/>
        <v>3705.8505295507443</v>
      </c>
      <c r="U48" s="2">
        <f t="shared" si="14"/>
        <v>1</v>
      </c>
      <c r="V48">
        <f t="shared" si="15"/>
        <v>1</v>
      </c>
      <c r="AA48">
        <v>46</v>
      </c>
      <c r="AB48">
        <v>-18.419451671160925</v>
      </c>
    </row>
    <row r="49" spans="2:28" x14ac:dyDescent="0.15">
      <c r="B49" s="1">
        <v>37116</v>
      </c>
      <c r="C49" s="2">
        <f t="shared" si="0"/>
        <v>8</v>
      </c>
      <c r="D49" s="2">
        <f t="shared" si="1"/>
        <v>13</v>
      </c>
      <c r="E49" s="2">
        <f t="shared" si="2"/>
        <v>1</v>
      </c>
      <c r="F49" s="2">
        <f t="shared" si="3"/>
        <v>7</v>
      </c>
      <c r="G49" t="s">
        <v>48</v>
      </c>
      <c r="H49">
        <v>322</v>
      </c>
      <c r="I49">
        <f t="shared" si="4"/>
        <v>0</v>
      </c>
      <c r="J49">
        <f t="shared" si="5"/>
        <v>0</v>
      </c>
      <c r="K49">
        <f t="shared" si="6"/>
        <v>0</v>
      </c>
      <c r="L49">
        <v>0</v>
      </c>
      <c r="M49">
        <f t="shared" si="7"/>
        <v>0</v>
      </c>
      <c r="N49">
        <f t="shared" si="8"/>
        <v>0</v>
      </c>
      <c r="O49">
        <f t="shared" si="9"/>
        <v>0</v>
      </c>
      <c r="P49">
        <v>0</v>
      </c>
      <c r="Q49" s="2">
        <f t="shared" si="10"/>
        <v>264.10261148595066</v>
      </c>
      <c r="R49" s="2">
        <f t="shared" si="11"/>
        <v>57.897388514049339</v>
      </c>
      <c r="S49" s="2">
        <f t="shared" si="13"/>
        <v>60.875697363978873</v>
      </c>
      <c r="T49" s="2">
        <f t="shared" si="12"/>
        <v>3352.1075967467723</v>
      </c>
      <c r="U49" s="2">
        <f t="shared" si="14"/>
        <v>0</v>
      </c>
      <c r="V49">
        <f t="shared" si="15"/>
        <v>2</v>
      </c>
      <c r="AA49">
        <v>47</v>
      </c>
      <c r="AB49">
        <v>14.472275823910291</v>
      </c>
    </row>
    <row r="50" spans="2:28" x14ac:dyDescent="0.15">
      <c r="B50" s="1">
        <v>37117</v>
      </c>
      <c r="C50" s="2">
        <f t="shared" si="0"/>
        <v>8</v>
      </c>
      <c r="D50" s="2">
        <f t="shared" si="1"/>
        <v>14</v>
      </c>
      <c r="E50" s="2">
        <f t="shared" si="2"/>
        <v>2</v>
      </c>
      <c r="F50" s="2">
        <f t="shared" si="3"/>
        <v>7</v>
      </c>
      <c r="G50" t="s">
        <v>49</v>
      </c>
      <c r="H50">
        <v>290</v>
      </c>
      <c r="I50">
        <f t="shared" si="4"/>
        <v>0</v>
      </c>
      <c r="J50">
        <f t="shared" si="5"/>
        <v>0</v>
      </c>
      <c r="K50">
        <f t="shared" si="6"/>
        <v>0</v>
      </c>
      <c r="L50">
        <v>0</v>
      </c>
      <c r="M50">
        <f t="shared" si="7"/>
        <v>0</v>
      </c>
      <c r="N50">
        <f t="shared" si="8"/>
        <v>0</v>
      </c>
      <c r="O50">
        <f t="shared" si="9"/>
        <v>0</v>
      </c>
      <c r="P50">
        <v>0</v>
      </c>
      <c r="Q50" s="2">
        <f t="shared" si="10"/>
        <v>282.24993814730715</v>
      </c>
      <c r="R50" s="2">
        <f t="shared" si="11"/>
        <v>7.750061852692852</v>
      </c>
      <c r="S50" s="2">
        <f t="shared" si="13"/>
        <v>57.897388514049339</v>
      </c>
      <c r="T50" s="2">
        <f t="shared" si="12"/>
        <v>60.063458720564959</v>
      </c>
      <c r="U50" s="2">
        <f t="shared" si="14"/>
        <v>0</v>
      </c>
      <c r="V50">
        <f t="shared" si="15"/>
        <v>3</v>
      </c>
      <c r="AA50">
        <v>48</v>
      </c>
      <c r="AB50">
        <v>9.9722762814784733</v>
      </c>
    </row>
    <row r="51" spans="2:28" x14ac:dyDescent="0.15">
      <c r="B51" s="1">
        <v>37118</v>
      </c>
      <c r="C51" s="2">
        <f t="shared" si="0"/>
        <v>8</v>
      </c>
      <c r="D51" s="2">
        <f t="shared" si="1"/>
        <v>15</v>
      </c>
      <c r="E51" s="2">
        <f t="shared" si="2"/>
        <v>3</v>
      </c>
      <c r="F51" s="2">
        <f t="shared" si="3"/>
        <v>7</v>
      </c>
      <c r="G51" t="s">
        <v>50</v>
      </c>
      <c r="H51">
        <v>378</v>
      </c>
      <c r="I51">
        <f t="shared" si="4"/>
        <v>0</v>
      </c>
      <c r="J51">
        <f t="shared" si="5"/>
        <v>0</v>
      </c>
      <c r="K51">
        <f t="shared" si="6"/>
        <v>0</v>
      </c>
      <c r="L51">
        <v>0</v>
      </c>
      <c r="M51">
        <f t="shared" si="7"/>
        <v>0</v>
      </c>
      <c r="N51">
        <f t="shared" si="8"/>
        <v>0</v>
      </c>
      <c r="O51">
        <f t="shared" si="9"/>
        <v>0</v>
      </c>
      <c r="P51">
        <v>0</v>
      </c>
      <c r="Q51" s="2">
        <f t="shared" si="10"/>
        <v>311.78227086153311</v>
      </c>
      <c r="R51" s="2">
        <f t="shared" si="11"/>
        <v>66.217729138466893</v>
      </c>
      <c r="S51" s="2">
        <f t="shared" si="13"/>
        <v>7.750061852692852</v>
      </c>
      <c r="T51" s="2">
        <f t="shared" si="12"/>
        <v>4384.7876522553679</v>
      </c>
      <c r="U51" s="2">
        <f t="shared" si="14"/>
        <v>0</v>
      </c>
      <c r="V51">
        <f t="shared" si="15"/>
        <v>4</v>
      </c>
      <c r="AA51">
        <v>49</v>
      </c>
      <c r="AB51">
        <v>-22.634874079194905</v>
      </c>
    </row>
    <row r="52" spans="2:28" x14ac:dyDescent="0.15">
      <c r="B52" s="1">
        <v>37119</v>
      </c>
      <c r="C52" s="2">
        <f t="shared" si="0"/>
        <v>8</v>
      </c>
      <c r="D52" s="2">
        <f t="shared" si="1"/>
        <v>16</v>
      </c>
      <c r="E52" s="2">
        <f t="shared" si="2"/>
        <v>4</v>
      </c>
      <c r="F52" s="2">
        <f t="shared" si="3"/>
        <v>8</v>
      </c>
      <c r="G52" t="s">
        <v>51</v>
      </c>
      <c r="H52">
        <v>386</v>
      </c>
      <c r="I52">
        <f t="shared" si="4"/>
        <v>0</v>
      </c>
      <c r="J52">
        <f t="shared" si="5"/>
        <v>0</v>
      </c>
      <c r="K52">
        <f t="shared" si="6"/>
        <v>0</v>
      </c>
      <c r="L52">
        <v>0</v>
      </c>
      <c r="M52">
        <f t="shared" si="7"/>
        <v>0</v>
      </c>
      <c r="N52">
        <f t="shared" si="8"/>
        <v>0</v>
      </c>
      <c r="O52">
        <f t="shared" si="9"/>
        <v>0</v>
      </c>
      <c r="P52">
        <v>0</v>
      </c>
      <c r="Q52" s="2">
        <f t="shared" si="10"/>
        <v>352.65859348656193</v>
      </c>
      <c r="R52" s="2">
        <f t="shared" si="11"/>
        <v>33.341406513438073</v>
      </c>
      <c r="S52" s="2">
        <f t="shared" si="13"/>
        <v>66.217729138466893</v>
      </c>
      <c r="T52" s="2">
        <f t="shared" si="12"/>
        <v>1111.6493882943307</v>
      </c>
      <c r="U52" s="2">
        <f t="shared" si="14"/>
        <v>0</v>
      </c>
      <c r="V52">
        <f t="shared" si="15"/>
        <v>5</v>
      </c>
      <c r="AA52">
        <v>50</v>
      </c>
      <c r="AB52">
        <v>-24.313436925744636</v>
      </c>
    </row>
    <row r="53" spans="2:28" x14ac:dyDescent="0.15">
      <c r="B53" s="1">
        <v>37120</v>
      </c>
      <c r="C53" s="2">
        <f t="shared" si="0"/>
        <v>8</v>
      </c>
      <c r="D53" s="2">
        <f t="shared" si="1"/>
        <v>17</v>
      </c>
      <c r="E53" s="2">
        <f t="shared" si="2"/>
        <v>5</v>
      </c>
      <c r="F53" s="2">
        <f t="shared" si="3"/>
        <v>8</v>
      </c>
      <c r="G53" t="s">
        <v>52</v>
      </c>
      <c r="H53">
        <v>547</v>
      </c>
      <c r="I53">
        <f t="shared" si="4"/>
        <v>0</v>
      </c>
      <c r="J53">
        <f t="shared" si="5"/>
        <v>0</v>
      </c>
      <c r="K53">
        <f t="shared" si="6"/>
        <v>0</v>
      </c>
      <c r="L53">
        <v>0</v>
      </c>
      <c r="M53">
        <f t="shared" si="7"/>
        <v>0</v>
      </c>
      <c r="N53">
        <f t="shared" si="8"/>
        <v>0</v>
      </c>
      <c r="O53">
        <f t="shared" si="9"/>
        <v>0</v>
      </c>
      <c r="P53">
        <v>0</v>
      </c>
      <c r="Q53" s="2">
        <f t="shared" si="10"/>
        <v>536.88505843743405</v>
      </c>
      <c r="R53" s="2">
        <f t="shared" si="11"/>
        <v>10.114941562565946</v>
      </c>
      <c r="S53" s="2">
        <f t="shared" si="13"/>
        <v>33.341406513438073</v>
      </c>
      <c r="T53" s="2">
        <f t="shared" si="12"/>
        <v>102.31204281412401</v>
      </c>
      <c r="U53" s="2">
        <f t="shared" si="14"/>
        <v>0</v>
      </c>
      <c r="V53">
        <f t="shared" si="15"/>
        <v>6</v>
      </c>
      <c r="AA53">
        <v>51</v>
      </c>
      <c r="AB53">
        <v>-10.134869102419426</v>
      </c>
    </row>
    <row r="54" spans="2:28" x14ac:dyDescent="0.15">
      <c r="B54" s="1">
        <v>37121</v>
      </c>
      <c r="C54" s="2">
        <f t="shared" si="0"/>
        <v>8</v>
      </c>
      <c r="D54" s="2">
        <f t="shared" si="1"/>
        <v>18</v>
      </c>
      <c r="E54" s="2">
        <f t="shared" si="2"/>
        <v>6</v>
      </c>
      <c r="F54" s="2">
        <f t="shared" si="3"/>
        <v>8</v>
      </c>
      <c r="G54" t="s">
        <v>53</v>
      </c>
      <c r="H54">
        <v>657</v>
      </c>
      <c r="I54">
        <f t="shared" si="4"/>
        <v>0</v>
      </c>
      <c r="J54">
        <f t="shared" si="5"/>
        <v>0</v>
      </c>
      <c r="K54">
        <f t="shared" si="6"/>
        <v>0</v>
      </c>
      <c r="L54">
        <v>0</v>
      </c>
      <c r="M54">
        <f t="shared" si="7"/>
        <v>0</v>
      </c>
      <c r="N54">
        <f t="shared" si="8"/>
        <v>0</v>
      </c>
      <c r="O54">
        <f t="shared" si="9"/>
        <v>0</v>
      </c>
      <c r="P54">
        <v>0</v>
      </c>
      <c r="Q54" s="2">
        <f t="shared" si="10"/>
        <v>588.28179628146074</v>
      </c>
      <c r="R54" s="2">
        <f t="shared" si="11"/>
        <v>68.718203718539257</v>
      </c>
      <c r="S54" s="2">
        <f t="shared" si="13"/>
        <v>10.114941562565946</v>
      </c>
      <c r="T54" s="2">
        <f t="shared" si="12"/>
        <v>4722.1915223026626</v>
      </c>
      <c r="U54" s="2">
        <f t="shared" si="14"/>
        <v>0</v>
      </c>
      <c r="V54">
        <f t="shared" si="15"/>
        <v>7</v>
      </c>
      <c r="AA54">
        <v>52</v>
      </c>
      <c r="AB54">
        <v>9.4372196356454268</v>
      </c>
    </row>
    <row r="55" spans="2:28" x14ac:dyDescent="0.15">
      <c r="B55" s="1">
        <v>37122</v>
      </c>
      <c r="C55" s="2">
        <f t="shared" si="0"/>
        <v>8</v>
      </c>
      <c r="D55" s="2">
        <f t="shared" si="1"/>
        <v>19</v>
      </c>
      <c r="E55" s="2">
        <f t="shared" si="2"/>
        <v>7</v>
      </c>
      <c r="F55" s="2">
        <f t="shared" si="3"/>
        <v>8</v>
      </c>
      <c r="G55" t="s">
        <v>54</v>
      </c>
      <c r="H55">
        <v>391</v>
      </c>
      <c r="I55">
        <f t="shared" si="4"/>
        <v>0</v>
      </c>
      <c r="J55">
        <f t="shared" si="5"/>
        <v>0</v>
      </c>
      <c r="K55">
        <f t="shared" si="6"/>
        <v>0</v>
      </c>
      <c r="L55">
        <v>0</v>
      </c>
      <c r="M55">
        <f t="shared" si="7"/>
        <v>0</v>
      </c>
      <c r="N55">
        <f t="shared" si="8"/>
        <v>0</v>
      </c>
      <c r="O55">
        <f t="shared" si="9"/>
        <v>0</v>
      </c>
      <c r="P55">
        <v>0</v>
      </c>
      <c r="Q55" s="2">
        <f t="shared" si="10"/>
        <v>392.95283037577173</v>
      </c>
      <c r="R55" s="2">
        <f t="shared" si="11"/>
        <v>-1.9528303757717254</v>
      </c>
      <c r="S55" s="2">
        <f t="shared" si="13"/>
        <v>68.718203718539257</v>
      </c>
      <c r="T55" s="2">
        <f t="shared" si="12"/>
        <v>3.8135464765367382</v>
      </c>
      <c r="U55" s="2">
        <f t="shared" si="14"/>
        <v>1</v>
      </c>
      <c r="V55">
        <f t="shared" si="15"/>
        <v>1</v>
      </c>
      <c r="AA55">
        <v>53</v>
      </c>
      <c r="AB55">
        <v>-24.170118947651062</v>
      </c>
    </row>
    <row r="56" spans="2:28" x14ac:dyDescent="0.15">
      <c r="B56" s="1">
        <v>37123</v>
      </c>
      <c r="C56" s="2">
        <f t="shared" si="0"/>
        <v>8</v>
      </c>
      <c r="D56" s="2">
        <f t="shared" si="1"/>
        <v>20</v>
      </c>
      <c r="E56" s="2">
        <f t="shared" si="2"/>
        <v>1</v>
      </c>
      <c r="F56" s="2">
        <f t="shared" si="3"/>
        <v>8</v>
      </c>
      <c r="G56" t="s">
        <v>55</v>
      </c>
      <c r="H56">
        <v>293</v>
      </c>
      <c r="I56">
        <f t="shared" si="4"/>
        <v>0</v>
      </c>
      <c r="J56">
        <f t="shared" si="5"/>
        <v>0</v>
      </c>
      <c r="K56">
        <f t="shared" si="6"/>
        <v>0</v>
      </c>
      <c r="L56">
        <v>0</v>
      </c>
      <c r="M56">
        <f t="shared" si="7"/>
        <v>0</v>
      </c>
      <c r="N56">
        <f t="shared" si="8"/>
        <v>0</v>
      </c>
      <c r="O56">
        <f t="shared" si="9"/>
        <v>0</v>
      </c>
      <c r="P56">
        <v>0</v>
      </c>
      <c r="Q56" s="2">
        <f t="shared" si="10"/>
        <v>276.93113922570126</v>
      </c>
      <c r="R56" s="2">
        <f t="shared" si="11"/>
        <v>16.068860774298741</v>
      </c>
      <c r="S56" s="2">
        <f t="shared" si="13"/>
        <v>-1.9528303757717254</v>
      </c>
      <c r="T56" s="2">
        <f t="shared" si="12"/>
        <v>258.20828658379673</v>
      </c>
      <c r="U56" s="2">
        <f t="shared" si="14"/>
        <v>1</v>
      </c>
      <c r="V56">
        <f t="shared" si="15"/>
        <v>1</v>
      </c>
    </row>
    <row r="57" spans="2:28" x14ac:dyDescent="0.15">
      <c r="B57" s="1">
        <v>37124</v>
      </c>
      <c r="C57" s="2">
        <f t="shared" si="0"/>
        <v>8</v>
      </c>
      <c r="D57" s="2">
        <f t="shared" si="1"/>
        <v>21</v>
      </c>
      <c r="E57" s="2">
        <f t="shared" si="2"/>
        <v>2</v>
      </c>
      <c r="F57" s="2">
        <f t="shared" si="3"/>
        <v>8</v>
      </c>
      <c r="G57" t="s">
        <v>56</v>
      </c>
      <c r="H57">
        <v>306</v>
      </c>
      <c r="I57">
        <f t="shared" si="4"/>
        <v>0</v>
      </c>
      <c r="J57">
        <f t="shared" si="5"/>
        <v>0</v>
      </c>
      <c r="K57">
        <f t="shared" si="6"/>
        <v>0</v>
      </c>
      <c r="L57">
        <v>0</v>
      </c>
      <c r="M57">
        <f t="shared" si="7"/>
        <v>0</v>
      </c>
      <c r="N57">
        <f t="shared" si="8"/>
        <v>0</v>
      </c>
      <c r="O57">
        <f t="shared" si="9"/>
        <v>0</v>
      </c>
      <c r="P57">
        <v>0</v>
      </c>
      <c r="Q57" s="2">
        <f t="shared" si="10"/>
        <v>295.07846588705775</v>
      </c>
      <c r="R57" s="2">
        <f t="shared" si="11"/>
        <v>10.921534112942254</v>
      </c>
      <c r="S57" s="2">
        <f t="shared" si="13"/>
        <v>16.068860774298741</v>
      </c>
      <c r="T57" s="2">
        <f t="shared" si="12"/>
        <v>119.27990738016135</v>
      </c>
      <c r="U57" s="2">
        <f t="shared" si="14"/>
        <v>0</v>
      </c>
      <c r="V57">
        <f t="shared" si="15"/>
        <v>2</v>
      </c>
    </row>
    <row r="58" spans="2:28" x14ac:dyDescent="0.15">
      <c r="B58" s="1">
        <v>37125</v>
      </c>
      <c r="C58" s="2">
        <f t="shared" si="0"/>
        <v>8</v>
      </c>
      <c r="D58" s="2">
        <f t="shared" si="1"/>
        <v>22</v>
      </c>
      <c r="E58" s="2">
        <f t="shared" si="2"/>
        <v>3</v>
      </c>
      <c r="F58" s="2">
        <f t="shared" si="3"/>
        <v>8</v>
      </c>
      <c r="G58" t="s">
        <v>57</v>
      </c>
      <c r="H58">
        <v>338</v>
      </c>
      <c r="I58">
        <f t="shared" si="4"/>
        <v>0</v>
      </c>
      <c r="J58">
        <f t="shared" si="5"/>
        <v>0</v>
      </c>
      <c r="K58">
        <f t="shared" si="6"/>
        <v>0</v>
      </c>
      <c r="L58">
        <v>0</v>
      </c>
      <c r="M58">
        <f t="shared" si="7"/>
        <v>0</v>
      </c>
      <c r="N58">
        <f t="shared" si="8"/>
        <v>0</v>
      </c>
      <c r="O58">
        <f t="shared" si="9"/>
        <v>0</v>
      </c>
      <c r="P58">
        <v>0</v>
      </c>
      <c r="Q58" s="2">
        <f t="shared" si="10"/>
        <v>324.6107986012837</v>
      </c>
      <c r="R58" s="2">
        <f t="shared" si="11"/>
        <v>13.389201398716295</v>
      </c>
      <c r="S58" s="2">
        <f t="shared" si="13"/>
        <v>10.921534112942254</v>
      </c>
      <c r="T58" s="2">
        <f t="shared" si="12"/>
        <v>179.27071409538641</v>
      </c>
      <c r="U58" s="2">
        <f t="shared" si="14"/>
        <v>0</v>
      </c>
      <c r="V58">
        <f t="shared" si="15"/>
        <v>3</v>
      </c>
    </row>
    <row r="59" spans="2:28" x14ac:dyDescent="0.15">
      <c r="B59" s="1">
        <v>37126</v>
      </c>
      <c r="C59" s="2">
        <f t="shared" si="0"/>
        <v>8</v>
      </c>
      <c r="D59" s="2">
        <f t="shared" si="1"/>
        <v>23</v>
      </c>
      <c r="E59" s="2">
        <f t="shared" si="2"/>
        <v>4</v>
      </c>
      <c r="F59" s="2">
        <f t="shared" si="3"/>
        <v>9</v>
      </c>
      <c r="G59" t="s">
        <v>58</v>
      </c>
      <c r="H59">
        <v>324</v>
      </c>
      <c r="I59">
        <f t="shared" si="4"/>
        <v>0</v>
      </c>
      <c r="J59">
        <f t="shared" si="5"/>
        <v>0</v>
      </c>
      <c r="K59">
        <f t="shared" si="6"/>
        <v>0</v>
      </c>
      <c r="L59">
        <v>0</v>
      </c>
      <c r="M59">
        <f t="shared" si="7"/>
        <v>0</v>
      </c>
      <c r="N59">
        <f t="shared" si="8"/>
        <v>0</v>
      </c>
      <c r="O59">
        <f t="shared" si="9"/>
        <v>0</v>
      </c>
      <c r="P59">
        <v>0</v>
      </c>
      <c r="Q59" s="2">
        <f t="shared" si="10"/>
        <v>323.14433224335659</v>
      </c>
      <c r="R59" s="2">
        <f t="shared" si="11"/>
        <v>0.85566775664341321</v>
      </c>
      <c r="S59" s="2">
        <f t="shared" si="13"/>
        <v>13.389201398716295</v>
      </c>
      <c r="T59" s="2">
        <f t="shared" si="12"/>
        <v>0.73216730975917144</v>
      </c>
      <c r="U59" s="2">
        <f t="shared" si="14"/>
        <v>0</v>
      </c>
      <c r="V59">
        <f t="shared" si="15"/>
        <v>4</v>
      </c>
    </row>
    <row r="60" spans="2:28" x14ac:dyDescent="0.15">
      <c r="B60" s="1">
        <v>37127</v>
      </c>
      <c r="C60" s="2">
        <f t="shared" si="0"/>
        <v>8</v>
      </c>
      <c r="D60" s="2">
        <f t="shared" si="1"/>
        <v>24</v>
      </c>
      <c r="E60" s="2">
        <f t="shared" si="2"/>
        <v>5</v>
      </c>
      <c r="F60" s="2">
        <f t="shared" si="3"/>
        <v>9</v>
      </c>
      <c r="G60" t="s">
        <v>59</v>
      </c>
      <c r="H60">
        <v>488</v>
      </c>
      <c r="I60">
        <f t="shared" si="4"/>
        <v>0</v>
      </c>
      <c r="J60">
        <f t="shared" si="5"/>
        <v>0</v>
      </c>
      <c r="K60">
        <f t="shared" si="6"/>
        <v>0</v>
      </c>
      <c r="L60">
        <v>0</v>
      </c>
      <c r="M60">
        <f t="shared" si="7"/>
        <v>0</v>
      </c>
      <c r="N60">
        <f t="shared" si="8"/>
        <v>0</v>
      </c>
      <c r="O60">
        <f t="shared" si="9"/>
        <v>0</v>
      </c>
      <c r="P60">
        <v>0</v>
      </c>
      <c r="Q60" s="2">
        <f t="shared" si="10"/>
        <v>507.37079719422866</v>
      </c>
      <c r="R60" s="2">
        <f t="shared" si="11"/>
        <v>-19.370797194228658</v>
      </c>
      <c r="S60" s="2">
        <f t="shared" si="13"/>
        <v>0.85566775664341321</v>
      </c>
      <c r="T60" s="2">
        <f t="shared" si="12"/>
        <v>375.22778393993684</v>
      </c>
      <c r="U60" s="2">
        <f t="shared" si="14"/>
        <v>1</v>
      </c>
      <c r="V60">
        <f t="shared" si="15"/>
        <v>1</v>
      </c>
    </row>
    <row r="61" spans="2:28" x14ac:dyDescent="0.15">
      <c r="B61" s="1">
        <v>37128</v>
      </c>
      <c r="C61" s="2">
        <f t="shared" si="0"/>
        <v>8</v>
      </c>
      <c r="D61" s="2">
        <f t="shared" si="1"/>
        <v>25</v>
      </c>
      <c r="E61" s="2">
        <f t="shared" si="2"/>
        <v>6</v>
      </c>
      <c r="F61" s="2">
        <f t="shared" si="3"/>
        <v>9</v>
      </c>
      <c r="G61" t="s">
        <v>60</v>
      </c>
      <c r="H61">
        <v>572</v>
      </c>
      <c r="I61">
        <f t="shared" si="4"/>
        <v>0</v>
      </c>
      <c r="J61">
        <f t="shared" si="5"/>
        <v>0</v>
      </c>
      <c r="K61">
        <f t="shared" si="6"/>
        <v>0</v>
      </c>
      <c r="L61">
        <v>0</v>
      </c>
      <c r="M61">
        <f t="shared" si="7"/>
        <v>0</v>
      </c>
      <c r="N61">
        <f t="shared" si="8"/>
        <v>0</v>
      </c>
      <c r="O61">
        <f t="shared" si="9"/>
        <v>0</v>
      </c>
      <c r="P61">
        <v>0</v>
      </c>
      <c r="Q61" s="2">
        <f t="shared" si="10"/>
        <v>558.76753503825535</v>
      </c>
      <c r="R61" s="2">
        <f t="shared" si="11"/>
        <v>13.232464961744654</v>
      </c>
      <c r="S61" s="2">
        <f t="shared" si="13"/>
        <v>-19.370797194228658</v>
      </c>
      <c r="T61" s="2">
        <f t="shared" si="12"/>
        <v>175.09812896379995</v>
      </c>
      <c r="U61" s="2">
        <f t="shared" si="14"/>
        <v>1</v>
      </c>
      <c r="V61">
        <f t="shared" si="15"/>
        <v>1</v>
      </c>
    </row>
    <row r="62" spans="2:28" x14ac:dyDescent="0.15">
      <c r="B62" s="1">
        <v>37129</v>
      </c>
      <c r="C62" s="2">
        <f t="shared" si="0"/>
        <v>8</v>
      </c>
      <c r="D62" s="2">
        <f t="shared" si="1"/>
        <v>26</v>
      </c>
      <c r="E62" s="2">
        <f t="shared" si="2"/>
        <v>7</v>
      </c>
      <c r="F62" s="2">
        <f t="shared" si="3"/>
        <v>9</v>
      </c>
      <c r="G62" t="s">
        <v>61</v>
      </c>
      <c r="H62">
        <v>316</v>
      </c>
      <c r="I62">
        <f t="shared" si="4"/>
        <v>0</v>
      </c>
      <c r="J62">
        <f t="shared" si="5"/>
        <v>0</v>
      </c>
      <c r="K62">
        <f t="shared" si="6"/>
        <v>0</v>
      </c>
      <c r="L62">
        <v>0</v>
      </c>
      <c r="M62">
        <f t="shared" si="7"/>
        <v>0</v>
      </c>
      <c r="N62">
        <f t="shared" si="8"/>
        <v>0</v>
      </c>
      <c r="O62">
        <f t="shared" si="9"/>
        <v>0</v>
      </c>
      <c r="P62">
        <v>0</v>
      </c>
      <c r="Q62" s="2">
        <f t="shared" si="10"/>
        <v>363.43856913256639</v>
      </c>
      <c r="R62" s="2">
        <f t="shared" si="11"/>
        <v>-47.438569132566386</v>
      </c>
      <c r="S62" s="2">
        <f t="shared" si="13"/>
        <v>13.232464961744654</v>
      </c>
      <c r="T62" s="2">
        <f t="shared" si="12"/>
        <v>2250.4178413452801</v>
      </c>
      <c r="U62" s="2">
        <f t="shared" si="14"/>
        <v>1</v>
      </c>
      <c r="V62">
        <f t="shared" si="15"/>
        <v>1</v>
      </c>
    </row>
    <row r="63" spans="2:28" x14ac:dyDescent="0.15">
      <c r="B63" s="1">
        <v>37130</v>
      </c>
      <c r="C63" s="2">
        <f t="shared" si="0"/>
        <v>8</v>
      </c>
      <c r="D63" s="2">
        <f t="shared" si="1"/>
        <v>27</v>
      </c>
      <c r="E63" s="2">
        <f t="shared" si="2"/>
        <v>1</v>
      </c>
      <c r="F63" s="2">
        <f t="shared" si="3"/>
        <v>9</v>
      </c>
      <c r="G63" t="s">
        <v>62</v>
      </c>
      <c r="H63">
        <v>238</v>
      </c>
      <c r="I63">
        <f t="shared" si="4"/>
        <v>0</v>
      </c>
      <c r="J63">
        <f t="shared" si="5"/>
        <v>0</v>
      </c>
      <c r="K63">
        <f t="shared" si="6"/>
        <v>0</v>
      </c>
      <c r="L63">
        <v>0</v>
      </c>
      <c r="M63">
        <f t="shared" si="7"/>
        <v>0</v>
      </c>
      <c r="N63">
        <f t="shared" si="8"/>
        <v>0</v>
      </c>
      <c r="O63">
        <f t="shared" si="9"/>
        <v>0</v>
      </c>
      <c r="P63">
        <v>0</v>
      </c>
      <c r="Q63" s="2">
        <f t="shared" si="10"/>
        <v>247.41687798249595</v>
      </c>
      <c r="R63" s="2">
        <f t="shared" si="11"/>
        <v>-9.4168779824959472</v>
      </c>
      <c r="S63" s="2">
        <f t="shared" si="13"/>
        <v>-47.438569132566386</v>
      </c>
      <c r="T63" s="2">
        <f t="shared" si="12"/>
        <v>88.677590937216948</v>
      </c>
      <c r="U63" s="2">
        <f t="shared" si="14"/>
        <v>0</v>
      </c>
      <c r="V63">
        <f t="shared" si="15"/>
        <v>2</v>
      </c>
    </row>
    <row r="64" spans="2:28" x14ac:dyDescent="0.15">
      <c r="B64" s="1">
        <v>37131</v>
      </c>
      <c r="C64" s="2">
        <f t="shared" si="0"/>
        <v>8</v>
      </c>
      <c r="D64" s="2">
        <f t="shared" si="1"/>
        <v>28</v>
      </c>
      <c r="E64" s="2">
        <f t="shared" si="2"/>
        <v>2</v>
      </c>
      <c r="F64" s="2">
        <f t="shared" si="3"/>
        <v>9</v>
      </c>
      <c r="G64" t="s">
        <v>63</v>
      </c>
      <c r="H64">
        <v>268</v>
      </c>
      <c r="I64">
        <f t="shared" si="4"/>
        <v>0</v>
      </c>
      <c r="J64">
        <f t="shared" si="5"/>
        <v>0</v>
      </c>
      <c r="K64">
        <f t="shared" si="6"/>
        <v>0</v>
      </c>
      <c r="L64">
        <v>0</v>
      </c>
      <c r="M64">
        <f t="shared" si="7"/>
        <v>0</v>
      </c>
      <c r="N64">
        <f t="shared" si="8"/>
        <v>0</v>
      </c>
      <c r="O64">
        <f t="shared" si="9"/>
        <v>0</v>
      </c>
      <c r="P64">
        <v>0</v>
      </c>
      <c r="Q64" s="2">
        <f t="shared" si="10"/>
        <v>265.56420464385241</v>
      </c>
      <c r="R64" s="2">
        <f t="shared" si="11"/>
        <v>2.4357953561475938</v>
      </c>
      <c r="S64" s="2">
        <f t="shared" si="13"/>
        <v>-9.4168779824959472</v>
      </c>
      <c r="T64" s="2">
        <f t="shared" si="12"/>
        <v>5.9330990170301829</v>
      </c>
      <c r="U64" s="2">
        <f t="shared" si="14"/>
        <v>1</v>
      </c>
      <c r="V64">
        <f t="shared" si="15"/>
        <v>1</v>
      </c>
    </row>
    <row r="65" spans="2:22" x14ac:dyDescent="0.15">
      <c r="B65" s="1">
        <v>37132</v>
      </c>
      <c r="C65" s="2">
        <f t="shared" si="0"/>
        <v>8</v>
      </c>
      <c r="D65" s="2">
        <f t="shared" si="1"/>
        <v>29</v>
      </c>
      <c r="E65" s="2">
        <f t="shared" si="2"/>
        <v>3</v>
      </c>
      <c r="F65" s="2">
        <f t="shared" si="3"/>
        <v>9</v>
      </c>
      <c r="G65" t="s">
        <v>64</v>
      </c>
      <c r="H65">
        <v>300</v>
      </c>
      <c r="I65">
        <f t="shared" si="4"/>
        <v>0</v>
      </c>
      <c r="J65">
        <f t="shared" si="5"/>
        <v>0</v>
      </c>
      <c r="K65">
        <f t="shared" si="6"/>
        <v>0</v>
      </c>
      <c r="L65">
        <v>0</v>
      </c>
      <c r="M65">
        <f t="shared" si="7"/>
        <v>0</v>
      </c>
      <c r="N65">
        <f t="shared" si="8"/>
        <v>0</v>
      </c>
      <c r="O65">
        <f t="shared" si="9"/>
        <v>0</v>
      </c>
      <c r="P65">
        <v>0</v>
      </c>
      <c r="Q65" s="2">
        <f t="shared" si="10"/>
        <v>295.09653735807836</v>
      </c>
      <c r="R65" s="2">
        <f t="shared" si="11"/>
        <v>4.9034626419216352</v>
      </c>
      <c r="S65" s="2">
        <f t="shared" si="13"/>
        <v>2.4357953561475938</v>
      </c>
      <c r="T65" s="2">
        <f t="shared" si="12"/>
        <v>24.0439458807211</v>
      </c>
      <c r="U65" s="2">
        <f t="shared" si="14"/>
        <v>0</v>
      </c>
      <c r="V65">
        <f t="shared" si="15"/>
        <v>2</v>
      </c>
    </row>
    <row r="66" spans="2:22" x14ac:dyDescent="0.15">
      <c r="B66" s="1">
        <v>37133</v>
      </c>
      <c r="C66" s="2">
        <f t="shared" si="0"/>
        <v>8</v>
      </c>
      <c r="D66" s="2">
        <f t="shared" si="1"/>
        <v>30</v>
      </c>
      <c r="E66" s="2">
        <f t="shared" si="2"/>
        <v>4</v>
      </c>
      <c r="F66" s="2">
        <f t="shared" si="3"/>
        <v>10</v>
      </c>
      <c r="G66" t="s">
        <v>65</v>
      </c>
      <c r="H66">
        <v>330</v>
      </c>
      <c r="I66">
        <f t="shared" si="4"/>
        <v>0</v>
      </c>
      <c r="J66">
        <f t="shared" si="5"/>
        <v>0</v>
      </c>
      <c r="K66">
        <f t="shared" si="6"/>
        <v>0</v>
      </c>
      <c r="L66">
        <v>0</v>
      </c>
      <c r="M66">
        <f t="shared" si="7"/>
        <v>0</v>
      </c>
      <c r="N66">
        <f t="shared" si="8"/>
        <v>0</v>
      </c>
      <c r="O66">
        <f t="shared" si="9"/>
        <v>0</v>
      </c>
      <c r="P66">
        <v>0</v>
      </c>
      <c r="Q66" s="2">
        <f t="shared" si="10"/>
        <v>329.77289939214114</v>
      </c>
      <c r="R66" s="2">
        <f t="shared" si="11"/>
        <v>0.22710060785885844</v>
      </c>
      <c r="S66" s="2">
        <f t="shared" si="13"/>
        <v>4.9034626419216352</v>
      </c>
      <c r="T66" s="2">
        <f t="shared" si="12"/>
        <v>5.1574686089862994E-2</v>
      </c>
      <c r="U66" s="2">
        <f t="shared" si="14"/>
        <v>0</v>
      </c>
      <c r="V66">
        <f t="shared" si="15"/>
        <v>3</v>
      </c>
    </row>
    <row r="67" spans="2:22" x14ac:dyDescent="0.15">
      <c r="B67" s="1">
        <v>37134</v>
      </c>
      <c r="C67" s="2">
        <f t="shared" ref="C67:C130" si="16">MONTH(B67)</f>
        <v>8</v>
      </c>
      <c r="D67" s="2">
        <f t="shared" ref="D67:D130" si="17">DAY(B67)</f>
        <v>31</v>
      </c>
      <c r="E67" s="2">
        <f t="shared" ref="E67:E130" si="18">WEEKDAY(B67,2)</f>
        <v>5</v>
      </c>
      <c r="F67" s="2">
        <f t="shared" ref="F67:F130" si="19">VALUE(RIGHT(G67,2))</f>
        <v>10</v>
      </c>
      <c r="G67" t="s">
        <v>66</v>
      </c>
      <c r="H67">
        <v>493</v>
      </c>
      <c r="I67">
        <f t="shared" ref="I67:I130" si="20">IF(AND(C67=7,D67=4),1,0)</f>
        <v>0</v>
      </c>
      <c r="J67">
        <f t="shared" ref="J67:J130" si="21">IF(AND(C67=1,D67=1),1,0)</f>
        <v>0</v>
      </c>
      <c r="K67">
        <f t="shared" ref="K67:K130" si="22">IF(AND(C67=2,D67=14),1,0)</f>
        <v>0</v>
      </c>
      <c r="L67">
        <v>0</v>
      </c>
      <c r="M67">
        <f t="shared" ref="M67:M130" si="23">IF(AND(C67=12,D67=31),1,0)</f>
        <v>0</v>
      </c>
      <c r="N67">
        <f t="shared" ref="N67:N130" si="24">IF(AND(C67=10,D67=31),1,0)</f>
        <v>0</v>
      </c>
      <c r="O67">
        <f t="shared" ref="O67:O130" si="25">IF(AND(C67=12,D67=26),1,0)</f>
        <v>0</v>
      </c>
      <c r="P67">
        <v>0</v>
      </c>
      <c r="Q67" s="2">
        <f t="shared" ref="Q67:Q130" si="26">constant+VLOOKUP(F67,week,2)+VLOOKUP(E67,weekday,2)+$X$17*I67+$X$18*J67+$X$19*K67+L67*$X$20+M67*$X$21+N67*$X$22+O67*$X$23+P67*$X$24</f>
        <v>513.99936434301321</v>
      </c>
      <c r="R67" s="2">
        <f t="shared" ref="R67:R130" si="27">H67-Q67</f>
        <v>-20.999364343013212</v>
      </c>
      <c r="S67" s="2">
        <f t="shared" si="13"/>
        <v>0.22710060785885844</v>
      </c>
      <c r="T67" s="2">
        <f t="shared" ref="T67:T130" si="28">R67^2</f>
        <v>440.97330281061471</v>
      </c>
      <c r="U67" s="2">
        <f t="shared" si="14"/>
        <v>1</v>
      </c>
      <c r="V67">
        <f t="shared" si="15"/>
        <v>1</v>
      </c>
    </row>
    <row r="68" spans="2:22" x14ac:dyDescent="0.15">
      <c r="B68" s="1">
        <v>37135</v>
      </c>
      <c r="C68" s="2">
        <f t="shared" si="16"/>
        <v>9</v>
      </c>
      <c r="D68" s="2">
        <f t="shared" si="17"/>
        <v>1</v>
      </c>
      <c r="E68" s="2">
        <f t="shared" si="18"/>
        <v>6</v>
      </c>
      <c r="F68" s="2">
        <f t="shared" si="19"/>
        <v>10</v>
      </c>
      <c r="G68" t="s">
        <v>67</v>
      </c>
      <c r="H68">
        <v>571</v>
      </c>
      <c r="I68">
        <f t="shared" si="20"/>
        <v>0</v>
      </c>
      <c r="J68">
        <f t="shared" si="21"/>
        <v>0</v>
      </c>
      <c r="K68">
        <f t="shared" si="22"/>
        <v>0</v>
      </c>
      <c r="L68">
        <v>0</v>
      </c>
      <c r="M68">
        <f t="shared" si="23"/>
        <v>0</v>
      </c>
      <c r="N68">
        <f t="shared" si="24"/>
        <v>0</v>
      </c>
      <c r="O68">
        <f t="shared" si="25"/>
        <v>0</v>
      </c>
      <c r="P68">
        <v>0</v>
      </c>
      <c r="Q68" s="2">
        <f t="shared" si="26"/>
        <v>565.39610218704001</v>
      </c>
      <c r="R68" s="2">
        <f t="shared" si="27"/>
        <v>5.6038978129599855</v>
      </c>
      <c r="S68" s="2">
        <f t="shared" ref="S68:S131" si="29">R67</f>
        <v>-20.999364343013212</v>
      </c>
      <c r="T68" s="2">
        <f t="shared" si="28"/>
        <v>31.403670698097709</v>
      </c>
      <c r="U68" s="2">
        <f t="shared" ref="U68:U131" si="30">IF(R68*R67&lt;0,1,0)</f>
        <v>1</v>
      </c>
      <c r="V68">
        <f t="shared" ref="V68:V131" si="31">IF(R67*R68&gt;0,V67+1,1)</f>
        <v>1</v>
      </c>
    </row>
    <row r="69" spans="2:22" x14ac:dyDescent="0.15">
      <c r="B69" s="1">
        <v>37136</v>
      </c>
      <c r="C69" s="2">
        <f t="shared" si="16"/>
        <v>9</v>
      </c>
      <c r="D69" s="2">
        <f t="shared" si="17"/>
        <v>2</v>
      </c>
      <c r="E69" s="2">
        <f t="shared" si="18"/>
        <v>7</v>
      </c>
      <c r="F69" s="2">
        <f t="shared" si="19"/>
        <v>10</v>
      </c>
      <c r="G69" t="s">
        <v>68</v>
      </c>
      <c r="H69">
        <v>433</v>
      </c>
      <c r="I69">
        <f t="shared" si="20"/>
        <v>0</v>
      </c>
      <c r="J69">
        <f t="shared" si="21"/>
        <v>0</v>
      </c>
      <c r="K69">
        <f t="shared" si="22"/>
        <v>0</v>
      </c>
      <c r="L69">
        <v>0</v>
      </c>
      <c r="M69">
        <f t="shared" si="23"/>
        <v>0</v>
      </c>
      <c r="N69">
        <f t="shared" si="24"/>
        <v>0</v>
      </c>
      <c r="O69">
        <f t="shared" si="25"/>
        <v>0</v>
      </c>
      <c r="P69">
        <v>0</v>
      </c>
      <c r="Q69" s="2">
        <f t="shared" si="26"/>
        <v>370.06713628135094</v>
      </c>
      <c r="R69" s="2">
        <f t="shared" si="27"/>
        <v>62.93286371864906</v>
      </c>
      <c r="S69" s="2">
        <f t="shared" si="29"/>
        <v>5.6038978129599855</v>
      </c>
      <c r="T69" s="2">
        <f t="shared" si="28"/>
        <v>3960.5453358300551</v>
      </c>
      <c r="U69" s="2">
        <f t="shared" si="30"/>
        <v>0</v>
      </c>
      <c r="V69">
        <f t="shared" si="31"/>
        <v>2</v>
      </c>
    </row>
    <row r="70" spans="2:22" x14ac:dyDescent="0.15">
      <c r="B70" s="1">
        <v>37137</v>
      </c>
      <c r="C70" s="2">
        <f t="shared" si="16"/>
        <v>9</v>
      </c>
      <c r="D70" s="2">
        <f t="shared" si="17"/>
        <v>3</v>
      </c>
      <c r="E70" s="2">
        <f t="shared" si="18"/>
        <v>1</v>
      </c>
      <c r="F70" s="2">
        <f t="shared" si="19"/>
        <v>10</v>
      </c>
      <c r="G70" t="s">
        <v>69</v>
      </c>
      <c r="H70">
        <v>350</v>
      </c>
      <c r="I70">
        <f t="shared" si="20"/>
        <v>0</v>
      </c>
      <c r="J70">
        <f t="shared" si="21"/>
        <v>0</v>
      </c>
      <c r="K70">
        <f t="shared" si="22"/>
        <v>0</v>
      </c>
      <c r="L70">
        <v>0</v>
      </c>
      <c r="M70">
        <f t="shared" si="23"/>
        <v>0</v>
      </c>
      <c r="N70">
        <f t="shared" si="24"/>
        <v>0</v>
      </c>
      <c r="O70">
        <f t="shared" si="25"/>
        <v>0</v>
      </c>
      <c r="P70">
        <v>0</v>
      </c>
      <c r="Q70" s="2">
        <f t="shared" si="26"/>
        <v>254.0454451312805</v>
      </c>
      <c r="R70" s="2">
        <f t="shared" si="27"/>
        <v>95.954554868719498</v>
      </c>
      <c r="S70" s="2">
        <f t="shared" si="29"/>
        <v>62.93286371864906</v>
      </c>
      <c r="T70" s="2">
        <f t="shared" si="28"/>
        <v>9207.2766000541014</v>
      </c>
      <c r="U70" s="2">
        <f t="shared" si="30"/>
        <v>0</v>
      </c>
      <c r="V70">
        <f t="shared" si="31"/>
        <v>3</v>
      </c>
    </row>
    <row r="71" spans="2:22" x14ac:dyDescent="0.15">
      <c r="B71" s="1">
        <v>37138</v>
      </c>
      <c r="C71" s="2">
        <f t="shared" si="16"/>
        <v>9</v>
      </c>
      <c r="D71" s="2">
        <f t="shared" si="17"/>
        <v>4</v>
      </c>
      <c r="E71" s="2">
        <f t="shared" si="18"/>
        <v>2</v>
      </c>
      <c r="F71" s="2">
        <f t="shared" si="19"/>
        <v>10</v>
      </c>
      <c r="G71" t="s">
        <v>70</v>
      </c>
      <c r="H71">
        <v>218</v>
      </c>
      <c r="I71">
        <f t="shared" si="20"/>
        <v>0</v>
      </c>
      <c r="J71">
        <f t="shared" si="21"/>
        <v>0</v>
      </c>
      <c r="K71">
        <f t="shared" si="22"/>
        <v>0</v>
      </c>
      <c r="L71">
        <v>0</v>
      </c>
      <c r="M71">
        <f t="shared" si="23"/>
        <v>0</v>
      </c>
      <c r="N71">
        <f t="shared" si="24"/>
        <v>0</v>
      </c>
      <c r="O71">
        <f t="shared" si="25"/>
        <v>0</v>
      </c>
      <c r="P71">
        <v>0</v>
      </c>
      <c r="Q71" s="2">
        <f t="shared" si="26"/>
        <v>272.19277179263696</v>
      </c>
      <c r="R71" s="2">
        <f t="shared" si="27"/>
        <v>-54.192771792636961</v>
      </c>
      <c r="S71" s="2">
        <f t="shared" si="29"/>
        <v>95.954554868719498</v>
      </c>
      <c r="T71" s="2">
        <f t="shared" si="28"/>
        <v>2936.8565145688281</v>
      </c>
      <c r="U71" s="2">
        <f t="shared" si="30"/>
        <v>1</v>
      </c>
      <c r="V71">
        <f t="shared" si="31"/>
        <v>1</v>
      </c>
    </row>
    <row r="72" spans="2:22" x14ac:dyDescent="0.15">
      <c r="B72" s="1">
        <v>37139</v>
      </c>
      <c r="C72" s="2">
        <f t="shared" si="16"/>
        <v>9</v>
      </c>
      <c r="D72" s="2">
        <f t="shared" si="17"/>
        <v>5</v>
      </c>
      <c r="E72" s="2">
        <f t="shared" si="18"/>
        <v>3</v>
      </c>
      <c r="F72" s="2">
        <f t="shared" si="19"/>
        <v>10</v>
      </c>
      <c r="G72" t="s">
        <v>71</v>
      </c>
      <c r="H72">
        <v>221</v>
      </c>
      <c r="I72">
        <f t="shared" si="20"/>
        <v>0</v>
      </c>
      <c r="J72">
        <f t="shared" si="21"/>
        <v>0</v>
      </c>
      <c r="K72">
        <f t="shared" si="22"/>
        <v>0</v>
      </c>
      <c r="L72">
        <v>0</v>
      </c>
      <c r="M72">
        <f t="shared" si="23"/>
        <v>0</v>
      </c>
      <c r="N72">
        <f t="shared" si="24"/>
        <v>0</v>
      </c>
      <c r="O72">
        <f t="shared" si="25"/>
        <v>0</v>
      </c>
      <c r="P72">
        <v>0</v>
      </c>
      <c r="Q72" s="2">
        <f t="shared" si="26"/>
        <v>301.72510450686292</v>
      </c>
      <c r="R72" s="2">
        <f t="shared" si="27"/>
        <v>-80.72510450686292</v>
      </c>
      <c r="S72" s="2">
        <f t="shared" si="29"/>
        <v>-54.192771792636961</v>
      </c>
      <c r="T72" s="2">
        <f t="shared" si="28"/>
        <v>6516.5424976439399</v>
      </c>
      <c r="U72" s="2">
        <f t="shared" si="30"/>
        <v>0</v>
      </c>
      <c r="V72">
        <f t="shared" si="31"/>
        <v>2</v>
      </c>
    </row>
    <row r="73" spans="2:22" x14ac:dyDescent="0.15">
      <c r="B73" s="1">
        <v>37140</v>
      </c>
      <c r="C73" s="2">
        <f t="shared" si="16"/>
        <v>9</v>
      </c>
      <c r="D73" s="2">
        <f t="shared" si="17"/>
        <v>6</v>
      </c>
      <c r="E73" s="2">
        <f t="shared" si="18"/>
        <v>4</v>
      </c>
      <c r="F73" s="2">
        <f t="shared" si="19"/>
        <v>11</v>
      </c>
      <c r="G73" t="s">
        <v>72</v>
      </c>
      <c r="H73">
        <v>237</v>
      </c>
      <c r="I73">
        <f t="shared" si="20"/>
        <v>0</v>
      </c>
      <c r="J73">
        <f t="shared" si="21"/>
        <v>0</v>
      </c>
      <c r="K73">
        <f t="shared" si="22"/>
        <v>0</v>
      </c>
      <c r="L73">
        <v>0</v>
      </c>
      <c r="M73">
        <f t="shared" si="23"/>
        <v>0</v>
      </c>
      <c r="N73">
        <f t="shared" si="24"/>
        <v>0</v>
      </c>
      <c r="O73">
        <f t="shared" si="25"/>
        <v>0</v>
      </c>
      <c r="P73">
        <v>0</v>
      </c>
      <c r="Q73" s="2">
        <f t="shared" si="26"/>
        <v>323.97290428317433</v>
      </c>
      <c r="R73" s="2">
        <f t="shared" si="27"/>
        <v>-86.97290428317433</v>
      </c>
      <c r="S73" s="2">
        <f t="shared" si="29"/>
        <v>-80.72510450686292</v>
      </c>
      <c r="T73" s="2">
        <f t="shared" si="28"/>
        <v>7564.2860794502039</v>
      </c>
      <c r="U73" s="2">
        <f t="shared" si="30"/>
        <v>0</v>
      </c>
      <c r="V73">
        <f t="shared" si="31"/>
        <v>3</v>
      </c>
    </row>
    <row r="74" spans="2:22" x14ac:dyDescent="0.15">
      <c r="B74" s="1">
        <v>37141</v>
      </c>
      <c r="C74" s="2">
        <f t="shared" si="16"/>
        <v>9</v>
      </c>
      <c r="D74" s="2">
        <f t="shared" si="17"/>
        <v>7</v>
      </c>
      <c r="E74" s="2">
        <f t="shared" si="18"/>
        <v>5</v>
      </c>
      <c r="F74" s="2">
        <f t="shared" si="19"/>
        <v>11</v>
      </c>
      <c r="G74" t="s">
        <v>73</v>
      </c>
      <c r="H74">
        <v>482</v>
      </c>
      <c r="I74">
        <f t="shared" si="20"/>
        <v>0</v>
      </c>
      <c r="J74">
        <f t="shared" si="21"/>
        <v>0</v>
      </c>
      <c r="K74">
        <f t="shared" si="22"/>
        <v>0</v>
      </c>
      <c r="L74">
        <v>0</v>
      </c>
      <c r="M74">
        <f t="shared" si="23"/>
        <v>0</v>
      </c>
      <c r="N74">
        <f t="shared" si="24"/>
        <v>0</v>
      </c>
      <c r="O74">
        <f t="shared" si="25"/>
        <v>0</v>
      </c>
      <c r="P74">
        <v>0</v>
      </c>
      <c r="Q74" s="2">
        <f t="shared" si="26"/>
        <v>508.19936923404646</v>
      </c>
      <c r="R74" s="2">
        <f t="shared" si="27"/>
        <v>-26.199369234046458</v>
      </c>
      <c r="S74" s="2">
        <f t="shared" si="29"/>
        <v>-86.97290428317433</v>
      </c>
      <c r="T74" s="2">
        <f t="shared" si="28"/>
        <v>686.40694826190008</v>
      </c>
      <c r="U74" s="2">
        <f t="shared" si="30"/>
        <v>0</v>
      </c>
      <c r="V74">
        <f t="shared" si="31"/>
        <v>4</v>
      </c>
    </row>
    <row r="75" spans="2:22" x14ac:dyDescent="0.15">
      <c r="B75" s="1">
        <v>37142</v>
      </c>
      <c r="C75" s="2">
        <f t="shared" si="16"/>
        <v>9</v>
      </c>
      <c r="D75" s="2">
        <f t="shared" si="17"/>
        <v>8</v>
      </c>
      <c r="E75" s="2">
        <f t="shared" si="18"/>
        <v>6</v>
      </c>
      <c r="F75" s="2">
        <f t="shared" si="19"/>
        <v>11</v>
      </c>
      <c r="G75" t="s">
        <v>74</v>
      </c>
      <c r="H75">
        <v>609</v>
      </c>
      <c r="I75">
        <f t="shared" si="20"/>
        <v>0</v>
      </c>
      <c r="J75">
        <f t="shared" si="21"/>
        <v>0</v>
      </c>
      <c r="K75">
        <f t="shared" si="22"/>
        <v>0</v>
      </c>
      <c r="L75">
        <v>0</v>
      </c>
      <c r="M75">
        <f t="shared" si="23"/>
        <v>0</v>
      </c>
      <c r="N75">
        <f t="shared" si="24"/>
        <v>0</v>
      </c>
      <c r="O75">
        <f t="shared" si="25"/>
        <v>0</v>
      </c>
      <c r="P75">
        <v>0</v>
      </c>
      <c r="Q75" s="2">
        <f t="shared" si="26"/>
        <v>559.59610707807315</v>
      </c>
      <c r="R75" s="2">
        <f t="shared" si="27"/>
        <v>49.403892921926854</v>
      </c>
      <c r="S75" s="2">
        <f t="shared" si="29"/>
        <v>-26.199369234046458</v>
      </c>
      <c r="T75" s="2">
        <f t="shared" si="28"/>
        <v>2440.7446358412144</v>
      </c>
      <c r="U75" s="2">
        <f t="shared" si="30"/>
        <v>1</v>
      </c>
      <c r="V75">
        <f t="shared" si="31"/>
        <v>1</v>
      </c>
    </row>
    <row r="76" spans="2:22" x14ac:dyDescent="0.15">
      <c r="B76" s="1">
        <v>37143</v>
      </c>
      <c r="C76" s="2">
        <f t="shared" si="16"/>
        <v>9</v>
      </c>
      <c r="D76" s="2">
        <f t="shared" si="17"/>
        <v>9</v>
      </c>
      <c r="E76" s="2">
        <f t="shared" si="18"/>
        <v>7</v>
      </c>
      <c r="F76" s="2">
        <f t="shared" si="19"/>
        <v>11</v>
      </c>
      <c r="G76" t="s">
        <v>75</v>
      </c>
      <c r="H76">
        <v>430</v>
      </c>
      <c r="I76">
        <f t="shared" si="20"/>
        <v>0</v>
      </c>
      <c r="J76">
        <f t="shared" si="21"/>
        <v>0</v>
      </c>
      <c r="K76">
        <f t="shared" si="22"/>
        <v>0</v>
      </c>
      <c r="L76">
        <v>0</v>
      </c>
      <c r="M76">
        <f t="shared" si="23"/>
        <v>0</v>
      </c>
      <c r="N76">
        <f t="shared" si="24"/>
        <v>0</v>
      </c>
      <c r="O76">
        <f t="shared" si="25"/>
        <v>0</v>
      </c>
      <c r="P76">
        <v>0</v>
      </c>
      <c r="Q76" s="2">
        <f t="shared" si="26"/>
        <v>364.26714117238413</v>
      </c>
      <c r="R76" s="2">
        <f t="shared" si="27"/>
        <v>65.732858827615871</v>
      </c>
      <c r="S76" s="2">
        <f t="shared" si="29"/>
        <v>49.403892921926854</v>
      </c>
      <c r="T76" s="2">
        <f t="shared" si="28"/>
        <v>4320.8087296512776</v>
      </c>
      <c r="U76" s="2">
        <f t="shared" si="30"/>
        <v>0</v>
      </c>
      <c r="V76">
        <f t="shared" si="31"/>
        <v>2</v>
      </c>
    </row>
    <row r="77" spans="2:22" x14ac:dyDescent="0.15">
      <c r="B77" s="1">
        <v>37144</v>
      </c>
      <c r="C77" s="2">
        <f t="shared" si="16"/>
        <v>9</v>
      </c>
      <c r="D77" s="2">
        <f t="shared" si="17"/>
        <v>10</v>
      </c>
      <c r="E77" s="2">
        <f t="shared" si="18"/>
        <v>1</v>
      </c>
      <c r="F77" s="2">
        <f t="shared" si="19"/>
        <v>11</v>
      </c>
      <c r="G77" t="s">
        <v>76</v>
      </c>
      <c r="H77">
        <v>279</v>
      </c>
      <c r="I77">
        <f t="shared" si="20"/>
        <v>0</v>
      </c>
      <c r="J77">
        <f t="shared" si="21"/>
        <v>0</v>
      </c>
      <c r="K77">
        <f t="shared" si="22"/>
        <v>0</v>
      </c>
      <c r="L77">
        <v>0</v>
      </c>
      <c r="M77">
        <f t="shared" si="23"/>
        <v>0</v>
      </c>
      <c r="N77">
        <f t="shared" si="24"/>
        <v>0</v>
      </c>
      <c r="O77">
        <f t="shared" si="25"/>
        <v>0</v>
      </c>
      <c r="P77">
        <v>0</v>
      </c>
      <c r="Q77" s="2">
        <f t="shared" si="26"/>
        <v>248.24545002231369</v>
      </c>
      <c r="R77" s="2">
        <f t="shared" si="27"/>
        <v>30.75454997768631</v>
      </c>
      <c r="S77" s="2">
        <f t="shared" si="29"/>
        <v>65.732858827615871</v>
      </c>
      <c r="T77" s="2">
        <f t="shared" si="28"/>
        <v>945.84234433000495</v>
      </c>
      <c r="U77" s="2">
        <f t="shared" si="30"/>
        <v>0</v>
      </c>
      <c r="V77">
        <f t="shared" si="31"/>
        <v>3</v>
      </c>
    </row>
    <row r="78" spans="2:22" x14ac:dyDescent="0.15">
      <c r="B78" s="1">
        <v>37145</v>
      </c>
      <c r="C78" s="2">
        <f t="shared" si="16"/>
        <v>9</v>
      </c>
      <c r="D78" s="2">
        <f t="shared" si="17"/>
        <v>11</v>
      </c>
      <c r="E78" s="2">
        <f t="shared" si="18"/>
        <v>2</v>
      </c>
      <c r="F78" s="2">
        <f t="shared" si="19"/>
        <v>11</v>
      </c>
      <c r="G78" t="s">
        <v>77</v>
      </c>
      <c r="H78">
        <v>172</v>
      </c>
      <c r="I78">
        <f t="shared" si="20"/>
        <v>0</v>
      </c>
      <c r="J78">
        <f t="shared" si="21"/>
        <v>0</v>
      </c>
      <c r="K78">
        <f t="shared" si="22"/>
        <v>0</v>
      </c>
      <c r="L78">
        <v>0</v>
      </c>
      <c r="M78">
        <f t="shared" si="23"/>
        <v>0</v>
      </c>
      <c r="N78">
        <f t="shared" si="24"/>
        <v>0</v>
      </c>
      <c r="O78">
        <f t="shared" si="25"/>
        <v>0</v>
      </c>
      <c r="P78">
        <v>0</v>
      </c>
      <c r="Q78" s="2">
        <f t="shared" si="26"/>
        <v>266.39277668367015</v>
      </c>
      <c r="R78" s="2">
        <f t="shared" si="27"/>
        <v>-94.392776683670149</v>
      </c>
      <c r="S78" s="2">
        <f t="shared" si="29"/>
        <v>30.75454997768631</v>
      </c>
      <c r="T78" s="2">
        <f t="shared" si="28"/>
        <v>8909.9962900532228</v>
      </c>
      <c r="U78" s="2">
        <f t="shared" si="30"/>
        <v>1</v>
      </c>
      <c r="V78">
        <f t="shared" si="31"/>
        <v>1</v>
      </c>
    </row>
    <row r="79" spans="2:22" x14ac:dyDescent="0.15">
      <c r="B79" s="1">
        <v>37146</v>
      </c>
      <c r="C79" s="2">
        <f t="shared" si="16"/>
        <v>9</v>
      </c>
      <c r="D79" s="2">
        <f t="shared" si="17"/>
        <v>12</v>
      </c>
      <c r="E79" s="2">
        <f t="shared" si="18"/>
        <v>3</v>
      </c>
      <c r="F79" s="2">
        <f t="shared" si="19"/>
        <v>11</v>
      </c>
      <c r="G79" t="s">
        <v>78</v>
      </c>
      <c r="H79">
        <v>257</v>
      </c>
      <c r="I79">
        <f t="shared" si="20"/>
        <v>0</v>
      </c>
      <c r="J79">
        <f t="shared" si="21"/>
        <v>0</v>
      </c>
      <c r="K79">
        <f t="shared" si="22"/>
        <v>0</v>
      </c>
      <c r="L79">
        <v>0</v>
      </c>
      <c r="M79">
        <f t="shared" si="23"/>
        <v>0</v>
      </c>
      <c r="N79">
        <f t="shared" si="24"/>
        <v>0</v>
      </c>
      <c r="O79">
        <f t="shared" si="25"/>
        <v>0</v>
      </c>
      <c r="P79">
        <v>0</v>
      </c>
      <c r="Q79" s="2">
        <f t="shared" si="26"/>
        <v>295.92510939789611</v>
      </c>
      <c r="R79" s="2">
        <f t="shared" si="27"/>
        <v>-38.925109397896108</v>
      </c>
      <c r="S79" s="2">
        <f t="shared" si="29"/>
        <v>-94.392776683670149</v>
      </c>
      <c r="T79" s="2">
        <f t="shared" si="28"/>
        <v>1515.1641416381799</v>
      </c>
      <c r="U79" s="2">
        <f t="shared" si="30"/>
        <v>0</v>
      </c>
      <c r="V79">
        <f t="shared" si="31"/>
        <v>2</v>
      </c>
    </row>
    <row r="80" spans="2:22" x14ac:dyDescent="0.15">
      <c r="B80" s="1">
        <v>37147</v>
      </c>
      <c r="C80" s="2">
        <f t="shared" si="16"/>
        <v>9</v>
      </c>
      <c r="D80" s="2">
        <f t="shared" si="17"/>
        <v>13</v>
      </c>
      <c r="E80" s="2">
        <f t="shared" si="18"/>
        <v>4</v>
      </c>
      <c r="F80" s="2">
        <f t="shared" si="19"/>
        <v>12</v>
      </c>
      <c r="G80" t="s">
        <v>79</v>
      </c>
      <c r="H80">
        <v>284</v>
      </c>
      <c r="I80">
        <f t="shared" si="20"/>
        <v>0</v>
      </c>
      <c r="J80">
        <f t="shared" si="21"/>
        <v>0</v>
      </c>
      <c r="K80">
        <f t="shared" si="22"/>
        <v>0</v>
      </c>
      <c r="L80">
        <v>0</v>
      </c>
      <c r="M80">
        <f t="shared" si="23"/>
        <v>0</v>
      </c>
      <c r="N80">
        <f t="shared" si="24"/>
        <v>0</v>
      </c>
      <c r="O80">
        <f t="shared" si="25"/>
        <v>0</v>
      </c>
      <c r="P80">
        <v>0</v>
      </c>
      <c r="Q80" s="2">
        <f t="shared" si="26"/>
        <v>325.20146765268981</v>
      </c>
      <c r="R80" s="2">
        <f t="shared" si="27"/>
        <v>-41.201467652689814</v>
      </c>
      <c r="S80" s="2">
        <f t="shared" si="29"/>
        <v>-38.925109397896108</v>
      </c>
      <c r="T80" s="2">
        <f t="shared" si="28"/>
        <v>1697.5609367356451</v>
      </c>
      <c r="U80" s="2">
        <f t="shared" si="30"/>
        <v>0</v>
      </c>
      <c r="V80">
        <f t="shared" si="31"/>
        <v>3</v>
      </c>
    </row>
    <row r="81" spans="2:22" x14ac:dyDescent="0.15">
      <c r="B81" s="1">
        <v>37148</v>
      </c>
      <c r="C81" s="2">
        <f t="shared" si="16"/>
        <v>9</v>
      </c>
      <c r="D81" s="2">
        <f t="shared" si="17"/>
        <v>14</v>
      </c>
      <c r="E81" s="2">
        <f t="shared" si="18"/>
        <v>5</v>
      </c>
      <c r="F81" s="2">
        <f t="shared" si="19"/>
        <v>12</v>
      </c>
      <c r="G81" t="s">
        <v>80</v>
      </c>
      <c r="H81">
        <v>521</v>
      </c>
      <c r="I81">
        <f t="shared" si="20"/>
        <v>0</v>
      </c>
      <c r="J81">
        <f t="shared" si="21"/>
        <v>0</v>
      </c>
      <c r="K81">
        <f t="shared" si="22"/>
        <v>0</v>
      </c>
      <c r="L81">
        <v>0</v>
      </c>
      <c r="M81">
        <f t="shared" si="23"/>
        <v>0</v>
      </c>
      <c r="N81">
        <f t="shared" si="24"/>
        <v>0</v>
      </c>
      <c r="O81">
        <f t="shared" si="25"/>
        <v>0</v>
      </c>
      <c r="P81">
        <v>0</v>
      </c>
      <c r="Q81" s="2">
        <f t="shared" si="26"/>
        <v>509.42793260356189</v>
      </c>
      <c r="R81" s="2">
        <f t="shared" si="27"/>
        <v>11.572067396438115</v>
      </c>
      <c r="S81" s="2">
        <f t="shared" si="29"/>
        <v>-41.201467652689814</v>
      </c>
      <c r="T81" s="2">
        <f t="shared" si="28"/>
        <v>133.91274382770601</v>
      </c>
      <c r="U81" s="2">
        <f t="shared" si="30"/>
        <v>1</v>
      </c>
      <c r="V81">
        <f t="shared" si="31"/>
        <v>1</v>
      </c>
    </row>
    <row r="82" spans="2:22" x14ac:dyDescent="0.15">
      <c r="B82" s="1">
        <v>37149</v>
      </c>
      <c r="C82" s="2">
        <f t="shared" si="16"/>
        <v>9</v>
      </c>
      <c r="D82" s="2">
        <f t="shared" si="17"/>
        <v>15</v>
      </c>
      <c r="E82" s="2">
        <f t="shared" si="18"/>
        <v>6</v>
      </c>
      <c r="F82" s="2">
        <f t="shared" si="19"/>
        <v>12</v>
      </c>
      <c r="G82" t="s">
        <v>81</v>
      </c>
      <c r="H82">
        <v>612</v>
      </c>
      <c r="I82">
        <f t="shared" si="20"/>
        <v>0</v>
      </c>
      <c r="J82">
        <f t="shared" si="21"/>
        <v>0</v>
      </c>
      <c r="K82">
        <f t="shared" si="22"/>
        <v>0</v>
      </c>
      <c r="L82">
        <v>0</v>
      </c>
      <c r="M82">
        <f t="shared" si="23"/>
        <v>0</v>
      </c>
      <c r="N82">
        <f t="shared" si="24"/>
        <v>0</v>
      </c>
      <c r="O82">
        <f t="shared" si="25"/>
        <v>0</v>
      </c>
      <c r="P82">
        <v>0</v>
      </c>
      <c r="Q82" s="2">
        <f t="shared" si="26"/>
        <v>560.82467044758869</v>
      </c>
      <c r="R82" s="2">
        <f t="shared" si="27"/>
        <v>51.175329552411313</v>
      </c>
      <c r="S82" s="2">
        <f t="shared" si="29"/>
        <v>11.572067396438115</v>
      </c>
      <c r="T82" s="2">
        <f t="shared" si="28"/>
        <v>2618.9143547979024</v>
      </c>
      <c r="U82" s="2">
        <f t="shared" si="30"/>
        <v>0</v>
      </c>
      <c r="V82">
        <f t="shared" si="31"/>
        <v>2</v>
      </c>
    </row>
    <row r="83" spans="2:22" x14ac:dyDescent="0.15">
      <c r="B83" s="1">
        <v>37150</v>
      </c>
      <c r="C83" s="2">
        <f t="shared" si="16"/>
        <v>9</v>
      </c>
      <c r="D83" s="2">
        <f t="shared" si="17"/>
        <v>16</v>
      </c>
      <c r="E83" s="2">
        <f t="shared" si="18"/>
        <v>7</v>
      </c>
      <c r="F83" s="2">
        <f t="shared" si="19"/>
        <v>12</v>
      </c>
      <c r="G83" t="s">
        <v>82</v>
      </c>
      <c r="H83">
        <v>348</v>
      </c>
      <c r="I83">
        <f t="shared" si="20"/>
        <v>0</v>
      </c>
      <c r="J83">
        <f t="shared" si="21"/>
        <v>0</v>
      </c>
      <c r="K83">
        <f t="shared" si="22"/>
        <v>0</v>
      </c>
      <c r="L83">
        <v>0</v>
      </c>
      <c r="M83">
        <f t="shared" si="23"/>
        <v>0</v>
      </c>
      <c r="N83">
        <f t="shared" si="24"/>
        <v>0</v>
      </c>
      <c r="O83">
        <f t="shared" si="25"/>
        <v>0</v>
      </c>
      <c r="P83">
        <v>0</v>
      </c>
      <c r="Q83" s="2">
        <f t="shared" si="26"/>
        <v>365.49570454189961</v>
      </c>
      <c r="R83" s="2">
        <f t="shared" si="27"/>
        <v>-17.495704541899613</v>
      </c>
      <c r="S83" s="2">
        <f t="shared" si="29"/>
        <v>51.175329552411313</v>
      </c>
      <c r="T83" s="2">
        <f t="shared" si="28"/>
        <v>306.09967741744674</v>
      </c>
      <c r="U83" s="2">
        <f t="shared" si="30"/>
        <v>1</v>
      </c>
      <c r="V83">
        <f t="shared" si="31"/>
        <v>1</v>
      </c>
    </row>
    <row r="84" spans="2:22" x14ac:dyDescent="0.15">
      <c r="B84" s="1">
        <v>37151</v>
      </c>
      <c r="C84" s="2">
        <f t="shared" si="16"/>
        <v>9</v>
      </c>
      <c r="D84" s="2">
        <f t="shared" si="17"/>
        <v>17</v>
      </c>
      <c r="E84" s="2">
        <f t="shared" si="18"/>
        <v>1</v>
      </c>
      <c r="F84" s="2">
        <f t="shared" si="19"/>
        <v>12</v>
      </c>
      <c r="G84" t="s">
        <v>83</v>
      </c>
      <c r="H84">
        <v>304</v>
      </c>
      <c r="I84">
        <f t="shared" si="20"/>
        <v>0</v>
      </c>
      <c r="J84">
        <f t="shared" si="21"/>
        <v>0</v>
      </c>
      <c r="K84">
        <f t="shared" si="22"/>
        <v>0</v>
      </c>
      <c r="L84">
        <v>0</v>
      </c>
      <c r="M84">
        <f t="shared" si="23"/>
        <v>0</v>
      </c>
      <c r="N84">
        <f t="shared" si="24"/>
        <v>0</v>
      </c>
      <c r="O84">
        <f t="shared" si="25"/>
        <v>0</v>
      </c>
      <c r="P84">
        <v>0</v>
      </c>
      <c r="Q84" s="2">
        <f t="shared" si="26"/>
        <v>249.47401339182917</v>
      </c>
      <c r="R84" s="2">
        <f t="shared" si="27"/>
        <v>54.525986608170825</v>
      </c>
      <c r="S84" s="2">
        <f t="shared" si="29"/>
        <v>-17.495704541899613</v>
      </c>
      <c r="T84" s="2">
        <f t="shared" si="28"/>
        <v>2973.083215594424</v>
      </c>
      <c r="U84" s="2">
        <f t="shared" si="30"/>
        <v>1</v>
      </c>
      <c r="V84">
        <f t="shared" si="31"/>
        <v>1</v>
      </c>
    </row>
    <row r="85" spans="2:22" x14ac:dyDescent="0.15">
      <c r="B85" s="1">
        <v>37152</v>
      </c>
      <c r="C85" s="2">
        <f t="shared" si="16"/>
        <v>9</v>
      </c>
      <c r="D85" s="2">
        <f t="shared" si="17"/>
        <v>18</v>
      </c>
      <c r="E85" s="2">
        <f t="shared" si="18"/>
        <v>2</v>
      </c>
      <c r="F85" s="2">
        <f t="shared" si="19"/>
        <v>12</v>
      </c>
      <c r="G85" t="s">
        <v>84</v>
      </c>
      <c r="H85">
        <v>238</v>
      </c>
      <c r="I85">
        <f t="shared" si="20"/>
        <v>0</v>
      </c>
      <c r="J85">
        <f t="shared" si="21"/>
        <v>0</v>
      </c>
      <c r="K85">
        <f t="shared" si="22"/>
        <v>0</v>
      </c>
      <c r="L85">
        <v>0</v>
      </c>
      <c r="M85">
        <f t="shared" si="23"/>
        <v>0</v>
      </c>
      <c r="N85">
        <f t="shared" si="24"/>
        <v>0</v>
      </c>
      <c r="O85">
        <f t="shared" si="25"/>
        <v>0</v>
      </c>
      <c r="P85">
        <v>0</v>
      </c>
      <c r="Q85" s="2">
        <f t="shared" si="26"/>
        <v>267.62134005318563</v>
      </c>
      <c r="R85" s="2">
        <f t="shared" si="27"/>
        <v>-29.621340053185634</v>
      </c>
      <c r="S85" s="2">
        <f t="shared" si="29"/>
        <v>54.525986608170825</v>
      </c>
      <c r="T85" s="2">
        <f t="shared" si="28"/>
        <v>877.4237865464595</v>
      </c>
      <c r="U85" s="2">
        <f t="shared" si="30"/>
        <v>1</v>
      </c>
      <c r="V85">
        <f t="shared" si="31"/>
        <v>1</v>
      </c>
    </row>
    <row r="86" spans="2:22" x14ac:dyDescent="0.15">
      <c r="B86" s="1">
        <v>37153</v>
      </c>
      <c r="C86" s="2">
        <f t="shared" si="16"/>
        <v>9</v>
      </c>
      <c r="D86" s="2">
        <f t="shared" si="17"/>
        <v>19</v>
      </c>
      <c r="E86" s="2">
        <f t="shared" si="18"/>
        <v>3</v>
      </c>
      <c r="F86" s="2">
        <f t="shared" si="19"/>
        <v>12</v>
      </c>
      <c r="G86" t="s">
        <v>85</v>
      </c>
      <c r="H86">
        <v>319</v>
      </c>
      <c r="I86">
        <f t="shared" si="20"/>
        <v>0</v>
      </c>
      <c r="J86">
        <f t="shared" si="21"/>
        <v>0</v>
      </c>
      <c r="K86">
        <f t="shared" si="22"/>
        <v>0</v>
      </c>
      <c r="L86">
        <v>0</v>
      </c>
      <c r="M86">
        <f t="shared" si="23"/>
        <v>0</v>
      </c>
      <c r="N86">
        <f t="shared" si="24"/>
        <v>0</v>
      </c>
      <c r="O86">
        <f t="shared" si="25"/>
        <v>0</v>
      </c>
      <c r="P86">
        <v>0</v>
      </c>
      <c r="Q86" s="2">
        <f t="shared" si="26"/>
        <v>297.15367276741159</v>
      </c>
      <c r="R86" s="2">
        <f t="shared" si="27"/>
        <v>21.846327232588408</v>
      </c>
      <c r="S86" s="2">
        <f t="shared" si="29"/>
        <v>-29.621340053185634</v>
      </c>
      <c r="T86" s="2">
        <f t="shared" si="28"/>
        <v>477.26201355333387</v>
      </c>
      <c r="U86" s="2">
        <f t="shared" si="30"/>
        <v>1</v>
      </c>
      <c r="V86">
        <f t="shared" si="31"/>
        <v>1</v>
      </c>
    </row>
    <row r="87" spans="2:22" x14ac:dyDescent="0.15">
      <c r="B87" s="1">
        <v>37154</v>
      </c>
      <c r="C87" s="2">
        <f t="shared" si="16"/>
        <v>9</v>
      </c>
      <c r="D87" s="2">
        <f t="shared" si="17"/>
        <v>20</v>
      </c>
      <c r="E87" s="2">
        <f t="shared" si="18"/>
        <v>4</v>
      </c>
      <c r="F87" s="2">
        <f t="shared" si="19"/>
        <v>13</v>
      </c>
      <c r="G87" t="s">
        <v>86</v>
      </c>
      <c r="H87">
        <v>304</v>
      </c>
      <c r="I87">
        <f t="shared" si="20"/>
        <v>0</v>
      </c>
      <c r="J87">
        <f t="shared" si="21"/>
        <v>0</v>
      </c>
      <c r="K87">
        <f t="shared" si="22"/>
        <v>0</v>
      </c>
      <c r="L87">
        <v>0</v>
      </c>
      <c r="M87">
        <f t="shared" si="23"/>
        <v>0</v>
      </c>
      <c r="N87">
        <f t="shared" si="24"/>
        <v>0</v>
      </c>
      <c r="O87">
        <f t="shared" si="25"/>
        <v>0</v>
      </c>
      <c r="P87">
        <v>0</v>
      </c>
      <c r="Q87" s="2">
        <f t="shared" si="26"/>
        <v>322.00147156452226</v>
      </c>
      <c r="R87" s="2">
        <f t="shared" si="27"/>
        <v>-18.001471564522262</v>
      </c>
      <c r="S87" s="2">
        <f t="shared" si="29"/>
        <v>21.846327232588408</v>
      </c>
      <c r="T87" s="2">
        <f t="shared" si="28"/>
        <v>324.05297848830361</v>
      </c>
      <c r="U87" s="2">
        <f t="shared" si="30"/>
        <v>1</v>
      </c>
      <c r="V87">
        <f t="shared" si="31"/>
        <v>1</v>
      </c>
    </row>
    <row r="88" spans="2:22" x14ac:dyDescent="0.15">
      <c r="B88" s="1">
        <v>37155</v>
      </c>
      <c r="C88" s="2">
        <f t="shared" si="16"/>
        <v>9</v>
      </c>
      <c r="D88" s="2">
        <f t="shared" si="17"/>
        <v>21</v>
      </c>
      <c r="E88" s="2">
        <f t="shared" si="18"/>
        <v>5</v>
      </c>
      <c r="F88" s="2">
        <f t="shared" si="19"/>
        <v>13</v>
      </c>
      <c r="G88" t="s">
        <v>87</v>
      </c>
      <c r="H88">
        <v>528</v>
      </c>
      <c r="I88">
        <f t="shared" si="20"/>
        <v>0</v>
      </c>
      <c r="J88">
        <f t="shared" si="21"/>
        <v>0</v>
      </c>
      <c r="K88">
        <f t="shared" si="22"/>
        <v>0</v>
      </c>
      <c r="L88">
        <v>0</v>
      </c>
      <c r="M88">
        <f t="shared" si="23"/>
        <v>0</v>
      </c>
      <c r="N88">
        <f t="shared" si="24"/>
        <v>0</v>
      </c>
      <c r="O88">
        <f t="shared" si="25"/>
        <v>0</v>
      </c>
      <c r="P88">
        <v>0</v>
      </c>
      <c r="Q88" s="2">
        <f t="shared" si="26"/>
        <v>506.22793651539439</v>
      </c>
      <c r="R88" s="2">
        <f t="shared" si="27"/>
        <v>21.77206348460561</v>
      </c>
      <c r="S88" s="2">
        <f t="shared" si="29"/>
        <v>-18.001471564522262</v>
      </c>
      <c r="T88" s="2">
        <f t="shared" si="28"/>
        <v>474.02274837769698</v>
      </c>
      <c r="U88" s="2">
        <f t="shared" si="30"/>
        <v>1</v>
      </c>
      <c r="V88">
        <f t="shared" si="31"/>
        <v>1</v>
      </c>
    </row>
    <row r="89" spans="2:22" x14ac:dyDescent="0.15">
      <c r="B89" s="1">
        <v>37156</v>
      </c>
      <c r="C89" s="2">
        <f t="shared" si="16"/>
        <v>9</v>
      </c>
      <c r="D89" s="2">
        <f t="shared" si="17"/>
        <v>22</v>
      </c>
      <c r="E89" s="2">
        <f t="shared" si="18"/>
        <v>6</v>
      </c>
      <c r="F89" s="2">
        <f t="shared" si="19"/>
        <v>13</v>
      </c>
      <c r="G89" t="s">
        <v>88</v>
      </c>
      <c r="H89">
        <v>666</v>
      </c>
      <c r="I89">
        <f t="shared" si="20"/>
        <v>0</v>
      </c>
      <c r="J89">
        <f t="shared" si="21"/>
        <v>0</v>
      </c>
      <c r="K89">
        <f t="shared" si="22"/>
        <v>0</v>
      </c>
      <c r="L89">
        <v>0</v>
      </c>
      <c r="M89">
        <f t="shared" si="23"/>
        <v>0</v>
      </c>
      <c r="N89">
        <f t="shared" si="24"/>
        <v>0</v>
      </c>
      <c r="O89">
        <f t="shared" si="25"/>
        <v>0</v>
      </c>
      <c r="P89">
        <v>0</v>
      </c>
      <c r="Q89" s="2">
        <f t="shared" si="26"/>
        <v>557.62467435942108</v>
      </c>
      <c r="R89" s="2">
        <f t="shared" si="27"/>
        <v>108.37532564057892</v>
      </c>
      <c r="S89" s="2">
        <f t="shared" si="29"/>
        <v>21.77206348460561</v>
      </c>
      <c r="T89" s="2">
        <f t="shared" si="28"/>
        <v>11745.211207701523</v>
      </c>
      <c r="U89" s="2">
        <f t="shared" si="30"/>
        <v>0</v>
      </c>
      <c r="V89">
        <f t="shared" si="31"/>
        <v>2</v>
      </c>
    </row>
    <row r="90" spans="2:22" x14ac:dyDescent="0.15">
      <c r="B90" s="1">
        <v>37157</v>
      </c>
      <c r="C90" s="2">
        <f t="shared" si="16"/>
        <v>9</v>
      </c>
      <c r="D90" s="2">
        <f t="shared" si="17"/>
        <v>23</v>
      </c>
      <c r="E90" s="2">
        <f t="shared" si="18"/>
        <v>7</v>
      </c>
      <c r="F90" s="2">
        <f t="shared" si="19"/>
        <v>13</v>
      </c>
      <c r="G90" t="s">
        <v>89</v>
      </c>
      <c r="H90">
        <v>379</v>
      </c>
      <c r="I90">
        <f t="shared" si="20"/>
        <v>0</v>
      </c>
      <c r="J90">
        <f t="shared" si="21"/>
        <v>0</v>
      </c>
      <c r="K90">
        <f t="shared" si="22"/>
        <v>0</v>
      </c>
      <c r="L90">
        <v>0</v>
      </c>
      <c r="M90">
        <f t="shared" si="23"/>
        <v>0</v>
      </c>
      <c r="N90">
        <f t="shared" si="24"/>
        <v>0</v>
      </c>
      <c r="O90">
        <f t="shared" si="25"/>
        <v>0</v>
      </c>
      <c r="P90">
        <v>0</v>
      </c>
      <c r="Q90" s="2">
        <f t="shared" si="26"/>
        <v>362.29570845373206</v>
      </c>
      <c r="R90" s="2">
        <f t="shared" si="27"/>
        <v>16.704291546267939</v>
      </c>
      <c r="S90" s="2">
        <f t="shared" si="29"/>
        <v>108.37532564057892</v>
      </c>
      <c r="T90" s="2">
        <f t="shared" si="28"/>
        <v>279.03335606271855</v>
      </c>
      <c r="U90" s="2">
        <f t="shared" si="30"/>
        <v>0</v>
      </c>
      <c r="V90">
        <f t="shared" si="31"/>
        <v>3</v>
      </c>
    </row>
    <row r="91" spans="2:22" x14ac:dyDescent="0.15">
      <c r="B91" s="1">
        <v>37158</v>
      </c>
      <c r="C91" s="2">
        <f t="shared" si="16"/>
        <v>9</v>
      </c>
      <c r="D91" s="2">
        <f t="shared" si="17"/>
        <v>24</v>
      </c>
      <c r="E91" s="2">
        <f t="shared" si="18"/>
        <v>1</v>
      </c>
      <c r="F91" s="2">
        <f t="shared" si="19"/>
        <v>13</v>
      </c>
      <c r="G91" t="s">
        <v>90</v>
      </c>
      <c r="H91">
        <v>189</v>
      </c>
      <c r="I91">
        <f t="shared" si="20"/>
        <v>0</v>
      </c>
      <c r="J91">
        <f t="shared" si="21"/>
        <v>0</v>
      </c>
      <c r="K91">
        <f t="shared" si="22"/>
        <v>0</v>
      </c>
      <c r="L91">
        <v>0</v>
      </c>
      <c r="M91">
        <f t="shared" si="23"/>
        <v>0</v>
      </c>
      <c r="N91">
        <f t="shared" si="24"/>
        <v>0</v>
      </c>
      <c r="O91">
        <f t="shared" si="25"/>
        <v>0</v>
      </c>
      <c r="P91">
        <v>0</v>
      </c>
      <c r="Q91" s="2">
        <f t="shared" si="26"/>
        <v>246.27401730366162</v>
      </c>
      <c r="R91" s="2">
        <f t="shared" si="27"/>
        <v>-57.274017303661623</v>
      </c>
      <c r="S91" s="2">
        <f t="shared" si="29"/>
        <v>16.704291546267939</v>
      </c>
      <c r="T91" s="2">
        <f t="shared" si="28"/>
        <v>3280.313058100131</v>
      </c>
      <c r="U91" s="2">
        <f t="shared" si="30"/>
        <v>1</v>
      </c>
      <c r="V91">
        <f t="shared" si="31"/>
        <v>1</v>
      </c>
    </row>
    <row r="92" spans="2:22" x14ac:dyDescent="0.15">
      <c r="B92" s="1">
        <v>37159</v>
      </c>
      <c r="C92" s="2">
        <f t="shared" si="16"/>
        <v>9</v>
      </c>
      <c r="D92" s="2">
        <f t="shared" si="17"/>
        <v>25</v>
      </c>
      <c r="E92" s="2">
        <f t="shared" si="18"/>
        <v>2</v>
      </c>
      <c r="F92" s="2">
        <f t="shared" si="19"/>
        <v>13</v>
      </c>
      <c r="G92" t="s">
        <v>91</v>
      </c>
      <c r="H92">
        <v>264</v>
      </c>
      <c r="I92">
        <f t="shared" si="20"/>
        <v>0</v>
      </c>
      <c r="J92">
        <f t="shared" si="21"/>
        <v>0</v>
      </c>
      <c r="K92">
        <f t="shared" si="22"/>
        <v>0</v>
      </c>
      <c r="L92">
        <v>0</v>
      </c>
      <c r="M92">
        <f t="shared" si="23"/>
        <v>0</v>
      </c>
      <c r="N92">
        <f t="shared" si="24"/>
        <v>0</v>
      </c>
      <c r="O92">
        <f t="shared" si="25"/>
        <v>0</v>
      </c>
      <c r="P92">
        <v>0</v>
      </c>
      <c r="Q92" s="2">
        <f t="shared" si="26"/>
        <v>264.42134396501808</v>
      </c>
      <c r="R92" s="2">
        <f t="shared" si="27"/>
        <v>-0.42134396501808169</v>
      </c>
      <c r="S92" s="2">
        <f t="shared" si="29"/>
        <v>-57.274017303661623</v>
      </c>
      <c r="T92" s="2">
        <f t="shared" si="28"/>
        <v>0.17753073685715845</v>
      </c>
      <c r="U92" s="2">
        <f t="shared" si="30"/>
        <v>0</v>
      </c>
      <c r="V92">
        <f t="shared" si="31"/>
        <v>2</v>
      </c>
    </row>
    <row r="93" spans="2:22" x14ac:dyDescent="0.15">
      <c r="B93" s="1">
        <v>37160</v>
      </c>
      <c r="C93" s="2">
        <f t="shared" si="16"/>
        <v>9</v>
      </c>
      <c r="D93" s="2">
        <f t="shared" si="17"/>
        <v>26</v>
      </c>
      <c r="E93" s="2">
        <f t="shared" si="18"/>
        <v>3</v>
      </c>
      <c r="F93" s="2">
        <f t="shared" si="19"/>
        <v>13</v>
      </c>
      <c r="G93" t="s">
        <v>92</v>
      </c>
      <c r="H93">
        <v>324</v>
      </c>
      <c r="I93">
        <f t="shared" si="20"/>
        <v>0</v>
      </c>
      <c r="J93">
        <f t="shared" si="21"/>
        <v>0</v>
      </c>
      <c r="K93">
        <f t="shared" si="22"/>
        <v>0</v>
      </c>
      <c r="L93">
        <v>0</v>
      </c>
      <c r="M93">
        <f t="shared" si="23"/>
        <v>0</v>
      </c>
      <c r="N93">
        <f t="shared" si="24"/>
        <v>0</v>
      </c>
      <c r="O93">
        <f t="shared" si="25"/>
        <v>0</v>
      </c>
      <c r="P93">
        <v>0</v>
      </c>
      <c r="Q93" s="2">
        <f t="shared" si="26"/>
        <v>293.95367667924404</v>
      </c>
      <c r="R93" s="2">
        <f t="shared" si="27"/>
        <v>30.04632332075596</v>
      </c>
      <c r="S93" s="2">
        <f t="shared" si="29"/>
        <v>-0.42134396501808169</v>
      </c>
      <c r="T93" s="2">
        <f t="shared" si="28"/>
        <v>902.78154509540343</v>
      </c>
      <c r="U93" s="2">
        <f t="shared" si="30"/>
        <v>1</v>
      </c>
      <c r="V93">
        <f t="shared" si="31"/>
        <v>1</v>
      </c>
    </row>
    <row r="94" spans="2:22" x14ac:dyDescent="0.15">
      <c r="B94" s="1">
        <v>37161</v>
      </c>
      <c r="C94" s="2">
        <f t="shared" si="16"/>
        <v>9</v>
      </c>
      <c r="D94" s="2">
        <f t="shared" si="17"/>
        <v>27</v>
      </c>
      <c r="E94" s="2">
        <f t="shared" si="18"/>
        <v>4</v>
      </c>
      <c r="F94" s="2">
        <f t="shared" si="19"/>
        <v>14</v>
      </c>
      <c r="G94" t="s">
        <v>93</v>
      </c>
      <c r="H94">
        <v>360</v>
      </c>
      <c r="I94">
        <f t="shared" si="20"/>
        <v>0</v>
      </c>
      <c r="J94">
        <f t="shared" si="21"/>
        <v>0</v>
      </c>
      <c r="K94">
        <f t="shared" si="22"/>
        <v>0</v>
      </c>
      <c r="L94">
        <v>0</v>
      </c>
      <c r="M94">
        <f t="shared" si="23"/>
        <v>0</v>
      </c>
      <c r="N94">
        <f t="shared" si="24"/>
        <v>0</v>
      </c>
      <c r="O94">
        <f t="shared" si="25"/>
        <v>0</v>
      </c>
      <c r="P94">
        <v>0</v>
      </c>
      <c r="Q94" s="2">
        <f t="shared" si="26"/>
        <v>339.34433545620948</v>
      </c>
      <c r="R94" s="2">
        <f t="shared" si="27"/>
        <v>20.655664543790522</v>
      </c>
      <c r="S94" s="2">
        <f t="shared" si="29"/>
        <v>30.04632332075596</v>
      </c>
      <c r="T94" s="2">
        <f t="shared" si="28"/>
        <v>426.65647774560489</v>
      </c>
      <c r="U94" s="2">
        <f t="shared" si="30"/>
        <v>0</v>
      </c>
      <c r="V94">
        <f t="shared" si="31"/>
        <v>2</v>
      </c>
    </row>
    <row r="95" spans="2:22" x14ac:dyDescent="0.15">
      <c r="B95" s="1">
        <v>37162</v>
      </c>
      <c r="C95" s="2">
        <f t="shared" si="16"/>
        <v>9</v>
      </c>
      <c r="D95" s="2">
        <f t="shared" si="17"/>
        <v>28</v>
      </c>
      <c r="E95" s="2">
        <f t="shared" si="18"/>
        <v>5</v>
      </c>
      <c r="F95" s="2">
        <f t="shared" si="19"/>
        <v>14</v>
      </c>
      <c r="G95" t="s">
        <v>94</v>
      </c>
      <c r="H95">
        <v>497</v>
      </c>
      <c r="I95">
        <f t="shared" si="20"/>
        <v>0</v>
      </c>
      <c r="J95">
        <f t="shared" si="21"/>
        <v>0</v>
      </c>
      <c r="K95">
        <f t="shared" si="22"/>
        <v>0</v>
      </c>
      <c r="L95">
        <v>0</v>
      </c>
      <c r="M95">
        <f t="shared" si="23"/>
        <v>0</v>
      </c>
      <c r="N95">
        <f t="shared" si="24"/>
        <v>0</v>
      </c>
      <c r="O95">
        <f t="shared" si="25"/>
        <v>0</v>
      </c>
      <c r="P95">
        <v>0</v>
      </c>
      <c r="Q95" s="2">
        <f t="shared" si="26"/>
        <v>523.57080040708161</v>
      </c>
      <c r="R95" s="2">
        <f t="shared" si="27"/>
        <v>-26.570800407081606</v>
      </c>
      <c r="S95" s="2">
        <f t="shared" si="29"/>
        <v>20.655664543790522</v>
      </c>
      <c r="T95" s="2">
        <f t="shared" si="28"/>
        <v>706.007434272968</v>
      </c>
      <c r="U95" s="2">
        <f t="shared" si="30"/>
        <v>1</v>
      </c>
      <c r="V95">
        <f t="shared" si="31"/>
        <v>1</v>
      </c>
    </row>
    <row r="96" spans="2:22" x14ac:dyDescent="0.15">
      <c r="B96" s="1">
        <v>37163</v>
      </c>
      <c r="C96" s="2">
        <f t="shared" si="16"/>
        <v>9</v>
      </c>
      <c r="D96" s="2">
        <f t="shared" si="17"/>
        <v>29</v>
      </c>
      <c r="E96" s="2">
        <f t="shared" si="18"/>
        <v>6</v>
      </c>
      <c r="F96" s="2">
        <f t="shared" si="19"/>
        <v>14</v>
      </c>
      <c r="G96" t="s">
        <v>95</v>
      </c>
      <c r="H96">
        <v>594</v>
      </c>
      <c r="I96">
        <f t="shared" si="20"/>
        <v>0</v>
      </c>
      <c r="J96">
        <f t="shared" si="21"/>
        <v>0</v>
      </c>
      <c r="K96">
        <f t="shared" si="22"/>
        <v>0</v>
      </c>
      <c r="L96">
        <v>0</v>
      </c>
      <c r="M96">
        <f t="shared" si="23"/>
        <v>0</v>
      </c>
      <c r="N96">
        <f t="shared" si="24"/>
        <v>0</v>
      </c>
      <c r="O96">
        <f t="shared" si="25"/>
        <v>0</v>
      </c>
      <c r="P96">
        <v>0</v>
      </c>
      <c r="Q96" s="2">
        <f t="shared" si="26"/>
        <v>574.96753825110829</v>
      </c>
      <c r="R96" s="2">
        <f t="shared" si="27"/>
        <v>19.032461748891706</v>
      </c>
      <c r="S96" s="2">
        <f t="shared" si="29"/>
        <v>-26.570800407081606</v>
      </c>
      <c r="T96" s="2">
        <f t="shared" si="28"/>
        <v>362.23460022302589</v>
      </c>
      <c r="U96" s="2">
        <f t="shared" si="30"/>
        <v>1</v>
      </c>
      <c r="V96">
        <f t="shared" si="31"/>
        <v>1</v>
      </c>
    </row>
    <row r="97" spans="2:22" x14ac:dyDescent="0.15">
      <c r="B97" s="1">
        <v>37164</v>
      </c>
      <c r="C97" s="2">
        <f t="shared" si="16"/>
        <v>9</v>
      </c>
      <c r="D97" s="2">
        <f t="shared" si="17"/>
        <v>30</v>
      </c>
      <c r="E97" s="2">
        <f t="shared" si="18"/>
        <v>7</v>
      </c>
      <c r="F97" s="2">
        <f t="shared" si="19"/>
        <v>14</v>
      </c>
      <c r="G97" t="s">
        <v>96</v>
      </c>
      <c r="H97">
        <v>405</v>
      </c>
      <c r="I97">
        <f t="shared" si="20"/>
        <v>0</v>
      </c>
      <c r="J97">
        <f t="shared" si="21"/>
        <v>0</v>
      </c>
      <c r="K97">
        <f t="shared" si="22"/>
        <v>0</v>
      </c>
      <c r="L97">
        <v>0</v>
      </c>
      <c r="M97">
        <f t="shared" si="23"/>
        <v>0</v>
      </c>
      <c r="N97">
        <f t="shared" si="24"/>
        <v>0</v>
      </c>
      <c r="O97">
        <f t="shared" si="25"/>
        <v>0</v>
      </c>
      <c r="P97">
        <v>0</v>
      </c>
      <c r="Q97" s="2">
        <f t="shared" si="26"/>
        <v>379.63857234541928</v>
      </c>
      <c r="R97" s="2">
        <f t="shared" si="27"/>
        <v>25.361427654580723</v>
      </c>
      <c r="S97" s="2">
        <f t="shared" si="29"/>
        <v>19.032461748891706</v>
      </c>
      <c r="T97" s="2">
        <f t="shared" si="28"/>
        <v>643.2020126785319</v>
      </c>
      <c r="U97" s="2">
        <f t="shared" si="30"/>
        <v>0</v>
      </c>
      <c r="V97">
        <f t="shared" si="31"/>
        <v>2</v>
      </c>
    </row>
    <row r="98" spans="2:22" x14ac:dyDescent="0.15">
      <c r="B98" s="1">
        <v>37165</v>
      </c>
      <c r="C98" s="2">
        <f t="shared" si="16"/>
        <v>10</v>
      </c>
      <c r="D98" s="2">
        <f t="shared" si="17"/>
        <v>1</v>
      </c>
      <c r="E98" s="2">
        <f t="shared" si="18"/>
        <v>1</v>
      </c>
      <c r="F98" s="2">
        <f t="shared" si="19"/>
        <v>14</v>
      </c>
      <c r="G98" t="s">
        <v>97</v>
      </c>
      <c r="H98">
        <v>265</v>
      </c>
      <c r="I98">
        <f t="shared" si="20"/>
        <v>0</v>
      </c>
      <c r="J98">
        <f t="shared" si="21"/>
        <v>0</v>
      </c>
      <c r="K98">
        <f t="shared" si="22"/>
        <v>0</v>
      </c>
      <c r="L98">
        <v>0</v>
      </c>
      <c r="M98">
        <f t="shared" si="23"/>
        <v>0</v>
      </c>
      <c r="N98">
        <f t="shared" si="24"/>
        <v>0</v>
      </c>
      <c r="O98">
        <f t="shared" si="25"/>
        <v>0</v>
      </c>
      <c r="P98">
        <v>0</v>
      </c>
      <c r="Q98" s="2">
        <f t="shared" si="26"/>
        <v>263.61688119534881</v>
      </c>
      <c r="R98" s="2">
        <f t="shared" si="27"/>
        <v>1.3831188046511897</v>
      </c>
      <c r="S98" s="2">
        <f t="shared" si="29"/>
        <v>25.361427654580723</v>
      </c>
      <c r="T98" s="2">
        <f t="shared" si="28"/>
        <v>1.9130176277797359</v>
      </c>
      <c r="U98" s="2">
        <f t="shared" si="30"/>
        <v>0</v>
      </c>
      <c r="V98">
        <f t="shared" si="31"/>
        <v>3</v>
      </c>
    </row>
    <row r="99" spans="2:22" x14ac:dyDescent="0.15">
      <c r="B99" s="1">
        <v>37166</v>
      </c>
      <c r="C99" s="2">
        <f t="shared" si="16"/>
        <v>10</v>
      </c>
      <c r="D99" s="2">
        <f t="shared" si="17"/>
        <v>2</v>
      </c>
      <c r="E99" s="2">
        <f t="shared" si="18"/>
        <v>2</v>
      </c>
      <c r="F99" s="2">
        <f t="shared" si="19"/>
        <v>14</v>
      </c>
      <c r="G99" t="s">
        <v>98</v>
      </c>
      <c r="H99">
        <v>280</v>
      </c>
      <c r="I99">
        <f t="shared" si="20"/>
        <v>0</v>
      </c>
      <c r="J99">
        <f t="shared" si="21"/>
        <v>0</v>
      </c>
      <c r="K99">
        <f t="shared" si="22"/>
        <v>0</v>
      </c>
      <c r="L99">
        <v>0</v>
      </c>
      <c r="M99">
        <f t="shared" si="23"/>
        <v>0</v>
      </c>
      <c r="N99">
        <f t="shared" si="24"/>
        <v>0</v>
      </c>
      <c r="O99">
        <f t="shared" si="25"/>
        <v>0</v>
      </c>
      <c r="P99">
        <v>0</v>
      </c>
      <c r="Q99" s="2">
        <f t="shared" si="26"/>
        <v>281.7642078567053</v>
      </c>
      <c r="R99" s="2">
        <f t="shared" si="27"/>
        <v>-1.7642078567052977</v>
      </c>
      <c r="S99" s="2">
        <f t="shared" si="29"/>
        <v>1.3831188046511897</v>
      </c>
      <c r="T99" s="2">
        <f t="shared" si="28"/>
        <v>3.1124293616607002</v>
      </c>
      <c r="U99" s="2">
        <f t="shared" si="30"/>
        <v>1</v>
      </c>
      <c r="V99">
        <f t="shared" si="31"/>
        <v>1</v>
      </c>
    </row>
    <row r="100" spans="2:22" x14ac:dyDescent="0.15">
      <c r="B100" s="1">
        <v>37167</v>
      </c>
      <c r="C100" s="2">
        <f t="shared" si="16"/>
        <v>10</v>
      </c>
      <c r="D100" s="2">
        <f t="shared" si="17"/>
        <v>3</v>
      </c>
      <c r="E100" s="2">
        <f t="shared" si="18"/>
        <v>3</v>
      </c>
      <c r="F100" s="2">
        <f t="shared" si="19"/>
        <v>14</v>
      </c>
      <c r="G100" t="s">
        <v>99</v>
      </c>
      <c r="H100">
        <v>268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v>0</v>
      </c>
      <c r="M100">
        <f t="shared" si="23"/>
        <v>0</v>
      </c>
      <c r="N100">
        <f t="shared" si="24"/>
        <v>0</v>
      </c>
      <c r="O100">
        <f t="shared" si="25"/>
        <v>0</v>
      </c>
      <c r="P100">
        <v>0</v>
      </c>
      <c r="Q100" s="2">
        <f t="shared" si="26"/>
        <v>311.29654057093126</v>
      </c>
      <c r="R100" s="2">
        <f t="shared" si="27"/>
        <v>-43.296540570931256</v>
      </c>
      <c r="S100" s="2">
        <f t="shared" si="29"/>
        <v>-1.7642078567052977</v>
      </c>
      <c r="T100" s="2">
        <f t="shared" si="28"/>
        <v>1874.5904254102963</v>
      </c>
      <c r="U100" s="2">
        <f t="shared" si="30"/>
        <v>0</v>
      </c>
      <c r="V100">
        <f t="shared" si="31"/>
        <v>2</v>
      </c>
    </row>
    <row r="101" spans="2:22" x14ac:dyDescent="0.15">
      <c r="B101" s="1">
        <v>37168</v>
      </c>
      <c r="C101" s="2">
        <f t="shared" si="16"/>
        <v>10</v>
      </c>
      <c r="D101" s="2">
        <f t="shared" si="17"/>
        <v>4</v>
      </c>
      <c r="E101" s="2">
        <f t="shared" si="18"/>
        <v>4</v>
      </c>
      <c r="F101" s="2">
        <f t="shared" si="19"/>
        <v>15</v>
      </c>
      <c r="G101" t="s">
        <v>100</v>
      </c>
      <c r="H101">
        <v>381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v>0</v>
      </c>
      <c r="M101">
        <f t="shared" si="23"/>
        <v>0</v>
      </c>
      <c r="N101">
        <f t="shared" si="24"/>
        <v>0</v>
      </c>
      <c r="O101">
        <f t="shared" si="25"/>
        <v>0</v>
      </c>
      <c r="P101">
        <v>0</v>
      </c>
      <c r="Q101" s="2">
        <f t="shared" si="26"/>
        <v>330.57290743051982</v>
      </c>
      <c r="R101" s="2">
        <f t="shared" si="27"/>
        <v>50.42709256948018</v>
      </c>
      <c r="S101" s="2">
        <f t="shared" si="29"/>
        <v>-43.296540570931256</v>
      </c>
      <c r="T101" s="2">
        <f t="shared" si="28"/>
        <v>2542.8916650109231</v>
      </c>
      <c r="U101" s="2">
        <f t="shared" si="30"/>
        <v>1</v>
      </c>
      <c r="V101">
        <f t="shared" si="31"/>
        <v>1</v>
      </c>
    </row>
    <row r="102" spans="2:22" x14ac:dyDescent="0.15">
      <c r="B102" s="1">
        <v>37169</v>
      </c>
      <c r="C102" s="2">
        <f t="shared" si="16"/>
        <v>10</v>
      </c>
      <c r="D102" s="2">
        <f t="shared" si="17"/>
        <v>5</v>
      </c>
      <c r="E102" s="2">
        <f t="shared" si="18"/>
        <v>5</v>
      </c>
      <c r="F102" s="2">
        <f t="shared" si="19"/>
        <v>15</v>
      </c>
      <c r="G102" t="s">
        <v>101</v>
      </c>
      <c r="H102">
        <v>605</v>
      </c>
      <c r="I102">
        <f t="shared" si="20"/>
        <v>0</v>
      </c>
      <c r="J102">
        <f t="shared" si="21"/>
        <v>0</v>
      </c>
      <c r="K102">
        <f t="shared" si="22"/>
        <v>0</v>
      </c>
      <c r="L102">
        <v>0</v>
      </c>
      <c r="M102">
        <f t="shared" si="23"/>
        <v>0</v>
      </c>
      <c r="N102">
        <f t="shared" si="24"/>
        <v>0</v>
      </c>
      <c r="O102">
        <f t="shared" si="25"/>
        <v>0</v>
      </c>
      <c r="P102">
        <v>0</v>
      </c>
      <c r="Q102" s="2">
        <f t="shared" si="26"/>
        <v>514.79937238139189</v>
      </c>
      <c r="R102" s="2">
        <f t="shared" si="27"/>
        <v>90.20062761860811</v>
      </c>
      <c r="S102" s="2">
        <f t="shared" si="29"/>
        <v>50.42709256948018</v>
      </c>
      <c r="T102" s="2">
        <f t="shared" si="28"/>
        <v>8136.1532227908083</v>
      </c>
      <c r="U102" s="2">
        <f t="shared" si="30"/>
        <v>0</v>
      </c>
      <c r="V102">
        <f t="shared" si="31"/>
        <v>2</v>
      </c>
    </row>
    <row r="103" spans="2:22" x14ac:dyDescent="0.15">
      <c r="B103" s="1">
        <v>37170</v>
      </c>
      <c r="C103" s="2">
        <f t="shared" si="16"/>
        <v>10</v>
      </c>
      <c r="D103" s="2">
        <f t="shared" si="17"/>
        <v>6</v>
      </c>
      <c r="E103" s="2">
        <f t="shared" si="18"/>
        <v>6</v>
      </c>
      <c r="F103" s="2">
        <f t="shared" si="19"/>
        <v>15</v>
      </c>
      <c r="G103" t="s">
        <v>102</v>
      </c>
      <c r="H103">
        <v>680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v>0</v>
      </c>
      <c r="M103">
        <f t="shared" si="23"/>
        <v>0</v>
      </c>
      <c r="N103">
        <f t="shared" si="24"/>
        <v>0</v>
      </c>
      <c r="O103">
        <f t="shared" si="25"/>
        <v>0</v>
      </c>
      <c r="P103">
        <v>0</v>
      </c>
      <c r="Q103" s="2">
        <f t="shared" si="26"/>
        <v>566.19611022541858</v>
      </c>
      <c r="R103" s="2">
        <f t="shared" si="27"/>
        <v>113.80388977458142</v>
      </c>
      <c r="S103" s="2">
        <f t="shared" si="29"/>
        <v>90.20062761860811</v>
      </c>
      <c r="T103" s="2">
        <f t="shared" si="28"/>
        <v>12951.325327825078</v>
      </c>
      <c r="U103" s="2">
        <f t="shared" si="30"/>
        <v>0</v>
      </c>
      <c r="V103">
        <f t="shared" si="31"/>
        <v>3</v>
      </c>
    </row>
    <row r="104" spans="2:22" x14ac:dyDescent="0.15">
      <c r="B104" s="1">
        <v>37171</v>
      </c>
      <c r="C104" s="2">
        <f t="shared" si="16"/>
        <v>10</v>
      </c>
      <c r="D104" s="2">
        <f t="shared" si="17"/>
        <v>7</v>
      </c>
      <c r="E104" s="2">
        <f t="shared" si="18"/>
        <v>7</v>
      </c>
      <c r="F104" s="2">
        <f t="shared" si="19"/>
        <v>15</v>
      </c>
      <c r="G104" t="s">
        <v>103</v>
      </c>
      <c r="H104">
        <v>376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v>0</v>
      </c>
      <c r="M104">
        <f t="shared" si="23"/>
        <v>0</v>
      </c>
      <c r="N104">
        <f t="shared" si="24"/>
        <v>0</v>
      </c>
      <c r="O104">
        <f t="shared" si="25"/>
        <v>0</v>
      </c>
      <c r="P104">
        <v>0</v>
      </c>
      <c r="Q104" s="2">
        <f t="shared" si="26"/>
        <v>370.86714431972962</v>
      </c>
      <c r="R104" s="2">
        <f t="shared" si="27"/>
        <v>5.1328556802703815</v>
      </c>
      <c r="S104" s="2">
        <f t="shared" si="29"/>
        <v>113.80388977458142</v>
      </c>
      <c r="T104" s="2">
        <f t="shared" si="28"/>
        <v>26.346207434483922</v>
      </c>
      <c r="U104" s="2">
        <f t="shared" si="30"/>
        <v>0</v>
      </c>
      <c r="V104">
        <f t="shared" si="31"/>
        <v>4</v>
      </c>
    </row>
    <row r="105" spans="2:22" x14ac:dyDescent="0.15">
      <c r="B105" s="1">
        <v>37172</v>
      </c>
      <c r="C105" s="2">
        <f t="shared" si="16"/>
        <v>10</v>
      </c>
      <c r="D105" s="2">
        <f t="shared" si="17"/>
        <v>8</v>
      </c>
      <c r="E105" s="2">
        <f t="shared" si="18"/>
        <v>1</v>
      </c>
      <c r="F105" s="2">
        <f t="shared" si="19"/>
        <v>15</v>
      </c>
      <c r="G105" t="s">
        <v>104</v>
      </c>
      <c r="H105">
        <v>242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v>0</v>
      </c>
      <c r="M105">
        <f t="shared" si="23"/>
        <v>0</v>
      </c>
      <c r="N105">
        <f t="shared" si="24"/>
        <v>0</v>
      </c>
      <c r="O105">
        <f t="shared" si="25"/>
        <v>0</v>
      </c>
      <c r="P105">
        <v>0</v>
      </c>
      <c r="Q105" s="2">
        <f t="shared" si="26"/>
        <v>254.84545316965918</v>
      </c>
      <c r="R105" s="2">
        <f t="shared" si="27"/>
        <v>-12.84545316965918</v>
      </c>
      <c r="S105" s="2">
        <f t="shared" si="29"/>
        <v>5.1328556802703815</v>
      </c>
      <c r="T105" s="2">
        <f t="shared" si="28"/>
        <v>165.00566713390708</v>
      </c>
      <c r="U105" s="2">
        <f t="shared" si="30"/>
        <v>1</v>
      </c>
      <c r="V105">
        <f t="shared" si="31"/>
        <v>1</v>
      </c>
    </row>
    <row r="106" spans="2:22" x14ac:dyDescent="0.15">
      <c r="B106" s="1">
        <v>37173</v>
      </c>
      <c r="C106" s="2">
        <f t="shared" si="16"/>
        <v>10</v>
      </c>
      <c r="D106" s="2">
        <f t="shared" si="17"/>
        <v>9</v>
      </c>
      <c r="E106" s="2">
        <f t="shared" si="18"/>
        <v>2</v>
      </c>
      <c r="F106" s="2">
        <f t="shared" si="19"/>
        <v>15</v>
      </c>
      <c r="G106" t="s">
        <v>105</v>
      </c>
      <c r="H106">
        <v>231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v>0</v>
      </c>
      <c r="M106">
        <f t="shared" si="23"/>
        <v>0</v>
      </c>
      <c r="N106">
        <f t="shared" si="24"/>
        <v>0</v>
      </c>
      <c r="O106">
        <f t="shared" si="25"/>
        <v>0</v>
      </c>
      <c r="P106">
        <v>0</v>
      </c>
      <c r="Q106" s="2">
        <f t="shared" si="26"/>
        <v>272.99277983101564</v>
      </c>
      <c r="R106" s="2">
        <f t="shared" si="27"/>
        <v>-41.992779831015639</v>
      </c>
      <c r="S106" s="2">
        <f t="shared" si="29"/>
        <v>-12.84545316965918</v>
      </c>
      <c r="T106" s="2">
        <f t="shared" si="28"/>
        <v>1763.3935579361539</v>
      </c>
      <c r="U106" s="2">
        <f t="shared" si="30"/>
        <v>0</v>
      </c>
      <c r="V106">
        <f t="shared" si="31"/>
        <v>2</v>
      </c>
    </row>
    <row r="107" spans="2:22" x14ac:dyDescent="0.15">
      <c r="B107" s="1">
        <v>37174</v>
      </c>
      <c r="C107" s="2">
        <f t="shared" si="16"/>
        <v>10</v>
      </c>
      <c r="D107" s="2">
        <f t="shared" si="17"/>
        <v>10</v>
      </c>
      <c r="E107" s="2">
        <f t="shared" si="18"/>
        <v>3</v>
      </c>
      <c r="F107" s="2">
        <f t="shared" si="19"/>
        <v>15</v>
      </c>
      <c r="G107" t="s">
        <v>106</v>
      </c>
      <c r="H107">
        <v>292</v>
      </c>
      <c r="I107">
        <f t="shared" si="20"/>
        <v>0</v>
      </c>
      <c r="J107">
        <f t="shared" si="21"/>
        <v>0</v>
      </c>
      <c r="K107">
        <f t="shared" si="22"/>
        <v>0</v>
      </c>
      <c r="L107">
        <v>0</v>
      </c>
      <c r="M107">
        <f t="shared" si="23"/>
        <v>0</v>
      </c>
      <c r="N107">
        <f t="shared" si="24"/>
        <v>0</v>
      </c>
      <c r="O107">
        <f t="shared" si="25"/>
        <v>0</v>
      </c>
      <c r="P107">
        <v>0</v>
      </c>
      <c r="Q107" s="2">
        <f t="shared" si="26"/>
        <v>302.5251125452416</v>
      </c>
      <c r="R107" s="2">
        <f t="shared" si="27"/>
        <v>-10.525112545241598</v>
      </c>
      <c r="S107" s="2">
        <f t="shared" si="29"/>
        <v>-41.992779831015639</v>
      </c>
      <c r="T107" s="2">
        <f t="shared" si="28"/>
        <v>110.77799409000207</v>
      </c>
      <c r="U107" s="2">
        <f t="shared" si="30"/>
        <v>0</v>
      </c>
      <c r="V107">
        <f t="shared" si="31"/>
        <v>3</v>
      </c>
    </row>
    <row r="108" spans="2:22" x14ac:dyDescent="0.15">
      <c r="B108" s="1">
        <v>37175</v>
      </c>
      <c r="C108" s="2">
        <f t="shared" si="16"/>
        <v>10</v>
      </c>
      <c r="D108" s="2">
        <f t="shared" si="17"/>
        <v>11</v>
      </c>
      <c r="E108" s="2">
        <f t="shared" si="18"/>
        <v>4</v>
      </c>
      <c r="F108" s="2">
        <f t="shared" si="19"/>
        <v>16</v>
      </c>
      <c r="G108" t="s">
        <v>107</v>
      </c>
      <c r="H108">
        <v>668</v>
      </c>
      <c r="I108">
        <f t="shared" si="20"/>
        <v>0</v>
      </c>
      <c r="J108">
        <f t="shared" si="21"/>
        <v>0</v>
      </c>
      <c r="K108">
        <f t="shared" si="22"/>
        <v>0</v>
      </c>
      <c r="L108">
        <v>0</v>
      </c>
      <c r="M108">
        <f t="shared" si="23"/>
        <v>0</v>
      </c>
      <c r="N108">
        <f t="shared" si="24"/>
        <v>0</v>
      </c>
      <c r="O108">
        <f t="shared" si="25"/>
        <v>0</v>
      </c>
      <c r="P108">
        <v>0</v>
      </c>
      <c r="Q108" s="2">
        <f t="shared" si="26"/>
        <v>377.42295529972205</v>
      </c>
      <c r="R108" s="2">
        <f t="shared" si="27"/>
        <v>290.57704470027795</v>
      </c>
      <c r="S108" s="2">
        <f t="shared" si="29"/>
        <v>-10.525112545241598</v>
      </c>
      <c r="T108" s="2">
        <f t="shared" si="28"/>
        <v>84435.018906747326</v>
      </c>
      <c r="U108" s="2">
        <f t="shared" si="30"/>
        <v>1</v>
      </c>
      <c r="V108">
        <f t="shared" si="31"/>
        <v>1</v>
      </c>
    </row>
    <row r="109" spans="2:22" x14ac:dyDescent="0.15">
      <c r="B109" s="1">
        <v>37176</v>
      </c>
      <c r="C109" s="2">
        <f t="shared" si="16"/>
        <v>10</v>
      </c>
      <c r="D109" s="2">
        <f t="shared" si="17"/>
        <v>12</v>
      </c>
      <c r="E109" s="2">
        <f t="shared" si="18"/>
        <v>5</v>
      </c>
      <c r="F109" s="2">
        <f t="shared" si="19"/>
        <v>16</v>
      </c>
      <c r="G109" t="s">
        <v>108</v>
      </c>
      <c r="H109">
        <v>531</v>
      </c>
      <c r="I109">
        <f t="shared" si="20"/>
        <v>0</v>
      </c>
      <c r="J109">
        <f t="shared" si="21"/>
        <v>0</v>
      </c>
      <c r="K109">
        <f t="shared" si="22"/>
        <v>0</v>
      </c>
      <c r="L109">
        <v>0</v>
      </c>
      <c r="M109">
        <f t="shared" si="23"/>
        <v>0</v>
      </c>
      <c r="N109">
        <f t="shared" si="24"/>
        <v>0</v>
      </c>
      <c r="O109">
        <f t="shared" si="25"/>
        <v>0</v>
      </c>
      <c r="P109">
        <v>0</v>
      </c>
      <c r="Q109" s="2">
        <f t="shared" si="26"/>
        <v>561.64942025059418</v>
      </c>
      <c r="R109" s="2">
        <f t="shared" si="27"/>
        <v>-30.649420250594176</v>
      </c>
      <c r="S109" s="2">
        <f t="shared" si="29"/>
        <v>290.57704470027795</v>
      </c>
      <c r="T109" s="2">
        <f t="shared" si="28"/>
        <v>939.38696169753234</v>
      </c>
      <c r="U109" s="2">
        <f t="shared" si="30"/>
        <v>1</v>
      </c>
      <c r="V109">
        <f t="shared" si="31"/>
        <v>1</v>
      </c>
    </row>
    <row r="110" spans="2:22" x14ac:dyDescent="0.15">
      <c r="B110" s="1">
        <v>37177</v>
      </c>
      <c r="C110" s="2">
        <f t="shared" si="16"/>
        <v>10</v>
      </c>
      <c r="D110" s="2">
        <f t="shared" si="17"/>
        <v>13</v>
      </c>
      <c r="E110" s="2">
        <f t="shared" si="18"/>
        <v>6</v>
      </c>
      <c r="F110" s="2">
        <f t="shared" si="19"/>
        <v>16</v>
      </c>
      <c r="G110" t="s">
        <v>109</v>
      </c>
      <c r="H110">
        <v>606</v>
      </c>
      <c r="I110">
        <f t="shared" si="20"/>
        <v>0</v>
      </c>
      <c r="J110">
        <f t="shared" si="21"/>
        <v>0</v>
      </c>
      <c r="K110">
        <f t="shared" si="22"/>
        <v>0</v>
      </c>
      <c r="L110">
        <v>0</v>
      </c>
      <c r="M110">
        <f t="shared" si="23"/>
        <v>0</v>
      </c>
      <c r="N110">
        <f t="shared" si="24"/>
        <v>0</v>
      </c>
      <c r="O110">
        <f t="shared" si="25"/>
        <v>0</v>
      </c>
      <c r="P110">
        <v>0</v>
      </c>
      <c r="Q110" s="2">
        <f t="shared" si="26"/>
        <v>613.04615809462086</v>
      </c>
      <c r="R110" s="2">
        <f t="shared" si="27"/>
        <v>-7.0461580946208642</v>
      </c>
      <c r="S110" s="2">
        <f t="shared" si="29"/>
        <v>-30.649420250594176</v>
      </c>
      <c r="T110" s="2">
        <f t="shared" si="28"/>
        <v>49.648343894391125</v>
      </c>
      <c r="U110" s="2">
        <f t="shared" si="30"/>
        <v>0</v>
      </c>
      <c r="V110">
        <f t="shared" si="31"/>
        <v>2</v>
      </c>
    </row>
    <row r="111" spans="2:22" x14ac:dyDescent="0.15">
      <c r="B111" s="1">
        <v>37178</v>
      </c>
      <c r="C111" s="2">
        <f t="shared" si="16"/>
        <v>10</v>
      </c>
      <c r="D111" s="2">
        <f t="shared" si="17"/>
        <v>14</v>
      </c>
      <c r="E111" s="2">
        <f t="shared" si="18"/>
        <v>7</v>
      </c>
      <c r="F111" s="2">
        <f t="shared" si="19"/>
        <v>16</v>
      </c>
      <c r="G111" t="s">
        <v>110</v>
      </c>
      <c r="H111">
        <v>312</v>
      </c>
      <c r="I111">
        <f t="shared" si="20"/>
        <v>0</v>
      </c>
      <c r="J111">
        <f t="shared" si="21"/>
        <v>0</v>
      </c>
      <c r="K111">
        <f t="shared" si="22"/>
        <v>0</v>
      </c>
      <c r="L111">
        <v>0</v>
      </c>
      <c r="M111">
        <f t="shared" si="23"/>
        <v>0</v>
      </c>
      <c r="N111">
        <f t="shared" si="24"/>
        <v>0</v>
      </c>
      <c r="O111">
        <f t="shared" si="25"/>
        <v>0</v>
      </c>
      <c r="P111">
        <v>0</v>
      </c>
      <c r="Q111" s="2">
        <f t="shared" si="26"/>
        <v>417.71719218893185</v>
      </c>
      <c r="R111" s="2">
        <f t="shared" si="27"/>
        <v>-105.71719218893185</v>
      </c>
      <c r="S111" s="2">
        <f t="shared" si="29"/>
        <v>-7.0461580946208642</v>
      </c>
      <c r="T111" s="2">
        <f t="shared" si="28"/>
        <v>11176.124724311552</v>
      </c>
      <c r="U111" s="2">
        <f t="shared" si="30"/>
        <v>0</v>
      </c>
      <c r="V111">
        <f t="shared" si="31"/>
        <v>3</v>
      </c>
    </row>
    <row r="112" spans="2:22" x14ac:dyDescent="0.15">
      <c r="B112" s="1">
        <v>37179</v>
      </c>
      <c r="C112" s="2">
        <f t="shared" si="16"/>
        <v>10</v>
      </c>
      <c r="D112" s="2">
        <f t="shared" si="17"/>
        <v>15</v>
      </c>
      <c r="E112" s="2">
        <f t="shared" si="18"/>
        <v>1</v>
      </c>
      <c r="F112" s="2">
        <f t="shared" si="19"/>
        <v>16</v>
      </c>
      <c r="G112" t="s">
        <v>111</v>
      </c>
      <c r="H112">
        <v>280</v>
      </c>
      <c r="I112">
        <f t="shared" si="20"/>
        <v>0</v>
      </c>
      <c r="J112">
        <f t="shared" si="21"/>
        <v>0</v>
      </c>
      <c r="K112">
        <f t="shared" si="22"/>
        <v>0</v>
      </c>
      <c r="L112">
        <v>0</v>
      </c>
      <c r="M112">
        <f t="shared" si="23"/>
        <v>0</v>
      </c>
      <c r="N112">
        <f t="shared" si="24"/>
        <v>0</v>
      </c>
      <c r="O112">
        <f t="shared" si="25"/>
        <v>0</v>
      </c>
      <c r="P112">
        <v>0</v>
      </c>
      <c r="Q112" s="2">
        <f t="shared" si="26"/>
        <v>301.69550103886138</v>
      </c>
      <c r="R112" s="2">
        <f t="shared" si="27"/>
        <v>-21.69550103886138</v>
      </c>
      <c r="S112" s="2">
        <f t="shared" si="29"/>
        <v>-105.71719218893185</v>
      </c>
      <c r="T112" s="2">
        <f t="shared" si="28"/>
        <v>470.69476532723525</v>
      </c>
      <c r="U112" s="2">
        <f t="shared" si="30"/>
        <v>0</v>
      </c>
      <c r="V112">
        <f t="shared" si="31"/>
        <v>4</v>
      </c>
    </row>
    <row r="113" spans="2:22" x14ac:dyDescent="0.15">
      <c r="B113" s="1">
        <v>37180</v>
      </c>
      <c r="C113" s="2">
        <f t="shared" si="16"/>
        <v>10</v>
      </c>
      <c r="D113" s="2">
        <f t="shared" si="17"/>
        <v>16</v>
      </c>
      <c r="E113" s="2">
        <f t="shared" si="18"/>
        <v>2</v>
      </c>
      <c r="F113" s="2">
        <f t="shared" si="19"/>
        <v>16</v>
      </c>
      <c r="G113" t="s">
        <v>112</v>
      </c>
      <c r="H113">
        <v>304</v>
      </c>
      <c r="I113">
        <f t="shared" si="20"/>
        <v>0</v>
      </c>
      <c r="J113">
        <f t="shared" si="21"/>
        <v>0</v>
      </c>
      <c r="K113">
        <f t="shared" si="22"/>
        <v>0</v>
      </c>
      <c r="L113">
        <v>0</v>
      </c>
      <c r="M113">
        <f t="shared" si="23"/>
        <v>0</v>
      </c>
      <c r="N113">
        <f t="shared" si="24"/>
        <v>0</v>
      </c>
      <c r="O113">
        <f t="shared" si="25"/>
        <v>0</v>
      </c>
      <c r="P113">
        <v>0</v>
      </c>
      <c r="Q113" s="2">
        <f t="shared" si="26"/>
        <v>319.84282770021787</v>
      </c>
      <c r="R113" s="2">
        <f t="shared" si="27"/>
        <v>-15.842827700217867</v>
      </c>
      <c r="S113" s="2">
        <f t="shared" si="29"/>
        <v>-21.69550103886138</v>
      </c>
      <c r="T113" s="2">
        <f t="shared" si="28"/>
        <v>250.99518953879056</v>
      </c>
      <c r="U113" s="2">
        <f t="shared" si="30"/>
        <v>0</v>
      </c>
      <c r="V113">
        <f t="shared" si="31"/>
        <v>5</v>
      </c>
    </row>
    <row r="114" spans="2:22" x14ac:dyDescent="0.15">
      <c r="B114" s="1">
        <v>37181</v>
      </c>
      <c r="C114" s="2">
        <f t="shared" si="16"/>
        <v>10</v>
      </c>
      <c r="D114" s="2">
        <f t="shared" si="17"/>
        <v>17</v>
      </c>
      <c r="E114" s="2">
        <f t="shared" si="18"/>
        <v>3</v>
      </c>
      <c r="F114" s="2">
        <f t="shared" si="19"/>
        <v>16</v>
      </c>
      <c r="G114" t="s">
        <v>113</v>
      </c>
      <c r="H114">
        <v>293</v>
      </c>
      <c r="I114">
        <f t="shared" si="20"/>
        <v>0</v>
      </c>
      <c r="J114">
        <f t="shared" si="21"/>
        <v>0</v>
      </c>
      <c r="K114">
        <f t="shared" si="22"/>
        <v>0</v>
      </c>
      <c r="L114">
        <v>0</v>
      </c>
      <c r="M114">
        <f t="shared" si="23"/>
        <v>0</v>
      </c>
      <c r="N114">
        <f t="shared" si="24"/>
        <v>0</v>
      </c>
      <c r="O114">
        <f t="shared" si="25"/>
        <v>0</v>
      </c>
      <c r="P114">
        <v>0</v>
      </c>
      <c r="Q114" s="2">
        <f t="shared" si="26"/>
        <v>349.37516041444383</v>
      </c>
      <c r="R114" s="2">
        <f t="shared" si="27"/>
        <v>-56.375160414443826</v>
      </c>
      <c r="S114" s="2">
        <f t="shared" si="29"/>
        <v>-15.842827700217867</v>
      </c>
      <c r="T114" s="2">
        <f t="shared" si="28"/>
        <v>3178.158711754274</v>
      </c>
      <c r="U114" s="2">
        <f t="shared" si="30"/>
        <v>0</v>
      </c>
      <c r="V114">
        <f t="shared" si="31"/>
        <v>6</v>
      </c>
    </row>
    <row r="115" spans="2:22" x14ac:dyDescent="0.15">
      <c r="B115" s="1">
        <v>37182</v>
      </c>
      <c r="C115" s="2">
        <f t="shared" si="16"/>
        <v>10</v>
      </c>
      <c r="D115" s="2">
        <f t="shared" si="17"/>
        <v>18</v>
      </c>
      <c r="E115" s="2">
        <f t="shared" si="18"/>
        <v>4</v>
      </c>
      <c r="F115" s="2">
        <f t="shared" si="19"/>
        <v>17</v>
      </c>
      <c r="G115" t="s">
        <v>114</v>
      </c>
      <c r="H115">
        <v>293</v>
      </c>
      <c r="I115">
        <f t="shared" si="20"/>
        <v>0</v>
      </c>
      <c r="J115">
        <f t="shared" si="21"/>
        <v>0</v>
      </c>
      <c r="K115">
        <f t="shared" si="22"/>
        <v>0</v>
      </c>
      <c r="L115">
        <v>0</v>
      </c>
      <c r="M115">
        <f t="shared" si="23"/>
        <v>0</v>
      </c>
      <c r="N115">
        <f t="shared" si="24"/>
        <v>0</v>
      </c>
      <c r="O115">
        <f t="shared" si="25"/>
        <v>0</v>
      </c>
      <c r="P115">
        <v>0</v>
      </c>
      <c r="Q115" s="2">
        <f t="shared" si="26"/>
        <v>330.20867162773544</v>
      </c>
      <c r="R115" s="2">
        <f t="shared" si="27"/>
        <v>-37.208671627735441</v>
      </c>
      <c r="S115" s="2">
        <f t="shared" si="29"/>
        <v>-56.375160414443826</v>
      </c>
      <c r="T115" s="2">
        <f t="shared" si="28"/>
        <v>1384.4852443006444</v>
      </c>
      <c r="U115" s="2">
        <f t="shared" si="30"/>
        <v>0</v>
      </c>
      <c r="V115">
        <f t="shared" si="31"/>
        <v>7</v>
      </c>
    </row>
    <row r="116" spans="2:22" x14ac:dyDescent="0.15">
      <c r="B116" s="1">
        <v>37183</v>
      </c>
      <c r="C116" s="2">
        <f t="shared" si="16"/>
        <v>10</v>
      </c>
      <c r="D116" s="2">
        <f t="shared" si="17"/>
        <v>19</v>
      </c>
      <c r="E116" s="2">
        <f t="shared" si="18"/>
        <v>5</v>
      </c>
      <c r="F116" s="2">
        <f t="shared" si="19"/>
        <v>17</v>
      </c>
      <c r="G116" t="s">
        <v>115</v>
      </c>
      <c r="H116">
        <v>493</v>
      </c>
      <c r="I116">
        <f t="shared" si="20"/>
        <v>0</v>
      </c>
      <c r="J116">
        <f t="shared" si="21"/>
        <v>0</v>
      </c>
      <c r="K116">
        <f t="shared" si="22"/>
        <v>0</v>
      </c>
      <c r="L116">
        <v>0</v>
      </c>
      <c r="M116">
        <f t="shared" si="23"/>
        <v>0</v>
      </c>
      <c r="N116">
        <f t="shared" si="24"/>
        <v>0</v>
      </c>
      <c r="O116">
        <f t="shared" si="25"/>
        <v>0</v>
      </c>
      <c r="P116">
        <v>0</v>
      </c>
      <c r="Q116" s="2">
        <f t="shared" si="26"/>
        <v>514.43513657860751</v>
      </c>
      <c r="R116" s="2">
        <f t="shared" si="27"/>
        <v>-21.435136578607512</v>
      </c>
      <c r="S116" s="2">
        <f t="shared" si="29"/>
        <v>-37.208671627735441</v>
      </c>
      <c r="T116" s="2">
        <f t="shared" si="28"/>
        <v>459.46508014355777</v>
      </c>
      <c r="U116" s="2">
        <f t="shared" si="30"/>
        <v>0</v>
      </c>
      <c r="V116">
        <f t="shared" si="31"/>
        <v>8</v>
      </c>
    </row>
    <row r="117" spans="2:22" x14ac:dyDescent="0.15">
      <c r="B117" s="1">
        <v>37184</v>
      </c>
      <c r="C117" s="2">
        <f t="shared" si="16"/>
        <v>10</v>
      </c>
      <c r="D117" s="2">
        <f t="shared" si="17"/>
        <v>20</v>
      </c>
      <c r="E117" s="2">
        <f t="shared" si="18"/>
        <v>6</v>
      </c>
      <c r="F117" s="2">
        <f t="shared" si="19"/>
        <v>17</v>
      </c>
      <c r="G117" t="s">
        <v>116</v>
      </c>
      <c r="H117">
        <v>612</v>
      </c>
      <c r="I117">
        <f t="shared" si="20"/>
        <v>0</v>
      </c>
      <c r="J117">
        <f t="shared" si="21"/>
        <v>0</v>
      </c>
      <c r="K117">
        <f t="shared" si="22"/>
        <v>0</v>
      </c>
      <c r="L117">
        <v>0</v>
      </c>
      <c r="M117">
        <f t="shared" si="23"/>
        <v>0</v>
      </c>
      <c r="N117">
        <f t="shared" si="24"/>
        <v>0</v>
      </c>
      <c r="O117">
        <f t="shared" si="25"/>
        <v>0</v>
      </c>
      <c r="P117">
        <v>0</v>
      </c>
      <c r="Q117" s="2">
        <f t="shared" si="26"/>
        <v>565.8318744226342</v>
      </c>
      <c r="R117" s="2">
        <f t="shared" si="27"/>
        <v>46.168125577365799</v>
      </c>
      <c r="S117" s="2">
        <f t="shared" si="29"/>
        <v>-21.435136578607512</v>
      </c>
      <c r="T117" s="2">
        <f t="shared" si="28"/>
        <v>2131.4958193274183</v>
      </c>
      <c r="U117" s="2">
        <f t="shared" si="30"/>
        <v>1</v>
      </c>
      <c r="V117">
        <f t="shared" si="31"/>
        <v>1</v>
      </c>
    </row>
    <row r="118" spans="2:22" x14ac:dyDescent="0.15">
      <c r="B118" s="1">
        <v>37185</v>
      </c>
      <c r="C118" s="2">
        <f t="shared" si="16"/>
        <v>10</v>
      </c>
      <c r="D118" s="2">
        <f t="shared" si="17"/>
        <v>21</v>
      </c>
      <c r="E118" s="2">
        <f t="shared" si="18"/>
        <v>7</v>
      </c>
      <c r="F118" s="2">
        <f t="shared" si="19"/>
        <v>17</v>
      </c>
      <c r="G118" t="s">
        <v>117</v>
      </c>
      <c r="H118">
        <v>404</v>
      </c>
      <c r="I118">
        <f t="shared" si="20"/>
        <v>0</v>
      </c>
      <c r="J118">
        <f t="shared" si="21"/>
        <v>0</v>
      </c>
      <c r="K118">
        <f t="shared" si="22"/>
        <v>0</v>
      </c>
      <c r="L118">
        <v>0</v>
      </c>
      <c r="M118">
        <f t="shared" si="23"/>
        <v>0</v>
      </c>
      <c r="N118">
        <f t="shared" si="24"/>
        <v>0</v>
      </c>
      <c r="O118">
        <f t="shared" si="25"/>
        <v>0</v>
      </c>
      <c r="P118">
        <v>0</v>
      </c>
      <c r="Q118" s="2">
        <f t="shared" si="26"/>
        <v>370.50290851694524</v>
      </c>
      <c r="R118" s="2">
        <f t="shared" si="27"/>
        <v>33.49709148305476</v>
      </c>
      <c r="S118" s="2">
        <f t="shared" si="29"/>
        <v>46.168125577365799</v>
      </c>
      <c r="T118" s="2">
        <f t="shared" si="28"/>
        <v>1122.0551378241398</v>
      </c>
      <c r="U118" s="2">
        <f t="shared" si="30"/>
        <v>0</v>
      </c>
      <c r="V118">
        <f t="shared" si="31"/>
        <v>2</v>
      </c>
    </row>
    <row r="119" spans="2:22" x14ac:dyDescent="0.15">
      <c r="B119" s="1">
        <v>37186</v>
      </c>
      <c r="C119" s="2">
        <f t="shared" si="16"/>
        <v>10</v>
      </c>
      <c r="D119" s="2">
        <f t="shared" si="17"/>
        <v>22</v>
      </c>
      <c r="E119" s="2">
        <f t="shared" si="18"/>
        <v>1</v>
      </c>
      <c r="F119" s="2">
        <f t="shared" si="19"/>
        <v>17</v>
      </c>
      <c r="G119" t="s">
        <v>118</v>
      </c>
      <c r="H119">
        <v>169</v>
      </c>
      <c r="I119">
        <f t="shared" si="20"/>
        <v>0</v>
      </c>
      <c r="J119">
        <f t="shared" si="21"/>
        <v>0</v>
      </c>
      <c r="K119">
        <f t="shared" si="22"/>
        <v>0</v>
      </c>
      <c r="L119">
        <v>0</v>
      </c>
      <c r="M119">
        <f t="shared" si="23"/>
        <v>0</v>
      </c>
      <c r="N119">
        <f t="shared" si="24"/>
        <v>0</v>
      </c>
      <c r="O119">
        <f t="shared" si="25"/>
        <v>0</v>
      </c>
      <c r="P119">
        <v>0</v>
      </c>
      <c r="Q119" s="2">
        <f t="shared" si="26"/>
        <v>254.4812173668748</v>
      </c>
      <c r="R119" s="2">
        <f t="shared" si="27"/>
        <v>-85.481217366874802</v>
      </c>
      <c r="S119" s="2">
        <f t="shared" si="29"/>
        <v>33.49709148305476</v>
      </c>
      <c r="T119" s="2">
        <f t="shared" si="28"/>
        <v>7307.0385225228983</v>
      </c>
      <c r="U119" s="2">
        <f t="shared" si="30"/>
        <v>1</v>
      </c>
      <c r="V119">
        <f t="shared" si="31"/>
        <v>1</v>
      </c>
    </row>
    <row r="120" spans="2:22" x14ac:dyDescent="0.15">
      <c r="B120" s="1">
        <v>37187</v>
      </c>
      <c r="C120" s="2">
        <f t="shared" si="16"/>
        <v>10</v>
      </c>
      <c r="D120" s="2">
        <f t="shared" si="17"/>
        <v>23</v>
      </c>
      <c r="E120" s="2">
        <f t="shared" si="18"/>
        <v>2</v>
      </c>
      <c r="F120" s="2">
        <f t="shared" si="19"/>
        <v>17</v>
      </c>
      <c r="G120" t="s">
        <v>119</v>
      </c>
      <c r="H120">
        <v>225</v>
      </c>
      <c r="I120">
        <f t="shared" si="20"/>
        <v>0</v>
      </c>
      <c r="J120">
        <f t="shared" si="21"/>
        <v>0</v>
      </c>
      <c r="K120">
        <f t="shared" si="22"/>
        <v>0</v>
      </c>
      <c r="L120">
        <v>0</v>
      </c>
      <c r="M120">
        <f t="shared" si="23"/>
        <v>0</v>
      </c>
      <c r="N120">
        <f t="shared" si="24"/>
        <v>0</v>
      </c>
      <c r="O120">
        <f t="shared" si="25"/>
        <v>0</v>
      </c>
      <c r="P120">
        <v>0</v>
      </c>
      <c r="Q120" s="2">
        <f t="shared" si="26"/>
        <v>272.62854402823126</v>
      </c>
      <c r="R120" s="2">
        <f t="shared" si="27"/>
        <v>-47.628544028231261</v>
      </c>
      <c r="S120" s="2">
        <f t="shared" si="29"/>
        <v>-85.481217366874802</v>
      </c>
      <c r="T120" s="2">
        <f t="shared" si="28"/>
        <v>2268.4782062491636</v>
      </c>
      <c r="U120" s="2">
        <f t="shared" si="30"/>
        <v>0</v>
      </c>
      <c r="V120">
        <f t="shared" si="31"/>
        <v>2</v>
      </c>
    </row>
    <row r="121" spans="2:22" x14ac:dyDescent="0.15">
      <c r="B121" s="1">
        <v>37188</v>
      </c>
      <c r="C121" s="2">
        <f t="shared" si="16"/>
        <v>10</v>
      </c>
      <c r="D121" s="2">
        <f t="shared" si="17"/>
        <v>24</v>
      </c>
      <c r="E121" s="2">
        <f t="shared" si="18"/>
        <v>3</v>
      </c>
      <c r="F121" s="2">
        <f t="shared" si="19"/>
        <v>17</v>
      </c>
      <c r="G121" t="s">
        <v>120</v>
      </c>
      <c r="H121">
        <v>264</v>
      </c>
      <c r="I121">
        <f t="shared" si="20"/>
        <v>0</v>
      </c>
      <c r="J121">
        <f t="shared" si="21"/>
        <v>0</v>
      </c>
      <c r="K121">
        <f t="shared" si="22"/>
        <v>0</v>
      </c>
      <c r="L121">
        <v>0</v>
      </c>
      <c r="M121">
        <f t="shared" si="23"/>
        <v>0</v>
      </c>
      <c r="N121">
        <f t="shared" si="24"/>
        <v>0</v>
      </c>
      <c r="O121">
        <f t="shared" si="25"/>
        <v>0</v>
      </c>
      <c r="P121">
        <v>0</v>
      </c>
      <c r="Q121" s="2">
        <f t="shared" si="26"/>
        <v>302.16087674245722</v>
      </c>
      <c r="R121" s="2">
        <f t="shared" si="27"/>
        <v>-38.160876742457219</v>
      </c>
      <c r="S121" s="2">
        <f t="shared" si="29"/>
        <v>-47.628544028231261</v>
      </c>
      <c r="T121" s="2">
        <f t="shared" si="28"/>
        <v>1456.2525137530124</v>
      </c>
      <c r="U121" s="2">
        <f t="shared" si="30"/>
        <v>0</v>
      </c>
      <c r="V121">
        <f t="shared" si="31"/>
        <v>3</v>
      </c>
    </row>
    <row r="122" spans="2:22" x14ac:dyDescent="0.15">
      <c r="B122" s="1">
        <v>37189</v>
      </c>
      <c r="C122" s="2">
        <f t="shared" si="16"/>
        <v>10</v>
      </c>
      <c r="D122" s="2">
        <f t="shared" si="17"/>
        <v>25</v>
      </c>
      <c r="E122" s="2">
        <f t="shared" si="18"/>
        <v>4</v>
      </c>
      <c r="F122" s="2">
        <f t="shared" si="19"/>
        <v>18</v>
      </c>
      <c r="G122" t="s">
        <v>121</v>
      </c>
      <c r="H122">
        <v>344</v>
      </c>
      <c r="I122">
        <f t="shared" si="20"/>
        <v>0</v>
      </c>
      <c r="J122">
        <f t="shared" si="21"/>
        <v>0</v>
      </c>
      <c r="K122">
        <f t="shared" si="22"/>
        <v>0</v>
      </c>
      <c r="L122">
        <v>0</v>
      </c>
      <c r="M122">
        <f t="shared" si="23"/>
        <v>0</v>
      </c>
      <c r="N122">
        <f t="shared" si="24"/>
        <v>0</v>
      </c>
      <c r="O122">
        <f t="shared" si="25"/>
        <v>0</v>
      </c>
      <c r="P122">
        <v>0</v>
      </c>
      <c r="Q122" s="2">
        <f t="shared" si="26"/>
        <v>341.18826425227815</v>
      </c>
      <c r="R122" s="2">
        <f t="shared" si="27"/>
        <v>2.8117357477218548</v>
      </c>
      <c r="S122" s="2">
        <f t="shared" si="29"/>
        <v>-38.160876742457219</v>
      </c>
      <c r="T122" s="2">
        <f t="shared" si="28"/>
        <v>7.9058579150169779</v>
      </c>
      <c r="U122" s="2">
        <f t="shared" si="30"/>
        <v>1</v>
      </c>
      <c r="V122">
        <f t="shared" si="31"/>
        <v>1</v>
      </c>
    </row>
    <row r="123" spans="2:22" x14ac:dyDescent="0.15">
      <c r="B123" s="1">
        <v>37190</v>
      </c>
      <c r="C123" s="2">
        <f t="shared" si="16"/>
        <v>10</v>
      </c>
      <c r="D123" s="2">
        <f t="shared" si="17"/>
        <v>26</v>
      </c>
      <c r="E123" s="2">
        <f t="shared" si="18"/>
        <v>5</v>
      </c>
      <c r="F123" s="2">
        <f t="shared" si="19"/>
        <v>18</v>
      </c>
      <c r="G123" t="s">
        <v>122</v>
      </c>
      <c r="H123">
        <v>526</v>
      </c>
      <c r="I123">
        <f t="shared" si="20"/>
        <v>0</v>
      </c>
      <c r="J123">
        <f t="shared" si="21"/>
        <v>0</v>
      </c>
      <c r="K123">
        <f t="shared" si="22"/>
        <v>0</v>
      </c>
      <c r="L123">
        <v>0</v>
      </c>
      <c r="M123">
        <f t="shared" si="23"/>
        <v>0</v>
      </c>
      <c r="N123">
        <f t="shared" si="24"/>
        <v>0</v>
      </c>
      <c r="O123">
        <f t="shared" si="25"/>
        <v>0</v>
      </c>
      <c r="P123">
        <v>0</v>
      </c>
      <c r="Q123" s="2">
        <f t="shared" si="26"/>
        <v>525.41472920315027</v>
      </c>
      <c r="R123" s="2">
        <f t="shared" si="27"/>
        <v>0.58527079684972705</v>
      </c>
      <c r="S123" s="2">
        <f t="shared" si="29"/>
        <v>2.8117357477218548</v>
      </c>
      <c r="T123" s="2">
        <f t="shared" si="28"/>
        <v>0.34254190564511444</v>
      </c>
      <c r="U123" s="2">
        <f t="shared" si="30"/>
        <v>0</v>
      </c>
      <c r="V123">
        <f t="shared" si="31"/>
        <v>2</v>
      </c>
    </row>
    <row r="124" spans="2:22" x14ac:dyDescent="0.15">
      <c r="B124" s="1">
        <v>37191</v>
      </c>
      <c r="C124" s="2">
        <f t="shared" si="16"/>
        <v>10</v>
      </c>
      <c r="D124" s="2">
        <f t="shared" si="17"/>
        <v>27</v>
      </c>
      <c r="E124" s="2">
        <f t="shared" si="18"/>
        <v>6</v>
      </c>
      <c r="F124" s="2">
        <f t="shared" si="19"/>
        <v>18</v>
      </c>
      <c r="G124" t="s">
        <v>123</v>
      </c>
      <c r="H124">
        <v>591</v>
      </c>
      <c r="I124">
        <f t="shared" si="20"/>
        <v>0</v>
      </c>
      <c r="J124">
        <f t="shared" si="21"/>
        <v>0</v>
      </c>
      <c r="K124">
        <f t="shared" si="22"/>
        <v>0</v>
      </c>
      <c r="L124">
        <v>0</v>
      </c>
      <c r="M124">
        <f t="shared" si="23"/>
        <v>0</v>
      </c>
      <c r="N124">
        <f t="shared" si="24"/>
        <v>0</v>
      </c>
      <c r="O124">
        <f t="shared" si="25"/>
        <v>0</v>
      </c>
      <c r="P124">
        <v>0</v>
      </c>
      <c r="Q124" s="2">
        <f t="shared" si="26"/>
        <v>576.81146704717696</v>
      </c>
      <c r="R124" s="2">
        <f t="shared" si="27"/>
        <v>14.188532952823039</v>
      </c>
      <c r="S124" s="2">
        <f t="shared" si="29"/>
        <v>0.58527079684972705</v>
      </c>
      <c r="T124" s="2">
        <f t="shared" si="28"/>
        <v>201.31446735334526</v>
      </c>
      <c r="U124" s="2">
        <f t="shared" si="30"/>
        <v>0</v>
      </c>
      <c r="V124">
        <f t="shared" si="31"/>
        <v>3</v>
      </c>
    </row>
    <row r="125" spans="2:22" x14ac:dyDescent="0.15">
      <c r="B125" s="1">
        <v>37192</v>
      </c>
      <c r="C125" s="2">
        <f t="shared" si="16"/>
        <v>10</v>
      </c>
      <c r="D125" s="2">
        <f t="shared" si="17"/>
        <v>28</v>
      </c>
      <c r="E125" s="2">
        <f t="shared" si="18"/>
        <v>7</v>
      </c>
      <c r="F125" s="2">
        <f t="shared" si="19"/>
        <v>18</v>
      </c>
      <c r="G125" t="s">
        <v>124</v>
      </c>
      <c r="H125">
        <v>372</v>
      </c>
      <c r="I125">
        <f t="shared" si="20"/>
        <v>0</v>
      </c>
      <c r="J125">
        <f t="shared" si="21"/>
        <v>0</v>
      </c>
      <c r="K125">
        <f t="shared" si="22"/>
        <v>0</v>
      </c>
      <c r="L125">
        <v>0</v>
      </c>
      <c r="M125">
        <f t="shared" si="23"/>
        <v>0</v>
      </c>
      <c r="N125">
        <f t="shared" si="24"/>
        <v>0</v>
      </c>
      <c r="O125">
        <f t="shared" si="25"/>
        <v>0</v>
      </c>
      <c r="P125">
        <v>0</v>
      </c>
      <c r="Q125" s="2">
        <f t="shared" si="26"/>
        <v>381.48250114148794</v>
      </c>
      <c r="R125" s="2">
        <f t="shared" si="27"/>
        <v>-9.4825011414879441</v>
      </c>
      <c r="S125" s="2">
        <f t="shared" si="29"/>
        <v>14.188532952823039</v>
      </c>
      <c r="T125" s="2">
        <f t="shared" si="28"/>
        <v>89.917827898320169</v>
      </c>
      <c r="U125" s="2">
        <f t="shared" si="30"/>
        <v>1</v>
      </c>
      <c r="V125">
        <f t="shared" si="31"/>
        <v>1</v>
      </c>
    </row>
    <row r="126" spans="2:22" x14ac:dyDescent="0.15">
      <c r="B126" s="1">
        <v>37193</v>
      </c>
      <c r="C126" s="2">
        <f t="shared" si="16"/>
        <v>10</v>
      </c>
      <c r="D126" s="2">
        <f t="shared" si="17"/>
        <v>29</v>
      </c>
      <c r="E126" s="2">
        <f t="shared" si="18"/>
        <v>1</v>
      </c>
      <c r="F126" s="2">
        <f t="shared" si="19"/>
        <v>18</v>
      </c>
      <c r="G126" t="s">
        <v>125</v>
      </c>
      <c r="H126">
        <v>248</v>
      </c>
      <c r="I126">
        <f t="shared" si="20"/>
        <v>0</v>
      </c>
      <c r="J126">
        <f t="shared" si="21"/>
        <v>0</v>
      </c>
      <c r="K126">
        <f t="shared" si="22"/>
        <v>0</v>
      </c>
      <c r="L126">
        <v>0</v>
      </c>
      <c r="M126">
        <f t="shared" si="23"/>
        <v>0</v>
      </c>
      <c r="N126">
        <f t="shared" si="24"/>
        <v>0</v>
      </c>
      <c r="O126">
        <f t="shared" si="25"/>
        <v>0</v>
      </c>
      <c r="P126">
        <v>0</v>
      </c>
      <c r="Q126" s="2">
        <f t="shared" si="26"/>
        <v>265.46080999141748</v>
      </c>
      <c r="R126" s="2">
        <f t="shared" si="27"/>
        <v>-17.460809991417477</v>
      </c>
      <c r="S126" s="2">
        <f t="shared" si="29"/>
        <v>-9.4825011414879441</v>
      </c>
      <c r="T126" s="2">
        <f t="shared" si="28"/>
        <v>304.87988555638441</v>
      </c>
      <c r="U126" s="2">
        <f t="shared" si="30"/>
        <v>0</v>
      </c>
      <c r="V126">
        <f t="shared" si="31"/>
        <v>2</v>
      </c>
    </row>
    <row r="127" spans="2:22" x14ac:dyDescent="0.15">
      <c r="B127" s="1">
        <v>37194</v>
      </c>
      <c r="C127" s="2">
        <f t="shared" si="16"/>
        <v>10</v>
      </c>
      <c r="D127" s="2">
        <f t="shared" si="17"/>
        <v>30</v>
      </c>
      <c r="E127" s="2">
        <f t="shared" si="18"/>
        <v>2</v>
      </c>
      <c r="F127" s="2">
        <f t="shared" si="19"/>
        <v>18</v>
      </c>
      <c r="G127" t="s">
        <v>126</v>
      </c>
      <c r="H127">
        <v>240</v>
      </c>
      <c r="I127">
        <f t="shared" si="20"/>
        <v>0</v>
      </c>
      <c r="J127">
        <f t="shared" si="21"/>
        <v>0</v>
      </c>
      <c r="K127">
        <f t="shared" si="22"/>
        <v>0</v>
      </c>
      <c r="L127">
        <v>0</v>
      </c>
      <c r="M127">
        <f t="shared" si="23"/>
        <v>0</v>
      </c>
      <c r="N127">
        <f t="shared" si="24"/>
        <v>0</v>
      </c>
      <c r="O127">
        <f t="shared" si="25"/>
        <v>0</v>
      </c>
      <c r="P127">
        <v>0</v>
      </c>
      <c r="Q127" s="2">
        <f t="shared" si="26"/>
        <v>283.60813665277396</v>
      </c>
      <c r="R127" s="2">
        <f t="shared" si="27"/>
        <v>-43.608136652773965</v>
      </c>
      <c r="S127" s="2">
        <f t="shared" si="29"/>
        <v>-17.460809991417477</v>
      </c>
      <c r="T127" s="2">
        <f t="shared" si="28"/>
        <v>1901.6695823270081</v>
      </c>
      <c r="U127" s="2">
        <f t="shared" si="30"/>
        <v>0</v>
      </c>
      <c r="V127">
        <f t="shared" si="31"/>
        <v>3</v>
      </c>
    </row>
    <row r="128" spans="2:22" x14ac:dyDescent="0.15">
      <c r="B128" s="1">
        <v>37195</v>
      </c>
      <c r="C128" s="2">
        <f t="shared" si="16"/>
        <v>10</v>
      </c>
      <c r="D128" s="2">
        <f t="shared" si="17"/>
        <v>31</v>
      </c>
      <c r="E128" s="2">
        <f t="shared" si="18"/>
        <v>3</v>
      </c>
      <c r="F128" s="2">
        <f t="shared" si="19"/>
        <v>18</v>
      </c>
      <c r="G128" t="s">
        <v>127</v>
      </c>
      <c r="H128">
        <v>235</v>
      </c>
      <c r="I128">
        <f t="shared" si="20"/>
        <v>0</v>
      </c>
      <c r="J128">
        <f t="shared" si="21"/>
        <v>0</v>
      </c>
      <c r="K128">
        <f t="shared" si="22"/>
        <v>0</v>
      </c>
      <c r="L128">
        <v>0</v>
      </c>
      <c r="M128">
        <f t="shared" si="23"/>
        <v>0</v>
      </c>
      <c r="N128">
        <f t="shared" si="24"/>
        <v>1</v>
      </c>
      <c r="O128">
        <f t="shared" si="25"/>
        <v>0</v>
      </c>
      <c r="P128">
        <v>0</v>
      </c>
      <c r="Q128" s="2">
        <f t="shared" si="26"/>
        <v>184.92275863027956</v>
      </c>
      <c r="R128" s="2">
        <f t="shared" si="27"/>
        <v>50.07724136972044</v>
      </c>
      <c r="S128" s="2">
        <f t="shared" si="29"/>
        <v>-43.608136652773965</v>
      </c>
      <c r="T128" s="2">
        <f t="shared" si="28"/>
        <v>2507.7301032012401</v>
      </c>
      <c r="U128" s="2">
        <f t="shared" si="30"/>
        <v>1</v>
      </c>
      <c r="V128">
        <f t="shared" si="31"/>
        <v>1</v>
      </c>
    </row>
    <row r="129" spans="2:22" x14ac:dyDescent="0.15">
      <c r="B129" s="1">
        <v>37196</v>
      </c>
      <c r="C129" s="2">
        <f t="shared" si="16"/>
        <v>11</v>
      </c>
      <c r="D129" s="2">
        <f t="shared" si="17"/>
        <v>1</v>
      </c>
      <c r="E129" s="2">
        <f t="shared" si="18"/>
        <v>4</v>
      </c>
      <c r="F129" s="2">
        <f t="shared" si="19"/>
        <v>19</v>
      </c>
      <c r="G129" t="s">
        <v>128</v>
      </c>
      <c r="H129">
        <v>320</v>
      </c>
      <c r="I129">
        <f t="shared" si="20"/>
        <v>0</v>
      </c>
      <c r="J129">
        <f t="shared" si="21"/>
        <v>0</v>
      </c>
      <c r="K129">
        <f t="shared" si="22"/>
        <v>0</v>
      </c>
      <c r="L129">
        <v>0</v>
      </c>
      <c r="M129">
        <f t="shared" si="23"/>
        <v>0</v>
      </c>
      <c r="N129">
        <f t="shared" si="24"/>
        <v>0</v>
      </c>
      <c r="O129">
        <f t="shared" si="25"/>
        <v>0</v>
      </c>
      <c r="P129">
        <v>0</v>
      </c>
      <c r="Q129" s="2">
        <f t="shared" si="26"/>
        <v>342.50969630383685</v>
      </c>
      <c r="R129" s="2">
        <f t="shared" si="27"/>
        <v>-22.509696303836847</v>
      </c>
      <c r="S129" s="2">
        <f t="shared" si="29"/>
        <v>50.07724136972044</v>
      </c>
      <c r="T129" s="2">
        <f t="shared" si="28"/>
        <v>506.68642769096624</v>
      </c>
      <c r="U129" s="2">
        <f t="shared" si="30"/>
        <v>1</v>
      </c>
      <c r="V129">
        <f t="shared" si="31"/>
        <v>1</v>
      </c>
    </row>
    <row r="130" spans="2:22" x14ac:dyDescent="0.15">
      <c r="B130" s="1">
        <v>37197</v>
      </c>
      <c r="C130" s="2">
        <f t="shared" si="16"/>
        <v>11</v>
      </c>
      <c r="D130" s="2">
        <f t="shared" si="17"/>
        <v>2</v>
      </c>
      <c r="E130" s="2">
        <f t="shared" si="18"/>
        <v>5</v>
      </c>
      <c r="F130" s="2">
        <f t="shared" si="19"/>
        <v>19</v>
      </c>
      <c r="G130" t="s">
        <v>129</v>
      </c>
      <c r="H130">
        <v>520</v>
      </c>
      <c r="I130">
        <f t="shared" si="20"/>
        <v>0</v>
      </c>
      <c r="J130">
        <f t="shared" si="21"/>
        <v>0</v>
      </c>
      <c r="K130">
        <f t="shared" si="22"/>
        <v>0</v>
      </c>
      <c r="L130">
        <v>0</v>
      </c>
      <c r="M130">
        <f t="shared" si="23"/>
        <v>0</v>
      </c>
      <c r="N130">
        <f t="shared" si="24"/>
        <v>0</v>
      </c>
      <c r="O130">
        <f t="shared" si="25"/>
        <v>0</v>
      </c>
      <c r="P130">
        <v>0</v>
      </c>
      <c r="Q130" s="2">
        <f t="shared" si="26"/>
        <v>526.73616125470892</v>
      </c>
      <c r="R130" s="2">
        <f t="shared" si="27"/>
        <v>-6.736161254708918</v>
      </c>
      <c r="S130" s="2">
        <f t="shared" si="29"/>
        <v>-22.509696303836847</v>
      </c>
      <c r="T130" s="2">
        <f t="shared" si="28"/>
        <v>45.375868449441626</v>
      </c>
      <c r="U130" s="2">
        <f t="shared" si="30"/>
        <v>0</v>
      </c>
      <c r="V130">
        <f t="shared" si="31"/>
        <v>2</v>
      </c>
    </row>
    <row r="131" spans="2:22" x14ac:dyDescent="0.15">
      <c r="B131" s="1">
        <v>37198</v>
      </c>
      <c r="C131" s="2">
        <f t="shared" ref="C131:C194" si="32">MONTH(B131)</f>
        <v>11</v>
      </c>
      <c r="D131" s="2">
        <f t="shared" ref="D131:D194" si="33">DAY(B131)</f>
        <v>3</v>
      </c>
      <c r="E131" s="2">
        <f t="shared" ref="E131:E194" si="34">WEEKDAY(B131,2)</f>
        <v>6</v>
      </c>
      <c r="F131" s="2">
        <f t="shared" ref="F131:F194" si="35">VALUE(RIGHT(G131,2))</f>
        <v>19</v>
      </c>
      <c r="G131" t="s">
        <v>130</v>
      </c>
      <c r="H131">
        <v>601</v>
      </c>
      <c r="I131">
        <f t="shared" ref="I131:I194" si="36">IF(AND(C131=7,D131=4),1,0)</f>
        <v>0</v>
      </c>
      <c r="J131">
        <f t="shared" ref="J131:J194" si="37">IF(AND(C131=1,D131=1),1,0)</f>
        <v>0</v>
      </c>
      <c r="K131">
        <f t="shared" ref="K131:K194" si="38">IF(AND(C131=2,D131=14),1,0)</f>
        <v>0</v>
      </c>
      <c r="L131">
        <v>0</v>
      </c>
      <c r="M131">
        <f t="shared" ref="M131:M194" si="39">IF(AND(C131=12,D131=31),1,0)</f>
        <v>0</v>
      </c>
      <c r="N131">
        <f t="shared" ref="N131:N194" si="40">IF(AND(C131=10,D131=31),1,0)</f>
        <v>0</v>
      </c>
      <c r="O131">
        <f t="shared" ref="O131:O194" si="41">IF(AND(C131=12,D131=26),1,0)</f>
        <v>0</v>
      </c>
      <c r="P131">
        <v>0</v>
      </c>
      <c r="Q131" s="2">
        <f t="shared" ref="Q131:Q194" si="42">constant+VLOOKUP(F131,week,2)+VLOOKUP(E131,weekday,2)+$X$17*I131+$X$18*J131+$X$19*K131+L131*$X$20+M131*$X$21+N131*$X$22+O131*$X$23+P131*$X$24</f>
        <v>578.13289909873561</v>
      </c>
      <c r="R131" s="2">
        <f t="shared" ref="R131:R194" si="43">H131-Q131</f>
        <v>22.867100901264394</v>
      </c>
      <c r="S131" s="2">
        <f t="shared" si="29"/>
        <v>-6.736161254708918</v>
      </c>
      <c r="T131" s="2">
        <f t="shared" ref="T131:T194" si="44">R131^2</f>
        <v>522.90430362860684</v>
      </c>
      <c r="U131" s="2">
        <f t="shared" si="30"/>
        <v>1</v>
      </c>
      <c r="V131">
        <f t="shared" si="31"/>
        <v>1</v>
      </c>
    </row>
    <row r="132" spans="2:22" x14ac:dyDescent="0.15">
      <c r="B132" s="1">
        <v>37199</v>
      </c>
      <c r="C132" s="2">
        <f t="shared" si="32"/>
        <v>11</v>
      </c>
      <c r="D132" s="2">
        <f t="shared" si="33"/>
        <v>4</v>
      </c>
      <c r="E132" s="2">
        <f t="shared" si="34"/>
        <v>7</v>
      </c>
      <c r="F132" s="2">
        <f t="shared" si="35"/>
        <v>19</v>
      </c>
      <c r="G132" t="s">
        <v>131</v>
      </c>
      <c r="H132">
        <v>308</v>
      </c>
      <c r="I132">
        <f t="shared" si="36"/>
        <v>0</v>
      </c>
      <c r="J132">
        <f t="shared" si="37"/>
        <v>0</v>
      </c>
      <c r="K132">
        <f t="shared" si="38"/>
        <v>0</v>
      </c>
      <c r="L132">
        <v>0</v>
      </c>
      <c r="M132">
        <f t="shared" si="39"/>
        <v>0</v>
      </c>
      <c r="N132">
        <f t="shared" si="40"/>
        <v>0</v>
      </c>
      <c r="O132">
        <f t="shared" si="41"/>
        <v>0</v>
      </c>
      <c r="P132">
        <v>0</v>
      </c>
      <c r="Q132" s="2">
        <f t="shared" si="42"/>
        <v>382.80393319304665</v>
      </c>
      <c r="R132" s="2">
        <f t="shared" si="43"/>
        <v>-74.803933193046646</v>
      </c>
      <c r="S132" s="2">
        <f t="shared" ref="S132:S195" si="45">R131</f>
        <v>22.867100901264394</v>
      </c>
      <c r="T132" s="2">
        <f t="shared" si="44"/>
        <v>5595.6284211497859</v>
      </c>
      <c r="U132" s="2">
        <f t="shared" ref="U132:U195" si="46">IF(R132*R131&lt;0,1,0)</f>
        <v>1</v>
      </c>
      <c r="V132">
        <f t="shared" ref="V132:V195" si="47">IF(R131*R132&gt;0,V131+1,1)</f>
        <v>1</v>
      </c>
    </row>
    <row r="133" spans="2:22" x14ac:dyDescent="0.15">
      <c r="B133" s="1">
        <v>37200</v>
      </c>
      <c r="C133" s="2">
        <f t="shared" si="32"/>
        <v>11</v>
      </c>
      <c r="D133" s="2">
        <f t="shared" si="33"/>
        <v>5</v>
      </c>
      <c r="E133" s="2">
        <f t="shared" si="34"/>
        <v>1</v>
      </c>
      <c r="F133" s="2">
        <f t="shared" si="35"/>
        <v>19</v>
      </c>
      <c r="G133" t="s">
        <v>132</v>
      </c>
      <c r="H133">
        <v>293</v>
      </c>
      <c r="I133">
        <f t="shared" si="36"/>
        <v>0</v>
      </c>
      <c r="J133">
        <f t="shared" si="37"/>
        <v>0</v>
      </c>
      <c r="K133">
        <f t="shared" si="38"/>
        <v>0</v>
      </c>
      <c r="L133">
        <v>0</v>
      </c>
      <c r="M133">
        <f t="shared" si="39"/>
        <v>0</v>
      </c>
      <c r="N133">
        <f t="shared" si="40"/>
        <v>0</v>
      </c>
      <c r="O133">
        <f t="shared" si="41"/>
        <v>0</v>
      </c>
      <c r="P133">
        <v>0</v>
      </c>
      <c r="Q133" s="2">
        <f t="shared" si="42"/>
        <v>266.78224204297624</v>
      </c>
      <c r="R133" s="2">
        <f t="shared" si="43"/>
        <v>26.217757957023764</v>
      </c>
      <c r="S133" s="2">
        <f t="shared" si="45"/>
        <v>-74.803933193046646</v>
      </c>
      <c r="T133" s="2">
        <f t="shared" si="44"/>
        <v>687.37083229308291</v>
      </c>
      <c r="U133" s="2">
        <f t="shared" si="46"/>
        <v>1</v>
      </c>
      <c r="V133">
        <f t="shared" si="47"/>
        <v>1</v>
      </c>
    </row>
    <row r="134" spans="2:22" x14ac:dyDescent="0.15">
      <c r="B134" s="1">
        <v>37201</v>
      </c>
      <c r="C134" s="2">
        <f t="shared" si="32"/>
        <v>11</v>
      </c>
      <c r="D134" s="2">
        <f t="shared" si="33"/>
        <v>6</v>
      </c>
      <c r="E134" s="2">
        <f t="shared" si="34"/>
        <v>2</v>
      </c>
      <c r="F134" s="2">
        <f t="shared" si="35"/>
        <v>19</v>
      </c>
      <c r="G134" t="s">
        <v>133</v>
      </c>
      <c r="H134">
        <v>344</v>
      </c>
      <c r="I134">
        <f t="shared" si="36"/>
        <v>0</v>
      </c>
      <c r="J134">
        <f t="shared" si="37"/>
        <v>0</v>
      </c>
      <c r="K134">
        <f t="shared" si="38"/>
        <v>0</v>
      </c>
      <c r="L134">
        <v>0</v>
      </c>
      <c r="M134">
        <f t="shared" si="39"/>
        <v>0</v>
      </c>
      <c r="N134">
        <f t="shared" si="40"/>
        <v>0</v>
      </c>
      <c r="O134">
        <f t="shared" si="41"/>
        <v>0</v>
      </c>
      <c r="P134">
        <v>0</v>
      </c>
      <c r="Q134" s="2">
        <f t="shared" si="42"/>
        <v>284.92956870433267</v>
      </c>
      <c r="R134" s="2">
        <f t="shared" si="43"/>
        <v>59.070431295667333</v>
      </c>
      <c r="S134" s="2">
        <f t="shared" si="45"/>
        <v>26.217757957023764</v>
      </c>
      <c r="T134" s="2">
        <f t="shared" si="44"/>
        <v>3489.3158534561549</v>
      </c>
      <c r="U134" s="2">
        <f t="shared" si="46"/>
        <v>0</v>
      </c>
      <c r="V134">
        <f t="shared" si="47"/>
        <v>2</v>
      </c>
    </row>
    <row r="135" spans="2:22" x14ac:dyDescent="0.15">
      <c r="B135" s="1">
        <v>37202</v>
      </c>
      <c r="C135" s="2">
        <f t="shared" si="32"/>
        <v>11</v>
      </c>
      <c r="D135" s="2">
        <f t="shared" si="33"/>
        <v>7</v>
      </c>
      <c r="E135" s="2">
        <f t="shared" si="34"/>
        <v>3</v>
      </c>
      <c r="F135" s="2">
        <f t="shared" si="35"/>
        <v>19</v>
      </c>
      <c r="G135" t="s">
        <v>134</v>
      </c>
      <c r="H135">
        <v>402</v>
      </c>
      <c r="I135">
        <f t="shared" si="36"/>
        <v>0</v>
      </c>
      <c r="J135">
        <f t="shared" si="37"/>
        <v>0</v>
      </c>
      <c r="K135">
        <f t="shared" si="38"/>
        <v>0</v>
      </c>
      <c r="L135">
        <v>0</v>
      </c>
      <c r="M135">
        <f t="shared" si="39"/>
        <v>0</v>
      </c>
      <c r="N135">
        <f t="shared" si="40"/>
        <v>0</v>
      </c>
      <c r="O135">
        <f t="shared" si="41"/>
        <v>0</v>
      </c>
      <c r="P135">
        <v>0</v>
      </c>
      <c r="Q135" s="2">
        <f t="shared" si="42"/>
        <v>314.46190141855863</v>
      </c>
      <c r="R135" s="2">
        <f t="shared" si="43"/>
        <v>87.538098581441375</v>
      </c>
      <c r="S135" s="2">
        <f t="shared" si="45"/>
        <v>59.070431295667333</v>
      </c>
      <c r="T135" s="2">
        <f t="shared" si="44"/>
        <v>7662.9187032541486</v>
      </c>
      <c r="U135" s="2">
        <f t="shared" si="46"/>
        <v>0</v>
      </c>
      <c r="V135">
        <f t="shared" si="47"/>
        <v>3</v>
      </c>
    </row>
    <row r="136" spans="2:22" x14ac:dyDescent="0.15">
      <c r="B136" s="1">
        <v>37203</v>
      </c>
      <c r="C136" s="2">
        <f t="shared" si="32"/>
        <v>11</v>
      </c>
      <c r="D136" s="2">
        <f t="shared" si="33"/>
        <v>8</v>
      </c>
      <c r="E136" s="2">
        <f t="shared" si="34"/>
        <v>4</v>
      </c>
      <c r="F136" s="2">
        <f t="shared" si="35"/>
        <v>20</v>
      </c>
      <c r="G136" t="s">
        <v>135</v>
      </c>
      <c r="H136">
        <v>372</v>
      </c>
      <c r="I136">
        <f t="shared" si="36"/>
        <v>0</v>
      </c>
      <c r="J136">
        <f t="shared" si="37"/>
        <v>0</v>
      </c>
      <c r="K136">
        <f t="shared" si="38"/>
        <v>0</v>
      </c>
      <c r="L136">
        <v>0</v>
      </c>
      <c r="M136">
        <f t="shared" si="39"/>
        <v>0</v>
      </c>
      <c r="N136">
        <f t="shared" si="40"/>
        <v>0</v>
      </c>
      <c r="O136">
        <f t="shared" si="41"/>
        <v>0</v>
      </c>
      <c r="P136">
        <v>0</v>
      </c>
      <c r="Q136" s="2">
        <f t="shared" si="42"/>
        <v>351.60152907002572</v>
      </c>
      <c r="R136" s="2">
        <f t="shared" si="43"/>
        <v>20.39847092997428</v>
      </c>
      <c r="S136" s="2">
        <f t="shared" si="45"/>
        <v>87.538098581441375</v>
      </c>
      <c r="T136" s="2">
        <f t="shared" si="44"/>
        <v>416.0976162810058</v>
      </c>
      <c r="U136" s="2">
        <f t="shared" si="46"/>
        <v>0</v>
      </c>
      <c r="V136">
        <f t="shared" si="47"/>
        <v>4</v>
      </c>
    </row>
    <row r="137" spans="2:22" x14ac:dyDescent="0.15">
      <c r="B137" s="1">
        <v>37204</v>
      </c>
      <c r="C137" s="2">
        <f t="shared" si="32"/>
        <v>11</v>
      </c>
      <c r="D137" s="2">
        <f t="shared" si="33"/>
        <v>9</v>
      </c>
      <c r="E137" s="2">
        <f t="shared" si="34"/>
        <v>5</v>
      </c>
      <c r="F137" s="2">
        <f t="shared" si="35"/>
        <v>20</v>
      </c>
      <c r="G137" t="s">
        <v>136</v>
      </c>
      <c r="H137">
        <v>579</v>
      </c>
      <c r="I137">
        <f t="shared" si="36"/>
        <v>0</v>
      </c>
      <c r="J137">
        <f t="shared" si="37"/>
        <v>0</v>
      </c>
      <c r="K137">
        <f t="shared" si="38"/>
        <v>0</v>
      </c>
      <c r="L137">
        <v>0</v>
      </c>
      <c r="M137">
        <f t="shared" si="39"/>
        <v>0</v>
      </c>
      <c r="N137">
        <f t="shared" si="40"/>
        <v>0</v>
      </c>
      <c r="O137">
        <f t="shared" si="41"/>
        <v>0</v>
      </c>
      <c r="P137">
        <v>0</v>
      </c>
      <c r="Q137" s="2">
        <f t="shared" si="42"/>
        <v>535.82799402089779</v>
      </c>
      <c r="R137" s="2">
        <f t="shared" si="43"/>
        <v>43.172005979102209</v>
      </c>
      <c r="S137" s="2">
        <f t="shared" si="45"/>
        <v>20.39847092997428</v>
      </c>
      <c r="T137" s="2">
        <f t="shared" si="44"/>
        <v>1863.822100259637</v>
      </c>
      <c r="U137" s="2">
        <f t="shared" si="46"/>
        <v>0</v>
      </c>
      <c r="V137">
        <f t="shared" si="47"/>
        <v>5</v>
      </c>
    </row>
    <row r="138" spans="2:22" x14ac:dyDescent="0.15">
      <c r="B138" s="1">
        <v>37205</v>
      </c>
      <c r="C138" s="2">
        <f t="shared" si="32"/>
        <v>11</v>
      </c>
      <c r="D138" s="2">
        <f t="shared" si="33"/>
        <v>10</v>
      </c>
      <c r="E138" s="2">
        <f t="shared" si="34"/>
        <v>6</v>
      </c>
      <c r="F138" s="2">
        <f t="shared" si="35"/>
        <v>20</v>
      </c>
      <c r="G138" t="s">
        <v>137</v>
      </c>
      <c r="H138">
        <v>639</v>
      </c>
      <c r="I138">
        <f t="shared" si="36"/>
        <v>0</v>
      </c>
      <c r="J138">
        <f t="shared" si="37"/>
        <v>0</v>
      </c>
      <c r="K138">
        <f t="shared" si="38"/>
        <v>0</v>
      </c>
      <c r="L138">
        <v>0</v>
      </c>
      <c r="M138">
        <f t="shared" si="39"/>
        <v>0</v>
      </c>
      <c r="N138">
        <f t="shared" si="40"/>
        <v>0</v>
      </c>
      <c r="O138">
        <f t="shared" si="41"/>
        <v>0</v>
      </c>
      <c r="P138">
        <v>0</v>
      </c>
      <c r="Q138" s="2">
        <f t="shared" si="42"/>
        <v>587.22473186492448</v>
      </c>
      <c r="R138" s="2">
        <f t="shared" si="43"/>
        <v>51.775268135075521</v>
      </c>
      <c r="S138" s="2">
        <f t="shared" si="45"/>
        <v>43.172005979102209</v>
      </c>
      <c r="T138" s="2">
        <f t="shared" si="44"/>
        <v>2680.6783904589665</v>
      </c>
      <c r="U138" s="2">
        <f t="shared" si="46"/>
        <v>0</v>
      </c>
      <c r="V138">
        <f t="shared" si="47"/>
        <v>6</v>
      </c>
    </row>
    <row r="139" spans="2:22" x14ac:dyDescent="0.15">
      <c r="B139" s="1">
        <v>37206</v>
      </c>
      <c r="C139" s="2">
        <f t="shared" si="32"/>
        <v>11</v>
      </c>
      <c r="D139" s="2">
        <f t="shared" si="33"/>
        <v>11</v>
      </c>
      <c r="E139" s="2">
        <f t="shared" si="34"/>
        <v>7</v>
      </c>
      <c r="F139" s="2">
        <f t="shared" si="35"/>
        <v>20</v>
      </c>
      <c r="G139" t="s">
        <v>138</v>
      </c>
      <c r="H139">
        <v>370</v>
      </c>
      <c r="I139">
        <f t="shared" si="36"/>
        <v>0</v>
      </c>
      <c r="J139">
        <f t="shared" si="37"/>
        <v>0</v>
      </c>
      <c r="K139">
        <f t="shared" si="38"/>
        <v>0</v>
      </c>
      <c r="L139">
        <v>0</v>
      </c>
      <c r="M139">
        <f t="shared" si="39"/>
        <v>0</v>
      </c>
      <c r="N139">
        <f t="shared" si="40"/>
        <v>0</v>
      </c>
      <c r="O139">
        <f t="shared" si="41"/>
        <v>0</v>
      </c>
      <c r="P139">
        <v>0</v>
      </c>
      <c r="Q139" s="2">
        <f t="shared" si="42"/>
        <v>391.89576595923552</v>
      </c>
      <c r="R139" s="2">
        <f t="shared" si="43"/>
        <v>-21.895765959235518</v>
      </c>
      <c r="S139" s="2">
        <f t="shared" si="45"/>
        <v>51.775268135075521</v>
      </c>
      <c r="T139" s="2">
        <f t="shared" si="44"/>
        <v>479.42456694161689</v>
      </c>
      <c r="U139" s="2">
        <f t="shared" si="46"/>
        <v>1</v>
      </c>
      <c r="V139">
        <f t="shared" si="47"/>
        <v>1</v>
      </c>
    </row>
    <row r="140" spans="2:22" x14ac:dyDescent="0.15">
      <c r="B140" s="1">
        <v>37207</v>
      </c>
      <c r="C140" s="2">
        <f t="shared" si="32"/>
        <v>11</v>
      </c>
      <c r="D140" s="2">
        <f t="shared" si="33"/>
        <v>12</v>
      </c>
      <c r="E140" s="2">
        <f t="shared" si="34"/>
        <v>1</v>
      </c>
      <c r="F140" s="2">
        <f t="shared" si="35"/>
        <v>20</v>
      </c>
      <c r="G140" t="s">
        <v>139</v>
      </c>
      <c r="H140">
        <v>237</v>
      </c>
      <c r="I140">
        <f t="shared" si="36"/>
        <v>0</v>
      </c>
      <c r="J140">
        <f t="shared" si="37"/>
        <v>0</v>
      </c>
      <c r="K140">
        <f t="shared" si="38"/>
        <v>0</v>
      </c>
      <c r="L140">
        <v>0</v>
      </c>
      <c r="M140">
        <f t="shared" si="39"/>
        <v>0</v>
      </c>
      <c r="N140">
        <f t="shared" si="40"/>
        <v>0</v>
      </c>
      <c r="O140">
        <f t="shared" si="41"/>
        <v>0</v>
      </c>
      <c r="P140">
        <v>0</v>
      </c>
      <c r="Q140" s="2">
        <f t="shared" si="42"/>
        <v>275.87407480916511</v>
      </c>
      <c r="R140" s="2">
        <f t="shared" si="43"/>
        <v>-38.874074809165108</v>
      </c>
      <c r="S140" s="2">
        <f t="shared" si="45"/>
        <v>-21.895765959235518</v>
      </c>
      <c r="T140" s="2">
        <f t="shared" si="44"/>
        <v>1511.1936922685652</v>
      </c>
      <c r="U140" s="2">
        <f t="shared" si="46"/>
        <v>0</v>
      </c>
      <c r="V140">
        <f t="shared" si="47"/>
        <v>2</v>
      </c>
    </row>
    <row r="141" spans="2:22" x14ac:dyDescent="0.15">
      <c r="B141" s="1">
        <v>37208</v>
      </c>
      <c r="C141" s="2">
        <f t="shared" si="32"/>
        <v>11</v>
      </c>
      <c r="D141" s="2">
        <f t="shared" si="33"/>
        <v>13</v>
      </c>
      <c r="E141" s="2">
        <f t="shared" si="34"/>
        <v>2</v>
      </c>
      <c r="F141" s="2">
        <f t="shared" si="35"/>
        <v>20</v>
      </c>
      <c r="G141" t="s">
        <v>140</v>
      </c>
      <c r="H141">
        <v>253</v>
      </c>
      <c r="I141">
        <f t="shared" si="36"/>
        <v>0</v>
      </c>
      <c r="J141">
        <f t="shared" si="37"/>
        <v>0</v>
      </c>
      <c r="K141">
        <f t="shared" si="38"/>
        <v>0</v>
      </c>
      <c r="L141">
        <v>0</v>
      </c>
      <c r="M141">
        <f t="shared" si="39"/>
        <v>0</v>
      </c>
      <c r="N141">
        <f t="shared" si="40"/>
        <v>0</v>
      </c>
      <c r="O141">
        <f t="shared" si="41"/>
        <v>0</v>
      </c>
      <c r="P141">
        <v>0</v>
      </c>
      <c r="Q141" s="2">
        <f t="shared" si="42"/>
        <v>294.02140147052154</v>
      </c>
      <c r="R141" s="2">
        <f t="shared" si="43"/>
        <v>-41.021401470521539</v>
      </c>
      <c r="S141" s="2">
        <f t="shared" si="45"/>
        <v>-38.874074809165108</v>
      </c>
      <c r="T141" s="2">
        <f t="shared" si="44"/>
        <v>1682.7553786057067</v>
      </c>
      <c r="U141" s="2">
        <f t="shared" si="46"/>
        <v>0</v>
      </c>
      <c r="V141">
        <f t="shared" si="47"/>
        <v>3</v>
      </c>
    </row>
    <row r="142" spans="2:22" x14ac:dyDescent="0.15">
      <c r="B142" s="1">
        <v>37209</v>
      </c>
      <c r="C142" s="2">
        <f t="shared" si="32"/>
        <v>11</v>
      </c>
      <c r="D142" s="2">
        <f t="shared" si="33"/>
        <v>14</v>
      </c>
      <c r="E142" s="2">
        <f t="shared" si="34"/>
        <v>3</v>
      </c>
      <c r="F142" s="2">
        <f t="shared" si="35"/>
        <v>20</v>
      </c>
      <c r="G142" t="s">
        <v>141</v>
      </c>
      <c r="H142">
        <v>292</v>
      </c>
      <c r="I142">
        <f t="shared" si="36"/>
        <v>0</v>
      </c>
      <c r="J142">
        <f t="shared" si="37"/>
        <v>0</v>
      </c>
      <c r="K142">
        <f t="shared" si="38"/>
        <v>0</v>
      </c>
      <c r="L142">
        <v>0</v>
      </c>
      <c r="M142">
        <f t="shared" si="39"/>
        <v>0</v>
      </c>
      <c r="N142">
        <f t="shared" si="40"/>
        <v>0</v>
      </c>
      <c r="O142">
        <f t="shared" si="41"/>
        <v>0</v>
      </c>
      <c r="P142">
        <v>0</v>
      </c>
      <c r="Q142" s="2">
        <f t="shared" si="42"/>
        <v>323.5537341847475</v>
      </c>
      <c r="R142" s="2">
        <f t="shared" si="43"/>
        <v>-31.553734184747498</v>
      </c>
      <c r="S142" s="2">
        <f t="shared" si="45"/>
        <v>-41.021401470521539</v>
      </c>
      <c r="T142" s="2">
        <f t="shared" si="44"/>
        <v>995.63814100170282</v>
      </c>
      <c r="U142" s="2">
        <f t="shared" si="46"/>
        <v>0</v>
      </c>
      <c r="V142">
        <f t="shared" si="47"/>
        <v>4</v>
      </c>
    </row>
    <row r="143" spans="2:22" x14ac:dyDescent="0.15">
      <c r="B143" s="1">
        <v>37210</v>
      </c>
      <c r="C143" s="2">
        <f t="shared" si="32"/>
        <v>11</v>
      </c>
      <c r="D143" s="2">
        <f t="shared" si="33"/>
        <v>15</v>
      </c>
      <c r="E143" s="2">
        <f t="shared" si="34"/>
        <v>4</v>
      </c>
      <c r="F143" s="2">
        <f t="shared" si="35"/>
        <v>21</v>
      </c>
      <c r="G143" t="s">
        <v>142</v>
      </c>
      <c r="H143">
        <v>439</v>
      </c>
      <c r="I143">
        <f t="shared" si="36"/>
        <v>0</v>
      </c>
      <c r="J143">
        <f t="shared" si="37"/>
        <v>0</v>
      </c>
      <c r="K143">
        <f t="shared" si="38"/>
        <v>0</v>
      </c>
      <c r="L143">
        <v>0</v>
      </c>
      <c r="M143">
        <f t="shared" si="39"/>
        <v>0</v>
      </c>
      <c r="N143">
        <f t="shared" si="40"/>
        <v>0</v>
      </c>
      <c r="O143">
        <f t="shared" si="41"/>
        <v>0</v>
      </c>
      <c r="P143">
        <v>0</v>
      </c>
      <c r="Q143" s="2">
        <f t="shared" si="42"/>
        <v>374.85152627878114</v>
      </c>
      <c r="R143" s="2">
        <f t="shared" si="43"/>
        <v>64.148473721218863</v>
      </c>
      <c r="S143" s="2">
        <f t="shared" si="45"/>
        <v>-31.553734184747498</v>
      </c>
      <c r="T143" s="2">
        <f t="shared" si="44"/>
        <v>4115.0266807619073</v>
      </c>
      <c r="U143" s="2">
        <f t="shared" si="46"/>
        <v>1</v>
      </c>
      <c r="V143">
        <f t="shared" si="47"/>
        <v>1</v>
      </c>
    </row>
    <row r="144" spans="2:22" x14ac:dyDescent="0.15">
      <c r="B144" s="1">
        <v>37211</v>
      </c>
      <c r="C144" s="2">
        <f t="shared" si="32"/>
        <v>11</v>
      </c>
      <c r="D144" s="2">
        <f t="shared" si="33"/>
        <v>16</v>
      </c>
      <c r="E144" s="2">
        <f t="shared" si="34"/>
        <v>5</v>
      </c>
      <c r="F144" s="2">
        <f t="shared" si="35"/>
        <v>21</v>
      </c>
      <c r="G144" t="s">
        <v>143</v>
      </c>
      <c r="H144">
        <v>541</v>
      </c>
      <c r="I144">
        <f t="shared" si="36"/>
        <v>0</v>
      </c>
      <c r="J144">
        <f t="shared" si="37"/>
        <v>0</v>
      </c>
      <c r="K144">
        <f t="shared" si="38"/>
        <v>0</v>
      </c>
      <c r="L144">
        <v>0</v>
      </c>
      <c r="M144">
        <f t="shared" si="39"/>
        <v>0</v>
      </c>
      <c r="N144">
        <f t="shared" si="40"/>
        <v>0</v>
      </c>
      <c r="O144">
        <f t="shared" si="41"/>
        <v>0</v>
      </c>
      <c r="P144">
        <v>0</v>
      </c>
      <c r="Q144" s="2">
        <f t="shared" si="42"/>
        <v>559.07799122965321</v>
      </c>
      <c r="R144" s="2">
        <f t="shared" si="43"/>
        <v>-18.077991229653207</v>
      </c>
      <c r="S144" s="2">
        <f t="shared" si="45"/>
        <v>64.148473721218863</v>
      </c>
      <c r="T144" s="2">
        <f t="shared" si="44"/>
        <v>326.81376689941828</v>
      </c>
      <c r="U144" s="2">
        <f t="shared" si="46"/>
        <v>1</v>
      </c>
      <c r="V144">
        <f t="shared" si="47"/>
        <v>1</v>
      </c>
    </row>
    <row r="145" spans="2:22" x14ac:dyDescent="0.15">
      <c r="B145" s="1">
        <v>37212</v>
      </c>
      <c r="C145" s="2">
        <f t="shared" si="32"/>
        <v>11</v>
      </c>
      <c r="D145" s="2">
        <f t="shared" si="33"/>
        <v>17</v>
      </c>
      <c r="E145" s="2">
        <f t="shared" si="34"/>
        <v>6</v>
      </c>
      <c r="F145" s="2">
        <f t="shared" si="35"/>
        <v>21</v>
      </c>
      <c r="G145" t="s">
        <v>144</v>
      </c>
      <c r="H145">
        <v>560</v>
      </c>
      <c r="I145">
        <f t="shared" si="36"/>
        <v>0</v>
      </c>
      <c r="J145">
        <f t="shared" si="37"/>
        <v>0</v>
      </c>
      <c r="K145">
        <f t="shared" si="38"/>
        <v>0</v>
      </c>
      <c r="L145">
        <v>0</v>
      </c>
      <c r="M145">
        <f t="shared" si="39"/>
        <v>0</v>
      </c>
      <c r="N145">
        <f t="shared" si="40"/>
        <v>0</v>
      </c>
      <c r="O145">
        <f t="shared" si="41"/>
        <v>0</v>
      </c>
      <c r="P145">
        <v>0</v>
      </c>
      <c r="Q145" s="2">
        <f t="shared" si="42"/>
        <v>610.47472907368001</v>
      </c>
      <c r="R145" s="2">
        <f t="shared" si="43"/>
        <v>-50.47472907368001</v>
      </c>
      <c r="S145" s="2">
        <f t="shared" si="45"/>
        <v>-18.077991229653207</v>
      </c>
      <c r="T145" s="2">
        <f t="shared" si="44"/>
        <v>2547.6982750613979</v>
      </c>
      <c r="U145" s="2">
        <f t="shared" si="46"/>
        <v>0</v>
      </c>
      <c r="V145">
        <f t="shared" si="47"/>
        <v>2</v>
      </c>
    </row>
    <row r="146" spans="2:22" x14ac:dyDescent="0.15">
      <c r="B146" s="1">
        <v>37213</v>
      </c>
      <c r="C146" s="2">
        <f t="shared" si="32"/>
        <v>11</v>
      </c>
      <c r="D146" s="2">
        <f t="shared" si="33"/>
        <v>18</v>
      </c>
      <c r="E146" s="2">
        <f t="shared" si="34"/>
        <v>7</v>
      </c>
      <c r="F146" s="2">
        <f t="shared" si="35"/>
        <v>21</v>
      </c>
      <c r="G146" t="s">
        <v>145</v>
      </c>
      <c r="H146">
        <v>458</v>
      </c>
      <c r="I146">
        <f t="shared" si="36"/>
        <v>0</v>
      </c>
      <c r="J146">
        <f t="shared" si="37"/>
        <v>0</v>
      </c>
      <c r="K146">
        <f t="shared" si="38"/>
        <v>0</v>
      </c>
      <c r="L146">
        <v>0</v>
      </c>
      <c r="M146">
        <f t="shared" si="39"/>
        <v>0</v>
      </c>
      <c r="N146">
        <f t="shared" si="40"/>
        <v>0</v>
      </c>
      <c r="O146">
        <f t="shared" si="41"/>
        <v>0</v>
      </c>
      <c r="P146">
        <v>0</v>
      </c>
      <c r="Q146" s="2">
        <f t="shared" si="42"/>
        <v>415.14576316799094</v>
      </c>
      <c r="R146" s="2">
        <f t="shared" si="43"/>
        <v>42.854236832009065</v>
      </c>
      <c r="S146" s="2">
        <f t="shared" si="45"/>
        <v>-50.47472907368001</v>
      </c>
      <c r="T146" s="2">
        <f t="shared" si="44"/>
        <v>1836.4856144539224</v>
      </c>
      <c r="U146" s="2">
        <f t="shared" si="46"/>
        <v>1</v>
      </c>
      <c r="V146">
        <f t="shared" si="47"/>
        <v>1</v>
      </c>
    </row>
    <row r="147" spans="2:22" x14ac:dyDescent="0.15">
      <c r="B147" s="1">
        <v>37214</v>
      </c>
      <c r="C147" s="2">
        <f t="shared" si="32"/>
        <v>11</v>
      </c>
      <c r="D147" s="2">
        <f t="shared" si="33"/>
        <v>19</v>
      </c>
      <c r="E147" s="2">
        <f t="shared" si="34"/>
        <v>1</v>
      </c>
      <c r="F147" s="2">
        <f t="shared" si="35"/>
        <v>21</v>
      </c>
      <c r="G147" t="s">
        <v>146</v>
      </c>
      <c r="H147">
        <v>327</v>
      </c>
      <c r="I147">
        <f t="shared" si="36"/>
        <v>0</v>
      </c>
      <c r="J147">
        <f t="shared" si="37"/>
        <v>0</v>
      </c>
      <c r="K147">
        <f t="shared" si="38"/>
        <v>0</v>
      </c>
      <c r="L147">
        <v>0</v>
      </c>
      <c r="M147">
        <f t="shared" si="39"/>
        <v>0</v>
      </c>
      <c r="N147">
        <f t="shared" si="40"/>
        <v>0</v>
      </c>
      <c r="O147">
        <f t="shared" si="41"/>
        <v>0</v>
      </c>
      <c r="P147">
        <v>0</v>
      </c>
      <c r="Q147" s="2">
        <f t="shared" si="42"/>
        <v>299.12407201792053</v>
      </c>
      <c r="R147" s="2">
        <f t="shared" si="43"/>
        <v>27.875927982079475</v>
      </c>
      <c r="S147" s="2">
        <f t="shared" si="45"/>
        <v>42.854236832009065</v>
      </c>
      <c r="T147" s="2">
        <f t="shared" si="44"/>
        <v>777.0673608620815</v>
      </c>
      <c r="U147" s="2">
        <f t="shared" si="46"/>
        <v>0</v>
      </c>
      <c r="V147">
        <f t="shared" si="47"/>
        <v>2</v>
      </c>
    </row>
    <row r="148" spans="2:22" x14ac:dyDescent="0.15">
      <c r="B148" s="1">
        <v>37215</v>
      </c>
      <c r="C148" s="2">
        <f t="shared" si="32"/>
        <v>11</v>
      </c>
      <c r="D148" s="2">
        <f t="shared" si="33"/>
        <v>20</v>
      </c>
      <c r="E148" s="2">
        <f t="shared" si="34"/>
        <v>2</v>
      </c>
      <c r="F148" s="2">
        <f t="shared" si="35"/>
        <v>21</v>
      </c>
      <c r="G148" t="s">
        <v>147</v>
      </c>
      <c r="H148">
        <v>407</v>
      </c>
      <c r="I148">
        <f t="shared" si="36"/>
        <v>0</v>
      </c>
      <c r="J148">
        <f t="shared" si="37"/>
        <v>0</v>
      </c>
      <c r="K148">
        <f t="shared" si="38"/>
        <v>0</v>
      </c>
      <c r="L148">
        <v>0</v>
      </c>
      <c r="M148">
        <f t="shared" si="39"/>
        <v>0</v>
      </c>
      <c r="N148">
        <f t="shared" si="40"/>
        <v>0</v>
      </c>
      <c r="O148">
        <f t="shared" si="41"/>
        <v>0</v>
      </c>
      <c r="P148">
        <v>0</v>
      </c>
      <c r="Q148" s="2">
        <f t="shared" si="42"/>
        <v>317.27139867927696</v>
      </c>
      <c r="R148" s="2">
        <f t="shared" si="43"/>
        <v>89.728601320723044</v>
      </c>
      <c r="S148" s="2">
        <f t="shared" si="45"/>
        <v>27.875927982079475</v>
      </c>
      <c r="T148" s="2">
        <f t="shared" si="44"/>
        <v>8051.2218949732614</v>
      </c>
      <c r="U148" s="2">
        <f t="shared" si="46"/>
        <v>0</v>
      </c>
      <c r="V148">
        <f t="shared" si="47"/>
        <v>3</v>
      </c>
    </row>
    <row r="149" spans="2:22" x14ac:dyDescent="0.15">
      <c r="B149" s="1">
        <v>37216</v>
      </c>
      <c r="C149" s="2">
        <f t="shared" si="32"/>
        <v>11</v>
      </c>
      <c r="D149" s="2">
        <f t="shared" si="33"/>
        <v>21</v>
      </c>
      <c r="E149" s="2">
        <f t="shared" si="34"/>
        <v>3</v>
      </c>
      <c r="F149" s="2">
        <f t="shared" si="35"/>
        <v>21</v>
      </c>
      <c r="G149" t="s">
        <v>148</v>
      </c>
      <c r="H149">
        <v>511</v>
      </c>
      <c r="I149">
        <f t="shared" si="36"/>
        <v>0</v>
      </c>
      <c r="J149">
        <f t="shared" si="37"/>
        <v>0</v>
      </c>
      <c r="K149">
        <f t="shared" si="38"/>
        <v>0</v>
      </c>
      <c r="L149">
        <v>0</v>
      </c>
      <c r="M149">
        <f t="shared" si="39"/>
        <v>0</v>
      </c>
      <c r="N149">
        <f t="shared" si="40"/>
        <v>0</v>
      </c>
      <c r="O149">
        <f t="shared" si="41"/>
        <v>0</v>
      </c>
      <c r="P149">
        <v>0</v>
      </c>
      <c r="Q149" s="2">
        <f t="shared" si="42"/>
        <v>346.80373139350291</v>
      </c>
      <c r="R149" s="2">
        <f t="shared" si="43"/>
        <v>164.19626860649709</v>
      </c>
      <c r="S149" s="2">
        <f t="shared" si="45"/>
        <v>89.728601320723044</v>
      </c>
      <c r="T149" s="2">
        <f t="shared" si="44"/>
        <v>26960.41462429694</v>
      </c>
      <c r="U149" s="2">
        <f t="shared" si="46"/>
        <v>0</v>
      </c>
      <c r="V149">
        <f t="shared" si="47"/>
        <v>4</v>
      </c>
    </row>
    <row r="150" spans="2:22" x14ac:dyDescent="0.15">
      <c r="B150" s="1">
        <v>37218</v>
      </c>
      <c r="C150" s="2">
        <f t="shared" si="32"/>
        <v>11</v>
      </c>
      <c r="D150" s="2">
        <f t="shared" si="33"/>
        <v>23</v>
      </c>
      <c r="E150" s="2">
        <f t="shared" si="34"/>
        <v>5</v>
      </c>
      <c r="F150" s="2">
        <f t="shared" si="35"/>
        <v>22</v>
      </c>
      <c r="G150" t="s">
        <v>150</v>
      </c>
      <c r="H150">
        <v>495</v>
      </c>
      <c r="I150">
        <f t="shared" si="36"/>
        <v>0</v>
      </c>
      <c r="J150">
        <f t="shared" si="37"/>
        <v>0</v>
      </c>
      <c r="K150">
        <f t="shared" si="38"/>
        <v>0</v>
      </c>
      <c r="L150">
        <v>0</v>
      </c>
      <c r="M150">
        <f t="shared" si="39"/>
        <v>0</v>
      </c>
      <c r="N150">
        <f t="shared" si="40"/>
        <v>0</v>
      </c>
      <c r="O150">
        <f t="shared" si="41"/>
        <v>0</v>
      </c>
      <c r="P150">
        <v>0</v>
      </c>
      <c r="Q150" s="2">
        <f t="shared" si="42"/>
        <v>540.8378475856365</v>
      </c>
      <c r="R150" s="2">
        <f t="shared" si="43"/>
        <v>-45.837847585636496</v>
      </c>
      <c r="S150" s="2">
        <f t="shared" si="45"/>
        <v>164.19626860649709</v>
      </c>
      <c r="T150" s="2">
        <f t="shared" si="44"/>
        <v>2101.1082712840416</v>
      </c>
      <c r="U150" s="2">
        <f t="shared" si="46"/>
        <v>1</v>
      </c>
      <c r="V150">
        <f t="shared" si="47"/>
        <v>1</v>
      </c>
    </row>
    <row r="151" spans="2:22" x14ac:dyDescent="0.15">
      <c r="B151" s="1">
        <v>37219</v>
      </c>
      <c r="C151" s="2">
        <f t="shared" si="32"/>
        <v>11</v>
      </c>
      <c r="D151" s="2">
        <f t="shared" si="33"/>
        <v>24</v>
      </c>
      <c r="E151" s="2">
        <f t="shared" si="34"/>
        <v>6</v>
      </c>
      <c r="F151" s="2">
        <f t="shared" si="35"/>
        <v>22</v>
      </c>
      <c r="G151" t="s">
        <v>151</v>
      </c>
      <c r="H151">
        <v>601</v>
      </c>
      <c r="I151">
        <f t="shared" si="36"/>
        <v>0</v>
      </c>
      <c r="J151">
        <f t="shared" si="37"/>
        <v>0</v>
      </c>
      <c r="K151">
        <f t="shared" si="38"/>
        <v>0</v>
      </c>
      <c r="L151">
        <v>0</v>
      </c>
      <c r="M151">
        <f t="shared" si="39"/>
        <v>0</v>
      </c>
      <c r="N151">
        <f t="shared" si="40"/>
        <v>0</v>
      </c>
      <c r="O151">
        <f t="shared" si="41"/>
        <v>0</v>
      </c>
      <c r="P151">
        <v>0</v>
      </c>
      <c r="Q151" s="2">
        <f t="shared" si="42"/>
        <v>592.23458542966318</v>
      </c>
      <c r="R151" s="2">
        <f t="shared" si="43"/>
        <v>8.7654145703368158</v>
      </c>
      <c r="S151" s="2">
        <f t="shared" si="45"/>
        <v>-45.837847585636496</v>
      </c>
      <c r="T151" s="2">
        <f t="shared" si="44"/>
        <v>76.832492589872942</v>
      </c>
      <c r="U151" s="2">
        <f t="shared" si="46"/>
        <v>1</v>
      </c>
      <c r="V151">
        <f t="shared" si="47"/>
        <v>1</v>
      </c>
    </row>
    <row r="152" spans="2:22" x14ac:dyDescent="0.15">
      <c r="B152" s="1">
        <v>37220</v>
      </c>
      <c r="C152" s="2">
        <f t="shared" si="32"/>
        <v>11</v>
      </c>
      <c r="D152" s="2">
        <f t="shared" si="33"/>
        <v>25</v>
      </c>
      <c r="E152" s="2">
        <f t="shared" si="34"/>
        <v>7</v>
      </c>
      <c r="F152" s="2">
        <f t="shared" si="35"/>
        <v>22</v>
      </c>
      <c r="G152" t="s">
        <v>152</v>
      </c>
      <c r="H152">
        <v>415</v>
      </c>
      <c r="I152">
        <f t="shared" si="36"/>
        <v>0</v>
      </c>
      <c r="J152">
        <f t="shared" si="37"/>
        <v>0</v>
      </c>
      <c r="K152">
        <f t="shared" si="38"/>
        <v>0</v>
      </c>
      <c r="L152">
        <v>0</v>
      </c>
      <c r="M152">
        <f t="shared" si="39"/>
        <v>0</v>
      </c>
      <c r="N152">
        <f t="shared" si="40"/>
        <v>0</v>
      </c>
      <c r="O152">
        <f t="shared" si="41"/>
        <v>0</v>
      </c>
      <c r="P152">
        <v>0</v>
      </c>
      <c r="Q152" s="2">
        <f t="shared" si="42"/>
        <v>396.90561952397417</v>
      </c>
      <c r="R152" s="2">
        <f t="shared" si="43"/>
        <v>18.094380476025833</v>
      </c>
      <c r="S152" s="2">
        <f t="shared" si="45"/>
        <v>8.7654145703368158</v>
      </c>
      <c r="T152" s="2">
        <f t="shared" si="44"/>
        <v>327.40660481118488</v>
      </c>
      <c r="U152" s="2">
        <f t="shared" si="46"/>
        <v>0</v>
      </c>
      <c r="V152">
        <f t="shared" si="47"/>
        <v>2</v>
      </c>
    </row>
    <row r="153" spans="2:22" x14ac:dyDescent="0.15">
      <c r="B153" s="1">
        <v>37221</v>
      </c>
      <c r="C153" s="2">
        <f t="shared" si="32"/>
        <v>11</v>
      </c>
      <c r="D153" s="2">
        <f t="shared" si="33"/>
        <v>26</v>
      </c>
      <c r="E153" s="2">
        <f t="shared" si="34"/>
        <v>1</v>
      </c>
      <c r="F153" s="2">
        <f t="shared" si="35"/>
        <v>22</v>
      </c>
      <c r="G153" t="s">
        <v>153</v>
      </c>
      <c r="H153">
        <v>252</v>
      </c>
      <c r="I153">
        <f t="shared" si="36"/>
        <v>0</v>
      </c>
      <c r="J153">
        <f t="shared" si="37"/>
        <v>0</v>
      </c>
      <c r="K153">
        <f t="shared" si="38"/>
        <v>0</v>
      </c>
      <c r="L153">
        <v>0</v>
      </c>
      <c r="M153">
        <f t="shared" si="39"/>
        <v>0</v>
      </c>
      <c r="N153">
        <f t="shared" si="40"/>
        <v>0</v>
      </c>
      <c r="O153">
        <f t="shared" si="41"/>
        <v>0</v>
      </c>
      <c r="P153">
        <v>0</v>
      </c>
      <c r="Q153" s="2">
        <f t="shared" si="42"/>
        <v>280.8839283739037</v>
      </c>
      <c r="R153" s="2">
        <f t="shared" si="43"/>
        <v>-28.8839283739037</v>
      </c>
      <c r="S153" s="2">
        <f t="shared" si="45"/>
        <v>18.094380476025833</v>
      </c>
      <c r="T153" s="2">
        <f t="shared" si="44"/>
        <v>834.2813183087992</v>
      </c>
      <c r="U153" s="2">
        <f t="shared" si="46"/>
        <v>1</v>
      </c>
      <c r="V153">
        <f t="shared" si="47"/>
        <v>1</v>
      </c>
    </row>
    <row r="154" spans="2:22" x14ac:dyDescent="0.15">
      <c r="B154" s="1">
        <v>37222</v>
      </c>
      <c r="C154" s="2">
        <f t="shared" si="32"/>
        <v>11</v>
      </c>
      <c r="D154" s="2">
        <f t="shared" si="33"/>
        <v>27</v>
      </c>
      <c r="E154" s="2">
        <f t="shared" si="34"/>
        <v>2</v>
      </c>
      <c r="F154" s="2">
        <f t="shared" si="35"/>
        <v>22</v>
      </c>
      <c r="G154" t="s">
        <v>154</v>
      </c>
      <c r="H154">
        <v>215</v>
      </c>
      <c r="I154">
        <f t="shared" si="36"/>
        <v>0</v>
      </c>
      <c r="J154">
        <f t="shared" si="37"/>
        <v>0</v>
      </c>
      <c r="K154">
        <f t="shared" si="38"/>
        <v>0</v>
      </c>
      <c r="L154">
        <v>0</v>
      </c>
      <c r="M154">
        <f t="shared" si="39"/>
        <v>0</v>
      </c>
      <c r="N154">
        <f t="shared" si="40"/>
        <v>0</v>
      </c>
      <c r="O154">
        <f t="shared" si="41"/>
        <v>0</v>
      </c>
      <c r="P154">
        <v>0</v>
      </c>
      <c r="Q154" s="2">
        <f t="shared" si="42"/>
        <v>299.03125503526019</v>
      </c>
      <c r="R154" s="2">
        <f t="shared" si="43"/>
        <v>-84.031255035260187</v>
      </c>
      <c r="S154" s="2">
        <f t="shared" si="45"/>
        <v>-28.8839283739037</v>
      </c>
      <c r="T154" s="2">
        <f t="shared" si="44"/>
        <v>7061.2518228009403</v>
      </c>
      <c r="U154" s="2">
        <f t="shared" si="46"/>
        <v>0</v>
      </c>
      <c r="V154">
        <f t="shared" si="47"/>
        <v>2</v>
      </c>
    </row>
    <row r="155" spans="2:22" x14ac:dyDescent="0.15">
      <c r="B155" s="1">
        <v>37223</v>
      </c>
      <c r="C155" s="2">
        <f t="shared" si="32"/>
        <v>11</v>
      </c>
      <c r="D155" s="2">
        <f t="shared" si="33"/>
        <v>28</v>
      </c>
      <c r="E155" s="2">
        <f t="shared" si="34"/>
        <v>3</v>
      </c>
      <c r="F155" s="2">
        <f t="shared" si="35"/>
        <v>22</v>
      </c>
      <c r="G155" t="s">
        <v>155</v>
      </c>
      <c r="H155">
        <v>271</v>
      </c>
      <c r="I155">
        <f t="shared" si="36"/>
        <v>0</v>
      </c>
      <c r="J155">
        <f t="shared" si="37"/>
        <v>0</v>
      </c>
      <c r="K155">
        <f t="shared" si="38"/>
        <v>0</v>
      </c>
      <c r="L155">
        <v>0</v>
      </c>
      <c r="M155">
        <f t="shared" si="39"/>
        <v>0</v>
      </c>
      <c r="N155">
        <f t="shared" si="40"/>
        <v>0</v>
      </c>
      <c r="O155">
        <f t="shared" si="41"/>
        <v>0</v>
      </c>
      <c r="P155">
        <v>0</v>
      </c>
      <c r="Q155" s="2">
        <f t="shared" si="42"/>
        <v>328.56358774948615</v>
      </c>
      <c r="R155" s="2">
        <f t="shared" si="43"/>
        <v>-57.563587749486146</v>
      </c>
      <c r="S155" s="2">
        <f t="shared" si="45"/>
        <v>-84.031255035260187</v>
      </c>
      <c r="T155" s="2">
        <f t="shared" si="44"/>
        <v>3313.5666345927916</v>
      </c>
      <c r="U155" s="2">
        <f t="shared" si="46"/>
        <v>0</v>
      </c>
      <c r="V155">
        <f t="shared" si="47"/>
        <v>3</v>
      </c>
    </row>
    <row r="156" spans="2:22" x14ac:dyDescent="0.15">
      <c r="B156" s="1">
        <v>37224</v>
      </c>
      <c r="C156" s="2">
        <f t="shared" si="32"/>
        <v>11</v>
      </c>
      <c r="D156" s="2">
        <f t="shared" si="33"/>
        <v>29</v>
      </c>
      <c r="E156" s="2">
        <f t="shared" si="34"/>
        <v>4</v>
      </c>
      <c r="F156" s="2">
        <f t="shared" si="35"/>
        <v>23</v>
      </c>
      <c r="G156" t="s">
        <v>156</v>
      </c>
      <c r="H156">
        <v>358</v>
      </c>
      <c r="I156">
        <f t="shared" si="36"/>
        <v>0</v>
      </c>
      <c r="J156">
        <f t="shared" si="37"/>
        <v>0</v>
      </c>
      <c r="K156">
        <f t="shared" si="38"/>
        <v>0</v>
      </c>
      <c r="L156">
        <v>0</v>
      </c>
      <c r="M156">
        <f t="shared" si="39"/>
        <v>0</v>
      </c>
      <c r="N156">
        <f t="shared" si="40"/>
        <v>0</v>
      </c>
      <c r="O156">
        <f t="shared" si="41"/>
        <v>0</v>
      </c>
      <c r="P156">
        <v>0</v>
      </c>
      <c r="Q156" s="2">
        <f t="shared" si="42"/>
        <v>358.1882663631568</v>
      </c>
      <c r="R156" s="2">
        <f t="shared" si="43"/>
        <v>-0.18826636315679934</v>
      </c>
      <c r="S156" s="2">
        <f t="shared" si="45"/>
        <v>-57.563587749486146</v>
      </c>
      <c r="T156" s="2">
        <f t="shared" si="44"/>
        <v>3.5444223496287855E-2</v>
      </c>
      <c r="U156" s="2">
        <f t="shared" si="46"/>
        <v>0</v>
      </c>
      <c r="V156">
        <f t="shared" si="47"/>
        <v>4</v>
      </c>
    </row>
    <row r="157" spans="2:22" x14ac:dyDescent="0.15">
      <c r="B157" s="1">
        <v>37225</v>
      </c>
      <c r="C157" s="2">
        <f t="shared" si="32"/>
        <v>11</v>
      </c>
      <c r="D157" s="2">
        <f t="shared" si="33"/>
        <v>30</v>
      </c>
      <c r="E157" s="2">
        <f t="shared" si="34"/>
        <v>5</v>
      </c>
      <c r="F157" s="2">
        <f t="shared" si="35"/>
        <v>23</v>
      </c>
      <c r="G157" t="s">
        <v>157</v>
      </c>
      <c r="H157">
        <v>666</v>
      </c>
      <c r="I157">
        <f t="shared" si="36"/>
        <v>0</v>
      </c>
      <c r="J157">
        <f t="shared" si="37"/>
        <v>0</v>
      </c>
      <c r="K157">
        <f t="shared" si="38"/>
        <v>0</v>
      </c>
      <c r="L157">
        <v>0</v>
      </c>
      <c r="M157">
        <f t="shared" si="39"/>
        <v>0</v>
      </c>
      <c r="N157">
        <f t="shared" si="40"/>
        <v>0</v>
      </c>
      <c r="O157">
        <f t="shared" si="41"/>
        <v>0</v>
      </c>
      <c r="P157">
        <v>0</v>
      </c>
      <c r="Q157" s="2">
        <f t="shared" si="42"/>
        <v>542.41473131402893</v>
      </c>
      <c r="R157" s="2">
        <f t="shared" si="43"/>
        <v>123.58526868597107</v>
      </c>
      <c r="S157" s="2">
        <f t="shared" si="45"/>
        <v>-0.18826636315679934</v>
      </c>
      <c r="T157" s="2">
        <f t="shared" si="44"/>
        <v>15273.318636183662</v>
      </c>
      <c r="U157" s="2">
        <f t="shared" si="46"/>
        <v>1</v>
      </c>
      <c r="V157">
        <f t="shared" si="47"/>
        <v>1</v>
      </c>
    </row>
    <row r="158" spans="2:22" x14ac:dyDescent="0.15">
      <c r="B158" s="1">
        <v>37226</v>
      </c>
      <c r="C158" s="2">
        <f t="shared" si="32"/>
        <v>12</v>
      </c>
      <c r="D158" s="2">
        <f t="shared" si="33"/>
        <v>1</v>
      </c>
      <c r="E158" s="2">
        <f t="shared" si="34"/>
        <v>6</v>
      </c>
      <c r="F158" s="2">
        <f t="shared" si="35"/>
        <v>23</v>
      </c>
      <c r="G158" t="s">
        <v>158</v>
      </c>
      <c r="H158">
        <v>497</v>
      </c>
      <c r="I158">
        <f t="shared" si="36"/>
        <v>0</v>
      </c>
      <c r="J158">
        <f t="shared" si="37"/>
        <v>0</v>
      </c>
      <c r="K158">
        <f t="shared" si="38"/>
        <v>0</v>
      </c>
      <c r="L158">
        <v>0</v>
      </c>
      <c r="M158">
        <f t="shared" si="39"/>
        <v>0</v>
      </c>
      <c r="N158">
        <f t="shared" si="40"/>
        <v>0</v>
      </c>
      <c r="O158">
        <f t="shared" si="41"/>
        <v>0</v>
      </c>
      <c r="P158">
        <v>0</v>
      </c>
      <c r="Q158" s="2">
        <f t="shared" si="42"/>
        <v>593.81146915805562</v>
      </c>
      <c r="R158" s="2">
        <f t="shared" si="43"/>
        <v>-96.811469158055615</v>
      </c>
      <c r="S158" s="2">
        <f t="shared" si="45"/>
        <v>123.58526868597107</v>
      </c>
      <c r="T158" s="2">
        <f t="shared" si="44"/>
        <v>9372.4605605411543</v>
      </c>
      <c r="U158" s="2">
        <f t="shared" si="46"/>
        <v>1</v>
      </c>
      <c r="V158">
        <f t="shared" si="47"/>
        <v>1</v>
      </c>
    </row>
    <row r="159" spans="2:22" x14ac:dyDescent="0.15">
      <c r="B159" s="1">
        <v>37227</v>
      </c>
      <c r="C159" s="2">
        <f t="shared" si="32"/>
        <v>12</v>
      </c>
      <c r="D159" s="2">
        <f t="shared" si="33"/>
        <v>2</v>
      </c>
      <c r="E159" s="2">
        <f t="shared" si="34"/>
        <v>7</v>
      </c>
      <c r="F159" s="2">
        <f t="shared" si="35"/>
        <v>23</v>
      </c>
      <c r="G159" t="s">
        <v>159</v>
      </c>
      <c r="H159">
        <v>459</v>
      </c>
      <c r="I159">
        <f t="shared" si="36"/>
        <v>0</v>
      </c>
      <c r="J159">
        <f t="shared" si="37"/>
        <v>0</v>
      </c>
      <c r="K159">
        <f t="shared" si="38"/>
        <v>0</v>
      </c>
      <c r="L159">
        <v>0</v>
      </c>
      <c r="M159">
        <f t="shared" si="39"/>
        <v>0</v>
      </c>
      <c r="N159">
        <f t="shared" si="40"/>
        <v>0</v>
      </c>
      <c r="O159">
        <f t="shared" si="41"/>
        <v>0</v>
      </c>
      <c r="P159">
        <v>0</v>
      </c>
      <c r="Q159" s="2">
        <f t="shared" si="42"/>
        <v>398.4825032523666</v>
      </c>
      <c r="R159" s="2">
        <f t="shared" si="43"/>
        <v>60.517496747633402</v>
      </c>
      <c r="S159" s="2">
        <f t="shared" si="45"/>
        <v>-96.811469158055615</v>
      </c>
      <c r="T159" s="2">
        <f t="shared" si="44"/>
        <v>3662.3674125998195</v>
      </c>
      <c r="U159" s="2">
        <f t="shared" si="46"/>
        <v>1</v>
      </c>
      <c r="V159">
        <f t="shared" si="47"/>
        <v>1</v>
      </c>
    </row>
    <row r="160" spans="2:22" x14ac:dyDescent="0.15">
      <c r="B160" s="1">
        <v>37228</v>
      </c>
      <c r="C160" s="2">
        <f t="shared" si="32"/>
        <v>12</v>
      </c>
      <c r="D160" s="2">
        <f t="shared" si="33"/>
        <v>3</v>
      </c>
      <c r="E160" s="2">
        <f t="shared" si="34"/>
        <v>1</v>
      </c>
      <c r="F160" s="2">
        <f t="shared" si="35"/>
        <v>23</v>
      </c>
      <c r="G160" t="s">
        <v>160</v>
      </c>
      <c r="H160">
        <v>313</v>
      </c>
      <c r="I160">
        <f t="shared" si="36"/>
        <v>0</v>
      </c>
      <c r="J160">
        <f t="shared" si="37"/>
        <v>0</v>
      </c>
      <c r="K160">
        <f t="shared" si="38"/>
        <v>0</v>
      </c>
      <c r="L160">
        <v>0</v>
      </c>
      <c r="M160">
        <f t="shared" si="39"/>
        <v>0</v>
      </c>
      <c r="N160">
        <f t="shared" si="40"/>
        <v>0</v>
      </c>
      <c r="O160">
        <f t="shared" si="41"/>
        <v>0</v>
      </c>
      <c r="P160">
        <v>0</v>
      </c>
      <c r="Q160" s="2">
        <f t="shared" si="42"/>
        <v>282.46081210229613</v>
      </c>
      <c r="R160" s="2">
        <f t="shared" si="43"/>
        <v>30.539187897703869</v>
      </c>
      <c r="S160" s="2">
        <f t="shared" si="45"/>
        <v>60.517496747633402</v>
      </c>
      <c r="T160" s="2">
        <f t="shared" si="44"/>
        <v>932.64199745126245</v>
      </c>
      <c r="U160" s="2">
        <f t="shared" si="46"/>
        <v>0</v>
      </c>
      <c r="V160">
        <f t="shared" si="47"/>
        <v>2</v>
      </c>
    </row>
    <row r="161" spans="2:22" x14ac:dyDescent="0.15">
      <c r="B161" s="1">
        <v>37229</v>
      </c>
      <c r="C161" s="2">
        <f t="shared" si="32"/>
        <v>12</v>
      </c>
      <c r="D161" s="2">
        <f t="shared" si="33"/>
        <v>4</v>
      </c>
      <c r="E161" s="2">
        <f t="shared" si="34"/>
        <v>2</v>
      </c>
      <c r="F161" s="2">
        <f t="shared" si="35"/>
        <v>23</v>
      </c>
      <c r="G161" t="s">
        <v>161</v>
      </c>
      <c r="H161">
        <v>314</v>
      </c>
      <c r="I161">
        <f t="shared" si="36"/>
        <v>0</v>
      </c>
      <c r="J161">
        <f t="shared" si="37"/>
        <v>0</v>
      </c>
      <c r="K161">
        <f t="shared" si="38"/>
        <v>0</v>
      </c>
      <c r="L161">
        <v>0</v>
      </c>
      <c r="M161">
        <f t="shared" si="39"/>
        <v>0</v>
      </c>
      <c r="N161">
        <f t="shared" si="40"/>
        <v>0</v>
      </c>
      <c r="O161">
        <f t="shared" si="41"/>
        <v>0</v>
      </c>
      <c r="P161">
        <v>0</v>
      </c>
      <c r="Q161" s="2">
        <f t="shared" si="42"/>
        <v>300.60813876365262</v>
      </c>
      <c r="R161" s="2">
        <f t="shared" si="43"/>
        <v>13.391861236347381</v>
      </c>
      <c r="S161" s="2">
        <f t="shared" si="45"/>
        <v>30.539187897703869</v>
      </c>
      <c r="T161" s="2">
        <f t="shared" si="44"/>
        <v>179.34194737358362</v>
      </c>
      <c r="U161" s="2">
        <f t="shared" si="46"/>
        <v>0</v>
      </c>
      <c r="V161">
        <f t="shared" si="47"/>
        <v>3</v>
      </c>
    </row>
    <row r="162" spans="2:22" x14ac:dyDescent="0.15">
      <c r="B162" s="1">
        <v>37230</v>
      </c>
      <c r="C162" s="2">
        <f t="shared" si="32"/>
        <v>12</v>
      </c>
      <c r="D162" s="2">
        <f t="shared" si="33"/>
        <v>5</v>
      </c>
      <c r="E162" s="2">
        <f t="shared" si="34"/>
        <v>3</v>
      </c>
      <c r="F162" s="2">
        <f t="shared" si="35"/>
        <v>23</v>
      </c>
      <c r="G162" t="s">
        <v>162</v>
      </c>
      <c r="H162">
        <v>402</v>
      </c>
      <c r="I162">
        <f t="shared" si="36"/>
        <v>0</v>
      </c>
      <c r="J162">
        <f t="shared" si="37"/>
        <v>0</v>
      </c>
      <c r="K162">
        <f t="shared" si="38"/>
        <v>0</v>
      </c>
      <c r="L162">
        <v>0</v>
      </c>
      <c r="M162">
        <f t="shared" si="39"/>
        <v>0</v>
      </c>
      <c r="N162">
        <f t="shared" si="40"/>
        <v>0</v>
      </c>
      <c r="O162">
        <f t="shared" si="41"/>
        <v>0</v>
      </c>
      <c r="P162">
        <v>0</v>
      </c>
      <c r="Q162" s="2">
        <f t="shared" si="42"/>
        <v>330.14047147787858</v>
      </c>
      <c r="R162" s="2">
        <f t="shared" si="43"/>
        <v>71.859528522121423</v>
      </c>
      <c r="S162" s="2">
        <f t="shared" si="45"/>
        <v>13.391861236347381</v>
      </c>
      <c r="T162" s="2">
        <f t="shared" si="44"/>
        <v>5163.7918394215822</v>
      </c>
      <c r="U162" s="2">
        <f t="shared" si="46"/>
        <v>0</v>
      </c>
      <c r="V162">
        <f t="shared" si="47"/>
        <v>4</v>
      </c>
    </row>
    <row r="163" spans="2:22" x14ac:dyDescent="0.15">
      <c r="B163" s="1">
        <v>37231</v>
      </c>
      <c r="C163" s="2">
        <f t="shared" si="32"/>
        <v>12</v>
      </c>
      <c r="D163" s="2">
        <f t="shared" si="33"/>
        <v>6</v>
      </c>
      <c r="E163" s="2">
        <f t="shared" si="34"/>
        <v>4</v>
      </c>
      <c r="F163" s="2">
        <f t="shared" si="35"/>
        <v>24</v>
      </c>
      <c r="G163" t="s">
        <v>163</v>
      </c>
      <c r="H163">
        <v>330</v>
      </c>
      <c r="I163">
        <f t="shared" si="36"/>
        <v>0</v>
      </c>
      <c r="J163">
        <f t="shared" si="37"/>
        <v>0</v>
      </c>
      <c r="K163">
        <f t="shared" si="38"/>
        <v>0</v>
      </c>
      <c r="L163">
        <v>0</v>
      </c>
      <c r="M163">
        <f t="shared" si="39"/>
        <v>0</v>
      </c>
      <c r="N163">
        <f t="shared" si="40"/>
        <v>0</v>
      </c>
      <c r="O163">
        <f t="shared" si="41"/>
        <v>0</v>
      </c>
      <c r="P163">
        <v>0</v>
      </c>
      <c r="Q163" s="2">
        <f t="shared" si="42"/>
        <v>400.10152840856296</v>
      </c>
      <c r="R163" s="2">
        <f t="shared" si="43"/>
        <v>-70.101528408562956</v>
      </c>
      <c r="S163" s="2">
        <f t="shared" si="45"/>
        <v>71.859528522121423</v>
      </c>
      <c r="T163" s="2">
        <f t="shared" si="44"/>
        <v>4914.2242852165591</v>
      </c>
      <c r="U163" s="2">
        <f t="shared" si="46"/>
        <v>1</v>
      </c>
      <c r="V163">
        <f t="shared" si="47"/>
        <v>1</v>
      </c>
    </row>
    <row r="164" spans="2:22" x14ac:dyDescent="0.15">
      <c r="B164" s="1">
        <v>37232</v>
      </c>
      <c r="C164" s="2">
        <f t="shared" si="32"/>
        <v>12</v>
      </c>
      <c r="D164" s="2">
        <f t="shared" si="33"/>
        <v>7</v>
      </c>
      <c r="E164" s="2">
        <f t="shared" si="34"/>
        <v>5</v>
      </c>
      <c r="F164" s="2">
        <f t="shared" si="35"/>
        <v>24</v>
      </c>
      <c r="G164" t="s">
        <v>164</v>
      </c>
      <c r="H164">
        <v>576</v>
      </c>
      <c r="I164">
        <f t="shared" si="36"/>
        <v>0</v>
      </c>
      <c r="J164">
        <f t="shared" si="37"/>
        <v>0</v>
      </c>
      <c r="K164">
        <f t="shared" si="38"/>
        <v>0</v>
      </c>
      <c r="L164">
        <v>0</v>
      </c>
      <c r="M164">
        <f t="shared" si="39"/>
        <v>0</v>
      </c>
      <c r="N164">
        <f t="shared" si="40"/>
        <v>0</v>
      </c>
      <c r="O164">
        <f t="shared" si="41"/>
        <v>0</v>
      </c>
      <c r="P164">
        <v>0</v>
      </c>
      <c r="Q164" s="2">
        <f t="shared" si="42"/>
        <v>584.32799335943503</v>
      </c>
      <c r="R164" s="2">
        <f t="shared" si="43"/>
        <v>-8.3279933594350268</v>
      </c>
      <c r="S164" s="2">
        <f t="shared" si="45"/>
        <v>-70.101528408562956</v>
      </c>
      <c r="T164" s="2">
        <f t="shared" si="44"/>
        <v>69.355473394793904</v>
      </c>
      <c r="U164" s="2">
        <f t="shared" si="46"/>
        <v>0</v>
      </c>
      <c r="V164">
        <f t="shared" si="47"/>
        <v>2</v>
      </c>
    </row>
    <row r="165" spans="2:22" x14ac:dyDescent="0.15">
      <c r="B165" s="1">
        <v>37233</v>
      </c>
      <c r="C165" s="2">
        <f t="shared" si="32"/>
        <v>12</v>
      </c>
      <c r="D165" s="2">
        <f t="shared" si="33"/>
        <v>8</v>
      </c>
      <c r="E165" s="2">
        <f t="shared" si="34"/>
        <v>6</v>
      </c>
      <c r="F165" s="2">
        <f t="shared" si="35"/>
        <v>24</v>
      </c>
      <c r="G165" t="s">
        <v>165</v>
      </c>
      <c r="H165">
        <v>630</v>
      </c>
      <c r="I165">
        <f t="shared" si="36"/>
        <v>0</v>
      </c>
      <c r="J165">
        <f t="shared" si="37"/>
        <v>0</v>
      </c>
      <c r="K165">
        <f t="shared" si="38"/>
        <v>0</v>
      </c>
      <c r="L165">
        <v>0</v>
      </c>
      <c r="M165">
        <f t="shared" si="39"/>
        <v>0</v>
      </c>
      <c r="N165">
        <f t="shared" si="40"/>
        <v>0</v>
      </c>
      <c r="O165">
        <f t="shared" si="41"/>
        <v>0</v>
      </c>
      <c r="P165">
        <v>0</v>
      </c>
      <c r="Q165" s="2">
        <f t="shared" si="42"/>
        <v>635.72473120346172</v>
      </c>
      <c r="R165" s="2">
        <f t="shared" si="43"/>
        <v>-5.7247312034617153</v>
      </c>
      <c r="S165" s="2">
        <f t="shared" si="45"/>
        <v>-8.3279933594350268</v>
      </c>
      <c r="T165" s="2">
        <f t="shared" si="44"/>
        <v>32.772547351888221</v>
      </c>
      <c r="U165" s="2">
        <f t="shared" si="46"/>
        <v>0</v>
      </c>
      <c r="V165">
        <f t="shared" si="47"/>
        <v>3</v>
      </c>
    </row>
    <row r="166" spans="2:22" x14ac:dyDescent="0.15">
      <c r="B166" s="1">
        <v>37234</v>
      </c>
      <c r="C166" s="2">
        <f t="shared" si="32"/>
        <v>12</v>
      </c>
      <c r="D166" s="2">
        <f t="shared" si="33"/>
        <v>9</v>
      </c>
      <c r="E166" s="2">
        <f t="shared" si="34"/>
        <v>7</v>
      </c>
      <c r="F166" s="2">
        <f t="shared" si="35"/>
        <v>24</v>
      </c>
      <c r="G166" t="s">
        <v>166</v>
      </c>
      <c r="H166">
        <v>502</v>
      </c>
      <c r="I166">
        <f t="shared" si="36"/>
        <v>0</v>
      </c>
      <c r="J166">
        <f t="shared" si="37"/>
        <v>0</v>
      </c>
      <c r="K166">
        <f t="shared" si="38"/>
        <v>0</v>
      </c>
      <c r="L166">
        <v>0</v>
      </c>
      <c r="M166">
        <f t="shared" si="39"/>
        <v>0</v>
      </c>
      <c r="N166">
        <f t="shared" si="40"/>
        <v>0</v>
      </c>
      <c r="O166">
        <f t="shared" si="41"/>
        <v>0</v>
      </c>
      <c r="P166">
        <v>0</v>
      </c>
      <c r="Q166" s="2">
        <f t="shared" si="42"/>
        <v>440.39576529777275</v>
      </c>
      <c r="R166" s="2">
        <f t="shared" si="43"/>
        <v>61.604234702227245</v>
      </c>
      <c r="S166" s="2">
        <f t="shared" si="45"/>
        <v>-5.7247312034617153</v>
      </c>
      <c r="T166" s="2">
        <f t="shared" si="44"/>
        <v>3795.0817332470997</v>
      </c>
      <c r="U166" s="2">
        <f t="shared" si="46"/>
        <v>1</v>
      </c>
      <c r="V166">
        <f t="shared" si="47"/>
        <v>1</v>
      </c>
    </row>
    <row r="167" spans="2:22" x14ac:dyDescent="0.15">
      <c r="B167" s="1">
        <v>37235</v>
      </c>
      <c r="C167" s="2">
        <f t="shared" si="32"/>
        <v>12</v>
      </c>
      <c r="D167" s="2">
        <f t="shared" si="33"/>
        <v>10</v>
      </c>
      <c r="E167" s="2">
        <f t="shared" si="34"/>
        <v>1</v>
      </c>
      <c r="F167" s="2">
        <f t="shared" si="35"/>
        <v>24</v>
      </c>
      <c r="G167" t="s">
        <v>167</v>
      </c>
      <c r="H167">
        <v>334</v>
      </c>
      <c r="I167">
        <f t="shared" si="36"/>
        <v>0</v>
      </c>
      <c r="J167">
        <f t="shared" si="37"/>
        <v>0</v>
      </c>
      <c r="K167">
        <f t="shared" si="38"/>
        <v>0</v>
      </c>
      <c r="L167">
        <v>0</v>
      </c>
      <c r="M167">
        <f t="shared" si="39"/>
        <v>0</v>
      </c>
      <c r="N167">
        <f t="shared" si="40"/>
        <v>0</v>
      </c>
      <c r="O167">
        <f t="shared" si="41"/>
        <v>0</v>
      </c>
      <c r="P167">
        <v>0</v>
      </c>
      <c r="Q167" s="2">
        <f t="shared" si="42"/>
        <v>324.37407414770234</v>
      </c>
      <c r="R167" s="2">
        <f t="shared" si="43"/>
        <v>9.6259258522976552</v>
      </c>
      <c r="S167" s="2">
        <f t="shared" si="45"/>
        <v>61.604234702227245</v>
      </c>
      <c r="T167" s="2">
        <f t="shared" si="44"/>
        <v>92.658448513932342</v>
      </c>
      <c r="U167" s="2">
        <f t="shared" si="46"/>
        <v>0</v>
      </c>
      <c r="V167">
        <f t="shared" si="47"/>
        <v>2</v>
      </c>
    </row>
    <row r="168" spans="2:22" x14ac:dyDescent="0.15">
      <c r="B168" s="1">
        <v>37236</v>
      </c>
      <c r="C168" s="2">
        <f t="shared" si="32"/>
        <v>12</v>
      </c>
      <c r="D168" s="2">
        <f t="shared" si="33"/>
        <v>11</v>
      </c>
      <c r="E168" s="2">
        <f t="shared" si="34"/>
        <v>2</v>
      </c>
      <c r="F168" s="2">
        <f t="shared" si="35"/>
        <v>24</v>
      </c>
      <c r="G168" t="s">
        <v>168</v>
      </c>
      <c r="H168">
        <v>248</v>
      </c>
      <c r="I168">
        <f t="shared" si="36"/>
        <v>0</v>
      </c>
      <c r="J168">
        <f t="shared" si="37"/>
        <v>0</v>
      </c>
      <c r="K168">
        <f t="shared" si="38"/>
        <v>0</v>
      </c>
      <c r="L168">
        <v>0</v>
      </c>
      <c r="M168">
        <f t="shared" si="39"/>
        <v>0</v>
      </c>
      <c r="N168">
        <f t="shared" si="40"/>
        <v>0</v>
      </c>
      <c r="O168">
        <f t="shared" si="41"/>
        <v>0</v>
      </c>
      <c r="P168">
        <v>0</v>
      </c>
      <c r="Q168" s="2">
        <f t="shared" si="42"/>
        <v>342.52140080905878</v>
      </c>
      <c r="R168" s="2">
        <f t="shared" si="43"/>
        <v>-94.521400809058775</v>
      </c>
      <c r="S168" s="2">
        <f t="shared" si="45"/>
        <v>9.6259258522976552</v>
      </c>
      <c r="T168" s="2">
        <f t="shared" si="44"/>
        <v>8934.2952109067373</v>
      </c>
      <c r="U168" s="2">
        <f t="shared" si="46"/>
        <v>1</v>
      </c>
      <c r="V168">
        <f t="shared" si="47"/>
        <v>1</v>
      </c>
    </row>
    <row r="169" spans="2:22" x14ac:dyDescent="0.15">
      <c r="B169" s="1">
        <v>37237</v>
      </c>
      <c r="C169" s="2">
        <f t="shared" si="32"/>
        <v>12</v>
      </c>
      <c r="D169" s="2">
        <f t="shared" si="33"/>
        <v>12</v>
      </c>
      <c r="E169" s="2">
        <f t="shared" si="34"/>
        <v>3</v>
      </c>
      <c r="F169" s="2">
        <f t="shared" si="35"/>
        <v>24</v>
      </c>
      <c r="G169" t="s">
        <v>169</v>
      </c>
      <c r="H169">
        <v>304</v>
      </c>
      <c r="I169">
        <f t="shared" si="36"/>
        <v>0</v>
      </c>
      <c r="J169">
        <f t="shared" si="37"/>
        <v>0</v>
      </c>
      <c r="K169">
        <f t="shared" si="38"/>
        <v>0</v>
      </c>
      <c r="L169">
        <v>0</v>
      </c>
      <c r="M169">
        <f t="shared" si="39"/>
        <v>0</v>
      </c>
      <c r="N169">
        <f t="shared" si="40"/>
        <v>0</v>
      </c>
      <c r="O169">
        <f t="shared" si="41"/>
        <v>0</v>
      </c>
      <c r="P169">
        <v>0</v>
      </c>
      <c r="Q169" s="2">
        <f t="shared" si="42"/>
        <v>372.05373352328473</v>
      </c>
      <c r="R169" s="2">
        <f t="shared" si="43"/>
        <v>-68.053733523284734</v>
      </c>
      <c r="S169" s="2">
        <f t="shared" si="45"/>
        <v>-94.521400809058775</v>
      </c>
      <c r="T169" s="2">
        <f t="shared" si="44"/>
        <v>4631.3106464582488</v>
      </c>
      <c r="U169" s="2">
        <f t="shared" si="46"/>
        <v>0</v>
      </c>
      <c r="V169">
        <f t="shared" si="47"/>
        <v>2</v>
      </c>
    </row>
    <row r="170" spans="2:22" x14ac:dyDescent="0.15">
      <c r="B170" s="1">
        <v>37238</v>
      </c>
      <c r="C170" s="2">
        <f t="shared" si="32"/>
        <v>12</v>
      </c>
      <c r="D170" s="2">
        <f t="shared" si="33"/>
        <v>13</v>
      </c>
      <c r="E170" s="2">
        <f t="shared" si="34"/>
        <v>4</v>
      </c>
      <c r="F170" s="2">
        <f t="shared" si="35"/>
        <v>25</v>
      </c>
      <c r="G170" t="s">
        <v>170</v>
      </c>
      <c r="H170">
        <v>353</v>
      </c>
      <c r="I170">
        <f t="shared" si="36"/>
        <v>0</v>
      </c>
      <c r="J170">
        <f t="shared" si="37"/>
        <v>0</v>
      </c>
      <c r="K170">
        <f t="shared" si="38"/>
        <v>0</v>
      </c>
      <c r="L170">
        <v>0</v>
      </c>
      <c r="M170">
        <f t="shared" si="39"/>
        <v>0</v>
      </c>
      <c r="N170">
        <f t="shared" si="40"/>
        <v>0</v>
      </c>
      <c r="O170">
        <f t="shared" si="41"/>
        <v>0</v>
      </c>
      <c r="P170">
        <v>0</v>
      </c>
      <c r="Q170" s="2">
        <f t="shared" si="42"/>
        <v>405.53009129816166</v>
      </c>
      <c r="R170" s="2">
        <f t="shared" si="43"/>
        <v>-52.530091298161665</v>
      </c>
      <c r="S170" s="2">
        <f t="shared" si="45"/>
        <v>-68.053733523284734</v>
      </c>
      <c r="T170" s="2">
        <f t="shared" si="44"/>
        <v>2759.4104917932</v>
      </c>
      <c r="U170" s="2">
        <f t="shared" si="46"/>
        <v>0</v>
      </c>
      <c r="V170">
        <f t="shared" si="47"/>
        <v>3</v>
      </c>
    </row>
    <row r="171" spans="2:22" x14ac:dyDescent="0.15">
      <c r="B171" s="1">
        <v>37239</v>
      </c>
      <c r="C171" s="2">
        <f t="shared" si="32"/>
        <v>12</v>
      </c>
      <c r="D171" s="2">
        <f t="shared" si="33"/>
        <v>14</v>
      </c>
      <c r="E171" s="2">
        <f t="shared" si="34"/>
        <v>5</v>
      </c>
      <c r="F171" s="2">
        <f t="shared" si="35"/>
        <v>25</v>
      </c>
      <c r="G171" t="s">
        <v>171</v>
      </c>
      <c r="H171">
        <v>638</v>
      </c>
      <c r="I171">
        <f t="shared" si="36"/>
        <v>0</v>
      </c>
      <c r="J171">
        <f t="shared" si="37"/>
        <v>0</v>
      </c>
      <c r="K171">
        <f t="shared" si="38"/>
        <v>0</v>
      </c>
      <c r="L171">
        <v>0</v>
      </c>
      <c r="M171">
        <f t="shared" si="39"/>
        <v>0</v>
      </c>
      <c r="N171">
        <f t="shared" si="40"/>
        <v>0</v>
      </c>
      <c r="O171">
        <f t="shared" si="41"/>
        <v>0</v>
      </c>
      <c r="P171">
        <v>0</v>
      </c>
      <c r="Q171" s="2">
        <f t="shared" si="42"/>
        <v>589.75655624903379</v>
      </c>
      <c r="R171" s="2">
        <f t="shared" si="43"/>
        <v>48.243443750966208</v>
      </c>
      <c r="S171" s="2">
        <f t="shared" si="45"/>
        <v>-52.530091298161665</v>
      </c>
      <c r="T171" s="2">
        <f t="shared" si="44"/>
        <v>2327.4298649526404</v>
      </c>
      <c r="U171" s="2">
        <f t="shared" si="46"/>
        <v>1</v>
      </c>
      <c r="V171">
        <f t="shared" si="47"/>
        <v>1</v>
      </c>
    </row>
    <row r="172" spans="2:22" x14ac:dyDescent="0.15">
      <c r="B172" s="1">
        <v>37240</v>
      </c>
      <c r="C172" s="2">
        <f t="shared" si="32"/>
        <v>12</v>
      </c>
      <c r="D172" s="2">
        <f t="shared" si="33"/>
        <v>15</v>
      </c>
      <c r="E172" s="2">
        <f t="shared" si="34"/>
        <v>6</v>
      </c>
      <c r="F172" s="2">
        <f t="shared" si="35"/>
        <v>25</v>
      </c>
      <c r="G172" t="s">
        <v>172</v>
      </c>
      <c r="H172">
        <v>611</v>
      </c>
      <c r="I172">
        <f t="shared" si="36"/>
        <v>0</v>
      </c>
      <c r="J172">
        <f t="shared" si="37"/>
        <v>0</v>
      </c>
      <c r="K172">
        <f t="shared" si="38"/>
        <v>0</v>
      </c>
      <c r="L172">
        <v>0</v>
      </c>
      <c r="M172">
        <f t="shared" si="39"/>
        <v>0</v>
      </c>
      <c r="N172">
        <f t="shared" si="40"/>
        <v>0</v>
      </c>
      <c r="O172">
        <f t="shared" si="41"/>
        <v>0</v>
      </c>
      <c r="P172">
        <v>0</v>
      </c>
      <c r="Q172" s="2">
        <f t="shared" si="42"/>
        <v>641.15329409306048</v>
      </c>
      <c r="R172" s="2">
        <f t="shared" si="43"/>
        <v>-30.153294093060481</v>
      </c>
      <c r="S172" s="2">
        <f t="shared" si="45"/>
        <v>48.243443750966208</v>
      </c>
      <c r="T172" s="2">
        <f t="shared" si="44"/>
        <v>909.22114466259609</v>
      </c>
      <c r="U172" s="2">
        <f t="shared" si="46"/>
        <v>1</v>
      </c>
      <c r="V172">
        <f t="shared" si="47"/>
        <v>1</v>
      </c>
    </row>
    <row r="173" spans="2:22" x14ac:dyDescent="0.15">
      <c r="B173" s="1">
        <v>37241</v>
      </c>
      <c r="C173" s="2">
        <f t="shared" si="32"/>
        <v>12</v>
      </c>
      <c r="D173" s="2">
        <f t="shared" si="33"/>
        <v>16</v>
      </c>
      <c r="E173" s="2">
        <f t="shared" si="34"/>
        <v>7</v>
      </c>
      <c r="F173" s="2">
        <f t="shared" si="35"/>
        <v>25</v>
      </c>
      <c r="G173" t="s">
        <v>173</v>
      </c>
      <c r="H173">
        <v>421</v>
      </c>
      <c r="I173">
        <f t="shared" si="36"/>
        <v>0</v>
      </c>
      <c r="J173">
        <f t="shared" si="37"/>
        <v>0</v>
      </c>
      <c r="K173">
        <f t="shared" si="38"/>
        <v>0</v>
      </c>
      <c r="L173">
        <v>0</v>
      </c>
      <c r="M173">
        <f t="shared" si="39"/>
        <v>0</v>
      </c>
      <c r="N173">
        <f t="shared" si="40"/>
        <v>0</v>
      </c>
      <c r="O173">
        <f t="shared" si="41"/>
        <v>0</v>
      </c>
      <c r="P173">
        <v>0</v>
      </c>
      <c r="Q173" s="2">
        <f t="shared" si="42"/>
        <v>445.82432818737146</v>
      </c>
      <c r="R173" s="2">
        <f t="shared" si="43"/>
        <v>-24.824328187371464</v>
      </c>
      <c r="S173" s="2">
        <f t="shared" si="45"/>
        <v>-30.153294093060481</v>
      </c>
      <c r="T173" s="2">
        <f t="shared" si="44"/>
        <v>616.24726995432536</v>
      </c>
      <c r="U173" s="2">
        <f t="shared" si="46"/>
        <v>0</v>
      </c>
      <c r="V173">
        <f t="shared" si="47"/>
        <v>2</v>
      </c>
    </row>
    <row r="174" spans="2:22" x14ac:dyDescent="0.15">
      <c r="B174" s="1">
        <v>37242</v>
      </c>
      <c r="C174" s="2">
        <f t="shared" si="32"/>
        <v>12</v>
      </c>
      <c r="D174" s="2">
        <f t="shared" si="33"/>
        <v>17</v>
      </c>
      <c r="E174" s="2">
        <f t="shared" si="34"/>
        <v>1</v>
      </c>
      <c r="F174" s="2">
        <f t="shared" si="35"/>
        <v>25</v>
      </c>
      <c r="G174" t="s">
        <v>174</v>
      </c>
      <c r="H174">
        <v>274</v>
      </c>
      <c r="I174">
        <f t="shared" si="36"/>
        <v>0</v>
      </c>
      <c r="J174">
        <f t="shared" si="37"/>
        <v>0</v>
      </c>
      <c r="K174">
        <f t="shared" si="38"/>
        <v>0</v>
      </c>
      <c r="L174">
        <v>0</v>
      </c>
      <c r="M174">
        <f t="shared" si="39"/>
        <v>0</v>
      </c>
      <c r="N174">
        <f t="shared" si="40"/>
        <v>0</v>
      </c>
      <c r="O174">
        <f t="shared" si="41"/>
        <v>0</v>
      </c>
      <c r="P174">
        <v>0</v>
      </c>
      <c r="Q174" s="2">
        <f t="shared" si="42"/>
        <v>329.802637037301</v>
      </c>
      <c r="R174" s="2">
        <f t="shared" si="43"/>
        <v>-55.802637037300997</v>
      </c>
      <c r="S174" s="2">
        <f t="shared" si="45"/>
        <v>-24.824328187371464</v>
      </c>
      <c r="T174" s="2">
        <f t="shared" si="44"/>
        <v>3113.9343003167569</v>
      </c>
      <c r="U174" s="2">
        <f t="shared" si="46"/>
        <v>0</v>
      </c>
      <c r="V174">
        <f t="shared" si="47"/>
        <v>3</v>
      </c>
    </row>
    <row r="175" spans="2:22" x14ac:dyDescent="0.15">
      <c r="B175" s="1">
        <v>37243</v>
      </c>
      <c r="C175" s="2">
        <f t="shared" si="32"/>
        <v>12</v>
      </c>
      <c r="D175" s="2">
        <f t="shared" si="33"/>
        <v>18</v>
      </c>
      <c r="E175" s="2">
        <f t="shared" si="34"/>
        <v>2</v>
      </c>
      <c r="F175" s="2">
        <f t="shared" si="35"/>
        <v>25</v>
      </c>
      <c r="G175" t="s">
        <v>175</v>
      </c>
      <c r="H175">
        <v>361</v>
      </c>
      <c r="I175">
        <f t="shared" si="36"/>
        <v>0</v>
      </c>
      <c r="J175">
        <f t="shared" si="37"/>
        <v>0</v>
      </c>
      <c r="K175">
        <f t="shared" si="38"/>
        <v>0</v>
      </c>
      <c r="L175">
        <v>0</v>
      </c>
      <c r="M175">
        <f t="shared" si="39"/>
        <v>0</v>
      </c>
      <c r="N175">
        <f t="shared" si="40"/>
        <v>0</v>
      </c>
      <c r="O175">
        <f t="shared" si="41"/>
        <v>0</v>
      </c>
      <c r="P175">
        <v>0</v>
      </c>
      <c r="Q175" s="2">
        <f t="shared" si="42"/>
        <v>347.94996369865748</v>
      </c>
      <c r="R175" s="2">
        <f t="shared" si="43"/>
        <v>13.050036301342516</v>
      </c>
      <c r="S175" s="2">
        <f t="shared" si="45"/>
        <v>-55.802637037300997</v>
      </c>
      <c r="T175" s="2">
        <f t="shared" si="44"/>
        <v>170.30344746635745</v>
      </c>
      <c r="U175" s="2">
        <f t="shared" si="46"/>
        <v>1</v>
      </c>
      <c r="V175">
        <f t="shared" si="47"/>
        <v>1</v>
      </c>
    </row>
    <row r="176" spans="2:22" x14ac:dyDescent="0.15">
      <c r="B176" s="1">
        <v>37244</v>
      </c>
      <c r="C176" s="2">
        <f t="shared" si="32"/>
        <v>12</v>
      </c>
      <c r="D176" s="2">
        <f t="shared" si="33"/>
        <v>19</v>
      </c>
      <c r="E176" s="2">
        <f t="shared" si="34"/>
        <v>3</v>
      </c>
      <c r="F176" s="2">
        <f t="shared" si="35"/>
        <v>25</v>
      </c>
      <c r="G176" t="s">
        <v>176</v>
      </c>
      <c r="H176">
        <v>595</v>
      </c>
      <c r="I176">
        <f t="shared" si="36"/>
        <v>0</v>
      </c>
      <c r="J176">
        <f t="shared" si="37"/>
        <v>0</v>
      </c>
      <c r="K176">
        <f t="shared" si="38"/>
        <v>0</v>
      </c>
      <c r="L176">
        <v>0</v>
      </c>
      <c r="M176">
        <f t="shared" si="39"/>
        <v>0</v>
      </c>
      <c r="N176">
        <f t="shared" si="40"/>
        <v>0</v>
      </c>
      <c r="O176">
        <f t="shared" si="41"/>
        <v>0</v>
      </c>
      <c r="P176">
        <v>0</v>
      </c>
      <c r="Q176" s="2">
        <f t="shared" si="42"/>
        <v>377.48229641288344</v>
      </c>
      <c r="R176" s="2">
        <f t="shared" si="43"/>
        <v>217.51770358711656</v>
      </c>
      <c r="S176" s="2">
        <f t="shared" si="45"/>
        <v>13.050036301342516</v>
      </c>
      <c r="T176" s="2">
        <f t="shared" si="44"/>
        <v>47313.951373812699</v>
      </c>
      <c r="U176" s="2">
        <f t="shared" si="46"/>
        <v>0</v>
      </c>
      <c r="V176">
        <f t="shared" si="47"/>
        <v>2</v>
      </c>
    </row>
    <row r="177" spans="2:22" x14ac:dyDescent="0.15">
      <c r="B177" s="1">
        <v>37245</v>
      </c>
      <c r="C177" s="2">
        <f t="shared" si="32"/>
        <v>12</v>
      </c>
      <c r="D177" s="2">
        <f t="shared" si="33"/>
        <v>20</v>
      </c>
      <c r="E177" s="2">
        <f t="shared" si="34"/>
        <v>4</v>
      </c>
      <c r="F177" s="2">
        <f t="shared" si="35"/>
        <v>26</v>
      </c>
      <c r="G177" t="s">
        <v>177</v>
      </c>
      <c r="H177">
        <v>480</v>
      </c>
      <c r="I177">
        <f t="shared" si="36"/>
        <v>0</v>
      </c>
      <c r="J177">
        <f t="shared" si="37"/>
        <v>0</v>
      </c>
      <c r="K177">
        <f t="shared" si="38"/>
        <v>0</v>
      </c>
      <c r="L177">
        <v>0</v>
      </c>
      <c r="M177">
        <f t="shared" si="39"/>
        <v>0</v>
      </c>
      <c r="N177">
        <f t="shared" si="40"/>
        <v>0</v>
      </c>
      <c r="O177">
        <f t="shared" si="41"/>
        <v>0</v>
      </c>
      <c r="P177">
        <v>0</v>
      </c>
      <c r="Q177" s="2">
        <f t="shared" si="42"/>
        <v>489.16424053563622</v>
      </c>
      <c r="R177" s="2">
        <f t="shared" si="43"/>
        <v>-9.1642405356362246</v>
      </c>
      <c r="S177" s="2">
        <f t="shared" si="45"/>
        <v>217.51770358711656</v>
      </c>
      <c r="T177" s="2">
        <f t="shared" si="44"/>
        <v>83.983304594998117</v>
      </c>
      <c r="U177" s="2">
        <f t="shared" si="46"/>
        <v>1</v>
      </c>
      <c r="V177">
        <f t="shared" si="47"/>
        <v>1</v>
      </c>
    </row>
    <row r="178" spans="2:22" x14ac:dyDescent="0.15">
      <c r="B178" s="1">
        <v>37246</v>
      </c>
      <c r="C178" s="2">
        <f t="shared" si="32"/>
        <v>12</v>
      </c>
      <c r="D178" s="2">
        <f t="shared" si="33"/>
        <v>21</v>
      </c>
      <c r="E178" s="2">
        <f t="shared" si="34"/>
        <v>5</v>
      </c>
      <c r="F178" s="2">
        <f t="shared" si="35"/>
        <v>26</v>
      </c>
      <c r="G178" t="s">
        <v>178</v>
      </c>
      <c r="H178">
        <v>632</v>
      </c>
      <c r="I178">
        <f t="shared" si="36"/>
        <v>0</v>
      </c>
      <c r="J178">
        <f t="shared" si="37"/>
        <v>0</v>
      </c>
      <c r="K178">
        <f t="shared" si="38"/>
        <v>0</v>
      </c>
      <c r="L178">
        <v>0</v>
      </c>
      <c r="M178">
        <f t="shared" si="39"/>
        <v>0</v>
      </c>
      <c r="N178">
        <f t="shared" si="40"/>
        <v>0</v>
      </c>
      <c r="O178">
        <f t="shared" si="41"/>
        <v>0</v>
      </c>
      <c r="P178">
        <v>0</v>
      </c>
      <c r="Q178" s="2">
        <f t="shared" si="42"/>
        <v>673.3907054865083</v>
      </c>
      <c r="R178" s="2">
        <f t="shared" si="43"/>
        <v>-41.390705486508296</v>
      </c>
      <c r="S178" s="2">
        <f t="shared" si="45"/>
        <v>-9.1642405356362246</v>
      </c>
      <c r="T178" s="2">
        <f t="shared" si="44"/>
        <v>1713.190500670868</v>
      </c>
      <c r="U178" s="2">
        <f t="shared" si="46"/>
        <v>0</v>
      </c>
      <c r="V178">
        <f t="shared" si="47"/>
        <v>2</v>
      </c>
    </row>
    <row r="179" spans="2:22" x14ac:dyDescent="0.15">
      <c r="B179" s="1">
        <v>37247</v>
      </c>
      <c r="C179" s="2">
        <f t="shared" si="32"/>
        <v>12</v>
      </c>
      <c r="D179" s="2">
        <f t="shared" si="33"/>
        <v>22</v>
      </c>
      <c r="E179" s="2">
        <f t="shared" si="34"/>
        <v>6</v>
      </c>
      <c r="F179" s="2">
        <f t="shared" si="35"/>
        <v>26</v>
      </c>
      <c r="G179" t="s">
        <v>179</v>
      </c>
      <c r="H179">
        <v>654</v>
      </c>
      <c r="I179">
        <f t="shared" si="36"/>
        <v>0</v>
      </c>
      <c r="J179">
        <f t="shared" si="37"/>
        <v>0</v>
      </c>
      <c r="K179">
        <f t="shared" si="38"/>
        <v>0</v>
      </c>
      <c r="L179">
        <v>0</v>
      </c>
      <c r="M179">
        <f t="shared" si="39"/>
        <v>0</v>
      </c>
      <c r="N179">
        <f t="shared" si="40"/>
        <v>0</v>
      </c>
      <c r="O179">
        <f t="shared" si="41"/>
        <v>0</v>
      </c>
      <c r="P179">
        <v>0</v>
      </c>
      <c r="Q179" s="2">
        <f t="shared" si="42"/>
        <v>724.7874433305351</v>
      </c>
      <c r="R179" s="2">
        <f t="shared" si="43"/>
        <v>-70.787443330535098</v>
      </c>
      <c r="S179" s="2">
        <f t="shared" si="45"/>
        <v>-41.390705486508296</v>
      </c>
      <c r="T179" s="2">
        <f t="shared" si="44"/>
        <v>5010.8621332737175</v>
      </c>
      <c r="U179" s="2">
        <f t="shared" si="46"/>
        <v>0</v>
      </c>
      <c r="V179">
        <f t="shared" si="47"/>
        <v>3</v>
      </c>
    </row>
    <row r="180" spans="2:22" x14ac:dyDescent="0.15">
      <c r="B180" s="1">
        <v>37248</v>
      </c>
      <c r="C180" s="2">
        <f t="shared" si="32"/>
        <v>12</v>
      </c>
      <c r="D180" s="2">
        <f t="shared" si="33"/>
        <v>23</v>
      </c>
      <c r="E180" s="2">
        <f t="shared" si="34"/>
        <v>7</v>
      </c>
      <c r="F180" s="2">
        <f t="shared" si="35"/>
        <v>26</v>
      </c>
      <c r="G180" t="s">
        <v>180</v>
      </c>
      <c r="H180">
        <v>497</v>
      </c>
      <c r="I180">
        <f t="shared" si="36"/>
        <v>0</v>
      </c>
      <c r="J180">
        <f t="shared" si="37"/>
        <v>0</v>
      </c>
      <c r="K180">
        <f t="shared" si="38"/>
        <v>0</v>
      </c>
      <c r="L180">
        <v>0</v>
      </c>
      <c r="M180">
        <f t="shared" si="39"/>
        <v>0</v>
      </c>
      <c r="N180">
        <f t="shared" si="40"/>
        <v>0</v>
      </c>
      <c r="O180">
        <f t="shared" si="41"/>
        <v>0</v>
      </c>
      <c r="P180">
        <v>0</v>
      </c>
      <c r="Q180" s="2">
        <f t="shared" si="42"/>
        <v>529.45847742484602</v>
      </c>
      <c r="R180" s="2">
        <f t="shared" si="43"/>
        <v>-32.458477424846023</v>
      </c>
      <c r="S180" s="2">
        <f t="shared" si="45"/>
        <v>-70.787443330535098</v>
      </c>
      <c r="T180" s="2">
        <f t="shared" si="44"/>
        <v>1053.5527567392389</v>
      </c>
      <c r="U180" s="2">
        <f t="shared" si="46"/>
        <v>0</v>
      </c>
      <c r="V180">
        <f t="shared" si="47"/>
        <v>4</v>
      </c>
    </row>
    <row r="181" spans="2:22" x14ac:dyDescent="0.15">
      <c r="B181" s="1">
        <v>37249</v>
      </c>
      <c r="C181" s="2">
        <f t="shared" si="32"/>
        <v>12</v>
      </c>
      <c r="D181" s="2">
        <f t="shared" si="33"/>
        <v>24</v>
      </c>
      <c r="E181" s="2">
        <f t="shared" si="34"/>
        <v>1</v>
      </c>
      <c r="F181" s="2">
        <f t="shared" si="35"/>
        <v>26</v>
      </c>
      <c r="G181" t="s">
        <v>181</v>
      </c>
      <c r="H181">
        <v>632</v>
      </c>
      <c r="I181">
        <f t="shared" si="36"/>
        <v>0</v>
      </c>
      <c r="J181">
        <f t="shared" si="37"/>
        <v>0</v>
      </c>
      <c r="K181">
        <f t="shared" si="38"/>
        <v>0</v>
      </c>
      <c r="L181">
        <v>0</v>
      </c>
      <c r="M181">
        <f t="shared" si="39"/>
        <v>0</v>
      </c>
      <c r="N181">
        <f t="shared" si="40"/>
        <v>0</v>
      </c>
      <c r="O181">
        <f t="shared" si="41"/>
        <v>0</v>
      </c>
      <c r="P181">
        <v>0</v>
      </c>
      <c r="Q181" s="2">
        <f t="shared" si="42"/>
        <v>413.43678627477561</v>
      </c>
      <c r="R181" s="2">
        <f t="shared" si="43"/>
        <v>218.56321372522439</v>
      </c>
      <c r="S181" s="2">
        <f t="shared" si="45"/>
        <v>-32.458477424846023</v>
      </c>
      <c r="T181" s="2">
        <f t="shared" si="44"/>
        <v>47769.878393898114</v>
      </c>
      <c r="U181" s="2">
        <f t="shared" si="46"/>
        <v>1</v>
      </c>
      <c r="V181">
        <f t="shared" si="47"/>
        <v>1</v>
      </c>
    </row>
    <row r="182" spans="2:22" x14ac:dyDescent="0.15">
      <c r="B182" s="1">
        <v>37251</v>
      </c>
      <c r="C182" s="2">
        <f t="shared" si="32"/>
        <v>12</v>
      </c>
      <c r="D182" s="2">
        <f t="shared" si="33"/>
        <v>26</v>
      </c>
      <c r="E182" s="2">
        <f t="shared" si="34"/>
        <v>3</v>
      </c>
      <c r="F182" s="2">
        <f t="shared" si="35"/>
        <v>26</v>
      </c>
      <c r="G182" t="s">
        <v>183</v>
      </c>
      <c r="H182">
        <v>491</v>
      </c>
      <c r="I182">
        <f t="shared" si="36"/>
        <v>0</v>
      </c>
      <c r="J182">
        <f t="shared" si="37"/>
        <v>0</v>
      </c>
      <c r="K182">
        <f t="shared" si="38"/>
        <v>0</v>
      </c>
      <c r="L182">
        <v>0</v>
      </c>
      <c r="M182">
        <f t="shared" si="39"/>
        <v>0</v>
      </c>
      <c r="N182">
        <f t="shared" si="40"/>
        <v>0</v>
      </c>
      <c r="O182">
        <f t="shared" si="41"/>
        <v>1</v>
      </c>
      <c r="P182">
        <v>0</v>
      </c>
      <c r="Q182" s="2">
        <f t="shared" si="42"/>
        <v>420.47462368732812</v>
      </c>
      <c r="R182" s="2">
        <f t="shared" si="43"/>
        <v>70.525376312671881</v>
      </c>
      <c r="S182" s="2">
        <f t="shared" si="45"/>
        <v>218.56321372522439</v>
      </c>
      <c r="T182" s="2">
        <f t="shared" si="44"/>
        <v>4973.82870404398</v>
      </c>
      <c r="U182" s="2">
        <f t="shared" si="46"/>
        <v>0</v>
      </c>
      <c r="V182">
        <f t="shared" si="47"/>
        <v>2</v>
      </c>
    </row>
    <row r="183" spans="2:22" x14ac:dyDescent="0.15">
      <c r="B183" s="1">
        <v>37252</v>
      </c>
      <c r="C183" s="2">
        <f t="shared" si="32"/>
        <v>12</v>
      </c>
      <c r="D183" s="2">
        <f t="shared" si="33"/>
        <v>27</v>
      </c>
      <c r="E183" s="2">
        <f t="shared" si="34"/>
        <v>4</v>
      </c>
      <c r="F183" s="2">
        <f t="shared" si="35"/>
        <v>27</v>
      </c>
      <c r="G183" t="s">
        <v>184</v>
      </c>
      <c r="H183">
        <v>477</v>
      </c>
      <c r="I183">
        <f t="shared" si="36"/>
        <v>0</v>
      </c>
      <c r="J183">
        <f t="shared" si="37"/>
        <v>0</v>
      </c>
      <c r="K183">
        <f t="shared" si="38"/>
        <v>0</v>
      </c>
      <c r="L183">
        <v>0</v>
      </c>
      <c r="M183">
        <f t="shared" si="39"/>
        <v>0</v>
      </c>
      <c r="N183">
        <f t="shared" si="40"/>
        <v>0</v>
      </c>
      <c r="O183">
        <f t="shared" si="41"/>
        <v>0</v>
      </c>
      <c r="P183">
        <v>0</v>
      </c>
      <c r="Q183" s="2">
        <f t="shared" si="42"/>
        <v>388.88351827264728</v>
      </c>
      <c r="R183" s="2">
        <f t="shared" si="43"/>
        <v>88.116481727352721</v>
      </c>
      <c r="S183" s="2">
        <f t="shared" si="45"/>
        <v>70.525376312671881</v>
      </c>
      <c r="T183" s="2">
        <f t="shared" si="44"/>
        <v>7764.5143520068859</v>
      </c>
      <c r="U183" s="2">
        <f t="shared" si="46"/>
        <v>0</v>
      </c>
      <c r="V183">
        <f t="shared" si="47"/>
        <v>3</v>
      </c>
    </row>
    <row r="184" spans="2:22" x14ac:dyDescent="0.15">
      <c r="B184" s="1">
        <v>37253</v>
      </c>
      <c r="C184" s="2">
        <f t="shared" si="32"/>
        <v>12</v>
      </c>
      <c r="D184" s="2">
        <f t="shared" si="33"/>
        <v>28</v>
      </c>
      <c r="E184" s="2">
        <f t="shared" si="34"/>
        <v>5</v>
      </c>
      <c r="F184" s="2">
        <f t="shared" si="35"/>
        <v>27</v>
      </c>
      <c r="G184" t="s">
        <v>185</v>
      </c>
      <c r="H184">
        <v>589</v>
      </c>
      <c r="I184">
        <f t="shared" si="36"/>
        <v>0</v>
      </c>
      <c r="J184">
        <f t="shared" si="37"/>
        <v>0</v>
      </c>
      <c r="K184">
        <f t="shared" si="38"/>
        <v>0</v>
      </c>
      <c r="L184">
        <v>0</v>
      </c>
      <c r="M184">
        <f t="shared" si="39"/>
        <v>0</v>
      </c>
      <c r="N184">
        <f t="shared" si="40"/>
        <v>0</v>
      </c>
      <c r="O184">
        <f t="shared" si="41"/>
        <v>0</v>
      </c>
      <c r="P184">
        <v>0</v>
      </c>
      <c r="Q184" s="2">
        <f t="shared" si="42"/>
        <v>573.10998322351941</v>
      </c>
      <c r="R184" s="2">
        <f t="shared" si="43"/>
        <v>15.890016776480593</v>
      </c>
      <c r="S184" s="2">
        <f t="shared" si="45"/>
        <v>88.116481727352721</v>
      </c>
      <c r="T184" s="2">
        <f t="shared" si="44"/>
        <v>252.4926331568347</v>
      </c>
      <c r="U184" s="2">
        <f t="shared" si="46"/>
        <v>0</v>
      </c>
      <c r="V184">
        <f t="shared" si="47"/>
        <v>4</v>
      </c>
    </row>
    <row r="185" spans="2:22" x14ac:dyDescent="0.15">
      <c r="B185" s="1">
        <v>37254</v>
      </c>
      <c r="C185" s="2">
        <f t="shared" si="32"/>
        <v>12</v>
      </c>
      <c r="D185" s="2">
        <f t="shared" si="33"/>
        <v>29</v>
      </c>
      <c r="E185" s="2">
        <f t="shared" si="34"/>
        <v>6</v>
      </c>
      <c r="F185" s="2">
        <f t="shared" si="35"/>
        <v>27</v>
      </c>
      <c r="G185" t="s">
        <v>186</v>
      </c>
      <c r="H185">
        <v>569</v>
      </c>
      <c r="I185">
        <f t="shared" si="36"/>
        <v>0</v>
      </c>
      <c r="J185">
        <f t="shared" si="37"/>
        <v>0</v>
      </c>
      <c r="K185">
        <f t="shared" si="38"/>
        <v>0</v>
      </c>
      <c r="L185">
        <v>0</v>
      </c>
      <c r="M185">
        <f t="shared" si="39"/>
        <v>0</v>
      </c>
      <c r="N185">
        <f t="shared" si="40"/>
        <v>0</v>
      </c>
      <c r="O185">
        <f t="shared" si="41"/>
        <v>0</v>
      </c>
      <c r="P185">
        <v>0</v>
      </c>
      <c r="Q185" s="2">
        <f t="shared" si="42"/>
        <v>624.5067210675461</v>
      </c>
      <c r="R185" s="2">
        <f t="shared" si="43"/>
        <v>-55.506721067546096</v>
      </c>
      <c r="S185" s="2">
        <f t="shared" si="45"/>
        <v>15.890016776480593</v>
      </c>
      <c r="T185" s="2">
        <f t="shared" si="44"/>
        <v>3080.9960836703654</v>
      </c>
      <c r="U185" s="2">
        <f t="shared" si="46"/>
        <v>1</v>
      </c>
      <c r="V185">
        <f t="shared" si="47"/>
        <v>1</v>
      </c>
    </row>
    <row r="186" spans="2:22" x14ac:dyDescent="0.15">
      <c r="B186" s="1">
        <v>37255</v>
      </c>
      <c r="C186" s="2">
        <f t="shared" si="32"/>
        <v>12</v>
      </c>
      <c r="D186" s="2">
        <f t="shared" si="33"/>
        <v>30</v>
      </c>
      <c r="E186" s="2">
        <f t="shared" si="34"/>
        <v>7</v>
      </c>
      <c r="F186" s="2">
        <f t="shared" si="35"/>
        <v>27</v>
      </c>
      <c r="G186" t="s">
        <v>187</v>
      </c>
      <c r="H186">
        <v>534</v>
      </c>
      <c r="I186">
        <f t="shared" si="36"/>
        <v>0</v>
      </c>
      <c r="J186">
        <f t="shared" si="37"/>
        <v>0</v>
      </c>
      <c r="K186">
        <f t="shared" si="38"/>
        <v>0</v>
      </c>
      <c r="L186">
        <v>0</v>
      </c>
      <c r="M186">
        <f t="shared" si="39"/>
        <v>0</v>
      </c>
      <c r="N186">
        <f t="shared" si="40"/>
        <v>0</v>
      </c>
      <c r="O186">
        <f t="shared" si="41"/>
        <v>0</v>
      </c>
      <c r="P186">
        <v>0</v>
      </c>
      <c r="Q186" s="2">
        <f t="shared" si="42"/>
        <v>429.17775516185708</v>
      </c>
      <c r="R186" s="2">
        <f t="shared" si="43"/>
        <v>104.82224483814292</v>
      </c>
      <c r="S186" s="2">
        <f t="shared" si="45"/>
        <v>-55.506721067546096</v>
      </c>
      <c r="T186" s="2">
        <f t="shared" si="44"/>
        <v>10987.703012907581</v>
      </c>
      <c r="U186" s="2">
        <f t="shared" si="46"/>
        <v>1</v>
      </c>
      <c r="V186">
        <f t="shared" si="47"/>
        <v>1</v>
      </c>
    </row>
    <row r="187" spans="2:22" x14ac:dyDescent="0.15">
      <c r="B187" s="1">
        <v>37256</v>
      </c>
      <c r="C187" s="2">
        <f t="shared" si="32"/>
        <v>12</v>
      </c>
      <c r="D187" s="2">
        <f t="shared" si="33"/>
        <v>31</v>
      </c>
      <c r="E187" s="2">
        <f t="shared" si="34"/>
        <v>1</v>
      </c>
      <c r="F187" s="2">
        <f t="shared" si="35"/>
        <v>27</v>
      </c>
      <c r="G187" t="s">
        <v>188</v>
      </c>
      <c r="H187">
        <v>665</v>
      </c>
      <c r="I187">
        <f t="shared" si="36"/>
        <v>0</v>
      </c>
      <c r="J187">
        <f t="shared" si="37"/>
        <v>0</v>
      </c>
      <c r="K187">
        <f t="shared" si="38"/>
        <v>0</v>
      </c>
      <c r="L187">
        <v>0</v>
      </c>
      <c r="M187">
        <f t="shared" si="39"/>
        <v>1</v>
      </c>
      <c r="N187">
        <f t="shared" si="40"/>
        <v>0</v>
      </c>
      <c r="O187">
        <f t="shared" si="41"/>
        <v>0</v>
      </c>
      <c r="P187">
        <v>0</v>
      </c>
      <c r="Q187" s="2">
        <f t="shared" si="42"/>
        <v>578.30844816356603</v>
      </c>
      <c r="R187" s="2">
        <f t="shared" si="43"/>
        <v>86.691551836433973</v>
      </c>
      <c r="S187" s="2">
        <f t="shared" si="45"/>
        <v>104.82224483814292</v>
      </c>
      <c r="T187" s="2">
        <f t="shared" si="44"/>
        <v>7515.4251598091187</v>
      </c>
      <c r="U187" s="2">
        <f t="shared" si="46"/>
        <v>0</v>
      </c>
      <c r="V187">
        <f t="shared" si="47"/>
        <v>2</v>
      </c>
    </row>
    <row r="188" spans="2:22" x14ac:dyDescent="0.15">
      <c r="B188" s="1">
        <v>37257</v>
      </c>
      <c r="C188" s="2">
        <f t="shared" si="32"/>
        <v>1</v>
      </c>
      <c r="D188" s="2">
        <f t="shared" si="33"/>
        <v>1</v>
      </c>
      <c r="E188" s="2">
        <f t="shared" si="34"/>
        <v>2</v>
      </c>
      <c r="F188" s="2">
        <f t="shared" si="35"/>
        <v>27</v>
      </c>
      <c r="G188" t="s">
        <v>189</v>
      </c>
      <c r="H188">
        <v>371</v>
      </c>
      <c r="I188">
        <f t="shared" si="36"/>
        <v>0</v>
      </c>
      <c r="J188">
        <f t="shared" si="37"/>
        <v>1</v>
      </c>
      <c r="K188">
        <f t="shared" si="38"/>
        <v>0</v>
      </c>
      <c r="L188">
        <v>0</v>
      </c>
      <c r="M188">
        <f t="shared" si="39"/>
        <v>0</v>
      </c>
      <c r="N188">
        <f t="shared" si="40"/>
        <v>0</v>
      </c>
      <c r="O188">
        <f t="shared" si="41"/>
        <v>0</v>
      </c>
      <c r="P188">
        <v>0</v>
      </c>
      <c r="Q188" s="2">
        <f t="shared" si="42"/>
        <v>295.8477667361467</v>
      </c>
      <c r="R188" s="2">
        <f t="shared" si="43"/>
        <v>75.152233263853304</v>
      </c>
      <c r="S188" s="2">
        <f t="shared" si="45"/>
        <v>86.691551836433973</v>
      </c>
      <c r="T188" s="2">
        <f t="shared" si="44"/>
        <v>5647.8581645446193</v>
      </c>
      <c r="U188" s="2">
        <f t="shared" si="46"/>
        <v>0</v>
      </c>
      <c r="V188">
        <f t="shared" si="47"/>
        <v>3</v>
      </c>
    </row>
    <row r="189" spans="2:22" x14ac:dyDescent="0.15">
      <c r="B189" s="1">
        <v>37258</v>
      </c>
      <c r="C189" s="2">
        <f t="shared" si="32"/>
        <v>1</v>
      </c>
      <c r="D189" s="2">
        <f t="shared" si="33"/>
        <v>2</v>
      </c>
      <c r="E189" s="2">
        <f t="shared" si="34"/>
        <v>3</v>
      </c>
      <c r="F189" s="2">
        <f t="shared" si="35"/>
        <v>27</v>
      </c>
      <c r="G189" t="s">
        <v>190</v>
      </c>
      <c r="H189">
        <v>323</v>
      </c>
      <c r="I189">
        <f t="shared" si="36"/>
        <v>0</v>
      </c>
      <c r="J189">
        <f t="shared" si="37"/>
        <v>0</v>
      </c>
      <c r="K189">
        <f t="shared" si="38"/>
        <v>0</v>
      </c>
      <c r="L189">
        <v>0</v>
      </c>
      <c r="M189">
        <f t="shared" si="39"/>
        <v>0</v>
      </c>
      <c r="N189">
        <f t="shared" si="40"/>
        <v>0</v>
      </c>
      <c r="O189">
        <f t="shared" si="41"/>
        <v>0</v>
      </c>
      <c r="P189">
        <v>0</v>
      </c>
      <c r="Q189" s="2">
        <f t="shared" si="42"/>
        <v>360.83572338736906</v>
      </c>
      <c r="R189" s="2">
        <f t="shared" si="43"/>
        <v>-37.835723387369057</v>
      </c>
      <c r="S189" s="2">
        <f t="shared" si="45"/>
        <v>75.152233263853304</v>
      </c>
      <c r="T189" s="2">
        <f t="shared" si="44"/>
        <v>1431.5419642455058</v>
      </c>
      <c r="U189" s="2">
        <f t="shared" si="46"/>
        <v>1</v>
      </c>
      <c r="V189">
        <f t="shared" si="47"/>
        <v>1</v>
      </c>
    </row>
    <row r="190" spans="2:22" x14ac:dyDescent="0.15">
      <c r="B190" s="1">
        <v>37259</v>
      </c>
      <c r="C190" s="2">
        <f t="shared" si="32"/>
        <v>1</v>
      </c>
      <c r="D190" s="2">
        <f t="shared" si="33"/>
        <v>3</v>
      </c>
      <c r="E190" s="2">
        <f t="shared" si="34"/>
        <v>4</v>
      </c>
      <c r="F190" s="2">
        <f t="shared" si="35"/>
        <v>28</v>
      </c>
      <c r="G190" t="s">
        <v>191</v>
      </c>
      <c r="H190">
        <v>399</v>
      </c>
      <c r="I190">
        <f t="shared" si="36"/>
        <v>0</v>
      </c>
      <c r="J190">
        <f t="shared" si="37"/>
        <v>0</v>
      </c>
      <c r="K190">
        <f t="shared" si="38"/>
        <v>0</v>
      </c>
      <c r="L190">
        <v>0</v>
      </c>
      <c r="M190">
        <f t="shared" si="39"/>
        <v>0</v>
      </c>
      <c r="N190">
        <f t="shared" si="40"/>
        <v>0</v>
      </c>
      <c r="O190">
        <f t="shared" si="41"/>
        <v>0</v>
      </c>
      <c r="P190">
        <v>0</v>
      </c>
      <c r="Q190" s="2">
        <f t="shared" si="42"/>
        <v>378.18943913370788</v>
      </c>
      <c r="R190" s="2">
        <f t="shared" si="43"/>
        <v>20.810560866292121</v>
      </c>
      <c r="S190" s="2">
        <f t="shared" si="45"/>
        <v>-37.835723387369057</v>
      </c>
      <c r="T190" s="2">
        <f t="shared" si="44"/>
        <v>433.07944356964907</v>
      </c>
      <c r="U190" s="2">
        <f t="shared" si="46"/>
        <v>1</v>
      </c>
      <c r="V190">
        <f t="shared" si="47"/>
        <v>1</v>
      </c>
    </row>
    <row r="191" spans="2:22" x14ac:dyDescent="0.15">
      <c r="B191" s="1">
        <v>37260</v>
      </c>
      <c r="C191" s="2">
        <f t="shared" si="32"/>
        <v>1</v>
      </c>
      <c r="D191" s="2">
        <f t="shared" si="33"/>
        <v>4</v>
      </c>
      <c r="E191" s="2">
        <f t="shared" si="34"/>
        <v>5</v>
      </c>
      <c r="F191" s="2">
        <f t="shared" si="35"/>
        <v>28</v>
      </c>
      <c r="G191" t="s">
        <v>192</v>
      </c>
      <c r="H191">
        <v>646</v>
      </c>
      <c r="I191">
        <f t="shared" si="36"/>
        <v>0</v>
      </c>
      <c r="J191">
        <f t="shared" si="37"/>
        <v>0</v>
      </c>
      <c r="K191">
        <f t="shared" si="38"/>
        <v>0</v>
      </c>
      <c r="L191">
        <v>0</v>
      </c>
      <c r="M191">
        <f t="shared" si="39"/>
        <v>0</v>
      </c>
      <c r="N191">
        <f t="shared" si="40"/>
        <v>0</v>
      </c>
      <c r="O191">
        <f t="shared" si="41"/>
        <v>0</v>
      </c>
      <c r="P191">
        <v>0</v>
      </c>
      <c r="Q191" s="2">
        <f t="shared" si="42"/>
        <v>562.41590408458001</v>
      </c>
      <c r="R191" s="2">
        <f t="shared" si="43"/>
        <v>83.584095915419994</v>
      </c>
      <c r="S191" s="2">
        <f t="shared" si="45"/>
        <v>20.810560866292121</v>
      </c>
      <c r="T191" s="2">
        <f t="shared" si="44"/>
        <v>6986.3010899981291</v>
      </c>
      <c r="U191" s="2">
        <f t="shared" si="46"/>
        <v>0</v>
      </c>
      <c r="V191">
        <f t="shared" si="47"/>
        <v>2</v>
      </c>
    </row>
    <row r="192" spans="2:22" x14ac:dyDescent="0.15">
      <c r="B192" s="1">
        <v>37261</v>
      </c>
      <c r="C192" s="2">
        <f t="shared" si="32"/>
        <v>1</v>
      </c>
      <c r="D192" s="2">
        <f t="shared" si="33"/>
        <v>5</v>
      </c>
      <c r="E192" s="2">
        <f t="shared" si="34"/>
        <v>6</v>
      </c>
      <c r="F192" s="2">
        <f t="shared" si="35"/>
        <v>28</v>
      </c>
      <c r="G192" t="s">
        <v>193</v>
      </c>
      <c r="H192">
        <v>668</v>
      </c>
      <c r="I192">
        <f t="shared" si="36"/>
        <v>0</v>
      </c>
      <c r="J192">
        <f t="shared" si="37"/>
        <v>0</v>
      </c>
      <c r="K192">
        <f t="shared" si="38"/>
        <v>0</v>
      </c>
      <c r="L192">
        <v>0</v>
      </c>
      <c r="M192">
        <f t="shared" si="39"/>
        <v>0</v>
      </c>
      <c r="N192">
        <f t="shared" si="40"/>
        <v>0</v>
      </c>
      <c r="O192">
        <f t="shared" si="41"/>
        <v>0</v>
      </c>
      <c r="P192">
        <v>0</v>
      </c>
      <c r="Q192" s="2">
        <f t="shared" si="42"/>
        <v>613.81264192860669</v>
      </c>
      <c r="R192" s="2">
        <f t="shared" si="43"/>
        <v>54.187358071393305</v>
      </c>
      <c r="S192" s="2">
        <f t="shared" si="45"/>
        <v>83.584095915419994</v>
      </c>
      <c r="T192" s="2">
        <f t="shared" si="44"/>
        <v>2936.269774757393</v>
      </c>
      <c r="U192" s="2">
        <f t="shared" si="46"/>
        <v>0</v>
      </c>
      <c r="V192">
        <f t="shared" si="47"/>
        <v>3</v>
      </c>
    </row>
    <row r="193" spans="2:22" x14ac:dyDescent="0.15">
      <c r="B193" s="1">
        <v>37262</v>
      </c>
      <c r="C193" s="2">
        <f t="shared" si="32"/>
        <v>1</v>
      </c>
      <c r="D193" s="2">
        <f t="shared" si="33"/>
        <v>6</v>
      </c>
      <c r="E193" s="2">
        <f t="shared" si="34"/>
        <v>7</v>
      </c>
      <c r="F193" s="2">
        <f t="shared" si="35"/>
        <v>28</v>
      </c>
      <c r="G193" t="s">
        <v>194</v>
      </c>
      <c r="H193">
        <v>495</v>
      </c>
      <c r="I193">
        <f t="shared" si="36"/>
        <v>0</v>
      </c>
      <c r="J193">
        <f t="shared" si="37"/>
        <v>0</v>
      </c>
      <c r="K193">
        <f t="shared" si="38"/>
        <v>0</v>
      </c>
      <c r="L193">
        <v>0</v>
      </c>
      <c r="M193">
        <f t="shared" si="39"/>
        <v>0</v>
      </c>
      <c r="N193">
        <f t="shared" si="40"/>
        <v>0</v>
      </c>
      <c r="O193">
        <f t="shared" si="41"/>
        <v>0</v>
      </c>
      <c r="P193">
        <v>0</v>
      </c>
      <c r="Q193" s="2">
        <f t="shared" si="42"/>
        <v>418.48367602291768</v>
      </c>
      <c r="R193" s="2">
        <f t="shared" si="43"/>
        <v>76.516323977082322</v>
      </c>
      <c r="S193" s="2">
        <f t="shared" si="45"/>
        <v>54.187358071393305</v>
      </c>
      <c r="T193" s="2">
        <f t="shared" si="44"/>
        <v>5854.7478349658231</v>
      </c>
      <c r="U193" s="2">
        <f t="shared" si="46"/>
        <v>0</v>
      </c>
      <c r="V193">
        <f t="shared" si="47"/>
        <v>4</v>
      </c>
    </row>
    <row r="194" spans="2:22" x14ac:dyDescent="0.15">
      <c r="B194" s="1">
        <v>37263</v>
      </c>
      <c r="C194" s="2">
        <f t="shared" si="32"/>
        <v>1</v>
      </c>
      <c r="D194" s="2">
        <f t="shared" si="33"/>
        <v>7</v>
      </c>
      <c r="E194" s="2">
        <f t="shared" si="34"/>
        <v>1</v>
      </c>
      <c r="F194" s="2">
        <f t="shared" si="35"/>
        <v>28</v>
      </c>
      <c r="G194" t="s">
        <v>195</v>
      </c>
      <c r="H194">
        <v>336</v>
      </c>
      <c r="I194">
        <f t="shared" si="36"/>
        <v>0</v>
      </c>
      <c r="J194">
        <f t="shared" si="37"/>
        <v>0</v>
      </c>
      <c r="K194">
        <f t="shared" si="38"/>
        <v>0</v>
      </c>
      <c r="L194">
        <v>0</v>
      </c>
      <c r="M194">
        <f t="shared" si="39"/>
        <v>0</v>
      </c>
      <c r="N194">
        <f t="shared" si="40"/>
        <v>0</v>
      </c>
      <c r="O194">
        <f t="shared" si="41"/>
        <v>0</v>
      </c>
      <c r="P194">
        <v>0</v>
      </c>
      <c r="Q194" s="2">
        <f t="shared" si="42"/>
        <v>302.46198487284721</v>
      </c>
      <c r="R194" s="2">
        <f t="shared" si="43"/>
        <v>33.538015127152789</v>
      </c>
      <c r="S194" s="2">
        <f t="shared" si="45"/>
        <v>76.516323977082322</v>
      </c>
      <c r="T194" s="2">
        <f t="shared" si="44"/>
        <v>1124.7984586691293</v>
      </c>
      <c r="U194" s="2">
        <f t="shared" si="46"/>
        <v>0</v>
      </c>
      <c r="V194">
        <f t="shared" si="47"/>
        <v>5</v>
      </c>
    </row>
    <row r="195" spans="2:22" x14ac:dyDescent="0.15">
      <c r="B195" s="1">
        <v>37264</v>
      </c>
      <c r="C195" s="2">
        <f t="shared" ref="C195:C258" si="48">MONTH(B195)</f>
        <v>1</v>
      </c>
      <c r="D195" s="2">
        <f t="shared" ref="D195:D258" si="49">DAY(B195)</f>
        <v>8</v>
      </c>
      <c r="E195" s="2">
        <f t="shared" ref="E195:E258" si="50">WEEKDAY(B195,2)</f>
        <v>2</v>
      </c>
      <c r="F195" s="2">
        <f t="shared" ref="F195:F258" si="51">VALUE(RIGHT(G195,2))</f>
        <v>28</v>
      </c>
      <c r="G195" t="s">
        <v>196</v>
      </c>
      <c r="H195">
        <v>331</v>
      </c>
      <c r="I195">
        <f t="shared" ref="I195:I258" si="52">IF(AND(C195=7,D195=4),1,0)</f>
        <v>0</v>
      </c>
      <c r="J195">
        <f t="shared" ref="J195:J258" si="53">IF(AND(C195=1,D195=1),1,0)</f>
        <v>0</v>
      </c>
      <c r="K195">
        <f t="shared" ref="K195:K258" si="54">IF(AND(C195=2,D195=14),1,0)</f>
        <v>0</v>
      </c>
      <c r="L195">
        <v>0</v>
      </c>
      <c r="M195">
        <f t="shared" ref="M195:M258" si="55">IF(AND(C195=12,D195=31),1,0)</f>
        <v>0</v>
      </c>
      <c r="N195">
        <f t="shared" ref="N195:N258" si="56">IF(AND(C195=10,D195=31),1,0)</f>
        <v>0</v>
      </c>
      <c r="O195">
        <f t="shared" ref="O195:O258" si="57">IF(AND(C195=12,D195=26),1,0)</f>
        <v>0</v>
      </c>
      <c r="P195">
        <v>0</v>
      </c>
      <c r="Q195" s="2">
        <f t="shared" ref="Q195:Q258" si="58">constant+VLOOKUP(F195,week,2)+VLOOKUP(E195,weekday,2)+$X$17*I195+$X$18*J195+$X$19*K195+L195*$X$20+M195*$X$21+N195*$X$22+O195*$X$23+P195*$X$24</f>
        <v>320.6093115342037</v>
      </c>
      <c r="R195" s="2">
        <f t="shared" ref="R195:R258" si="59">H195-Q195</f>
        <v>10.390688465796302</v>
      </c>
      <c r="S195" s="2">
        <f t="shared" si="45"/>
        <v>33.538015127152789</v>
      </c>
      <c r="T195" s="2">
        <f t="shared" ref="T195:T258" si="60">R195^2</f>
        <v>107.96640679323231</v>
      </c>
      <c r="U195" s="2">
        <f t="shared" si="46"/>
        <v>0</v>
      </c>
      <c r="V195">
        <f t="shared" si="47"/>
        <v>6</v>
      </c>
    </row>
    <row r="196" spans="2:22" x14ac:dyDescent="0.15">
      <c r="B196" s="1">
        <v>37265</v>
      </c>
      <c r="C196" s="2">
        <f t="shared" si="48"/>
        <v>1</v>
      </c>
      <c r="D196" s="2">
        <f t="shared" si="49"/>
        <v>9</v>
      </c>
      <c r="E196" s="2">
        <f t="shared" si="50"/>
        <v>3</v>
      </c>
      <c r="F196" s="2">
        <f t="shared" si="51"/>
        <v>28</v>
      </c>
      <c r="G196" t="s">
        <v>197</v>
      </c>
      <c r="H196">
        <v>386</v>
      </c>
      <c r="I196">
        <f t="shared" si="52"/>
        <v>0</v>
      </c>
      <c r="J196">
        <f t="shared" si="53"/>
        <v>0</v>
      </c>
      <c r="K196">
        <f t="shared" si="54"/>
        <v>0</v>
      </c>
      <c r="L196">
        <v>0</v>
      </c>
      <c r="M196">
        <f t="shared" si="55"/>
        <v>0</v>
      </c>
      <c r="N196">
        <f t="shared" si="56"/>
        <v>0</v>
      </c>
      <c r="O196">
        <f t="shared" si="57"/>
        <v>0</v>
      </c>
      <c r="P196">
        <v>0</v>
      </c>
      <c r="Q196" s="2">
        <f t="shared" si="58"/>
        <v>350.14164424842966</v>
      </c>
      <c r="R196" s="2">
        <f t="shared" si="59"/>
        <v>35.858355751570343</v>
      </c>
      <c r="S196" s="2">
        <f t="shared" ref="S196:S259" si="61">R195</f>
        <v>10.390688465796302</v>
      </c>
      <c r="T196" s="2">
        <f t="shared" si="60"/>
        <v>1285.8216772061778</v>
      </c>
      <c r="U196" s="2">
        <f t="shared" ref="U196:U259" si="62">IF(R196*R195&lt;0,1,0)</f>
        <v>0</v>
      </c>
      <c r="V196">
        <f t="shared" ref="V196:V259" si="63">IF(R195*R196&gt;0,V195+1,1)</f>
        <v>7</v>
      </c>
    </row>
    <row r="197" spans="2:22" x14ac:dyDescent="0.15">
      <c r="B197" s="1">
        <v>37266</v>
      </c>
      <c r="C197" s="2">
        <f t="shared" si="48"/>
        <v>1</v>
      </c>
      <c r="D197" s="2">
        <f t="shared" si="49"/>
        <v>10</v>
      </c>
      <c r="E197" s="2">
        <f t="shared" si="50"/>
        <v>4</v>
      </c>
      <c r="F197" s="2">
        <f t="shared" si="51"/>
        <v>29</v>
      </c>
      <c r="G197" t="s">
        <v>198</v>
      </c>
      <c r="H197">
        <v>428</v>
      </c>
      <c r="I197">
        <f t="shared" si="52"/>
        <v>0</v>
      </c>
      <c r="J197">
        <f t="shared" si="53"/>
        <v>0</v>
      </c>
      <c r="K197">
        <f t="shared" si="54"/>
        <v>0</v>
      </c>
      <c r="L197">
        <v>0</v>
      </c>
      <c r="M197">
        <f t="shared" si="55"/>
        <v>0</v>
      </c>
      <c r="N197">
        <f t="shared" si="56"/>
        <v>0</v>
      </c>
      <c r="O197">
        <f t="shared" si="57"/>
        <v>0</v>
      </c>
      <c r="P197">
        <v>0</v>
      </c>
      <c r="Q197" s="2">
        <f t="shared" si="58"/>
        <v>395.81580895094385</v>
      </c>
      <c r="R197" s="2">
        <f t="shared" si="59"/>
        <v>32.184191049056153</v>
      </c>
      <c r="S197" s="2">
        <f t="shared" si="61"/>
        <v>35.858355751570343</v>
      </c>
      <c r="T197" s="2">
        <f t="shared" si="60"/>
        <v>1035.8221534821462</v>
      </c>
      <c r="U197" s="2">
        <f t="shared" si="62"/>
        <v>0</v>
      </c>
      <c r="V197">
        <f t="shared" si="63"/>
        <v>8</v>
      </c>
    </row>
    <row r="198" spans="2:22" x14ac:dyDescent="0.15">
      <c r="B198" s="1">
        <v>37267</v>
      </c>
      <c r="C198" s="2">
        <f t="shared" si="48"/>
        <v>1</v>
      </c>
      <c r="D198" s="2">
        <f t="shared" si="49"/>
        <v>11</v>
      </c>
      <c r="E198" s="2">
        <f t="shared" si="50"/>
        <v>5</v>
      </c>
      <c r="F198" s="2">
        <f t="shared" si="51"/>
        <v>29</v>
      </c>
      <c r="G198" t="s">
        <v>199</v>
      </c>
      <c r="H198">
        <v>704</v>
      </c>
      <c r="I198">
        <f t="shared" si="52"/>
        <v>0</v>
      </c>
      <c r="J198">
        <f t="shared" si="53"/>
        <v>0</v>
      </c>
      <c r="K198">
        <f t="shared" si="54"/>
        <v>0</v>
      </c>
      <c r="L198">
        <v>0</v>
      </c>
      <c r="M198">
        <f t="shared" si="55"/>
        <v>0</v>
      </c>
      <c r="N198">
        <f t="shared" si="56"/>
        <v>0</v>
      </c>
      <c r="O198">
        <f t="shared" si="57"/>
        <v>0</v>
      </c>
      <c r="P198">
        <v>0</v>
      </c>
      <c r="Q198" s="2">
        <f t="shared" si="58"/>
        <v>580.04227390181597</v>
      </c>
      <c r="R198" s="2">
        <f t="shared" si="59"/>
        <v>123.95772609818403</v>
      </c>
      <c r="S198" s="2">
        <f t="shared" si="61"/>
        <v>32.184191049056153</v>
      </c>
      <c r="T198" s="2">
        <f t="shared" si="60"/>
        <v>15365.517859432413</v>
      </c>
      <c r="U198" s="2">
        <f t="shared" si="62"/>
        <v>0</v>
      </c>
      <c r="V198">
        <f t="shared" si="63"/>
        <v>9</v>
      </c>
    </row>
    <row r="199" spans="2:22" x14ac:dyDescent="0.15">
      <c r="B199" s="1">
        <v>37268</v>
      </c>
      <c r="C199" s="2">
        <f t="shared" si="48"/>
        <v>1</v>
      </c>
      <c r="D199" s="2">
        <f t="shared" si="49"/>
        <v>12</v>
      </c>
      <c r="E199" s="2">
        <f t="shared" si="50"/>
        <v>6</v>
      </c>
      <c r="F199" s="2">
        <f t="shared" si="51"/>
        <v>29</v>
      </c>
      <c r="G199" t="s">
        <v>200</v>
      </c>
      <c r="H199">
        <v>705</v>
      </c>
      <c r="I199">
        <f t="shared" si="52"/>
        <v>0</v>
      </c>
      <c r="J199">
        <f t="shared" si="53"/>
        <v>0</v>
      </c>
      <c r="K199">
        <f t="shared" si="54"/>
        <v>0</v>
      </c>
      <c r="L199">
        <v>0</v>
      </c>
      <c r="M199">
        <f t="shared" si="55"/>
        <v>0</v>
      </c>
      <c r="N199">
        <f t="shared" si="56"/>
        <v>0</v>
      </c>
      <c r="O199">
        <f t="shared" si="57"/>
        <v>0</v>
      </c>
      <c r="P199">
        <v>0</v>
      </c>
      <c r="Q199" s="2">
        <f t="shared" si="58"/>
        <v>631.43901174584266</v>
      </c>
      <c r="R199" s="2">
        <f t="shared" si="59"/>
        <v>73.560988254157337</v>
      </c>
      <c r="S199" s="2">
        <f t="shared" si="61"/>
        <v>123.95772609818403</v>
      </c>
      <c r="T199" s="2">
        <f t="shared" si="60"/>
        <v>5411.218992928274</v>
      </c>
      <c r="U199" s="2">
        <f t="shared" si="62"/>
        <v>0</v>
      </c>
      <c r="V199">
        <f t="shared" si="63"/>
        <v>10</v>
      </c>
    </row>
    <row r="200" spans="2:22" x14ac:dyDescent="0.15">
      <c r="B200" s="1">
        <v>37269</v>
      </c>
      <c r="C200" s="2">
        <f t="shared" si="48"/>
        <v>1</v>
      </c>
      <c r="D200" s="2">
        <f t="shared" si="49"/>
        <v>13</v>
      </c>
      <c r="E200" s="2">
        <f t="shared" si="50"/>
        <v>7</v>
      </c>
      <c r="F200" s="2">
        <f t="shared" si="51"/>
        <v>29</v>
      </c>
      <c r="G200" t="s">
        <v>201</v>
      </c>
      <c r="H200">
        <v>446</v>
      </c>
      <c r="I200">
        <f t="shared" si="52"/>
        <v>0</v>
      </c>
      <c r="J200">
        <f t="shared" si="53"/>
        <v>0</v>
      </c>
      <c r="K200">
        <f t="shared" si="54"/>
        <v>0</v>
      </c>
      <c r="L200">
        <v>0</v>
      </c>
      <c r="M200">
        <f t="shared" si="55"/>
        <v>0</v>
      </c>
      <c r="N200">
        <f t="shared" si="56"/>
        <v>0</v>
      </c>
      <c r="O200">
        <f t="shared" si="57"/>
        <v>0</v>
      </c>
      <c r="P200">
        <v>0</v>
      </c>
      <c r="Q200" s="2">
        <f t="shared" si="58"/>
        <v>436.11004584015365</v>
      </c>
      <c r="R200" s="2">
        <f t="shared" si="59"/>
        <v>9.8899541598463543</v>
      </c>
      <c r="S200" s="2">
        <f t="shared" si="61"/>
        <v>73.560988254157337</v>
      </c>
      <c r="T200" s="2">
        <f t="shared" si="60"/>
        <v>97.81119328386221</v>
      </c>
      <c r="U200" s="2">
        <f t="shared" si="62"/>
        <v>0</v>
      </c>
      <c r="V200">
        <f t="shared" si="63"/>
        <v>11</v>
      </c>
    </row>
    <row r="201" spans="2:22" x14ac:dyDescent="0.15">
      <c r="B201" s="1">
        <v>37270</v>
      </c>
      <c r="C201" s="2">
        <f t="shared" si="48"/>
        <v>1</v>
      </c>
      <c r="D201" s="2">
        <f t="shared" si="49"/>
        <v>14</v>
      </c>
      <c r="E201" s="2">
        <f t="shared" si="50"/>
        <v>1</v>
      </c>
      <c r="F201" s="2">
        <f t="shared" si="51"/>
        <v>29</v>
      </c>
      <c r="G201" t="s">
        <v>202</v>
      </c>
      <c r="H201">
        <v>321</v>
      </c>
      <c r="I201">
        <f t="shared" si="52"/>
        <v>0</v>
      </c>
      <c r="J201">
        <f t="shared" si="53"/>
        <v>0</v>
      </c>
      <c r="K201">
        <f t="shared" si="54"/>
        <v>0</v>
      </c>
      <c r="L201">
        <v>0</v>
      </c>
      <c r="M201">
        <f t="shared" si="55"/>
        <v>0</v>
      </c>
      <c r="N201">
        <f t="shared" si="56"/>
        <v>0</v>
      </c>
      <c r="O201">
        <f t="shared" si="57"/>
        <v>0</v>
      </c>
      <c r="P201">
        <v>0</v>
      </c>
      <c r="Q201" s="2">
        <f t="shared" si="58"/>
        <v>320.08835469008318</v>
      </c>
      <c r="R201" s="2">
        <f t="shared" si="59"/>
        <v>0.91164530991682113</v>
      </c>
      <c r="S201" s="2">
        <f t="shared" si="61"/>
        <v>9.8899541598463543</v>
      </c>
      <c r="T201" s="2">
        <f t="shared" si="60"/>
        <v>0.83109717109333681</v>
      </c>
      <c r="U201" s="2">
        <f t="shared" si="62"/>
        <v>0</v>
      </c>
      <c r="V201">
        <f t="shared" si="63"/>
        <v>12</v>
      </c>
    </row>
    <row r="202" spans="2:22" x14ac:dyDescent="0.15">
      <c r="B202" s="1">
        <v>37271</v>
      </c>
      <c r="C202" s="2">
        <f t="shared" si="48"/>
        <v>1</v>
      </c>
      <c r="D202" s="2">
        <f t="shared" si="49"/>
        <v>15</v>
      </c>
      <c r="E202" s="2">
        <f t="shared" si="50"/>
        <v>2</v>
      </c>
      <c r="F202" s="2">
        <f t="shared" si="51"/>
        <v>29</v>
      </c>
      <c r="G202" t="s">
        <v>203</v>
      </c>
      <c r="H202">
        <v>337</v>
      </c>
      <c r="I202">
        <f t="shared" si="52"/>
        <v>0</v>
      </c>
      <c r="J202">
        <f t="shared" si="53"/>
        <v>0</v>
      </c>
      <c r="K202">
        <f t="shared" si="54"/>
        <v>0</v>
      </c>
      <c r="L202">
        <v>0</v>
      </c>
      <c r="M202">
        <f t="shared" si="55"/>
        <v>0</v>
      </c>
      <c r="N202">
        <f t="shared" si="56"/>
        <v>0</v>
      </c>
      <c r="O202">
        <f t="shared" si="57"/>
        <v>0</v>
      </c>
      <c r="P202">
        <v>0</v>
      </c>
      <c r="Q202" s="2">
        <f t="shared" si="58"/>
        <v>338.23568135143967</v>
      </c>
      <c r="R202" s="2">
        <f t="shared" si="59"/>
        <v>-1.2356813514396663</v>
      </c>
      <c r="S202" s="2">
        <f t="shared" si="61"/>
        <v>0.91164530991682113</v>
      </c>
      <c r="T202" s="2">
        <f t="shared" si="60"/>
        <v>1.52690840229576</v>
      </c>
      <c r="U202" s="2">
        <f t="shared" si="62"/>
        <v>1</v>
      </c>
      <c r="V202">
        <f t="shared" si="63"/>
        <v>1</v>
      </c>
    </row>
    <row r="203" spans="2:22" x14ac:dyDescent="0.15">
      <c r="B203" s="1">
        <v>37272</v>
      </c>
      <c r="C203" s="2">
        <f t="shared" si="48"/>
        <v>1</v>
      </c>
      <c r="D203" s="2">
        <f t="shared" si="49"/>
        <v>16</v>
      </c>
      <c r="E203" s="2">
        <f t="shared" si="50"/>
        <v>3</v>
      </c>
      <c r="F203" s="2">
        <f t="shared" si="51"/>
        <v>29</v>
      </c>
      <c r="G203" t="s">
        <v>204</v>
      </c>
      <c r="H203">
        <v>335</v>
      </c>
      <c r="I203">
        <f t="shared" si="52"/>
        <v>0</v>
      </c>
      <c r="J203">
        <f t="shared" si="53"/>
        <v>0</v>
      </c>
      <c r="K203">
        <f t="shared" si="54"/>
        <v>0</v>
      </c>
      <c r="L203">
        <v>0</v>
      </c>
      <c r="M203">
        <f t="shared" si="55"/>
        <v>0</v>
      </c>
      <c r="N203">
        <f t="shared" si="56"/>
        <v>0</v>
      </c>
      <c r="O203">
        <f t="shared" si="57"/>
        <v>0</v>
      </c>
      <c r="P203">
        <v>0</v>
      </c>
      <c r="Q203" s="2">
        <f t="shared" si="58"/>
        <v>367.76801406566562</v>
      </c>
      <c r="R203" s="2">
        <f t="shared" si="59"/>
        <v>-32.768014065665625</v>
      </c>
      <c r="S203" s="2">
        <f t="shared" si="61"/>
        <v>-1.2356813514396663</v>
      </c>
      <c r="T203" s="2">
        <f t="shared" si="60"/>
        <v>1073.7427458076602</v>
      </c>
      <c r="U203" s="2">
        <f t="shared" si="62"/>
        <v>0</v>
      </c>
      <c r="V203">
        <f t="shared" si="63"/>
        <v>2</v>
      </c>
    </row>
    <row r="204" spans="2:22" x14ac:dyDescent="0.15">
      <c r="B204" s="1">
        <v>37273</v>
      </c>
      <c r="C204" s="2">
        <f t="shared" si="48"/>
        <v>1</v>
      </c>
      <c r="D204" s="2">
        <f t="shared" si="49"/>
        <v>17</v>
      </c>
      <c r="E204" s="2">
        <f t="shared" si="50"/>
        <v>4</v>
      </c>
      <c r="F204" s="2">
        <f t="shared" si="51"/>
        <v>30</v>
      </c>
      <c r="G204" t="s">
        <v>205</v>
      </c>
      <c r="H204">
        <v>387</v>
      </c>
      <c r="I204">
        <f t="shared" si="52"/>
        <v>0</v>
      </c>
      <c r="J204">
        <f t="shared" si="53"/>
        <v>0</v>
      </c>
      <c r="K204">
        <f t="shared" si="54"/>
        <v>0</v>
      </c>
      <c r="L204">
        <v>0</v>
      </c>
      <c r="M204">
        <f t="shared" si="55"/>
        <v>0</v>
      </c>
      <c r="N204">
        <f t="shared" si="56"/>
        <v>0</v>
      </c>
      <c r="O204">
        <f t="shared" si="57"/>
        <v>0</v>
      </c>
      <c r="P204">
        <v>0</v>
      </c>
      <c r="Q204" s="2">
        <f t="shared" si="58"/>
        <v>390.9586691340748</v>
      </c>
      <c r="R204" s="2">
        <f t="shared" si="59"/>
        <v>-3.9586691340747961</v>
      </c>
      <c r="S204" s="2">
        <f t="shared" si="61"/>
        <v>-32.768014065665625</v>
      </c>
      <c r="T204" s="2">
        <f t="shared" si="60"/>
        <v>15.671061313076496</v>
      </c>
      <c r="U204" s="2">
        <f t="shared" si="62"/>
        <v>0</v>
      </c>
      <c r="V204">
        <f t="shared" si="63"/>
        <v>3</v>
      </c>
    </row>
    <row r="205" spans="2:22" x14ac:dyDescent="0.15">
      <c r="B205" s="1">
        <v>37274</v>
      </c>
      <c r="C205" s="2">
        <f t="shared" si="48"/>
        <v>1</v>
      </c>
      <c r="D205" s="2">
        <f t="shared" si="49"/>
        <v>18</v>
      </c>
      <c r="E205" s="2">
        <f t="shared" si="50"/>
        <v>5</v>
      </c>
      <c r="F205" s="2">
        <f t="shared" si="51"/>
        <v>30</v>
      </c>
      <c r="G205" t="s">
        <v>206</v>
      </c>
      <c r="H205">
        <v>587</v>
      </c>
      <c r="I205">
        <f t="shared" si="52"/>
        <v>0</v>
      </c>
      <c r="J205">
        <f t="shared" si="53"/>
        <v>0</v>
      </c>
      <c r="K205">
        <f t="shared" si="54"/>
        <v>0</v>
      </c>
      <c r="L205">
        <v>0</v>
      </c>
      <c r="M205">
        <f t="shared" si="55"/>
        <v>0</v>
      </c>
      <c r="N205">
        <f t="shared" si="56"/>
        <v>0</v>
      </c>
      <c r="O205">
        <f t="shared" si="57"/>
        <v>0</v>
      </c>
      <c r="P205">
        <v>0</v>
      </c>
      <c r="Q205" s="2">
        <f t="shared" si="58"/>
        <v>575.18513408494687</v>
      </c>
      <c r="R205" s="2">
        <f t="shared" si="59"/>
        <v>11.814865915053133</v>
      </c>
      <c r="S205" s="2">
        <f t="shared" si="61"/>
        <v>-3.9586691340747961</v>
      </c>
      <c r="T205" s="2">
        <f t="shared" si="60"/>
        <v>139.5910565906843</v>
      </c>
      <c r="U205" s="2">
        <f t="shared" si="62"/>
        <v>1</v>
      </c>
      <c r="V205">
        <f t="shared" si="63"/>
        <v>1</v>
      </c>
    </row>
    <row r="206" spans="2:22" x14ac:dyDescent="0.15">
      <c r="B206" s="1">
        <v>37275</v>
      </c>
      <c r="C206" s="2">
        <f t="shared" si="48"/>
        <v>1</v>
      </c>
      <c r="D206" s="2">
        <f t="shared" si="49"/>
        <v>19</v>
      </c>
      <c r="E206" s="2">
        <f t="shared" si="50"/>
        <v>6</v>
      </c>
      <c r="F206" s="2">
        <f t="shared" si="51"/>
        <v>30</v>
      </c>
      <c r="G206" t="s">
        <v>207</v>
      </c>
      <c r="H206">
        <v>682</v>
      </c>
      <c r="I206">
        <f t="shared" si="52"/>
        <v>0</v>
      </c>
      <c r="J206">
        <f t="shared" si="53"/>
        <v>0</v>
      </c>
      <c r="K206">
        <f t="shared" si="54"/>
        <v>0</v>
      </c>
      <c r="L206">
        <v>0</v>
      </c>
      <c r="M206">
        <f t="shared" si="55"/>
        <v>0</v>
      </c>
      <c r="N206">
        <f t="shared" si="56"/>
        <v>0</v>
      </c>
      <c r="O206">
        <f t="shared" si="57"/>
        <v>0</v>
      </c>
      <c r="P206">
        <v>0</v>
      </c>
      <c r="Q206" s="2">
        <f t="shared" si="58"/>
        <v>626.58187192897367</v>
      </c>
      <c r="R206" s="2">
        <f t="shared" si="59"/>
        <v>55.418128071026331</v>
      </c>
      <c r="S206" s="2">
        <f t="shared" si="61"/>
        <v>11.814865915053133</v>
      </c>
      <c r="T206" s="2">
        <f t="shared" si="60"/>
        <v>3071.1689188966766</v>
      </c>
      <c r="U206" s="2">
        <f t="shared" si="62"/>
        <v>0</v>
      </c>
      <c r="V206">
        <f t="shared" si="63"/>
        <v>2</v>
      </c>
    </row>
    <row r="207" spans="2:22" x14ac:dyDescent="0.15">
      <c r="B207" s="1">
        <v>37276</v>
      </c>
      <c r="C207" s="2">
        <f t="shared" si="48"/>
        <v>1</v>
      </c>
      <c r="D207" s="2">
        <f t="shared" si="49"/>
        <v>20</v>
      </c>
      <c r="E207" s="2">
        <f t="shared" si="50"/>
        <v>7</v>
      </c>
      <c r="F207" s="2">
        <f t="shared" si="51"/>
        <v>30</v>
      </c>
      <c r="G207" t="s">
        <v>208</v>
      </c>
      <c r="H207">
        <v>514</v>
      </c>
      <c r="I207">
        <f t="shared" si="52"/>
        <v>0</v>
      </c>
      <c r="J207">
        <f t="shared" si="53"/>
        <v>0</v>
      </c>
      <c r="K207">
        <f t="shared" si="54"/>
        <v>0</v>
      </c>
      <c r="L207">
        <v>0</v>
      </c>
      <c r="M207">
        <f t="shared" si="55"/>
        <v>0</v>
      </c>
      <c r="N207">
        <f t="shared" si="56"/>
        <v>0</v>
      </c>
      <c r="O207">
        <f t="shared" si="57"/>
        <v>0</v>
      </c>
      <c r="P207">
        <v>0</v>
      </c>
      <c r="Q207" s="2">
        <f t="shared" si="58"/>
        <v>431.25290602328459</v>
      </c>
      <c r="R207" s="2">
        <f t="shared" si="59"/>
        <v>82.747093976715405</v>
      </c>
      <c r="S207" s="2">
        <f t="shared" si="61"/>
        <v>55.418128071026331</v>
      </c>
      <c r="T207" s="2">
        <f t="shared" si="60"/>
        <v>6847.0815615913707</v>
      </c>
      <c r="U207" s="2">
        <f t="shared" si="62"/>
        <v>0</v>
      </c>
      <c r="V207">
        <f t="shared" si="63"/>
        <v>3</v>
      </c>
    </row>
    <row r="208" spans="2:22" x14ac:dyDescent="0.15">
      <c r="B208" s="1">
        <v>37277</v>
      </c>
      <c r="C208" s="2">
        <f t="shared" si="48"/>
        <v>1</v>
      </c>
      <c r="D208" s="2">
        <f t="shared" si="49"/>
        <v>21</v>
      </c>
      <c r="E208" s="2">
        <f t="shared" si="50"/>
        <v>1</v>
      </c>
      <c r="F208" s="2">
        <f t="shared" si="51"/>
        <v>30</v>
      </c>
      <c r="G208" t="s">
        <v>209</v>
      </c>
      <c r="H208">
        <v>379</v>
      </c>
      <c r="I208">
        <f t="shared" si="52"/>
        <v>0</v>
      </c>
      <c r="J208">
        <f t="shared" si="53"/>
        <v>0</v>
      </c>
      <c r="K208">
        <f t="shared" si="54"/>
        <v>0</v>
      </c>
      <c r="L208">
        <v>0</v>
      </c>
      <c r="M208">
        <f t="shared" si="55"/>
        <v>0</v>
      </c>
      <c r="N208">
        <f t="shared" si="56"/>
        <v>0</v>
      </c>
      <c r="O208">
        <f t="shared" si="57"/>
        <v>0</v>
      </c>
      <c r="P208">
        <v>0</v>
      </c>
      <c r="Q208" s="2">
        <f t="shared" si="58"/>
        <v>315.23121487321418</v>
      </c>
      <c r="R208" s="2">
        <f t="shared" si="59"/>
        <v>63.768785126785815</v>
      </c>
      <c r="S208" s="2">
        <f t="shared" si="61"/>
        <v>82.747093976715405</v>
      </c>
      <c r="T208" s="2">
        <f t="shared" si="60"/>
        <v>4066.45795654618</v>
      </c>
      <c r="U208" s="2">
        <f t="shared" si="62"/>
        <v>0</v>
      </c>
      <c r="V208">
        <f t="shared" si="63"/>
        <v>4</v>
      </c>
    </row>
    <row r="209" spans="2:22" x14ac:dyDescent="0.15">
      <c r="B209" s="1">
        <v>37278</v>
      </c>
      <c r="C209" s="2">
        <f t="shared" si="48"/>
        <v>1</v>
      </c>
      <c r="D209" s="2">
        <f t="shared" si="49"/>
        <v>22</v>
      </c>
      <c r="E209" s="2">
        <f t="shared" si="50"/>
        <v>2</v>
      </c>
      <c r="F209" s="2">
        <f t="shared" si="51"/>
        <v>30</v>
      </c>
      <c r="G209" t="s">
        <v>210</v>
      </c>
      <c r="H209">
        <v>394</v>
      </c>
      <c r="I209">
        <f t="shared" si="52"/>
        <v>0</v>
      </c>
      <c r="J209">
        <f t="shared" si="53"/>
        <v>0</v>
      </c>
      <c r="K209">
        <f t="shared" si="54"/>
        <v>0</v>
      </c>
      <c r="L209">
        <v>0</v>
      </c>
      <c r="M209">
        <f t="shared" si="55"/>
        <v>0</v>
      </c>
      <c r="N209">
        <f t="shared" si="56"/>
        <v>0</v>
      </c>
      <c r="O209">
        <f t="shared" si="57"/>
        <v>0</v>
      </c>
      <c r="P209">
        <v>0</v>
      </c>
      <c r="Q209" s="2">
        <f t="shared" si="58"/>
        <v>333.37854153457062</v>
      </c>
      <c r="R209" s="2">
        <f t="shared" si="59"/>
        <v>60.621458465429384</v>
      </c>
      <c r="S209" s="2">
        <f t="shared" si="61"/>
        <v>63.768785126785815</v>
      </c>
      <c r="T209" s="2">
        <f t="shared" si="60"/>
        <v>3674.9612264757798</v>
      </c>
      <c r="U209" s="2">
        <f t="shared" si="62"/>
        <v>0</v>
      </c>
      <c r="V209">
        <f t="shared" si="63"/>
        <v>5</v>
      </c>
    </row>
    <row r="210" spans="2:22" x14ac:dyDescent="0.15">
      <c r="B210" s="1">
        <v>37279</v>
      </c>
      <c r="C210" s="2">
        <f t="shared" si="48"/>
        <v>1</v>
      </c>
      <c r="D210" s="2">
        <f t="shared" si="49"/>
        <v>23</v>
      </c>
      <c r="E210" s="2">
        <f t="shared" si="50"/>
        <v>3</v>
      </c>
      <c r="F210" s="2">
        <f t="shared" si="51"/>
        <v>30</v>
      </c>
      <c r="G210" t="s">
        <v>211</v>
      </c>
      <c r="H210">
        <v>341</v>
      </c>
      <c r="I210">
        <f t="shared" si="52"/>
        <v>0</v>
      </c>
      <c r="J210">
        <f t="shared" si="53"/>
        <v>0</v>
      </c>
      <c r="K210">
        <f t="shared" si="54"/>
        <v>0</v>
      </c>
      <c r="L210">
        <v>0</v>
      </c>
      <c r="M210">
        <f t="shared" si="55"/>
        <v>0</v>
      </c>
      <c r="N210">
        <f t="shared" si="56"/>
        <v>0</v>
      </c>
      <c r="O210">
        <f t="shared" si="57"/>
        <v>0</v>
      </c>
      <c r="P210">
        <v>0</v>
      </c>
      <c r="Q210" s="2">
        <f t="shared" si="58"/>
        <v>362.91087424879657</v>
      </c>
      <c r="R210" s="2">
        <f t="shared" si="59"/>
        <v>-21.910874248796574</v>
      </c>
      <c r="S210" s="2">
        <f t="shared" si="61"/>
        <v>60.621458465429384</v>
      </c>
      <c r="T210" s="2">
        <f t="shared" si="60"/>
        <v>480.08641034657683</v>
      </c>
      <c r="U210" s="2">
        <f t="shared" si="62"/>
        <v>1</v>
      </c>
      <c r="V210">
        <f t="shared" si="63"/>
        <v>1</v>
      </c>
    </row>
    <row r="211" spans="2:22" x14ac:dyDescent="0.15">
      <c r="B211" s="1">
        <v>37280</v>
      </c>
      <c r="C211" s="2">
        <f t="shared" si="48"/>
        <v>1</v>
      </c>
      <c r="D211" s="2">
        <f t="shared" si="49"/>
        <v>24</v>
      </c>
      <c r="E211" s="2">
        <f t="shared" si="50"/>
        <v>4</v>
      </c>
      <c r="F211" s="2">
        <f t="shared" si="51"/>
        <v>31</v>
      </c>
      <c r="G211" t="s">
        <v>212</v>
      </c>
      <c r="H211">
        <v>409</v>
      </c>
      <c r="I211">
        <f t="shared" si="52"/>
        <v>0</v>
      </c>
      <c r="J211">
        <f t="shared" si="53"/>
        <v>0</v>
      </c>
      <c r="K211">
        <f t="shared" si="54"/>
        <v>0</v>
      </c>
      <c r="L211">
        <v>0</v>
      </c>
      <c r="M211">
        <f t="shared" si="55"/>
        <v>0</v>
      </c>
      <c r="N211">
        <f t="shared" si="56"/>
        <v>0</v>
      </c>
      <c r="O211">
        <f t="shared" si="57"/>
        <v>0</v>
      </c>
      <c r="P211">
        <v>0</v>
      </c>
      <c r="Q211" s="2">
        <f t="shared" si="58"/>
        <v>367.6938398544807</v>
      </c>
      <c r="R211" s="2">
        <f t="shared" si="59"/>
        <v>41.3061601455193</v>
      </c>
      <c r="S211" s="2">
        <f t="shared" si="61"/>
        <v>-21.910874248796574</v>
      </c>
      <c r="T211" s="2">
        <f t="shared" si="60"/>
        <v>1706.198865967287</v>
      </c>
      <c r="U211" s="2">
        <f t="shared" si="62"/>
        <v>1</v>
      </c>
      <c r="V211">
        <f t="shared" si="63"/>
        <v>1</v>
      </c>
    </row>
    <row r="212" spans="2:22" x14ac:dyDescent="0.15">
      <c r="B212" s="1">
        <v>37281</v>
      </c>
      <c r="C212" s="2">
        <f t="shared" si="48"/>
        <v>1</v>
      </c>
      <c r="D212" s="2">
        <f t="shared" si="49"/>
        <v>25</v>
      </c>
      <c r="E212" s="2">
        <f t="shared" si="50"/>
        <v>5</v>
      </c>
      <c r="F212" s="2">
        <f t="shared" si="51"/>
        <v>31</v>
      </c>
      <c r="G212" t="s">
        <v>213</v>
      </c>
      <c r="H212">
        <v>654</v>
      </c>
      <c r="I212">
        <f t="shared" si="52"/>
        <v>0</v>
      </c>
      <c r="J212">
        <f t="shared" si="53"/>
        <v>0</v>
      </c>
      <c r="K212">
        <f t="shared" si="54"/>
        <v>0</v>
      </c>
      <c r="L212">
        <v>0</v>
      </c>
      <c r="M212">
        <f t="shared" si="55"/>
        <v>0</v>
      </c>
      <c r="N212">
        <f t="shared" si="56"/>
        <v>0</v>
      </c>
      <c r="O212">
        <f t="shared" si="57"/>
        <v>0</v>
      </c>
      <c r="P212">
        <v>0</v>
      </c>
      <c r="Q212" s="2">
        <f t="shared" si="58"/>
        <v>551.92030480535277</v>
      </c>
      <c r="R212" s="2">
        <f t="shared" si="59"/>
        <v>102.07969519464723</v>
      </c>
      <c r="S212" s="2">
        <f t="shared" si="61"/>
        <v>41.3061601455193</v>
      </c>
      <c r="T212" s="2">
        <f t="shared" si="60"/>
        <v>10420.264171032084</v>
      </c>
      <c r="U212" s="2">
        <f t="shared" si="62"/>
        <v>0</v>
      </c>
      <c r="V212">
        <f t="shared" si="63"/>
        <v>2</v>
      </c>
    </row>
    <row r="213" spans="2:22" x14ac:dyDescent="0.15">
      <c r="B213" s="1">
        <v>37282</v>
      </c>
      <c r="C213" s="2">
        <f t="shared" si="48"/>
        <v>1</v>
      </c>
      <c r="D213" s="2">
        <f t="shared" si="49"/>
        <v>26</v>
      </c>
      <c r="E213" s="2">
        <f t="shared" si="50"/>
        <v>6</v>
      </c>
      <c r="F213" s="2">
        <f t="shared" si="51"/>
        <v>31</v>
      </c>
      <c r="G213" t="s">
        <v>214</v>
      </c>
      <c r="H213">
        <v>721</v>
      </c>
      <c r="I213">
        <f t="shared" si="52"/>
        <v>0</v>
      </c>
      <c r="J213">
        <f t="shared" si="53"/>
        <v>0</v>
      </c>
      <c r="K213">
        <f t="shared" si="54"/>
        <v>0</v>
      </c>
      <c r="L213">
        <v>0</v>
      </c>
      <c r="M213">
        <f t="shared" si="55"/>
        <v>0</v>
      </c>
      <c r="N213">
        <f t="shared" si="56"/>
        <v>0</v>
      </c>
      <c r="O213">
        <f t="shared" si="57"/>
        <v>0</v>
      </c>
      <c r="P213">
        <v>0</v>
      </c>
      <c r="Q213" s="2">
        <f t="shared" si="58"/>
        <v>603.31704264937957</v>
      </c>
      <c r="R213" s="2">
        <f t="shared" si="59"/>
        <v>117.68295735062043</v>
      </c>
      <c r="S213" s="2">
        <f t="shared" si="61"/>
        <v>102.07969519464723</v>
      </c>
      <c r="T213" s="2">
        <f t="shared" si="60"/>
        <v>13849.278450787946</v>
      </c>
      <c r="U213" s="2">
        <f t="shared" si="62"/>
        <v>0</v>
      </c>
      <c r="V213">
        <f t="shared" si="63"/>
        <v>3</v>
      </c>
    </row>
    <row r="214" spans="2:22" x14ac:dyDescent="0.15">
      <c r="B214" s="1">
        <v>37283</v>
      </c>
      <c r="C214" s="2">
        <f t="shared" si="48"/>
        <v>1</v>
      </c>
      <c r="D214" s="2">
        <f t="shared" si="49"/>
        <v>27</v>
      </c>
      <c r="E214" s="2">
        <f t="shared" si="50"/>
        <v>7</v>
      </c>
      <c r="F214" s="2">
        <f t="shared" si="51"/>
        <v>31</v>
      </c>
      <c r="G214" t="s">
        <v>215</v>
      </c>
      <c r="H214">
        <v>372</v>
      </c>
      <c r="I214">
        <f t="shared" si="52"/>
        <v>0</v>
      </c>
      <c r="J214">
        <f t="shared" si="53"/>
        <v>0</v>
      </c>
      <c r="K214">
        <f t="shared" si="54"/>
        <v>0</v>
      </c>
      <c r="L214">
        <v>0</v>
      </c>
      <c r="M214">
        <f t="shared" si="55"/>
        <v>0</v>
      </c>
      <c r="N214">
        <f t="shared" si="56"/>
        <v>0</v>
      </c>
      <c r="O214">
        <f t="shared" si="57"/>
        <v>0</v>
      </c>
      <c r="P214">
        <v>0</v>
      </c>
      <c r="Q214" s="2">
        <f t="shared" si="58"/>
        <v>407.9880767436905</v>
      </c>
      <c r="R214" s="2">
        <f t="shared" si="59"/>
        <v>-35.988076743690499</v>
      </c>
      <c r="S214" s="2">
        <f t="shared" si="61"/>
        <v>117.68295735062043</v>
      </c>
      <c r="T214" s="2">
        <f t="shared" si="60"/>
        <v>1295.141667709757</v>
      </c>
      <c r="U214" s="2">
        <f t="shared" si="62"/>
        <v>1</v>
      </c>
      <c r="V214">
        <f t="shared" si="63"/>
        <v>1</v>
      </c>
    </row>
    <row r="215" spans="2:22" x14ac:dyDescent="0.15">
      <c r="B215" s="1">
        <v>37284</v>
      </c>
      <c r="C215" s="2">
        <f t="shared" si="48"/>
        <v>1</v>
      </c>
      <c r="D215" s="2">
        <f t="shared" si="49"/>
        <v>28</v>
      </c>
      <c r="E215" s="2">
        <f t="shared" si="50"/>
        <v>1</v>
      </c>
      <c r="F215" s="2">
        <f t="shared" si="51"/>
        <v>31</v>
      </c>
      <c r="G215" t="s">
        <v>216</v>
      </c>
      <c r="H215">
        <v>239</v>
      </c>
      <c r="I215">
        <f t="shared" si="52"/>
        <v>0</v>
      </c>
      <c r="J215">
        <f t="shared" si="53"/>
        <v>0</v>
      </c>
      <c r="K215">
        <f t="shared" si="54"/>
        <v>0</v>
      </c>
      <c r="L215">
        <v>0</v>
      </c>
      <c r="M215">
        <f t="shared" si="55"/>
        <v>0</v>
      </c>
      <c r="N215">
        <f t="shared" si="56"/>
        <v>0</v>
      </c>
      <c r="O215">
        <f t="shared" si="57"/>
        <v>0</v>
      </c>
      <c r="P215">
        <v>0</v>
      </c>
      <c r="Q215" s="2">
        <f t="shared" si="58"/>
        <v>291.96638559362009</v>
      </c>
      <c r="R215" s="2">
        <f t="shared" si="59"/>
        <v>-52.966385593620089</v>
      </c>
      <c r="S215" s="2">
        <f t="shared" si="61"/>
        <v>-35.988076743690499</v>
      </c>
      <c r="T215" s="2">
        <f t="shared" si="60"/>
        <v>2805.4380028520459</v>
      </c>
      <c r="U215" s="2">
        <f t="shared" si="62"/>
        <v>0</v>
      </c>
      <c r="V215">
        <f t="shared" si="63"/>
        <v>2</v>
      </c>
    </row>
    <row r="216" spans="2:22" x14ac:dyDescent="0.15">
      <c r="B216" s="1">
        <v>37285</v>
      </c>
      <c r="C216" s="2">
        <f t="shared" si="48"/>
        <v>1</v>
      </c>
      <c r="D216" s="2">
        <f t="shared" si="49"/>
        <v>29</v>
      </c>
      <c r="E216" s="2">
        <f t="shared" si="50"/>
        <v>2</v>
      </c>
      <c r="F216" s="2">
        <f t="shared" si="51"/>
        <v>31</v>
      </c>
      <c r="G216" t="s">
        <v>217</v>
      </c>
      <c r="H216">
        <v>250</v>
      </c>
      <c r="I216">
        <f t="shared" si="52"/>
        <v>0</v>
      </c>
      <c r="J216">
        <f t="shared" si="53"/>
        <v>0</v>
      </c>
      <c r="K216">
        <f t="shared" si="54"/>
        <v>0</v>
      </c>
      <c r="L216">
        <v>0</v>
      </c>
      <c r="M216">
        <f t="shared" si="55"/>
        <v>0</v>
      </c>
      <c r="N216">
        <f t="shared" si="56"/>
        <v>0</v>
      </c>
      <c r="O216">
        <f t="shared" si="57"/>
        <v>0</v>
      </c>
      <c r="P216">
        <v>0</v>
      </c>
      <c r="Q216" s="2">
        <f t="shared" si="58"/>
        <v>310.11371225497652</v>
      </c>
      <c r="R216" s="2">
        <f t="shared" si="59"/>
        <v>-60.113712254976519</v>
      </c>
      <c r="S216" s="2">
        <f t="shared" si="61"/>
        <v>-52.966385593620089</v>
      </c>
      <c r="T216" s="2">
        <f t="shared" si="60"/>
        <v>3613.6584010741144</v>
      </c>
      <c r="U216" s="2">
        <f t="shared" si="62"/>
        <v>0</v>
      </c>
      <c r="V216">
        <f t="shared" si="63"/>
        <v>3</v>
      </c>
    </row>
    <row r="217" spans="2:22" x14ac:dyDescent="0.15">
      <c r="B217" s="1">
        <v>37286</v>
      </c>
      <c r="C217" s="2">
        <f t="shared" si="48"/>
        <v>1</v>
      </c>
      <c r="D217" s="2">
        <f t="shared" si="49"/>
        <v>30</v>
      </c>
      <c r="E217" s="2">
        <f t="shared" si="50"/>
        <v>3</v>
      </c>
      <c r="F217" s="2">
        <f t="shared" si="51"/>
        <v>31</v>
      </c>
      <c r="G217" t="s">
        <v>218</v>
      </c>
      <c r="H217">
        <v>329</v>
      </c>
      <c r="I217">
        <f t="shared" si="52"/>
        <v>0</v>
      </c>
      <c r="J217">
        <f t="shared" si="53"/>
        <v>0</v>
      </c>
      <c r="K217">
        <f t="shared" si="54"/>
        <v>0</v>
      </c>
      <c r="L217">
        <v>0</v>
      </c>
      <c r="M217">
        <f t="shared" si="55"/>
        <v>0</v>
      </c>
      <c r="N217">
        <f t="shared" si="56"/>
        <v>0</v>
      </c>
      <c r="O217">
        <f t="shared" si="57"/>
        <v>0</v>
      </c>
      <c r="P217">
        <v>0</v>
      </c>
      <c r="Q217" s="2">
        <f t="shared" si="58"/>
        <v>339.64604496920248</v>
      </c>
      <c r="R217" s="2">
        <f t="shared" si="59"/>
        <v>-10.646044969202478</v>
      </c>
      <c r="S217" s="2">
        <f t="shared" si="61"/>
        <v>-60.113712254976519</v>
      </c>
      <c r="T217" s="2">
        <f t="shared" si="60"/>
        <v>113.33827348628139</v>
      </c>
      <c r="U217" s="2">
        <f t="shared" si="62"/>
        <v>0</v>
      </c>
      <c r="V217">
        <f t="shared" si="63"/>
        <v>4</v>
      </c>
    </row>
    <row r="218" spans="2:22" x14ac:dyDescent="0.15">
      <c r="B218" s="1">
        <v>37287</v>
      </c>
      <c r="C218" s="2">
        <f t="shared" si="48"/>
        <v>1</v>
      </c>
      <c r="D218" s="2">
        <f t="shared" si="49"/>
        <v>31</v>
      </c>
      <c r="E218" s="2">
        <f t="shared" si="50"/>
        <v>4</v>
      </c>
      <c r="F218" s="2">
        <f t="shared" si="51"/>
        <v>32</v>
      </c>
      <c r="G218" t="s">
        <v>219</v>
      </c>
      <c r="H218">
        <v>316</v>
      </c>
      <c r="I218">
        <f t="shared" si="52"/>
        <v>0</v>
      </c>
      <c r="J218">
        <f t="shared" si="53"/>
        <v>0</v>
      </c>
      <c r="K218">
        <f t="shared" si="54"/>
        <v>0</v>
      </c>
      <c r="L218">
        <v>0</v>
      </c>
      <c r="M218">
        <f t="shared" si="55"/>
        <v>0</v>
      </c>
      <c r="N218">
        <f t="shared" si="56"/>
        <v>0</v>
      </c>
      <c r="O218">
        <f t="shared" si="57"/>
        <v>0</v>
      </c>
      <c r="P218">
        <v>0</v>
      </c>
      <c r="Q218" s="2">
        <f t="shared" si="58"/>
        <v>353.48568020509435</v>
      </c>
      <c r="R218" s="2">
        <f t="shared" si="59"/>
        <v>-37.485680205094354</v>
      </c>
      <c r="S218" s="2">
        <f t="shared" si="61"/>
        <v>-10.646044969202478</v>
      </c>
      <c r="T218" s="2">
        <f t="shared" si="60"/>
        <v>1405.1762204386027</v>
      </c>
      <c r="U218" s="2">
        <f t="shared" si="62"/>
        <v>0</v>
      </c>
      <c r="V218">
        <f t="shared" si="63"/>
        <v>5</v>
      </c>
    </row>
    <row r="219" spans="2:22" x14ac:dyDescent="0.15">
      <c r="B219" s="1">
        <v>37288</v>
      </c>
      <c r="C219" s="2">
        <f t="shared" si="48"/>
        <v>2</v>
      </c>
      <c r="D219" s="2">
        <f t="shared" si="49"/>
        <v>1</v>
      </c>
      <c r="E219" s="2">
        <f t="shared" si="50"/>
        <v>5</v>
      </c>
      <c r="F219" s="2">
        <f t="shared" si="51"/>
        <v>32</v>
      </c>
      <c r="G219" t="s">
        <v>220</v>
      </c>
      <c r="H219">
        <v>612</v>
      </c>
      <c r="I219">
        <f t="shared" si="52"/>
        <v>0</v>
      </c>
      <c r="J219">
        <f t="shared" si="53"/>
        <v>0</v>
      </c>
      <c r="K219">
        <f t="shared" si="54"/>
        <v>0</v>
      </c>
      <c r="L219">
        <v>0</v>
      </c>
      <c r="M219">
        <f t="shared" si="55"/>
        <v>0</v>
      </c>
      <c r="N219">
        <f t="shared" si="56"/>
        <v>0</v>
      </c>
      <c r="O219">
        <f t="shared" si="57"/>
        <v>0</v>
      </c>
      <c r="P219">
        <v>0</v>
      </c>
      <c r="Q219" s="2">
        <f t="shared" si="58"/>
        <v>537.71214515596648</v>
      </c>
      <c r="R219" s="2">
        <f t="shared" si="59"/>
        <v>74.287854844033518</v>
      </c>
      <c r="S219" s="2">
        <f t="shared" si="61"/>
        <v>-37.485680205094354</v>
      </c>
      <c r="T219" s="2">
        <f t="shared" si="60"/>
        <v>5518.6853773281946</v>
      </c>
      <c r="U219" s="2">
        <f t="shared" si="62"/>
        <v>1</v>
      </c>
      <c r="V219">
        <f t="shared" si="63"/>
        <v>1</v>
      </c>
    </row>
    <row r="220" spans="2:22" x14ac:dyDescent="0.15">
      <c r="B220" s="1">
        <v>37289</v>
      </c>
      <c r="C220" s="2">
        <f t="shared" si="48"/>
        <v>2</v>
      </c>
      <c r="D220" s="2">
        <f t="shared" si="49"/>
        <v>2</v>
      </c>
      <c r="E220" s="2">
        <f t="shared" si="50"/>
        <v>6</v>
      </c>
      <c r="F220" s="2">
        <f t="shared" si="51"/>
        <v>32</v>
      </c>
      <c r="G220" t="s">
        <v>221</v>
      </c>
      <c r="H220">
        <v>651</v>
      </c>
      <c r="I220">
        <f t="shared" si="52"/>
        <v>0</v>
      </c>
      <c r="J220">
        <f t="shared" si="53"/>
        <v>0</v>
      </c>
      <c r="K220">
        <f t="shared" si="54"/>
        <v>0</v>
      </c>
      <c r="L220">
        <v>0</v>
      </c>
      <c r="M220">
        <f t="shared" si="55"/>
        <v>0</v>
      </c>
      <c r="N220">
        <f t="shared" si="56"/>
        <v>0</v>
      </c>
      <c r="O220">
        <f t="shared" si="57"/>
        <v>0</v>
      </c>
      <c r="P220">
        <v>0</v>
      </c>
      <c r="Q220" s="2">
        <f t="shared" si="58"/>
        <v>589.10888299999317</v>
      </c>
      <c r="R220" s="2">
        <f t="shared" si="59"/>
        <v>61.89111700000683</v>
      </c>
      <c r="S220" s="2">
        <f t="shared" si="61"/>
        <v>74.287854844033518</v>
      </c>
      <c r="T220" s="2">
        <f t="shared" si="60"/>
        <v>3830.5103635085343</v>
      </c>
      <c r="U220" s="2">
        <f t="shared" si="62"/>
        <v>0</v>
      </c>
      <c r="V220">
        <f t="shared" si="63"/>
        <v>2</v>
      </c>
    </row>
    <row r="221" spans="2:22" x14ac:dyDescent="0.15">
      <c r="B221" s="1">
        <v>37290</v>
      </c>
      <c r="C221" s="2">
        <f t="shared" si="48"/>
        <v>2</v>
      </c>
      <c r="D221" s="2">
        <f t="shared" si="49"/>
        <v>3</v>
      </c>
      <c r="E221" s="2">
        <f t="shared" si="50"/>
        <v>7</v>
      </c>
      <c r="F221" s="2">
        <f t="shared" si="51"/>
        <v>32</v>
      </c>
      <c r="G221" t="s">
        <v>222</v>
      </c>
      <c r="H221">
        <v>229</v>
      </c>
      <c r="I221">
        <f t="shared" si="52"/>
        <v>0</v>
      </c>
      <c r="J221">
        <f t="shared" si="53"/>
        <v>0</v>
      </c>
      <c r="K221">
        <f t="shared" si="54"/>
        <v>0</v>
      </c>
      <c r="L221">
        <v>0</v>
      </c>
      <c r="M221">
        <f t="shared" si="55"/>
        <v>0</v>
      </c>
      <c r="N221">
        <f t="shared" si="56"/>
        <v>0</v>
      </c>
      <c r="O221">
        <f t="shared" si="57"/>
        <v>0</v>
      </c>
      <c r="P221">
        <v>1</v>
      </c>
      <c r="Q221" s="2">
        <f t="shared" si="58"/>
        <v>181.19805365436798</v>
      </c>
      <c r="R221" s="2">
        <f t="shared" si="59"/>
        <v>47.801946345632018</v>
      </c>
      <c r="S221" s="2">
        <f t="shared" si="61"/>
        <v>61.89111700000683</v>
      </c>
      <c r="T221" s="2">
        <f t="shared" si="60"/>
        <v>2285.0260744306825</v>
      </c>
      <c r="U221" s="2">
        <f t="shared" si="62"/>
        <v>0</v>
      </c>
      <c r="V221">
        <f t="shared" si="63"/>
        <v>3</v>
      </c>
    </row>
    <row r="222" spans="2:22" x14ac:dyDescent="0.15">
      <c r="B222" s="1">
        <v>37291</v>
      </c>
      <c r="C222" s="2">
        <f t="shared" si="48"/>
        <v>2</v>
      </c>
      <c r="D222" s="2">
        <f t="shared" si="49"/>
        <v>4</v>
      </c>
      <c r="E222" s="2">
        <f t="shared" si="50"/>
        <v>1</v>
      </c>
      <c r="F222" s="2">
        <f t="shared" si="51"/>
        <v>32</v>
      </c>
      <c r="G222" t="s">
        <v>223</v>
      </c>
      <c r="H222">
        <v>296</v>
      </c>
      <c r="I222">
        <f t="shared" si="52"/>
        <v>0</v>
      </c>
      <c r="J222">
        <f t="shared" si="53"/>
        <v>0</v>
      </c>
      <c r="K222">
        <f t="shared" si="54"/>
        <v>0</v>
      </c>
      <c r="L222">
        <v>0</v>
      </c>
      <c r="M222">
        <f t="shared" si="55"/>
        <v>0</v>
      </c>
      <c r="N222">
        <f t="shared" si="56"/>
        <v>0</v>
      </c>
      <c r="O222">
        <f t="shared" si="57"/>
        <v>0</v>
      </c>
      <c r="P222">
        <v>0</v>
      </c>
      <c r="Q222" s="2">
        <f t="shared" si="58"/>
        <v>277.75822594423369</v>
      </c>
      <c r="R222" s="2">
        <f t="shared" si="59"/>
        <v>18.241774055766314</v>
      </c>
      <c r="S222" s="2">
        <f t="shared" si="61"/>
        <v>47.801946345632018</v>
      </c>
      <c r="T222" s="2">
        <f t="shared" si="60"/>
        <v>332.76232070162899</v>
      </c>
      <c r="U222" s="2">
        <f t="shared" si="62"/>
        <v>0</v>
      </c>
      <c r="V222">
        <f t="shared" si="63"/>
        <v>4</v>
      </c>
    </row>
    <row r="223" spans="2:22" x14ac:dyDescent="0.15">
      <c r="B223" s="1">
        <v>37292</v>
      </c>
      <c r="C223" s="2">
        <f t="shared" si="48"/>
        <v>2</v>
      </c>
      <c r="D223" s="2">
        <f t="shared" si="49"/>
        <v>5</v>
      </c>
      <c r="E223" s="2">
        <f t="shared" si="50"/>
        <v>2</v>
      </c>
      <c r="F223" s="2">
        <f t="shared" si="51"/>
        <v>32</v>
      </c>
      <c r="G223" t="s">
        <v>224</v>
      </c>
      <c r="H223">
        <v>226</v>
      </c>
      <c r="I223">
        <f t="shared" si="52"/>
        <v>0</v>
      </c>
      <c r="J223">
        <f t="shared" si="53"/>
        <v>0</v>
      </c>
      <c r="K223">
        <f t="shared" si="54"/>
        <v>0</v>
      </c>
      <c r="L223">
        <v>0</v>
      </c>
      <c r="M223">
        <f t="shared" si="55"/>
        <v>0</v>
      </c>
      <c r="N223">
        <f t="shared" si="56"/>
        <v>0</v>
      </c>
      <c r="O223">
        <f t="shared" si="57"/>
        <v>0</v>
      </c>
      <c r="P223">
        <v>0</v>
      </c>
      <c r="Q223" s="2">
        <f t="shared" si="58"/>
        <v>295.90555260559017</v>
      </c>
      <c r="R223" s="2">
        <f t="shared" si="59"/>
        <v>-69.905552605590174</v>
      </c>
      <c r="S223" s="2">
        <f t="shared" si="61"/>
        <v>18.241774055766314</v>
      </c>
      <c r="T223" s="2">
        <f t="shared" si="60"/>
        <v>4886.786285092935</v>
      </c>
      <c r="U223" s="2">
        <f t="shared" si="62"/>
        <v>1</v>
      </c>
      <c r="V223">
        <f t="shared" si="63"/>
        <v>1</v>
      </c>
    </row>
    <row r="224" spans="2:22" x14ac:dyDescent="0.15">
      <c r="B224" s="1">
        <v>37293</v>
      </c>
      <c r="C224" s="2">
        <f t="shared" si="48"/>
        <v>2</v>
      </c>
      <c r="D224" s="2">
        <f t="shared" si="49"/>
        <v>6</v>
      </c>
      <c r="E224" s="2">
        <f t="shared" si="50"/>
        <v>3</v>
      </c>
      <c r="F224" s="2">
        <f t="shared" si="51"/>
        <v>32</v>
      </c>
      <c r="G224" t="s">
        <v>225</v>
      </c>
      <c r="H224">
        <v>331</v>
      </c>
      <c r="I224">
        <f t="shared" si="52"/>
        <v>0</v>
      </c>
      <c r="J224">
        <f t="shared" si="53"/>
        <v>0</v>
      </c>
      <c r="K224">
        <f t="shared" si="54"/>
        <v>0</v>
      </c>
      <c r="L224">
        <v>0</v>
      </c>
      <c r="M224">
        <f t="shared" si="55"/>
        <v>0</v>
      </c>
      <c r="N224">
        <f t="shared" si="56"/>
        <v>0</v>
      </c>
      <c r="O224">
        <f t="shared" si="57"/>
        <v>0</v>
      </c>
      <c r="P224">
        <v>0</v>
      </c>
      <c r="Q224" s="2">
        <f t="shared" si="58"/>
        <v>325.43788531981613</v>
      </c>
      <c r="R224" s="2">
        <f t="shared" si="59"/>
        <v>5.5621146801838677</v>
      </c>
      <c r="S224" s="2">
        <f t="shared" si="61"/>
        <v>-69.905552605590174</v>
      </c>
      <c r="T224" s="2">
        <f t="shared" si="60"/>
        <v>30.937119715516889</v>
      </c>
      <c r="U224" s="2">
        <f t="shared" si="62"/>
        <v>1</v>
      </c>
      <c r="V224">
        <f t="shared" si="63"/>
        <v>1</v>
      </c>
    </row>
    <row r="225" spans="2:22" x14ac:dyDescent="0.15">
      <c r="B225" s="1">
        <v>37294</v>
      </c>
      <c r="C225" s="2">
        <f t="shared" si="48"/>
        <v>2</v>
      </c>
      <c r="D225" s="2">
        <f t="shared" si="49"/>
        <v>7</v>
      </c>
      <c r="E225" s="2">
        <f t="shared" si="50"/>
        <v>4</v>
      </c>
      <c r="F225" s="2">
        <f t="shared" si="51"/>
        <v>33</v>
      </c>
      <c r="G225" t="s">
        <v>226</v>
      </c>
      <c r="H225">
        <v>391</v>
      </c>
      <c r="I225">
        <f t="shared" si="52"/>
        <v>0</v>
      </c>
      <c r="J225">
        <f t="shared" si="53"/>
        <v>0</v>
      </c>
      <c r="K225">
        <f t="shared" si="54"/>
        <v>0</v>
      </c>
      <c r="L225">
        <v>0</v>
      </c>
      <c r="M225">
        <f t="shared" si="55"/>
        <v>0</v>
      </c>
      <c r="N225">
        <f t="shared" si="56"/>
        <v>0</v>
      </c>
      <c r="O225">
        <f t="shared" si="57"/>
        <v>0</v>
      </c>
      <c r="P225">
        <v>0</v>
      </c>
      <c r="Q225" s="2">
        <f t="shared" si="58"/>
        <v>377.64441198289279</v>
      </c>
      <c r="R225" s="2">
        <f t="shared" si="59"/>
        <v>13.355588017107209</v>
      </c>
      <c r="S225" s="2">
        <f t="shared" si="61"/>
        <v>5.5621146801838677</v>
      </c>
      <c r="T225" s="2">
        <f t="shared" si="60"/>
        <v>178.37173128269768</v>
      </c>
      <c r="U225" s="2">
        <f t="shared" si="62"/>
        <v>0</v>
      </c>
      <c r="V225">
        <f t="shared" si="63"/>
        <v>2</v>
      </c>
    </row>
    <row r="226" spans="2:22" x14ac:dyDescent="0.15">
      <c r="B226" s="1">
        <v>37295</v>
      </c>
      <c r="C226" s="2">
        <f t="shared" si="48"/>
        <v>2</v>
      </c>
      <c r="D226" s="2">
        <f t="shared" si="49"/>
        <v>8</v>
      </c>
      <c r="E226" s="2">
        <f t="shared" si="50"/>
        <v>5</v>
      </c>
      <c r="F226" s="2">
        <f t="shared" si="51"/>
        <v>33</v>
      </c>
      <c r="G226" t="s">
        <v>227</v>
      </c>
      <c r="H226">
        <v>557</v>
      </c>
      <c r="I226">
        <f t="shared" si="52"/>
        <v>0</v>
      </c>
      <c r="J226">
        <f t="shared" si="53"/>
        <v>0</v>
      </c>
      <c r="K226">
        <f t="shared" si="54"/>
        <v>0</v>
      </c>
      <c r="L226">
        <v>0</v>
      </c>
      <c r="M226">
        <f t="shared" si="55"/>
        <v>0</v>
      </c>
      <c r="N226">
        <f t="shared" si="56"/>
        <v>0</v>
      </c>
      <c r="O226">
        <f t="shared" si="57"/>
        <v>0</v>
      </c>
      <c r="P226">
        <v>0</v>
      </c>
      <c r="Q226" s="2">
        <f t="shared" si="58"/>
        <v>561.87087693376486</v>
      </c>
      <c r="R226" s="2">
        <f t="shared" si="59"/>
        <v>-4.8708769337648619</v>
      </c>
      <c r="S226" s="2">
        <f t="shared" si="61"/>
        <v>13.355588017107209</v>
      </c>
      <c r="T226" s="2">
        <f t="shared" si="60"/>
        <v>23.725442103882582</v>
      </c>
      <c r="U226" s="2">
        <f t="shared" si="62"/>
        <v>1</v>
      </c>
      <c r="V226">
        <f t="shared" si="63"/>
        <v>1</v>
      </c>
    </row>
    <row r="227" spans="2:22" x14ac:dyDescent="0.15">
      <c r="B227" s="1">
        <v>37296</v>
      </c>
      <c r="C227" s="2">
        <f t="shared" si="48"/>
        <v>2</v>
      </c>
      <c r="D227" s="2">
        <f t="shared" si="49"/>
        <v>9</v>
      </c>
      <c r="E227" s="2">
        <f t="shared" si="50"/>
        <v>6</v>
      </c>
      <c r="F227" s="2">
        <f t="shared" si="51"/>
        <v>33</v>
      </c>
      <c r="G227" t="s">
        <v>228</v>
      </c>
      <c r="H227">
        <v>697</v>
      </c>
      <c r="I227">
        <f t="shared" si="52"/>
        <v>0</v>
      </c>
      <c r="J227">
        <f t="shared" si="53"/>
        <v>0</v>
      </c>
      <c r="K227">
        <f t="shared" si="54"/>
        <v>0</v>
      </c>
      <c r="L227">
        <v>0</v>
      </c>
      <c r="M227">
        <f t="shared" si="55"/>
        <v>0</v>
      </c>
      <c r="N227">
        <f t="shared" si="56"/>
        <v>0</v>
      </c>
      <c r="O227">
        <f t="shared" si="57"/>
        <v>0</v>
      </c>
      <c r="P227">
        <v>0</v>
      </c>
      <c r="Q227" s="2">
        <f t="shared" si="58"/>
        <v>613.26761477779155</v>
      </c>
      <c r="R227" s="2">
        <f t="shared" si="59"/>
        <v>83.73238522220845</v>
      </c>
      <c r="S227" s="2">
        <f t="shared" si="61"/>
        <v>-4.8708769337648619</v>
      </c>
      <c r="T227" s="2">
        <f t="shared" si="60"/>
        <v>7011.1123350003118</v>
      </c>
      <c r="U227" s="2">
        <f t="shared" si="62"/>
        <v>1</v>
      </c>
      <c r="V227">
        <f t="shared" si="63"/>
        <v>1</v>
      </c>
    </row>
    <row r="228" spans="2:22" x14ac:dyDescent="0.15">
      <c r="B228" s="1">
        <v>37297</v>
      </c>
      <c r="C228" s="2">
        <f t="shared" si="48"/>
        <v>2</v>
      </c>
      <c r="D228" s="2">
        <f t="shared" si="49"/>
        <v>10</v>
      </c>
      <c r="E228" s="2">
        <f t="shared" si="50"/>
        <v>7</v>
      </c>
      <c r="F228" s="2">
        <f t="shared" si="51"/>
        <v>33</v>
      </c>
      <c r="G228" t="s">
        <v>229</v>
      </c>
      <c r="H228">
        <v>469</v>
      </c>
      <c r="I228">
        <f t="shared" si="52"/>
        <v>0</v>
      </c>
      <c r="J228">
        <f t="shared" si="53"/>
        <v>0</v>
      </c>
      <c r="K228">
        <f t="shared" si="54"/>
        <v>0</v>
      </c>
      <c r="L228">
        <v>0</v>
      </c>
      <c r="M228">
        <f t="shared" si="55"/>
        <v>0</v>
      </c>
      <c r="N228">
        <f t="shared" si="56"/>
        <v>0</v>
      </c>
      <c r="O228">
        <f t="shared" si="57"/>
        <v>0</v>
      </c>
      <c r="P228">
        <v>0</v>
      </c>
      <c r="Q228" s="2">
        <f t="shared" si="58"/>
        <v>417.93864887210259</v>
      </c>
      <c r="R228" s="2">
        <f t="shared" si="59"/>
        <v>51.06135112789741</v>
      </c>
      <c r="S228" s="2">
        <f t="shared" si="61"/>
        <v>83.73238522220845</v>
      </c>
      <c r="T228" s="2">
        <f t="shared" si="60"/>
        <v>2607.2615790064301</v>
      </c>
      <c r="U228" s="2">
        <f t="shared" si="62"/>
        <v>0</v>
      </c>
      <c r="V228">
        <f t="shared" si="63"/>
        <v>2</v>
      </c>
    </row>
    <row r="229" spans="2:22" x14ac:dyDescent="0.15">
      <c r="B229" s="1">
        <v>37298</v>
      </c>
      <c r="C229" s="2">
        <f t="shared" si="48"/>
        <v>2</v>
      </c>
      <c r="D229" s="2">
        <f t="shared" si="49"/>
        <v>11</v>
      </c>
      <c r="E229" s="2">
        <f t="shared" si="50"/>
        <v>1</v>
      </c>
      <c r="F229" s="2">
        <f t="shared" si="51"/>
        <v>33</v>
      </c>
      <c r="G229" t="s">
        <v>230</v>
      </c>
      <c r="H229">
        <v>291</v>
      </c>
      <c r="I229">
        <f t="shared" si="52"/>
        <v>0</v>
      </c>
      <c r="J229">
        <f t="shared" si="53"/>
        <v>0</v>
      </c>
      <c r="K229">
        <f t="shared" si="54"/>
        <v>0</v>
      </c>
      <c r="L229">
        <v>0</v>
      </c>
      <c r="M229">
        <f t="shared" si="55"/>
        <v>0</v>
      </c>
      <c r="N229">
        <f t="shared" si="56"/>
        <v>0</v>
      </c>
      <c r="O229">
        <f t="shared" si="57"/>
        <v>0</v>
      </c>
      <c r="P229">
        <v>0</v>
      </c>
      <c r="Q229" s="2">
        <f t="shared" si="58"/>
        <v>301.91695772203218</v>
      </c>
      <c r="R229" s="2">
        <f t="shared" si="59"/>
        <v>-10.91695772203218</v>
      </c>
      <c r="S229" s="2">
        <f t="shared" si="61"/>
        <v>51.06135112789741</v>
      </c>
      <c r="T229" s="2">
        <f t="shared" si="60"/>
        <v>119.17996590463804</v>
      </c>
      <c r="U229" s="2">
        <f t="shared" si="62"/>
        <v>1</v>
      </c>
      <c r="V229">
        <f t="shared" si="63"/>
        <v>1</v>
      </c>
    </row>
    <row r="230" spans="2:22" x14ac:dyDescent="0.15">
      <c r="B230" s="1">
        <v>37299</v>
      </c>
      <c r="C230" s="2">
        <f t="shared" si="48"/>
        <v>2</v>
      </c>
      <c r="D230" s="2">
        <f t="shared" si="49"/>
        <v>12</v>
      </c>
      <c r="E230" s="2">
        <f t="shared" si="50"/>
        <v>2</v>
      </c>
      <c r="F230" s="2">
        <f t="shared" si="51"/>
        <v>33</v>
      </c>
      <c r="G230" t="s">
        <v>231</v>
      </c>
      <c r="H230">
        <v>339</v>
      </c>
      <c r="I230">
        <f t="shared" si="52"/>
        <v>0</v>
      </c>
      <c r="J230">
        <f t="shared" si="53"/>
        <v>0</v>
      </c>
      <c r="K230">
        <f t="shared" si="54"/>
        <v>0</v>
      </c>
      <c r="L230">
        <v>0</v>
      </c>
      <c r="M230">
        <f t="shared" si="55"/>
        <v>0</v>
      </c>
      <c r="N230">
        <f t="shared" si="56"/>
        <v>0</v>
      </c>
      <c r="O230">
        <f t="shared" si="57"/>
        <v>0</v>
      </c>
      <c r="P230">
        <v>0</v>
      </c>
      <c r="Q230" s="2">
        <f t="shared" si="58"/>
        <v>320.06428438338861</v>
      </c>
      <c r="R230" s="2">
        <f t="shared" si="59"/>
        <v>18.93571561661139</v>
      </c>
      <c r="S230" s="2">
        <f t="shared" si="61"/>
        <v>-10.91695772203218</v>
      </c>
      <c r="T230" s="2">
        <f t="shared" si="60"/>
        <v>358.56132591318044</v>
      </c>
      <c r="U230" s="2">
        <f t="shared" si="62"/>
        <v>1</v>
      </c>
      <c r="V230">
        <f t="shared" si="63"/>
        <v>1</v>
      </c>
    </row>
    <row r="231" spans="2:22" x14ac:dyDescent="0.15">
      <c r="B231" s="1">
        <v>37300</v>
      </c>
      <c r="C231" s="2">
        <f t="shared" si="48"/>
        <v>2</v>
      </c>
      <c r="D231" s="2">
        <f t="shared" si="49"/>
        <v>13</v>
      </c>
      <c r="E231" s="2">
        <f t="shared" si="50"/>
        <v>3</v>
      </c>
      <c r="F231" s="2">
        <f t="shared" si="51"/>
        <v>33</v>
      </c>
      <c r="G231" t="s">
        <v>232</v>
      </c>
      <c r="H231">
        <v>497</v>
      </c>
      <c r="I231">
        <f t="shared" si="52"/>
        <v>0</v>
      </c>
      <c r="J231">
        <f t="shared" si="53"/>
        <v>0</v>
      </c>
      <c r="K231">
        <f t="shared" si="54"/>
        <v>0</v>
      </c>
      <c r="L231">
        <v>0</v>
      </c>
      <c r="M231">
        <f t="shared" si="55"/>
        <v>0</v>
      </c>
      <c r="N231">
        <f t="shared" si="56"/>
        <v>0</v>
      </c>
      <c r="O231">
        <f t="shared" si="57"/>
        <v>0</v>
      </c>
      <c r="P231">
        <v>0</v>
      </c>
      <c r="Q231" s="2">
        <f t="shared" si="58"/>
        <v>349.59661709761457</v>
      </c>
      <c r="R231" s="2">
        <f t="shared" si="59"/>
        <v>147.40338290238543</v>
      </c>
      <c r="S231" s="2">
        <f t="shared" si="61"/>
        <v>18.93571561661139</v>
      </c>
      <c r="T231" s="2">
        <f t="shared" si="60"/>
        <v>21727.757291067253</v>
      </c>
      <c r="U231" s="2">
        <f t="shared" si="62"/>
        <v>0</v>
      </c>
      <c r="V231">
        <f t="shared" si="63"/>
        <v>2</v>
      </c>
    </row>
    <row r="232" spans="2:22" x14ac:dyDescent="0.15">
      <c r="B232" s="1">
        <v>37301</v>
      </c>
      <c r="C232" s="2">
        <f t="shared" si="48"/>
        <v>2</v>
      </c>
      <c r="D232" s="2">
        <f t="shared" si="49"/>
        <v>14</v>
      </c>
      <c r="E232" s="2">
        <f t="shared" si="50"/>
        <v>4</v>
      </c>
      <c r="F232" s="2">
        <f t="shared" si="51"/>
        <v>34</v>
      </c>
      <c r="G232" t="s">
        <v>233</v>
      </c>
      <c r="H232">
        <v>837</v>
      </c>
      <c r="I232">
        <f t="shared" si="52"/>
        <v>0</v>
      </c>
      <c r="J232">
        <f t="shared" si="53"/>
        <v>0</v>
      </c>
      <c r="K232">
        <f t="shared" si="54"/>
        <v>1</v>
      </c>
      <c r="L232">
        <v>0</v>
      </c>
      <c r="M232">
        <f t="shared" si="55"/>
        <v>0</v>
      </c>
      <c r="N232">
        <f t="shared" si="56"/>
        <v>0</v>
      </c>
      <c r="O232">
        <f t="shared" si="57"/>
        <v>0</v>
      </c>
      <c r="P232">
        <v>0</v>
      </c>
      <c r="Q232" s="2">
        <f t="shared" si="58"/>
        <v>752.81198313229675</v>
      </c>
      <c r="R232" s="2">
        <f t="shared" si="59"/>
        <v>84.188016867703254</v>
      </c>
      <c r="S232" s="2">
        <f t="shared" si="61"/>
        <v>147.40338290238543</v>
      </c>
      <c r="T232" s="2">
        <f t="shared" si="60"/>
        <v>7087.622184116688</v>
      </c>
      <c r="U232" s="2">
        <f t="shared" si="62"/>
        <v>0</v>
      </c>
      <c r="V232">
        <f t="shared" si="63"/>
        <v>3</v>
      </c>
    </row>
    <row r="233" spans="2:22" x14ac:dyDescent="0.15">
      <c r="B233" s="1">
        <v>37302</v>
      </c>
      <c r="C233" s="2">
        <f t="shared" si="48"/>
        <v>2</v>
      </c>
      <c r="D233" s="2">
        <f t="shared" si="49"/>
        <v>15</v>
      </c>
      <c r="E233" s="2">
        <f t="shared" si="50"/>
        <v>5</v>
      </c>
      <c r="F233" s="2">
        <f t="shared" si="51"/>
        <v>34</v>
      </c>
      <c r="G233" t="s">
        <v>234</v>
      </c>
      <c r="H233">
        <v>654</v>
      </c>
      <c r="I233">
        <f t="shared" si="52"/>
        <v>0</v>
      </c>
      <c r="J233">
        <f t="shared" si="53"/>
        <v>0</v>
      </c>
      <c r="K233">
        <f t="shared" si="54"/>
        <v>0</v>
      </c>
      <c r="L233">
        <v>0</v>
      </c>
      <c r="M233">
        <f t="shared" si="55"/>
        <v>0</v>
      </c>
      <c r="N233">
        <f t="shared" si="56"/>
        <v>0</v>
      </c>
      <c r="O233">
        <f t="shared" si="57"/>
        <v>0</v>
      </c>
      <c r="P233">
        <v>0</v>
      </c>
      <c r="Q233" s="2">
        <f t="shared" si="58"/>
        <v>569.24234565208667</v>
      </c>
      <c r="R233" s="2">
        <f t="shared" si="59"/>
        <v>84.757654347913331</v>
      </c>
      <c r="S233" s="2">
        <f t="shared" si="61"/>
        <v>84.188016867703254</v>
      </c>
      <c r="T233" s="2">
        <f t="shared" si="60"/>
        <v>7183.8599705603519</v>
      </c>
      <c r="U233" s="2">
        <f t="shared" si="62"/>
        <v>0</v>
      </c>
      <c r="V233">
        <f t="shared" si="63"/>
        <v>4</v>
      </c>
    </row>
    <row r="234" spans="2:22" x14ac:dyDescent="0.15">
      <c r="B234" s="1">
        <v>37303</v>
      </c>
      <c r="C234" s="2">
        <f t="shared" si="48"/>
        <v>2</v>
      </c>
      <c r="D234" s="2">
        <f t="shared" si="49"/>
        <v>16</v>
      </c>
      <c r="E234" s="2">
        <f t="shared" si="50"/>
        <v>6</v>
      </c>
      <c r="F234" s="2">
        <f t="shared" si="51"/>
        <v>34</v>
      </c>
      <c r="G234" t="s">
        <v>235</v>
      </c>
      <c r="H234">
        <v>798</v>
      </c>
      <c r="I234">
        <f t="shared" si="52"/>
        <v>0</v>
      </c>
      <c r="J234">
        <f t="shared" si="53"/>
        <v>0</v>
      </c>
      <c r="K234">
        <f t="shared" si="54"/>
        <v>0</v>
      </c>
      <c r="L234">
        <v>0</v>
      </c>
      <c r="M234">
        <f t="shared" si="55"/>
        <v>0</v>
      </c>
      <c r="N234">
        <f t="shared" si="56"/>
        <v>0</v>
      </c>
      <c r="O234">
        <f t="shared" si="57"/>
        <v>0</v>
      </c>
      <c r="P234">
        <v>0</v>
      </c>
      <c r="Q234" s="2">
        <f t="shared" si="58"/>
        <v>620.63908349611336</v>
      </c>
      <c r="R234" s="2">
        <f t="shared" si="59"/>
        <v>177.36091650388664</v>
      </c>
      <c r="S234" s="2">
        <f t="shared" si="61"/>
        <v>84.757654347913331</v>
      </c>
      <c r="T234" s="2">
        <f t="shared" si="60"/>
        <v>31456.894703098649</v>
      </c>
      <c r="U234" s="2">
        <f t="shared" si="62"/>
        <v>0</v>
      </c>
      <c r="V234">
        <f t="shared" si="63"/>
        <v>5</v>
      </c>
    </row>
    <row r="235" spans="2:22" x14ac:dyDescent="0.15">
      <c r="B235" s="1">
        <v>37304</v>
      </c>
      <c r="C235" s="2">
        <f t="shared" si="48"/>
        <v>2</v>
      </c>
      <c r="D235" s="2">
        <f t="shared" si="49"/>
        <v>17</v>
      </c>
      <c r="E235" s="2">
        <f t="shared" si="50"/>
        <v>7</v>
      </c>
      <c r="F235" s="2">
        <f t="shared" si="51"/>
        <v>34</v>
      </c>
      <c r="G235" t="s">
        <v>236</v>
      </c>
      <c r="H235">
        <v>469</v>
      </c>
      <c r="I235">
        <f t="shared" si="52"/>
        <v>0</v>
      </c>
      <c r="J235">
        <f t="shared" si="53"/>
        <v>0</v>
      </c>
      <c r="K235">
        <f t="shared" si="54"/>
        <v>0</v>
      </c>
      <c r="L235">
        <v>0</v>
      </c>
      <c r="M235">
        <f t="shared" si="55"/>
        <v>0</v>
      </c>
      <c r="N235">
        <f t="shared" si="56"/>
        <v>0</v>
      </c>
      <c r="O235">
        <f t="shared" si="57"/>
        <v>0</v>
      </c>
      <c r="P235">
        <v>0</v>
      </c>
      <c r="Q235" s="2">
        <f t="shared" si="58"/>
        <v>425.31011759042434</v>
      </c>
      <c r="R235" s="2">
        <f t="shared" si="59"/>
        <v>43.689882409575659</v>
      </c>
      <c r="S235" s="2">
        <f t="shared" si="61"/>
        <v>177.36091650388664</v>
      </c>
      <c r="T235" s="2">
        <f t="shared" si="60"/>
        <v>1908.8058249625487</v>
      </c>
      <c r="U235" s="2">
        <f t="shared" si="62"/>
        <v>0</v>
      </c>
      <c r="V235">
        <f t="shared" si="63"/>
        <v>6</v>
      </c>
    </row>
    <row r="236" spans="2:22" x14ac:dyDescent="0.15">
      <c r="B236" s="1">
        <v>37305</v>
      </c>
      <c r="C236" s="2">
        <f t="shared" si="48"/>
        <v>2</v>
      </c>
      <c r="D236" s="2">
        <f t="shared" si="49"/>
        <v>18</v>
      </c>
      <c r="E236" s="2">
        <f t="shared" si="50"/>
        <v>1</v>
      </c>
      <c r="F236" s="2">
        <f t="shared" si="51"/>
        <v>34</v>
      </c>
      <c r="G236" t="s">
        <v>237</v>
      </c>
      <c r="H236">
        <v>351</v>
      </c>
      <c r="I236">
        <f t="shared" si="52"/>
        <v>0</v>
      </c>
      <c r="J236">
        <f t="shared" si="53"/>
        <v>0</v>
      </c>
      <c r="K236">
        <f t="shared" si="54"/>
        <v>0</v>
      </c>
      <c r="L236">
        <v>0</v>
      </c>
      <c r="M236">
        <f t="shared" si="55"/>
        <v>0</v>
      </c>
      <c r="N236">
        <f t="shared" si="56"/>
        <v>0</v>
      </c>
      <c r="O236">
        <f t="shared" si="57"/>
        <v>0</v>
      </c>
      <c r="P236">
        <v>0</v>
      </c>
      <c r="Q236" s="2">
        <f t="shared" si="58"/>
        <v>309.28842644035387</v>
      </c>
      <c r="R236" s="2">
        <f t="shared" si="59"/>
        <v>41.711573559646126</v>
      </c>
      <c r="S236" s="2">
        <f t="shared" si="61"/>
        <v>43.689882409575659</v>
      </c>
      <c r="T236" s="2">
        <f t="shared" si="60"/>
        <v>1739.8553688217698</v>
      </c>
      <c r="U236" s="2">
        <f t="shared" si="62"/>
        <v>0</v>
      </c>
      <c r="V236">
        <f t="shared" si="63"/>
        <v>7</v>
      </c>
    </row>
    <row r="237" spans="2:22" x14ac:dyDescent="0.15">
      <c r="B237" s="1">
        <v>37306</v>
      </c>
      <c r="C237" s="2">
        <f t="shared" si="48"/>
        <v>2</v>
      </c>
      <c r="D237" s="2">
        <f t="shared" si="49"/>
        <v>19</v>
      </c>
      <c r="E237" s="2">
        <f t="shared" si="50"/>
        <v>2</v>
      </c>
      <c r="F237" s="2">
        <f t="shared" si="51"/>
        <v>34</v>
      </c>
      <c r="G237" t="s">
        <v>238</v>
      </c>
      <c r="H237">
        <v>295</v>
      </c>
      <c r="I237">
        <f t="shared" si="52"/>
        <v>0</v>
      </c>
      <c r="J237">
        <f t="shared" si="53"/>
        <v>0</v>
      </c>
      <c r="K237">
        <f t="shared" si="54"/>
        <v>0</v>
      </c>
      <c r="L237">
        <v>0</v>
      </c>
      <c r="M237">
        <f t="shared" si="55"/>
        <v>0</v>
      </c>
      <c r="N237">
        <f t="shared" si="56"/>
        <v>0</v>
      </c>
      <c r="O237">
        <f t="shared" si="57"/>
        <v>0</v>
      </c>
      <c r="P237">
        <v>0</v>
      </c>
      <c r="Q237" s="2">
        <f t="shared" si="58"/>
        <v>327.43575310171036</v>
      </c>
      <c r="R237" s="2">
        <f t="shared" si="59"/>
        <v>-32.435753101710361</v>
      </c>
      <c r="S237" s="2">
        <f t="shared" si="61"/>
        <v>41.711573559646126</v>
      </c>
      <c r="T237" s="2">
        <f t="shared" si="60"/>
        <v>1052.0780792751134</v>
      </c>
      <c r="U237" s="2">
        <f t="shared" si="62"/>
        <v>1</v>
      </c>
      <c r="V237">
        <f t="shared" si="63"/>
        <v>1</v>
      </c>
    </row>
    <row r="238" spans="2:22" x14ac:dyDescent="0.15">
      <c r="B238" s="1">
        <v>37307</v>
      </c>
      <c r="C238" s="2">
        <f t="shared" si="48"/>
        <v>2</v>
      </c>
      <c r="D238" s="2">
        <f t="shared" si="49"/>
        <v>20</v>
      </c>
      <c r="E238" s="2">
        <f t="shared" si="50"/>
        <v>3</v>
      </c>
      <c r="F238" s="2">
        <f t="shared" si="51"/>
        <v>34</v>
      </c>
      <c r="G238" t="s">
        <v>239</v>
      </c>
      <c r="H238">
        <v>340</v>
      </c>
      <c r="I238">
        <f t="shared" si="52"/>
        <v>0</v>
      </c>
      <c r="J238">
        <f t="shared" si="53"/>
        <v>0</v>
      </c>
      <c r="K238">
        <f t="shared" si="54"/>
        <v>0</v>
      </c>
      <c r="L238">
        <v>0</v>
      </c>
      <c r="M238">
        <f t="shared" si="55"/>
        <v>0</v>
      </c>
      <c r="N238">
        <f t="shared" si="56"/>
        <v>0</v>
      </c>
      <c r="O238">
        <f t="shared" si="57"/>
        <v>0</v>
      </c>
      <c r="P238">
        <v>0</v>
      </c>
      <c r="Q238" s="2">
        <f t="shared" si="58"/>
        <v>356.96808581593632</v>
      </c>
      <c r="R238" s="2">
        <f t="shared" si="59"/>
        <v>-16.96808581593632</v>
      </c>
      <c r="S238" s="2">
        <f t="shared" si="61"/>
        <v>-32.435753101710361</v>
      </c>
      <c r="T238" s="2">
        <f t="shared" si="60"/>
        <v>287.91593625697931</v>
      </c>
      <c r="U238" s="2">
        <f t="shared" si="62"/>
        <v>0</v>
      </c>
      <c r="V238">
        <f t="shared" si="63"/>
        <v>2</v>
      </c>
    </row>
    <row r="239" spans="2:22" x14ac:dyDescent="0.15">
      <c r="B239" s="1">
        <v>37308</v>
      </c>
      <c r="C239" s="2">
        <f t="shared" si="48"/>
        <v>2</v>
      </c>
      <c r="D239" s="2">
        <f t="shared" si="49"/>
        <v>21</v>
      </c>
      <c r="E239" s="2">
        <f t="shared" si="50"/>
        <v>4</v>
      </c>
      <c r="F239" s="2">
        <f t="shared" si="51"/>
        <v>35</v>
      </c>
      <c r="G239" t="s">
        <v>240</v>
      </c>
      <c r="H239">
        <v>373</v>
      </c>
      <c r="I239">
        <f t="shared" si="52"/>
        <v>0</v>
      </c>
      <c r="J239">
        <f t="shared" si="53"/>
        <v>0</v>
      </c>
      <c r="K239">
        <f t="shared" si="54"/>
        <v>0</v>
      </c>
      <c r="L239">
        <v>0</v>
      </c>
      <c r="M239">
        <f t="shared" si="55"/>
        <v>0</v>
      </c>
      <c r="N239">
        <f t="shared" si="56"/>
        <v>0</v>
      </c>
      <c r="O239">
        <f t="shared" si="57"/>
        <v>0</v>
      </c>
      <c r="P239">
        <v>0</v>
      </c>
      <c r="Q239" s="2">
        <f t="shared" si="58"/>
        <v>361.78006185683955</v>
      </c>
      <c r="R239" s="2">
        <f t="shared" si="59"/>
        <v>11.219938143160448</v>
      </c>
      <c r="S239" s="2">
        <f t="shared" si="61"/>
        <v>-16.96808581593632</v>
      </c>
      <c r="T239" s="2">
        <f t="shared" si="60"/>
        <v>125.88701193634672</v>
      </c>
      <c r="U239" s="2">
        <f t="shared" si="62"/>
        <v>1</v>
      </c>
      <c r="V239">
        <f t="shared" si="63"/>
        <v>1</v>
      </c>
    </row>
    <row r="240" spans="2:22" x14ac:dyDescent="0.15">
      <c r="B240" s="1">
        <v>37309</v>
      </c>
      <c r="C240" s="2">
        <f t="shared" si="48"/>
        <v>2</v>
      </c>
      <c r="D240" s="2">
        <f t="shared" si="49"/>
        <v>22</v>
      </c>
      <c r="E240" s="2">
        <f t="shared" si="50"/>
        <v>5</v>
      </c>
      <c r="F240" s="2">
        <f t="shared" si="51"/>
        <v>35</v>
      </c>
      <c r="G240" t="s">
        <v>241</v>
      </c>
      <c r="H240">
        <v>637</v>
      </c>
      <c r="I240">
        <f t="shared" si="52"/>
        <v>0</v>
      </c>
      <c r="J240">
        <f t="shared" si="53"/>
        <v>0</v>
      </c>
      <c r="K240">
        <f t="shared" si="54"/>
        <v>0</v>
      </c>
      <c r="L240">
        <v>0</v>
      </c>
      <c r="M240">
        <f t="shared" si="55"/>
        <v>0</v>
      </c>
      <c r="N240">
        <f t="shared" si="56"/>
        <v>0</v>
      </c>
      <c r="O240">
        <f t="shared" si="57"/>
        <v>0</v>
      </c>
      <c r="P240">
        <v>0</v>
      </c>
      <c r="Q240" s="2">
        <f t="shared" si="58"/>
        <v>546.00652680771168</v>
      </c>
      <c r="R240" s="2">
        <f t="shared" si="59"/>
        <v>90.99347319228832</v>
      </c>
      <c r="S240" s="2">
        <f t="shared" si="61"/>
        <v>11.219938143160448</v>
      </c>
      <c r="T240" s="2">
        <f t="shared" si="60"/>
        <v>8279.8121635956941</v>
      </c>
      <c r="U240" s="2">
        <f t="shared" si="62"/>
        <v>0</v>
      </c>
      <c r="V240">
        <f t="shared" si="63"/>
        <v>2</v>
      </c>
    </row>
    <row r="241" spans="2:22" x14ac:dyDescent="0.15">
      <c r="B241" s="1">
        <v>37310</v>
      </c>
      <c r="C241" s="2">
        <f t="shared" si="48"/>
        <v>2</v>
      </c>
      <c r="D241" s="2">
        <f t="shared" si="49"/>
        <v>23</v>
      </c>
      <c r="E241" s="2">
        <f t="shared" si="50"/>
        <v>6</v>
      </c>
      <c r="F241" s="2">
        <f t="shared" si="51"/>
        <v>35</v>
      </c>
      <c r="G241" t="s">
        <v>242</v>
      </c>
      <c r="H241">
        <v>679</v>
      </c>
      <c r="I241">
        <f t="shared" si="52"/>
        <v>0</v>
      </c>
      <c r="J241">
        <f t="shared" si="53"/>
        <v>0</v>
      </c>
      <c r="K241">
        <f t="shared" si="54"/>
        <v>0</v>
      </c>
      <c r="L241">
        <v>0</v>
      </c>
      <c r="M241">
        <f t="shared" si="55"/>
        <v>0</v>
      </c>
      <c r="N241">
        <f t="shared" si="56"/>
        <v>0</v>
      </c>
      <c r="O241">
        <f t="shared" si="57"/>
        <v>0</v>
      </c>
      <c r="P241">
        <v>0</v>
      </c>
      <c r="Q241" s="2">
        <f t="shared" si="58"/>
        <v>597.40326465173837</v>
      </c>
      <c r="R241" s="2">
        <f t="shared" si="59"/>
        <v>81.596735348261632</v>
      </c>
      <c r="S241" s="2">
        <f t="shared" si="61"/>
        <v>90.99347319228832</v>
      </c>
      <c r="T241" s="2">
        <f t="shared" si="60"/>
        <v>6658.027219494249</v>
      </c>
      <c r="U241" s="2">
        <f t="shared" si="62"/>
        <v>0</v>
      </c>
      <c r="V241">
        <f t="shared" si="63"/>
        <v>3</v>
      </c>
    </row>
    <row r="242" spans="2:22" x14ac:dyDescent="0.15">
      <c r="B242" s="1">
        <v>37311</v>
      </c>
      <c r="C242" s="2">
        <f t="shared" si="48"/>
        <v>2</v>
      </c>
      <c r="D242" s="2">
        <f t="shared" si="49"/>
        <v>24</v>
      </c>
      <c r="E242" s="2">
        <f t="shared" si="50"/>
        <v>7</v>
      </c>
      <c r="F242" s="2">
        <f t="shared" si="51"/>
        <v>35</v>
      </c>
      <c r="G242" t="s">
        <v>243</v>
      </c>
      <c r="H242">
        <v>428</v>
      </c>
      <c r="I242">
        <f t="shared" si="52"/>
        <v>0</v>
      </c>
      <c r="J242">
        <f t="shared" si="53"/>
        <v>0</v>
      </c>
      <c r="K242">
        <f t="shared" si="54"/>
        <v>0</v>
      </c>
      <c r="L242">
        <v>0</v>
      </c>
      <c r="M242">
        <f t="shared" si="55"/>
        <v>0</v>
      </c>
      <c r="N242">
        <f t="shared" si="56"/>
        <v>0</v>
      </c>
      <c r="O242">
        <f t="shared" si="57"/>
        <v>0</v>
      </c>
      <c r="P242">
        <v>0</v>
      </c>
      <c r="Q242" s="2">
        <f t="shared" si="58"/>
        <v>402.07429874604935</v>
      </c>
      <c r="R242" s="2">
        <f t="shared" si="59"/>
        <v>25.925701253950649</v>
      </c>
      <c r="S242" s="2">
        <f t="shared" si="61"/>
        <v>81.596735348261632</v>
      </c>
      <c r="T242" s="2">
        <f t="shared" si="60"/>
        <v>672.14198550909828</v>
      </c>
      <c r="U242" s="2">
        <f t="shared" si="62"/>
        <v>0</v>
      </c>
      <c r="V242">
        <f t="shared" si="63"/>
        <v>4</v>
      </c>
    </row>
    <row r="243" spans="2:22" x14ac:dyDescent="0.15">
      <c r="B243" s="1">
        <v>37312</v>
      </c>
      <c r="C243" s="2">
        <f t="shared" si="48"/>
        <v>2</v>
      </c>
      <c r="D243" s="2">
        <f t="shared" si="49"/>
        <v>25</v>
      </c>
      <c r="E243" s="2">
        <f t="shared" si="50"/>
        <v>1</v>
      </c>
      <c r="F243" s="2">
        <f t="shared" si="51"/>
        <v>35</v>
      </c>
      <c r="G243" t="s">
        <v>244</v>
      </c>
      <c r="H243">
        <v>250</v>
      </c>
      <c r="I243">
        <f t="shared" si="52"/>
        <v>0</v>
      </c>
      <c r="J243">
        <f t="shared" si="53"/>
        <v>0</v>
      </c>
      <c r="K243">
        <f t="shared" si="54"/>
        <v>0</v>
      </c>
      <c r="L243">
        <v>0</v>
      </c>
      <c r="M243">
        <f t="shared" si="55"/>
        <v>0</v>
      </c>
      <c r="N243">
        <f t="shared" si="56"/>
        <v>0</v>
      </c>
      <c r="O243">
        <f t="shared" si="57"/>
        <v>0</v>
      </c>
      <c r="P243">
        <v>0</v>
      </c>
      <c r="Q243" s="2">
        <f t="shared" si="58"/>
        <v>286.05260759597888</v>
      </c>
      <c r="R243" s="2">
        <f t="shared" si="59"/>
        <v>-36.052607595978884</v>
      </c>
      <c r="S243" s="2">
        <f t="shared" si="61"/>
        <v>25.925701253950649</v>
      </c>
      <c r="T243" s="2">
        <f t="shared" si="60"/>
        <v>1299.7905144696344</v>
      </c>
      <c r="U243" s="2">
        <f t="shared" si="62"/>
        <v>1</v>
      </c>
      <c r="V243">
        <f t="shared" si="63"/>
        <v>1</v>
      </c>
    </row>
    <row r="244" spans="2:22" x14ac:dyDescent="0.15">
      <c r="B244" s="1">
        <v>37313</v>
      </c>
      <c r="C244" s="2">
        <f t="shared" si="48"/>
        <v>2</v>
      </c>
      <c r="D244" s="2">
        <f t="shared" si="49"/>
        <v>26</v>
      </c>
      <c r="E244" s="2">
        <f t="shared" si="50"/>
        <v>2</v>
      </c>
      <c r="F244" s="2">
        <f t="shared" si="51"/>
        <v>35</v>
      </c>
      <c r="G244" t="s">
        <v>245</v>
      </c>
      <c r="H244">
        <v>297</v>
      </c>
      <c r="I244">
        <f t="shared" si="52"/>
        <v>0</v>
      </c>
      <c r="J244">
        <f t="shared" si="53"/>
        <v>0</v>
      </c>
      <c r="K244">
        <f t="shared" si="54"/>
        <v>0</v>
      </c>
      <c r="L244">
        <v>0</v>
      </c>
      <c r="M244">
        <f t="shared" si="55"/>
        <v>0</v>
      </c>
      <c r="N244">
        <f t="shared" si="56"/>
        <v>0</v>
      </c>
      <c r="O244">
        <f t="shared" si="57"/>
        <v>0</v>
      </c>
      <c r="P244">
        <v>0</v>
      </c>
      <c r="Q244" s="2">
        <f t="shared" si="58"/>
        <v>304.19993425733537</v>
      </c>
      <c r="R244" s="2">
        <f t="shared" si="59"/>
        <v>-7.1999342573353715</v>
      </c>
      <c r="S244" s="2">
        <f t="shared" si="61"/>
        <v>-36.052607595978884</v>
      </c>
      <c r="T244" s="2">
        <f t="shared" si="60"/>
        <v>51.839053309951446</v>
      </c>
      <c r="U244" s="2">
        <f t="shared" si="62"/>
        <v>0</v>
      </c>
      <c r="V244">
        <f t="shared" si="63"/>
        <v>2</v>
      </c>
    </row>
    <row r="245" spans="2:22" x14ac:dyDescent="0.15">
      <c r="B245" s="1">
        <v>37314</v>
      </c>
      <c r="C245" s="2">
        <f t="shared" si="48"/>
        <v>2</v>
      </c>
      <c r="D245" s="2">
        <f t="shared" si="49"/>
        <v>27</v>
      </c>
      <c r="E245" s="2">
        <f t="shared" si="50"/>
        <v>3</v>
      </c>
      <c r="F245" s="2">
        <f t="shared" si="51"/>
        <v>35</v>
      </c>
      <c r="G245" t="s">
        <v>246</v>
      </c>
      <c r="H245">
        <v>379</v>
      </c>
      <c r="I245">
        <f t="shared" si="52"/>
        <v>0</v>
      </c>
      <c r="J245">
        <f t="shared" si="53"/>
        <v>0</v>
      </c>
      <c r="K245">
        <f t="shared" si="54"/>
        <v>0</v>
      </c>
      <c r="L245">
        <v>0</v>
      </c>
      <c r="M245">
        <f t="shared" si="55"/>
        <v>0</v>
      </c>
      <c r="N245">
        <f t="shared" si="56"/>
        <v>0</v>
      </c>
      <c r="O245">
        <f t="shared" si="57"/>
        <v>0</v>
      </c>
      <c r="P245">
        <v>0</v>
      </c>
      <c r="Q245" s="2">
        <f t="shared" si="58"/>
        <v>333.73226697156133</v>
      </c>
      <c r="R245" s="2">
        <f t="shared" si="59"/>
        <v>45.26773302843867</v>
      </c>
      <c r="S245" s="2">
        <f t="shared" si="61"/>
        <v>-7.1999342573353715</v>
      </c>
      <c r="T245" s="2">
        <f t="shared" si="60"/>
        <v>2049.1676535339971</v>
      </c>
      <c r="U245" s="2">
        <f t="shared" si="62"/>
        <v>1</v>
      </c>
      <c r="V245">
        <f t="shared" si="63"/>
        <v>1</v>
      </c>
    </row>
    <row r="246" spans="2:22" x14ac:dyDescent="0.15">
      <c r="B246" s="1">
        <v>37315</v>
      </c>
      <c r="C246" s="2">
        <f t="shared" si="48"/>
        <v>2</v>
      </c>
      <c r="D246" s="2">
        <f t="shared" si="49"/>
        <v>28</v>
      </c>
      <c r="E246" s="2">
        <f t="shared" si="50"/>
        <v>4</v>
      </c>
      <c r="F246" s="2">
        <f t="shared" si="51"/>
        <v>36</v>
      </c>
      <c r="G246" t="s">
        <v>247</v>
      </c>
      <c r="H246">
        <v>435</v>
      </c>
      <c r="I246">
        <f t="shared" si="52"/>
        <v>0</v>
      </c>
      <c r="J246">
        <f t="shared" si="53"/>
        <v>0</v>
      </c>
      <c r="K246">
        <f t="shared" si="54"/>
        <v>0</v>
      </c>
      <c r="L246">
        <v>0</v>
      </c>
      <c r="M246">
        <f t="shared" si="55"/>
        <v>0</v>
      </c>
      <c r="N246">
        <f t="shared" si="56"/>
        <v>0</v>
      </c>
      <c r="O246">
        <f t="shared" si="57"/>
        <v>0</v>
      </c>
      <c r="P246">
        <v>0</v>
      </c>
      <c r="Q246" s="2">
        <f t="shared" si="58"/>
        <v>406.28009643468135</v>
      </c>
      <c r="R246" s="2">
        <f t="shared" si="59"/>
        <v>28.719903565318646</v>
      </c>
      <c r="S246" s="2">
        <f t="shared" si="61"/>
        <v>45.26773302843867</v>
      </c>
      <c r="T246" s="2">
        <f t="shared" si="60"/>
        <v>824.83286080120263</v>
      </c>
      <c r="U246" s="2">
        <f t="shared" si="62"/>
        <v>0</v>
      </c>
      <c r="V246">
        <f t="shared" si="63"/>
        <v>2</v>
      </c>
    </row>
    <row r="247" spans="2:22" x14ac:dyDescent="0.15">
      <c r="B247" s="1">
        <v>37316</v>
      </c>
      <c r="C247" s="2">
        <f t="shared" si="48"/>
        <v>3</v>
      </c>
      <c r="D247" s="2">
        <f t="shared" si="49"/>
        <v>1</v>
      </c>
      <c r="E247" s="2">
        <f t="shared" si="50"/>
        <v>5</v>
      </c>
      <c r="F247" s="2">
        <f t="shared" si="51"/>
        <v>36</v>
      </c>
      <c r="G247" t="s">
        <v>248</v>
      </c>
      <c r="H247">
        <v>657</v>
      </c>
      <c r="I247">
        <f t="shared" si="52"/>
        <v>0</v>
      </c>
      <c r="J247">
        <f t="shared" si="53"/>
        <v>0</v>
      </c>
      <c r="K247">
        <f t="shared" si="54"/>
        <v>0</v>
      </c>
      <c r="L247">
        <v>0</v>
      </c>
      <c r="M247">
        <f t="shared" si="55"/>
        <v>0</v>
      </c>
      <c r="N247">
        <f t="shared" si="56"/>
        <v>0</v>
      </c>
      <c r="O247">
        <f t="shared" si="57"/>
        <v>0</v>
      </c>
      <c r="P247">
        <v>0</v>
      </c>
      <c r="Q247" s="2">
        <f t="shared" si="58"/>
        <v>590.50656138555348</v>
      </c>
      <c r="R247" s="2">
        <f t="shared" si="59"/>
        <v>66.493438614446518</v>
      </c>
      <c r="S247" s="2">
        <f t="shared" si="61"/>
        <v>28.719903565318646</v>
      </c>
      <c r="T247" s="2">
        <f t="shared" si="60"/>
        <v>4421.377378773167</v>
      </c>
      <c r="U247" s="2">
        <f t="shared" si="62"/>
        <v>0</v>
      </c>
      <c r="V247">
        <f t="shared" si="63"/>
        <v>3</v>
      </c>
    </row>
    <row r="248" spans="2:22" x14ac:dyDescent="0.15">
      <c r="B248" s="1">
        <v>37317</v>
      </c>
      <c r="C248" s="2">
        <f t="shared" si="48"/>
        <v>3</v>
      </c>
      <c r="D248" s="2">
        <f t="shared" si="49"/>
        <v>2</v>
      </c>
      <c r="E248" s="2">
        <f t="shared" si="50"/>
        <v>6</v>
      </c>
      <c r="F248" s="2">
        <f t="shared" si="51"/>
        <v>36</v>
      </c>
      <c r="G248" t="s">
        <v>249</v>
      </c>
      <c r="H248">
        <v>628</v>
      </c>
      <c r="I248">
        <f t="shared" si="52"/>
        <v>0</v>
      </c>
      <c r="J248">
        <f t="shared" si="53"/>
        <v>0</v>
      </c>
      <c r="K248">
        <f t="shared" si="54"/>
        <v>0</v>
      </c>
      <c r="L248">
        <v>0</v>
      </c>
      <c r="M248">
        <f t="shared" si="55"/>
        <v>0</v>
      </c>
      <c r="N248">
        <f t="shared" si="56"/>
        <v>0</v>
      </c>
      <c r="O248">
        <f t="shared" si="57"/>
        <v>0</v>
      </c>
      <c r="P248">
        <v>0</v>
      </c>
      <c r="Q248" s="2">
        <f t="shared" si="58"/>
        <v>641.90329922958017</v>
      </c>
      <c r="R248" s="2">
        <f t="shared" si="59"/>
        <v>-13.903299229580171</v>
      </c>
      <c r="S248" s="2">
        <f t="shared" si="61"/>
        <v>66.493438614446518</v>
      </c>
      <c r="T248" s="2">
        <f t="shared" si="60"/>
        <v>193.30172946724457</v>
      </c>
      <c r="U248" s="2">
        <f t="shared" si="62"/>
        <v>1</v>
      </c>
      <c r="V248">
        <f t="shared" si="63"/>
        <v>1</v>
      </c>
    </row>
    <row r="249" spans="2:22" x14ac:dyDescent="0.15">
      <c r="B249" s="1">
        <v>37318</v>
      </c>
      <c r="C249" s="2">
        <f t="shared" si="48"/>
        <v>3</v>
      </c>
      <c r="D249" s="2">
        <f t="shared" si="49"/>
        <v>3</v>
      </c>
      <c r="E249" s="2">
        <f t="shared" si="50"/>
        <v>7</v>
      </c>
      <c r="F249" s="2">
        <f t="shared" si="51"/>
        <v>36</v>
      </c>
      <c r="G249" t="s">
        <v>250</v>
      </c>
      <c r="H249">
        <v>511</v>
      </c>
      <c r="I249">
        <f t="shared" si="52"/>
        <v>0</v>
      </c>
      <c r="J249">
        <f t="shared" si="53"/>
        <v>0</v>
      </c>
      <c r="K249">
        <f t="shared" si="54"/>
        <v>0</v>
      </c>
      <c r="L249">
        <v>0</v>
      </c>
      <c r="M249">
        <f t="shared" si="55"/>
        <v>0</v>
      </c>
      <c r="N249">
        <f t="shared" si="56"/>
        <v>0</v>
      </c>
      <c r="O249">
        <f t="shared" si="57"/>
        <v>0</v>
      </c>
      <c r="P249">
        <v>0</v>
      </c>
      <c r="Q249" s="2">
        <f t="shared" si="58"/>
        <v>446.57433332389115</v>
      </c>
      <c r="R249" s="2">
        <f t="shared" si="59"/>
        <v>64.425666676108847</v>
      </c>
      <c r="S249" s="2">
        <f t="shared" si="61"/>
        <v>-13.903299229580171</v>
      </c>
      <c r="T249" s="2">
        <f t="shared" si="60"/>
        <v>4150.6665266610817</v>
      </c>
      <c r="U249" s="2">
        <f t="shared" si="62"/>
        <v>1</v>
      </c>
      <c r="V249">
        <f t="shared" si="63"/>
        <v>1</v>
      </c>
    </row>
    <row r="250" spans="2:22" x14ac:dyDescent="0.15">
      <c r="B250" s="1">
        <v>37319</v>
      </c>
      <c r="C250" s="2">
        <f t="shared" si="48"/>
        <v>3</v>
      </c>
      <c r="D250" s="2">
        <f t="shared" si="49"/>
        <v>4</v>
      </c>
      <c r="E250" s="2">
        <f t="shared" si="50"/>
        <v>1</v>
      </c>
      <c r="F250" s="2">
        <f t="shared" si="51"/>
        <v>36</v>
      </c>
      <c r="G250" t="s">
        <v>251</v>
      </c>
      <c r="H250">
        <v>319</v>
      </c>
      <c r="I250">
        <f t="shared" si="52"/>
        <v>0</v>
      </c>
      <c r="J250">
        <f t="shared" si="53"/>
        <v>0</v>
      </c>
      <c r="K250">
        <f t="shared" si="54"/>
        <v>0</v>
      </c>
      <c r="L250">
        <v>0</v>
      </c>
      <c r="M250">
        <f t="shared" si="55"/>
        <v>0</v>
      </c>
      <c r="N250">
        <f t="shared" si="56"/>
        <v>0</v>
      </c>
      <c r="O250">
        <f t="shared" si="57"/>
        <v>0</v>
      </c>
      <c r="P250">
        <v>0</v>
      </c>
      <c r="Q250" s="2">
        <f t="shared" si="58"/>
        <v>330.55264217382069</v>
      </c>
      <c r="R250" s="2">
        <f t="shared" si="59"/>
        <v>-11.552642173820686</v>
      </c>
      <c r="S250" s="2">
        <f t="shared" si="61"/>
        <v>64.425666676108847</v>
      </c>
      <c r="T250" s="2">
        <f t="shared" si="60"/>
        <v>133.46354119634034</v>
      </c>
      <c r="U250" s="2">
        <f t="shared" si="62"/>
        <v>1</v>
      </c>
      <c r="V250">
        <f t="shared" si="63"/>
        <v>1</v>
      </c>
    </row>
    <row r="251" spans="2:22" x14ac:dyDescent="0.15">
      <c r="B251" s="1">
        <v>37320</v>
      </c>
      <c r="C251" s="2">
        <f t="shared" si="48"/>
        <v>3</v>
      </c>
      <c r="D251" s="2">
        <f t="shared" si="49"/>
        <v>5</v>
      </c>
      <c r="E251" s="2">
        <f t="shared" si="50"/>
        <v>2</v>
      </c>
      <c r="F251" s="2">
        <f t="shared" si="51"/>
        <v>36</v>
      </c>
      <c r="G251" t="s">
        <v>252</v>
      </c>
      <c r="H251">
        <v>381</v>
      </c>
      <c r="I251">
        <f t="shared" si="52"/>
        <v>0</v>
      </c>
      <c r="J251">
        <f t="shared" si="53"/>
        <v>0</v>
      </c>
      <c r="K251">
        <f t="shared" si="54"/>
        <v>0</v>
      </c>
      <c r="L251">
        <v>0</v>
      </c>
      <c r="M251">
        <f t="shared" si="55"/>
        <v>0</v>
      </c>
      <c r="N251">
        <f t="shared" si="56"/>
        <v>0</v>
      </c>
      <c r="O251">
        <f t="shared" si="57"/>
        <v>0</v>
      </c>
      <c r="P251">
        <v>0</v>
      </c>
      <c r="Q251" s="2">
        <f t="shared" si="58"/>
        <v>348.69996883517717</v>
      </c>
      <c r="R251" s="2">
        <f t="shared" si="59"/>
        <v>32.300031164822826</v>
      </c>
      <c r="S251" s="2">
        <f t="shared" si="61"/>
        <v>-11.552642173820686</v>
      </c>
      <c r="T251" s="2">
        <f t="shared" si="60"/>
        <v>1043.2920132485258</v>
      </c>
      <c r="U251" s="2">
        <f t="shared" si="62"/>
        <v>1</v>
      </c>
      <c r="V251">
        <f t="shared" si="63"/>
        <v>1</v>
      </c>
    </row>
    <row r="252" spans="2:22" x14ac:dyDescent="0.15">
      <c r="B252" s="1">
        <v>37321</v>
      </c>
      <c r="C252" s="2">
        <f t="shared" si="48"/>
        <v>3</v>
      </c>
      <c r="D252" s="2">
        <f t="shared" si="49"/>
        <v>6</v>
      </c>
      <c r="E252" s="2">
        <f t="shared" si="50"/>
        <v>3</v>
      </c>
      <c r="F252" s="2">
        <f t="shared" si="51"/>
        <v>36</v>
      </c>
      <c r="G252" t="s">
        <v>253</v>
      </c>
      <c r="H252">
        <v>396</v>
      </c>
      <c r="I252">
        <f t="shared" si="52"/>
        <v>0</v>
      </c>
      <c r="J252">
        <f t="shared" si="53"/>
        <v>0</v>
      </c>
      <c r="K252">
        <f t="shared" si="54"/>
        <v>0</v>
      </c>
      <c r="L252">
        <v>0</v>
      </c>
      <c r="M252">
        <f t="shared" si="55"/>
        <v>0</v>
      </c>
      <c r="N252">
        <f t="shared" si="56"/>
        <v>0</v>
      </c>
      <c r="O252">
        <f t="shared" si="57"/>
        <v>0</v>
      </c>
      <c r="P252">
        <v>0</v>
      </c>
      <c r="Q252" s="2">
        <f t="shared" si="58"/>
        <v>378.23230154940313</v>
      </c>
      <c r="R252" s="2">
        <f t="shared" si="59"/>
        <v>17.767698450596868</v>
      </c>
      <c r="S252" s="2">
        <f t="shared" si="61"/>
        <v>32.300031164822826</v>
      </c>
      <c r="T252" s="2">
        <f t="shared" si="60"/>
        <v>315.69110823134235</v>
      </c>
      <c r="U252" s="2">
        <f t="shared" si="62"/>
        <v>0</v>
      </c>
      <c r="V252">
        <f t="shared" si="63"/>
        <v>2</v>
      </c>
    </row>
    <row r="253" spans="2:22" x14ac:dyDescent="0.15">
      <c r="B253" s="1">
        <v>37322</v>
      </c>
      <c r="C253" s="2">
        <f t="shared" si="48"/>
        <v>3</v>
      </c>
      <c r="D253" s="2">
        <f t="shared" si="49"/>
        <v>7</v>
      </c>
      <c r="E253" s="2">
        <f t="shared" si="50"/>
        <v>4</v>
      </c>
      <c r="F253" s="2">
        <f t="shared" si="51"/>
        <v>37</v>
      </c>
      <c r="G253" t="s">
        <v>254</v>
      </c>
      <c r="H253">
        <v>403</v>
      </c>
      <c r="I253">
        <f t="shared" si="52"/>
        <v>0</v>
      </c>
      <c r="J253">
        <f t="shared" si="53"/>
        <v>0</v>
      </c>
      <c r="K253">
        <f t="shared" si="54"/>
        <v>0</v>
      </c>
      <c r="L253">
        <v>0</v>
      </c>
      <c r="M253">
        <f t="shared" si="55"/>
        <v>0</v>
      </c>
      <c r="N253">
        <f t="shared" si="56"/>
        <v>0</v>
      </c>
      <c r="O253">
        <f t="shared" si="57"/>
        <v>0</v>
      </c>
      <c r="P253">
        <v>0</v>
      </c>
      <c r="Q253" s="2">
        <f t="shared" si="58"/>
        <v>381.56581702377781</v>
      </c>
      <c r="R253" s="2">
        <f t="shared" si="59"/>
        <v>21.434182976222189</v>
      </c>
      <c r="S253" s="2">
        <f t="shared" si="61"/>
        <v>17.767698450596868</v>
      </c>
      <c r="T253" s="2">
        <f t="shared" si="60"/>
        <v>459.4241998581731</v>
      </c>
      <c r="U253" s="2">
        <f t="shared" si="62"/>
        <v>0</v>
      </c>
      <c r="V253">
        <f t="shared" si="63"/>
        <v>3</v>
      </c>
    </row>
    <row r="254" spans="2:22" x14ac:dyDescent="0.15">
      <c r="B254" s="1">
        <v>37323</v>
      </c>
      <c r="C254" s="2">
        <f t="shared" si="48"/>
        <v>3</v>
      </c>
      <c r="D254" s="2">
        <f t="shared" si="49"/>
        <v>8</v>
      </c>
      <c r="E254" s="2">
        <f t="shared" si="50"/>
        <v>5</v>
      </c>
      <c r="F254" s="2">
        <f t="shared" si="51"/>
        <v>37</v>
      </c>
      <c r="G254" t="s">
        <v>255</v>
      </c>
      <c r="H254">
        <v>630</v>
      </c>
      <c r="I254">
        <f t="shared" si="52"/>
        <v>0</v>
      </c>
      <c r="J254">
        <f t="shared" si="53"/>
        <v>0</v>
      </c>
      <c r="K254">
        <f t="shared" si="54"/>
        <v>0</v>
      </c>
      <c r="L254">
        <v>0</v>
      </c>
      <c r="M254">
        <f t="shared" si="55"/>
        <v>0</v>
      </c>
      <c r="N254">
        <f t="shared" si="56"/>
        <v>0</v>
      </c>
      <c r="O254">
        <f t="shared" si="57"/>
        <v>0</v>
      </c>
      <c r="P254">
        <v>0</v>
      </c>
      <c r="Q254" s="2">
        <f t="shared" si="58"/>
        <v>565.79228197464988</v>
      </c>
      <c r="R254" s="2">
        <f t="shared" si="59"/>
        <v>64.207718025350118</v>
      </c>
      <c r="S254" s="2">
        <f t="shared" si="61"/>
        <v>21.434182976222189</v>
      </c>
      <c r="T254" s="2">
        <f t="shared" si="60"/>
        <v>4122.6310540228706</v>
      </c>
      <c r="U254" s="2">
        <f t="shared" si="62"/>
        <v>0</v>
      </c>
      <c r="V254">
        <f t="shared" si="63"/>
        <v>4</v>
      </c>
    </row>
    <row r="255" spans="2:22" x14ac:dyDescent="0.15">
      <c r="B255" s="1">
        <v>37324</v>
      </c>
      <c r="C255" s="2">
        <f t="shared" si="48"/>
        <v>3</v>
      </c>
      <c r="D255" s="2">
        <f t="shared" si="49"/>
        <v>9</v>
      </c>
      <c r="E255" s="2">
        <f t="shared" si="50"/>
        <v>6</v>
      </c>
      <c r="F255" s="2">
        <f t="shared" si="51"/>
        <v>37</v>
      </c>
      <c r="G255" t="s">
        <v>256</v>
      </c>
      <c r="H255">
        <v>709</v>
      </c>
      <c r="I255">
        <f t="shared" si="52"/>
        <v>0</v>
      </c>
      <c r="J255">
        <f t="shared" si="53"/>
        <v>0</v>
      </c>
      <c r="K255">
        <f t="shared" si="54"/>
        <v>0</v>
      </c>
      <c r="L255">
        <v>0</v>
      </c>
      <c r="M255">
        <f t="shared" si="55"/>
        <v>0</v>
      </c>
      <c r="N255">
        <f t="shared" si="56"/>
        <v>0</v>
      </c>
      <c r="O255">
        <f t="shared" si="57"/>
        <v>0</v>
      </c>
      <c r="P255">
        <v>0</v>
      </c>
      <c r="Q255" s="2">
        <f t="shared" si="58"/>
        <v>617.18901981867657</v>
      </c>
      <c r="R255" s="2">
        <f t="shared" si="59"/>
        <v>91.81098018132343</v>
      </c>
      <c r="S255" s="2">
        <f t="shared" si="61"/>
        <v>64.207718025350118</v>
      </c>
      <c r="T255" s="2">
        <f t="shared" si="60"/>
        <v>8429.2560818553629</v>
      </c>
      <c r="U255" s="2">
        <f t="shared" si="62"/>
        <v>0</v>
      </c>
      <c r="V255">
        <f t="shared" si="63"/>
        <v>5</v>
      </c>
    </row>
    <row r="256" spans="2:22" x14ac:dyDescent="0.15">
      <c r="B256" s="1">
        <v>37325</v>
      </c>
      <c r="C256" s="2">
        <f t="shared" si="48"/>
        <v>3</v>
      </c>
      <c r="D256" s="2">
        <f t="shared" si="49"/>
        <v>10</v>
      </c>
      <c r="E256" s="2">
        <f t="shared" si="50"/>
        <v>7</v>
      </c>
      <c r="F256" s="2">
        <f t="shared" si="51"/>
        <v>37</v>
      </c>
      <c r="G256" t="s">
        <v>257</v>
      </c>
      <c r="H256">
        <v>488</v>
      </c>
      <c r="I256">
        <f t="shared" si="52"/>
        <v>0</v>
      </c>
      <c r="J256">
        <f t="shared" si="53"/>
        <v>0</v>
      </c>
      <c r="K256">
        <f t="shared" si="54"/>
        <v>0</v>
      </c>
      <c r="L256">
        <v>0</v>
      </c>
      <c r="M256">
        <f t="shared" si="55"/>
        <v>0</v>
      </c>
      <c r="N256">
        <f t="shared" si="56"/>
        <v>0</v>
      </c>
      <c r="O256">
        <f t="shared" si="57"/>
        <v>0</v>
      </c>
      <c r="P256">
        <v>0</v>
      </c>
      <c r="Q256" s="2">
        <f t="shared" si="58"/>
        <v>421.86005391298761</v>
      </c>
      <c r="R256" s="2">
        <f t="shared" si="59"/>
        <v>66.13994608701239</v>
      </c>
      <c r="S256" s="2">
        <f t="shared" si="61"/>
        <v>91.81098018132343</v>
      </c>
      <c r="T256" s="2">
        <f t="shared" si="60"/>
        <v>4374.4924683929057</v>
      </c>
      <c r="U256" s="2">
        <f t="shared" si="62"/>
        <v>0</v>
      </c>
      <c r="V256">
        <f t="shared" si="63"/>
        <v>6</v>
      </c>
    </row>
    <row r="257" spans="2:22" x14ac:dyDescent="0.15">
      <c r="B257" s="1">
        <v>37326</v>
      </c>
      <c r="C257" s="2">
        <f t="shared" si="48"/>
        <v>3</v>
      </c>
      <c r="D257" s="2">
        <f t="shared" si="49"/>
        <v>11</v>
      </c>
      <c r="E257" s="2">
        <f t="shared" si="50"/>
        <v>1</v>
      </c>
      <c r="F257" s="2">
        <f t="shared" si="51"/>
        <v>37</v>
      </c>
      <c r="G257" t="s">
        <v>258</v>
      </c>
      <c r="H257">
        <v>317</v>
      </c>
      <c r="I257">
        <f t="shared" si="52"/>
        <v>0</v>
      </c>
      <c r="J257">
        <f t="shared" si="53"/>
        <v>0</v>
      </c>
      <c r="K257">
        <f t="shared" si="54"/>
        <v>0</v>
      </c>
      <c r="L257">
        <v>0</v>
      </c>
      <c r="M257">
        <f t="shared" si="55"/>
        <v>0</v>
      </c>
      <c r="N257">
        <f t="shared" si="56"/>
        <v>0</v>
      </c>
      <c r="O257">
        <f t="shared" si="57"/>
        <v>0</v>
      </c>
      <c r="P257">
        <v>0</v>
      </c>
      <c r="Q257" s="2">
        <f t="shared" si="58"/>
        <v>305.8383627629172</v>
      </c>
      <c r="R257" s="2">
        <f t="shared" si="59"/>
        <v>11.1616372370828</v>
      </c>
      <c r="S257" s="2">
        <f t="shared" si="61"/>
        <v>66.13994608701239</v>
      </c>
      <c r="T257" s="2">
        <f t="shared" si="60"/>
        <v>124.58214581223336</v>
      </c>
      <c r="U257" s="2">
        <f t="shared" si="62"/>
        <v>0</v>
      </c>
      <c r="V257">
        <f t="shared" si="63"/>
        <v>7</v>
      </c>
    </row>
    <row r="258" spans="2:22" x14ac:dyDescent="0.15">
      <c r="B258" s="1">
        <v>37327</v>
      </c>
      <c r="C258" s="2">
        <f t="shared" si="48"/>
        <v>3</v>
      </c>
      <c r="D258" s="2">
        <f t="shared" si="49"/>
        <v>12</v>
      </c>
      <c r="E258" s="2">
        <f t="shared" si="50"/>
        <v>2</v>
      </c>
      <c r="F258" s="2">
        <f t="shared" si="51"/>
        <v>37</v>
      </c>
      <c r="G258" t="s">
        <v>259</v>
      </c>
      <c r="H258">
        <v>396</v>
      </c>
      <c r="I258">
        <f t="shared" si="52"/>
        <v>0</v>
      </c>
      <c r="J258">
        <f t="shared" si="53"/>
        <v>0</v>
      </c>
      <c r="K258">
        <f t="shared" si="54"/>
        <v>0</v>
      </c>
      <c r="L258">
        <v>0</v>
      </c>
      <c r="M258">
        <f t="shared" si="55"/>
        <v>0</v>
      </c>
      <c r="N258">
        <f t="shared" si="56"/>
        <v>0</v>
      </c>
      <c r="O258">
        <f t="shared" si="57"/>
        <v>0</v>
      </c>
      <c r="P258">
        <v>0</v>
      </c>
      <c r="Q258" s="2">
        <f t="shared" si="58"/>
        <v>323.98568942427363</v>
      </c>
      <c r="R258" s="2">
        <f t="shared" si="59"/>
        <v>72.01431057572637</v>
      </c>
      <c r="S258" s="2">
        <f t="shared" si="61"/>
        <v>11.1616372370828</v>
      </c>
      <c r="T258" s="2">
        <f t="shared" si="60"/>
        <v>5186.0609276971745</v>
      </c>
      <c r="U258" s="2">
        <f t="shared" si="62"/>
        <v>0</v>
      </c>
      <c r="V258">
        <f t="shared" si="63"/>
        <v>8</v>
      </c>
    </row>
    <row r="259" spans="2:22" x14ac:dyDescent="0.15">
      <c r="B259" s="1">
        <v>37328</v>
      </c>
      <c r="C259" s="2">
        <f t="shared" ref="C259:C322" si="64">MONTH(B259)</f>
        <v>3</v>
      </c>
      <c r="D259" s="2">
        <f t="shared" ref="D259:D322" si="65">DAY(B259)</f>
        <v>13</v>
      </c>
      <c r="E259" s="2">
        <f t="shared" ref="E259:E322" si="66">WEEKDAY(B259,2)</f>
        <v>3</v>
      </c>
      <c r="F259" s="2">
        <f t="shared" ref="F259:F322" si="67">VALUE(RIGHT(G259,2))</f>
        <v>37</v>
      </c>
      <c r="G259" t="s">
        <v>260</v>
      </c>
      <c r="H259">
        <v>331</v>
      </c>
      <c r="I259">
        <f t="shared" ref="I259:I322" si="68">IF(AND(C259=7,D259=4),1,0)</f>
        <v>0</v>
      </c>
      <c r="J259">
        <f t="shared" ref="J259:J322" si="69">IF(AND(C259=1,D259=1),1,0)</f>
        <v>0</v>
      </c>
      <c r="K259">
        <f t="shared" ref="K259:K322" si="70">IF(AND(C259=2,D259=14),1,0)</f>
        <v>0</v>
      </c>
      <c r="L259">
        <v>0</v>
      </c>
      <c r="M259">
        <f t="shared" ref="M259:M322" si="71">IF(AND(C259=12,D259=31),1,0)</f>
        <v>0</v>
      </c>
      <c r="N259">
        <f t="shared" ref="N259:N322" si="72">IF(AND(C259=10,D259=31),1,0)</f>
        <v>0</v>
      </c>
      <c r="O259">
        <f t="shared" ref="O259:O322" si="73">IF(AND(C259=12,D259=26),1,0)</f>
        <v>0</v>
      </c>
      <c r="P259">
        <v>0</v>
      </c>
      <c r="Q259" s="2">
        <f t="shared" ref="Q259:Q322" si="74">constant+VLOOKUP(F259,week,2)+VLOOKUP(E259,weekday,2)+$X$17*I259+$X$18*J259+$X$19*K259+L259*$X$20+M259*$X$21+N259*$X$22+O259*$X$23+P259*$X$24</f>
        <v>353.51802213849959</v>
      </c>
      <c r="R259" s="2">
        <f t="shared" ref="R259:R322" si="75">H259-Q259</f>
        <v>-22.518022138499589</v>
      </c>
      <c r="S259" s="2">
        <f t="shared" si="61"/>
        <v>72.01431057572637</v>
      </c>
      <c r="T259" s="2">
        <f t="shared" ref="T259:T322" si="76">R259^2</f>
        <v>507.06132102995758</v>
      </c>
      <c r="U259" s="2">
        <f t="shared" si="62"/>
        <v>1</v>
      </c>
      <c r="V259">
        <f t="shared" si="63"/>
        <v>1</v>
      </c>
    </row>
    <row r="260" spans="2:22" x14ac:dyDescent="0.15">
      <c r="B260" s="1">
        <v>37329</v>
      </c>
      <c r="C260" s="2">
        <f t="shared" si="64"/>
        <v>3</v>
      </c>
      <c r="D260" s="2">
        <f t="shared" si="65"/>
        <v>14</v>
      </c>
      <c r="E260" s="2">
        <f t="shared" si="66"/>
        <v>4</v>
      </c>
      <c r="F260" s="2">
        <f t="shared" si="67"/>
        <v>38</v>
      </c>
      <c r="G260" t="s">
        <v>261</v>
      </c>
      <c r="H260">
        <v>372</v>
      </c>
      <c r="I260">
        <f t="shared" si="68"/>
        <v>0</v>
      </c>
      <c r="J260">
        <f t="shared" si="69"/>
        <v>0</v>
      </c>
      <c r="K260">
        <f t="shared" si="70"/>
        <v>0</v>
      </c>
      <c r="L260">
        <v>0</v>
      </c>
      <c r="M260">
        <f t="shared" si="71"/>
        <v>0</v>
      </c>
      <c r="N260">
        <f t="shared" si="72"/>
        <v>0</v>
      </c>
      <c r="O260">
        <f t="shared" si="73"/>
        <v>0</v>
      </c>
      <c r="P260">
        <v>0</v>
      </c>
      <c r="Q260" s="2">
        <f t="shared" si="74"/>
        <v>370.81583464136696</v>
      </c>
      <c r="R260" s="2">
        <f t="shared" si="75"/>
        <v>1.1841653586330381</v>
      </c>
      <c r="S260" s="2">
        <f t="shared" ref="S260:S323" si="77">R259</f>
        <v>-22.518022138499589</v>
      </c>
      <c r="T260" s="2">
        <f t="shared" si="76"/>
        <v>1.4022475965865118</v>
      </c>
      <c r="U260" s="2">
        <f t="shared" ref="U260:U323" si="78">IF(R260*R259&lt;0,1,0)</f>
        <v>1</v>
      </c>
      <c r="V260">
        <f t="shared" ref="V260:V323" si="79">IF(R259*R260&gt;0,V259+1,1)</f>
        <v>1</v>
      </c>
    </row>
    <row r="261" spans="2:22" x14ac:dyDescent="0.15">
      <c r="B261" s="1">
        <v>37330</v>
      </c>
      <c r="C261" s="2">
        <f t="shared" si="64"/>
        <v>3</v>
      </c>
      <c r="D261" s="2">
        <f t="shared" si="65"/>
        <v>15</v>
      </c>
      <c r="E261" s="2">
        <f t="shared" si="66"/>
        <v>5</v>
      </c>
      <c r="F261" s="2">
        <f t="shared" si="67"/>
        <v>38</v>
      </c>
      <c r="G261" t="s">
        <v>262</v>
      </c>
      <c r="H261">
        <v>588</v>
      </c>
      <c r="I261">
        <f t="shared" si="68"/>
        <v>0</v>
      </c>
      <c r="J261">
        <f t="shared" si="69"/>
        <v>0</v>
      </c>
      <c r="K261">
        <f t="shared" si="70"/>
        <v>0</v>
      </c>
      <c r="L261">
        <v>0</v>
      </c>
      <c r="M261">
        <f t="shared" si="71"/>
        <v>0</v>
      </c>
      <c r="N261">
        <f t="shared" si="72"/>
        <v>0</v>
      </c>
      <c r="O261">
        <f t="shared" si="73"/>
        <v>0</v>
      </c>
      <c r="P261">
        <v>0</v>
      </c>
      <c r="Q261" s="2">
        <f t="shared" si="74"/>
        <v>555.04229959223903</v>
      </c>
      <c r="R261" s="2">
        <f t="shared" si="75"/>
        <v>32.957700407760967</v>
      </c>
      <c r="S261" s="2">
        <f t="shared" si="77"/>
        <v>1.1841653586330381</v>
      </c>
      <c r="T261" s="2">
        <f t="shared" si="76"/>
        <v>1086.2100161677274</v>
      </c>
      <c r="U261" s="2">
        <f t="shared" si="78"/>
        <v>0</v>
      </c>
      <c r="V261">
        <f t="shared" si="79"/>
        <v>2</v>
      </c>
    </row>
    <row r="262" spans="2:22" x14ac:dyDescent="0.15">
      <c r="B262" s="1">
        <v>37331</v>
      </c>
      <c r="C262" s="2">
        <f t="shared" si="64"/>
        <v>3</v>
      </c>
      <c r="D262" s="2">
        <f t="shared" si="65"/>
        <v>16</v>
      </c>
      <c r="E262" s="2">
        <f t="shared" si="66"/>
        <v>6</v>
      </c>
      <c r="F262" s="2">
        <f t="shared" si="67"/>
        <v>38</v>
      </c>
      <c r="G262" t="s">
        <v>263</v>
      </c>
      <c r="H262">
        <v>647</v>
      </c>
      <c r="I262">
        <f t="shared" si="68"/>
        <v>0</v>
      </c>
      <c r="J262">
        <f t="shared" si="69"/>
        <v>0</v>
      </c>
      <c r="K262">
        <f t="shared" si="70"/>
        <v>0</v>
      </c>
      <c r="L262">
        <v>0</v>
      </c>
      <c r="M262">
        <f t="shared" si="71"/>
        <v>0</v>
      </c>
      <c r="N262">
        <f t="shared" si="72"/>
        <v>0</v>
      </c>
      <c r="O262">
        <f t="shared" si="73"/>
        <v>0</v>
      </c>
      <c r="P262">
        <v>0</v>
      </c>
      <c r="Q262" s="2">
        <f t="shared" si="74"/>
        <v>606.43903743626583</v>
      </c>
      <c r="R262" s="2">
        <f t="shared" si="75"/>
        <v>40.560962563734165</v>
      </c>
      <c r="S262" s="2">
        <f t="shared" si="77"/>
        <v>32.957700407760967</v>
      </c>
      <c r="T262" s="2">
        <f t="shared" si="76"/>
        <v>1645.1916840966444</v>
      </c>
      <c r="U262" s="2">
        <f t="shared" si="78"/>
        <v>0</v>
      </c>
      <c r="V262">
        <f t="shared" si="79"/>
        <v>3</v>
      </c>
    </row>
    <row r="263" spans="2:22" x14ac:dyDescent="0.15">
      <c r="B263" s="1">
        <v>37332</v>
      </c>
      <c r="C263" s="2">
        <f t="shared" si="64"/>
        <v>3</v>
      </c>
      <c r="D263" s="2">
        <f t="shared" si="65"/>
        <v>17</v>
      </c>
      <c r="E263" s="2">
        <f t="shared" si="66"/>
        <v>7</v>
      </c>
      <c r="F263" s="2">
        <f t="shared" si="67"/>
        <v>38</v>
      </c>
      <c r="G263" t="s">
        <v>264</v>
      </c>
      <c r="H263">
        <v>392</v>
      </c>
      <c r="I263">
        <f t="shared" si="68"/>
        <v>0</v>
      </c>
      <c r="J263">
        <f t="shared" si="69"/>
        <v>0</v>
      </c>
      <c r="K263">
        <f t="shared" si="70"/>
        <v>0</v>
      </c>
      <c r="L263">
        <v>0</v>
      </c>
      <c r="M263">
        <f t="shared" si="71"/>
        <v>0</v>
      </c>
      <c r="N263">
        <f t="shared" si="72"/>
        <v>0</v>
      </c>
      <c r="O263">
        <f t="shared" si="73"/>
        <v>0</v>
      </c>
      <c r="P263">
        <v>0</v>
      </c>
      <c r="Q263" s="2">
        <f t="shared" si="74"/>
        <v>411.11007153057676</v>
      </c>
      <c r="R263" s="2">
        <f t="shared" si="75"/>
        <v>-19.110071530576761</v>
      </c>
      <c r="S263" s="2">
        <f t="shared" si="77"/>
        <v>40.560962563734165</v>
      </c>
      <c r="T263" s="2">
        <f t="shared" si="76"/>
        <v>365.19483390376041</v>
      </c>
      <c r="U263" s="2">
        <f t="shared" si="78"/>
        <v>1</v>
      </c>
      <c r="V263">
        <f t="shared" si="79"/>
        <v>1</v>
      </c>
    </row>
    <row r="264" spans="2:22" x14ac:dyDescent="0.15">
      <c r="B264" s="1">
        <v>37333</v>
      </c>
      <c r="C264" s="2">
        <f t="shared" si="64"/>
        <v>3</v>
      </c>
      <c r="D264" s="2">
        <f t="shared" si="65"/>
        <v>18</v>
      </c>
      <c r="E264" s="2">
        <f t="shared" si="66"/>
        <v>1</v>
      </c>
      <c r="F264" s="2">
        <f t="shared" si="67"/>
        <v>38</v>
      </c>
      <c r="G264" t="s">
        <v>265</v>
      </c>
      <c r="H264">
        <v>335</v>
      </c>
      <c r="I264">
        <f t="shared" si="68"/>
        <v>0</v>
      </c>
      <c r="J264">
        <f t="shared" si="69"/>
        <v>0</v>
      </c>
      <c r="K264">
        <f t="shared" si="70"/>
        <v>0</v>
      </c>
      <c r="L264">
        <v>0</v>
      </c>
      <c r="M264">
        <f t="shared" si="71"/>
        <v>0</v>
      </c>
      <c r="N264">
        <f t="shared" si="72"/>
        <v>0</v>
      </c>
      <c r="O264">
        <f t="shared" si="73"/>
        <v>0</v>
      </c>
      <c r="P264">
        <v>0</v>
      </c>
      <c r="Q264" s="2">
        <f t="shared" si="74"/>
        <v>295.08838038050635</v>
      </c>
      <c r="R264" s="2">
        <f t="shared" si="75"/>
        <v>39.911619619493649</v>
      </c>
      <c r="S264" s="2">
        <f t="shared" si="77"/>
        <v>-19.110071530576761</v>
      </c>
      <c r="T264" s="2">
        <f t="shared" si="76"/>
        <v>1592.9373806511503</v>
      </c>
      <c r="U264" s="2">
        <f t="shared" si="78"/>
        <v>1</v>
      </c>
      <c r="V264">
        <f t="shared" si="79"/>
        <v>1</v>
      </c>
    </row>
    <row r="265" spans="2:22" x14ac:dyDescent="0.15">
      <c r="B265" s="1">
        <v>37334</v>
      </c>
      <c r="C265" s="2">
        <f t="shared" si="64"/>
        <v>3</v>
      </c>
      <c r="D265" s="2">
        <f t="shared" si="65"/>
        <v>19</v>
      </c>
      <c r="E265" s="2">
        <f t="shared" si="66"/>
        <v>2</v>
      </c>
      <c r="F265" s="2">
        <f t="shared" si="67"/>
        <v>38</v>
      </c>
      <c r="G265" t="s">
        <v>266</v>
      </c>
      <c r="H265">
        <v>332</v>
      </c>
      <c r="I265">
        <f t="shared" si="68"/>
        <v>0</v>
      </c>
      <c r="J265">
        <f t="shared" si="69"/>
        <v>0</v>
      </c>
      <c r="K265">
        <f t="shared" si="70"/>
        <v>0</v>
      </c>
      <c r="L265">
        <v>0</v>
      </c>
      <c r="M265">
        <f t="shared" si="71"/>
        <v>0</v>
      </c>
      <c r="N265">
        <f t="shared" si="72"/>
        <v>0</v>
      </c>
      <c r="O265">
        <f t="shared" si="73"/>
        <v>0</v>
      </c>
      <c r="P265">
        <v>0</v>
      </c>
      <c r="Q265" s="2">
        <f t="shared" si="74"/>
        <v>313.23570704186278</v>
      </c>
      <c r="R265" s="2">
        <f t="shared" si="75"/>
        <v>18.764292958137219</v>
      </c>
      <c r="S265" s="2">
        <f t="shared" si="77"/>
        <v>39.911619619493649</v>
      </c>
      <c r="T265" s="2">
        <f t="shared" si="76"/>
        <v>352.09869021879803</v>
      </c>
      <c r="U265" s="2">
        <f t="shared" si="78"/>
        <v>0</v>
      </c>
      <c r="V265">
        <f t="shared" si="79"/>
        <v>2</v>
      </c>
    </row>
    <row r="266" spans="2:22" x14ac:dyDescent="0.15">
      <c r="B266" s="1">
        <v>37335</v>
      </c>
      <c r="C266" s="2">
        <f t="shared" si="64"/>
        <v>3</v>
      </c>
      <c r="D266" s="2">
        <f t="shared" si="65"/>
        <v>20</v>
      </c>
      <c r="E266" s="2">
        <f t="shared" si="66"/>
        <v>3</v>
      </c>
      <c r="F266" s="2">
        <f t="shared" si="67"/>
        <v>38</v>
      </c>
      <c r="G266" t="s">
        <v>267</v>
      </c>
      <c r="H266">
        <v>369</v>
      </c>
      <c r="I266">
        <f t="shared" si="68"/>
        <v>0</v>
      </c>
      <c r="J266">
        <f t="shared" si="69"/>
        <v>0</v>
      </c>
      <c r="K266">
        <f t="shared" si="70"/>
        <v>0</v>
      </c>
      <c r="L266">
        <v>0</v>
      </c>
      <c r="M266">
        <f t="shared" si="71"/>
        <v>0</v>
      </c>
      <c r="N266">
        <f t="shared" si="72"/>
        <v>0</v>
      </c>
      <c r="O266">
        <f t="shared" si="73"/>
        <v>0</v>
      </c>
      <c r="P266">
        <v>0</v>
      </c>
      <c r="Q266" s="2">
        <f t="shared" si="74"/>
        <v>342.76803975608874</v>
      </c>
      <c r="R266" s="2">
        <f t="shared" si="75"/>
        <v>26.23196024391126</v>
      </c>
      <c r="S266" s="2">
        <f t="shared" si="77"/>
        <v>18.764292958137219</v>
      </c>
      <c r="T266" s="2">
        <f t="shared" si="76"/>
        <v>688.11573823814092</v>
      </c>
      <c r="U266" s="2">
        <f t="shared" si="78"/>
        <v>0</v>
      </c>
      <c r="V266">
        <f t="shared" si="79"/>
        <v>3</v>
      </c>
    </row>
    <row r="267" spans="2:22" x14ac:dyDescent="0.15">
      <c r="B267" s="1">
        <v>37336</v>
      </c>
      <c r="C267" s="2">
        <f t="shared" si="64"/>
        <v>3</v>
      </c>
      <c r="D267" s="2">
        <f t="shared" si="65"/>
        <v>21</v>
      </c>
      <c r="E267" s="2">
        <f t="shared" si="66"/>
        <v>4</v>
      </c>
      <c r="F267" s="2">
        <f t="shared" si="67"/>
        <v>39</v>
      </c>
      <c r="G267" t="s">
        <v>268</v>
      </c>
      <c r="H267">
        <v>439</v>
      </c>
      <c r="I267">
        <f t="shared" si="68"/>
        <v>0</v>
      </c>
      <c r="J267">
        <f t="shared" si="69"/>
        <v>0</v>
      </c>
      <c r="K267">
        <f t="shared" si="70"/>
        <v>0</v>
      </c>
      <c r="L267">
        <v>0</v>
      </c>
      <c r="M267">
        <f t="shared" si="71"/>
        <v>0</v>
      </c>
      <c r="N267">
        <f t="shared" si="72"/>
        <v>0</v>
      </c>
      <c r="O267">
        <f t="shared" si="73"/>
        <v>0</v>
      </c>
      <c r="P267">
        <v>0</v>
      </c>
      <c r="Q267" s="2">
        <f t="shared" si="74"/>
        <v>378.5301062542469</v>
      </c>
      <c r="R267" s="2">
        <f t="shared" si="75"/>
        <v>60.469893745753097</v>
      </c>
      <c r="S267" s="2">
        <f t="shared" si="77"/>
        <v>26.23196024391126</v>
      </c>
      <c r="T267" s="2">
        <f t="shared" si="76"/>
        <v>3656.6080496226696</v>
      </c>
      <c r="U267" s="2">
        <f t="shared" si="78"/>
        <v>0</v>
      </c>
      <c r="V267">
        <f t="shared" si="79"/>
        <v>4</v>
      </c>
    </row>
    <row r="268" spans="2:22" x14ac:dyDescent="0.15">
      <c r="B268" s="1">
        <v>37337</v>
      </c>
      <c r="C268" s="2">
        <f t="shared" si="64"/>
        <v>3</v>
      </c>
      <c r="D268" s="2">
        <f t="shared" si="65"/>
        <v>22</v>
      </c>
      <c r="E268" s="2">
        <f t="shared" si="66"/>
        <v>5</v>
      </c>
      <c r="F268" s="2">
        <f t="shared" si="67"/>
        <v>39</v>
      </c>
      <c r="G268" t="s">
        <v>269</v>
      </c>
      <c r="H268">
        <v>636</v>
      </c>
      <c r="I268">
        <f t="shared" si="68"/>
        <v>0</v>
      </c>
      <c r="J268">
        <f t="shared" si="69"/>
        <v>0</v>
      </c>
      <c r="K268">
        <f t="shared" si="70"/>
        <v>0</v>
      </c>
      <c r="L268">
        <v>0</v>
      </c>
      <c r="M268">
        <f t="shared" si="71"/>
        <v>0</v>
      </c>
      <c r="N268">
        <f t="shared" si="72"/>
        <v>0</v>
      </c>
      <c r="O268">
        <f t="shared" si="73"/>
        <v>0</v>
      </c>
      <c r="P268">
        <v>0</v>
      </c>
      <c r="Q268" s="2">
        <f t="shared" si="74"/>
        <v>562.75657120511903</v>
      </c>
      <c r="R268" s="2">
        <f t="shared" si="75"/>
        <v>73.24342879488097</v>
      </c>
      <c r="S268" s="2">
        <f t="shared" si="77"/>
        <v>60.469893745753097</v>
      </c>
      <c r="T268" s="2">
        <f t="shared" si="76"/>
        <v>5364.5998616307988</v>
      </c>
      <c r="U268" s="2">
        <f t="shared" si="78"/>
        <v>0</v>
      </c>
      <c r="V268">
        <f t="shared" si="79"/>
        <v>5</v>
      </c>
    </row>
    <row r="269" spans="2:22" x14ac:dyDescent="0.15">
      <c r="B269" s="1">
        <v>37338</v>
      </c>
      <c r="C269" s="2">
        <f t="shared" si="64"/>
        <v>3</v>
      </c>
      <c r="D269" s="2">
        <f t="shared" si="65"/>
        <v>23</v>
      </c>
      <c r="E269" s="2">
        <f t="shared" si="66"/>
        <v>6</v>
      </c>
      <c r="F269" s="2">
        <f t="shared" si="67"/>
        <v>39</v>
      </c>
      <c r="G269" t="s">
        <v>270</v>
      </c>
      <c r="H269">
        <v>699</v>
      </c>
      <c r="I269">
        <f t="shared" si="68"/>
        <v>0</v>
      </c>
      <c r="J269">
        <f t="shared" si="69"/>
        <v>0</v>
      </c>
      <c r="K269">
        <f t="shared" si="70"/>
        <v>0</v>
      </c>
      <c r="L269">
        <v>0</v>
      </c>
      <c r="M269">
        <f t="shared" si="71"/>
        <v>0</v>
      </c>
      <c r="N269">
        <f t="shared" si="72"/>
        <v>0</v>
      </c>
      <c r="O269">
        <f t="shared" si="73"/>
        <v>0</v>
      </c>
      <c r="P269">
        <v>0</v>
      </c>
      <c r="Q269" s="2">
        <f t="shared" si="74"/>
        <v>614.15330904914572</v>
      </c>
      <c r="R269" s="2">
        <f t="shared" si="75"/>
        <v>84.846690950854281</v>
      </c>
      <c r="S269" s="2">
        <f t="shared" si="77"/>
        <v>73.24342879488097</v>
      </c>
      <c r="T269" s="2">
        <f t="shared" si="76"/>
        <v>7198.9609653097777</v>
      </c>
      <c r="U269" s="2">
        <f t="shared" si="78"/>
        <v>0</v>
      </c>
      <c r="V269">
        <f t="shared" si="79"/>
        <v>6</v>
      </c>
    </row>
    <row r="270" spans="2:22" x14ac:dyDescent="0.15">
      <c r="B270" s="1">
        <v>37339</v>
      </c>
      <c r="C270" s="2">
        <f t="shared" si="64"/>
        <v>3</v>
      </c>
      <c r="D270" s="2">
        <f t="shared" si="65"/>
        <v>24</v>
      </c>
      <c r="E270" s="2">
        <f t="shared" si="66"/>
        <v>7</v>
      </c>
      <c r="F270" s="2">
        <f t="shared" si="67"/>
        <v>39</v>
      </c>
      <c r="G270" t="s">
        <v>271</v>
      </c>
      <c r="H270">
        <v>394</v>
      </c>
      <c r="I270">
        <f t="shared" si="68"/>
        <v>0</v>
      </c>
      <c r="J270">
        <f t="shared" si="69"/>
        <v>0</v>
      </c>
      <c r="K270">
        <f t="shared" si="70"/>
        <v>0</v>
      </c>
      <c r="L270">
        <v>0</v>
      </c>
      <c r="M270">
        <f t="shared" si="71"/>
        <v>0</v>
      </c>
      <c r="N270">
        <f t="shared" si="72"/>
        <v>0</v>
      </c>
      <c r="O270">
        <f t="shared" si="73"/>
        <v>0</v>
      </c>
      <c r="P270">
        <v>0</v>
      </c>
      <c r="Q270" s="2">
        <f t="shared" si="74"/>
        <v>418.8243431434567</v>
      </c>
      <c r="R270" s="2">
        <f t="shared" si="75"/>
        <v>-24.824343143456701</v>
      </c>
      <c r="S270" s="2">
        <f t="shared" si="77"/>
        <v>84.846690950854281</v>
      </c>
      <c r="T270" s="2">
        <f t="shared" si="76"/>
        <v>616.24801250408575</v>
      </c>
      <c r="U270" s="2">
        <f t="shared" si="78"/>
        <v>1</v>
      </c>
      <c r="V270">
        <f t="shared" si="79"/>
        <v>1</v>
      </c>
    </row>
    <row r="271" spans="2:22" x14ac:dyDescent="0.15">
      <c r="B271" s="1">
        <v>37340</v>
      </c>
      <c r="C271" s="2">
        <f t="shared" si="64"/>
        <v>3</v>
      </c>
      <c r="D271" s="2">
        <f t="shared" si="65"/>
        <v>25</v>
      </c>
      <c r="E271" s="2">
        <f t="shared" si="66"/>
        <v>1</v>
      </c>
      <c r="F271" s="2">
        <f t="shared" si="67"/>
        <v>39</v>
      </c>
      <c r="G271" t="s">
        <v>272</v>
      </c>
      <c r="H271">
        <v>326</v>
      </c>
      <c r="I271">
        <f t="shared" si="68"/>
        <v>0</v>
      </c>
      <c r="J271">
        <f t="shared" si="69"/>
        <v>0</v>
      </c>
      <c r="K271">
        <f t="shared" si="70"/>
        <v>0</v>
      </c>
      <c r="L271">
        <v>0</v>
      </c>
      <c r="M271">
        <f t="shared" si="71"/>
        <v>0</v>
      </c>
      <c r="N271">
        <f t="shared" si="72"/>
        <v>0</v>
      </c>
      <c r="O271">
        <f t="shared" si="73"/>
        <v>0</v>
      </c>
      <c r="P271">
        <v>0</v>
      </c>
      <c r="Q271" s="2">
        <f t="shared" si="74"/>
        <v>302.80265199338623</v>
      </c>
      <c r="R271" s="2">
        <f t="shared" si="75"/>
        <v>23.197348006613765</v>
      </c>
      <c r="S271" s="2">
        <f t="shared" si="77"/>
        <v>-24.824343143456701</v>
      </c>
      <c r="T271" s="2">
        <f t="shared" si="76"/>
        <v>538.11695453994764</v>
      </c>
      <c r="U271" s="2">
        <f t="shared" si="78"/>
        <v>1</v>
      </c>
      <c r="V271">
        <f t="shared" si="79"/>
        <v>1</v>
      </c>
    </row>
    <row r="272" spans="2:22" x14ac:dyDescent="0.15">
      <c r="B272" s="1">
        <v>37341</v>
      </c>
      <c r="C272" s="2">
        <f t="shared" si="64"/>
        <v>3</v>
      </c>
      <c r="D272" s="2">
        <f t="shared" si="65"/>
        <v>26</v>
      </c>
      <c r="E272" s="2">
        <f t="shared" si="66"/>
        <v>2</v>
      </c>
      <c r="F272" s="2">
        <f t="shared" si="67"/>
        <v>39</v>
      </c>
      <c r="G272" t="s">
        <v>273</v>
      </c>
      <c r="H272">
        <v>359</v>
      </c>
      <c r="I272">
        <f t="shared" si="68"/>
        <v>0</v>
      </c>
      <c r="J272">
        <f t="shared" si="69"/>
        <v>0</v>
      </c>
      <c r="K272">
        <f t="shared" si="70"/>
        <v>0</v>
      </c>
      <c r="L272">
        <v>0</v>
      </c>
      <c r="M272">
        <f t="shared" si="71"/>
        <v>0</v>
      </c>
      <c r="N272">
        <f t="shared" si="72"/>
        <v>0</v>
      </c>
      <c r="O272">
        <f t="shared" si="73"/>
        <v>0</v>
      </c>
      <c r="P272">
        <v>0</v>
      </c>
      <c r="Q272" s="2">
        <f t="shared" si="74"/>
        <v>320.94997865474272</v>
      </c>
      <c r="R272" s="2">
        <f t="shared" si="75"/>
        <v>38.050021345257278</v>
      </c>
      <c r="S272" s="2">
        <f t="shared" si="77"/>
        <v>23.197348006613765</v>
      </c>
      <c r="T272" s="2">
        <f t="shared" si="76"/>
        <v>1447.8041243745345</v>
      </c>
      <c r="U272" s="2">
        <f t="shared" si="78"/>
        <v>0</v>
      </c>
      <c r="V272">
        <f t="shared" si="79"/>
        <v>2</v>
      </c>
    </row>
    <row r="273" spans="2:22" x14ac:dyDescent="0.15">
      <c r="B273" s="1">
        <v>37342</v>
      </c>
      <c r="C273" s="2">
        <f t="shared" si="64"/>
        <v>3</v>
      </c>
      <c r="D273" s="2">
        <f t="shared" si="65"/>
        <v>27</v>
      </c>
      <c r="E273" s="2">
        <f t="shared" si="66"/>
        <v>3</v>
      </c>
      <c r="F273" s="2">
        <f t="shared" si="67"/>
        <v>39</v>
      </c>
      <c r="G273" t="s">
        <v>274</v>
      </c>
      <c r="H273">
        <v>320</v>
      </c>
      <c r="I273">
        <f t="shared" si="68"/>
        <v>0</v>
      </c>
      <c r="J273">
        <f t="shared" si="69"/>
        <v>0</v>
      </c>
      <c r="K273">
        <f t="shared" si="70"/>
        <v>0</v>
      </c>
      <c r="L273">
        <v>0</v>
      </c>
      <c r="M273">
        <f t="shared" si="71"/>
        <v>0</v>
      </c>
      <c r="N273">
        <f t="shared" si="72"/>
        <v>0</v>
      </c>
      <c r="O273">
        <f t="shared" si="73"/>
        <v>0</v>
      </c>
      <c r="P273">
        <v>0</v>
      </c>
      <c r="Q273" s="2">
        <f t="shared" si="74"/>
        <v>350.48231136896868</v>
      </c>
      <c r="R273" s="2">
        <f t="shared" si="75"/>
        <v>-30.482311368968681</v>
      </c>
      <c r="S273" s="2">
        <f t="shared" si="77"/>
        <v>38.050021345257278</v>
      </c>
      <c r="T273" s="2">
        <f t="shared" si="76"/>
        <v>929.17130639475727</v>
      </c>
      <c r="U273" s="2">
        <f t="shared" si="78"/>
        <v>1</v>
      </c>
      <c r="V273">
        <f t="shared" si="79"/>
        <v>1</v>
      </c>
    </row>
    <row r="274" spans="2:22" x14ac:dyDescent="0.15">
      <c r="B274" s="1">
        <v>37343</v>
      </c>
      <c r="C274" s="2">
        <f t="shared" si="64"/>
        <v>3</v>
      </c>
      <c r="D274" s="2">
        <f t="shared" si="65"/>
        <v>28</v>
      </c>
      <c r="E274" s="2">
        <f t="shared" si="66"/>
        <v>4</v>
      </c>
      <c r="F274" s="2">
        <f t="shared" si="67"/>
        <v>40</v>
      </c>
      <c r="G274" t="s">
        <v>275</v>
      </c>
      <c r="H274">
        <v>508</v>
      </c>
      <c r="I274">
        <f t="shared" si="68"/>
        <v>0</v>
      </c>
      <c r="J274">
        <f t="shared" si="69"/>
        <v>0</v>
      </c>
      <c r="K274">
        <f t="shared" si="70"/>
        <v>0</v>
      </c>
      <c r="L274">
        <v>0</v>
      </c>
      <c r="M274">
        <f t="shared" si="71"/>
        <v>0</v>
      </c>
      <c r="N274">
        <f t="shared" si="72"/>
        <v>0</v>
      </c>
      <c r="O274">
        <f t="shared" si="73"/>
        <v>0</v>
      </c>
      <c r="P274">
        <v>0</v>
      </c>
      <c r="Q274" s="2">
        <f t="shared" si="74"/>
        <v>362.92293058308462</v>
      </c>
      <c r="R274" s="2">
        <f t="shared" si="75"/>
        <v>145.07706941691538</v>
      </c>
      <c r="S274" s="2">
        <f t="shared" si="77"/>
        <v>-30.482311368968681</v>
      </c>
      <c r="T274" s="2">
        <f t="shared" si="76"/>
        <v>21047.356070600483</v>
      </c>
      <c r="U274" s="2">
        <f t="shared" si="78"/>
        <v>1</v>
      </c>
      <c r="V274">
        <f t="shared" si="79"/>
        <v>1</v>
      </c>
    </row>
    <row r="275" spans="2:22" x14ac:dyDescent="0.15">
      <c r="B275" s="1">
        <v>37344</v>
      </c>
      <c r="C275" s="2">
        <f t="shared" si="64"/>
        <v>3</v>
      </c>
      <c r="D275" s="2">
        <f t="shared" si="65"/>
        <v>29</v>
      </c>
      <c r="E275" s="2">
        <f t="shared" si="66"/>
        <v>5</v>
      </c>
      <c r="F275" s="2">
        <f t="shared" si="67"/>
        <v>40</v>
      </c>
      <c r="G275" t="s">
        <v>276</v>
      </c>
      <c r="H275">
        <v>644</v>
      </c>
      <c r="I275">
        <f t="shared" si="68"/>
        <v>0</v>
      </c>
      <c r="J275">
        <f t="shared" si="69"/>
        <v>0</v>
      </c>
      <c r="K275">
        <f t="shared" si="70"/>
        <v>0</v>
      </c>
      <c r="L275">
        <v>0</v>
      </c>
      <c r="M275">
        <f t="shared" si="71"/>
        <v>0</v>
      </c>
      <c r="N275">
        <f t="shared" si="72"/>
        <v>0</v>
      </c>
      <c r="O275">
        <f t="shared" si="73"/>
        <v>0</v>
      </c>
      <c r="P275">
        <v>0</v>
      </c>
      <c r="Q275" s="2">
        <f t="shared" si="74"/>
        <v>547.14939553395675</v>
      </c>
      <c r="R275" s="2">
        <f t="shared" si="75"/>
        <v>96.850604466043251</v>
      </c>
      <c r="S275" s="2">
        <f t="shared" si="77"/>
        <v>145.07706941691538</v>
      </c>
      <c r="T275" s="2">
        <f t="shared" si="76"/>
        <v>9380.0395854379567</v>
      </c>
      <c r="U275" s="2">
        <f t="shared" si="78"/>
        <v>0</v>
      </c>
      <c r="V275">
        <f t="shared" si="79"/>
        <v>2</v>
      </c>
    </row>
    <row r="276" spans="2:22" x14ac:dyDescent="0.15">
      <c r="B276" s="1">
        <v>37345</v>
      </c>
      <c r="C276" s="2">
        <f t="shared" si="64"/>
        <v>3</v>
      </c>
      <c r="D276" s="2">
        <f t="shared" si="65"/>
        <v>30</v>
      </c>
      <c r="E276" s="2">
        <f t="shared" si="66"/>
        <v>6</v>
      </c>
      <c r="F276" s="2">
        <f t="shared" si="67"/>
        <v>40</v>
      </c>
      <c r="G276" t="s">
        <v>277</v>
      </c>
      <c r="H276">
        <v>563</v>
      </c>
      <c r="I276">
        <f t="shared" si="68"/>
        <v>0</v>
      </c>
      <c r="J276">
        <f t="shared" si="69"/>
        <v>0</v>
      </c>
      <c r="K276">
        <f t="shared" si="70"/>
        <v>0</v>
      </c>
      <c r="L276">
        <v>0</v>
      </c>
      <c r="M276">
        <f t="shared" si="71"/>
        <v>0</v>
      </c>
      <c r="N276">
        <f t="shared" si="72"/>
        <v>0</v>
      </c>
      <c r="O276">
        <f t="shared" si="73"/>
        <v>0</v>
      </c>
      <c r="P276">
        <v>0</v>
      </c>
      <c r="Q276" s="2">
        <f t="shared" si="74"/>
        <v>598.54613337798344</v>
      </c>
      <c r="R276" s="2">
        <f t="shared" si="75"/>
        <v>-35.546133377983438</v>
      </c>
      <c r="S276" s="2">
        <f t="shared" si="77"/>
        <v>96.850604466043251</v>
      </c>
      <c r="T276" s="2">
        <f t="shared" si="76"/>
        <v>1263.5275981253883</v>
      </c>
      <c r="U276" s="2">
        <f t="shared" si="78"/>
        <v>1</v>
      </c>
      <c r="V276">
        <f t="shared" si="79"/>
        <v>1</v>
      </c>
    </row>
    <row r="277" spans="2:22" x14ac:dyDescent="0.15">
      <c r="B277" s="1">
        <v>37346</v>
      </c>
      <c r="C277" s="2">
        <f t="shared" si="64"/>
        <v>3</v>
      </c>
      <c r="D277" s="2">
        <f t="shared" si="65"/>
        <v>31</v>
      </c>
      <c r="E277" s="2">
        <f t="shared" si="66"/>
        <v>7</v>
      </c>
      <c r="F277" s="2">
        <f t="shared" si="67"/>
        <v>40</v>
      </c>
      <c r="G277" t="s">
        <v>278</v>
      </c>
      <c r="H277">
        <v>339</v>
      </c>
      <c r="I277">
        <f t="shared" si="68"/>
        <v>0</v>
      </c>
      <c r="J277">
        <f t="shared" si="69"/>
        <v>0</v>
      </c>
      <c r="K277">
        <f t="shared" si="70"/>
        <v>0</v>
      </c>
      <c r="L277">
        <v>0</v>
      </c>
      <c r="M277">
        <f t="shared" si="71"/>
        <v>0</v>
      </c>
      <c r="N277">
        <f t="shared" si="72"/>
        <v>0</v>
      </c>
      <c r="O277">
        <f t="shared" si="73"/>
        <v>0</v>
      </c>
      <c r="P277">
        <v>0</v>
      </c>
      <c r="Q277" s="2">
        <f t="shared" si="74"/>
        <v>403.21716747229442</v>
      </c>
      <c r="R277" s="2">
        <f t="shared" si="75"/>
        <v>-64.21716747229442</v>
      </c>
      <c r="S277" s="2">
        <f t="shared" si="77"/>
        <v>-35.546133377983438</v>
      </c>
      <c r="T277" s="2">
        <f t="shared" si="76"/>
        <v>4123.8445981647083</v>
      </c>
      <c r="U277" s="2">
        <f t="shared" si="78"/>
        <v>0</v>
      </c>
      <c r="V277">
        <f t="shared" si="79"/>
        <v>2</v>
      </c>
    </row>
    <row r="278" spans="2:22" x14ac:dyDescent="0.15">
      <c r="B278" s="1">
        <v>37347</v>
      </c>
      <c r="C278" s="2">
        <f t="shared" si="64"/>
        <v>4</v>
      </c>
      <c r="D278" s="2">
        <f t="shared" si="65"/>
        <v>1</v>
      </c>
      <c r="E278" s="2">
        <f t="shared" si="66"/>
        <v>1</v>
      </c>
      <c r="F278" s="2">
        <f t="shared" si="67"/>
        <v>40</v>
      </c>
      <c r="G278" t="s">
        <v>279</v>
      </c>
      <c r="H278">
        <v>217</v>
      </c>
      <c r="I278">
        <f t="shared" si="68"/>
        <v>0</v>
      </c>
      <c r="J278">
        <f t="shared" si="69"/>
        <v>0</v>
      </c>
      <c r="K278">
        <f t="shared" si="70"/>
        <v>0</v>
      </c>
      <c r="L278">
        <v>0</v>
      </c>
      <c r="M278">
        <f t="shared" si="71"/>
        <v>0</v>
      </c>
      <c r="N278">
        <f t="shared" si="72"/>
        <v>0</v>
      </c>
      <c r="O278">
        <f t="shared" si="73"/>
        <v>0</v>
      </c>
      <c r="P278">
        <v>0</v>
      </c>
      <c r="Q278" s="2">
        <f t="shared" si="74"/>
        <v>287.19547632222395</v>
      </c>
      <c r="R278" s="2">
        <f t="shared" si="75"/>
        <v>-70.195476322223954</v>
      </c>
      <c r="S278" s="2">
        <f t="shared" si="77"/>
        <v>-64.21716747229442</v>
      </c>
      <c r="T278" s="2">
        <f t="shared" si="76"/>
        <v>4927.4048961039034</v>
      </c>
      <c r="U278" s="2">
        <f t="shared" si="78"/>
        <v>0</v>
      </c>
      <c r="V278">
        <f t="shared" si="79"/>
        <v>3</v>
      </c>
    </row>
    <row r="279" spans="2:22" x14ac:dyDescent="0.15">
      <c r="B279" s="1">
        <v>37348</v>
      </c>
      <c r="C279" s="2">
        <f t="shared" si="64"/>
        <v>4</v>
      </c>
      <c r="D279" s="2">
        <f t="shared" si="65"/>
        <v>2</v>
      </c>
      <c r="E279" s="2">
        <f t="shared" si="66"/>
        <v>2</v>
      </c>
      <c r="F279" s="2">
        <f t="shared" si="67"/>
        <v>40</v>
      </c>
      <c r="G279" t="s">
        <v>280</v>
      </c>
      <c r="H279">
        <v>273</v>
      </c>
      <c r="I279">
        <f t="shared" si="68"/>
        <v>0</v>
      </c>
      <c r="J279">
        <f t="shared" si="69"/>
        <v>0</v>
      </c>
      <c r="K279">
        <f t="shared" si="70"/>
        <v>0</v>
      </c>
      <c r="L279">
        <v>0</v>
      </c>
      <c r="M279">
        <f t="shared" si="71"/>
        <v>0</v>
      </c>
      <c r="N279">
        <f t="shared" si="72"/>
        <v>0</v>
      </c>
      <c r="O279">
        <f t="shared" si="73"/>
        <v>0</v>
      </c>
      <c r="P279">
        <v>0</v>
      </c>
      <c r="Q279" s="2">
        <f t="shared" si="74"/>
        <v>305.34280298358044</v>
      </c>
      <c r="R279" s="2">
        <f t="shared" si="75"/>
        <v>-32.342802983580441</v>
      </c>
      <c r="S279" s="2">
        <f t="shared" si="77"/>
        <v>-70.195476322223954</v>
      </c>
      <c r="T279" s="2">
        <f t="shared" si="76"/>
        <v>1046.0569048346999</v>
      </c>
      <c r="U279" s="2">
        <f t="shared" si="78"/>
        <v>0</v>
      </c>
      <c r="V279">
        <f t="shared" si="79"/>
        <v>4</v>
      </c>
    </row>
    <row r="280" spans="2:22" x14ac:dyDescent="0.15">
      <c r="B280" s="1">
        <v>37349</v>
      </c>
      <c r="C280" s="2">
        <f t="shared" si="64"/>
        <v>4</v>
      </c>
      <c r="D280" s="2">
        <f t="shared" si="65"/>
        <v>3</v>
      </c>
      <c r="E280" s="2">
        <f t="shared" si="66"/>
        <v>3</v>
      </c>
      <c r="F280" s="2">
        <f t="shared" si="67"/>
        <v>40</v>
      </c>
      <c r="G280" t="s">
        <v>281</v>
      </c>
      <c r="H280">
        <v>355</v>
      </c>
      <c r="I280">
        <f t="shared" si="68"/>
        <v>0</v>
      </c>
      <c r="J280">
        <f t="shared" si="69"/>
        <v>0</v>
      </c>
      <c r="K280">
        <f t="shared" si="70"/>
        <v>0</v>
      </c>
      <c r="L280">
        <v>0</v>
      </c>
      <c r="M280">
        <f t="shared" si="71"/>
        <v>0</v>
      </c>
      <c r="N280">
        <f t="shared" si="72"/>
        <v>0</v>
      </c>
      <c r="O280">
        <f t="shared" si="73"/>
        <v>0</v>
      </c>
      <c r="P280">
        <v>0</v>
      </c>
      <c r="Q280" s="2">
        <f t="shared" si="74"/>
        <v>334.8751356978064</v>
      </c>
      <c r="R280" s="2">
        <f t="shared" si="75"/>
        <v>20.1248643021936</v>
      </c>
      <c r="S280" s="2">
        <f t="shared" si="77"/>
        <v>-32.342802983580441</v>
      </c>
      <c r="T280" s="2">
        <f t="shared" si="76"/>
        <v>405.01016318170633</v>
      </c>
      <c r="U280" s="2">
        <f t="shared" si="78"/>
        <v>1</v>
      </c>
      <c r="V280">
        <f t="shared" si="79"/>
        <v>1</v>
      </c>
    </row>
    <row r="281" spans="2:22" x14ac:dyDescent="0.15">
      <c r="B281" s="1">
        <v>37350</v>
      </c>
      <c r="C281" s="2">
        <f t="shared" si="64"/>
        <v>4</v>
      </c>
      <c r="D281" s="2">
        <f t="shared" si="65"/>
        <v>4</v>
      </c>
      <c r="E281" s="2">
        <f t="shared" si="66"/>
        <v>4</v>
      </c>
      <c r="F281" s="2">
        <f t="shared" si="67"/>
        <v>41</v>
      </c>
      <c r="G281" t="s">
        <v>282</v>
      </c>
      <c r="H281">
        <v>426</v>
      </c>
      <c r="I281">
        <f t="shared" si="68"/>
        <v>0</v>
      </c>
      <c r="J281">
        <f t="shared" si="69"/>
        <v>0</v>
      </c>
      <c r="K281">
        <f t="shared" si="70"/>
        <v>0</v>
      </c>
      <c r="L281">
        <v>0</v>
      </c>
      <c r="M281">
        <f t="shared" si="71"/>
        <v>0</v>
      </c>
      <c r="N281">
        <f t="shared" si="72"/>
        <v>0</v>
      </c>
      <c r="O281">
        <f t="shared" si="73"/>
        <v>0</v>
      </c>
      <c r="P281">
        <v>0</v>
      </c>
      <c r="Q281" s="2">
        <f t="shared" si="74"/>
        <v>350.10153709654475</v>
      </c>
      <c r="R281" s="2">
        <f t="shared" si="75"/>
        <v>75.898462903455254</v>
      </c>
      <c r="S281" s="2">
        <f t="shared" si="77"/>
        <v>20.1248643021936</v>
      </c>
      <c r="T281" s="2">
        <f t="shared" si="76"/>
        <v>5760.5766711071738</v>
      </c>
      <c r="U281" s="2">
        <f t="shared" si="78"/>
        <v>0</v>
      </c>
      <c r="V281">
        <f t="shared" si="79"/>
        <v>2</v>
      </c>
    </row>
    <row r="282" spans="2:22" x14ac:dyDescent="0.15">
      <c r="B282" s="1">
        <v>37351</v>
      </c>
      <c r="C282" s="2">
        <f t="shared" si="64"/>
        <v>4</v>
      </c>
      <c r="D282" s="2">
        <f t="shared" si="65"/>
        <v>5</v>
      </c>
      <c r="E282" s="2">
        <f t="shared" si="66"/>
        <v>5</v>
      </c>
      <c r="F282" s="2">
        <f t="shared" si="67"/>
        <v>41</v>
      </c>
      <c r="G282" t="s">
        <v>283</v>
      </c>
      <c r="H282">
        <v>586</v>
      </c>
      <c r="I282">
        <f t="shared" si="68"/>
        <v>0</v>
      </c>
      <c r="J282">
        <f t="shared" si="69"/>
        <v>0</v>
      </c>
      <c r="K282">
        <f t="shared" si="70"/>
        <v>0</v>
      </c>
      <c r="L282">
        <v>0</v>
      </c>
      <c r="M282">
        <f t="shared" si="71"/>
        <v>0</v>
      </c>
      <c r="N282">
        <f t="shared" si="72"/>
        <v>0</v>
      </c>
      <c r="O282">
        <f t="shared" si="73"/>
        <v>0</v>
      </c>
      <c r="P282">
        <v>0</v>
      </c>
      <c r="Q282" s="2">
        <f t="shared" si="74"/>
        <v>534.32800204741682</v>
      </c>
      <c r="R282" s="2">
        <f t="shared" si="75"/>
        <v>51.671997952583183</v>
      </c>
      <c r="S282" s="2">
        <f t="shared" si="77"/>
        <v>75.898462903455254</v>
      </c>
      <c r="T282" s="2">
        <f t="shared" si="76"/>
        <v>2669.9953724117609</v>
      </c>
      <c r="U282" s="2">
        <f t="shared" si="78"/>
        <v>0</v>
      </c>
      <c r="V282">
        <f t="shared" si="79"/>
        <v>3</v>
      </c>
    </row>
    <row r="283" spans="2:22" x14ac:dyDescent="0.15">
      <c r="B283" s="1">
        <v>37352</v>
      </c>
      <c r="C283" s="2">
        <f t="shared" si="64"/>
        <v>4</v>
      </c>
      <c r="D283" s="2">
        <f t="shared" si="65"/>
        <v>6</v>
      </c>
      <c r="E283" s="2">
        <f t="shared" si="66"/>
        <v>6</v>
      </c>
      <c r="F283" s="2">
        <f t="shared" si="67"/>
        <v>41</v>
      </c>
      <c r="G283" t="s">
        <v>284</v>
      </c>
      <c r="H283">
        <v>744</v>
      </c>
      <c r="I283">
        <f t="shared" si="68"/>
        <v>0</v>
      </c>
      <c r="J283">
        <f t="shared" si="69"/>
        <v>0</v>
      </c>
      <c r="K283">
        <f t="shared" si="70"/>
        <v>0</v>
      </c>
      <c r="L283">
        <v>0</v>
      </c>
      <c r="M283">
        <f t="shared" si="71"/>
        <v>0</v>
      </c>
      <c r="N283">
        <f t="shared" si="72"/>
        <v>0</v>
      </c>
      <c r="O283">
        <f t="shared" si="73"/>
        <v>0</v>
      </c>
      <c r="P283">
        <v>0</v>
      </c>
      <c r="Q283" s="2">
        <f t="shared" si="74"/>
        <v>585.72473989144351</v>
      </c>
      <c r="R283" s="2">
        <f t="shared" si="75"/>
        <v>158.27526010855649</v>
      </c>
      <c r="S283" s="2">
        <f t="shared" si="77"/>
        <v>51.671997952583183</v>
      </c>
      <c r="T283" s="2">
        <f t="shared" si="76"/>
        <v>25051.057962431216</v>
      </c>
      <c r="U283" s="2">
        <f t="shared" si="78"/>
        <v>0</v>
      </c>
      <c r="V283">
        <f t="shared" si="79"/>
        <v>4</v>
      </c>
    </row>
    <row r="284" spans="2:22" x14ac:dyDescent="0.15">
      <c r="B284" s="1">
        <v>37353</v>
      </c>
      <c r="C284" s="2">
        <f t="shared" si="64"/>
        <v>4</v>
      </c>
      <c r="D284" s="2">
        <f t="shared" si="65"/>
        <v>7</v>
      </c>
      <c r="E284" s="2">
        <f t="shared" si="66"/>
        <v>7</v>
      </c>
      <c r="F284" s="2">
        <f t="shared" si="67"/>
        <v>41</v>
      </c>
      <c r="G284" t="s">
        <v>285</v>
      </c>
      <c r="H284">
        <v>503</v>
      </c>
      <c r="I284">
        <f t="shared" si="68"/>
        <v>0</v>
      </c>
      <c r="J284">
        <f t="shared" si="69"/>
        <v>0</v>
      </c>
      <c r="K284">
        <f t="shared" si="70"/>
        <v>0</v>
      </c>
      <c r="L284">
        <v>0</v>
      </c>
      <c r="M284">
        <f t="shared" si="71"/>
        <v>0</v>
      </c>
      <c r="N284">
        <f t="shared" si="72"/>
        <v>0</v>
      </c>
      <c r="O284">
        <f t="shared" si="73"/>
        <v>0</v>
      </c>
      <c r="P284">
        <v>0</v>
      </c>
      <c r="Q284" s="2">
        <f t="shared" si="74"/>
        <v>390.39577398575454</v>
      </c>
      <c r="R284" s="2">
        <f t="shared" si="75"/>
        <v>112.60422601424546</v>
      </c>
      <c r="S284" s="2">
        <f t="shared" si="77"/>
        <v>158.27526010855649</v>
      </c>
      <c r="T284" s="2">
        <f t="shared" si="76"/>
        <v>12679.711716267273</v>
      </c>
      <c r="U284" s="2">
        <f t="shared" si="78"/>
        <v>0</v>
      </c>
      <c r="V284">
        <f t="shared" si="79"/>
        <v>5</v>
      </c>
    </row>
    <row r="285" spans="2:22" x14ac:dyDescent="0.15">
      <c r="B285" s="1">
        <v>37354</v>
      </c>
      <c r="C285" s="2">
        <f t="shared" si="64"/>
        <v>4</v>
      </c>
      <c r="D285" s="2">
        <f t="shared" si="65"/>
        <v>8</v>
      </c>
      <c r="E285" s="2">
        <f t="shared" si="66"/>
        <v>1</v>
      </c>
      <c r="F285" s="2">
        <f t="shared" si="67"/>
        <v>41</v>
      </c>
      <c r="G285" t="s">
        <v>286</v>
      </c>
      <c r="H285">
        <v>281</v>
      </c>
      <c r="I285">
        <f t="shared" si="68"/>
        <v>0</v>
      </c>
      <c r="J285">
        <f t="shared" si="69"/>
        <v>0</v>
      </c>
      <c r="K285">
        <f t="shared" si="70"/>
        <v>0</v>
      </c>
      <c r="L285">
        <v>0</v>
      </c>
      <c r="M285">
        <f t="shared" si="71"/>
        <v>0</v>
      </c>
      <c r="N285">
        <f t="shared" si="72"/>
        <v>0</v>
      </c>
      <c r="O285">
        <f t="shared" si="73"/>
        <v>0</v>
      </c>
      <c r="P285">
        <v>0</v>
      </c>
      <c r="Q285" s="2">
        <f t="shared" si="74"/>
        <v>274.37408283568413</v>
      </c>
      <c r="R285" s="2">
        <f t="shared" si="75"/>
        <v>6.6259171643158652</v>
      </c>
      <c r="S285" s="2">
        <f t="shared" si="77"/>
        <v>112.60422601424546</v>
      </c>
      <c r="T285" s="2">
        <f t="shared" si="76"/>
        <v>43.902778268375599</v>
      </c>
      <c r="U285" s="2">
        <f t="shared" si="78"/>
        <v>0</v>
      </c>
      <c r="V285">
        <f t="shared" si="79"/>
        <v>6</v>
      </c>
    </row>
    <row r="286" spans="2:22" x14ac:dyDescent="0.15">
      <c r="B286" s="1">
        <v>37355</v>
      </c>
      <c r="C286" s="2">
        <f t="shared" si="64"/>
        <v>4</v>
      </c>
      <c r="D286" s="2">
        <f t="shared" si="65"/>
        <v>9</v>
      </c>
      <c r="E286" s="2">
        <f t="shared" si="66"/>
        <v>2</v>
      </c>
      <c r="F286" s="2">
        <f t="shared" si="67"/>
        <v>41</v>
      </c>
      <c r="G286" t="s">
        <v>287</v>
      </c>
      <c r="H286">
        <v>276</v>
      </c>
      <c r="I286">
        <f t="shared" si="68"/>
        <v>0</v>
      </c>
      <c r="J286">
        <f t="shared" si="69"/>
        <v>0</v>
      </c>
      <c r="K286">
        <f t="shared" si="70"/>
        <v>0</v>
      </c>
      <c r="L286">
        <v>0</v>
      </c>
      <c r="M286">
        <f t="shared" si="71"/>
        <v>0</v>
      </c>
      <c r="N286">
        <f t="shared" si="72"/>
        <v>0</v>
      </c>
      <c r="O286">
        <f t="shared" si="73"/>
        <v>0</v>
      </c>
      <c r="P286">
        <v>0</v>
      </c>
      <c r="Q286" s="2">
        <f t="shared" si="74"/>
        <v>292.52140949704057</v>
      </c>
      <c r="R286" s="2">
        <f t="shared" si="75"/>
        <v>-16.521409497040565</v>
      </c>
      <c r="S286" s="2">
        <f t="shared" si="77"/>
        <v>6.6259171643158652</v>
      </c>
      <c r="T286" s="2">
        <f t="shared" si="76"/>
        <v>272.95697176890218</v>
      </c>
      <c r="U286" s="2">
        <f t="shared" si="78"/>
        <v>1</v>
      </c>
      <c r="V286">
        <f t="shared" si="79"/>
        <v>1</v>
      </c>
    </row>
    <row r="287" spans="2:22" x14ac:dyDescent="0.15">
      <c r="B287" s="1">
        <v>37356</v>
      </c>
      <c r="C287" s="2">
        <f t="shared" si="64"/>
        <v>4</v>
      </c>
      <c r="D287" s="2">
        <f t="shared" si="65"/>
        <v>10</v>
      </c>
      <c r="E287" s="2">
        <f t="shared" si="66"/>
        <v>3</v>
      </c>
      <c r="F287" s="2">
        <f t="shared" si="67"/>
        <v>41</v>
      </c>
      <c r="G287" t="s">
        <v>288</v>
      </c>
      <c r="H287">
        <v>365</v>
      </c>
      <c r="I287">
        <f t="shared" si="68"/>
        <v>0</v>
      </c>
      <c r="J287">
        <f t="shared" si="69"/>
        <v>0</v>
      </c>
      <c r="K287">
        <f t="shared" si="70"/>
        <v>0</v>
      </c>
      <c r="L287">
        <v>0</v>
      </c>
      <c r="M287">
        <f t="shared" si="71"/>
        <v>0</v>
      </c>
      <c r="N287">
        <f t="shared" si="72"/>
        <v>0</v>
      </c>
      <c r="O287">
        <f t="shared" si="73"/>
        <v>0</v>
      </c>
      <c r="P287">
        <v>0</v>
      </c>
      <c r="Q287" s="2">
        <f t="shared" si="74"/>
        <v>322.05374221126652</v>
      </c>
      <c r="R287" s="2">
        <f t="shared" si="75"/>
        <v>42.946257788733476</v>
      </c>
      <c r="S287" s="2">
        <f t="shared" si="77"/>
        <v>-16.521409497040565</v>
      </c>
      <c r="T287" s="2">
        <f t="shared" si="76"/>
        <v>1844.3810580563506</v>
      </c>
      <c r="U287" s="2">
        <f t="shared" si="78"/>
        <v>1</v>
      </c>
      <c r="V287">
        <f t="shared" si="79"/>
        <v>1</v>
      </c>
    </row>
    <row r="288" spans="2:22" x14ac:dyDescent="0.15">
      <c r="B288" s="1">
        <v>37357</v>
      </c>
      <c r="C288" s="2">
        <f t="shared" si="64"/>
        <v>4</v>
      </c>
      <c r="D288" s="2">
        <f t="shared" si="65"/>
        <v>11</v>
      </c>
      <c r="E288" s="2">
        <f t="shared" si="66"/>
        <v>4</v>
      </c>
      <c r="F288" s="2">
        <f t="shared" si="67"/>
        <v>42</v>
      </c>
      <c r="G288" t="s">
        <v>289</v>
      </c>
      <c r="H288">
        <v>359</v>
      </c>
      <c r="I288">
        <f t="shared" si="68"/>
        <v>0</v>
      </c>
      <c r="J288">
        <f t="shared" si="69"/>
        <v>0</v>
      </c>
      <c r="K288">
        <f t="shared" si="70"/>
        <v>0</v>
      </c>
      <c r="L288">
        <v>0</v>
      </c>
      <c r="M288">
        <f t="shared" si="71"/>
        <v>0</v>
      </c>
      <c r="N288">
        <f t="shared" si="72"/>
        <v>0</v>
      </c>
      <c r="O288">
        <f t="shared" si="73"/>
        <v>0</v>
      </c>
      <c r="P288">
        <v>0</v>
      </c>
      <c r="Q288" s="2">
        <f t="shared" si="74"/>
        <v>328.31581095376004</v>
      </c>
      <c r="R288" s="2">
        <f t="shared" si="75"/>
        <v>30.684189046239965</v>
      </c>
      <c r="S288" s="2">
        <f t="shared" si="77"/>
        <v>42.946257788733476</v>
      </c>
      <c r="T288" s="2">
        <f t="shared" si="76"/>
        <v>941.5194574253926</v>
      </c>
      <c r="U288" s="2">
        <f t="shared" si="78"/>
        <v>0</v>
      </c>
      <c r="V288">
        <f t="shared" si="79"/>
        <v>2</v>
      </c>
    </row>
    <row r="289" spans="2:22" x14ac:dyDescent="0.15">
      <c r="B289" s="1">
        <v>37358</v>
      </c>
      <c r="C289" s="2">
        <f t="shared" si="64"/>
        <v>4</v>
      </c>
      <c r="D289" s="2">
        <f t="shared" si="65"/>
        <v>12</v>
      </c>
      <c r="E289" s="2">
        <f t="shared" si="66"/>
        <v>5</v>
      </c>
      <c r="F289" s="2">
        <f t="shared" si="67"/>
        <v>42</v>
      </c>
      <c r="G289" t="s">
        <v>290</v>
      </c>
      <c r="H289">
        <v>565</v>
      </c>
      <c r="I289">
        <f t="shared" si="68"/>
        <v>0</v>
      </c>
      <c r="J289">
        <f t="shared" si="69"/>
        <v>0</v>
      </c>
      <c r="K289">
        <f t="shared" si="70"/>
        <v>0</v>
      </c>
      <c r="L289">
        <v>0</v>
      </c>
      <c r="M289">
        <f t="shared" si="71"/>
        <v>0</v>
      </c>
      <c r="N289">
        <f t="shared" si="72"/>
        <v>0</v>
      </c>
      <c r="O289">
        <f t="shared" si="73"/>
        <v>0</v>
      </c>
      <c r="P289">
        <v>0</v>
      </c>
      <c r="Q289" s="2">
        <f t="shared" si="74"/>
        <v>512.54227590463211</v>
      </c>
      <c r="R289" s="2">
        <f t="shared" si="75"/>
        <v>52.457724095367894</v>
      </c>
      <c r="S289" s="2">
        <f t="shared" si="77"/>
        <v>30.684189046239965</v>
      </c>
      <c r="T289" s="2">
        <f t="shared" si="76"/>
        <v>2751.8128172657412</v>
      </c>
      <c r="U289" s="2">
        <f t="shared" si="78"/>
        <v>0</v>
      </c>
      <c r="V289">
        <f t="shared" si="79"/>
        <v>3</v>
      </c>
    </row>
    <row r="290" spans="2:22" x14ac:dyDescent="0.15">
      <c r="B290" s="1">
        <v>37359</v>
      </c>
      <c r="C290" s="2">
        <f t="shared" si="64"/>
        <v>4</v>
      </c>
      <c r="D290" s="2">
        <f t="shared" si="65"/>
        <v>13</v>
      </c>
      <c r="E290" s="2">
        <f t="shared" si="66"/>
        <v>6</v>
      </c>
      <c r="F290" s="2">
        <f t="shared" si="67"/>
        <v>42</v>
      </c>
      <c r="G290" t="s">
        <v>291</v>
      </c>
      <c r="H290">
        <v>645</v>
      </c>
      <c r="I290">
        <f t="shared" si="68"/>
        <v>0</v>
      </c>
      <c r="J290">
        <f t="shared" si="69"/>
        <v>0</v>
      </c>
      <c r="K290">
        <f t="shared" si="70"/>
        <v>0</v>
      </c>
      <c r="L290">
        <v>0</v>
      </c>
      <c r="M290">
        <f t="shared" si="71"/>
        <v>0</v>
      </c>
      <c r="N290">
        <f t="shared" si="72"/>
        <v>0</v>
      </c>
      <c r="O290">
        <f t="shared" si="73"/>
        <v>0</v>
      </c>
      <c r="P290">
        <v>0</v>
      </c>
      <c r="Q290" s="2">
        <f t="shared" si="74"/>
        <v>563.93901374865891</v>
      </c>
      <c r="R290" s="2">
        <f t="shared" si="75"/>
        <v>81.060986251341092</v>
      </c>
      <c r="S290" s="2">
        <f t="shared" si="77"/>
        <v>52.457724095367894</v>
      </c>
      <c r="T290" s="2">
        <f t="shared" si="76"/>
        <v>6570.8834920401096</v>
      </c>
      <c r="U290" s="2">
        <f t="shared" si="78"/>
        <v>0</v>
      </c>
      <c r="V290">
        <f t="shared" si="79"/>
        <v>4</v>
      </c>
    </row>
    <row r="291" spans="2:22" x14ac:dyDescent="0.15">
      <c r="B291" s="1">
        <v>37360</v>
      </c>
      <c r="C291" s="2">
        <f t="shared" si="64"/>
        <v>4</v>
      </c>
      <c r="D291" s="2">
        <f t="shared" si="65"/>
        <v>14</v>
      </c>
      <c r="E291" s="2">
        <f t="shared" si="66"/>
        <v>7</v>
      </c>
      <c r="F291" s="2">
        <f t="shared" si="67"/>
        <v>42</v>
      </c>
      <c r="G291" t="s">
        <v>292</v>
      </c>
      <c r="H291">
        <v>401</v>
      </c>
      <c r="I291">
        <f t="shared" si="68"/>
        <v>0</v>
      </c>
      <c r="J291">
        <f t="shared" si="69"/>
        <v>0</v>
      </c>
      <c r="K291">
        <f t="shared" si="70"/>
        <v>0</v>
      </c>
      <c r="L291">
        <v>0</v>
      </c>
      <c r="M291">
        <f t="shared" si="71"/>
        <v>0</v>
      </c>
      <c r="N291">
        <f t="shared" si="72"/>
        <v>0</v>
      </c>
      <c r="O291">
        <f t="shared" si="73"/>
        <v>0</v>
      </c>
      <c r="P291">
        <v>0</v>
      </c>
      <c r="Q291" s="2">
        <f t="shared" si="74"/>
        <v>368.61004784296983</v>
      </c>
      <c r="R291" s="2">
        <f t="shared" si="75"/>
        <v>32.389952157030166</v>
      </c>
      <c r="S291" s="2">
        <f t="shared" si="77"/>
        <v>81.060986251341092</v>
      </c>
      <c r="T291" s="2">
        <f t="shared" si="76"/>
        <v>1049.1090007347032</v>
      </c>
      <c r="U291" s="2">
        <f t="shared" si="78"/>
        <v>0</v>
      </c>
      <c r="V291">
        <f t="shared" si="79"/>
        <v>5</v>
      </c>
    </row>
    <row r="292" spans="2:22" x14ac:dyDescent="0.15">
      <c r="B292" s="1">
        <v>37361</v>
      </c>
      <c r="C292" s="2">
        <f t="shared" si="64"/>
        <v>4</v>
      </c>
      <c r="D292" s="2">
        <f t="shared" si="65"/>
        <v>15</v>
      </c>
      <c r="E292" s="2">
        <f t="shared" si="66"/>
        <v>1</v>
      </c>
      <c r="F292" s="2">
        <f t="shared" si="67"/>
        <v>42</v>
      </c>
      <c r="G292" t="s">
        <v>293</v>
      </c>
      <c r="H292">
        <v>299</v>
      </c>
      <c r="I292">
        <f t="shared" si="68"/>
        <v>0</v>
      </c>
      <c r="J292">
        <f t="shared" si="69"/>
        <v>0</v>
      </c>
      <c r="K292">
        <f t="shared" si="70"/>
        <v>0</v>
      </c>
      <c r="L292">
        <v>0</v>
      </c>
      <c r="M292">
        <f t="shared" si="71"/>
        <v>0</v>
      </c>
      <c r="N292">
        <f t="shared" si="72"/>
        <v>0</v>
      </c>
      <c r="O292">
        <f t="shared" si="73"/>
        <v>0</v>
      </c>
      <c r="P292">
        <v>0</v>
      </c>
      <c r="Q292" s="2">
        <f t="shared" si="74"/>
        <v>252.5883566928994</v>
      </c>
      <c r="R292" s="2">
        <f t="shared" si="75"/>
        <v>46.411643307100604</v>
      </c>
      <c r="S292" s="2">
        <f t="shared" si="77"/>
        <v>32.389952157030166</v>
      </c>
      <c r="T292" s="2">
        <f t="shared" si="76"/>
        <v>2154.0406344655362</v>
      </c>
      <c r="U292" s="2">
        <f t="shared" si="78"/>
        <v>0</v>
      </c>
      <c r="V292">
        <f t="shared" si="79"/>
        <v>6</v>
      </c>
    </row>
    <row r="293" spans="2:22" x14ac:dyDescent="0.15">
      <c r="B293" s="1">
        <v>37362</v>
      </c>
      <c r="C293" s="2">
        <f t="shared" si="64"/>
        <v>4</v>
      </c>
      <c r="D293" s="2">
        <f t="shared" si="65"/>
        <v>16</v>
      </c>
      <c r="E293" s="2">
        <f t="shared" si="66"/>
        <v>2</v>
      </c>
      <c r="F293" s="2">
        <f t="shared" si="67"/>
        <v>42</v>
      </c>
      <c r="G293" t="s">
        <v>294</v>
      </c>
      <c r="H293">
        <v>233</v>
      </c>
      <c r="I293">
        <f t="shared" si="68"/>
        <v>0</v>
      </c>
      <c r="J293">
        <f t="shared" si="69"/>
        <v>0</v>
      </c>
      <c r="K293">
        <f t="shared" si="70"/>
        <v>0</v>
      </c>
      <c r="L293">
        <v>0</v>
      </c>
      <c r="M293">
        <f t="shared" si="71"/>
        <v>0</v>
      </c>
      <c r="N293">
        <f t="shared" si="72"/>
        <v>0</v>
      </c>
      <c r="O293">
        <f t="shared" si="73"/>
        <v>0</v>
      </c>
      <c r="P293">
        <v>0</v>
      </c>
      <c r="Q293" s="2">
        <f t="shared" si="74"/>
        <v>270.73568335425585</v>
      </c>
      <c r="R293" s="2">
        <f t="shared" si="75"/>
        <v>-37.735683354255855</v>
      </c>
      <c r="S293" s="2">
        <f t="shared" si="77"/>
        <v>46.411643307100604</v>
      </c>
      <c r="T293" s="2">
        <f t="shared" si="76"/>
        <v>1423.9817982126624</v>
      </c>
      <c r="U293" s="2">
        <f t="shared" si="78"/>
        <v>1</v>
      </c>
      <c r="V293">
        <f t="shared" si="79"/>
        <v>1</v>
      </c>
    </row>
    <row r="294" spans="2:22" x14ac:dyDescent="0.15">
      <c r="B294" s="1">
        <v>37363</v>
      </c>
      <c r="C294" s="2">
        <f t="shared" si="64"/>
        <v>4</v>
      </c>
      <c r="D294" s="2">
        <f t="shared" si="65"/>
        <v>17</v>
      </c>
      <c r="E294" s="2">
        <f t="shared" si="66"/>
        <v>3</v>
      </c>
      <c r="F294" s="2">
        <f t="shared" si="67"/>
        <v>42</v>
      </c>
      <c r="G294" t="s">
        <v>295</v>
      </c>
      <c r="H294">
        <v>299</v>
      </c>
      <c r="I294">
        <f t="shared" si="68"/>
        <v>0</v>
      </c>
      <c r="J294">
        <f t="shared" si="69"/>
        <v>0</v>
      </c>
      <c r="K294">
        <f t="shared" si="70"/>
        <v>0</v>
      </c>
      <c r="L294">
        <v>0</v>
      </c>
      <c r="M294">
        <f t="shared" si="71"/>
        <v>0</v>
      </c>
      <c r="N294">
        <f t="shared" si="72"/>
        <v>0</v>
      </c>
      <c r="O294">
        <f t="shared" si="73"/>
        <v>0</v>
      </c>
      <c r="P294">
        <v>0</v>
      </c>
      <c r="Q294" s="2">
        <f t="shared" si="74"/>
        <v>300.26801606848181</v>
      </c>
      <c r="R294" s="2">
        <f t="shared" si="75"/>
        <v>-1.2680160684818134</v>
      </c>
      <c r="S294" s="2">
        <f t="shared" si="77"/>
        <v>-37.735683354255855</v>
      </c>
      <c r="T294" s="2">
        <f t="shared" si="76"/>
        <v>1.6078647499280747</v>
      </c>
      <c r="U294" s="2">
        <f t="shared" si="78"/>
        <v>0</v>
      </c>
      <c r="V294">
        <f t="shared" si="79"/>
        <v>2</v>
      </c>
    </row>
    <row r="295" spans="2:22" x14ac:dyDescent="0.15">
      <c r="B295" s="1">
        <v>37364</v>
      </c>
      <c r="C295" s="2">
        <f t="shared" si="64"/>
        <v>4</v>
      </c>
      <c r="D295" s="2">
        <f t="shared" si="65"/>
        <v>18</v>
      </c>
      <c r="E295" s="2">
        <f t="shared" si="66"/>
        <v>4</v>
      </c>
      <c r="F295" s="2">
        <f t="shared" si="67"/>
        <v>43</v>
      </c>
      <c r="G295" t="s">
        <v>296</v>
      </c>
      <c r="H295">
        <v>433</v>
      </c>
      <c r="I295">
        <f t="shared" si="68"/>
        <v>0</v>
      </c>
      <c r="J295">
        <f t="shared" si="69"/>
        <v>0</v>
      </c>
      <c r="K295">
        <f t="shared" si="70"/>
        <v>0</v>
      </c>
      <c r="L295">
        <v>0</v>
      </c>
      <c r="M295">
        <f t="shared" si="71"/>
        <v>0</v>
      </c>
      <c r="N295">
        <f t="shared" si="72"/>
        <v>0</v>
      </c>
      <c r="O295">
        <f t="shared" si="73"/>
        <v>0</v>
      </c>
      <c r="P295">
        <v>0</v>
      </c>
      <c r="Q295" s="2">
        <f t="shared" si="74"/>
        <v>337.13725070214196</v>
      </c>
      <c r="R295" s="2">
        <f t="shared" si="75"/>
        <v>95.862749297858045</v>
      </c>
      <c r="S295" s="2">
        <f t="shared" si="77"/>
        <v>-1.2680160684818134</v>
      </c>
      <c r="T295" s="2">
        <f t="shared" si="76"/>
        <v>9189.6667029439832</v>
      </c>
      <c r="U295" s="2">
        <f t="shared" si="78"/>
        <v>1</v>
      </c>
      <c r="V295">
        <f t="shared" si="79"/>
        <v>1</v>
      </c>
    </row>
    <row r="296" spans="2:22" x14ac:dyDescent="0.15">
      <c r="B296" s="1">
        <v>37365</v>
      </c>
      <c r="C296" s="2">
        <f t="shared" si="64"/>
        <v>4</v>
      </c>
      <c r="D296" s="2">
        <f t="shared" si="65"/>
        <v>19</v>
      </c>
      <c r="E296" s="2">
        <f t="shared" si="66"/>
        <v>5</v>
      </c>
      <c r="F296" s="2">
        <f t="shared" si="67"/>
        <v>43</v>
      </c>
      <c r="G296" t="s">
        <v>297</v>
      </c>
      <c r="H296">
        <v>618</v>
      </c>
      <c r="I296">
        <f t="shared" si="68"/>
        <v>0</v>
      </c>
      <c r="J296">
        <f t="shared" si="69"/>
        <v>0</v>
      </c>
      <c r="K296">
        <f t="shared" si="70"/>
        <v>0</v>
      </c>
      <c r="L296">
        <v>0</v>
      </c>
      <c r="M296">
        <f t="shared" si="71"/>
        <v>0</v>
      </c>
      <c r="N296">
        <f t="shared" si="72"/>
        <v>0</v>
      </c>
      <c r="O296">
        <f t="shared" si="73"/>
        <v>0</v>
      </c>
      <c r="P296">
        <v>0</v>
      </c>
      <c r="Q296" s="2">
        <f t="shared" si="74"/>
        <v>521.36371565301408</v>
      </c>
      <c r="R296" s="2">
        <f t="shared" si="75"/>
        <v>96.636284346985917</v>
      </c>
      <c r="S296" s="2">
        <f t="shared" si="77"/>
        <v>95.862749297858045</v>
      </c>
      <c r="T296" s="2">
        <f t="shared" si="76"/>
        <v>9338.5714523915158</v>
      </c>
      <c r="U296" s="2">
        <f t="shared" si="78"/>
        <v>0</v>
      </c>
      <c r="V296">
        <f t="shared" si="79"/>
        <v>2</v>
      </c>
    </row>
    <row r="297" spans="2:22" x14ac:dyDescent="0.15">
      <c r="B297" s="1">
        <v>37366</v>
      </c>
      <c r="C297" s="2">
        <f t="shared" si="64"/>
        <v>4</v>
      </c>
      <c r="D297" s="2">
        <f t="shared" si="65"/>
        <v>20</v>
      </c>
      <c r="E297" s="2">
        <f t="shared" si="66"/>
        <v>6</v>
      </c>
      <c r="F297" s="2">
        <f t="shared" si="67"/>
        <v>43</v>
      </c>
      <c r="G297" t="s">
        <v>298</v>
      </c>
      <c r="H297">
        <v>555</v>
      </c>
      <c r="I297">
        <f t="shared" si="68"/>
        <v>0</v>
      </c>
      <c r="J297">
        <f t="shared" si="69"/>
        <v>0</v>
      </c>
      <c r="K297">
        <f t="shared" si="70"/>
        <v>0</v>
      </c>
      <c r="L297">
        <v>0</v>
      </c>
      <c r="M297">
        <f t="shared" si="71"/>
        <v>0</v>
      </c>
      <c r="N297">
        <f t="shared" si="72"/>
        <v>0</v>
      </c>
      <c r="O297">
        <f t="shared" si="73"/>
        <v>0</v>
      </c>
      <c r="P297">
        <v>0</v>
      </c>
      <c r="Q297" s="2">
        <f t="shared" si="74"/>
        <v>572.76045349704077</v>
      </c>
      <c r="R297" s="2">
        <f t="shared" si="75"/>
        <v>-17.760453497040771</v>
      </c>
      <c r="S297" s="2">
        <f t="shared" si="77"/>
        <v>96.636284346985917</v>
      </c>
      <c r="T297" s="2">
        <f t="shared" si="76"/>
        <v>315.43370842054776</v>
      </c>
      <c r="U297" s="2">
        <f t="shared" si="78"/>
        <v>1</v>
      </c>
      <c r="V297">
        <f t="shared" si="79"/>
        <v>1</v>
      </c>
    </row>
    <row r="298" spans="2:22" x14ac:dyDescent="0.15">
      <c r="B298" s="1">
        <v>37367</v>
      </c>
      <c r="C298" s="2">
        <f t="shared" si="64"/>
        <v>4</v>
      </c>
      <c r="D298" s="2">
        <f t="shared" si="65"/>
        <v>21</v>
      </c>
      <c r="E298" s="2">
        <f t="shared" si="66"/>
        <v>7</v>
      </c>
      <c r="F298" s="2">
        <f t="shared" si="67"/>
        <v>43</v>
      </c>
      <c r="G298" t="s">
        <v>299</v>
      </c>
      <c r="H298">
        <v>406</v>
      </c>
      <c r="I298">
        <f t="shared" si="68"/>
        <v>0</v>
      </c>
      <c r="J298">
        <f t="shared" si="69"/>
        <v>0</v>
      </c>
      <c r="K298">
        <f t="shared" si="70"/>
        <v>0</v>
      </c>
      <c r="L298">
        <v>0</v>
      </c>
      <c r="M298">
        <f t="shared" si="71"/>
        <v>0</v>
      </c>
      <c r="N298">
        <f t="shared" si="72"/>
        <v>0</v>
      </c>
      <c r="O298">
        <f t="shared" si="73"/>
        <v>0</v>
      </c>
      <c r="P298">
        <v>0</v>
      </c>
      <c r="Q298" s="2">
        <f t="shared" si="74"/>
        <v>377.43148759135175</v>
      </c>
      <c r="R298" s="2">
        <f t="shared" si="75"/>
        <v>28.568512408648246</v>
      </c>
      <c r="S298" s="2">
        <f t="shared" si="77"/>
        <v>-17.760453497040771</v>
      </c>
      <c r="T298" s="2">
        <f t="shared" si="76"/>
        <v>816.15990124308883</v>
      </c>
      <c r="U298" s="2">
        <f t="shared" si="78"/>
        <v>1</v>
      </c>
      <c r="V298">
        <f t="shared" si="79"/>
        <v>1</v>
      </c>
    </row>
    <row r="299" spans="2:22" x14ac:dyDescent="0.15">
      <c r="B299" s="1">
        <v>37368</v>
      </c>
      <c r="C299" s="2">
        <f t="shared" si="64"/>
        <v>4</v>
      </c>
      <c r="D299" s="2">
        <f t="shared" si="65"/>
        <v>22</v>
      </c>
      <c r="E299" s="2">
        <f t="shared" si="66"/>
        <v>1</v>
      </c>
      <c r="F299" s="2">
        <f t="shared" si="67"/>
        <v>43</v>
      </c>
      <c r="G299" t="s">
        <v>300</v>
      </c>
      <c r="H299">
        <v>258</v>
      </c>
      <c r="I299">
        <f t="shared" si="68"/>
        <v>0</v>
      </c>
      <c r="J299">
        <f t="shared" si="69"/>
        <v>0</v>
      </c>
      <c r="K299">
        <f t="shared" si="70"/>
        <v>0</v>
      </c>
      <c r="L299">
        <v>0</v>
      </c>
      <c r="M299">
        <f t="shared" si="71"/>
        <v>0</v>
      </c>
      <c r="N299">
        <f t="shared" si="72"/>
        <v>0</v>
      </c>
      <c r="O299">
        <f t="shared" si="73"/>
        <v>0</v>
      </c>
      <c r="P299">
        <v>0</v>
      </c>
      <c r="Q299" s="2">
        <f t="shared" si="74"/>
        <v>261.40979644128129</v>
      </c>
      <c r="R299" s="2">
        <f t="shared" si="75"/>
        <v>-3.4097964412812871</v>
      </c>
      <c r="S299" s="2">
        <f t="shared" si="77"/>
        <v>28.568512408648246</v>
      </c>
      <c r="T299" s="2">
        <f t="shared" si="76"/>
        <v>11.626711770974531</v>
      </c>
      <c r="U299" s="2">
        <f t="shared" si="78"/>
        <v>1</v>
      </c>
      <c r="V299">
        <f t="shared" si="79"/>
        <v>1</v>
      </c>
    </row>
    <row r="300" spans="2:22" x14ac:dyDescent="0.15">
      <c r="B300" s="1">
        <v>37369</v>
      </c>
      <c r="C300" s="2">
        <f t="shared" si="64"/>
        <v>4</v>
      </c>
      <c r="D300" s="2">
        <f t="shared" si="65"/>
        <v>23</v>
      </c>
      <c r="E300" s="2">
        <f t="shared" si="66"/>
        <v>2</v>
      </c>
      <c r="F300" s="2">
        <f t="shared" si="67"/>
        <v>43</v>
      </c>
      <c r="G300" t="s">
        <v>301</v>
      </c>
      <c r="H300">
        <v>297</v>
      </c>
      <c r="I300">
        <f t="shared" si="68"/>
        <v>0</v>
      </c>
      <c r="J300">
        <f t="shared" si="69"/>
        <v>0</v>
      </c>
      <c r="K300">
        <f t="shared" si="70"/>
        <v>0</v>
      </c>
      <c r="L300">
        <v>0</v>
      </c>
      <c r="M300">
        <f t="shared" si="71"/>
        <v>0</v>
      </c>
      <c r="N300">
        <f t="shared" si="72"/>
        <v>0</v>
      </c>
      <c r="O300">
        <f t="shared" si="73"/>
        <v>0</v>
      </c>
      <c r="P300">
        <v>0</v>
      </c>
      <c r="Q300" s="2">
        <f t="shared" si="74"/>
        <v>279.55712310263777</v>
      </c>
      <c r="R300" s="2">
        <f t="shared" si="75"/>
        <v>17.442876897362225</v>
      </c>
      <c r="S300" s="2">
        <f t="shared" si="77"/>
        <v>-3.4097964412812871</v>
      </c>
      <c r="T300" s="2">
        <f t="shared" si="76"/>
        <v>304.25395445653288</v>
      </c>
      <c r="U300" s="2">
        <f t="shared" si="78"/>
        <v>1</v>
      </c>
      <c r="V300">
        <f t="shared" si="79"/>
        <v>1</v>
      </c>
    </row>
    <row r="301" spans="2:22" x14ac:dyDescent="0.15">
      <c r="B301" s="1">
        <v>37370</v>
      </c>
      <c r="C301" s="2">
        <f t="shared" si="64"/>
        <v>4</v>
      </c>
      <c r="D301" s="2">
        <f t="shared" si="65"/>
        <v>24</v>
      </c>
      <c r="E301" s="2">
        <f t="shared" si="66"/>
        <v>3</v>
      </c>
      <c r="F301" s="2">
        <f t="shared" si="67"/>
        <v>43</v>
      </c>
      <c r="G301" t="s">
        <v>302</v>
      </c>
      <c r="H301">
        <v>341</v>
      </c>
      <c r="I301">
        <f t="shared" si="68"/>
        <v>0</v>
      </c>
      <c r="J301">
        <f t="shared" si="69"/>
        <v>0</v>
      </c>
      <c r="K301">
        <f t="shared" si="70"/>
        <v>0</v>
      </c>
      <c r="L301">
        <v>0</v>
      </c>
      <c r="M301">
        <f t="shared" si="71"/>
        <v>0</v>
      </c>
      <c r="N301">
        <f t="shared" si="72"/>
        <v>0</v>
      </c>
      <c r="O301">
        <f t="shared" si="73"/>
        <v>0</v>
      </c>
      <c r="P301">
        <v>0</v>
      </c>
      <c r="Q301" s="2">
        <f t="shared" si="74"/>
        <v>309.08945581686373</v>
      </c>
      <c r="R301" s="2">
        <f t="shared" si="75"/>
        <v>31.910544183136267</v>
      </c>
      <c r="S301" s="2">
        <f t="shared" si="77"/>
        <v>17.442876897362225</v>
      </c>
      <c r="T301" s="2">
        <f t="shared" si="76"/>
        <v>1018.2828300638919</v>
      </c>
      <c r="U301" s="2">
        <f t="shared" si="78"/>
        <v>0</v>
      </c>
      <c r="V301">
        <f t="shared" si="79"/>
        <v>2</v>
      </c>
    </row>
    <row r="302" spans="2:22" x14ac:dyDescent="0.15">
      <c r="B302" s="1">
        <v>37371</v>
      </c>
      <c r="C302" s="2">
        <f t="shared" si="64"/>
        <v>4</v>
      </c>
      <c r="D302" s="2">
        <f t="shared" si="65"/>
        <v>25</v>
      </c>
      <c r="E302" s="2">
        <f t="shared" si="66"/>
        <v>4</v>
      </c>
      <c r="F302" s="2">
        <f t="shared" si="67"/>
        <v>44</v>
      </c>
      <c r="G302" t="s">
        <v>303</v>
      </c>
      <c r="H302">
        <v>357</v>
      </c>
      <c r="I302">
        <f t="shared" si="68"/>
        <v>0</v>
      </c>
      <c r="J302">
        <f t="shared" si="69"/>
        <v>0</v>
      </c>
      <c r="K302">
        <f t="shared" si="70"/>
        <v>0</v>
      </c>
      <c r="L302">
        <v>0</v>
      </c>
      <c r="M302">
        <f t="shared" si="71"/>
        <v>0</v>
      </c>
      <c r="N302">
        <f t="shared" si="72"/>
        <v>0</v>
      </c>
      <c r="O302">
        <f t="shared" si="73"/>
        <v>0</v>
      </c>
      <c r="P302">
        <v>0</v>
      </c>
      <c r="Q302" s="2">
        <f t="shared" si="74"/>
        <v>343.88725679015221</v>
      </c>
      <c r="R302" s="2">
        <f t="shared" si="75"/>
        <v>13.112743209847793</v>
      </c>
      <c r="S302" s="2">
        <f t="shared" si="77"/>
        <v>31.910544183136267</v>
      </c>
      <c r="T302" s="2">
        <f t="shared" si="76"/>
        <v>171.9440344874094</v>
      </c>
      <c r="U302" s="2">
        <f t="shared" si="78"/>
        <v>0</v>
      </c>
      <c r="V302">
        <f t="shared" si="79"/>
        <v>3</v>
      </c>
    </row>
    <row r="303" spans="2:22" x14ac:dyDescent="0.15">
      <c r="B303" s="1">
        <v>37372</v>
      </c>
      <c r="C303" s="2">
        <f t="shared" si="64"/>
        <v>4</v>
      </c>
      <c r="D303" s="2">
        <f t="shared" si="65"/>
        <v>26</v>
      </c>
      <c r="E303" s="2">
        <f t="shared" si="66"/>
        <v>5</v>
      </c>
      <c r="F303" s="2">
        <f t="shared" si="67"/>
        <v>44</v>
      </c>
      <c r="G303" t="s">
        <v>304</v>
      </c>
      <c r="H303">
        <v>559</v>
      </c>
      <c r="I303">
        <f t="shared" si="68"/>
        <v>0</v>
      </c>
      <c r="J303">
        <f t="shared" si="69"/>
        <v>0</v>
      </c>
      <c r="K303">
        <f t="shared" si="70"/>
        <v>0</v>
      </c>
      <c r="L303">
        <v>0</v>
      </c>
      <c r="M303">
        <f t="shared" si="71"/>
        <v>0</v>
      </c>
      <c r="N303">
        <f t="shared" si="72"/>
        <v>0</v>
      </c>
      <c r="O303">
        <f t="shared" si="73"/>
        <v>0</v>
      </c>
      <c r="P303">
        <v>0</v>
      </c>
      <c r="Q303" s="2">
        <f t="shared" si="74"/>
        <v>528.11372174102428</v>
      </c>
      <c r="R303" s="2">
        <f t="shared" si="75"/>
        <v>30.886278258975722</v>
      </c>
      <c r="S303" s="2">
        <f t="shared" si="77"/>
        <v>13.112743209847793</v>
      </c>
      <c r="T303" s="2">
        <f t="shared" si="76"/>
        <v>953.96218469087637</v>
      </c>
      <c r="U303" s="2">
        <f t="shared" si="78"/>
        <v>0</v>
      </c>
      <c r="V303">
        <f t="shared" si="79"/>
        <v>4</v>
      </c>
    </row>
    <row r="304" spans="2:22" x14ac:dyDescent="0.15">
      <c r="B304" s="1">
        <v>37373</v>
      </c>
      <c r="C304" s="2">
        <f t="shared" si="64"/>
        <v>4</v>
      </c>
      <c r="D304" s="2">
        <f t="shared" si="65"/>
        <v>27</v>
      </c>
      <c r="E304" s="2">
        <f t="shared" si="66"/>
        <v>6</v>
      </c>
      <c r="F304" s="2">
        <f t="shared" si="67"/>
        <v>44</v>
      </c>
      <c r="G304" t="s">
        <v>305</v>
      </c>
      <c r="H304">
        <v>697</v>
      </c>
      <c r="I304">
        <f t="shared" si="68"/>
        <v>0</v>
      </c>
      <c r="J304">
        <f t="shared" si="69"/>
        <v>0</v>
      </c>
      <c r="K304">
        <f t="shared" si="70"/>
        <v>0</v>
      </c>
      <c r="L304">
        <v>0</v>
      </c>
      <c r="M304">
        <f t="shared" si="71"/>
        <v>0</v>
      </c>
      <c r="N304">
        <f t="shared" si="72"/>
        <v>0</v>
      </c>
      <c r="O304">
        <f t="shared" si="73"/>
        <v>0</v>
      </c>
      <c r="P304">
        <v>0</v>
      </c>
      <c r="Q304" s="2">
        <f t="shared" si="74"/>
        <v>579.51045958505097</v>
      </c>
      <c r="R304" s="2">
        <f t="shared" si="75"/>
        <v>117.48954041494903</v>
      </c>
      <c r="S304" s="2">
        <f t="shared" si="77"/>
        <v>30.886278258975722</v>
      </c>
      <c r="T304" s="2">
        <f t="shared" si="76"/>
        <v>13803.792106915942</v>
      </c>
      <c r="U304" s="2">
        <f t="shared" si="78"/>
        <v>0</v>
      </c>
      <c r="V304">
        <f t="shared" si="79"/>
        <v>5</v>
      </c>
    </row>
    <row r="305" spans="2:22" x14ac:dyDescent="0.15">
      <c r="B305" s="1">
        <v>37374</v>
      </c>
      <c r="C305" s="2">
        <f t="shared" si="64"/>
        <v>4</v>
      </c>
      <c r="D305" s="2">
        <f t="shared" si="65"/>
        <v>28</v>
      </c>
      <c r="E305" s="2">
        <f t="shared" si="66"/>
        <v>7</v>
      </c>
      <c r="F305" s="2">
        <f t="shared" si="67"/>
        <v>44</v>
      </c>
      <c r="G305" t="s">
        <v>306</v>
      </c>
      <c r="H305">
        <v>442</v>
      </c>
      <c r="I305">
        <f t="shared" si="68"/>
        <v>0</v>
      </c>
      <c r="J305">
        <f t="shared" si="69"/>
        <v>0</v>
      </c>
      <c r="K305">
        <f t="shared" si="70"/>
        <v>0</v>
      </c>
      <c r="L305">
        <v>0</v>
      </c>
      <c r="M305">
        <f t="shared" si="71"/>
        <v>0</v>
      </c>
      <c r="N305">
        <f t="shared" si="72"/>
        <v>0</v>
      </c>
      <c r="O305">
        <f t="shared" si="73"/>
        <v>0</v>
      </c>
      <c r="P305">
        <v>0</v>
      </c>
      <c r="Q305" s="2">
        <f t="shared" si="74"/>
        <v>384.18149367936201</v>
      </c>
      <c r="R305" s="2">
        <f t="shared" si="75"/>
        <v>57.818506320637994</v>
      </c>
      <c r="S305" s="2">
        <f t="shared" si="77"/>
        <v>117.48954041494903</v>
      </c>
      <c r="T305" s="2">
        <f t="shared" si="76"/>
        <v>3342.9796731496558</v>
      </c>
      <c r="U305" s="2">
        <f t="shared" si="78"/>
        <v>0</v>
      </c>
      <c r="V305">
        <f t="shared" si="79"/>
        <v>6</v>
      </c>
    </row>
    <row r="306" spans="2:22" x14ac:dyDescent="0.15">
      <c r="B306" s="1">
        <v>37375</v>
      </c>
      <c r="C306" s="2">
        <f t="shared" si="64"/>
        <v>4</v>
      </c>
      <c r="D306" s="2">
        <f t="shared" si="65"/>
        <v>29</v>
      </c>
      <c r="E306" s="2">
        <f t="shared" si="66"/>
        <v>1</v>
      </c>
      <c r="F306" s="2">
        <f t="shared" si="67"/>
        <v>44</v>
      </c>
      <c r="G306" t="s">
        <v>307</v>
      </c>
      <c r="H306">
        <v>236</v>
      </c>
      <c r="I306">
        <f t="shared" si="68"/>
        <v>0</v>
      </c>
      <c r="J306">
        <f t="shared" si="69"/>
        <v>0</v>
      </c>
      <c r="K306">
        <f t="shared" si="70"/>
        <v>0</v>
      </c>
      <c r="L306">
        <v>0</v>
      </c>
      <c r="M306">
        <f t="shared" si="71"/>
        <v>0</v>
      </c>
      <c r="N306">
        <f t="shared" si="72"/>
        <v>0</v>
      </c>
      <c r="O306">
        <f t="shared" si="73"/>
        <v>0</v>
      </c>
      <c r="P306">
        <v>0</v>
      </c>
      <c r="Q306" s="2">
        <f t="shared" si="74"/>
        <v>268.1598025292916</v>
      </c>
      <c r="R306" s="2">
        <f t="shared" si="75"/>
        <v>-32.159802529291596</v>
      </c>
      <c r="S306" s="2">
        <f t="shared" si="77"/>
        <v>57.818506320637994</v>
      </c>
      <c r="T306" s="2">
        <f t="shared" si="76"/>
        <v>1034.2528987230301</v>
      </c>
      <c r="U306" s="2">
        <f t="shared" si="78"/>
        <v>1</v>
      </c>
      <c r="V306">
        <f t="shared" si="79"/>
        <v>1</v>
      </c>
    </row>
    <row r="307" spans="2:22" x14ac:dyDescent="0.15">
      <c r="B307" s="1">
        <v>37376</v>
      </c>
      <c r="C307" s="2">
        <f t="shared" si="64"/>
        <v>4</v>
      </c>
      <c r="D307" s="2">
        <f t="shared" si="65"/>
        <v>30</v>
      </c>
      <c r="E307" s="2">
        <f t="shared" si="66"/>
        <v>2</v>
      </c>
      <c r="F307" s="2">
        <f t="shared" si="67"/>
        <v>44</v>
      </c>
      <c r="G307" t="s">
        <v>308</v>
      </c>
      <c r="H307">
        <v>291</v>
      </c>
      <c r="I307">
        <f t="shared" si="68"/>
        <v>0</v>
      </c>
      <c r="J307">
        <f t="shared" si="69"/>
        <v>0</v>
      </c>
      <c r="K307">
        <f t="shared" si="70"/>
        <v>0</v>
      </c>
      <c r="L307">
        <v>0</v>
      </c>
      <c r="M307">
        <f t="shared" si="71"/>
        <v>0</v>
      </c>
      <c r="N307">
        <f t="shared" si="72"/>
        <v>0</v>
      </c>
      <c r="O307">
        <f t="shared" si="73"/>
        <v>0</v>
      </c>
      <c r="P307">
        <v>0</v>
      </c>
      <c r="Q307" s="2">
        <f t="shared" si="74"/>
        <v>286.30712919064803</v>
      </c>
      <c r="R307" s="2">
        <f t="shared" si="75"/>
        <v>4.6928708093519731</v>
      </c>
      <c r="S307" s="2">
        <f t="shared" si="77"/>
        <v>-32.159802529291596</v>
      </c>
      <c r="T307" s="2">
        <f t="shared" si="76"/>
        <v>22.023036433267844</v>
      </c>
      <c r="U307" s="2">
        <f t="shared" si="78"/>
        <v>1</v>
      </c>
      <c r="V307">
        <f t="shared" si="79"/>
        <v>1</v>
      </c>
    </row>
    <row r="308" spans="2:22" x14ac:dyDescent="0.15">
      <c r="B308" s="1">
        <v>37377</v>
      </c>
      <c r="C308" s="2">
        <f t="shared" si="64"/>
        <v>5</v>
      </c>
      <c r="D308" s="2">
        <f t="shared" si="65"/>
        <v>1</v>
      </c>
      <c r="E308" s="2">
        <f t="shared" si="66"/>
        <v>3</v>
      </c>
      <c r="F308" s="2">
        <f t="shared" si="67"/>
        <v>44</v>
      </c>
      <c r="G308" t="s">
        <v>309</v>
      </c>
      <c r="H308">
        <v>369</v>
      </c>
      <c r="I308">
        <f t="shared" si="68"/>
        <v>0</v>
      </c>
      <c r="J308">
        <f t="shared" si="69"/>
        <v>0</v>
      </c>
      <c r="K308">
        <f t="shared" si="70"/>
        <v>0</v>
      </c>
      <c r="L308">
        <v>0</v>
      </c>
      <c r="M308">
        <f t="shared" si="71"/>
        <v>0</v>
      </c>
      <c r="N308">
        <f t="shared" si="72"/>
        <v>0</v>
      </c>
      <c r="O308">
        <f t="shared" si="73"/>
        <v>0</v>
      </c>
      <c r="P308">
        <v>0</v>
      </c>
      <c r="Q308" s="2">
        <f t="shared" si="74"/>
        <v>315.83946190487399</v>
      </c>
      <c r="R308" s="2">
        <f t="shared" si="75"/>
        <v>53.160538095126014</v>
      </c>
      <c r="S308" s="2">
        <f t="shared" si="77"/>
        <v>4.6928708093519731</v>
      </c>
      <c r="T308" s="2">
        <f t="shared" si="76"/>
        <v>2826.0428105633441</v>
      </c>
      <c r="U308" s="2">
        <f t="shared" si="78"/>
        <v>0</v>
      </c>
      <c r="V308">
        <f t="shared" si="79"/>
        <v>2</v>
      </c>
    </row>
    <row r="309" spans="2:22" x14ac:dyDescent="0.15">
      <c r="B309" s="1">
        <v>37378</v>
      </c>
      <c r="C309" s="2">
        <f t="shared" si="64"/>
        <v>5</v>
      </c>
      <c r="D309" s="2">
        <f t="shared" si="65"/>
        <v>2</v>
      </c>
      <c r="E309" s="2">
        <f t="shared" si="66"/>
        <v>4</v>
      </c>
      <c r="F309" s="2">
        <f t="shared" si="67"/>
        <v>45</v>
      </c>
      <c r="G309" t="s">
        <v>310</v>
      </c>
      <c r="H309">
        <v>330</v>
      </c>
      <c r="I309">
        <f t="shared" si="68"/>
        <v>0</v>
      </c>
      <c r="J309">
        <f t="shared" si="69"/>
        <v>0</v>
      </c>
      <c r="K309">
        <f t="shared" si="70"/>
        <v>0</v>
      </c>
      <c r="L309">
        <v>0</v>
      </c>
      <c r="M309">
        <f t="shared" si="71"/>
        <v>0</v>
      </c>
      <c r="N309">
        <f t="shared" si="72"/>
        <v>0</v>
      </c>
      <c r="O309">
        <f t="shared" si="73"/>
        <v>0</v>
      </c>
      <c r="P309">
        <v>0</v>
      </c>
      <c r="Q309" s="2">
        <f t="shared" si="74"/>
        <v>332.91142699025227</v>
      </c>
      <c r="R309" s="2">
        <f t="shared" si="75"/>
        <v>-2.9114269902522665</v>
      </c>
      <c r="S309" s="2">
        <f t="shared" si="77"/>
        <v>53.160538095126014</v>
      </c>
      <c r="T309" s="2">
        <f t="shared" si="76"/>
        <v>8.4764071195693713</v>
      </c>
      <c r="U309" s="2">
        <f t="shared" si="78"/>
        <v>1</v>
      </c>
      <c r="V309">
        <f t="shared" si="79"/>
        <v>1</v>
      </c>
    </row>
    <row r="310" spans="2:22" x14ac:dyDescent="0.15">
      <c r="B310" s="1">
        <v>37379</v>
      </c>
      <c r="C310" s="2">
        <f t="shared" si="64"/>
        <v>5</v>
      </c>
      <c r="D310" s="2">
        <f t="shared" si="65"/>
        <v>3</v>
      </c>
      <c r="E310" s="2">
        <f t="shared" si="66"/>
        <v>5</v>
      </c>
      <c r="F310" s="2">
        <f t="shared" si="67"/>
        <v>45</v>
      </c>
      <c r="G310" t="s">
        <v>311</v>
      </c>
      <c r="H310">
        <v>565</v>
      </c>
      <c r="I310">
        <f t="shared" si="68"/>
        <v>0</v>
      </c>
      <c r="J310">
        <f t="shared" si="69"/>
        <v>0</v>
      </c>
      <c r="K310">
        <f t="shared" si="70"/>
        <v>0</v>
      </c>
      <c r="L310">
        <v>0</v>
      </c>
      <c r="M310">
        <f t="shared" si="71"/>
        <v>0</v>
      </c>
      <c r="N310">
        <f t="shared" si="72"/>
        <v>0</v>
      </c>
      <c r="O310">
        <f t="shared" si="73"/>
        <v>0</v>
      </c>
      <c r="P310">
        <v>0</v>
      </c>
      <c r="Q310" s="2">
        <f t="shared" si="74"/>
        <v>517.13789194112439</v>
      </c>
      <c r="R310" s="2">
        <f t="shared" si="75"/>
        <v>47.862108058875606</v>
      </c>
      <c r="S310" s="2">
        <f t="shared" si="77"/>
        <v>-2.9114269902522665</v>
      </c>
      <c r="T310" s="2">
        <f t="shared" si="76"/>
        <v>2290.7813878394854</v>
      </c>
      <c r="U310" s="2">
        <f t="shared" si="78"/>
        <v>1</v>
      </c>
      <c r="V310">
        <f t="shared" si="79"/>
        <v>1</v>
      </c>
    </row>
    <row r="311" spans="2:22" x14ac:dyDescent="0.15">
      <c r="B311" s="1">
        <v>37380</v>
      </c>
      <c r="C311" s="2">
        <f t="shared" si="64"/>
        <v>5</v>
      </c>
      <c r="D311" s="2">
        <f t="shared" si="65"/>
        <v>4</v>
      </c>
      <c r="E311" s="2">
        <f t="shared" si="66"/>
        <v>6</v>
      </c>
      <c r="F311" s="2">
        <f t="shared" si="67"/>
        <v>45</v>
      </c>
      <c r="G311" t="s">
        <v>312</v>
      </c>
      <c r="H311">
        <v>567</v>
      </c>
      <c r="I311">
        <f t="shared" si="68"/>
        <v>0</v>
      </c>
      <c r="J311">
        <f t="shared" si="69"/>
        <v>0</v>
      </c>
      <c r="K311">
        <f t="shared" si="70"/>
        <v>0</v>
      </c>
      <c r="L311">
        <v>0</v>
      </c>
      <c r="M311">
        <f t="shared" si="71"/>
        <v>0</v>
      </c>
      <c r="N311">
        <f t="shared" si="72"/>
        <v>0</v>
      </c>
      <c r="O311">
        <f t="shared" si="73"/>
        <v>0</v>
      </c>
      <c r="P311">
        <v>0</v>
      </c>
      <c r="Q311" s="2">
        <f t="shared" si="74"/>
        <v>568.53462978515108</v>
      </c>
      <c r="R311" s="2">
        <f t="shared" si="75"/>
        <v>-1.5346297851510826</v>
      </c>
      <c r="S311" s="2">
        <f t="shared" si="77"/>
        <v>47.862108058875606</v>
      </c>
      <c r="T311" s="2">
        <f t="shared" si="76"/>
        <v>2.3550885774728578</v>
      </c>
      <c r="U311" s="2">
        <f t="shared" si="78"/>
        <v>1</v>
      </c>
      <c r="V311">
        <f t="shared" si="79"/>
        <v>1</v>
      </c>
    </row>
    <row r="312" spans="2:22" x14ac:dyDescent="0.15">
      <c r="B312" s="1">
        <v>37381</v>
      </c>
      <c r="C312" s="2">
        <f t="shared" si="64"/>
        <v>5</v>
      </c>
      <c r="D312" s="2">
        <f t="shared" si="65"/>
        <v>5</v>
      </c>
      <c r="E312" s="2">
        <f t="shared" si="66"/>
        <v>7</v>
      </c>
      <c r="F312" s="2">
        <f t="shared" si="67"/>
        <v>45</v>
      </c>
      <c r="G312" t="s">
        <v>313</v>
      </c>
      <c r="H312">
        <v>462</v>
      </c>
      <c r="I312">
        <f t="shared" si="68"/>
        <v>0</v>
      </c>
      <c r="J312">
        <f t="shared" si="69"/>
        <v>0</v>
      </c>
      <c r="K312">
        <f t="shared" si="70"/>
        <v>0</v>
      </c>
      <c r="L312">
        <v>0</v>
      </c>
      <c r="M312">
        <f t="shared" si="71"/>
        <v>0</v>
      </c>
      <c r="N312">
        <f t="shared" si="72"/>
        <v>0</v>
      </c>
      <c r="O312">
        <f t="shared" si="73"/>
        <v>0</v>
      </c>
      <c r="P312">
        <v>0</v>
      </c>
      <c r="Q312" s="2">
        <f t="shared" si="74"/>
        <v>373.20566387946207</v>
      </c>
      <c r="R312" s="2">
        <f t="shared" si="75"/>
        <v>88.794336120537935</v>
      </c>
      <c r="S312" s="2">
        <f t="shared" si="77"/>
        <v>-1.5346297851510826</v>
      </c>
      <c r="T312" s="2">
        <f t="shared" si="76"/>
        <v>7884.4341270870682</v>
      </c>
      <c r="U312" s="2">
        <f t="shared" si="78"/>
        <v>1</v>
      </c>
      <c r="V312">
        <f t="shared" si="79"/>
        <v>1</v>
      </c>
    </row>
    <row r="313" spans="2:22" x14ac:dyDescent="0.15">
      <c r="B313" s="1">
        <v>37382</v>
      </c>
      <c r="C313" s="2">
        <f t="shared" si="64"/>
        <v>5</v>
      </c>
      <c r="D313" s="2">
        <f t="shared" si="65"/>
        <v>6</v>
      </c>
      <c r="E313" s="2">
        <f t="shared" si="66"/>
        <v>1</v>
      </c>
      <c r="F313" s="2">
        <f t="shared" si="67"/>
        <v>45</v>
      </c>
      <c r="G313" t="s">
        <v>314</v>
      </c>
      <c r="H313">
        <v>276</v>
      </c>
      <c r="I313">
        <f t="shared" si="68"/>
        <v>0</v>
      </c>
      <c r="J313">
        <f t="shared" si="69"/>
        <v>0</v>
      </c>
      <c r="K313">
        <f t="shared" si="70"/>
        <v>0</v>
      </c>
      <c r="L313">
        <v>0</v>
      </c>
      <c r="M313">
        <f t="shared" si="71"/>
        <v>0</v>
      </c>
      <c r="N313">
        <f t="shared" si="72"/>
        <v>0</v>
      </c>
      <c r="O313">
        <f t="shared" si="73"/>
        <v>0</v>
      </c>
      <c r="P313">
        <v>0</v>
      </c>
      <c r="Q313" s="2">
        <f t="shared" si="74"/>
        <v>257.1839727293916</v>
      </c>
      <c r="R313" s="2">
        <f t="shared" si="75"/>
        <v>18.816027270608402</v>
      </c>
      <c r="S313" s="2">
        <f t="shared" si="77"/>
        <v>88.794336120537935</v>
      </c>
      <c r="T313" s="2">
        <f t="shared" si="76"/>
        <v>354.04288224827906</v>
      </c>
      <c r="U313" s="2">
        <f t="shared" si="78"/>
        <v>0</v>
      </c>
      <c r="V313">
        <f t="shared" si="79"/>
        <v>2</v>
      </c>
    </row>
    <row r="314" spans="2:22" x14ac:dyDescent="0.15">
      <c r="B314" s="1">
        <v>37383</v>
      </c>
      <c r="C314" s="2">
        <f t="shared" si="64"/>
        <v>5</v>
      </c>
      <c r="D314" s="2">
        <f t="shared" si="65"/>
        <v>7</v>
      </c>
      <c r="E314" s="2">
        <f t="shared" si="66"/>
        <v>2</v>
      </c>
      <c r="F314" s="2">
        <f t="shared" si="67"/>
        <v>45</v>
      </c>
      <c r="G314" t="s">
        <v>315</v>
      </c>
      <c r="H314">
        <v>323</v>
      </c>
      <c r="I314">
        <f t="shared" si="68"/>
        <v>0</v>
      </c>
      <c r="J314">
        <f t="shared" si="69"/>
        <v>0</v>
      </c>
      <c r="K314">
        <f t="shared" si="70"/>
        <v>0</v>
      </c>
      <c r="L314">
        <v>0</v>
      </c>
      <c r="M314">
        <f t="shared" si="71"/>
        <v>0</v>
      </c>
      <c r="N314">
        <f t="shared" si="72"/>
        <v>0</v>
      </c>
      <c r="O314">
        <f t="shared" si="73"/>
        <v>0</v>
      </c>
      <c r="P314">
        <v>0</v>
      </c>
      <c r="Q314" s="2">
        <f t="shared" si="74"/>
        <v>275.33129939074809</v>
      </c>
      <c r="R314" s="2">
        <f t="shared" si="75"/>
        <v>47.668700609251914</v>
      </c>
      <c r="S314" s="2">
        <f t="shared" si="77"/>
        <v>18.816027270608402</v>
      </c>
      <c r="T314" s="2">
        <f t="shared" si="76"/>
        <v>2272.305017774494</v>
      </c>
      <c r="U314" s="2">
        <f t="shared" si="78"/>
        <v>0</v>
      </c>
      <c r="V314">
        <f t="shared" si="79"/>
        <v>3</v>
      </c>
    </row>
    <row r="315" spans="2:22" x14ac:dyDescent="0.15">
      <c r="B315" s="1">
        <v>37384</v>
      </c>
      <c r="C315" s="2">
        <f t="shared" si="64"/>
        <v>5</v>
      </c>
      <c r="D315" s="2">
        <f t="shared" si="65"/>
        <v>8</v>
      </c>
      <c r="E315" s="2">
        <f t="shared" si="66"/>
        <v>3</v>
      </c>
      <c r="F315" s="2">
        <f t="shared" si="67"/>
        <v>45</v>
      </c>
      <c r="G315" t="s">
        <v>316</v>
      </c>
      <c r="H315">
        <v>345</v>
      </c>
      <c r="I315">
        <f t="shared" si="68"/>
        <v>0</v>
      </c>
      <c r="J315">
        <f t="shared" si="69"/>
        <v>0</v>
      </c>
      <c r="K315">
        <f t="shared" si="70"/>
        <v>0</v>
      </c>
      <c r="L315">
        <v>0</v>
      </c>
      <c r="M315">
        <f t="shared" si="71"/>
        <v>0</v>
      </c>
      <c r="N315">
        <f t="shared" si="72"/>
        <v>0</v>
      </c>
      <c r="O315">
        <f t="shared" si="73"/>
        <v>0</v>
      </c>
      <c r="P315">
        <v>0</v>
      </c>
      <c r="Q315" s="2">
        <f t="shared" si="74"/>
        <v>304.86363210497404</v>
      </c>
      <c r="R315" s="2">
        <f t="shared" si="75"/>
        <v>40.136367895025955</v>
      </c>
      <c r="S315" s="2">
        <f t="shared" si="77"/>
        <v>47.668700609251914</v>
      </c>
      <c r="T315" s="2">
        <f t="shared" si="76"/>
        <v>1610.9280278048702</v>
      </c>
      <c r="U315" s="2">
        <f t="shared" si="78"/>
        <v>0</v>
      </c>
      <c r="V315">
        <f t="shared" si="79"/>
        <v>4</v>
      </c>
    </row>
    <row r="316" spans="2:22" x14ac:dyDescent="0.15">
      <c r="B316" s="1">
        <v>37385</v>
      </c>
      <c r="C316" s="2">
        <f t="shared" si="64"/>
        <v>5</v>
      </c>
      <c r="D316" s="2">
        <f t="shared" si="65"/>
        <v>9</v>
      </c>
      <c r="E316" s="2">
        <f t="shared" si="66"/>
        <v>4</v>
      </c>
      <c r="F316" s="2">
        <f t="shared" si="67"/>
        <v>46</v>
      </c>
      <c r="G316" t="s">
        <v>317</v>
      </c>
      <c r="H316">
        <v>346</v>
      </c>
      <c r="I316">
        <f t="shared" si="68"/>
        <v>0</v>
      </c>
      <c r="J316">
        <f t="shared" si="69"/>
        <v>0</v>
      </c>
      <c r="K316">
        <f t="shared" si="70"/>
        <v>0</v>
      </c>
      <c r="L316">
        <v>0</v>
      </c>
      <c r="M316">
        <f t="shared" si="71"/>
        <v>0</v>
      </c>
      <c r="N316">
        <f t="shared" si="72"/>
        <v>0</v>
      </c>
      <c r="O316">
        <f t="shared" si="73"/>
        <v>0</v>
      </c>
      <c r="P316">
        <v>0</v>
      </c>
      <c r="Q316" s="2">
        <f t="shared" si="74"/>
        <v>340.20981205846425</v>
      </c>
      <c r="R316" s="2">
        <f t="shared" si="75"/>
        <v>5.7901879415357485</v>
      </c>
      <c r="S316" s="2">
        <f t="shared" si="77"/>
        <v>40.136367895025955</v>
      </c>
      <c r="T316" s="2">
        <f t="shared" si="76"/>
        <v>33.526276398305988</v>
      </c>
      <c r="U316" s="2">
        <f t="shared" si="78"/>
        <v>0</v>
      </c>
      <c r="V316">
        <f t="shared" si="79"/>
        <v>5</v>
      </c>
    </row>
    <row r="317" spans="2:22" x14ac:dyDescent="0.15">
      <c r="B317" s="1">
        <v>37386</v>
      </c>
      <c r="C317" s="2">
        <f t="shared" si="64"/>
        <v>5</v>
      </c>
      <c r="D317" s="2">
        <f t="shared" si="65"/>
        <v>10</v>
      </c>
      <c r="E317" s="2">
        <f t="shared" si="66"/>
        <v>5</v>
      </c>
      <c r="F317" s="2">
        <f t="shared" si="67"/>
        <v>46</v>
      </c>
      <c r="G317" t="s">
        <v>318</v>
      </c>
      <c r="H317">
        <v>554</v>
      </c>
      <c r="I317">
        <f t="shared" si="68"/>
        <v>0</v>
      </c>
      <c r="J317">
        <f t="shared" si="69"/>
        <v>0</v>
      </c>
      <c r="K317">
        <f t="shared" si="70"/>
        <v>0</v>
      </c>
      <c r="L317">
        <v>0</v>
      </c>
      <c r="M317">
        <f t="shared" si="71"/>
        <v>0</v>
      </c>
      <c r="N317">
        <f t="shared" si="72"/>
        <v>0</v>
      </c>
      <c r="O317">
        <f t="shared" si="73"/>
        <v>0</v>
      </c>
      <c r="P317">
        <v>0</v>
      </c>
      <c r="Q317" s="2">
        <f t="shared" si="74"/>
        <v>524.43627700933632</v>
      </c>
      <c r="R317" s="2">
        <f t="shared" si="75"/>
        <v>29.563722990663678</v>
      </c>
      <c r="S317" s="2">
        <f t="shared" si="77"/>
        <v>5.7901879415357485</v>
      </c>
      <c r="T317" s="2">
        <f t="shared" si="76"/>
        <v>874.01371706869611</v>
      </c>
      <c r="U317" s="2">
        <f t="shared" si="78"/>
        <v>0</v>
      </c>
      <c r="V317">
        <f t="shared" si="79"/>
        <v>6</v>
      </c>
    </row>
    <row r="318" spans="2:22" x14ac:dyDescent="0.15">
      <c r="B318" s="1">
        <v>37387</v>
      </c>
      <c r="C318" s="2">
        <f t="shared" si="64"/>
        <v>5</v>
      </c>
      <c r="D318" s="2">
        <f t="shared" si="65"/>
        <v>11</v>
      </c>
      <c r="E318" s="2">
        <f t="shared" si="66"/>
        <v>6</v>
      </c>
      <c r="F318" s="2">
        <f t="shared" si="67"/>
        <v>46</v>
      </c>
      <c r="G318" t="s">
        <v>319</v>
      </c>
      <c r="H318">
        <v>709</v>
      </c>
      <c r="I318">
        <f t="shared" si="68"/>
        <v>0</v>
      </c>
      <c r="J318">
        <f t="shared" si="69"/>
        <v>0</v>
      </c>
      <c r="K318">
        <f t="shared" si="70"/>
        <v>0</v>
      </c>
      <c r="L318">
        <v>0</v>
      </c>
      <c r="M318">
        <f t="shared" si="71"/>
        <v>0</v>
      </c>
      <c r="N318">
        <f t="shared" si="72"/>
        <v>0</v>
      </c>
      <c r="O318">
        <f t="shared" si="73"/>
        <v>0</v>
      </c>
      <c r="P318">
        <v>0</v>
      </c>
      <c r="Q318" s="2">
        <f t="shared" si="74"/>
        <v>575.83301485336301</v>
      </c>
      <c r="R318" s="2">
        <f t="shared" si="75"/>
        <v>133.16698514663699</v>
      </c>
      <c r="S318" s="2">
        <f t="shared" si="77"/>
        <v>29.563722990663678</v>
      </c>
      <c r="T318" s="2">
        <f t="shared" si="76"/>
        <v>17733.445933044637</v>
      </c>
      <c r="U318" s="2">
        <f t="shared" si="78"/>
        <v>0</v>
      </c>
      <c r="V318">
        <f t="shared" si="79"/>
        <v>7</v>
      </c>
    </row>
    <row r="319" spans="2:22" x14ac:dyDescent="0.15">
      <c r="B319" s="1">
        <v>37388</v>
      </c>
      <c r="C319" s="2">
        <f t="shared" si="64"/>
        <v>5</v>
      </c>
      <c r="D319" s="2">
        <f t="shared" si="65"/>
        <v>12</v>
      </c>
      <c r="E319" s="2">
        <f t="shared" si="66"/>
        <v>7</v>
      </c>
      <c r="F319" s="2">
        <f t="shared" si="67"/>
        <v>46</v>
      </c>
      <c r="G319" t="s">
        <v>320</v>
      </c>
      <c r="H319">
        <v>907</v>
      </c>
      <c r="I319">
        <f t="shared" si="68"/>
        <v>0</v>
      </c>
      <c r="J319">
        <f t="shared" si="69"/>
        <v>0</v>
      </c>
      <c r="K319">
        <f t="shared" si="70"/>
        <v>0</v>
      </c>
      <c r="L319">
        <v>1</v>
      </c>
      <c r="M319">
        <f t="shared" si="71"/>
        <v>0</v>
      </c>
      <c r="N319">
        <f t="shared" si="72"/>
        <v>0</v>
      </c>
      <c r="O319">
        <f t="shared" si="73"/>
        <v>0</v>
      </c>
      <c r="P319">
        <v>0</v>
      </c>
      <c r="Q319" s="2">
        <f t="shared" si="74"/>
        <v>727.82336400923691</v>
      </c>
      <c r="R319" s="2">
        <f t="shared" si="75"/>
        <v>179.17663599076309</v>
      </c>
      <c r="S319" s="2">
        <f t="shared" si="77"/>
        <v>133.16698514663699</v>
      </c>
      <c r="T319" s="2">
        <f t="shared" si="76"/>
        <v>32104.266884966419</v>
      </c>
      <c r="U319" s="2">
        <f t="shared" si="78"/>
        <v>0</v>
      </c>
      <c r="V319">
        <f t="shared" si="79"/>
        <v>8</v>
      </c>
    </row>
    <row r="320" spans="2:22" x14ac:dyDescent="0.15">
      <c r="B320" s="1">
        <v>37389</v>
      </c>
      <c r="C320" s="2">
        <f t="shared" si="64"/>
        <v>5</v>
      </c>
      <c r="D320" s="2">
        <f t="shared" si="65"/>
        <v>13</v>
      </c>
      <c r="E320" s="2">
        <f t="shared" si="66"/>
        <v>1</v>
      </c>
      <c r="F320" s="2">
        <f t="shared" si="67"/>
        <v>46</v>
      </c>
      <c r="G320" t="s">
        <v>321</v>
      </c>
      <c r="H320">
        <v>293</v>
      </c>
      <c r="I320">
        <f t="shared" si="68"/>
        <v>0</v>
      </c>
      <c r="J320">
        <f t="shared" si="69"/>
        <v>0</v>
      </c>
      <c r="K320">
        <f t="shared" si="70"/>
        <v>0</v>
      </c>
      <c r="L320">
        <v>0</v>
      </c>
      <c r="M320">
        <f t="shared" si="71"/>
        <v>0</v>
      </c>
      <c r="N320">
        <f t="shared" si="72"/>
        <v>0</v>
      </c>
      <c r="O320">
        <f t="shared" si="73"/>
        <v>0</v>
      </c>
      <c r="P320">
        <v>0</v>
      </c>
      <c r="Q320" s="2">
        <f t="shared" si="74"/>
        <v>264.48235779760364</v>
      </c>
      <c r="R320" s="2">
        <f t="shared" si="75"/>
        <v>28.51764220239636</v>
      </c>
      <c r="S320" s="2">
        <f t="shared" si="77"/>
        <v>179.17663599076309</v>
      </c>
      <c r="T320" s="2">
        <f t="shared" si="76"/>
        <v>813.25591678389787</v>
      </c>
      <c r="U320" s="2">
        <f t="shared" si="78"/>
        <v>0</v>
      </c>
      <c r="V320">
        <f t="shared" si="79"/>
        <v>9</v>
      </c>
    </row>
    <row r="321" spans="2:22" x14ac:dyDescent="0.15">
      <c r="B321" s="1">
        <v>37390</v>
      </c>
      <c r="C321" s="2">
        <f t="shared" si="64"/>
        <v>5</v>
      </c>
      <c r="D321" s="2">
        <f t="shared" si="65"/>
        <v>14</v>
      </c>
      <c r="E321" s="2">
        <f t="shared" si="66"/>
        <v>2</v>
      </c>
      <c r="F321" s="2">
        <f t="shared" si="67"/>
        <v>46</v>
      </c>
      <c r="G321" t="s">
        <v>322</v>
      </c>
      <c r="H321">
        <v>251</v>
      </c>
      <c r="I321">
        <f t="shared" si="68"/>
        <v>0</v>
      </c>
      <c r="J321">
        <f t="shared" si="69"/>
        <v>0</v>
      </c>
      <c r="K321">
        <f t="shared" si="70"/>
        <v>0</v>
      </c>
      <c r="L321">
        <v>0</v>
      </c>
      <c r="M321">
        <f t="shared" si="71"/>
        <v>0</v>
      </c>
      <c r="N321">
        <f t="shared" si="72"/>
        <v>0</v>
      </c>
      <c r="O321">
        <f t="shared" si="73"/>
        <v>0</v>
      </c>
      <c r="P321">
        <v>0</v>
      </c>
      <c r="Q321" s="2">
        <f t="shared" si="74"/>
        <v>282.62968445896007</v>
      </c>
      <c r="R321" s="2">
        <f t="shared" si="75"/>
        <v>-31.629684458960071</v>
      </c>
      <c r="S321" s="2">
        <f t="shared" si="77"/>
        <v>28.51764220239636</v>
      </c>
      <c r="T321" s="2">
        <f t="shared" si="76"/>
        <v>1000.4369389733803</v>
      </c>
      <c r="U321" s="2">
        <f t="shared" si="78"/>
        <v>1</v>
      </c>
      <c r="V321">
        <f t="shared" si="79"/>
        <v>1</v>
      </c>
    </row>
    <row r="322" spans="2:22" x14ac:dyDescent="0.15">
      <c r="B322" s="1">
        <v>37391</v>
      </c>
      <c r="C322" s="2">
        <f t="shared" si="64"/>
        <v>5</v>
      </c>
      <c r="D322" s="2">
        <f t="shared" si="65"/>
        <v>15</v>
      </c>
      <c r="E322" s="2">
        <f t="shared" si="66"/>
        <v>3</v>
      </c>
      <c r="F322" s="2">
        <f t="shared" si="67"/>
        <v>46</v>
      </c>
      <c r="G322" t="s">
        <v>323</v>
      </c>
      <c r="H322">
        <v>326</v>
      </c>
      <c r="I322">
        <f t="shared" si="68"/>
        <v>0</v>
      </c>
      <c r="J322">
        <f t="shared" si="69"/>
        <v>0</v>
      </c>
      <c r="K322">
        <f t="shared" si="70"/>
        <v>0</v>
      </c>
      <c r="L322">
        <v>0</v>
      </c>
      <c r="M322">
        <f t="shared" si="71"/>
        <v>0</v>
      </c>
      <c r="N322">
        <f t="shared" si="72"/>
        <v>0</v>
      </c>
      <c r="O322">
        <f t="shared" si="73"/>
        <v>0</v>
      </c>
      <c r="P322">
        <v>0</v>
      </c>
      <c r="Q322" s="2">
        <f t="shared" si="74"/>
        <v>312.16201717318603</v>
      </c>
      <c r="R322" s="2">
        <f t="shared" si="75"/>
        <v>13.83798282681397</v>
      </c>
      <c r="S322" s="2">
        <f t="shared" si="77"/>
        <v>-31.629684458960071</v>
      </c>
      <c r="T322" s="2">
        <f t="shared" si="76"/>
        <v>191.48976871519835</v>
      </c>
      <c r="U322" s="2">
        <f t="shared" si="78"/>
        <v>1</v>
      </c>
      <c r="V322">
        <f t="shared" si="79"/>
        <v>1</v>
      </c>
    </row>
    <row r="323" spans="2:22" x14ac:dyDescent="0.15">
      <c r="B323" s="1">
        <v>37392</v>
      </c>
      <c r="C323" s="2">
        <f t="shared" ref="C323:C386" si="80">MONTH(B323)</f>
        <v>5</v>
      </c>
      <c r="D323" s="2">
        <f t="shared" ref="D323:D386" si="81">DAY(B323)</f>
        <v>16</v>
      </c>
      <c r="E323" s="2">
        <f t="shared" ref="E323:E386" si="82">WEEKDAY(B323,2)</f>
        <v>4</v>
      </c>
      <c r="F323" s="2">
        <f t="shared" ref="F323:F386" si="83">VALUE(RIGHT(G323,2))</f>
        <v>47</v>
      </c>
      <c r="G323" t="s">
        <v>324</v>
      </c>
      <c r="H323">
        <v>365</v>
      </c>
      <c r="I323">
        <f t="shared" ref="I323:I386" si="84">IF(AND(C323=7,D323=4),1,0)</f>
        <v>0</v>
      </c>
      <c r="J323">
        <f t="shared" ref="J323:J386" si="85">IF(AND(C323=1,D323=1),1,0)</f>
        <v>0</v>
      </c>
      <c r="K323">
        <f t="shared" ref="K323:K386" si="86">IF(AND(C323=2,D323=14),1,0)</f>
        <v>0</v>
      </c>
      <c r="L323">
        <v>0</v>
      </c>
      <c r="M323">
        <f t="shared" ref="M323:M386" si="87">IF(AND(C323=12,D323=31),1,0)</f>
        <v>0</v>
      </c>
      <c r="N323">
        <f t="shared" ref="N323:N386" si="88">IF(AND(C323=10,D323=31),1,0)</f>
        <v>0</v>
      </c>
      <c r="O323">
        <f t="shared" ref="O323:O386" si="89">IF(AND(C323=12,D323=26),1,0)</f>
        <v>0</v>
      </c>
      <c r="P323">
        <v>0</v>
      </c>
      <c r="Q323" s="2">
        <f t="shared" ref="Q323:Q386" si="90">constant+VLOOKUP(F323,week,2)+VLOOKUP(E323,weekday,2)+$X$17*I323+$X$18*J323+$X$19*K323+L323*$X$20+M323*$X$21+N323*$X$22+O323*$X$23+P323*$X$24</f>
        <v>373.10153955353547</v>
      </c>
      <c r="R323" s="2">
        <f t="shared" ref="R323:R386" si="91">H323-Q323</f>
        <v>-8.1015395535354742</v>
      </c>
      <c r="S323" s="2">
        <f t="shared" si="77"/>
        <v>13.83798282681397</v>
      </c>
      <c r="T323" s="2">
        <f t="shared" ref="T323:T386" si="92">R323^2</f>
        <v>65.634943137499775</v>
      </c>
      <c r="U323" s="2">
        <f t="shared" si="78"/>
        <v>1</v>
      </c>
      <c r="V323">
        <f t="shared" si="79"/>
        <v>1</v>
      </c>
    </row>
    <row r="324" spans="2:22" x14ac:dyDescent="0.15">
      <c r="B324" s="1">
        <v>37393</v>
      </c>
      <c r="C324" s="2">
        <f t="shared" si="80"/>
        <v>5</v>
      </c>
      <c r="D324" s="2">
        <f t="shared" si="81"/>
        <v>17</v>
      </c>
      <c r="E324" s="2">
        <f t="shared" si="82"/>
        <v>5</v>
      </c>
      <c r="F324" s="2">
        <f t="shared" si="83"/>
        <v>47</v>
      </c>
      <c r="G324" t="s">
        <v>325</v>
      </c>
      <c r="H324">
        <v>556</v>
      </c>
      <c r="I324">
        <f t="shared" si="84"/>
        <v>0</v>
      </c>
      <c r="J324">
        <f t="shared" si="85"/>
        <v>0</v>
      </c>
      <c r="K324">
        <f t="shared" si="86"/>
        <v>0</v>
      </c>
      <c r="L324">
        <v>0</v>
      </c>
      <c r="M324">
        <f t="shared" si="87"/>
        <v>0</v>
      </c>
      <c r="N324">
        <f t="shared" si="88"/>
        <v>0</v>
      </c>
      <c r="O324">
        <f t="shared" si="89"/>
        <v>0</v>
      </c>
      <c r="P324">
        <v>0</v>
      </c>
      <c r="Q324" s="2">
        <f t="shared" si="90"/>
        <v>557.32800450440755</v>
      </c>
      <c r="R324" s="2">
        <f t="shared" si="91"/>
        <v>-1.328004504407545</v>
      </c>
      <c r="S324" s="2">
        <f t="shared" ref="S324:S387" si="93">R323</f>
        <v>-8.1015395535354742</v>
      </c>
      <c r="T324" s="2">
        <f t="shared" si="92"/>
        <v>1.7635959637267293</v>
      </c>
      <c r="U324" s="2">
        <f t="shared" ref="U324:U387" si="94">IF(R324*R323&lt;0,1,0)</f>
        <v>0</v>
      </c>
      <c r="V324">
        <f t="shared" ref="V324:V387" si="95">IF(R323*R324&gt;0,V323+1,1)</f>
        <v>2</v>
      </c>
    </row>
    <row r="325" spans="2:22" x14ac:dyDescent="0.15">
      <c r="B325" s="1">
        <v>37394</v>
      </c>
      <c r="C325" s="2">
        <f t="shared" si="80"/>
        <v>5</v>
      </c>
      <c r="D325" s="2">
        <f t="shared" si="81"/>
        <v>18</v>
      </c>
      <c r="E325" s="2">
        <f t="shared" si="82"/>
        <v>6</v>
      </c>
      <c r="F325" s="2">
        <f t="shared" si="83"/>
        <v>47</v>
      </c>
      <c r="G325" t="s">
        <v>326</v>
      </c>
      <c r="H325">
        <v>701</v>
      </c>
      <c r="I325">
        <f t="shared" si="84"/>
        <v>0</v>
      </c>
      <c r="J325">
        <f t="shared" si="85"/>
        <v>0</v>
      </c>
      <c r="K325">
        <f t="shared" si="86"/>
        <v>0</v>
      </c>
      <c r="L325">
        <v>0</v>
      </c>
      <c r="M325">
        <f t="shared" si="87"/>
        <v>0</v>
      </c>
      <c r="N325">
        <f t="shared" si="88"/>
        <v>0</v>
      </c>
      <c r="O325">
        <f t="shared" si="89"/>
        <v>0</v>
      </c>
      <c r="P325">
        <v>0</v>
      </c>
      <c r="Q325" s="2">
        <f t="shared" si="90"/>
        <v>608.72474234843435</v>
      </c>
      <c r="R325" s="2">
        <f t="shared" si="91"/>
        <v>92.275257651565653</v>
      </c>
      <c r="S325" s="2">
        <f t="shared" si="93"/>
        <v>-1.328004504407545</v>
      </c>
      <c r="T325" s="2">
        <f t="shared" si="92"/>
        <v>8514.7231746628258</v>
      </c>
      <c r="U325" s="2">
        <f t="shared" si="94"/>
        <v>1</v>
      </c>
      <c r="V325">
        <f t="shared" si="95"/>
        <v>1</v>
      </c>
    </row>
    <row r="326" spans="2:22" x14ac:dyDescent="0.15">
      <c r="B326" s="1">
        <v>37395</v>
      </c>
      <c r="C326" s="2">
        <f t="shared" si="80"/>
        <v>5</v>
      </c>
      <c r="D326" s="2">
        <f t="shared" si="81"/>
        <v>19</v>
      </c>
      <c r="E326" s="2">
        <f t="shared" si="82"/>
        <v>7</v>
      </c>
      <c r="F326" s="2">
        <f t="shared" si="83"/>
        <v>47</v>
      </c>
      <c r="G326" t="s">
        <v>327</v>
      </c>
      <c r="H326">
        <v>466</v>
      </c>
      <c r="I326">
        <f t="shared" si="84"/>
        <v>0</v>
      </c>
      <c r="J326">
        <f t="shared" si="85"/>
        <v>0</v>
      </c>
      <c r="K326">
        <f t="shared" si="86"/>
        <v>0</v>
      </c>
      <c r="L326">
        <v>0</v>
      </c>
      <c r="M326">
        <f t="shared" si="87"/>
        <v>0</v>
      </c>
      <c r="N326">
        <f t="shared" si="88"/>
        <v>0</v>
      </c>
      <c r="O326">
        <f t="shared" si="89"/>
        <v>0</v>
      </c>
      <c r="P326">
        <v>0</v>
      </c>
      <c r="Q326" s="2">
        <f t="shared" si="90"/>
        <v>413.39577644274527</v>
      </c>
      <c r="R326" s="2">
        <f t="shared" si="91"/>
        <v>52.604223557254727</v>
      </c>
      <c r="S326" s="2">
        <f t="shared" si="93"/>
        <v>92.275257651565653</v>
      </c>
      <c r="T326" s="2">
        <f t="shared" si="92"/>
        <v>2767.2043360616331</v>
      </c>
      <c r="U326" s="2">
        <f t="shared" si="94"/>
        <v>0</v>
      </c>
      <c r="V326">
        <f t="shared" si="95"/>
        <v>2</v>
      </c>
    </row>
    <row r="327" spans="2:22" x14ac:dyDescent="0.15">
      <c r="B327" s="1">
        <v>37396</v>
      </c>
      <c r="C327" s="2">
        <f t="shared" si="80"/>
        <v>5</v>
      </c>
      <c r="D327" s="2">
        <f t="shared" si="81"/>
        <v>20</v>
      </c>
      <c r="E327" s="2">
        <f t="shared" si="82"/>
        <v>1</v>
      </c>
      <c r="F327" s="2">
        <f t="shared" si="83"/>
        <v>47</v>
      </c>
      <c r="G327" t="s">
        <v>328</v>
      </c>
      <c r="H327">
        <v>322</v>
      </c>
      <c r="I327">
        <f t="shared" si="84"/>
        <v>0</v>
      </c>
      <c r="J327">
        <f t="shared" si="85"/>
        <v>0</v>
      </c>
      <c r="K327">
        <f t="shared" si="86"/>
        <v>0</v>
      </c>
      <c r="L327">
        <v>0</v>
      </c>
      <c r="M327">
        <f t="shared" si="87"/>
        <v>0</v>
      </c>
      <c r="N327">
        <f t="shared" si="88"/>
        <v>0</v>
      </c>
      <c r="O327">
        <f t="shared" si="89"/>
        <v>0</v>
      </c>
      <c r="P327">
        <v>0</v>
      </c>
      <c r="Q327" s="2">
        <f t="shared" si="90"/>
        <v>297.37408529267486</v>
      </c>
      <c r="R327" s="2">
        <f t="shared" si="91"/>
        <v>24.625914707325137</v>
      </c>
      <c r="S327" s="2">
        <f t="shared" si="93"/>
        <v>52.604223557254727</v>
      </c>
      <c r="T327" s="2">
        <f t="shared" si="92"/>
        <v>606.43567517245253</v>
      </c>
      <c r="U327" s="2">
        <f t="shared" si="94"/>
        <v>0</v>
      </c>
      <c r="V327">
        <f t="shared" si="95"/>
        <v>3</v>
      </c>
    </row>
    <row r="328" spans="2:22" x14ac:dyDescent="0.15">
      <c r="B328" s="1">
        <v>37397</v>
      </c>
      <c r="C328" s="2">
        <f t="shared" si="80"/>
        <v>5</v>
      </c>
      <c r="D328" s="2">
        <f t="shared" si="81"/>
        <v>21</v>
      </c>
      <c r="E328" s="2">
        <f t="shared" si="82"/>
        <v>2</v>
      </c>
      <c r="F328" s="2">
        <f t="shared" si="83"/>
        <v>47</v>
      </c>
      <c r="G328" t="s">
        <v>329</v>
      </c>
      <c r="H328">
        <v>350</v>
      </c>
      <c r="I328">
        <f t="shared" si="84"/>
        <v>0</v>
      </c>
      <c r="J328">
        <f t="shared" si="85"/>
        <v>0</v>
      </c>
      <c r="K328">
        <f t="shared" si="86"/>
        <v>0</v>
      </c>
      <c r="L328">
        <v>0</v>
      </c>
      <c r="M328">
        <f t="shared" si="87"/>
        <v>0</v>
      </c>
      <c r="N328">
        <f t="shared" si="88"/>
        <v>0</v>
      </c>
      <c r="O328">
        <f t="shared" si="89"/>
        <v>0</v>
      </c>
      <c r="P328">
        <v>0</v>
      </c>
      <c r="Q328" s="2">
        <f t="shared" si="90"/>
        <v>315.52141195403129</v>
      </c>
      <c r="R328" s="2">
        <f t="shared" si="91"/>
        <v>34.478588045968706</v>
      </c>
      <c r="S328" s="2">
        <f t="shared" si="93"/>
        <v>24.625914707325137</v>
      </c>
      <c r="T328" s="2">
        <f t="shared" si="92"/>
        <v>1188.7730336436161</v>
      </c>
      <c r="U328" s="2">
        <f t="shared" si="94"/>
        <v>0</v>
      </c>
      <c r="V328">
        <f t="shared" si="95"/>
        <v>4</v>
      </c>
    </row>
    <row r="329" spans="2:22" x14ac:dyDescent="0.15">
      <c r="B329" s="1">
        <v>37398</v>
      </c>
      <c r="C329" s="2">
        <f t="shared" si="80"/>
        <v>5</v>
      </c>
      <c r="D329" s="2">
        <f t="shared" si="81"/>
        <v>22</v>
      </c>
      <c r="E329" s="2">
        <f t="shared" si="82"/>
        <v>3</v>
      </c>
      <c r="F329" s="2">
        <f t="shared" si="83"/>
        <v>47</v>
      </c>
      <c r="G329" t="s">
        <v>330</v>
      </c>
      <c r="H329">
        <v>398</v>
      </c>
      <c r="I329">
        <f t="shared" si="84"/>
        <v>0</v>
      </c>
      <c r="J329">
        <f t="shared" si="85"/>
        <v>0</v>
      </c>
      <c r="K329">
        <f t="shared" si="86"/>
        <v>0</v>
      </c>
      <c r="L329">
        <v>0</v>
      </c>
      <c r="M329">
        <f t="shared" si="87"/>
        <v>0</v>
      </c>
      <c r="N329">
        <f t="shared" si="88"/>
        <v>0</v>
      </c>
      <c r="O329">
        <f t="shared" si="89"/>
        <v>0</v>
      </c>
      <c r="P329">
        <v>0</v>
      </c>
      <c r="Q329" s="2">
        <f t="shared" si="90"/>
        <v>345.05374466825725</v>
      </c>
      <c r="R329" s="2">
        <f t="shared" si="91"/>
        <v>52.946255331742748</v>
      </c>
      <c r="S329" s="2">
        <f t="shared" si="93"/>
        <v>34.478588045968706</v>
      </c>
      <c r="T329" s="2">
        <f t="shared" si="92"/>
        <v>2803.3059536540973</v>
      </c>
      <c r="U329" s="2">
        <f t="shared" si="94"/>
        <v>0</v>
      </c>
      <c r="V329">
        <f t="shared" si="95"/>
        <v>5</v>
      </c>
    </row>
    <row r="330" spans="2:22" x14ac:dyDescent="0.15">
      <c r="B330" s="1">
        <v>37399</v>
      </c>
      <c r="C330" s="2">
        <f t="shared" si="80"/>
        <v>5</v>
      </c>
      <c r="D330" s="2">
        <f t="shared" si="81"/>
        <v>23</v>
      </c>
      <c r="E330" s="2">
        <f t="shared" si="82"/>
        <v>4</v>
      </c>
      <c r="F330" s="2">
        <f t="shared" si="83"/>
        <v>48</v>
      </c>
      <c r="G330" t="s">
        <v>331</v>
      </c>
      <c r="H330">
        <v>424</v>
      </c>
      <c r="I330">
        <f t="shared" si="84"/>
        <v>0</v>
      </c>
      <c r="J330">
        <f t="shared" si="85"/>
        <v>0</v>
      </c>
      <c r="K330">
        <f t="shared" si="86"/>
        <v>0</v>
      </c>
      <c r="L330">
        <v>0</v>
      </c>
      <c r="M330">
        <f t="shared" si="87"/>
        <v>0</v>
      </c>
      <c r="N330">
        <f t="shared" si="88"/>
        <v>0</v>
      </c>
      <c r="O330">
        <f t="shared" si="89"/>
        <v>0</v>
      </c>
      <c r="P330">
        <v>0</v>
      </c>
      <c r="Q330" s="2">
        <f t="shared" si="90"/>
        <v>368.60154001110362</v>
      </c>
      <c r="R330" s="2">
        <f t="shared" si="91"/>
        <v>55.398459988896377</v>
      </c>
      <c r="S330" s="2">
        <f t="shared" si="93"/>
        <v>52.946255331742748</v>
      </c>
      <c r="T330" s="2">
        <f t="shared" si="92"/>
        <v>3068.9893691413527</v>
      </c>
      <c r="U330" s="2">
        <f t="shared" si="94"/>
        <v>0</v>
      </c>
      <c r="V330">
        <f t="shared" si="95"/>
        <v>6</v>
      </c>
    </row>
    <row r="331" spans="2:22" x14ac:dyDescent="0.15">
      <c r="B331" s="1">
        <v>37400</v>
      </c>
      <c r="C331" s="2">
        <f t="shared" si="80"/>
        <v>5</v>
      </c>
      <c r="D331" s="2">
        <f t="shared" si="81"/>
        <v>24</v>
      </c>
      <c r="E331" s="2">
        <f t="shared" si="82"/>
        <v>5</v>
      </c>
      <c r="F331" s="2">
        <f t="shared" si="83"/>
        <v>48</v>
      </c>
      <c r="G331" t="s">
        <v>332</v>
      </c>
      <c r="H331">
        <v>577</v>
      </c>
      <c r="I331">
        <f t="shared" si="84"/>
        <v>0</v>
      </c>
      <c r="J331">
        <f t="shared" si="85"/>
        <v>0</v>
      </c>
      <c r="K331">
        <f t="shared" si="86"/>
        <v>0</v>
      </c>
      <c r="L331">
        <v>0</v>
      </c>
      <c r="M331">
        <f t="shared" si="87"/>
        <v>0</v>
      </c>
      <c r="N331">
        <f t="shared" si="88"/>
        <v>0</v>
      </c>
      <c r="O331">
        <f t="shared" si="89"/>
        <v>0</v>
      </c>
      <c r="P331">
        <v>0</v>
      </c>
      <c r="Q331" s="2">
        <f t="shared" si="90"/>
        <v>552.82800496197569</v>
      </c>
      <c r="R331" s="2">
        <f t="shared" si="91"/>
        <v>24.171995038024306</v>
      </c>
      <c r="S331" s="2">
        <f t="shared" si="93"/>
        <v>55.398459988896377</v>
      </c>
      <c r="T331" s="2">
        <f t="shared" si="92"/>
        <v>584.28534411827172</v>
      </c>
      <c r="U331" s="2">
        <f t="shared" si="94"/>
        <v>0</v>
      </c>
      <c r="V331">
        <f t="shared" si="95"/>
        <v>7</v>
      </c>
    </row>
    <row r="332" spans="2:22" x14ac:dyDescent="0.15">
      <c r="B332" s="1">
        <v>37401</v>
      </c>
      <c r="C332" s="2">
        <f t="shared" si="80"/>
        <v>5</v>
      </c>
      <c r="D332" s="2">
        <f t="shared" si="81"/>
        <v>25</v>
      </c>
      <c r="E332" s="2">
        <f t="shared" si="82"/>
        <v>6</v>
      </c>
      <c r="F332" s="2">
        <f t="shared" si="83"/>
        <v>48</v>
      </c>
      <c r="G332" t="s">
        <v>333</v>
      </c>
      <c r="H332">
        <v>545</v>
      </c>
      <c r="I332">
        <f t="shared" si="84"/>
        <v>0</v>
      </c>
      <c r="J332">
        <f t="shared" si="85"/>
        <v>0</v>
      </c>
      <c r="K332">
        <f t="shared" si="86"/>
        <v>0</v>
      </c>
      <c r="L332">
        <v>0</v>
      </c>
      <c r="M332">
        <f t="shared" si="87"/>
        <v>0</v>
      </c>
      <c r="N332">
        <f t="shared" si="88"/>
        <v>0</v>
      </c>
      <c r="O332">
        <f t="shared" si="89"/>
        <v>0</v>
      </c>
      <c r="P332">
        <v>0</v>
      </c>
      <c r="Q332" s="2">
        <f t="shared" si="90"/>
        <v>604.2247428060025</v>
      </c>
      <c r="R332" s="2">
        <f t="shared" si="91"/>
        <v>-59.224742806002496</v>
      </c>
      <c r="S332" s="2">
        <f t="shared" si="93"/>
        <v>24.171995038024306</v>
      </c>
      <c r="T332" s="2">
        <f t="shared" si="92"/>
        <v>3507.5701604371443</v>
      </c>
      <c r="U332" s="2">
        <f t="shared" si="94"/>
        <v>1</v>
      </c>
      <c r="V332">
        <f t="shared" si="95"/>
        <v>1</v>
      </c>
    </row>
    <row r="333" spans="2:22" x14ac:dyDescent="0.15">
      <c r="B333" s="1">
        <v>37402</v>
      </c>
      <c r="C333" s="2">
        <f t="shared" si="80"/>
        <v>5</v>
      </c>
      <c r="D333" s="2">
        <f t="shared" si="81"/>
        <v>26</v>
      </c>
      <c r="E333" s="2">
        <f t="shared" si="82"/>
        <v>7</v>
      </c>
      <c r="F333" s="2">
        <f t="shared" si="83"/>
        <v>48</v>
      </c>
      <c r="G333" t="s">
        <v>334</v>
      </c>
      <c r="H333">
        <v>502</v>
      </c>
      <c r="I333">
        <f t="shared" si="84"/>
        <v>0</v>
      </c>
      <c r="J333">
        <f t="shared" si="85"/>
        <v>0</v>
      </c>
      <c r="K333">
        <f t="shared" si="86"/>
        <v>0</v>
      </c>
      <c r="L333">
        <v>0</v>
      </c>
      <c r="M333">
        <f t="shared" si="87"/>
        <v>0</v>
      </c>
      <c r="N333">
        <f t="shared" si="88"/>
        <v>0</v>
      </c>
      <c r="O333">
        <f t="shared" si="89"/>
        <v>0</v>
      </c>
      <c r="P333">
        <v>0</v>
      </c>
      <c r="Q333" s="2">
        <f t="shared" si="90"/>
        <v>408.89577690031342</v>
      </c>
      <c r="R333" s="2">
        <f t="shared" si="91"/>
        <v>93.104223099686578</v>
      </c>
      <c r="S333" s="2">
        <f t="shared" si="93"/>
        <v>-59.224742806002496</v>
      </c>
      <c r="T333" s="2">
        <f t="shared" si="92"/>
        <v>8668.3963589962113</v>
      </c>
      <c r="U333" s="2">
        <f t="shared" si="94"/>
        <v>1</v>
      </c>
      <c r="V333">
        <f t="shared" si="95"/>
        <v>1</v>
      </c>
    </row>
    <row r="334" spans="2:22" x14ac:dyDescent="0.15">
      <c r="B334" s="1">
        <v>37403</v>
      </c>
      <c r="C334" s="2">
        <f t="shared" si="80"/>
        <v>5</v>
      </c>
      <c r="D334" s="2">
        <f t="shared" si="81"/>
        <v>27</v>
      </c>
      <c r="E334" s="2">
        <f t="shared" si="82"/>
        <v>1</v>
      </c>
      <c r="F334" s="2">
        <f t="shared" si="83"/>
        <v>48</v>
      </c>
      <c r="G334" t="s">
        <v>335</v>
      </c>
      <c r="H334">
        <v>393</v>
      </c>
      <c r="I334">
        <f t="shared" si="84"/>
        <v>0</v>
      </c>
      <c r="J334">
        <f t="shared" si="85"/>
        <v>0</v>
      </c>
      <c r="K334">
        <f t="shared" si="86"/>
        <v>0</v>
      </c>
      <c r="L334">
        <v>0</v>
      </c>
      <c r="M334">
        <f t="shared" si="87"/>
        <v>0</v>
      </c>
      <c r="N334">
        <f t="shared" si="88"/>
        <v>0</v>
      </c>
      <c r="O334">
        <f t="shared" si="89"/>
        <v>0</v>
      </c>
      <c r="P334">
        <v>0</v>
      </c>
      <c r="Q334" s="2">
        <f t="shared" si="90"/>
        <v>292.87408575024301</v>
      </c>
      <c r="R334" s="2">
        <f t="shared" si="91"/>
        <v>100.12591424975699</v>
      </c>
      <c r="S334" s="2">
        <f t="shared" si="93"/>
        <v>93.104223099686578</v>
      </c>
      <c r="T334" s="2">
        <f t="shared" si="92"/>
        <v>10025.19870434969</v>
      </c>
      <c r="U334" s="2">
        <f t="shared" si="94"/>
        <v>0</v>
      </c>
      <c r="V334">
        <f t="shared" si="95"/>
        <v>2</v>
      </c>
    </row>
    <row r="335" spans="2:22" x14ac:dyDescent="0.15">
      <c r="B335" s="1">
        <v>37404</v>
      </c>
      <c r="C335" s="2">
        <f t="shared" si="80"/>
        <v>5</v>
      </c>
      <c r="D335" s="2">
        <f t="shared" si="81"/>
        <v>28</v>
      </c>
      <c r="E335" s="2">
        <f t="shared" si="82"/>
        <v>2</v>
      </c>
      <c r="F335" s="2">
        <f t="shared" si="83"/>
        <v>48</v>
      </c>
      <c r="G335" t="s">
        <v>336</v>
      </c>
      <c r="H335">
        <v>288</v>
      </c>
      <c r="I335">
        <f t="shared" si="84"/>
        <v>0</v>
      </c>
      <c r="J335">
        <f t="shared" si="85"/>
        <v>0</v>
      </c>
      <c r="K335">
        <f t="shared" si="86"/>
        <v>0</v>
      </c>
      <c r="L335">
        <v>0</v>
      </c>
      <c r="M335">
        <f t="shared" si="87"/>
        <v>0</v>
      </c>
      <c r="N335">
        <f t="shared" si="88"/>
        <v>0</v>
      </c>
      <c r="O335">
        <f t="shared" si="89"/>
        <v>0</v>
      </c>
      <c r="P335">
        <v>0</v>
      </c>
      <c r="Q335" s="2">
        <f t="shared" si="90"/>
        <v>311.02141241159944</v>
      </c>
      <c r="R335" s="2">
        <f t="shared" si="91"/>
        <v>-23.021412411599442</v>
      </c>
      <c r="S335" s="2">
        <f t="shared" si="93"/>
        <v>100.12591424975699</v>
      </c>
      <c r="T335" s="2">
        <f t="shared" si="92"/>
        <v>529.98542942494487</v>
      </c>
      <c r="U335" s="2">
        <f t="shared" si="94"/>
        <v>1</v>
      </c>
      <c r="V335">
        <f t="shared" si="95"/>
        <v>1</v>
      </c>
    </row>
    <row r="336" spans="2:22" x14ac:dyDescent="0.15">
      <c r="B336" s="1">
        <v>37405</v>
      </c>
      <c r="C336" s="2">
        <f t="shared" si="80"/>
        <v>5</v>
      </c>
      <c r="D336" s="2">
        <f t="shared" si="81"/>
        <v>29</v>
      </c>
      <c r="E336" s="2">
        <f t="shared" si="82"/>
        <v>3</v>
      </c>
      <c r="F336" s="2">
        <f t="shared" si="83"/>
        <v>48</v>
      </c>
      <c r="G336" t="s">
        <v>337</v>
      </c>
      <c r="H336">
        <v>334</v>
      </c>
      <c r="I336">
        <f t="shared" si="84"/>
        <v>0</v>
      </c>
      <c r="J336">
        <f t="shared" si="85"/>
        <v>0</v>
      </c>
      <c r="K336">
        <f t="shared" si="86"/>
        <v>0</v>
      </c>
      <c r="L336">
        <v>0</v>
      </c>
      <c r="M336">
        <f t="shared" si="87"/>
        <v>0</v>
      </c>
      <c r="N336">
        <f t="shared" si="88"/>
        <v>0</v>
      </c>
      <c r="O336">
        <f t="shared" si="89"/>
        <v>0</v>
      </c>
      <c r="P336">
        <v>0</v>
      </c>
      <c r="Q336" s="2">
        <f t="shared" si="90"/>
        <v>340.5537451258254</v>
      </c>
      <c r="R336" s="2">
        <f t="shared" si="91"/>
        <v>-6.5537451258254009</v>
      </c>
      <c r="S336" s="2">
        <f t="shared" si="93"/>
        <v>-23.021412411599442</v>
      </c>
      <c r="T336" s="2">
        <f t="shared" si="92"/>
        <v>42.951575174280201</v>
      </c>
      <c r="U336" s="2">
        <f t="shared" si="94"/>
        <v>0</v>
      </c>
      <c r="V336">
        <f t="shared" si="95"/>
        <v>2</v>
      </c>
    </row>
    <row r="337" spans="2:22" x14ac:dyDescent="0.15">
      <c r="B337" s="1">
        <v>37406</v>
      </c>
      <c r="C337" s="2">
        <f t="shared" si="80"/>
        <v>5</v>
      </c>
      <c r="D337" s="2">
        <f t="shared" si="81"/>
        <v>30</v>
      </c>
      <c r="E337" s="2">
        <f t="shared" si="82"/>
        <v>4</v>
      </c>
      <c r="F337" s="2">
        <f t="shared" si="83"/>
        <v>49</v>
      </c>
      <c r="G337" t="s">
        <v>338</v>
      </c>
      <c r="H337">
        <v>402</v>
      </c>
      <c r="I337">
        <f t="shared" si="84"/>
        <v>0</v>
      </c>
      <c r="J337">
        <f t="shared" si="85"/>
        <v>0</v>
      </c>
      <c r="K337">
        <f t="shared" si="86"/>
        <v>0</v>
      </c>
      <c r="L337">
        <v>0</v>
      </c>
      <c r="M337">
        <f t="shared" si="87"/>
        <v>0</v>
      </c>
      <c r="N337">
        <f t="shared" si="88"/>
        <v>0</v>
      </c>
      <c r="O337">
        <f t="shared" si="89"/>
        <v>0</v>
      </c>
      <c r="P337">
        <v>0</v>
      </c>
      <c r="Q337" s="2">
        <f t="shared" si="90"/>
        <v>335.99438965043026</v>
      </c>
      <c r="R337" s="2">
        <f t="shared" si="91"/>
        <v>66.005610349569736</v>
      </c>
      <c r="S337" s="2">
        <f t="shared" si="93"/>
        <v>-6.5537451258254009</v>
      </c>
      <c r="T337" s="2">
        <f t="shared" si="92"/>
        <v>4356.7405976192276</v>
      </c>
      <c r="U337" s="2">
        <f t="shared" si="94"/>
        <v>1</v>
      </c>
      <c r="V337">
        <f t="shared" si="95"/>
        <v>1</v>
      </c>
    </row>
    <row r="338" spans="2:22" x14ac:dyDescent="0.15">
      <c r="B338" s="1">
        <v>37407</v>
      </c>
      <c r="C338" s="2">
        <f t="shared" si="80"/>
        <v>5</v>
      </c>
      <c r="D338" s="2">
        <f t="shared" si="81"/>
        <v>31</v>
      </c>
      <c r="E338" s="2">
        <f t="shared" si="82"/>
        <v>5</v>
      </c>
      <c r="F338" s="2">
        <f t="shared" si="83"/>
        <v>49</v>
      </c>
      <c r="G338" t="s">
        <v>339</v>
      </c>
      <c r="H338">
        <v>515</v>
      </c>
      <c r="I338">
        <f t="shared" si="84"/>
        <v>0</v>
      </c>
      <c r="J338">
        <f t="shared" si="85"/>
        <v>0</v>
      </c>
      <c r="K338">
        <f t="shared" si="86"/>
        <v>0</v>
      </c>
      <c r="L338">
        <v>0</v>
      </c>
      <c r="M338">
        <f t="shared" si="87"/>
        <v>0</v>
      </c>
      <c r="N338">
        <f t="shared" si="88"/>
        <v>0</v>
      </c>
      <c r="O338">
        <f t="shared" si="89"/>
        <v>0</v>
      </c>
      <c r="P338">
        <v>0</v>
      </c>
      <c r="Q338" s="2">
        <f t="shared" si="90"/>
        <v>520.22085460130234</v>
      </c>
      <c r="R338" s="2">
        <f t="shared" si="91"/>
        <v>-5.2208546013023351</v>
      </c>
      <c r="S338" s="2">
        <f t="shared" si="93"/>
        <v>66.005610349569736</v>
      </c>
      <c r="T338" s="2">
        <f t="shared" si="92"/>
        <v>27.257322767939765</v>
      </c>
      <c r="U338" s="2">
        <f t="shared" si="94"/>
        <v>1</v>
      </c>
      <c r="V338">
        <f t="shared" si="95"/>
        <v>1</v>
      </c>
    </row>
    <row r="339" spans="2:22" x14ac:dyDescent="0.15">
      <c r="B339" s="1">
        <v>37408</v>
      </c>
      <c r="C339" s="2">
        <f t="shared" si="80"/>
        <v>6</v>
      </c>
      <c r="D339" s="2">
        <f t="shared" si="81"/>
        <v>1</v>
      </c>
      <c r="E339" s="2">
        <f t="shared" si="82"/>
        <v>6</v>
      </c>
      <c r="F339" s="2">
        <f t="shared" si="83"/>
        <v>49</v>
      </c>
      <c r="G339" t="s">
        <v>340</v>
      </c>
      <c r="H339">
        <v>569</v>
      </c>
      <c r="I339">
        <f t="shared" si="84"/>
        <v>0</v>
      </c>
      <c r="J339">
        <f t="shared" si="85"/>
        <v>0</v>
      </c>
      <c r="K339">
        <f t="shared" si="86"/>
        <v>0</v>
      </c>
      <c r="L339">
        <v>0</v>
      </c>
      <c r="M339">
        <f t="shared" si="87"/>
        <v>0</v>
      </c>
      <c r="N339">
        <f t="shared" si="88"/>
        <v>0</v>
      </c>
      <c r="O339">
        <f t="shared" si="89"/>
        <v>0</v>
      </c>
      <c r="P339">
        <v>0</v>
      </c>
      <c r="Q339" s="2">
        <f t="shared" si="90"/>
        <v>571.61759244532914</v>
      </c>
      <c r="R339" s="2">
        <f t="shared" si="91"/>
        <v>-2.6175924453291373</v>
      </c>
      <c r="S339" s="2">
        <f t="shared" si="93"/>
        <v>-5.2208546013023351</v>
      </c>
      <c r="T339" s="2">
        <f t="shared" si="92"/>
        <v>6.8517902098441725</v>
      </c>
      <c r="U339" s="2">
        <f t="shared" si="94"/>
        <v>0</v>
      </c>
      <c r="V339">
        <f t="shared" si="95"/>
        <v>2</v>
      </c>
    </row>
    <row r="340" spans="2:22" x14ac:dyDescent="0.15">
      <c r="B340" s="1">
        <v>37409</v>
      </c>
      <c r="C340" s="2">
        <f t="shared" si="80"/>
        <v>6</v>
      </c>
      <c r="D340" s="2">
        <f t="shared" si="81"/>
        <v>2</v>
      </c>
      <c r="E340" s="2">
        <f t="shared" si="82"/>
        <v>7</v>
      </c>
      <c r="F340" s="2">
        <f t="shared" si="83"/>
        <v>49</v>
      </c>
      <c r="G340" t="s">
        <v>341</v>
      </c>
      <c r="H340">
        <v>359</v>
      </c>
      <c r="I340">
        <f t="shared" si="84"/>
        <v>0</v>
      </c>
      <c r="J340">
        <f t="shared" si="85"/>
        <v>0</v>
      </c>
      <c r="K340">
        <f t="shared" si="86"/>
        <v>0</v>
      </c>
      <c r="L340">
        <v>0</v>
      </c>
      <c r="M340">
        <f t="shared" si="87"/>
        <v>0</v>
      </c>
      <c r="N340">
        <f t="shared" si="88"/>
        <v>0</v>
      </c>
      <c r="O340">
        <f t="shared" si="89"/>
        <v>0</v>
      </c>
      <c r="P340">
        <v>0</v>
      </c>
      <c r="Q340" s="2">
        <f t="shared" si="90"/>
        <v>376.28862653964006</v>
      </c>
      <c r="R340" s="2">
        <f t="shared" si="91"/>
        <v>-17.288626539640063</v>
      </c>
      <c r="S340" s="2">
        <f t="shared" si="93"/>
        <v>-2.6175924453291373</v>
      </c>
      <c r="T340" s="2">
        <f t="shared" si="92"/>
        <v>298.89660762714675</v>
      </c>
      <c r="U340" s="2">
        <f t="shared" si="94"/>
        <v>0</v>
      </c>
      <c r="V340">
        <f t="shared" si="95"/>
        <v>3</v>
      </c>
    </row>
    <row r="341" spans="2:22" x14ac:dyDescent="0.15">
      <c r="B341" s="1">
        <v>37410</v>
      </c>
      <c r="C341" s="2">
        <f t="shared" si="80"/>
        <v>6</v>
      </c>
      <c r="D341" s="2">
        <f t="shared" si="81"/>
        <v>3</v>
      </c>
      <c r="E341" s="2">
        <f t="shared" si="82"/>
        <v>1</v>
      </c>
      <c r="F341" s="2">
        <f t="shared" si="83"/>
        <v>49</v>
      </c>
      <c r="G341" t="s">
        <v>342</v>
      </c>
      <c r="H341">
        <v>218</v>
      </c>
      <c r="I341">
        <f t="shared" si="84"/>
        <v>0</v>
      </c>
      <c r="J341">
        <f t="shared" si="85"/>
        <v>0</v>
      </c>
      <c r="K341">
        <f t="shared" si="86"/>
        <v>0</v>
      </c>
      <c r="L341">
        <v>0</v>
      </c>
      <c r="M341">
        <f t="shared" si="87"/>
        <v>0</v>
      </c>
      <c r="N341">
        <f t="shared" si="88"/>
        <v>0</v>
      </c>
      <c r="O341">
        <f t="shared" si="89"/>
        <v>0</v>
      </c>
      <c r="P341">
        <v>0</v>
      </c>
      <c r="Q341" s="2">
        <f t="shared" si="90"/>
        <v>260.26693538956965</v>
      </c>
      <c r="R341" s="2">
        <f t="shared" si="91"/>
        <v>-42.266935389569653</v>
      </c>
      <c r="S341" s="2">
        <f t="shared" si="93"/>
        <v>-17.288626539640063</v>
      </c>
      <c r="T341" s="2">
        <f t="shared" si="92"/>
        <v>1786.4938272260556</v>
      </c>
      <c r="U341" s="2">
        <f t="shared" si="94"/>
        <v>0</v>
      </c>
      <c r="V341">
        <f t="shared" si="95"/>
        <v>4</v>
      </c>
    </row>
    <row r="342" spans="2:22" x14ac:dyDescent="0.15">
      <c r="B342" s="1">
        <v>37411</v>
      </c>
      <c r="C342" s="2">
        <f t="shared" si="80"/>
        <v>6</v>
      </c>
      <c r="D342" s="2">
        <f t="shared" si="81"/>
        <v>4</v>
      </c>
      <c r="E342" s="2">
        <f t="shared" si="82"/>
        <v>2</v>
      </c>
      <c r="F342" s="2">
        <f t="shared" si="83"/>
        <v>49</v>
      </c>
      <c r="G342" t="s">
        <v>343</v>
      </c>
      <c r="H342">
        <v>282</v>
      </c>
      <c r="I342">
        <f t="shared" si="84"/>
        <v>0</v>
      </c>
      <c r="J342">
        <f t="shared" si="85"/>
        <v>0</v>
      </c>
      <c r="K342">
        <f t="shared" si="86"/>
        <v>0</v>
      </c>
      <c r="L342">
        <v>0</v>
      </c>
      <c r="M342">
        <f t="shared" si="87"/>
        <v>0</v>
      </c>
      <c r="N342">
        <f t="shared" si="88"/>
        <v>0</v>
      </c>
      <c r="O342">
        <f t="shared" si="89"/>
        <v>0</v>
      </c>
      <c r="P342">
        <v>0</v>
      </c>
      <c r="Q342" s="2">
        <f t="shared" si="90"/>
        <v>278.41426205092608</v>
      </c>
      <c r="R342" s="2">
        <f t="shared" si="91"/>
        <v>3.5857379490739163</v>
      </c>
      <c r="S342" s="2">
        <f t="shared" si="93"/>
        <v>-42.266935389569653</v>
      </c>
      <c r="T342" s="2">
        <f t="shared" si="92"/>
        <v>12.857516639428816</v>
      </c>
      <c r="U342" s="2">
        <f t="shared" si="94"/>
        <v>1</v>
      </c>
      <c r="V342">
        <f t="shared" si="95"/>
        <v>1</v>
      </c>
    </row>
    <row r="343" spans="2:22" x14ac:dyDescent="0.15">
      <c r="B343" s="1">
        <v>37412</v>
      </c>
      <c r="C343" s="2">
        <f t="shared" si="80"/>
        <v>6</v>
      </c>
      <c r="D343" s="2">
        <f t="shared" si="81"/>
        <v>5</v>
      </c>
      <c r="E343" s="2">
        <f t="shared" si="82"/>
        <v>3</v>
      </c>
      <c r="F343" s="2">
        <f t="shared" si="83"/>
        <v>49</v>
      </c>
      <c r="G343" t="s">
        <v>344</v>
      </c>
      <c r="H343">
        <v>311</v>
      </c>
      <c r="I343">
        <f t="shared" si="84"/>
        <v>0</v>
      </c>
      <c r="J343">
        <f t="shared" si="85"/>
        <v>0</v>
      </c>
      <c r="K343">
        <f t="shared" si="86"/>
        <v>0</v>
      </c>
      <c r="L343">
        <v>0</v>
      </c>
      <c r="M343">
        <f t="shared" si="87"/>
        <v>0</v>
      </c>
      <c r="N343">
        <f t="shared" si="88"/>
        <v>0</v>
      </c>
      <c r="O343">
        <f t="shared" si="89"/>
        <v>0</v>
      </c>
      <c r="P343">
        <v>0</v>
      </c>
      <c r="Q343" s="2">
        <f t="shared" si="90"/>
        <v>307.94659476515204</v>
      </c>
      <c r="R343" s="2">
        <f t="shared" si="91"/>
        <v>3.0534052348479577</v>
      </c>
      <c r="S343" s="2">
        <f t="shared" si="93"/>
        <v>3.5857379490739163</v>
      </c>
      <c r="T343" s="2">
        <f t="shared" si="92"/>
        <v>9.323283528196912</v>
      </c>
      <c r="U343" s="2">
        <f t="shared" si="94"/>
        <v>0</v>
      </c>
      <c r="V343">
        <f t="shared" si="95"/>
        <v>2</v>
      </c>
    </row>
    <row r="344" spans="2:22" x14ac:dyDescent="0.15">
      <c r="B344" s="1">
        <v>37413</v>
      </c>
      <c r="C344" s="2">
        <f t="shared" si="80"/>
        <v>6</v>
      </c>
      <c r="D344" s="2">
        <f t="shared" si="81"/>
        <v>6</v>
      </c>
      <c r="E344" s="2">
        <f t="shared" si="82"/>
        <v>4</v>
      </c>
      <c r="F344" s="2">
        <f t="shared" si="83"/>
        <v>50</v>
      </c>
      <c r="G344" t="s">
        <v>345</v>
      </c>
      <c r="H344">
        <v>372</v>
      </c>
      <c r="I344">
        <f t="shared" si="84"/>
        <v>0</v>
      </c>
      <c r="J344">
        <f t="shared" si="85"/>
        <v>0</v>
      </c>
      <c r="K344">
        <f t="shared" si="86"/>
        <v>0</v>
      </c>
      <c r="L344">
        <v>0</v>
      </c>
      <c r="M344">
        <f t="shared" si="87"/>
        <v>0</v>
      </c>
      <c r="N344">
        <f t="shared" si="88"/>
        <v>0</v>
      </c>
      <c r="O344">
        <f t="shared" si="89"/>
        <v>0</v>
      </c>
      <c r="P344">
        <v>0</v>
      </c>
      <c r="Q344" s="2">
        <f t="shared" si="90"/>
        <v>334.31582680388055</v>
      </c>
      <c r="R344" s="2">
        <f t="shared" si="91"/>
        <v>37.684173196119445</v>
      </c>
      <c r="S344" s="2">
        <f t="shared" si="93"/>
        <v>3.0534052348479577</v>
      </c>
      <c r="T344" s="2">
        <f t="shared" si="92"/>
        <v>1420.0969094751272</v>
      </c>
      <c r="U344" s="2">
        <f t="shared" si="94"/>
        <v>0</v>
      </c>
      <c r="V344">
        <f t="shared" si="95"/>
        <v>3</v>
      </c>
    </row>
    <row r="345" spans="2:22" x14ac:dyDescent="0.15">
      <c r="B345" s="1">
        <v>37414</v>
      </c>
      <c r="C345" s="2">
        <f t="shared" si="80"/>
        <v>6</v>
      </c>
      <c r="D345" s="2">
        <f t="shared" si="81"/>
        <v>7</v>
      </c>
      <c r="E345" s="2">
        <f t="shared" si="82"/>
        <v>5</v>
      </c>
      <c r="F345" s="2">
        <f t="shared" si="83"/>
        <v>50</v>
      </c>
      <c r="G345" t="s">
        <v>346</v>
      </c>
      <c r="H345">
        <v>452</v>
      </c>
      <c r="I345">
        <f t="shared" si="84"/>
        <v>0</v>
      </c>
      <c r="J345">
        <f t="shared" si="85"/>
        <v>0</v>
      </c>
      <c r="K345">
        <f t="shared" si="86"/>
        <v>0</v>
      </c>
      <c r="L345">
        <v>0</v>
      </c>
      <c r="M345">
        <f t="shared" si="87"/>
        <v>0</v>
      </c>
      <c r="N345">
        <f t="shared" si="88"/>
        <v>0</v>
      </c>
      <c r="O345">
        <f t="shared" si="89"/>
        <v>0</v>
      </c>
      <c r="P345">
        <v>0</v>
      </c>
      <c r="Q345" s="2">
        <f t="shared" si="90"/>
        <v>518.54229175475268</v>
      </c>
      <c r="R345" s="2">
        <f t="shared" si="91"/>
        <v>-66.542291754752682</v>
      </c>
      <c r="S345" s="2">
        <f t="shared" si="93"/>
        <v>37.684173196119445</v>
      </c>
      <c r="T345" s="2">
        <f t="shared" si="92"/>
        <v>4427.8765919746265</v>
      </c>
      <c r="U345" s="2">
        <f t="shared" si="94"/>
        <v>1</v>
      </c>
      <c r="V345">
        <f t="shared" si="95"/>
        <v>1</v>
      </c>
    </row>
    <row r="346" spans="2:22" x14ac:dyDescent="0.15">
      <c r="B346" s="1">
        <v>37415</v>
      </c>
      <c r="C346" s="2">
        <f t="shared" si="80"/>
        <v>6</v>
      </c>
      <c r="D346" s="2">
        <f t="shared" si="81"/>
        <v>8</v>
      </c>
      <c r="E346" s="2">
        <f t="shared" si="82"/>
        <v>6</v>
      </c>
      <c r="F346" s="2">
        <f t="shared" si="83"/>
        <v>50</v>
      </c>
      <c r="G346" t="s">
        <v>347</v>
      </c>
      <c r="H346">
        <v>595</v>
      </c>
      <c r="I346">
        <f t="shared" si="84"/>
        <v>0</v>
      </c>
      <c r="J346">
        <f t="shared" si="85"/>
        <v>0</v>
      </c>
      <c r="K346">
        <f t="shared" si="86"/>
        <v>0</v>
      </c>
      <c r="L346">
        <v>0</v>
      </c>
      <c r="M346">
        <f t="shared" si="87"/>
        <v>0</v>
      </c>
      <c r="N346">
        <f t="shared" si="88"/>
        <v>0</v>
      </c>
      <c r="O346">
        <f t="shared" si="89"/>
        <v>0</v>
      </c>
      <c r="P346">
        <v>0</v>
      </c>
      <c r="Q346" s="2">
        <f t="shared" si="90"/>
        <v>569.93902959877937</v>
      </c>
      <c r="R346" s="2">
        <f t="shared" si="91"/>
        <v>25.060970401220629</v>
      </c>
      <c r="S346" s="2">
        <f t="shared" si="93"/>
        <v>-66.542291754752682</v>
      </c>
      <c r="T346" s="2">
        <f t="shared" si="92"/>
        <v>628.05223745085652</v>
      </c>
      <c r="U346" s="2">
        <f t="shared" si="94"/>
        <v>1</v>
      </c>
      <c r="V346">
        <f t="shared" si="95"/>
        <v>1</v>
      </c>
    </row>
    <row r="347" spans="2:22" x14ac:dyDescent="0.15">
      <c r="B347" s="1">
        <v>37416</v>
      </c>
      <c r="C347" s="2">
        <f t="shared" si="80"/>
        <v>6</v>
      </c>
      <c r="D347" s="2">
        <f t="shared" si="81"/>
        <v>9</v>
      </c>
      <c r="E347" s="2">
        <f t="shared" si="82"/>
        <v>7</v>
      </c>
      <c r="F347" s="2">
        <f t="shared" si="83"/>
        <v>50</v>
      </c>
      <c r="G347" t="s">
        <v>348</v>
      </c>
      <c r="H347">
        <v>425</v>
      </c>
      <c r="I347">
        <f t="shared" si="84"/>
        <v>0</v>
      </c>
      <c r="J347">
        <f t="shared" si="85"/>
        <v>0</v>
      </c>
      <c r="K347">
        <f t="shared" si="86"/>
        <v>0</v>
      </c>
      <c r="L347">
        <v>0</v>
      </c>
      <c r="M347">
        <f t="shared" si="87"/>
        <v>0</v>
      </c>
      <c r="N347">
        <f t="shared" si="88"/>
        <v>0</v>
      </c>
      <c r="O347">
        <f t="shared" si="89"/>
        <v>0</v>
      </c>
      <c r="P347">
        <v>0</v>
      </c>
      <c r="Q347" s="2">
        <f t="shared" si="90"/>
        <v>374.61006369309035</v>
      </c>
      <c r="R347" s="2">
        <f t="shared" si="91"/>
        <v>50.389936306909647</v>
      </c>
      <c r="S347" s="2">
        <f t="shared" si="93"/>
        <v>25.060970401220629</v>
      </c>
      <c r="T347" s="2">
        <f t="shared" si="92"/>
        <v>2539.1456810144109</v>
      </c>
      <c r="U347" s="2">
        <f t="shared" si="94"/>
        <v>0</v>
      </c>
      <c r="V347">
        <f t="shared" si="95"/>
        <v>2</v>
      </c>
    </row>
    <row r="348" spans="2:22" x14ac:dyDescent="0.15">
      <c r="B348" s="1">
        <v>37417</v>
      </c>
      <c r="C348" s="2">
        <f t="shared" si="80"/>
        <v>6</v>
      </c>
      <c r="D348" s="2">
        <f t="shared" si="81"/>
        <v>10</v>
      </c>
      <c r="E348" s="2">
        <f t="shared" si="82"/>
        <v>1</v>
      </c>
      <c r="F348" s="2">
        <f t="shared" si="83"/>
        <v>50</v>
      </c>
      <c r="G348" t="s">
        <v>349</v>
      </c>
      <c r="H348">
        <v>281</v>
      </c>
      <c r="I348">
        <f t="shared" si="84"/>
        <v>0</v>
      </c>
      <c r="J348">
        <f t="shared" si="85"/>
        <v>0</v>
      </c>
      <c r="K348">
        <f t="shared" si="86"/>
        <v>0</v>
      </c>
      <c r="L348">
        <v>0</v>
      </c>
      <c r="M348">
        <f t="shared" si="87"/>
        <v>0</v>
      </c>
      <c r="N348">
        <f t="shared" si="88"/>
        <v>0</v>
      </c>
      <c r="O348">
        <f t="shared" si="89"/>
        <v>0</v>
      </c>
      <c r="P348">
        <v>0</v>
      </c>
      <c r="Q348" s="2">
        <f t="shared" si="90"/>
        <v>258.58837254301989</v>
      </c>
      <c r="R348" s="2">
        <f t="shared" si="91"/>
        <v>22.411627456980113</v>
      </c>
      <c r="S348" s="2">
        <f t="shared" si="93"/>
        <v>50.389936306909647</v>
      </c>
      <c r="T348" s="2">
        <f t="shared" si="92"/>
        <v>502.28104527046492</v>
      </c>
      <c r="U348" s="2">
        <f t="shared" si="94"/>
        <v>0</v>
      </c>
      <c r="V348">
        <f t="shared" si="95"/>
        <v>3</v>
      </c>
    </row>
    <row r="349" spans="2:22" x14ac:dyDescent="0.15">
      <c r="B349" s="1">
        <v>37418</v>
      </c>
      <c r="C349" s="2">
        <f t="shared" si="80"/>
        <v>6</v>
      </c>
      <c r="D349" s="2">
        <f t="shared" si="81"/>
        <v>11</v>
      </c>
      <c r="E349" s="2">
        <f t="shared" si="82"/>
        <v>2</v>
      </c>
      <c r="F349" s="2">
        <f t="shared" si="83"/>
        <v>50</v>
      </c>
      <c r="G349" t="s">
        <v>350</v>
      </c>
      <c r="H349">
        <v>323</v>
      </c>
      <c r="I349">
        <f t="shared" si="84"/>
        <v>0</v>
      </c>
      <c r="J349">
        <f t="shared" si="85"/>
        <v>0</v>
      </c>
      <c r="K349">
        <f t="shared" si="86"/>
        <v>0</v>
      </c>
      <c r="L349">
        <v>0</v>
      </c>
      <c r="M349">
        <f t="shared" si="87"/>
        <v>0</v>
      </c>
      <c r="N349">
        <f t="shared" si="88"/>
        <v>0</v>
      </c>
      <c r="O349">
        <f t="shared" si="89"/>
        <v>0</v>
      </c>
      <c r="P349">
        <v>0</v>
      </c>
      <c r="Q349" s="2">
        <f t="shared" si="90"/>
        <v>276.73569920437637</v>
      </c>
      <c r="R349" s="2">
        <f t="shared" si="91"/>
        <v>46.264300795623626</v>
      </c>
      <c r="S349" s="2">
        <f t="shared" si="93"/>
        <v>22.411627456980113</v>
      </c>
      <c r="T349" s="2">
        <f t="shared" si="92"/>
        <v>2140.3855281079409</v>
      </c>
      <c r="U349" s="2">
        <f t="shared" si="94"/>
        <v>0</v>
      </c>
      <c r="V349">
        <f t="shared" si="95"/>
        <v>4</v>
      </c>
    </row>
    <row r="350" spans="2:22" x14ac:dyDescent="0.15">
      <c r="B350" s="1">
        <v>37419</v>
      </c>
      <c r="C350" s="2">
        <f t="shared" si="80"/>
        <v>6</v>
      </c>
      <c r="D350" s="2">
        <f t="shared" si="81"/>
        <v>12</v>
      </c>
      <c r="E350" s="2">
        <f t="shared" si="82"/>
        <v>3</v>
      </c>
      <c r="F350" s="2">
        <f t="shared" si="83"/>
        <v>50</v>
      </c>
      <c r="G350" t="s">
        <v>351</v>
      </c>
      <c r="H350">
        <v>378</v>
      </c>
      <c r="I350">
        <f t="shared" si="84"/>
        <v>0</v>
      </c>
      <c r="J350">
        <f t="shared" si="85"/>
        <v>0</v>
      </c>
      <c r="K350">
        <f t="shared" si="86"/>
        <v>0</v>
      </c>
      <c r="L350">
        <v>0</v>
      </c>
      <c r="M350">
        <f t="shared" si="87"/>
        <v>0</v>
      </c>
      <c r="N350">
        <f t="shared" si="88"/>
        <v>0</v>
      </c>
      <c r="O350">
        <f t="shared" si="89"/>
        <v>0</v>
      </c>
      <c r="P350">
        <v>0</v>
      </c>
      <c r="Q350" s="2">
        <f t="shared" si="90"/>
        <v>306.26803191860233</v>
      </c>
      <c r="R350" s="2">
        <f t="shared" si="91"/>
        <v>71.731968081397667</v>
      </c>
      <c r="S350" s="2">
        <f t="shared" si="93"/>
        <v>46.264300795623626</v>
      </c>
      <c r="T350" s="2">
        <f t="shared" si="92"/>
        <v>5145.4752448306535</v>
      </c>
      <c r="U350" s="2">
        <f t="shared" si="94"/>
        <v>0</v>
      </c>
      <c r="V350">
        <f t="shared" si="95"/>
        <v>5</v>
      </c>
    </row>
    <row r="351" spans="2:22" x14ac:dyDescent="0.15">
      <c r="B351" s="1">
        <v>37420</v>
      </c>
      <c r="C351" s="2">
        <f t="shared" si="80"/>
        <v>6</v>
      </c>
      <c r="D351" s="2">
        <f t="shared" si="81"/>
        <v>13</v>
      </c>
      <c r="E351" s="2">
        <f t="shared" si="82"/>
        <v>4</v>
      </c>
      <c r="F351" s="2">
        <f t="shared" si="83"/>
        <v>51</v>
      </c>
      <c r="G351" t="s">
        <v>352</v>
      </c>
      <c r="H351">
        <v>426</v>
      </c>
      <c r="I351">
        <f t="shared" si="84"/>
        <v>0</v>
      </c>
      <c r="J351">
        <f t="shared" si="85"/>
        <v>0</v>
      </c>
      <c r="K351">
        <f t="shared" si="86"/>
        <v>0</v>
      </c>
      <c r="L351">
        <v>0</v>
      </c>
      <c r="M351">
        <f t="shared" si="87"/>
        <v>0</v>
      </c>
      <c r="N351">
        <f t="shared" si="88"/>
        <v>0</v>
      </c>
      <c r="O351">
        <f t="shared" si="89"/>
        <v>0</v>
      </c>
      <c r="P351">
        <v>0</v>
      </c>
      <c r="Q351" s="2">
        <f t="shared" si="90"/>
        <v>348.49439462720574</v>
      </c>
      <c r="R351" s="2">
        <f t="shared" si="91"/>
        <v>77.505605372794264</v>
      </c>
      <c r="S351" s="2">
        <f t="shared" si="93"/>
        <v>71.731968081397667</v>
      </c>
      <c r="T351" s="2">
        <f t="shared" si="92"/>
        <v>6007.1188642033148</v>
      </c>
      <c r="U351" s="2">
        <f t="shared" si="94"/>
        <v>0</v>
      </c>
      <c r="V351">
        <f t="shared" si="95"/>
        <v>6</v>
      </c>
    </row>
    <row r="352" spans="2:22" x14ac:dyDescent="0.15">
      <c r="B352" s="1">
        <v>37421</v>
      </c>
      <c r="C352" s="2">
        <f t="shared" si="80"/>
        <v>6</v>
      </c>
      <c r="D352" s="2">
        <f t="shared" si="81"/>
        <v>14</v>
      </c>
      <c r="E352" s="2">
        <f t="shared" si="82"/>
        <v>5</v>
      </c>
      <c r="F352" s="2">
        <f t="shared" si="83"/>
        <v>51</v>
      </c>
      <c r="G352" t="s">
        <v>353</v>
      </c>
      <c r="H352">
        <v>484</v>
      </c>
      <c r="I352">
        <f t="shared" si="84"/>
        <v>0</v>
      </c>
      <c r="J352">
        <f t="shared" si="85"/>
        <v>0</v>
      </c>
      <c r="K352">
        <f t="shared" si="86"/>
        <v>0</v>
      </c>
      <c r="L352">
        <v>0</v>
      </c>
      <c r="M352">
        <f t="shared" si="87"/>
        <v>0</v>
      </c>
      <c r="N352">
        <f t="shared" si="88"/>
        <v>0</v>
      </c>
      <c r="O352">
        <f t="shared" si="89"/>
        <v>0</v>
      </c>
      <c r="P352">
        <v>0</v>
      </c>
      <c r="Q352" s="2">
        <f t="shared" si="90"/>
        <v>532.72085957807781</v>
      </c>
      <c r="R352" s="2">
        <f t="shared" si="91"/>
        <v>-48.720859578077807</v>
      </c>
      <c r="S352" s="2">
        <f t="shared" si="93"/>
        <v>77.505605372794264</v>
      </c>
      <c r="T352" s="2">
        <f t="shared" si="92"/>
        <v>2373.722158026776</v>
      </c>
      <c r="U352" s="2">
        <f t="shared" si="94"/>
        <v>1</v>
      </c>
      <c r="V352">
        <f t="shared" si="95"/>
        <v>1</v>
      </c>
    </row>
    <row r="353" spans="2:22" x14ac:dyDescent="0.15">
      <c r="B353" s="1">
        <v>37422</v>
      </c>
      <c r="C353" s="2">
        <f t="shared" si="80"/>
        <v>6</v>
      </c>
      <c r="D353" s="2">
        <f t="shared" si="81"/>
        <v>15</v>
      </c>
      <c r="E353" s="2">
        <f t="shared" si="82"/>
        <v>6</v>
      </c>
      <c r="F353" s="2">
        <f t="shared" si="83"/>
        <v>51</v>
      </c>
      <c r="G353" t="s">
        <v>354</v>
      </c>
      <c r="H353">
        <v>668</v>
      </c>
      <c r="I353">
        <f t="shared" si="84"/>
        <v>0</v>
      </c>
      <c r="J353">
        <f t="shared" si="85"/>
        <v>0</v>
      </c>
      <c r="K353">
        <f t="shared" si="86"/>
        <v>0</v>
      </c>
      <c r="L353">
        <v>0</v>
      </c>
      <c r="M353">
        <f t="shared" si="87"/>
        <v>0</v>
      </c>
      <c r="N353">
        <f t="shared" si="88"/>
        <v>0</v>
      </c>
      <c r="O353">
        <f t="shared" si="89"/>
        <v>0</v>
      </c>
      <c r="P353">
        <v>0</v>
      </c>
      <c r="Q353" s="2">
        <f t="shared" si="90"/>
        <v>584.11759742210461</v>
      </c>
      <c r="R353" s="2">
        <f t="shared" si="91"/>
        <v>83.882402577895391</v>
      </c>
      <c r="S353" s="2">
        <f t="shared" si="93"/>
        <v>-48.720859578077807</v>
      </c>
      <c r="T353" s="2">
        <f t="shared" si="92"/>
        <v>7036.2574622401116</v>
      </c>
      <c r="U353" s="2">
        <f t="shared" si="94"/>
        <v>1</v>
      </c>
      <c r="V353">
        <f t="shared" si="95"/>
        <v>1</v>
      </c>
    </row>
    <row r="354" spans="2:22" x14ac:dyDescent="0.15">
      <c r="B354" s="1">
        <v>37423</v>
      </c>
      <c r="C354" s="2">
        <f t="shared" si="80"/>
        <v>6</v>
      </c>
      <c r="D354" s="2">
        <f t="shared" si="81"/>
        <v>16</v>
      </c>
      <c r="E354" s="2">
        <f t="shared" si="82"/>
        <v>7</v>
      </c>
      <c r="F354" s="2">
        <f t="shared" si="83"/>
        <v>51</v>
      </c>
      <c r="G354" t="s">
        <v>355</v>
      </c>
      <c r="H354">
        <v>508</v>
      </c>
      <c r="I354">
        <f t="shared" si="84"/>
        <v>0</v>
      </c>
      <c r="J354">
        <f t="shared" si="85"/>
        <v>0</v>
      </c>
      <c r="K354">
        <f t="shared" si="86"/>
        <v>0</v>
      </c>
      <c r="L354">
        <v>0</v>
      </c>
      <c r="M354">
        <f t="shared" si="87"/>
        <v>0</v>
      </c>
      <c r="N354">
        <f t="shared" si="88"/>
        <v>0</v>
      </c>
      <c r="O354">
        <f t="shared" si="89"/>
        <v>0</v>
      </c>
      <c r="P354">
        <v>0</v>
      </c>
      <c r="Q354" s="2">
        <f t="shared" si="90"/>
        <v>388.78863151641553</v>
      </c>
      <c r="R354" s="2">
        <f t="shared" si="91"/>
        <v>119.21136848358447</v>
      </c>
      <c r="S354" s="2">
        <f t="shared" si="93"/>
        <v>83.882402577895391</v>
      </c>
      <c r="T354" s="2">
        <f t="shared" si="92"/>
        <v>14211.350375728956</v>
      </c>
      <c r="U354" s="2">
        <f t="shared" si="94"/>
        <v>0</v>
      </c>
      <c r="V354">
        <f t="shared" si="95"/>
        <v>2</v>
      </c>
    </row>
    <row r="355" spans="2:22" x14ac:dyDescent="0.15">
      <c r="B355" s="1">
        <v>37424</v>
      </c>
      <c r="C355" s="2">
        <f t="shared" si="80"/>
        <v>6</v>
      </c>
      <c r="D355" s="2">
        <f t="shared" si="81"/>
        <v>17</v>
      </c>
      <c r="E355" s="2">
        <f t="shared" si="82"/>
        <v>1</v>
      </c>
      <c r="F355" s="2">
        <f t="shared" si="83"/>
        <v>51</v>
      </c>
      <c r="G355" t="s">
        <v>356</v>
      </c>
      <c r="H355">
        <v>357</v>
      </c>
      <c r="I355">
        <f t="shared" si="84"/>
        <v>0</v>
      </c>
      <c r="J355">
        <f t="shared" si="85"/>
        <v>0</v>
      </c>
      <c r="K355">
        <f t="shared" si="86"/>
        <v>0</v>
      </c>
      <c r="L355">
        <v>0</v>
      </c>
      <c r="M355">
        <f t="shared" si="87"/>
        <v>0</v>
      </c>
      <c r="N355">
        <f t="shared" si="88"/>
        <v>0</v>
      </c>
      <c r="O355">
        <f t="shared" si="89"/>
        <v>0</v>
      </c>
      <c r="P355">
        <v>0</v>
      </c>
      <c r="Q355" s="2">
        <f t="shared" si="90"/>
        <v>272.76694036634512</v>
      </c>
      <c r="R355" s="2">
        <f t="shared" si="91"/>
        <v>84.233059633654875</v>
      </c>
      <c r="S355" s="2">
        <f t="shared" si="93"/>
        <v>119.21136848358447</v>
      </c>
      <c r="T355" s="2">
        <f t="shared" si="92"/>
        <v>7095.208335246858</v>
      </c>
      <c r="U355" s="2">
        <f t="shared" si="94"/>
        <v>0</v>
      </c>
      <c r="V355">
        <f t="shared" si="95"/>
        <v>3</v>
      </c>
    </row>
    <row r="356" spans="2:22" x14ac:dyDescent="0.15">
      <c r="B356" s="1">
        <v>37425</v>
      </c>
      <c r="C356" s="2">
        <f t="shared" si="80"/>
        <v>6</v>
      </c>
      <c r="D356" s="2">
        <f t="shared" si="81"/>
        <v>18</v>
      </c>
      <c r="E356" s="2">
        <f t="shared" si="82"/>
        <v>2</v>
      </c>
      <c r="F356" s="2">
        <f t="shared" si="83"/>
        <v>51</v>
      </c>
      <c r="G356" t="s">
        <v>357</v>
      </c>
      <c r="H356">
        <v>358</v>
      </c>
      <c r="I356">
        <f t="shared" si="84"/>
        <v>0</v>
      </c>
      <c r="J356">
        <f t="shared" si="85"/>
        <v>0</v>
      </c>
      <c r="K356">
        <f t="shared" si="86"/>
        <v>0</v>
      </c>
      <c r="L356">
        <v>0</v>
      </c>
      <c r="M356">
        <f t="shared" si="87"/>
        <v>0</v>
      </c>
      <c r="N356">
        <f t="shared" si="88"/>
        <v>0</v>
      </c>
      <c r="O356">
        <f t="shared" si="89"/>
        <v>0</v>
      </c>
      <c r="P356">
        <v>0</v>
      </c>
      <c r="Q356" s="2">
        <f t="shared" si="90"/>
        <v>290.91426702770156</v>
      </c>
      <c r="R356" s="2">
        <f t="shared" si="91"/>
        <v>67.085732972298445</v>
      </c>
      <c r="S356" s="2">
        <f t="shared" si="93"/>
        <v>84.233059633654875</v>
      </c>
      <c r="T356" s="2">
        <f t="shared" si="92"/>
        <v>4500.4955684305305</v>
      </c>
      <c r="U356" s="2">
        <f t="shared" si="94"/>
        <v>0</v>
      </c>
      <c r="V356">
        <f t="shared" si="95"/>
        <v>4</v>
      </c>
    </row>
    <row r="357" spans="2:22" x14ac:dyDescent="0.15">
      <c r="B357" s="1">
        <v>37426</v>
      </c>
      <c r="C357" s="2">
        <f t="shared" si="80"/>
        <v>6</v>
      </c>
      <c r="D357" s="2">
        <f t="shared" si="81"/>
        <v>19</v>
      </c>
      <c r="E357" s="2">
        <f t="shared" si="82"/>
        <v>3</v>
      </c>
      <c r="F357" s="2">
        <f t="shared" si="83"/>
        <v>51</v>
      </c>
      <c r="G357" t="s">
        <v>358</v>
      </c>
      <c r="H357">
        <v>303</v>
      </c>
      <c r="I357">
        <f t="shared" si="84"/>
        <v>0</v>
      </c>
      <c r="J357">
        <f t="shared" si="85"/>
        <v>0</v>
      </c>
      <c r="K357">
        <f t="shared" si="86"/>
        <v>0</v>
      </c>
      <c r="L357">
        <v>0</v>
      </c>
      <c r="M357">
        <f t="shared" si="87"/>
        <v>0</v>
      </c>
      <c r="N357">
        <f t="shared" si="88"/>
        <v>0</v>
      </c>
      <c r="O357">
        <f t="shared" si="89"/>
        <v>0</v>
      </c>
      <c r="P357">
        <v>0</v>
      </c>
      <c r="Q357" s="2">
        <f t="shared" si="90"/>
        <v>320.44659974192751</v>
      </c>
      <c r="R357" s="2">
        <f t="shared" si="91"/>
        <v>-17.446599741927514</v>
      </c>
      <c r="S357" s="2">
        <f t="shared" si="93"/>
        <v>67.085732972298445</v>
      </c>
      <c r="T357" s="2">
        <f t="shared" si="92"/>
        <v>304.38384255502518</v>
      </c>
      <c r="U357" s="2">
        <f t="shared" si="94"/>
        <v>1</v>
      </c>
      <c r="V357">
        <f t="shared" si="95"/>
        <v>1</v>
      </c>
    </row>
    <row r="358" spans="2:22" x14ac:dyDescent="0.15">
      <c r="B358" s="1">
        <v>37427</v>
      </c>
      <c r="C358" s="2">
        <f t="shared" si="80"/>
        <v>6</v>
      </c>
      <c r="D358" s="2">
        <f t="shared" si="81"/>
        <v>20</v>
      </c>
      <c r="E358" s="2">
        <f t="shared" si="82"/>
        <v>4</v>
      </c>
      <c r="F358" s="2">
        <f t="shared" si="83"/>
        <v>52</v>
      </c>
      <c r="G358" t="s">
        <v>359</v>
      </c>
      <c r="H358">
        <v>427</v>
      </c>
      <c r="I358">
        <f t="shared" si="84"/>
        <v>0</v>
      </c>
      <c r="J358">
        <f t="shared" si="85"/>
        <v>0</v>
      </c>
      <c r="K358">
        <f t="shared" si="86"/>
        <v>0</v>
      </c>
      <c r="L358">
        <v>0</v>
      </c>
      <c r="M358">
        <f t="shared" si="87"/>
        <v>0</v>
      </c>
      <c r="N358">
        <f t="shared" si="88"/>
        <v>0</v>
      </c>
      <c r="O358">
        <f t="shared" si="89"/>
        <v>0</v>
      </c>
      <c r="P358">
        <v>0</v>
      </c>
      <c r="Q358" s="2">
        <f t="shared" si="90"/>
        <v>368.06648336527059</v>
      </c>
      <c r="R358" s="2">
        <f t="shared" si="91"/>
        <v>58.933516634729415</v>
      </c>
      <c r="S358" s="2">
        <f t="shared" si="93"/>
        <v>-17.446599741927514</v>
      </c>
      <c r="T358" s="2">
        <f t="shared" si="92"/>
        <v>3473.1593829359285</v>
      </c>
      <c r="U358" s="2">
        <f t="shared" si="94"/>
        <v>1</v>
      </c>
      <c r="V358">
        <f t="shared" si="95"/>
        <v>1</v>
      </c>
    </row>
    <row r="359" spans="2:22" x14ac:dyDescent="0.15">
      <c r="B359" s="1">
        <v>37428</v>
      </c>
      <c r="C359" s="2">
        <f t="shared" si="80"/>
        <v>6</v>
      </c>
      <c r="D359" s="2">
        <f t="shared" si="81"/>
        <v>21</v>
      </c>
      <c r="E359" s="2">
        <f t="shared" si="82"/>
        <v>5</v>
      </c>
      <c r="F359" s="2">
        <f t="shared" si="83"/>
        <v>52</v>
      </c>
      <c r="G359" t="s">
        <v>360</v>
      </c>
      <c r="H359">
        <v>529</v>
      </c>
      <c r="I359">
        <f t="shared" si="84"/>
        <v>0</v>
      </c>
      <c r="J359">
        <f t="shared" si="85"/>
        <v>0</v>
      </c>
      <c r="K359">
        <f t="shared" si="86"/>
        <v>0</v>
      </c>
      <c r="L359">
        <v>0</v>
      </c>
      <c r="M359">
        <f t="shared" si="87"/>
        <v>0</v>
      </c>
      <c r="N359">
        <f t="shared" si="88"/>
        <v>0</v>
      </c>
      <c r="O359">
        <f t="shared" si="89"/>
        <v>0</v>
      </c>
      <c r="P359">
        <v>0</v>
      </c>
      <c r="Q359" s="2">
        <f t="shared" si="90"/>
        <v>552.29294831614266</v>
      </c>
      <c r="R359" s="2">
        <f t="shared" si="91"/>
        <v>-23.292948316142656</v>
      </c>
      <c r="S359" s="2">
        <f t="shared" si="93"/>
        <v>58.933516634729415</v>
      </c>
      <c r="T359" s="2">
        <f t="shared" si="92"/>
        <v>542.56144125849301</v>
      </c>
      <c r="U359" s="2">
        <f t="shared" si="94"/>
        <v>1</v>
      </c>
      <c r="V359">
        <f t="shared" si="95"/>
        <v>1</v>
      </c>
    </row>
    <row r="360" spans="2:22" x14ac:dyDescent="0.15">
      <c r="B360" s="1">
        <v>37429</v>
      </c>
      <c r="C360" s="2">
        <f t="shared" si="80"/>
        <v>6</v>
      </c>
      <c r="D360" s="2">
        <f t="shared" si="81"/>
        <v>22</v>
      </c>
      <c r="E360" s="2">
        <f t="shared" si="82"/>
        <v>6</v>
      </c>
      <c r="F360" s="2">
        <f t="shared" si="83"/>
        <v>52</v>
      </c>
      <c r="G360" t="s">
        <v>361</v>
      </c>
      <c r="H360">
        <v>646</v>
      </c>
      <c r="I360">
        <f t="shared" si="84"/>
        <v>0</v>
      </c>
      <c r="J360">
        <f t="shared" si="85"/>
        <v>0</v>
      </c>
      <c r="K360">
        <f t="shared" si="86"/>
        <v>0</v>
      </c>
      <c r="L360">
        <v>0</v>
      </c>
      <c r="M360">
        <f t="shared" si="87"/>
        <v>0</v>
      </c>
      <c r="N360">
        <f t="shared" si="88"/>
        <v>0</v>
      </c>
      <c r="O360">
        <f t="shared" si="89"/>
        <v>0</v>
      </c>
      <c r="P360">
        <v>0</v>
      </c>
      <c r="Q360" s="2">
        <f t="shared" si="90"/>
        <v>603.68968616016946</v>
      </c>
      <c r="R360" s="2">
        <f t="shared" si="91"/>
        <v>42.310313839830542</v>
      </c>
      <c r="S360" s="2">
        <f t="shared" si="93"/>
        <v>-23.292948316142656</v>
      </c>
      <c r="T360" s="2">
        <f t="shared" si="92"/>
        <v>1790.1626572249559</v>
      </c>
      <c r="U360" s="2">
        <f t="shared" si="94"/>
        <v>1</v>
      </c>
      <c r="V360">
        <f t="shared" si="95"/>
        <v>1</v>
      </c>
    </row>
    <row r="361" spans="2:22" x14ac:dyDescent="0.15">
      <c r="B361" s="1">
        <v>37430</v>
      </c>
      <c r="C361" s="2">
        <f t="shared" si="80"/>
        <v>6</v>
      </c>
      <c r="D361" s="2">
        <f t="shared" si="81"/>
        <v>23</v>
      </c>
      <c r="E361" s="2">
        <f t="shared" si="82"/>
        <v>7</v>
      </c>
      <c r="F361" s="2">
        <f t="shared" si="83"/>
        <v>52</v>
      </c>
      <c r="G361" t="s">
        <v>362</v>
      </c>
      <c r="H361">
        <v>475</v>
      </c>
      <c r="I361">
        <f t="shared" si="84"/>
        <v>0</v>
      </c>
      <c r="J361">
        <f t="shared" si="85"/>
        <v>0</v>
      </c>
      <c r="K361">
        <f t="shared" si="86"/>
        <v>0</v>
      </c>
      <c r="L361">
        <v>0</v>
      </c>
      <c r="M361">
        <f t="shared" si="87"/>
        <v>0</v>
      </c>
      <c r="N361">
        <f t="shared" si="88"/>
        <v>0</v>
      </c>
      <c r="O361">
        <f t="shared" si="89"/>
        <v>0</v>
      </c>
      <c r="P361">
        <v>0</v>
      </c>
      <c r="Q361" s="2">
        <f t="shared" si="90"/>
        <v>408.36072025448038</v>
      </c>
      <c r="R361" s="2">
        <f t="shared" si="91"/>
        <v>66.639279745519616</v>
      </c>
      <c r="S361" s="2">
        <f t="shared" si="93"/>
        <v>42.310313839830542</v>
      </c>
      <c r="T361" s="2">
        <f t="shared" si="92"/>
        <v>4440.7936050016206</v>
      </c>
      <c r="U361" s="2">
        <f t="shared" si="94"/>
        <v>0</v>
      </c>
      <c r="V361">
        <f t="shared" si="95"/>
        <v>2</v>
      </c>
    </row>
    <row r="362" spans="2:22" x14ac:dyDescent="0.15">
      <c r="B362" s="1">
        <v>37431</v>
      </c>
      <c r="C362" s="2">
        <f t="shared" si="80"/>
        <v>6</v>
      </c>
      <c r="D362" s="2">
        <f t="shared" si="81"/>
        <v>24</v>
      </c>
      <c r="E362" s="2">
        <f t="shared" si="82"/>
        <v>1</v>
      </c>
      <c r="F362" s="2">
        <f t="shared" si="83"/>
        <v>52</v>
      </c>
      <c r="G362" t="s">
        <v>363</v>
      </c>
      <c r="H362">
        <v>359</v>
      </c>
      <c r="I362">
        <f t="shared" si="84"/>
        <v>0</v>
      </c>
      <c r="J362">
        <f t="shared" si="85"/>
        <v>0</v>
      </c>
      <c r="K362">
        <f t="shared" si="86"/>
        <v>0</v>
      </c>
      <c r="L362">
        <v>0</v>
      </c>
      <c r="M362">
        <f t="shared" si="87"/>
        <v>0</v>
      </c>
      <c r="N362">
        <f t="shared" si="88"/>
        <v>0</v>
      </c>
      <c r="O362">
        <f t="shared" si="89"/>
        <v>0</v>
      </c>
      <c r="P362">
        <v>0</v>
      </c>
      <c r="Q362" s="2">
        <f t="shared" si="90"/>
        <v>292.33902910440997</v>
      </c>
      <c r="R362" s="2">
        <f t="shared" si="91"/>
        <v>66.660970895590026</v>
      </c>
      <c r="S362" s="2">
        <f t="shared" si="93"/>
        <v>66.639279745519616</v>
      </c>
      <c r="T362" s="2">
        <f t="shared" si="92"/>
        <v>4443.6850407427009</v>
      </c>
      <c r="U362" s="2">
        <f t="shared" si="94"/>
        <v>0</v>
      </c>
      <c r="V362">
        <f t="shared" si="95"/>
        <v>3</v>
      </c>
    </row>
    <row r="363" spans="2:22" x14ac:dyDescent="0.15">
      <c r="B363" s="1">
        <v>37432</v>
      </c>
      <c r="C363" s="2">
        <f t="shared" si="80"/>
        <v>6</v>
      </c>
      <c r="D363" s="2">
        <f t="shared" si="81"/>
        <v>25</v>
      </c>
      <c r="E363" s="2">
        <f t="shared" si="82"/>
        <v>2</v>
      </c>
      <c r="F363" s="2">
        <f t="shared" si="83"/>
        <v>52</v>
      </c>
      <c r="G363" t="s">
        <v>364</v>
      </c>
      <c r="H363">
        <v>382</v>
      </c>
      <c r="I363">
        <f t="shared" si="84"/>
        <v>0</v>
      </c>
      <c r="J363">
        <f t="shared" si="85"/>
        <v>0</v>
      </c>
      <c r="K363">
        <f t="shared" si="86"/>
        <v>0</v>
      </c>
      <c r="L363">
        <v>0</v>
      </c>
      <c r="M363">
        <f t="shared" si="87"/>
        <v>0</v>
      </c>
      <c r="N363">
        <f t="shared" si="88"/>
        <v>0</v>
      </c>
      <c r="O363">
        <f t="shared" si="89"/>
        <v>0</v>
      </c>
      <c r="P363">
        <v>0</v>
      </c>
      <c r="Q363" s="2">
        <f t="shared" si="90"/>
        <v>310.4863557657664</v>
      </c>
      <c r="R363" s="2">
        <f t="shared" si="91"/>
        <v>71.513644234233595</v>
      </c>
      <c r="S363" s="2">
        <f t="shared" si="93"/>
        <v>66.660970895590026</v>
      </c>
      <c r="T363" s="2">
        <f t="shared" si="92"/>
        <v>5114.2013116605322</v>
      </c>
      <c r="U363" s="2">
        <f t="shared" si="94"/>
        <v>0</v>
      </c>
      <c r="V363">
        <f t="shared" si="95"/>
        <v>4</v>
      </c>
    </row>
    <row r="364" spans="2:22" x14ac:dyDescent="0.15">
      <c r="B364" s="1">
        <v>37433</v>
      </c>
      <c r="C364" s="2">
        <f t="shared" si="80"/>
        <v>6</v>
      </c>
      <c r="D364" s="2">
        <f t="shared" si="81"/>
        <v>26</v>
      </c>
      <c r="E364" s="2">
        <f t="shared" si="82"/>
        <v>3</v>
      </c>
      <c r="F364" s="2">
        <f t="shared" si="83"/>
        <v>52</v>
      </c>
      <c r="G364" t="s">
        <v>365</v>
      </c>
      <c r="H364">
        <v>376</v>
      </c>
      <c r="I364">
        <f t="shared" si="84"/>
        <v>0</v>
      </c>
      <c r="J364">
        <f t="shared" si="85"/>
        <v>0</v>
      </c>
      <c r="K364">
        <f t="shared" si="86"/>
        <v>0</v>
      </c>
      <c r="L364">
        <v>0</v>
      </c>
      <c r="M364">
        <f t="shared" si="87"/>
        <v>0</v>
      </c>
      <c r="N364">
        <f t="shared" si="88"/>
        <v>0</v>
      </c>
      <c r="O364">
        <f t="shared" si="89"/>
        <v>0</v>
      </c>
      <c r="P364">
        <v>0</v>
      </c>
      <c r="Q364" s="2">
        <f t="shared" si="90"/>
        <v>340.01868847999236</v>
      </c>
      <c r="R364" s="2">
        <f t="shared" si="91"/>
        <v>35.981311520007637</v>
      </c>
      <c r="S364" s="2">
        <f t="shared" si="93"/>
        <v>71.513644234233595</v>
      </c>
      <c r="T364" s="2">
        <f t="shared" si="92"/>
        <v>1294.6547786998342</v>
      </c>
      <c r="U364" s="2">
        <f t="shared" si="94"/>
        <v>0</v>
      </c>
      <c r="V364">
        <f t="shared" si="95"/>
        <v>5</v>
      </c>
    </row>
    <row r="365" spans="2:22" x14ac:dyDescent="0.15">
      <c r="B365" s="1">
        <v>37434</v>
      </c>
      <c r="C365" s="2">
        <f t="shared" si="80"/>
        <v>6</v>
      </c>
      <c r="D365" s="2">
        <f t="shared" si="81"/>
        <v>27</v>
      </c>
      <c r="E365" s="2">
        <f t="shared" si="82"/>
        <v>4</v>
      </c>
      <c r="F365" s="2">
        <f t="shared" si="83"/>
        <v>1</v>
      </c>
      <c r="G365" t="s">
        <v>2</v>
      </c>
      <c r="H365">
        <v>356</v>
      </c>
      <c r="I365">
        <f t="shared" si="84"/>
        <v>0</v>
      </c>
      <c r="J365">
        <f t="shared" si="85"/>
        <v>0</v>
      </c>
      <c r="K365">
        <f t="shared" si="86"/>
        <v>0</v>
      </c>
      <c r="L365">
        <v>0</v>
      </c>
      <c r="M365">
        <f t="shared" si="87"/>
        <v>0</v>
      </c>
      <c r="N365">
        <f t="shared" si="88"/>
        <v>0</v>
      </c>
      <c r="O365">
        <f t="shared" si="89"/>
        <v>0</v>
      </c>
      <c r="P365">
        <v>0</v>
      </c>
      <c r="Q365" s="2">
        <f t="shared" si="90"/>
        <v>330.33035084180102</v>
      </c>
      <c r="R365" s="2">
        <f t="shared" si="91"/>
        <v>25.669649158198979</v>
      </c>
      <c r="S365" s="2">
        <f t="shared" si="93"/>
        <v>35.981311520007637</v>
      </c>
      <c r="T365" s="2">
        <f t="shared" si="92"/>
        <v>658.93088790502554</v>
      </c>
      <c r="U365" s="2">
        <f t="shared" si="94"/>
        <v>0</v>
      </c>
      <c r="V365">
        <f t="shared" si="95"/>
        <v>6</v>
      </c>
    </row>
    <row r="366" spans="2:22" x14ac:dyDescent="0.15">
      <c r="B366" s="1">
        <v>37435</v>
      </c>
      <c r="C366" s="2">
        <f t="shared" si="80"/>
        <v>6</v>
      </c>
      <c r="D366" s="2">
        <f t="shared" si="81"/>
        <v>28</v>
      </c>
      <c r="E366" s="2">
        <f t="shared" si="82"/>
        <v>5</v>
      </c>
      <c r="F366" s="2">
        <f t="shared" si="83"/>
        <v>1</v>
      </c>
      <c r="G366" t="s">
        <v>3</v>
      </c>
      <c r="H366">
        <v>540</v>
      </c>
      <c r="I366">
        <f t="shared" si="84"/>
        <v>0</v>
      </c>
      <c r="J366">
        <f t="shared" si="85"/>
        <v>0</v>
      </c>
      <c r="K366">
        <f t="shared" si="86"/>
        <v>0</v>
      </c>
      <c r="L366">
        <v>0</v>
      </c>
      <c r="M366">
        <f t="shared" si="87"/>
        <v>0</v>
      </c>
      <c r="N366">
        <f t="shared" si="88"/>
        <v>0</v>
      </c>
      <c r="O366">
        <f t="shared" si="89"/>
        <v>0</v>
      </c>
      <c r="P366">
        <v>0</v>
      </c>
      <c r="Q366" s="2">
        <f t="shared" si="90"/>
        <v>514.55681579267309</v>
      </c>
      <c r="R366" s="2">
        <f t="shared" si="91"/>
        <v>25.443184207326908</v>
      </c>
      <c r="S366" s="2">
        <f t="shared" si="93"/>
        <v>25.669649158198979</v>
      </c>
      <c r="T366" s="2">
        <f t="shared" si="92"/>
        <v>647.35562260796939</v>
      </c>
      <c r="U366" s="2">
        <f t="shared" si="94"/>
        <v>0</v>
      </c>
      <c r="V366">
        <f t="shared" si="95"/>
        <v>7</v>
      </c>
    </row>
    <row r="367" spans="2:22" x14ac:dyDescent="0.15">
      <c r="B367" s="1">
        <v>37436</v>
      </c>
      <c r="C367" s="2">
        <f t="shared" si="80"/>
        <v>6</v>
      </c>
      <c r="D367" s="2">
        <f t="shared" si="81"/>
        <v>29</v>
      </c>
      <c r="E367" s="2">
        <f t="shared" si="82"/>
        <v>6</v>
      </c>
      <c r="F367" s="2">
        <f t="shared" si="83"/>
        <v>1</v>
      </c>
      <c r="G367" t="s">
        <v>4</v>
      </c>
      <c r="H367">
        <v>649</v>
      </c>
      <c r="I367">
        <f t="shared" si="84"/>
        <v>0</v>
      </c>
      <c r="J367">
        <f t="shared" si="85"/>
        <v>0</v>
      </c>
      <c r="K367">
        <f t="shared" si="86"/>
        <v>0</v>
      </c>
      <c r="L367">
        <v>0</v>
      </c>
      <c r="M367">
        <f t="shared" si="87"/>
        <v>0</v>
      </c>
      <c r="N367">
        <f t="shared" si="88"/>
        <v>0</v>
      </c>
      <c r="O367">
        <f t="shared" si="89"/>
        <v>0</v>
      </c>
      <c r="P367">
        <v>0</v>
      </c>
      <c r="Q367" s="2">
        <f t="shared" si="90"/>
        <v>565.95355363669978</v>
      </c>
      <c r="R367" s="2">
        <f t="shared" si="91"/>
        <v>83.04644636330022</v>
      </c>
      <c r="S367" s="2">
        <f t="shared" si="93"/>
        <v>25.443184207326908</v>
      </c>
      <c r="T367" s="2">
        <f t="shared" si="92"/>
        <v>6896.7122535725002</v>
      </c>
      <c r="U367" s="2">
        <f t="shared" si="94"/>
        <v>0</v>
      </c>
      <c r="V367">
        <f t="shared" si="95"/>
        <v>8</v>
      </c>
    </row>
    <row r="368" spans="2:22" x14ac:dyDescent="0.15">
      <c r="B368" s="1">
        <v>37437</v>
      </c>
      <c r="C368" s="2">
        <f t="shared" si="80"/>
        <v>6</v>
      </c>
      <c r="D368" s="2">
        <f t="shared" si="81"/>
        <v>30</v>
      </c>
      <c r="E368" s="2">
        <f t="shared" si="82"/>
        <v>7</v>
      </c>
      <c r="F368" s="2">
        <f t="shared" si="83"/>
        <v>1</v>
      </c>
      <c r="G368" t="s">
        <v>5</v>
      </c>
      <c r="H368">
        <v>472</v>
      </c>
      <c r="I368">
        <f t="shared" si="84"/>
        <v>0</v>
      </c>
      <c r="J368">
        <f t="shared" si="85"/>
        <v>0</v>
      </c>
      <c r="K368">
        <f t="shared" si="86"/>
        <v>0</v>
      </c>
      <c r="L368">
        <v>0</v>
      </c>
      <c r="M368">
        <f t="shared" si="87"/>
        <v>0</v>
      </c>
      <c r="N368">
        <f t="shared" si="88"/>
        <v>0</v>
      </c>
      <c r="O368">
        <f t="shared" si="89"/>
        <v>0</v>
      </c>
      <c r="P368">
        <v>0</v>
      </c>
      <c r="Q368" s="2">
        <f t="shared" si="90"/>
        <v>370.62458773101082</v>
      </c>
      <c r="R368" s="2">
        <f t="shared" si="91"/>
        <v>101.37541226898918</v>
      </c>
      <c r="S368" s="2">
        <f t="shared" si="93"/>
        <v>83.04644636330022</v>
      </c>
      <c r="T368" s="2">
        <f t="shared" si="92"/>
        <v>10276.974212707522</v>
      </c>
      <c r="U368" s="2">
        <f t="shared" si="94"/>
        <v>0</v>
      </c>
      <c r="V368">
        <f t="shared" si="95"/>
        <v>9</v>
      </c>
    </row>
    <row r="369" spans="2:22" x14ac:dyDescent="0.15">
      <c r="B369" s="1">
        <v>37438</v>
      </c>
      <c r="C369" s="2">
        <f t="shared" si="80"/>
        <v>7</v>
      </c>
      <c r="D369" s="2">
        <f t="shared" si="81"/>
        <v>1</v>
      </c>
      <c r="E369" s="2">
        <f t="shared" si="82"/>
        <v>1</v>
      </c>
      <c r="F369" s="2">
        <f t="shared" si="83"/>
        <v>1</v>
      </c>
      <c r="G369" t="s">
        <v>6</v>
      </c>
      <c r="H369">
        <v>333</v>
      </c>
      <c r="I369">
        <f t="shared" si="84"/>
        <v>0</v>
      </c>
      <c r="J369">
        <f t="shared" si="85"/>
        <v>0</v>
      </c>
      <c r="K369">
        <f t="shared" si="86"/>
        <v>0</v>
      </c>
      <c r="L369">
        <v>0</v>
      </c>
      <c r="M369">
        <f t="shared" si="87"/>
        <v>0</v>
      </c>
      <c r="N369">
        <f t="shared" si="88"/>
        <v>0</v>
      </c>
      <c r="O369">
        <f t="shared" si="89"/>
        <v>0</v>
      </c>
      <c r="P369">
        <v>0</v>
      </c>
      <c r="Q369" s="2">
        <f t="shared" si="90"/>
        <v>254.60289658094038</v>
      </c>
      <c r="R369" s="2">
        <f t="shared" si="91"/>
        <v>78.397103419059619</v>
      </c>
      <c r="S369" s="2">
        <f t="shared" si="93"/>
        <v>101.37541226898918</v>
      </c>
      <c r="T369" s="2">
        <f t="shared" si="92"/>
        <v>6146.1058244987289</v>
      </c>
      <c r="U369" s="2">
        <f t="shared" si="94"/>
        <v>0</v>
      </c>
      <c r="V369">
        <f t="shared" si="95"/>
        <v>10</v>
      </c>
    </row>
    <row r="370" spans="2:22" x14ac:dyDescent="0.15">
      <c r="B370" s="1">
        <v>37439</v>
      </c>
      <c r="C370" s="2">
        <f t="shared" si="80"/>
        <v>7</v>
      </c>
      <c r="D370" s="2">
        <f t="shared" si="81"/>
        <v>2</v>
      </c>
      <c r="E370" s="2">
        <f t="shared" si="82"/>
        <v>2</v>
      </c>
      <c r="F370" s="2">
        <f t="shared" si="83"/>
        <v>1</v>
      </c>
      <c r="G370" t="s">
        <v>7</v>
      </c>
      <c r="H370">
        <v>383</v>
      </c>
      <c r="I370">
        <f t="shared" si="84"/>
        <v>0</v>
      </c>
      <c r="J370">
        <f t="shared" si="85"/>
        <v>0</v>
      </c>
      <c r="K370">
        <f t="shared" si="86"/>
        <v>0</v>
      </c>
      <c r="L370">
        <v>0</v>
      </c>
      <c r="M370">
        <f t="shared" si="87"/>
        <v>0</v>
      </c>
      <c r="N370">
        <f t="shared" si="88"/>
        <v>0</v>
      </c>
      <c r="O370">
        <f t="shared" si="89"/>
        <v>0</v>
      </c>
      <c r="P370">
        <v>0</v>
      </c>
      <c r="Q370" s="2">
        <f t="shared" si="90"/>
        <v>272.75022324229684</v>
      </c>
      <c r="R370" s="2">
        <f t="shared" si="91"/>
        <v>110.24977675770316</v>
      </c>
      <c r="S370" s="2">
        <f t="shared" si="93"/>
        <v>78.397103419059619</v>
      </c>
      <c r="T370" s="2">
        <f t="shared" si="92"/>
        <v>12155.013275123383</v>
      </c>
      <c r="U370" s="2">
        <f t="shared" si="94"/>
        <v>0</v>
      </c>
      <c r="V370">
        <f t="shared" si="95"/>
        <v>11</v>
      </c>
    </row>
    <row r="371" spans="2:22" x14ac:dyDescent="0.15">
      <c r="B371" s="1">
        <v>37440</v>
      </c>
      <c r="C371" s="2">
        <f t="shared" si="80"/>
        <v>7</v>
      </c>
      <c r="D371" s="2">
        <f t="shared" si="81"/>
        <v>3</v>
      </c>
      <c r="E371" s="2">
        <f t="shared" si="82"/>
        <v>3</v>
      </c>
      <c r="F371" s="2">
        <f t="shared" si="83"/>
        <v>1</v>
      </c>
      <c r="G371" t="s">
        <v>8</v>
      </c>
      <c r="H371">
        <v>357</v>
      </c>
      <c r="I371">
        <f t="shared" si="84"/>
        <v>0</v>
      </c>
      <c r="J371">
        <f t="shared" si="85"/>
        <v>0</v>
      </c>
      <c r="K371">
        <f t="shared" si="86"/>
        <v>0</v>
      </c>
      <c r="L371">
        <v>0</v>
      </c>
      <c r="M371">
        <f t="shared" si="87"/>
        <v>0</v>
      </c>
      <c r="N371">
        <f t="shared" si="88"/>
        <v>0</v>
      </c>
      <c r="O371">
        <f t="shared" si="89"/>
        <v>0</v>
      </c>
      <c r="P371">
        <v>0</v>
      </c>
      <c r="Q371" s="2">
        <f t="shared" si="90"/>
        <v>302.2825559565228</v>
      </c>
      <c r="R371" s="2">
        <f t="shared" si="91"/>
        <v>54.717444043477201</v>
      </c>
      <c r="S371" s="2">
        <f t="shared" si="93"/>
        <v>110.24977675770316</v>
      </c>
      <c r="T371" s="2">
        <f t="shared" si="92"/>
        <v>2993.9986826510585</v>
      </c>
      <c r="U371" s="2">
        <f t="shared" si="94"/>
        <v>0</v>
      </c>
      <c r="V371">
        <f t="shared" si="95"/>
        <v>12</v>
      </c>
    </row>
    <row r="372" spans="2:22" x14ac:dyDescent="0.15">
      <c r="B372" s="1">
        <v>37441</v>
      </c>
      <c r="C372" s="2">
        <f t="shared" si="80"/>
        <v>7</v>
      </c>
      <c r="D372" s="2">
        <f t="shared" si="81"/>
        <v>4</v>
      </c>
      <c r="E372" s="2">
        <f t="shared" si="82"/>
        <v>4</v>
      </c>
      <c r="F372" s="2">
        <f t="shared" si="83"/>
        <v>2</v>
      </c>
      <c r="G372" t="s">
        <v>9</v>
      </c>
      <c r="H372">
        <v>229</v>
      </c>
      <c r="I372">
        <f t="shared" si="84"/>
        <v>1</v>
      </c>
      <c r="J372">
        <f t="shared" si="85"/>
        <v>0</v>
      </c>
      <c r="K372">
        <f t="shared" si="86"/>
        <v>0</v>
      </c>
      <c r="L372">
        <v>0</v>
      </c>
      <c r="M372">
        <f t="shared" si="87"/>
        <v>0</v>
      </c>
      <c r="N372">
        <f t="shared" si="88"/>
        <v>0</v>
      </c>
      <c r="O372">
        <f t="shared" si="89"/>
        <v>0</v>
      </c>
      <c r="P372">
        <v>0</v>
      </c>
      <c r="Q372" s="2">
        <f t="shared" si="90"/>
        <v>194.38566680557557</v>
      </c>
      <c r="R372" s="2">
        <f t="shared" si="91"/>
        <v>34.614333194424432</v>
      </c>
      <c r="S372" s="2">
        <f t="shared" si="93"/>
        <v>54.717444043477201</v>
      </c>
      <c r="T372" s="2">
        <f t="shared" si="92"/>
        <v>1198.1520624946331</v>
      </c>
      <c r="U372" s="2">
        <f t="shared" si="94"/>
        <v>0</v>
      </c>
      <c r="V372">
        <f t="shared" si="95"/>
        <v>13</v>
      </c>
    </row>
    <row r="373" spans="2:22" x14ac:dyDescent="0.15">
      <c r="B373" s="1">
        <v>37442</v>
      </c>
      <c r="C373" s="2">
        <f t="shared" si="80"/>
        <v>7</v>
      </c>
      <c r="D373" s="2">
        <f t="shared" si="81"/>
        <v>5</v>
      </c>
      <c r="E373" s="2">
        <f t="shared" si="82"/>
        <v>5</v>
      </c>
      <c r="F373" s="2">
        <f t="shared" si="83"/>
        <v>2</v>
      </c>
      <c r="G373" t="s">
        <v>10</v>
      </c>
      <c r="H373">
        <v>440</v>
      </c>
      <c r="I373">
        <f t="shared" si="84"/>
        <v>0</v>
      </c>
      <c r="J373">
        <f t="shared" si="85"/>
        <v>0</v>
      </c>
      <c r="K373">
        <f t="shared" si="86"/>
        <v>0</v>
      </c>
      <c r="L373">
        <v>0</v>
      </c>
      <c r="M373">
        <f t="shared" si="87"/>
        <v>0</v>
      </c>
      <c r="N373">
        <f t="shared" si="88"/>
        <v>0</v>
      </c>
      <c r="O373">
        <f t="shared" si="89"/>
        <v>0</v>
      </c>
      <c r="P373">
        <v>0</v>
      </c>
      <c r="Q373" s="2">
        <f t="shared" si="90"/>
        <v>515.44785879342214</v>
      </c>
      <c r="R373" s="2">
        <f t="shared" si="91"/>
        <v>-75.447858793422142</v>
      </c>
      <c r="S373" s="2">
        <f t="shared" si="93"/>
        <v>34.614333194424432</v>
      </c>
      <c r="T373" s="2">
        <f t="shared" si="92"/>
        <v>5692.3793965121667</v>
      </c>
      <c r="U373" s="2">
        <f t="shared" si="94"/>
        <v>1</v>
      </c>
      <c r="V373">
        <f t="shared" si="95"/>
        <v>1</v>
      </c>
    </row>
    <row r="374" spans="2:22" x14ac:dyDescent="0.15">
      <c r="B374" s="1">
        <v>37443</v>
      </c>
      <c r="C374" s="2">
        <f t="shared" si="80"/>
        <v>7</v>
      </c>
      <c r="D374" s="2">
        <f t="shared" si="81"/>
        <v>6</v>
      </c>
      <c r="E374" s="2">
        <f t="shared" si="82"/>
        <v>6</v>
      </c>
      <c r="F374" s="2">
        <f t="shared" si="83"/>
        <v>2</v>
      </c>
      <c r="G374" t="s">
        <v>11</v>
      </c>
      <c r="H374">
        <v>546</v>
      </c>
      <c r="I374">
        <f t="shared" si="84"/>
        <v>0</v>
      </c>
      <c r="J374">
        <f t="shared" si="85"/>
        <v>0</v>
      </c>
      <c r="K374">
        <f t="shared" si="86"/>
        <v>0</v>
      </c>
      <c r="L374">
        <v>0</v>
      </c>
      <c r="M374">
        <f t="shared" si="87"/>
        <v>0</v>
      </c>
      <c r="N374">
        <f t="shared" si="88"/>
        <v>0</v>
      </c>
      <c r="O374">
        <f t="shared" si="89"/>
        <v>0</v>
      </c>
      <c r="P374">
        <v>0</v>
      </c>
      <c r="Q374" s="2">
        <f t="shared" si="90"/>
        <v>566.84459663744883</v>
      </c>
      <c r="R374" s="2">
        <f t="shared" si="91"/>
        <v>-20.844596637448831</v>
      </c>
      <c r="S374" s="2">
        <f t="shared" si="93"/>
        <v>-75.447858793422142</v>
      </c>
      <c r="T374" s="2">
        <f t="shared" si="92"/>
        <v>434.4972089779431</v>
      </c>
      <c r="U374" s="2">
        <f t="shared" si="94"/>
        <v>0</v>
      </c>
      <c r="V374">
        <f t="shared" si="95"/>
        <v>2</v>
      </c>
    </row>
    <row r="375" spans="2:22" x14ac:dyDescent="0.15">
      <c r="B375" s="1">
        <v>37444</v>
      </c>
      <c r="C375" s="2">
        <f t="shared" si="80"/>
        <v>7</v>
      </c>
      <c r="D375" s="2">
        <f t="shared" si="81"/>
        <v>7</v>
      </c>
      <c r="E375" s="2">
        <f t="shared" si="82"/>
        <v>7</v>
      </c>
      <c r="F375" s="2">
        <f t="shared" si="83"/>
        <v>2</v>
      </c>
      <c r="G375" t="s">
        <v>12</v>
      </c>
      <c r="H375">
        <v>340</v>
      </c>
      <c r="I375">
        <f t="shared" si="84"/>
        <v>0</v>
      </c>
      <c r="J375">
        <f t="shared" si="85"/>
        <v>0</v>
      </c>
      <c r="K375">
        <f t="shared" si="86"/>
        <v>0</v>
      </c>
      <c r="L375">
        <v>0</v>
      </c>
      <c r="M375">
        <f t="shared" si="87"/>
        <v>0</v>
      </c>
      <c r="N375">
        <f t="shared" si="88"/>
        <v>0</v>
      </c>
      <c r="O375">
        <f t="shared" si="89"/>
        <v>0</v>
      </c>
      <c r="P375">
        <v>0</v>
      </c>
      <c r="Q375" s="2">
        <f t="shared" si="90"/>
        <v>371.51563073175981</v>
      </c>
      <c r="R375" s="2">
        <f t="shared" si="91"/>
        <v>-31.515630731759813</v>
      </c>
      <c r="S375" s="2">
        <f t="shared" si="93"/>
        <v>-20.844596637448831</v>
      </c>
      <c r="T375" s="2">
        <f t="shared" si="92"/>
        <v>993.23498042064364</v>
      </c>
      <c r="U375" s="2">
        <f t="shared" si="94"/>
        <v>0</v>
      </c>
      <c r="V375">
        <f t="shared" si="95"/>
        <v>3</v>
      </c>
    </row>
    <row r="376" spans="2:22" x14ac:dyDescent="0.15">
      <c r="B376" s="1">
        <v>37445</v>
      </c>
      <c r="C376" s="2">
        <f t="shared" si="80"/>
        <v>7</v>
      </c>
      <c r="D376" s="2">
        <f t="shared" si="81"/>
        <v>8</v>
      </c>
      <c r="E376" s="2">
        <f t="shared" si="82"/>
        <v>1</v>
      </c>
      <c r="F376" s="2">
        <f t="shared" si="83"/>
        <v>2</v>
      </c>
      <c r="G376" t="s">
        <v>13</v>
      </c>
      <c r="H376">
        <v>311</v>
      </c>
      <c r="I376">
        <f t="shared" si="84"/>
        <v>0</v>
      </c>
      <c r="J376">
        <f t="shared" si="85"/>
        <v>0</v>
      </c>
      <c r="K376">
        <f t="shared" si="86"/>
        <v>0</v>
      </c>
      <c r="L376">
        <v>0</v>
      </c>
      <c r="M376">
        <f t="shared" si="87"/>
        <v>0</v>
      </c>
      <c r="N376">
        <f t="shared" si="88"/>
        <v>0</v>
      </c>
      <c r="O376">
        <f t="shared" si="89"/>
        <v>0</v>
      </c>
      <c r="P376">
        <v>0</v>
      </c>
      <c r="Q376" s="2">
        <f t="shared" si="90"/>
        <v>255.49393958168938</v>
      </c>
      <c r="R376" s="2">
        <f t="shared" si="91"/>
        <v>55.506060418310625</v>
      </c>
      <c r="S376" s="2">
        <f t="shared" si="93"/>
        <v>-31.515630731759813</v>
      </c>
      <c r="T376" s="2">
        <f t="shared" si="92"/>
        <v>3080.9227431611494</v>
      </c>
      <c r="U376" s="2">
        <f t="shared" si="94"/>
        <v>1</v>
      </c>
      <c r="V376">
        <f t="shared" si="95"/>
        <v>1</v>
      </c>
    </row>
    <row r="377" spans="2:22" x14ac:dyDescent="0.15">
      <c r="B377" s="1">
        <v>37446</v>
      </c>
      <c r="C377" s="2">
        <f t="shared" si="80"/>
        <v>7</v>
      </c>
      <c r="D377" s="2">
        <f t="shared" si="81"/>
        <v>9</v>
      </c>
      <c r="E377" s="2">
        <f t="shared" si="82"/>
        <v>2</v>
      </c>
      <c r="F377" s="2">
        <f t="shared" si="83"/>
        <v>2</v>
      </c>
      <c r="G377" t="s">
        <v>14</v>
      </c>
      <c r="H377">
        <v>319</v>
      </c>
      <c r="I377">
        <f t="shared" si="84"/>
        <v>0</v>
      </c>
      <c r="J377">
        <f t="shared" si="85"/>
        <v>0</v>
      </c>
      <c r="K377">
        <f t="shared" si="86"/>
        <v>0</v>
      </c>
      <c r="L377">
        <v>0</v>
      </c>
      <c r="M377">
        <f t="shared" si="87"/>
        <v>0</v>
      </c>
      <c r="N377">
        <f t="shared" si="88"/>
        <v>0</v>
      </c>
      <c r="O377">
        <f t="shared" si="89"/>
        <v>0</v>
      </c>
      <c r="P377">
        <v>0</v>
      </c>
      <c r="Q377" s="2">
        <f t="shared" si="90"/>
        <v>273.64126624304583</v>
      </c>
      <c r="R377" s="2">
        <f t="shared" si="91"/>
        <v>45.358733756954166</v>
      </c>
      <c r="S377" s="2">
        <f t="shared" si="93"/>
        <v>55.506060418310625</v>
      </c>
      <c r="T377" s="2">
        <f t="shared" si="92"/>
        <v>2057.4147280342536</v>
      </c>
      <c r="U377" s="2">
        <f t="shared" si="94"/>
        <v>0</v>
      </c>
      <c r="V377">
        <f t="shared" si="95"/>
        <v>2</v>
      </c>
    </row>
    <row r="378" spans="2:22" x14ac:dyDescent="0.15">
      <c r="B378" s="1">
        <v>37447</v>
      </c>
      <c r="C378" s="2">
        <f t="shared" si="80"/>
        <v>7</v>
      </c>
      <c r="D378" s="2">
        <f t="shared" si="81"/>
        <v>10</v>
      </c>
      <c r="E378" s="2">
        <f t="shared" si="82"/>
        <v>3</v>
      </c>
      <c r="F378" s="2">
        <f t="shared" si="83"/>
        <v>2</v>
      </c>
      <c r="G378" t="s">
        <v>15</v>
      </c>
      <c r="H378">
        <v>358</v>
      </c>
      <c r="I378">
        <f t="shared" si="84"/>
        <v>0</v>
      </c>
      <c r="J378">
        <f t="shared" si="85"/>
        <v>0</v>
      </c>
      <c r="K378">
        <f t="shared" si="86"/>
        <v>0</v>
      </c>
      <c r="L378">
        <v>0</v>
      </c>
      <c r="M378">
        <f t="shared" si="87"/>
        <v>0</v>
      </c>
      <c r="N378">
        <f t="shared" si="88"/>
        <v>0</v>
      </c>
      <c r="O378">
        <f t="shared" si="89"/>
        <v>0</v>
      </c>
      <c r="P378">
        <v>0</v>
      </c>
      <c r="Q378" s="2">
        <f t="shared" si="90"/>
        <v>303.17359895727179</v>
      </c>
      <c r="R378" s="2">
        <f t="shared" si="91"/>
        <v>54.826401042728207</v>
      </c>
      <c r="S378" s="2">
        <f t="shared" si="93"/>
        <v>45.358733756954166</v>
      </c>
      <c r="T378" s="2">
        <f t="shared" si="92"/>
        <v>3005.9342512980688</v>
      </c>
      <c r="U378" s="2">
        <f t="shared" si="94"/>
        <v>0</v>
      </c>
      <c r="V378">
        <f t="shared" si="95"/>
        <v>3</v>
      </c>
    </row>
    <row r="379" spans="2:22" x14ac:dyDescent="0.15">
      <c r="B379" s="1">
        <v>37448</v>
      </c>
      <c r="C379" s="2">
        <f t="shared" si="80"/>
        <v>7</v>
      </c>
      <c r="D379" s="2">
        <f t="shared" si="81"/>
        <v>11</v>
      </c>
      <c r="E379" s="2">
        <f t="shared" si="82"/>
        <v>4</v>
      </c>
      <c r="F379" s="2">
        <f t="shared" si="83"/>
        <v>3</v>
      </c>
      <c r="G379" t="s">
        <v>16</v>
      </c>
      <c r="H379">
        <v>333</v>
      </c>
      <c r="I379">
        <f t="shared" si="84"/>
        <v>0</v>
      </c>
      <c r="J379">
        <f t="shared" si="85"/>
        <v>0</v>
      </c>
      <c r="K379">
        <f t="shared" si="86"/>
        <v>0</v>
      </c>
      <c r="L379">
        <v>0</v>
      </c>
      <c r="M379">
        <f t="shared" si="87"/>
        <v>0</v>
      </c>
      <c r="N379">
        <f t="shared" si="88"/>
        <v>0</v>
      </c>
      <c r="O379">
        <f t="shared" si="89"/>
        <v>0</v>
      </c>
      <c r="P379">
        <v>0</v>
      </c>
      <c r="Q379" s="2">
        <f t="shared" si="90"/>
        <v>380.59630035582796</v>
      </c>
      <c r="R379" s="2">
        <f t="shared" si="91"/>
        <v>-47.596300355827964</v>
      </c>
      <c r="S379" s="2">
        <f t="shared" si="93"/>
        <v>54.826401042728207</v>
      </c>
      <c r="T379" s="2">
        <f t="shared" si="92"/>
        <v>2265.4078075621892</v>
      </c>
      <c r="U379" s="2">
        <f t="shared" si="94"/>
        <v>1</v>
      </c>
      <c r="V379">
        <f t="shared" si="95"/>
        <v>1</v>
      </c>
    </row>
    <row r="380" spans="2:22" x14ac:dyDescent="0.15">
      <c r="B380" s="1">
        <v>37450</v>
      </c>
      <c r="C380" s="2">
        <f t="shared" si="80"/>
        <v>7</v>
      </c>
      <c r="D380" s="2">
        <f t="shared" si="81"/>
        <v>13</v>
      </c>
      <c r="E380" s="2">
        <f t="shared" si="82"/>
        <v>6</v>
      </c>
      <c r="F380" s="2">
        <f t="shared" si="83"/>
        <v>3</v>
      </c>
      <c r="G380" t="s">
        <v>18</v>
      </c>
      <c r="H380">
        <v>566</v>
      </c>
      <c r="I380">
        <f t="shared" si="84"/>
        <v>0</v>
      </c>
      <c r="J380">
        <f t="shared" si="85"/>
        <v>0</v>
      </c>
      <c r="K380">
        <f t="shared" si="86"/>
        <v>0</v>
      </c>
      <c r="L380">
        <v>0</v>
      </c>
      <c r="M380">
        <f t="shared" si="87"/>
        <v>0</v>
      </c>
      <c r="N380">
        <f t="shared" si="88"/>
        <v>0</v>
      </c>
      <c r="O380">
        <f t="shared" si="89"/>
        <v>0</v>
      </c>
      <c r="P380">
        <v>0</v>
      </c>
      <c r="Q380" s="2">
        <f t="shared" si="90"/>
        <v>616.21950315072672</v>
      </c>
      <c r="R380" s="2">
        <f t="shared" si="91"/>
        <v>-50.219503150726723</v>
      </c>
      <c r="S380" s="2">
        <f t="shared" si="93"/>
        <v>-47.596300355827964</v>
      </c>
      <c r="T380" s="2">
        <f t="shared" si="92"/>
        <v>2521.9984967058513</v>
      </c>
      <c r="U380" s="2">
        <f t="shared" si="94"/>
        <v>0</v>
      </c>
      <c r="V380">
        <f t="shared" si="95"/>
        <v>2</v>
      </c>
    </row>
    <row r="381" spans="2:22" x14ac:dyDescent="0.15">
      <c r="B381" s="1">
        <v>37451</v>
      </c>
      <c r="C381" s="2">
        <f t="shared" si="80"/>
        <v>7</v>
      </c>
      <c r="D381" s="2">
        <f t="shared" si="81"/>
        <v>14</v>
      </c>
      <c r="E381" s="2">
        <f t="shared" si="82"/>
        <v>7</v>
      </c>
      <c r="F381" s="2">
        <f t="shared" si="83"/>
        <v>3</v>
      </c>
      <c r="G381" t="s">
        <v>19</v>
      </c>
      <c r="H381">
        <v>428</v>
      </c>
      <c r="I381">
        <f t="shared" si="84"/>
        <v>0</v>
      </c>
      <c r="J381">
        <f t="shared" si="85"/>
        <v>0</v>
      </c>
      <c r="K381">
        <f t="shared" si="86"/>
        <v>0</v>
      </c>
      <c r="L381">
        <v>0</v>
      </c>
      <c r="M381">
        <f t="shared" si="87"/>
        <v>0</v>
      </c>
      <c r="N381">
        <f t="shared" si="88"/>
        <v>0</v>
      </c>
      <c r="O381">
        <f t="shared" si="89"/>
        <v>0</v>
      </c>
      <c r="P381">
        <v>0</v>
      </c>
      <c r="Q381" s="2">
        <f t="shared" si="90"/>
        <v>420.89053724503776</v>
      </c>
      <c r="R381" s="2">
        <f t="shared" si="91"/>
        <v>7.1094627549622373</v>
      </c>
      <c r="S381" s="2">
        <f t="shared" si="93"/>
        <v>-50.219503150726723</v>
      </c>
      <c r="T381" s="2">
        <f t="shared" si="92"/>
        <v>50.544460664195249</v>
      </c>
      <c r="U381" s="2">
        <f t="shared" si="94"/>
        <v>1</v>
      </c>
      <c r="V381">
        <f t="shared" si="95"/>
        <v>1</v>
      </c>
    </row>
    <row r="382" spans="2:22" x14ac:dyDescent="0.15">
      <c r="B382" s="1">
        <v>37452</v>
      </c>
      <c r="C382" s="2">
        <f t="shared" si="80"/>
        <v>7</v>
      </c>
      <c r="D382" s="2">
        <f t="shared" si="81"/>
        <v>15</v>
      </c>
      <c r="E382" s="2">
        <f t="shared" si="82"/>
        <v>1</v>
      </c>
      <c r="F382" s="2">
        <f t="shared" si="83"/>
        <v>3</v>
      </c>
      <c r="G382" t="s">
        <v>20</v>
      </c>
      <c r="H382">
        <v>488</v>
      </c>
      <c r="I382">
        <f t="shared" si="84"/>
        <v>0</v>
      </c>
      <c r="J382">
        <f t="shared" si="85"/>
        <v>0</v>
      </c>
      <c r="K382">
        <f t="shared" si="86"/>
        <v>0</v>
      </c>
      <c r="L382">
        <v>0</v>
      </c>
      <c r="M382">
        <f t="shared" si="87"/>
        <v>0</v>
      </c>
      <c r="N382">
        <f t="shared" si="88"/>
        <v>0</v>
      </c>
      <c r="O382">
        <f t="shared" si="89"/>
        <v>0</v>
      </c>
      <c r="P382">
        <v>0</v>
      </c>
      <c r="Q382" s="2">
        <f t="shared" si="90"/>
        <v>304.86884609496735</v>
      </c>
      <c r="R382" s="2">
        <f t="shared" si="91"/>
        <v>183.13115390503265</v>
      </c>
      <c r="S382" s="2">
        <f t="shared" si="93"/>
        <v>7.1094627549622373</v>
      </c>
      <c r="T382" s="2">
        <f t="shared" si="92"/>
        <v>33537.019530588754</v>
      </c>
      <c r="U382" s="2">
        <f t="shared" si="94"/>
        <v>0</v>
      </c>
      <c r="V382">
        <f t="shared" si="95"/>
        <v>2</v>
      </c>
    </row>
    <row r="383" spans="2:22" x14ac:dyDescent="0.15">
      <c r="B383" s="1">
        <v>37453</v>
      </c>
      <c r="C383" s="2">
        <f t="shared" si="80"/>
        <v>7</v>
      </c>
      <c r="D383" s="2">
        <f t="shared" si="81"/>
        <v>16</v>
      </c>
      <c r="E383" s="2">
        <f t="shared" si="82"/>
        <v>2</v>
      </c>
      <c r="F383" s="2">
        <f t="shared" si="83"/>
        <v>3</v>
      </c>
      <c r="G383" t="s">
        <v>21</v>
      </c>
      <c r="H383">
        <v>411</v>
      </c>
      <c r="I383">
        <f t="shared" si="84"/>
        <v>0</v>
      </c>
      <c r="J383">
        <f t="shared" si="85"/>
        <v>0</v>
      </c>
      <c r="K383">
        <f t="shared" si="86"/>
        <v>0</v>
      </c>
      <c r="L383">
        <v>0</v>
      </c>
      <c r="M383">
        <f t="shared" si="87"/>
        <v>0</v>
      </c>
      <c r="N383">
        <f t="shared" si="88"/>
        <v>0</v>
      </c>
      <c r="O383">
        <f t="shared" si="89"/>
        <v>0</v>
      </c>
      <c r="P383">
        <v>0</v>
      </c>
      <c r="Q383" s="2">
        <f t="shared" si="90"/>
        <v>323.01617275632378</v>
      </c>
      <c r="R383" s="2">
        <f t="shared" si="91"/>
        <v>87.983827243676217</v>
      </c>
      <c r="S383" s="2">
        <f t="shared" si="93"/>
        <v>183.13115390503265</v>
      </c>
      <c r="T383" s="2">
        <f t="shared" si="92"/>
        <v>7741.1538564450611</v>
      </c>
      <c r="U383" s="2">
        <f t="shared" si="94"/>
        <v>0</v>
      </c>
      <c r="V383">
        <f t="shared" si="95"/>
        <v>3</v>
      </c>
    </row>
    <row r="384" spans="2:22" x14ac:dyDescent="0.15">
      <c r="B384" s="1">
        <v>37454</v>
      </c>
      <c r="C384" s="2">
        <f t="shared" si="80"/>
        <v>7</v>
      </c>
      <c r="D384" s="2">
        <f t="shared" si="81"/>
        <v>17</v>
      </c>
      <c r="E384" s="2">
        <f t="shared" si="82"/>
        <v>3</v>
      </c>
      <c r="F384" s="2">
        <f t="shared" si="83"/>
        <v>3</v>
      </c>
      <c r="G384" t="s">
        <v>22</v>
      </c>
      <c r="H384">
        <v>378</v>
      </c>
      <c r="I384">
        <f t="shared" si="84"/>
        <v>0</v>
      </c>
      <c r="J384">
        <f t="shared" si="85"/>
        <v>0</v>
      </c>
      <c r="K384">
        <f t="shared" si="86"/>
        <v>0</v>
      </c>
      <c r="L384">
        <v>0</v>
      </c>
      <c r="M384">
        <f t="shared" si="87"/>
        <v>0</v>
      </c>
      <c r="N384">
        <f t="shared" si="88"/>
        <v>0</v>
      </c>
      <c r="O384">
        <f t="shared" si="89"/>
        <v>0</v>
      </c>
      <c r="P384">
        <v>0</v>
      </c>
      <c r="Q384" s="2">
        <f t="shared" si="90"/>
        <v>352.54850547054974</v>
      </c>
      <c r="R384" s="2">
        <f t="shared" si="91"/>
        <v>25.451494529450258</v>
      </c>
      <c r="S384" s="2">
        <f t="shared" si="93"/>
        <v>87.983827243676217</v>
      </c>
      <c r="T384" s="2">
        <f t="shared" si="92"/>
        <v>647.77857378263639</v>
      </c>
      <c r="U384" s="2">
        <f t="shared" si="94"/>
        <v>0</v>
      </c>
      <c r="V384">
        <f t="shared" si="95"/>
        <v>4</v>
      </c>
    </row>
    <row r="385" spans="2:22" x14ac:dyDescent="0.15">
      <c r="B385" s="1">
        <v>37455</v>
      </c>
      <c r="C385" s="2">
        <f t="shared" si="80"/>
        <v>7</v>
      </c>
      <c r="D385" s="2">
        <f t="shared" si="81"/>
        <v>18</v>
      </c>
      <c r="E385" s="2">
        <f t="shared" si="82"/>
        <v>4</v>
      </c>
      <c r="F385" s="2">
        <f t="shared" si="83"/>
        <v>4</v>
      </c>
      <c r="G385" t="s">
        <v>23</v>
      </c>
      <c r="H385">
        <v>421</v>
      </c>
      <c r="I385">
        <f t="shared" si="84"/>
        <v>0</v>
      </c>
      <c r="J385">
        <f t="shared" si="85"/>
        <v>0</v>
      </c>
      <c r="K385">
        <f t="shared" si="86"/>
        <v>0</v>
      </c>
      <c r="L385">
        <v>0</v>
      </c>
      <c r="M385">
        <f t="shared" si="87"/>
        <v>0</v>
      </c>
      <c r="N385">
        <f t="shared" si="88"/>
        <v>0</v>
      </c>
      <c r="O385">
        <f t="shared" si="89"/>
        <v>0</v>
      </c>
      <c r="P385">
        <v>0</v>
      </c>
      <c r="Q385" s="2">
        <f t="shared" si="90"/>
        <v>343.71576156209431</v>
      </c>
      <c r="R385" s="2">
        <f t="shared" si="91"/>
        <v>77.284238437905685</v>
      </c>
      <c r="S385" s="2">
        <f t="shared" si="93"/>
        <v>25.451494529450258</v>
      </c>
      <c r="T385" s="2">
        <f t="shared" si="92"/>
        <v>5972.8535109270588</v>
      </c>
      <c r="U385" s="2">
        <f t="shared" si="94"/>
        <v>0</v>
      </c>
      <c r="V385">
        <f t="shared" si="95"/>
        <v>5</v>
      </c>
    </row>
    <row r="386" spans="2:22" x14ac:dyDescent="0.15">
      <c r="B386" s="1">
        <v>37456</v>
      </c>
      <c r="C386" s="2">
        <f t="shared" si="80"/>
        <v>7</v>
      </c>
      <c r="D386" s="2">
        <f t="shared" si="81"/>
        <v>19</v>
      </c>
      <c r="E386" s="2">
        <f t="shared" si="82"/>
        <v>5</v>
      </c>
      <c r="F386" s="2">
        <f t="shared" si="83"/>
        <v>4</v>
      </c>
      <c r="G386" t="s">
        <v>24</v>
      </c>
      <c r="H386">
        <v>511</v>
      </c>
      <c r="I386">
        <f t="shared" si="84"/>
        <v>0</v>
      </c>
      <c r="J386">
        <f t="shared" si="85"/>
        <v>0</v>
      </c>
      <c r="K386">
        <f t="shared" si="86"/>
        <v>0</v>
      </c>
      <c r="L386">
        <v>0</v>
      </c>
      <c r="M386">
        <f t="shared" si="87"/>
        <v>0</v>
      </c>
      <c r="N386">
        <f t="shared" si="88"/>
        <v>0</v>
      </c>
      <c r="O386">
        <f t="shared" si="89"/>
        <v>0</v>
      </c>
      <c r="P386">
        <v>0</v>
      </c>
      <c r="Q386" s="2">
        <f t="shared" si="90"/>
        <v>527.94222651296639</v>
      </c>
      <c r="R386" s="2">
        <f t="shared" si="91"/>
        <v>-16.942226512966386</v>
      </c>
      <c r="S386" s="2">
        <f t="shared" si="93"/>
        <v>77.284238437905685</v>
      </c>
      <c r="T386" s="2">
        <f t="shared" si="92"/>
        <v>287.03903921666114</v>
      </c>
      <c r="U386" s="2">
        <f t="shared" si="94"/>
        <v>1</v>
      </c>
      <c r="V386">
        <f t="shared" si="95"/>
        <v>1</v>
      </c>
    </row>
    <row r="387" spans="2:22" x14ac:dyDescent="0.15">
      <c r="B387" s="1">
        <v>37457</v>
      </c>
      <c r="C387" s="2">
        <f t="shared" ref="C387:C450" si="96">MONTH(B387)</f>
        <v>7</v>
      </c>
      <c r="D387" s="2">
        <f t="shared" ref="D387:D450" si="97">DAY(B387)</f>
        <v>20</v>
      </c>
      <c r="E387" s="2">
        <f t="shared" ref="E387:E450" si="98">WEEKDAY(B387,2)</f>
        <v>6</v>
      </c>
      <c r="F387" s="2">
        <f t="shared" ref="F387:F450" si="99">VALUE(RIGHT(G387,2))</f>
        <v>4</v>
      </c>
      <c r="G387" t="s">
        <v>25</v>
      </c>
      <c r="H387">
        <v>587</v>
      </c>
      <c r="I387">
        <f t="shared" ref="I387:I450" si="100">IF(AND(C387=7,D387=4),1,0)</f>
        <v>0</v>
      </c>
      <c r="J387">
        <f t="shared" ref="J387:J450" si="101">IF(AND(C387=1,D387=1),1,0)</f>
        <v>0</v>
      </c>
      <c r="K387">
        <f t="shared" ref="K387:K450" si="102">IF(AND(C387=2,D387=14),1,0)</f>
        <v>0</v>
      </c>
      <c r="L387">
        <v>0</v>
      </c>
      <c r="M387">
        <f t="shared" ref="M387:M450" si="103">IF(AND(C387=12,D387=31),1,0)</f>
        <v>0</v>
      </c>
      <c r="N387">
        <f t="shared" ref="N387:N450" si="104">IF(AND(C387=10,D387=31),1,0)</f>
        <v>0</v>
      </c>
      <c r="O387">
        <f t="shared" ref="O387:O450" si="105">IF(AND(C387=12,D387=26),1,0)</f>
        <v>0</v>
      </c>
      <c r="P387">
        <v>0</v>
      </c>
      <c r="Q387" s="2">
        <f t="shared" ref="Q387:Q450" si="106">constant+VLOOKUP(F387,week,2)+VLOOKUP(E387,weekday,2)+$X$17*I387+$X$18*J387+$X$19*K387+L387*$X$20+M387*$X$21+N387*$X$22+O387*$X$23+P387*$X$24</f>
        <v>579.33896435699307</v>
      </c>
      <c r="R387" s="2">
        <f t="shared" ref="R387:R450" si="107">H387-Q387</f>
        <v>7.661035643006926</v>
      </c>
      <c r="S387" s="2">
        <f t="shared" si="93"/>
        <v>-16.942226512966386</v>
      </c>
      <c r="T387" s="2">
        <f t="shared" ref="T387:T450" si="108">R387^2</f>
        <v>58.691467123422541</v>
      </c>
      <c r="U387" s="2">
        <f t="shared" si="94"/>
        <v>1</v>
      </c>
      <c r="V387">
        <f t="shared" si="95"/>
        <v>1</v>
      </c>
    </row>
    <row r="388" spans="2:22" x14ac:dyDescent="0.15">
      <c r="B388" s="1">
        <v>37458</v>
      </c>
      <c r="C388" s="2">
        <f t="shared" si="96"/>
        <v>7</v>
      </c>
      <c r="D388" s="2">
        <f t="shared" si="97"/>
        <v>21</v>
      </c>
      <c r="E388" s="2">
        <f t="shared" si="98"/>
        <v>7</v>
      </c>
      <c r="F388" s="2">
        <f t="shared" si="99"/>
        <v>4</v>
      </c>
      <c r="G388" t="s">
        <v>26</v>
      </c>
      <c r="H388">
        <v>326</v>
      </c>
      <c r="I388">
        <f t="shared" si="100"/>
        <v>0</v>
      </c>
      <c r="J388">
        <f t="shared" si="101"/>
        <v>0</v>
      </c>
      <c r="K388">
        <f t="shared" si="102"/>
        <v>0</v>
      </c>
      <c r="L388">
        <v>0</v>
      </c>
      <c r="M388">
        <f t="shared" si="103"/>
        <v>0</v>
      </c>
      <c r="N388">
        <f t="shared" si="104"/>
        <v>0</v>
      </c>
      <c r="O388">
        <f t="shared" si="105"/>
        <v>0</v>
      </c>
      <c r="P388">
        <v>0</v>
      </c>
      <c r="Q388" s="2">
        <f t="shared" si="106"/>
        <v>384.00999845130411</v>
      </c>
      <c r="R388" s="2">
        <f t="shared" si="107"/>
        <v>-58.009998451304114</v>
      </c>
      <c r="S388" s="2">
        <f t="shared" ref="S388:S451" si="109">R387</f>
        <v>7.661035643006926</v>
      </c>
      <c r="T388" s="2">
        <f t="shared" si="108"/>
        <v>3365.1599203203054</v>
      </c>
      <c r="U388" s="2">
        <f t="shared" ref="U388:U451" si="110">IF(R388*R387&lt;0,1,0)</f>
        <v>1</v>
      </c>
      <c r="V388">
        <f t="shared" ref="V388:V451" si="111">IF(R387*R388&gt;0,V387+1,1)</f>
        <v>1</v>
      </c>
    </row>
    <row r="389" spans="2:22" x14ac:dyDescent="0.15">
      <c r="B389" s="1">
        <v>37459</v>
      </c>
      <c r="C389" s="2">
        <f t="shared" si="96"/>
        <v>7</v>
      </c>
      <c r="D389" s="2">
        <f t="shared" si="97"/>
        <v>22</v>
      </c>
      <c r="E389" s="2">
        <f t="shared" si="98"/>
        <v>1</v>
      </c>
      <c r="F389" s="2">
        <f t="shared" si="99"/>
        <v>4</v>
      </c>
      <c r="G389" t="s">
        <v>27</v>
      </c>
      <c r="H389">
        <v>334</v>
      </c>
      <c r="I389">
        <f t="shared" si="100"/>
        <v>0</v>
      </c>
      <c r="J389">
        <f t="shared" si="101"/>
        <v>0</v>
      </c>
      <c r="K389">
        <f t="shared" si="102"/>
        <v>0</v>
      </c>
      <c r="L389">
        <v>0</v>
      </c>
      <c r="M389">
        <f t="shared" si="103"/>
        <v>0</v>
      </c>
      <c r="N389">
        <f t="shared" si="104"/>
        <v>0</v>
      </c>
      <c r="O389">
        <f t="shared" si="105"/>
        <v>0</v>
      </c>
      <c r="P389">
        <v>0</v>
      </c>
      <c r="Q389" s="2">
        <f t="shared" si="106"/>
        <v>267.9883073012337</v>
      </c>
      <c r="R389" s="2">
        <f t="shared" si="107"/>
        <v>66.011692698766296</v>
      </c>
      <c r="S389" s="2">
        <f t="shared" si="109"/>
        <v>-58.009998451304114</v>
      </c>
      <c r="T389" s="2">
        <f t="shared" si="108"/>
        <v>4357.543572956356</v>
      </c>
      <c r="U389" s="2">
        <f t="shared" si="110"/>
        <v>1</v>
      </c>
      <c r="V389">
        <f t="shared" si="111"/>
        <v>1</v>
      </c>
    </row>
    <row r="390" spans="2:22" x14ac:dyDescent="0.15">
      <c r="B390" s="1">
        <v>37460</v>
      </c>
      <c r="C390" s="2">
        <f t="shared" si="96"/>
        <v>7</v>
      </c>
      <c r="D390" s="2">
        <f t="shared" si="97"/>
        <v>23</v>
      </c>
      <c r="E390" s="2">
        <f t="shared" si="98"/>
        <v>2</v>
      </c>
      <c r="F390" s="2">
        <f t="shared" si="99"/>
        <v>4</v>
      </c>
      <c r="G390" t="s">
        <v>28</v>
      </c>
      <c r="H390">
        <v>376</v>
      </c>
      <c r="I390">
        <f t="shared" si="100"/>
        <v>0</v>
      </c>
      <c r="J390">
        <f t="shared" si="101"/>
        <v>0</v>
      </c>
      <c r="K390">
        <f t="shared" si="102"/>
        <v>0</v>
      </c>
      <c r="L390">
        <v>0</v>
      </c>
      <c r="M390">
        <f t="shared" si="103"/>
        <v>0</v>
      </c>
      <c r="N390">
        <f t="shared" si="104"/>
        <v>0</v>
      </c>
      <c r="O390">
        <f t="shared" si="105"/>
        <v>0</v>
      </c>
      <c r="P390">
        <v>0</v>
      </c>
      <c r="Q390" s="2">
        <f t="shared" si="106"/>
        <v>286.13563396259013</v>
      </c>
      <c r="R390" s="2">
        <f t="shared" si="107"/>
        <v>89.864366037409866</v>
      </c>
      <c r="S390" s="2">
        <f t="shared" si="109"/>
        <v>66.011692698766296</v>
      </c>
      <c r="T390" s="2">
        <f t="shared" si="108"/>
        <v>8075.6042833055835</v>
      </c>
      <c r="U390" s="2">
        <f t="shared" si="110"/>
        <v>0</v>
      </c>
      <c r="V390">
        <f t="shared" si="111"/>
        <v>2</v>
      </c>
    </row>
    <row r="391" spans="2:22" x14ac:dyDescent="0.15">
      <c r="B391" s="1">
        <v>37461</v>
      </c>
      <c r="C391" s="2">
        <f t="shared" si="96"/>
        <v>7</v>
      </c>
      <c r="D391" s="2">
        <f t="shared" si="97"/>
        <v>24</v>
      </c>
      <c r="E391" s="2">
        <f t="shared" si="98"/>
        <v>3</v>
      </c>
      <c r="F391" s="2">
        <f t="shared" si="99"/>
        <v>4</v>
      </c>
      <c r="G391" t="s">
        <v>29</v>
      </c>
      <c r="H391">
        <v>324</v>
      </c>
      <c r="I391">
        <f t="shared" si="100"/>
        <v>0</v>
      </c>
      <c r="J391">
        <f t="shared" si="101"/>
        <v>0</v>
      </c>
      <c r="K391">
        <f t="shared" si="102"/>
        <v>0</v>
      </c>
      <c r="L391">
        <v>0</v>
      </c>
      <c r="M391">
        <f t="shared" si="103"/>
        <v>0</v>
      </c>
      <c r="N391">
        <f t="shared" si="104"/>
        <v>0</v>
      </c>
      <c r="O391">
        <f t="shared" si="105"/>
        <v>0</v>
      </c>
      <c r="P391">
        <v>0</v>
      </c>
      <c r="Q391" s="2">
        <f t="shared" si="106"/>
        <v>315.66796667681609</v>
      </c>
      <c r="R391" s="2">
        <f t="shared" si="107"/>
        <v>8.3320333231839072</v>
      </c>
      <c r="S391" s="2">
        <f t="shared" si="109"/>
        <v>89.864366037409866</v>
      </c>
      <c r="T391" s="2">
        <f t="shared" si="108"/>
        <v>69.422779298647058</v>
      </c>
      <c r="U391" s="2">
        <f t="shared" si="110"/>
        <v>0</v>
      </c>
      <c r="V391">
        <f t="shared" si="111"/>
        <v>3</v>
      </c>
    </row>
    <row r="392" spans="2:22" x14ac:dyDescent="0.15">
      <c r="B392" s="1">
        <v>37462</v>
      </c>
      <c r="C392" s="2">
        <f t="shared" si="96"/>
        <v>7</v>
      </c>
      <c r="D392" s="2">
        <f t="shared" si="97"/>
        <v>25</v>
      </c>
      <c r="E392" s="2">
        <f t="shared" si="98"/>
        <v>4</v>
      </c>
      <c r="F392" s="2">
        <f t="shared" si="99"/>
        <v>5</v>
      </c>
      <c r="G392" t="s">
        <v>30</v>
      </c>
      <c r="H392">
        <v>331</v>
      </c>
      <c r="I392">
        <f t="shared" si="100"/>
        <v>0</v>
      </c>
      <c r="J392">
        <f t="shared" si="101"/>
        <v>0</v>
      </c>
      <c r="K392">
        <f t="shared" si="102"/>
        <v>0</v>
      </c>
      <c r="L392">
        <v>0</v>
      </c>
      <c r="M392">
        <f t="shared" si="103"/>
        <v>0</v>
      </c>
      <c r="N392">
        <f t="shared" si="104"/>
        <v>0</v>
      </c>
      <c r="O392">
        <f t="shared" si="105"/>
        <v>0</v>
      </c>
      <c r="P392">
        <v>0</v>
      </c>
      <c r="Q392" s="2">
        <f t="shared" si="106"/>
        <v>346.43003804449251</v>
      </c>
      <c r="R392" s="2">
        <f t="shared" si="107"/>
        <v>-15.430038044492505</v>
      </c>
      <c r="S392" s="2">
        <f t="shared" si="109"/>
        <v>8.3320333231839072</v>
      </c>
      <c r="T392" s="2">
        <f t="shared" si="108"/>
        <v>238.08607405448609</v>
      </c>
      <c r="U392" s="2">
        <f t="shared" si="110"/>
        <v>1</v>
      </c>
      <c r="V392">
        <f t="shared" si="111"/>
        <v>1</v>
      </c>
    </row>
    <row r="393" spans="2:22" x14ac:dyDescent="0.15">
      <c r="B393" s="1">
        <v>37463</v>
      </c>
      <c r="C393" s="2">
        <f t="shared" si="96"/>
        <v>7</v>
      </c>
      <c r="D393" s="2">
        <f t="shared" si="97"/>
        <v>26</v>
      </c>
      <c r="E393" s="2">
        <f t="shared" si="98"/>
        <v>5</v>
      </c>
      <c r="F393" s="2">
        <f t="shared" si="99"/>
        <v>5</v>
      </c>
      <c r="G393" t="s">
        <v>31</v>
      </c>
      <c r="H393">
        <v>555</v>
      </c>
      <c r="I393">
        <f t="shared" si="100"/>
        <v>0</v>
      </c>
      <c r="J393">
        <f t="shared" si="101"/>
        <v>0</v>
      </c>
      <c r="K393">
        <f t="shared" si="102"/>
        <v>0</v>
      </c>
      <c r="L393">
        <v>0</v>
      </c>
      <c r="M393">
        <f t="shared" si="103"/>
        <v>0</v>
      </c>
      <c r="N393">
        <f t="shared" si="104"/>
        <v>0</v>
      </c>
      <c r="O393">
        <f t="shared" si="105"/>
        <v>0</v>
      </c>
      <c r="P393">
        <v>0</v>
      </c>
      <c r="Q393" s="2">
        <f t="shared" si="106"/>
        <v>530.65650299536458</v>
      </c>
      <c r="R393" s="2">
        <f t="shared" si="107"/>
        <v>24.343497004635424</v>
      </c>
      <c r="S393" s="2">
        <f t="shared" si="109"/>
        <v>-15.430038044492505</v>
      </c>
      <c r="T393" s="2">
        <f t="shared" si="108"/>
        <v>592.60584641469381</v>
      </c>
      <c r="U393" s="2">
        <f t="shared" si="110"/>
        <v>1</v>
      </c>
      <c r="V393">
        <f t="shared" si="111"/>
        <v>1</v>
      </c>
    </row>
    <row r="394" spans="2:22" x14ac:dyDescent="0.15">
      <c r="B394" s="1">
        <v>37464</v>
      </c>
      <c r="C394" s="2">
        <f t="shared" si="96"/>
        <v>7</v>
      </c>
      <c r="D394" s="2">
        <f t="shared" si="97"/>
        <v>27</v>
      </c>
      <c r="E394" s="2">
        <f t="shared" si="98"/>
        <v>6</v>
      </c>
      <c r="F394" s="2">
        <f t="shared" si="99"/>
        <v>5</v>
      </c>
      <c r="G394" t="s">
        <v>32</v>
      </c>
      <c r="H394">
        <v>594</v>
      </c>
      <c r="I394">
        <f t="shared" si="100"/>
        <v>0</v>
      </c>
      <c r="J394">
        <f t="shared" si="101"/>
        <v>0</v>
      </c>
      <c r="K394">
        <f t="shared" si="102"/>
        <v>0</v>
      </c>
      <c r="L394">
        <v>0</v>
      </c>
      <c r="M394">
        <f t="shared" si="103"/>
        <v>0</v>
      </c>
      <c r="N394">
        <f t="shared" si="104"/>
        <v>0</v>
      </c>
      <c r="O394">
        <f t="shared" si="105"/>
        <v>0</v>
      </c>
      <c r="P394">
        <v>0</v>
      </c>
      <c r="Q394" s="2">
        <f t="shared" si="106"/>
        <v>582.05324083939126</v>
      </c>
      <c r="R394" s="2">
        <f t="shared" si="107"/>
        <v>11.946759160608735</v>
      </c>
      <c r="S394" s="2">
        <f t="shared" si="109"/>
        <v>24.343497004635424</v>
      </c>
      <c r="T394" s="2">
        <f t="shared" si="108"/>
        <v>142.72505444158872</v>
      </c>
      <c r="U394" s="2">
        <f t="shared" si="110"/>
        <v>0</v>
      </c>
      <c r="V394">
        <f t="shared" si="111"/>
        <v>2</v>
      </c>
    </row>
    <row r="395" spans="2:22" x14ac:dyDescent="0.15">
      <c r="B395" s="1">
        <v>37465</v>
      </c>
      <c r="C395" s="2">
        <f t="shared" si="96"/>
        <v>7</v>
      </c>
      <c r="D395" s="2">
        <f t="shared" si="97"/>
        <v>28</v>
      </c>
      <c r="E395" s="2">
        <f t="shared" si="98"/>
        <v>7</v>
      </c>
      <c r="F395" s="2">
        <f t="shared" si="99"/>
        <v>5</v>
      </c>
      <c r="G395" t="s">
        <v>33</v>
      </c>
      <c r="H395">
        <v>378</v>
      </c>
      <c r="I395">
        <f t="shared" si="100"/>
        <v>0</v>
      </c>
      <c r="J395">
        <f t="shared" si="101"/>
        <v>0</v>
      </c>
      <c r="K395">
        <f t="shared" si="102"/>
        <v>0</v>
      </c>
      <c r="L395">
        <v>0</v>
      </c>
      <c r="M395">
        <f t="shared" si="103"/>
        <v>0</v>
      </c>
      <c r="N395">
        <f t="shared" si="104"/>
        <v>0</v>
      </c>
      <c r="O395">
        <f t="shared" si="105"/>
        <v>0</v>
      </c>
      <c r="P395">
        <v>0</v>
      </c>
      <c r="Q395" s="2">
        <f t="shared" si="106"/>
        <v>386.7242749337023</v>
      </c>
      <c r="R395" s="2">
        <f t="shared" si="107"/>
        <v>-8.7242749337023042</v>
      </c>
      <c r="S395" s="2">
        <f t="shared" si="109"/>
        <v>11.946759160608735</v>
      </c>
      <c r="T395" s="2">
        <f t="shared" si="108"/>
        <v>76.112973118826346</v>
      </c>
      <c r="U395" s="2">
        <f t="shared" si="110"/>
        <v>1</v>
      </c>
      <c r="V395">
        <f t="shared" si="111"/>
        <v>1</v>
      </c>
    </row>
    <row r="396" spans="2:22" x14ac:dyDescent="0.15">
      <c r="B396" s="1">
        <v>37466</v>
      </c>
      <c r="C396" s="2">
        <f t="shared" si="96"/>
        <v>7</v>
      </c>
      <c r="D396" s="2">
        <f t="shared" si="97"/>
        <v>29</v>
      </c>
      <c r="E396" s="2">
        <f t="shared" si="98"/>
        <v>1</v>
      </c>
      <c r="F396" s="2">
        <f t="shared" si="99"/>
        <v>5</v>
      </c>
      <c r="G396" t="s">
        <v>34</v>
      </c>
      <c r="H396">
        <v>277</v>
      </c>
      <c r="I396">
        <f t="shared" si="100"/>
        <v>0</v>
      </c>
      <c r="J396">
        <f t="shared" si="101"/>
        <v>0</v>
      </c>
      <c r="K396">
        <f t="shared" si="102"/>
        <v>0</v>
      </c>
      <c r="L396">
        <v>0</v>
      </c>
      <c r="M396">
        <f t="shared" si="103"/>
        <v>0</v>
      </c>
      <c r="N396">
        <f t="shared" si="104"/>
        <v>0</v>
      </c>
      <c r="O396">
        <f t="shared" si="105"/>
        <v>0</v>
      </c>
      <c r="P396">
        <v>0</v>
      </c>
      <c r="Q396" s="2">
        <f t="shared" si="106"/>
        <v>270.70258378363189</v>
      </c>
      <c r="R396" s="2">
        <f t="shared" si="107"/>
        <v>6.2974162163681058</v>
      </c>
      <c r="S396" s="2">
        <f t="shared" si="109"/>
        <v>-8.7242749337023042</v>
      </c>
      <c r="T396" s="2">
        <f t="shared" si="108"/>
        <v>39.657451002175989</v>
      </c>
      <c r="U396" s="2">
        <f t="shared" si="110"/>
        <v>1</v>
      </c>
      <c r="V396">
        <f t="shared" si="111"/>
        <v>1</v>
      </c>
    </row>
    <row r="397" spans="2:22" x14ac:dyDescent="0.15">
      <c r="B397" s="1">
        <v>37467</v>
      </c>
      <c r="C397" s="2">
        <f t="shared" si="96"/>
        <v>7</v>
      </c>
      <c r="D397" s="2">
        <f t="shared" si="97"/>
        <v>30</v>
      </c>
      <c r="E397" s="2">
        <f t="shared" si="98"/>
        <v>2</v>
      </c>
      <c r="F397" s="2">
        <f t="shared" si="99"/>
        <v>5</v>
      </c>
      <c r="G397" t="s">
        <v>35</v>
      </c>
      <c r="H397">
        <v>390</v>
      </c>
      <c r="I397">
        <f t="shared" si="100"/>
        <v>0</v>
      </c>
      <c r="J397">
        <f t="shared" si="101"/>
        <v>0</v>
      </c>
      <c r="K397">
        <f t="shared" si="102"/>
        <v>0</v>
      </c>
      <c r="L397">
        <v>0</v>
      </c>
      <c r="M397">
        <f t="shared" si="103"/>
        <v>0</v>
      </c>
      <c r="N397">
        <f t="shared" si="104"/>
        <v>0</v>
      </c>
      <c r="O397">
        <f t="shared" si="105"/>
        <v>0</v>
      </c>
      <c r="P397">
        <v>0</v>
      </c>
      <c r="Q397" s="2">
        <f t="shared" si="106"/>
        <v>288.84991044498832</v>
      </c>
      <c r="R397" s="2">
        <f t="shared" si="107"/>
        <v>101.15008955501168</v>
      </c>
      <c r="S397" s="2">
        <f t="shared" si="109"/>
        <v>6.2974162163681058</v>
      </c>
      <c r="T397" s="2">
        <f t="shared" si="108"/>
        <v>10231.340616986881</v>
      </c>
      <c r="U397" s="2">
        <f t="shared" si="110"/>
        <v>0</v>
      </c>
      <c r="V397">
        <f t="shared" si="111"/>
        <v>2</v>
      </c>
    </row>
    <row r="398" spans="2:22" x14ac:dyDescent="0.15">
      <c r="B398" s="1">
        <v>37468</v>
      </c>
      <c r="C398" s="2">
        <f t="shared" si="96"/>
        <v>7</v>
      </c>
      <c r="D398" s="2">
        <f t="shared" si="97"/>
        <v>31</v>
      </c>
      <c r="E398" s="2">
        <f t="shared" si="98"/>
        <v>3</v>
      </c>
      <c r="F398" s="2">
        <f t="shared" si="99"/>
        <v>5</v>
      </c>
      <c r="G398" t="s">
        <v>36</v>
      </c>
      <c r="H398">
        <v>351</v>
      </c>
      <c r="I398">
        <f t="shared" si="100"/>
        <v>0</v>
      </c>
      <c r="J398">
        <f t="shared" si="101"/>
        <v>0</v>
      </c>
      <c r="K398">
        <f t="shared" si="102"/>
        <v>0</v>
      </c>
      <c r="L398">
        <v>0</v>
      </c>
      <c r="M398">
        <f t="shared" si="103"/>
        <v>0</v>
      </c>
      <c r="N398">
        <f t="shared" si="104"/>
        <v>0</v>
      </c>
      <c r="O398">
        <f t="shared" si="105"/>
        <v>0</v>
      </c>
      <c r="P398">
        <v>0</v>
      </c>
      <c r="Q398" s="2">
        <f t="shared" si="106"/>
        <v>318.38224315921428</v>
      </c>
      <c r="R398" s="2">
        <f t="shared" si="107"/>
        <v>32.617756840785717</v>
      </c>
      <c r="S398" s="2">
        <f t="shared" si="109"/>
        <v>101.15008955501168</v>
      </c>
      <c r="T398" s="2">
        <f t="shared" si="108"/>
        <v>1063.9180613246235</v>
      </c>
      <c r="U398" s="2">
        <f t="shared" si="110"/>
        <v>0</v>
      </c>
      <c r="V398">
        <f t="shared" si="111"/>
        <v>3</v>
      </c>
    </row>
    <row r="399" spans="2:22" x14ac:dyDescent="0.15">
      <c r="B399" s="1">
        <v>37469</v>
      </c>
      <c r="C399" s="2">
        <f t="shared" si="96"/>
        <v>8</v>
      </c>
      <c r="D399" s="2">
        <f t="shared" si="97"/>
        <v>1</v>
      </c>
      <c r="E399" s="2">
        <f t="shared" si="98"/>
        <v>4</v>
      </c>
      <c r="F399" s="2">
        <f t="shared" si="99"/>
        <v>6</v>
      </c>
      <c r="G399" t="s">
        <v>37</v>
      </c>
      <c r="H399">
        <v>417</v>
      </c>
      <c r="I399">
        <f t="shared" si="100"/>
        <v>0</v>
      </c>
      <c r="J399">
        <f t="shared" si="101"/>
        <v>0</v>
      </c>
      <c r="K399">
        <f t="shared" si="102"/>
        <v>0</v>
      </c>
      <c r="L399">
        <v>0</v>
      </c>
      <c r="M399">
        <f t="shared" si="103"/>
        <v>0</v>
      </c>
      <c r="N399">
        <f t="shared" si="104"/>
        <v>0</v>
      </c>
      <c r="O399">
        <f t="shared" si="105"/>
        <v>0</v>
      </c>
      <c r="P399">
        <v>0</v>
      </c>
      <c r="Q399" s="2">
        <f t="shared" si="106"/>
        <v>366.00149528402517</v>
      </c>
      <c r="R399" s="2">
        <f t="shared" si="107"/>
        <v>50.998504715974832</v>
      </c>
      <c r="S399" s="2">
        <f t="shared" si="109"/>
        <v>32.617756840785717</v>
      </c>
      <c r="T399" s="2">
        <f t="shared" si="108"/>
        <v>2600.8474832653073</v>
      </c>
      <c r="U399" s="2">
        <f t="shared" si="110"/>
        <v>0</v>
      </c>
      <c r="V399">
        <f t="shared" si="111"/>
        <v>4</v>
      </c>
    </row>
    <row r="400" spans="2:22" x14ac:dyDescent="0.15">
      <c r="B400" s="1">
        <v>37470</v>
      </c>
      <c r="C400" s="2">
        <f t="shared" si="96"/>
        <v>8</v>
      </c>
      <c r="D400" s="2">
        <f t="shared" si="97"/>
        <v>2</v>
      </c>
      <c r="E400" s="2">
        <f t="shared" si="98"/>
        <v>5</v>
      </c>
      <c r="F400" s="2">
        <f t="shared" si="99"/>
        <v>6</v>
      </c>
      <c r="G400" t="s">
        <v>38</v>
      </c>
      <c r="H400">
        <v>515</v>
      </c>
      <c r="I400">
        <f t="shared" si="100"/>
        <v>0</v>
      </c>
      <c r="J400">
        <f t="shared" si="101"/>
        <v>0</v>
      </c>
      <c r="K400">
        <f t="shared" si="102"/>
        <v>0</v>
      </c>
      <c r="L400">
        <v>0</v>
      </c>
      <c r="M400">
        <f t="shared" si="103"/>
        <v>0</v>
      </c>
      <c r="N400">
        <f t="shared" si="104"/>
        <v>0</v>
      </c>
      <c r="O400">
        <f t="shared" si="105"/>
        <v>0</v>
      </c>
      <c r="P400">
        <v>0</v>
      </c>
      <c r="Q400" s="2">
        <f t="shared" si="106"/>
        <v>550.2279602348973</v>
      </c>
      <c r="R400" s="2">
        <f t="shared" si="107"/>
        <v>-35.227960234897296</v>
      </c>
      <c r="S400" s="2">
        <f t="shared" si="109"/>
        <v>50.998504715974832</v>
      </c>
      <c r="T400" s="2">
        <f t="shared" si="108"/>
        <v>1241.0091823115051</v>
      </c>
      <c r="U400" s="2">
        <f t="shared" si="110"/>
        <v>1</v>
      </c>
      <c r="V400">
        <f t="shared" si="111"/>
        <v>1</v>
      </c>
    </row>
    <row r="401" spans="2:22" x14ac:dyDescent="0.15">
      <c r="B401" s="1">
        <v>37471</v>
      </c>
      <c r="C401" s="2">
        <f t="shared" si="96"/>
        <v>8</v>
      </c>
      <c r="D401" s="2">
        <f t="shared" si="97"/>
        <v>3</v>
      </c>
      <c r="E401" s="2">
        <f t="shared" si="98"/>
        <v>6</v>
      </c>
      <c r="F401" s="2">
        <f t="shared" si="99"/>
        <v>6</v>
      </c>
      <c r="G401" t="s">
        <v>39</v>
      </c>
      <c r="H401">
        <v>614</v>
      </c>
      <c r="I401">
        <f t="shared" si="100"/>
        <v>0</v>
      </c>
      <c r="J401">
        <f t="shared" si="101"/>
        <v>0</v>
      </c>
      <c r="K401">
        <f t="shared" si="102"/>
        <v>0</v>
      </c>
      <c r="L401">
        <v>0</v>
      </c>
      <c r="M401">
        <f t="shared" si="103"/>
        <v>0</v>
      </c>
      <c r="N401">
        <f t="shared" si="104"/>
        <v>0</v>
      </c>
      <c r="O401">
        <f t="shared" si="105"/>
        <v>0</v>
      </c>
      <c r="P401">
        <v>0</v>
      </c>
      <c r="Q401" s="2">
        <f t="shared" si="106"/>
        <v>601.62469807892398</v>
      </c>
      <c r="R401" s="2">
        <f t="shared" si="107"/>
        <v>12.375301921076016</v>
      </c>
      <c r="S401" s="2">
        <f t="shared" si="109"/>
        <v>-35.227960234897296</v>
      </c>
      <c r="T401" s="2">
        <f t="shared" si="108"/>
        <v>153.14809763778771</v>
      </c>
      <c r="U401" s="2">
        <f t="shared" si="110"/>
        <v>1</v>
      </c>
      <c r="V401">
        <f t="shared" si="111"/>
        <v>1</v>
      </c>
    </row>
    <row r="402" spans="2:22" x14ac:dyDescent="0.15">
      <c r="B402" s="1">
        <v>37472</v>
      </c>
      <c r="C402" s="2">
        <f t="shared" si="96"/>
        <v>8</v>
      </c>
      <c r="D402" s="2">
        <f t="shared" si="97"/>
        <v>4</v>
      </c>
      <c r="E402" s="2">
        <f t="shared" si="98"/>
        <v>7</v>
      </c>
      <c r="F402" s="2">
        <f t="shared" si="99"/>
        <v>6</v>
      </c>
      <c r="G402" t="s">
        <v>40</v>
      </c>
      <c r="H402">
        <v>373</v>
      </c>
      <c r="I402">
        <f t="shared" si="100"/>
        <v>0</v>
      </c>
      <c r="J402">
        <f t="shared" si="101"/>
        <v>0</v>
      </c>
      <c r="K402">
        <f t="shared" si="102"/>
        <v>0</v>
      </c>
      <c r="L402">
        <v>0</v>
      </c>
      <c r="M402">
        <f t="shared" si="103"/>
        <v>0</v>
      </c>
      <c r="N402">
        <f t="shared" si="104"/>
        <v>0</v>
      </c>
      <c r="O402">
        <f t="shared" si="105"/>
        <v>0</v>
      </c>
      <c r="P402">
        <v>0</v>
      </c>
      <c r="Q402" s="2">
        <f t="shared" si="106"/>
        <v>406.29573217323497</v>
      </c>
      <c r="R402" s="2">
        <f t="shared" si="107"/>
        <v>-33.295732173234967</v>
      </c>
      <c r="S402" s="2">
        <f t="shared" si="109"/>
        <v>12.375301921076016</v>
      </c>
      <c r="T402" s="2">
        <f t="shared" si="108"/>
        <v>1108.605780951794</v>
      </c>
      <c r="U402" s="2">
        <f t="shared" si="110"/>
        <v>1</v>
      </c>
      <c r="V402">
        <f t="shared" si="111"/>
        <v>1</v>
      </c>
    </row>
    <row r="403" spans="2:22" x14ac:dyDescent="0.15">
      <c r="B403" s="1">
        <v>37473</v>
      </c>
      <c r="C403" s="2">
        <f t="shared" si="96"/>
        <v>8</v>
      </c>
      <c r="D403" s="2">
        <f t="shared" si="97"/>
        <v>5</v>
      </c>
      <c r="E403" s="2">
        <f t="shared" si="98"/>
        <v>1</v>
      </c>
      <c r="F403" s="2">
        <f t="shared" si="99"/>
        <v>6</v>
      </c>
      <c r="G403" t="s">
        <v>41</v>
      </c>
      <c r="H403">
        <v>306</v>
      </c>
      <c r="I403">
        <f t="shared" si="100"/>
        <v>0</v>
      </c>
      <c r="J403">
        <f t="shared" si="101"/>
        <v>0</v>
      </c>
      <c r="K403">
        <f t="shared" si="102"/>
        <v>0</v>
      </c>
      <c r="L403">
        <v>0</v>
      </c>
      <c r="M403">
        <f t="shared" si="103"/>
        <v>0</v>
      </c>
      <c r="N403">
        <f t="shared" si="104"/>
        <v>0</v>
      </c>
      <c r="O403">
        <f t="shared" si="105"/>
        <v>0</v>
      </c>
      <c r="P403">
        <v>0</v>
      </c>
      <c r="Q403" s="2">
        <f t="shared" si="106"/>
        <v>290.2740410231645</v>
      </c>
      <c r="R403" s="2">
        <f t="shared" si="107"/>
        <v>15.7259589768355</v>
      </c>
      <c r="S403" s="2">
        <f t="shared" si="109"/>
        <v>-33.295732173234967</v>
      </c>
      <c r="T403" s="2">
        <f t="shared" si="108"/>
        <v>247.30578574111306</v>
      </c>
      <c r="U403" s="2">
        <f t="shared" si="110"/>
        <v>1</v>
      </c>
      <c r="V403">
        <f t="shared" si="111"/>
        <v>1</v>
      </c>
    </row>
    <row r="404" spans="2:22" x14ac:dyDescent="0.15">
      <c r="B404" s="1">
        <v>37474</v>
      </c>
      <c r="C404" s="2">
        <f t="shared" si="96"/>
        <v>8</v>
      </c>
      <c r="D404" s="2">
        <f t="shared" si="97"/>
        <v>6</v>
      </c>
      <c r="E404" s="2">
        <f t="shared" si="98"/>
        <v>2</v>
      </c>
      <c r="F404" s="2">
        <f t="shared" si="99"/>
        <v>6</v>
      </c>
      <c r="G404" t="s">
        <v>42</v>
      </c>
      <c r="H404">
        <v>372</v>
      </c>
      <c r="I404">
        <f t="shared" si="100"/>
        <v>0</v>
      </c>
      <c r="J404">
        <f t="shared" si="101"/>
        <v>0</v>
      </c>
      <c r="K404">
        <f t="shared" si="102"/>
        <v>0</v>
      </c>
      <c r="L404">
        <v>0</v>
      </c>
      <c r="M404">
        <f t="shared" si="103"/>
        <v>0</v>
      </c>
      <c r="N404">
        <f t="shared" si="104"/>
        <v>0</v>
      </c>
      <c r="O404">
        <f t="shared" si="105"/>
        <v>0</v>
      </c>
      <c r="P404">
        <v>0</v>
      </c>
      <c r="Q404" s="2">
        <f t="shared" si="106"/>
        <v>308.42136768452099</v>
      </c>
      <c r="R404" s="2">
        <f t="shared" si="107"/>
        <v>63.578632315479013</v>
      </c>
      <c r="S404" s="2">
        <f t="shared" si="109"/>
        <v>15.7259589768355</v>
      </c>
      <c r="T404" s="2">
        <f t="shared" si="108"/>
        <v>4042.242487106872</v>
      </c>
      <c r="U404" s="2">
        <f t="shared" si="110"/>
        <v>0</v>
      </c>
      <c r="V404">
        <f t="shared" si="111"/>
        <v>2</v>
      </c>
    </row>
    <row r="405" spans="2:22" x14ac:dyDescent="0.15">
      <c r="B405" s="1">
        <v>37475</v>
      </c>
      <c r="C405" s="2">
        <f t="shared" si="96"/>
        <v>8</v>
      </c>
      <c r="D405" s="2">
        <f t="shared" si="97"/>
        <v>7</v>
      </c>
      <c r="E405" s="2">
        <f t="shared" si="98"/>
        <v>3</v>
      </c>
      <c r="F405" s="2">
        <f t="shared" si="99"/>
        <v>6</v>
      </c>
      <c r="G405" t="s">
        <v>43</v>
      </c>
      <c r="H405">
        <v>385</v>
      </c>
      <c r="I405">
        <f t="shared" si="100"/>
        <v>0</v>
      </c>
      <c r="J405">
        <f t="shared" si="101"/>
        <v>0</v>
      </c>
      <c r="K405">
        <f t="shared" si="102"/>
        <v>0</v>
      </c>
      <c r="L405">
        <v>0</v>
      </c>
      <c r="M405">
        <f t="shared" si="103"/>
        <v>0</v>
      </c>
      <c r="N405">
        <f t="shared" si="104"/>
        <v>0</v>
      </c>
      <c r="O405">
        <f t="shared" si="105"/>
        <v>0</v>
      </c>
      <c r="P405">
        <v>0</v>
      </c>
      <c r="Q405" s="2">
        <f t="shared" si="106"/>
        <v>337.95370039874695</v>
      </c>
      <c r="R405" s="2">
        <f t="shared" si="107"/>
        <v>47.046299601253054</v>
      </c>
      <c r="S405" s="2">
        <f t="shared" si="109"/>
        <v>63.578632315479013</v>
      </c>
      <c r="T405" s="2">
        <f t="shared" si="108"/>
        <v>2213.3543061708633</v>
      </c>
      <c r="U405" s="2">
        <f t="shared" si="110"/>
        <v>0</v>
      </c>
      <c r="V405">
        <f t="shared" si="111"/>
        <v>3</v>
      </c>
    </row>
    <row r="406" spans="2:22" x14ac:dyDescent="0.15">
      <c r="B406" s="1">
        <v>37476</v>
      </c>
      <c r="C406" s="2">
        <f t="shared" si="96"/>
        <v>8</v>
      </c>
      <c r="D406" s="2">
        <f t="shared" si="97"/>
        <v>8</v>
      </c>
      <c r="E406" s="2">
        <f t="shared" si="98"/>
        <v>4</v>
      </c>
      <c r="F406" s="2">
        <f t="shared" si="99"/>
        <v>7</v>
      </c>
      <c r="G406" t="s">
        <v>44</v>
      </c>
      <c r="H406">
        <v>384</v>
      </c>
      <c r="I406">
        <f t="shared" si="100"/>
        <v>0</v>
      </c>
      <c r="J406">
        <f t="shared" si="101"/>
        <v>0</v>
      </c>
      <c r="K406">
        <f t="shared" si="102"/>
        <v>0</v>
      </c>
      <c r="L406">
        <v>0</v>
      </c>
      <c r="M406">
        <f t="shared" si="103"/>
        <v>0</v>
      </c>
      <c r="N406">
        <f t="shared" si="104"/>
        <v>0</v>
      </c>
      <c r="O406">
        <f t="shared" si="105"/>
        <v>0</v>
      </c>
      <c r="P406">
        <v>0</v>
      </c>
      <c r="Q406" s="2">
        <f t="shared" si="106"/>
        <v>339.83006574681133</v>
      </c>
      <c r="R406" s="2">
        <f t="shared" si="107"/>
        <v>44.169934253188671</v>
      </c>
      <c r="S406" s="2">
        <f t="shared" si="109"/>
        <v>47.046299601253054</v>
      </c>
      <c r="T406" s="2">
        <f t="shared" si="108"/>
        <v>1950.9830919310098</v>
      </c>
      <c r="U406" s="2">
        <f t="shared" si="110"/>
        <v>0</v>
      </c>
      <c r="V406">
        <f t="shared" si="111"/>
        <v>4</v>
      </c>
    </row>
    <row r="407" spans="2:22" x14ac:dyDescent="0.15">
      <c r="B407" s="1">
        <v>37477</v>
      </c>
      <c r="C407" s="2">
        <f t="shared" si="96"/>
        <v>8</v>
      </c>
      <c r="D407" s="2">
        <f t="shared" si="97"/>
        <v>9</v>
      </c>
      <c r="E407" s="2">
        <f t="shared" si="98"/>
        <v>5</v>
      </c>
      <c r="F407" s="2">
        <f t="shared" si="99"/>
        <v>7</v>
      </c>
      <c r="G407" t="s">
        <v>45</v>
      </c>
      <c r="H407">
        <v>509</v>
      </c>
      <c r="I407">
        <f t="shared" si="100"/>
        <v>0</v>
      </c>
      <c r="J407">
        <f t="shared" si="101"/>
        <v>0</v>
      </c>
      <c r="K407">
        <f t="shared" si="102"/>
        <v>0</v>
      </c>
      <c r="L407">
        <v>0</v>
      </c>
      <c r="M407">
        <f t="shared" si="103"/>
        <v>0</v>
      </c>
      <c r="N407">
        <f t="shared" si="104"/>
        <v>0</v>
      </c>
      <c r="O407">
        <f t="shared" si="105"/>
        <v>0</v>
      </c>
      <c r="P407">
        <v>0</v>
      </c>
      <c r="Q407" s="2">
        <f t="shared" si="106"/>
        <v>524.05653069768346</v>
      </c>
      <c r="R407" s="2">
        <f t="shared" si="107"/>
        <v>-15.056530697683456</v>
      </c>
      <c r="S407" s="2">
        <f t="shared" si="109"/>
        <v>44.169934253188671</v>
      </c>
      <c r="T407" s="2">
        <f t="shared" si="108"/>
        <v>226.69911665028428</v>
      </c>
      <c r="U407" s="2">
        <f t="shared" si="110"/>
        <v>1</v>
      </c>
      <c r="V407">
        <f t="shared" si="111"/>
        <v>1</v>
      </c>
    </row>
    <row r="408" spans="2:22" x14ac:dyDescent="0.15">
      <c r="B408" s="1">
        <v>37478</v>
      </c>
      <c r="C408" s="2">
        <f t="shared" si="96"/>
        <v>8</v>
      </c>
      <c r="D408" s="2">
        <f t="shared" si="97"/>
        <v>10</v>
      </c>
      <c r="E408" s="2">
        <f t="shared" si="98"/>
        <v>6</v>
      </c>
      <c r="F408" s="2">
        <f t="shared" si="99"/>
        <v>7</v>
      </c>
      <c r="G408" t="s">
        <v>46</v>
      </c>
      <c r="H408">
        <v>570</v>
      </c>
      <c r="I408">
        <f t="shared" si="100"/>
        <v>0</v>
      </c>
      <c r="J408">
        <f t="shared" si="101"/>
        <v>0</v>
      </c>
      <c r="K408">
        <f t="shared" si="102"/>
        <v>0</v>
      </c>
      <c r="L408">
        <v>0</v>
      </c>
      <c r="M408">
        <f t="shared" si="103"/>
        <v>0</v>
      </c>
      <c r="N408">
        <f t="shared" si="104"/>
        <v>0</v>
      </c>
      <c r="O408">
        <f t="shared" si="105"/>
        <v>0</v>
      </c>
      <c r="P408">
        <v>0</v>
      </c>
      <c r="Q408" s="2">
        <f t="shared" si="106"/>
        <v>575.45326854171014</v>
      </c>
      <c r="R408" s="2">
        <f t="shared" si="107"/>
        <v>-5.4532685417101447</v>
      </c>
      <c r="S408" s="2">
        <f t="shared" si="109"/>
        <v>-15.056530697683456</v>
      </c>
      <c r="T408" s="2">
        <f t="shared" si="108"/>
        <v>29.738137788005488</v>
      </c>
      <c r="U408" s="2">
        <f t="shared" si="110"/>
        <v>0</v>
      </c>
      <c r="V408">
        <f t="shared" si="111"/>
        <v>2</v>
      </c>
    </row>
    <row r="409" spans="2:22" x14ac:dyDescent="0.15">
      <c r="B409" s="1">
        <v>37479</v>
      </c>
      <c r="C409" s="2">
        <f t="shared" si="96"/>
        <v>8</v>
      </c>
      <c r="D409" s="2">
        <f t="shared" si="97"/>
        <v>11</v>
      </c>
      <c r="E409" s="2">
        <f t="shared" si="98"/>
        <v>7</v>
      </c>
      <c r="F409" s="2">
        <f t="shared" si="99"/>
        <v>7</v>
      </c>
      <c r="G409" t="s">
        <v>47</v>
      </c>
      <c r="H409">
        <v>389</v>
      </c>
      <c r="I409">
        <f t="shared" si="100"/>
        <v>0</v>
      </c>
      <c r="J409">
        <f t="shared" si="101"/>
        <v>0</v>
      </c>
      <c r="K409">
        <f t="shared" si="102"/>
        <v>0</v>
      </c>
      <c r="L409">
        <v>0</v>
      </c>
      <c r="M409">
        <f t="shared" si="103"/>
        <v>0</v>
      </c>
      <c r="N409">
        <f t="shared" si="104"/>
        <v>0</v>
      </c>
      <c r="O409">
        <f t="shared" si="105"/>
        <v>0</v>
      </c>
      <c r="P409">
        <v>0</v>
      </c>
      <c r="Q409" s="2">
        <f t="shared" si="106"/>
        <v>380.12430263602113</v>
      </c>
      <c r="R409" s="2">
        <f t="shared" si="107"/>
        <v>8.8756973639788725</v>
      </c>
      <c r="S409" s="2">
        <f t="shared" si="109"/>
        <v>-5.4532685417101447</v>
      </c>
      <c r="T409" s="2">
        <f t="shared" si="108"/>
        <v>78.778003696941511</v>
      </c>
      <c r="U409" s="2">
        <f t="shared" si="110"/>
        <v>1</v>
      </c>
      <c r="V409">
        <f t="shared" si="111"/>
        <v>1</v>
      </c>
    </row>
    <row r="410" spans="2:22" x14ac:dyDescent="0.15">
      <c r="B410" s="1">
        <v>37480</v>
      </c>
      <c r="C410" s="2">
        <f t="shared" si="96"/>
        <v>8</v>
      </c>
      <c r="D410" s="2">
        <f t="shared" si="97"/>
        <v>12</v>
      </c>
      <c r="E410" s="2">
        <f t="shared" si="98"/>
        <v>1</v>
      </c>
      <c r="F410" s="2">
        <f t="shared" si="99"/>
        <v>7</v>
      </c>
      <c r="G410" t="s">
        <v>48</v>
      </c>
      <c r="H410">
        <v>307</v>
      </c>
      <c r="I410">
        <f t="shared" si="100"/>
        <v>0</v>
      </c>
      <c r="J410">
        <f t="shared" si="101"/>
        <v>0</v>
      </c>
      <c r="K410">
        <f t="shared" si="102"/>
        <v>0</v>
      </c>
      <c r="L410">
        <v>0</v>
      </c>
      <c r="M410">
        <f t="shared" si="103"/>
        <v>0</v>
      </c>
      <c r="N410">
        <f t="shared" si="104"/>
        <v>0</v>
      </c>
      <c r="O410">
        <f t="shared" si="105"/>
        <v>0</v>
      </c>
      <c r="P410">
        <v>0</v>
      </c>
      <c r="Q410" s="2">
        <f t="shared" si="106"/>
        <v>264.10261148595066</v>
      </c>
      <c r="R410" s="2">
        <f t="shared" si="107"/>
        <v>42.897388514049339</v>
      </c>
      <c r="S410" s="2">
        <f t="shared" si="109"/>
        <v>8.8756973639788725</v>
      </c>
      <c r="T410" s="2">
        <f t="shared" si="108"/>
        <v>1840.1859413252921</v>
      </c>
      <c r="U410" s="2">
        <f t="shared" si="110"/>
        <v>0</v>
      </c>
      <c r="V410">
        <f t="shared" si="111"/>
        <v>2</v>
      </c>
    </row>
    <row r="411" spans="2:22" x14ac:dyDescent="0.15">
      <c r="B411" s="1">
        <v>37481</v>
      </c>
      <c r="C411" s="2">
        <f t="shared" si="96"/>
        <v>8</v>
      </c>
      <c r="D411" s="2">
        <f t="shared" si="97"/>
        <v>13</v>
      </c>
      <c r="E411" s="2">
        <f t="shared" si="98"/>
        <v>2</v>
      </c>
      <c r="F411" s="2">
        <f t="shared" si="99"/>
        <v>7</v>
      </c>
      <c r="G411" t="s">
        <v>49</v>
      </c>
      <c r="H411">
        <v>333</v>
      </c>
      <c r="I411">
        <f t="shared" si="100"/>
        <v>0</v>
      </c>
      <c r="J411">
        <f t="shared" si="101"/>
        <v>0</v>
      </c>
      <c r="K411">
        <f t="shared" si="102"/>
        <v>0</v>
      </c>
      <c r="L411">
        <v>0</v>
      </c>
      <c r="M411">
        <f t="shared" si="103"/>
        <v>0</v>
      </c>
      <c r="N411">
        <f t="shared" si="104"/>
        <v>0</v>
      </c>
      <c r="O411">
        <f t="shared" si="105"/>
        <v>0</v>
      </c>
      <c r="P411">
        <v>0</v>
      </c>
      <c r="Q411" s="2">
        <f t="shared" si="106"/>
        <v>282.24993814730715</v>
      </c>
      <c r="R411" s="2">
        <f t="shared" si="107"/>
        <v>50.750061852692852</v>
      </c>
      <c r="S411" s="2">
        <f t="shared" si="109"/>
        <v>42.897388514049339</v>
      </c>
      <c r="T411" s="2">
        <f t="shared" si="108"/>
        <v>2575.5687780521503</v>
      </c>
      <c r="U411" s="2">
        <f t="shared" si="110"/>
        <v>0</v>
      </c>
      <c r="V411">
        <f t="shared" si="111"/>
        <v>3</v>
      </c>
    </row>
    <row r="412" spans="2:22" x14ac:dyDescent="0.15">
      <c r="B412" s="1">
        <v>37482</v>
      </c>
      <c r="C412" s="2">
        <f t="shared" si="96"/>
        <v>8</v>
      </c>
      <c r="D412" s="2">
        <f t="shared" si="97"/>
        <v>14</v>
      </c>
      <c r="E412" s="2">
        <f t="shared" si="98"/>
        <v>3</v>
      </c>
      <c r="F412" s="2">
        <f t="shared" si="99"/>
        <v>7</v>
      </c>
      <c r="G412" t="s">
        <v>50</v>
      </c>
      <c r="H412">
        <v>370</v>
      </c>
      <c r="I412">
        <f t="shared" si="100"/>
        <v>0</v>
      </c>
      <c r="J412">
        <f t="shared" si="101"/>
        <v>0</v>
      </c>
      <c r="K412">
        <f t="shared" si="102"/>
        <v>0</v>
      </c>
      <c r="L412">
        <v>0</v>
      </c>
      <c r="M412">
        <f t="shared" si="103"/>
        <v>0</v>
      </c>
      <c r="N412">
        <f t="shared" si="104"/>
        <v>0</v>
      </c>
      <c r="O412">
        <f t="shared" si="105"/>
        <v>0</v>
      </c>
      <c r="P412">
        <v>0</v>
      </c>
      <c r="Q412" s="2">
        <f t="shared" si="106"/>
        <v>311.78227086153311</v>
      </c>
      <c r="R412" s="2">
        <f t="shared" si="107"/>
        <v>58.217729138466893</v>
      </c>
      <c r="S412" s="2">
        <f t="shared" si="109"/>
        <v>50.750061852692852</v>
      </c>
      <c r="T412" s="2">
        <f t="shared" si="108"/>
        <v>3389.3039860398972</v>
      </c>
      <c r="U412" s="2">
        <f t="shared" si="110"/>
        <v>0</v>
      </c>
      <c r="V412">
        <f t="shared" si="111"/>
        <v>4</v>
      </c>
    </row>
    <row r="413" spans="2:22" x14ac:dyDescent="0.15">
      <c r="B413" s="1">
        <v>37483</v>
      </c>
      <c r="C413" s="2">
        <f t="shared" si="96"/>
        <v>8</v>
      </c>
      <c r="D413" s="2">
        <f t="shared" si="97"/>
        <v>15</v>
      </c>
      <c r="E413" s="2">
        <f t="shared" si="98"/>
        <v>4</v>
      </c>
      <c r="F413" s="2">
        <f t="shared" si="99"/>
        <v>8</v>
      </c>
      <c r="G413" t="s">
        <v>51</v>
      </c>
      <c r="H413">
        <v>482</v>
      </c>
      <c r="I413">
        <f t="shared" si="100"/>
        <v>0</v>
      </c>
      <c r="J413">
        <f t="shared" si="101"/>
        <v>0</v>
      </c>
      <c r="K413">
        <f t="shared" si="102"/>
        <v>0</v>
      </c>
      <c r="L413">
        <v>0</v>
      </c>
      <c r="M413">
        <f t="shared" si="103"/>
        <v>0</v>
      </c>
      <c r="N413">
        <f t="shared" si="104"/>
        <v>0</v>
      </c>
      <c r="O413">
        <f t="shared" si="105"/>
        <v>0</v>
      </c>
      <c r="P413">
        <v>0</v>
      </c>
      <c r="Q413" s="2">
        <f t="shared" si="106"/>
        <v>352.65859348656193</v>
      </c>
      <c r="R413" s="2">
        <f t="shared" si="107"/>
        <v>129.34140651343807</v>
      </c>
      <c r="S413" s="2">
        <f t="shared" si="109"/>
        <v>58.217729138466893</v>
      </c>
      <c r="T413" s="2">
        <f t="shared" si="108"/>
        <v>16729.199438874442</v>
      </c>
      <c r="U413" s="2">
        <f t="shared" si="110"/>
        <v>0</v>
      </c>
      <c r="V413">
        <f t="shared" si="111"/>
        <v>5</v>
      </c>
    </row>
    <row r="414" spans="2:22" x14ac:dyDescent="0.15">
      <c r="B414" s="1">
        <v>37484</v>
      </c>
      <c r="C414" s="2">
        <f t="shared" si="96"/>
        <v>8</v>
      </c>
      <c r="D414" s="2">
        <f t="shared" si="97"/>
        <v>16</v>
      </c>
      <c r="E414" s="2">
        <f t="shared" si="98"/>
        <v>5</v>
      </c>
      <c r="F414" s="2">
        <f t="shared" si="99"/>
        <v>8</v>
      </c>
      <c r="G414" t="s">
        <v>52</v>
      </c>
      <c r="H414">
        <v>467</v>
      </c>
      <c r="I414">
        <f t="shared" si="100"/>
        <v>0</v>
      </c>
      <c r="J414">
        <f t="shared" si="101"/>
        <v>0</v>
      </c>
      <c r="K414">
        <f t="shared" si="102"/>
        <v>0</v>
      </c>
      <c r="L414">
        <v>0</v>
      </c>
      <c r="M414">
        <f t="shared" si="103"/>
        <v>0</v>
      </c>
      <c r="N414">
        <f t="shared" si="104"/>
        <v>0</v>
      </c>
      <c r="O414">
        <f t="shared" si="105"/>
        <v>0</v>
      </c>
      <c r="P414">
        <v>0</v>
      </c>
      <c r="Q414" s="2">
        <f t="shared" si="106"/>
        <v>536.88505843743405</v>
      </c>
      <c r="R414" s="2">
        <f t="shared" si="107"/>
        <v>-69.885058437434054</v>
      </c>
      <c r="S414" s="2">
        <f t="shared" si="109"/>
        <v>129.34140651343807</v>
      </c>
      <c r="T414" s="2">
        <f t="shared" si="108"/>
        <v>4883.9213928035724</v>
      </c>
      <c r="U414" s="2">
        <f t="shared" si="110"/>
        <v>1</v>
      </c>
      <c r="V414">
        <f t="shared" si="111"/>
        <v>1</v>
      </c>
    </row>
    <row r="415" spans="2:22" x14ac:dyDescent="0.15">
      <c r="B415" s="1">
        <v>37485</v>
      </c>
      <c r="C415" s="2">
        <f t="shared" si="96"/>
        <v>8</v>
      </c>
      <c r="D415" s="2">
        <f t="shared" si="97"/>
        <v>17</v>
      </c>
      <c r="E415" s="2">
        <f t="shared" si="98"/>
        <v>6</v>
      </c>
      <c r="F415" s="2">
        <f t="shared" si="99"/>
        <v>8</v>
      </c>
      <c r="G415" t="s">
        <v>53</v>
      </c>
      <c r="H415">
        <v>670</v>
      </c>
      <c r="I415">
        <f t="shared" si="100"/>
        <v>0</v>
      </c>
      <c r="J415">
        <f t="shared" si="101"/>
        <v>0</v>
      </c>
      <c r="K415">
        <f t="shared" si="102"/>
        <v>0</v>
      </c>
      <c r="L415">
        <v>0</v>
      </c>
      <c r="M415">
        <f t="shared" si="103"/>
        <v>0</v>
      </c>
      <c r="N415">
        <f t="shared" si="104"/>
        <v>0</v>
      </c>
      <c r="O415">
        <f t="shared" si="105"/>
        <v>0</v>
      </c>
      <c r="P415">
        <v>0</v>
      </c>
      <c r="Q415" s="2">
        <f t="shared" si="106"/>
        <v>588.28179628146074</v>
      </c>
      <c r="R415" s="2">
        <f t="shared" si="107"/>
        <v>81.718203718539257</v>
      </c>
      <c r="S415" s="2">
        <f t="shared" si="109"/>
        <v>-69.885058437434054</v>
      </c>
      <c r="T415" s="2">
        <f t="shared" si="108"/>
        <v>6677.8648189846836</v>
      </c>
      <c r="U415" s="2">
        <f t="shared" si="110"/>
        <v>1</v>
      </c>
      <c r="V415">
        <f t="shared" si="111"/>
        <v>1</v>
      </c>
    </row>
    <row r="416" spans="2:22" x14ac:dyDescent="0.15">
      <c r="B416" s="1">
        <v>37486</v>
      </c>
      <c r="C416" s="2">
        <f t="shared" si="96"/>
        <v>8</v>
      </c>
      <c r="D416" s="2">
        <f t="shared" si="97"/>
        <v>18</v>
      </c>
      <c r="E416" s="2">
        <f t="shared" si="98"/>
        <v>7</v>
      </c>
      <c r="F416" s="2">
        <f t="shared" si="99"/>
        <v>8</v>
      </c>
      <c r="G416" t="s">
        <v>54</v>
      </c>
      <c r="H416">
        <v>433</v>
      </c>
      <c r="I416">
        <f t="shared" si="100"/>
        <v>0</v>
      </c>
      <c r="J416">
        <f t="shared" si="101"/>
        <v>0</v>
      </c>
      <c r="K416">
        <f t="shared" si="102"/>
        <v>0</v>
      </c>
      <c r="L416">
        <v>0</v>
      </c>
      <c r="M416">
        <f t="shared" si="103"/>
        <v>0</v>
      </c>
      <c r="N416">
        <f t="shared" si="104"/>
        <v>0</v>
      </c>
      <c r="O416">
        <f t="shared" si="105"/>
        <v>0</v>
      </c>
      <c r="P416">
        <v>0</v>
      </c>
      <c r="Q416" s="2">
        <f t="shared" si="106"/>
        <v>392.95283037577173</v>
      </c>
      <c r="R416" s="2">
        <f t="shared" si="107"/>
        <v>40.047169624228275</v>
      </c>
      <c r="S416" s="2">
        <f t="shared" si="109"/>
        <v>81.718203718539257</v>
      </c>
      <c r="T416" s="2">
        <f t="shared" si="108"/>
        <v>1603.7757949117117</v>
      </c>
      <c r="U416" s="2">
        <f t="shared" si="110"/>
        <v>0</v>
      </c>
      <c r="V416">
        <f t="shared" si="111"/>
        <v>2</v>
      </c>
    </row>
    <row r="417" spans="2:22" x14ac:dyDescent="0.15">
      <c r="B417" s="1">
        <v>37487</v>
      </c>
      <c r="C417" s="2">
        <f t="shared" si="96"/>
        <v>8</v>
      </c>
      <c r="D417" s="2">
        <f t="shared" si="97"/>
        <v>19</v>
      </c>
      <c r="E417" s="2">
        <f t="shared" si="98"/>
        <v>1</v>
      </c>
      <c r="F417" s="2">
        <f t="shared" si="99"/>
        <v>8</v>
      </c>
      <c r="G417" t="s">
        <v>55</v>
      </c>
      <c r="H417">
        <v>304</v>
      </c>
      <c r="I417">
        <f t="shared" si="100"/>
        <v>0</v>
      </c>
      <c r="J417">
        <f t="shared" si="101"/>
        <v>0</v>
      </c>
      <c r="K417">
        <f t="shared" si="102"/>
        <v>0</v>
      </c>
      <c r="L417">
        <v>0</v>
      </c>
      <c r="M417">
        <f t="shared" si="103"/>
        <v>0</v>
      </c>
      <c r="N417">
        <f t="shared" si="104"/>
        <v>0</v>
      </c>
      <c r="O417">
        <f t="shared" si="105"/>
        <v>0</v>
      </c>
      <c r="P417">
        <v>0</v>
      </c>
      <c r="Q417" s="2">
        <f t="shared" si="106"/>
        <v>276.93113922570126</v>
      </c>
      <c r="R417" s="2">
        <f t="shared" si="107"/>
        <v>27.068860774298741</v>
      </c>
      <c r="S417" s="2">
        <f t="shared" si="109"/>
        <v>40.047169624228275</v>
      </c>
      <c r="T417" s="2">
        <f t="shared" si="108"/>
        <v>732.72322361836905</v>
      </c>
      <c r="U417" s="2">
        <f t="shared" si="110"/>
        <v>0</v>
      </c>
      <c r="V417">
        <f t="shared" si="111"/>
        <v>3</v>
      </c>
    </row>
    <row r="418" spans="2:22" x14ac:dyDescent="0.15">
      <c r="B418" s="1">
        <v>37488</v>
      </c>
      <c r="C418" s="2">
        <f t="shared" si="96"/>
        <v>8</v>
      </c>
      <c r="D418" s="2">
        <f t="shared" si="97"/>
        <v>20</v>
      </c>
      <c r="E418" s="2">
        <f t="shared" si="98"/>
        <v>2</v>
      </c>
      <c r="F418" s="2">
        <f t="shared" si="99"/>
        <v>8</v>
      </c>
      <c r="G418" t="s">
        <v>56</v>
      </c>
      <c r="H418">
        <v>301</v>
      </c>
      <c r="I418">
        <f t="shared" si="100"/>
        <v>0</v>
      </c>
      <c r="J418">
        <f t="shared" si="101"/>
        <v>0</v>
      </c>
      <c r="K418">
        <f t="shared" si="102"/>
        <v>0</v>
      </c>
      <c r="L418">
        <v>0</v>
      </c>
      <c r="M418">
        <f t="shared" si="103"/>
        <v>0</v>
      </c>
      <c r="N418">
        <f t="shared" si="104"/>
        <v>0</v>
      </c>
      <c r="O418">
        <f t="shared" si="105"/>
        <v>0</v>
      </c>
      <c r="P418">
        <v>0</v>
      </c>
      <c r="Q418" s="2">
        <f t="shared" si="106"/>
        <v>295.07846588705775</v>
      </c>
      <c r="R418" s="2">
        <f t="shared" si="107"/>
        <v>5.9215341129422541</v>
      </c>
      <c r="S418" s="2">
        <f t="shared" si="109"/>
        <v>27.068860774298741</v>
      </c>
      <c r="T418" s="2">
        <f t="shared" si="108"/>
        <v>35.064566250738807</v>
      </c>
      <c r="U418" s="2">
        <f t="shared" si="110"/>
        <v>0</v>
      </c>
      <c r="V418">
        <f t="shared" si="111"/>
        <v>4</v>
      </c>
    </row>
    <row r="419" spans="2:22" x14ac:dyDescent="0.15">
      <c r="B419" s="1">
        <v>37489</v>
      </c>
      <c r="C419" s="2">
        <f t="shared" si="96"/>
        <v>8</v>
      </c>
      <c r="D419" s="2">
        <f t="shared" si="97"/>
        <v>21</v>
      </c>
      <c r="E419" s="2">
        <f t="shared" si="98"/>
        <v>3</v>
      </c>
      <c r="F419" s="2">
        <f t="shared" si="99"/>
        <v>8</v>
      </c>
      <c r="G419" t="s">
        <v>57</v>
      </c>
      <c r="H419">
        <v>332</v>
      </c>
      <c r="I419">
        <f t="shared" si="100"/>
        <v>0</v>
      </c>
      <c r="J419">
        <f t="shared" si="101"/>
        <v>0</v>
      </c>
      <c r="K419">
        <f t="shared" si="102"/>
        <v>0</v>
      </c>
      <c r="L419">
        <v>0</v>
      </c>
      <c r="M419">
        <f t="shared" si="103"/>
        <v>0</v>
      </c>
      <c r="N419">
        <f t="shared" si="104"/>
        <v>0</v>
      </c>
      <c r="O419">
        <f t="shared" si="105"/>
        <v>0</v>
      </c>
      <c r="P419">
        <v>0</v>
      </c>
      <c r="Q419" s="2">
        <f t="shared" si="106"/>
        <v>324.6107986012837</v>
      </c>
      <c r="R419" s="2">
        <f t="shared" si="107"/>
        <v>7.3892013987162954</v>
      </c>
      <c r="S419" s="2">
        <f t="shared" si="109"/>
        <v>5.9215341129422541</v>
      </c>
      <c r="T419" s="2">
        <f t="shared" si="108"/>
        <v>54.600297310790857</v>
      </c>
      <c r="U419" s="2">
        <f t="shared" si="110"/>
        <v>0</v>
      </c>
      <c r="V419">
        <f t="shared" si="111"/>
        <v>5</v>
      </c>
    </row>
    <row r="420" spans="2:22" x14ac:dyDescent="0.15">
      <c r="B420" s="1">
        <v>37490</v>
      </c>
      <c r="C420" s="2">
        <f t="shared" si="96"/>
        <v>8</v>
      </c>
      <c r="D420" s="2">
        <f t="shared" si="97"/>
        <v>22</v>
      </c>
      <c r="E420" s="2">
        <f t="shared" si="98"/>
        <v>4</v>
      </c>
      <c r="F420" s="2">
        <f t="shared" si="99"/>
        <v>9</v>
      </c>
      <c r="G420" t="s">
        <v>58</v>
      </c>
      <c r="H420">
        <v>340</v>
      </c>
      <c r="I420">
        <f t="shared" si="100"/>
        <v>0</v>
      </c>
      <c r="J420">
        <f t="shared" si="101"/>
        <v>0</v>
      </c>
      <c r="K420">
        <f t="shared" si="102"/>
        <v>0</v>
      </c>
      <c r="L420">
        <v>0</v>
      </c>
      <c r="M420">
        <f t="shared" si="103"/>
        <v>0</v>
      </c>
      <c r="N420">
        <f t="shared" si="104"/>
        <v>0</v>
      </c>
      <c r="O420">
        <f t="shared" si="105"/>
        <v>0</v>
      </c>
      <c r="P420">
        <v>0</v>
      </c>
      <c r="Q420" s="2">
        <f t="shared" si="106"/>
        <v>323.14433224335659</v>
      </c>
      <c r="R420" s="2">
        <f t="shared" si="107"/>
        <v>16.855667756643413</v>
      </c>
      <c r="S420" s="2">
        <f t="shared" si="109"/>
        <v>7.3892013987162954</v>
      </c>
      <c r="T420" s="2">
        <f t="shared" si="108"/>
        <v>284.1135355223484</v>
      </c>
      <c r="U420" s="2">
        <f t="shared" si="110"/>
        <v>0</v>
      </c>
      <c r="V420">
        <f t="shared" si="111"/>
        <v>6</v>
      </c>
    </row>
    <row r="421" spans="2:22" x14ac:dyDescent="0.15">
      <c r="B421" s="1">
        <v>37491</v>
      </c>
      <c r="C421" s="2">
        <f t="shared" si="96"/>
        <v>8</v>
      </c>
      <c r="D421" s="2">
        <f t="shared" si="97"/>
        <v>23</v>
      </c>
      <c r="E421" s="2">
        <f t="shared" si="98"/>
        <v>5</v>
      </c>
      <c r="F421" s="2">
        <f t="shared" si="99"/>
        <v>9</v>
      </c>
      <c r="G421" t="s">
        <v>59</v>
      </c>
      <c r="H421">
        <v>556</v>
      </c>
      <c r="I421">
        <f t="shared" si="100"/>
        <v>0</v>
      </c>
      <c r="J421">
        <f t="shared" si="101"/>
        <v>0</v>
      </c>
      <c r="K421">
        <f t="shared" si="102"/>
        <v>0</v>
      </c>
      <c r="L421">
        <v>0</v>
      </c>
      <c r="M421">
        <f t="shared" si="103"/>
        <v>0</v>
      </c>
      <c r="N421">
        <f t="shared" si="104"/>
        <v>0</v>
      </c>
      <c r="O421">
        <f t="shared" si="105"/>
        <v>0</v>
      </c>
      <c r="P421">
        <v>0</v>
      </c>
      <c r="Q421" s="2">
        <f t="shared" si="106"/>
        <v>507.37079719422866</v>
      </c>
      <c r="R421" s="2">
        <f t="shared" si="107"/>
        <v>48.629202805771342</v>
      </c>
      <c r="S421" s="2">
        <f t="shared" si="109"/>
        <v>16.855667756643413</v>
      </c>
      <c r="T421" s="2">
        <f t="shared" si="108"/>
        <v>2364.7993655248392</v>
      </c>
      <c r="U421" s="2">
        <f t="shared" si="110"/>
        <v>0</v>
      </c>
      <c r="V421">
        <f t="shared" si="111"/>
        <v>7</v>
      </c>
    </row>
    <row r="422" spans="2:22" x14ac:dyDescent="0.15">
      <c r="B422" s="1">
        <v>37492</v>
      </c>
      <c r="C422" s="2">
        <f t="shared" si="96"/>
        <v>8</v>
      </c>
      <c r="D422" s="2">
        <f t="shared" si="97"/>
        <v>24</v>
      </c>
      <c r="E422" s="2">
        <f t="shared" si="98"/>
        <v>6</v>
      </c>
      <c r="F422" s="2">
        <f t="shared" si="99"/>
        <v>9</v>
      </c>
      <c r="G422" t="s">
        <v>60</v>
      </c>
      <c r="H422">
        <v>628</v>
      </c>
      <c r="I422">
        <f t="shared" si="100"/>
        <v>0</v>
      </c>
      <c r="J422">
        <f t="shared" si="101"/>
        <v>0</v>
      </c>
      <c r="K422">
        <f t="shared" si="102"/>
        <v>0</v>
      </c>
      <c r="L422">
        <v>0</v>
      </c>
      <c r="M422">
        <f t="shared" si="103"/>
        <v>0</v>
      </c>
      <c r="N422">
        <f t="shared" si="104"/>
        <v>0</v>
      </c>
      <c r="O422">
        <f t="shared" si="105"/>
        <v>0</v>
      </c>
      <c r="P422">
        <v>0</v>
      </c>
      <c r="Q422" s="2">
        <f t="shared" si="106"/>
        <v>558.76753503825535</v>
      </c>
      <c r="R422" s="2">
        <f t="shared" si="107"/>
        <v>69.232464961744654</v>
      </c>
      <c r="S422" s="2">
        <f t="shared" si="109"/>
        <v>48.629202805771342</v>
      </c>
      <c r="T422" s="2">
        <f t="shared" si="108"/>
        <v>4793.1342046792015</v>
      </c>
      <c r="U422" s="2">
        <f t="shared" si="110"/>
        <v>0</v>
      </c>
      <c r="V422">
        <f t="shared" si="111"/>
        <v>8</v>
      </c>
    </row>
    <row r="423" spans="2:22" x14ac:dyDescent="0.15">
      <c r="B423" s="1">
        <v>37493</v>
      </c>
      <c r="C423" s="2">
        <f t="shared" si="96"/>
        <v>8</v>
      </c>
      <c r="D423" s="2">
        <f t="shared" si="97"/>
        <v>25</v>
      </c>
      <c r="E423" s="2">
        <f t="shared" si="98"/>
        <v>7</v>
      </c>
      <c r="F423" s="2">
        <f t="shared" si="99"/>
        <v>9</v>
      </c>
      <c r="G423" t="s">
        <v>61</v>
      </c>
      <c r="H423">
        <v>451</v>
      </c>
      <c r="I423">
        <f t="shared" si="100"/>
        <v>0</v>
      </c>
      <c r="J423">
        <f t="shared" si="101"/>
        <v>0</v>
      </c>
      <c r="K423">
        <f t="shared" si="102"/>
        <v>0</v>
      </c>
      <c r="L423">
        <v>0</v>
      </c>
      <c r="M423">
        <f t="shared" si="103"/>
        <v>0</v>
      </c>
      <c r="N423">
        <f t="shared" si="104"/>
        <v>0</v>
      </c>
      <c r="O423">
        <f t="shared" si="105"/>
        <v>0</v>
      </c>
      <c r="P423">
        <v>0</v>
      </c>
      <c r="Q423" s="2">
        <f t="shared" si="106"/>
        <v>363.43856913256639</v>
      </c>
      <c r="R423" s="2">
        <f t="shared" si="107"/>
        <v>87.561430867433614</v>
      </c>
      <c r="S423" s="2">
        <f t="shared" si="109"/>
        <v>69.232464961744654</v>
      </c>
      <c r="T423" s="2">
        <f t="shared" si="108"/>
        <v>7667.0041755523562</v>
      </c>
      <c r="U423" s="2">
        <f t="shared" si="110"/>
        <v>0</v>
      </c>
      <c r="V423">
        <f t="shared" si="111"/>
        <v>9</v>
      </c>
    </row>
    <row r="424" spans="2:22" x14ac:dyDescent="0.15">
      <c r="B424" s="1">
        <v>37494</v>
      </c>
      <c r="C424" s="2">
        <f t="shared" si="96"/>
        <v>8</v>
      </c>
      <c r="D424" s="2">
        <f t="shared" si="97"/>
        <v>26</v>
      </c>
      <c r="E424" s="2">
        <f t="shared" si="98"/>
        <v>1</v>
      </c>
      <c r="F424" s="2">
        <f t="shared" si="99"/>
        <v>9</v>
      </c>
      <c r="G424" t="s">
        <v>62</v>
      </c>
      <c r="H424">
        <v>300</v>
      </c>
      <c r="I424">
        <f t="shared" si="100"/>
        <v>0</v>
      </c>
      <c r="J424">
        <f t="shared" si="101"/>
        <v>0</v>
      </c>
      <c r="K424">
        <f t="shared" si="102"/>
        <v>0</v>
      </c>
      <c r="L424">
        <v>0</v>
      </c>
      <c r="M424">
        <f t="shared" si="103"/>
        <v>0</v>
      </c>
      <c r="N424">
        <f t="shared" si="104"/>
        <v>0</v>
      </c>
      <c r="O424">
        <f t="shared" si="105"/>
        <v>0</v>
      </c>
      <c r="P424">
        <v>0</v>
      </c>
      <c r="Q424" s="2">
        <f t="shared" si="106"/>
        <v>247.41687798249595</v>
      </c>
      <c r="R424" s="2">
        <f t="shared" si="107"/>
        <v>52.583122017504053</v>
      </c>
      <c r="S424" s="2">
        <f t="shared" si="109"/>
        <v>87.561430867433614</v>
      </c>
      <c r="T424" s="2">
        <f t="shared" si="108"/>
        <v>2764.9847211077195</v>
      </c>
      <c r="U424" s="2">
        <f t="shared" si="110"/>
        <v>0</v>
      </c>
      <c r="V424">
        <f t="shared" si="111"/>
        <v>10</v>
      </c>
    </row>
    <row r="425" spans="2:22" x14ac:dyDescent="0.15">
      <c r="B425" s="1">
        <v>37495</v>
      </c>
      <c r="C425" s="2">
        <f t="shared" si="96"/>
        <v>8</v>
      </c>
      <c r="D425" s="2">
        <f t="shared" si="97"/>
        <v>27</v>
      </c>
      <c r="E425" s="2">
        <f t="shared" si="98"/>
        <v>2</v>
      </c>
      <c r="F425" s="2">
        <f t="shared" si="99"/>
        <v>9</v>
      </c>
      <c r="G425" t="s">
        <v>63</v>
      </c>
      <c r="H425">
        <v>329</v>
      </c>
      <c r="I425">
        <f t="shared" si="100"/>
        <v>0</v>
      </c>
      <c r="J425">
        <f t="shared" si="101"/>
        <v>0</v>
      </c>
      <c r="K425">
        <f t="shared" si="102"/>
        <v>0</v>
      </c>
      <c r="L425">
        <v>0</v>
      </c>
      <c r="M425">
        <f t="shared" si="103"/>
        <v>0</v>
      </c>
      <c r="N425">
        <f t="shared" si="104"/>
        <v>0</v>
      </c>
      <c r="O425">
        <f t="shared" si="105"/>
        <v>0</v>
      </c>
      <c r="P425">
        <v>0</v>
      </c>
      <c r="Q425" s="2">
        <f t="shared" si="106"/>
        <v>265.56420464385241</v>
      </c>
      <c r="R425" s="2">
        <f t="shared" si="107"/>
        <v>63.435795356147594</v>
      </c>
      <c r="S425" s="2">
        <f t="shared" si="109"/>
        <v>52.583122017504053</v>
      </c>
      <c r="T425" s="2">
        <f t="shared" si="108"/>
        <v>4024.1001324670365</v>
      </c>
      <c r="U425" s="2">
        <f t="shared" si="110"/>
        <v>0</v>
      </c>
      <c r="V425">
        <f t="shared" si="111"/>
        <v>11</v>
      </c>
    </row>
    <row r="426" spans="2:22" x14ac:dyDescent="0.15">
      <c r="B426" s="1">
        <v>37496</v>
      </c>
      <c r="C426" s="2">
        <f t="shared" si="96"/>
        <v>8</v>
      </c>
      <c r="D426" s="2">
        <f t="shared" si="97"/>
        <v>28</v>
      </c>
      <c r="E426" s="2">
        <f t="shared" si="98"/>
        <v>3</v>
      </c>
      <c r="F426" s="2">
        <f t="shared" si="99"/>
        <v>9</v>
      </c>
      <c r="G426" t="s">
        <v>64</v>
      </c>
      <c r="H426">
        <v>283</v>
      </c>
      <c r="I426">
        <f t="shared" si="100"/>
        <v>0</v>
      </c>
      <c r="J426">
        <f t="shared" si="101"/>
        <v>0</v>
      </c>
      <c r="K426">
        <f t="shared" si="102"/>
        <v>0</v>
      </c>
      <c r="L426">
        <v>0</v>
      </c>
      <c r="M426">
        <f t="shared" si="103"/>
        <v>0</v>
      </c>
      <c r="N426">
        <f t="shared" si="104"/>
        <v>0</v>
      </c>
      <c r="O426">
        <f t="shared" si="105"/>
        <v>0</v>
      </c>
      <c r="P426">
        <v>0</v>
      </c>
      <c r="Q426" s="2">
        <f t="shared" si="106"/>
        <v>295.09653735807836</v>
      </c>
      <c r="R426" s="2">
        <f t="shared" si="107"/>
        <v>-12.096537358078365</v>
      </c>
      <c r="S426" s="2">
        <f t="shared" si="109"/>
        <v>63.435795356147594</v>
      </c>
      <c r="T426" s="2">
        <f t="shared" si="108"/>
        <v>146.32621605538552</v>
      </c>
      <c r="U426" s="2">
        <f t="shared" si="110"/>
        <v>1</v>
      </c>
      <c r="V426">
        <f t="shared" si="111"/>
        <v>1</v>
      </c>
    </row>
    <row r="427" spans="2:22" x14ac:dyDescent="0.15">
      <c r="B427" s="1">
        <v>37497</v>
      </c>
      <c r="C427" s="2">
        <f t="shared" si="96"/>
        <v>8</v>
      </c>
      <c r="D427" s="2">
        <f t="shared" si="97"/>
        <v>29</v>
      </c>
      <c r="E427" s="2">
        <f t="shared" si="98"/>
        <v>4</v>
      </c>
      <c r="F427" s="2">
        <f t="shared" si="99"/>
        <v>10</v>
      </c>
      <c r="G427" t="s">
        <v>65</v>
      </c>
      <c r="H427">
        <v>360</v>
      </c>
      <c r="I427">
        <f t="shared" si="100"/>
        <v>0</v>
      </c>
      <c r="J427">
        <f t="shared" si="101"/>
        <v>0</v>
      </c>
      <c r="K427">
        <f t="shared" si="102"/>
        <v>0</v>
      </c>
      <c r="L427">
        <v>0</v>
      </c>
      <c r="M427">
        <f t="shared" si="103"/>
        <v>0</v>
      </c>
      <c r="N427">
        <f t="shared" si="104"/>
        <v>0</v>
      </c>
      <c r="O427">
        <f t="shared" si="105"/>
        <v>0</v>
      </c>
      <c r="P427">
        <v>0</v>
      </c>
      <c r="Q427" s="2">
        <f t="shared" si="106"/>
        <v>329.77289939214114</v>
      </c>
      <c r="R427" s="2">
        <f t="shared" si="107"/>
        <v>30.227100607858858</v>
      </c>
      <c r="S427" s="2">
        <f t="shared" si="109"/>
        <v>-12.096537358078365</v>
      </c>
      <c r="T427" s="2">
        <f t="shared" si="108"/>
        <v>913.67761115762141</v>
      </c>
      <c r="U427" s="2">
        <f t="shared" si="110"/>
        <v>1</v>
      </c>
      <c r="V427">
        <f t="shared" si="111"/>
        <v>1</v>
      </c>
    </row>
    <row r="428" spans="2:22" x14ac:dyDescent="0.15">
      <c r="B428" s="1">
        <v>37498</v>
      </c>
      <c r="C428" s="2">
        <f t="shared" si="96"/>
        <v>8</v>
      </c>
      <c r="D428" s="2">
        <f t="shared" si="97"/>
        <v>30</v>
      </c>
      <c r="E428" s="2">
        <f t="shared" si="98"/>
        <v>5</v>
      </c>
      <c r="F428" s="2">
        <f t="shared" si="99"/>
        <v>10</v>
      </c>
      <c r="G428" t="s">
        <v>66</v>
      </c>
      <c r="H428">
        <v>581</v>
      </c>
      <c r="I428">
        <f t="shared" si="100"/>
        <v>0</v>
      </c>
      <c r="J428">
        <f t="shared" si="101"/>
        <v>0</v>
      </c>
      <c r="K428">
        <f t="shared" si="102"/>
        <v>0</v>
      </c>
      <c r="L428">
        <v>0</v>
      </c>
      <c r="M428">
        <f t="shared" si="103"/>
        <v>0</v>
      </c>
      <c r="N428">
        <f t="shared" si="104"/>
        <v>0</v>
      </c>
      <c r="O428">
        <f t="shared" si="105"/>
        <v>0</v>
      </c>
      <c r="P428">
        <v>0</v>
      </c>
      <c r="Q428" s="2">
        <f t="shared" si="106"/>
        <v>513.99936434301321</v>
      </c>
      <c r="R428" s="2">
        <f t="shared" si="107"/>
        <v>67.000635656986788</v>
      </c>
      <c r="S428" s="2">
        <f t="shared" si="109"/>
        <v>30.227100607858858</v>
      </c>
      <c r="T428" s="2">
        <f t="shared" si="108"/>
        <v>4489.0851784402894</v>
      </c>
      <c r="U428" s="2">
        <f t="shared" si="110"/>
        <v>0</v>
      </c>
      <c r="V428">
        <f t="shared" si="111"/>
        <v>2</v>
      </c>
    </row>
    <row r="429" spans="2:22" x14ac:dyDescent="0.15">
      <c r="B429" s="1">
        <v>37499</v>
      </c>
      <c r="C429" s="2">
        <f t="shared" si="96"/>
        <v>8</v>
      </c>
      <c r="D429" s="2">
        <f t="shared" si="97"/>
        <v>31</v>
      </c>
      <c r="E429" s="2">
        <f t="shared" si="98"/>
        <v>6</v>
      </c>
      <c r="F429" s="2">
        <f t="shared" si="99"/>
        <v>10</v>
      </c>
      <c r="G429" t="s">
        <v>67</v>
      </c>
      <c r="H429">
        <v>635</v>
      </c>
      <c r="I429">
        <f t="shared" si="100"/>
        <v>0</v>
      </c>
      <c r="J429">
        <f t="shared" si="101"/>
        <v>0</v>
      </c>
      <c r="K429">
        <f t="shared" si="102"/>
        <v>0</v>
      </c>
      <c r="L429">
        <v>0</v>
      </c>
      <c r="M429">
        <f t="shared" si="103"/>
        <v>0</v>
      </c>
      <c r="N429">
        <f t="shared" si="104"/>
        <v>0</v>
      </c>
      <c r="O429">
        <f t="shared" si="105"/>
        <v>0</v>
      </c>
      <c r="P429">
        <v>0</v>
      </c>
      <c r="Q429" s="2">
        <f t="shared" si="106"/>
        <v>565.39610218704001</v>
      </c>
      <c r="R429" s="2">
        <f t="shared" si="107"/>
        <v>69.603897812959985</v>
      </c>
      <c r="S429" s="2">
        <f t="shared" si="109"/>
        <v>67.000635656986788</v>
      </c>
      <c r="T429" s="2">
        <f t="shared" si="108"/>
        <v>4844.702590756976</v>
      </c>
      <c r="U429" s="2">
        <f t="shared" si="110"/>
        <v>0</v>
      </c>
      <c r="V429">
        <f t="shared" si="111"/>
        <v>3</v>
      </c>
    </row>
    <row r="430" spans="2:22" x14ac:dyDescent="0.15">
      <c r="B430" s="1">
        <v>37500</v>
      </c>
      <c r="C430" s="2">
        <f t="shared" si="96"/>
        <v>9</v>
      </c>
      <c r="D430" s="2">
        <f t="shared" si="97"/>
        <v>1</v>
      </c>
      <c r="E430" s="2">
        <f t="shared" si="98"/>
        <v>7</v>
      </c>
      <c r="F430" s="2">
        <f t="shared" si="99"/>
        <v>10</v>
      </c>
      <c r="G430" t="s">
        <v>68</v>
      </c>
      <c r="H430">
        <v>484</v>
      </c>
      <c r="I430">
        <f t="shared" si="100"/>
        <v>0</v>
      </c>
      <c r="J430">
        <f t="shared" si="101"/>
        <v>0</v>
      </c>
      <c r="K430">
        <f t="shared" si="102"/>
        <v>0</v>
      </c>
      <c r="L430">
        <v>0</v>
      </c>
      <c r="M430">
        <f t="shared" si="103"/>
        <v>0</v>
      </c>
      <c r="N430">
        <f t="shared" si="104"/>
        <v>0</v>
      </c>
      <c r="O430">
        <f t="shared" si="105"/>
        <v>0</v>
      </c>
      <c r="P430">
        <v>0</v>
      </c>
      <c r="Q430" s="2">
        <f t="shared" si="106"/>
        <v>370.06713628135094</v>
      </c>
      <c r="R430" s="2">
        <f t="shared" si="107"/>
        <v>113.93286371864906</v>
      </c>
      <c r="S430" s="2">
        <f t="shared" si="109"/>
        <v>69.603897812959985</v>
      </c>
      <c r="T430" s="2">
        <f t="shared" si="108"/>
        <v>12980.697435132259</v>
      </c>
      <c r="U430" s="2">
        <f t="shared" si="110"/>
        <v>0</v>
      </c>
      <c r="V430">
        <f t="shared" si="111"/>
        <v>4</v>
      </c>
    </row>
    <row r="431" spans="2:22" x14ac:dyDescent="0.15">
      <c r="B431" s="1">
        <v>37501</v>
      </c>
      <c r="C431" s="2">
        <f t="shared" si="96"/>
        <v>9</v>
      </c>
      <c r="D431" s="2">
        <f t="shared" si="97"/>
        <v>2</v>
      </c>
      <c r="E431" s="2">
        <f t="shared" si="98"/>
        <v>1</v>
      </c>
      <c r="F431" s="2">
        <f t="shared" si="99"/>
        <v>10</v>
      </c>
      <c r="G431" t="s">
        <v>69</v>
      </c>
      <c r="H431">
        <v>473</v>
      </c>
      <c r="I431">
        <f t="shared" si="100"/>
        <v>0</v>
      </c>
      <c r="J431">
        <f t="shared" si="101"/>
        <v>0</v>
      </c>
      <c r="K431">
        <f t="shared" si="102"/>
        <v>0</v>
      </c>
      <c r="L431">
        <v>0</v>
      </c>
      <c r="M431">
        <f t="shared" si="103"/>
        <v>0</v>
      </c>
      <c r="N431">
        <f t="shared" si="104"/>
        <v>0</v>
      </c>
      <c r="O431">
        <f t="shared" si="105"/>
        <v>0</v>
      </c>
      <c r="P431">
        <v>0</v>
      </c>
      <c r="Q431" s="2">
        <f t="shared" si="106"/>
        <v>254.0454451312805</v>
      </c>
      <c r="R431" s="2">
        <f t="shared" si="107"/>
        <v>218.9545548687195</v>
      </c>
      <c r="S431" s="2">
        <f t="shared" si="109"/>
        <v>113.93286371864906</v>
      </c>
      <c r="T431" s="2">
        <f t="shared" si="108"/>
        <v>47941.097097759099</v>
      </c>
      <c r="U431" s="2">
        <f t="shared" si="110"/>
        <v>0</v>
      </c>
      <c r="V431">
        <f t="shared" si="111"/>
        <v>5</v>
      </c>
    </row>
    <row r="432" spans="2:22" x14ac:dyDescent="0.15">
      <c r="B432" s="1">
        <v>37502</v>
      </c>
      <c r="C432" s="2">
        <f t="shared" si="96"/>
        <v>9</v>
      </c>
      <c r="D432" s="2">
        <f t="shared" si="97"/>
        <v>3</v>
      </c>
      <c r="E432" s="2">
        <f t="shared" si="98"/>
        <v>2</v>
      </c>
      <c r="F432" s="2">
        <f t="shared" si="99"/>
        <v>10</v>
      </c>
      <c r="G432" t="s">
        <v>70</v>
      </c>
      <c r="H432">
        <v>187</v>
      </c>
      <c r="I432">
        <f t="shared" si="100"/>
        <v>0</v>
      </c>
      <c r="J432">
        <f t="shared" si="101"/>
        <v>0</v>
      </c>
      <c r="K432">
        <f t="shared" si="102"/>
        <v>0</v>
      </c>
      <c r="L432">
        <v>0</v>
      </c>
      <c r="M432">
        <f t="shared" si="103"/>
        <v>0</v>
      </c>
      <c r="N432">
        <f t="shared" si="104"/>
        <v>0</v>
      </c>
      <c r="O432">
        <f t="shared" si="105"/>
        <v>0</v>
      </c>
      <c r="P432">
        <v>0</v>
      </c>
      <c r="Q432" s="2">
        <f t="shared" si="106"/>
        <v>272.19277179263696</v>
      </c>
      <c r="R432" s="2">
        <f t="shared" si="107"/>
        <v>-85.192771792636961</v>
      </c>
      <c r="S432" s="2">
        <f t="shared" si="109"/>
        <v>218.9545548687195</v>
      </c>
      <c r="T432" s="2">
        <f t="shared" si="108"/>
        <v>7257.8083657123198</v>
      </c>
      <c r="U432" s="2">
        <f t="shared" si="110"/>
        <v>1</v>
      </c>
      <c r="V432">
        <f t="shared" si="111"/>
        <v>1</v>
      </c>
    </row>
    <row r="433" spans="2:22" x14ac:dyDescent="0.15">
      <c r="B433" s="1">
        <v>37503</v>
      </c>
      <c r="C433" s="2">
        <f t="shared" si="96"/>
        <v>9</v>
      </c>
      <c r="D433" s="2">
        <f t="shared" si="97"/>
        <v>4</v>
      </c>
      <c r="E433" s="2">
        <f t="shared" si="98"/>
        <v>3</v>
      </c>
      <c r="F433" s="2">
        <f t="shared" si="99"/>
        <v>10</v>
      </c>
      <c r="G433" t="s">
        <v>71</v>
      </c>
      <c r="H433">
        <v>294</v>
      </c>
      <c r="I433">
        <f t="shared" si="100"/>
        <v>0</v>
      </c>
      <c r="J433">
        <f t="shared" si="101"/>
        <v>0</v>
      </c>
      <c r="K433">
        <f t="shared" si="102"/>
        <v>0</v>
      </c>
      <c r="L433">
        <v>0</v>
      </c>
      <c r="M433">
        <f t="shared" si="103"/>
        <v>0</v>
      </c>
      <c r="N433">
        <f t="shared" si="104"/>
        <v>0</v>
      </c>
      <c r="O433">
        <f t="shared" si="105"/>
        <v>0</v>
      </c>
      <c r="P433">
        <v>0</v>
      </c>
      <c r="Q433" s="2">
        <f t="shared" si="106"/>
        <v>301.72510450686292</v>
      </c>
      <c r="R433" s="2">
        <f t="shared" si="107"/>
        <v>-7.7251045068629196</v>
      </c>
      <c r="S433" s="2">
        <f t="shared" si="109"/>
        <v>-85.192771792636961</v>
      </c>
      <c r="T433" s="2">
        <f t="shared" si="108"/>
        <v>59.67723964195379</v>
      </c>
      <c r="U433" s="2">
        <f t="shared" si="110"/>
        <v>0</v>
      </c>
      <c r="V433">
        <f t="shared" si="111"/>
        <v>2</v>
      </c>
    </row>
    <row r="434" spans="2:22" x14ac:dyDescent="0.15">
      <c r="B434" s="1">
        <v>37504</v>
      </c>
      <c r="C434" s="2">
        <f t="shared" si="96"/>
        <v>9</v>
      </c>
      <c r="D434" s="2">
        <f t="shared" si="97"/>
        <v>5</v>
      </c>
      <c r="E434" s="2">
        <f t="shared" si="98"/>
        <v>4</v>
      </c>
      <c r="F434" s="2">
        <f t="shared" si="99"/>
        <v>11</v>
      </c>
      <c r="G434" t="s">
        <v>72</v>
      </c>
      <c r="H434">
        <v>404</v>
      </c>
      <c r="I434">
        <f t="shared" si="100"/>
        <v>0</v>
      </c>
      <c r="J434">
        <f t="shared" si="101"/>
        <v>0</v>
      </c>
      <c r="K434">
        <f t="shared" si="102"/>
        <v>0</v>
      </c>
      <c r="L434">
        <v>0</v>
      </c>
      <c r="M434">
        <f t="shared" si="103"/>
        <v>0</v>
      </c>
      <c r="N434">
        <f t="shared" si="104"/>
        <v>0</v>
      </c>
      <c r="O434">
        <f t="shared" si="105"/>
        <v>0</v>
      </c>
      <c r="P434">
        <v>0</v>
      </c>
      <c r="Q434" s="2">
        <f t="shared" si="106"/>
        <v>323.97290428317433</v>
      </c>
      <c r="R434" s="2">
        <f t="shared" si="107"/>
        <v>80.02709571682567</v>
      </c>
      <c r="S434" s="2">
        <f t="shared" si="109"/>
        <v>-7.7251045068629196</v>
      </c>
      <c r="T434" s="2">
        <f t="shared" si="108"/>
        <v>6404.3360488699773</v>
      </c>
      <c r="U434" s="2">
        <f t="shared" si="110"/>
        <v>1</v>
      </c>
      <c r="V434">
        <f t="shared" si="111"/>
        <v>1</v>
      </c>
    </row>
    <row r="435" spans="2:22" x14ac:dyDescent="0.15">
      <c r="B435" s="1">
        <v>37505</v>
      </c>
      <c r="C435" s="2">
        <f t="shared" si="96"/>
        <v>9</v>
      </c>
      <c r="D435" s="2">
        <f t="shared" si="97"/>
        <v>6</v>
      </c>
      <c r="E435" s="2">
        <f t="shared" si="98"/>
        <v>5</v>
      </c>
      <c r="F435" s="2">
        <f t="shared" si="99"/>
        <v>11</v>
      </c>
      <c r="G435" t="s">
        <v>73</v>
      </c>
      <c r="H435">
        <v>659</v>
      </c>
      <c r="I435">
        <f t="shared" si="100"/>
        <v>0</v>
      </c>
      <c r="J435">
        <f t="shared" si="101"/>
        <v>0</v>
      </c>
      <c r="K435">
        <f t="shared" si="102"/>
        <v>0</v>
      </c>
      <c r="L435">
        <v>0</v>
      </c>
      <c r="M435">
        <f t="shared" si="103"/>
        <v>0</v>
      </c>
      <c r="N435">
        <f t="shared" si="104"/>
        <v>0</v>
      </c>
      <c r="O435">
        <f t="shared" si="105"/>
        <v>0</v>
      </c>
      <c r="P435">
        <v>0</v>
      </c>
      <c r="Q435" s="2">
        <f t="shared" si="106"/>
        <v>508.19936923404646</v>
      </c>
      <c r="R435" s="2">
        <f t="shared" si="107"/>
        <v>150.80063076595354</v>
      </c>
      <c r="S435" s="2">
        <f t="shared" si="109"/>
        <v>80.02709571682567</v>
      </c>
      <c r="T435" s="2">
        <f t="shared" si="108"/>
        <v>22740.830239409453</v>
      </c>
      <c r="U435" s="2">
        <f t="shared" si="110"/>
        <v>0</v>
      </c>
      <c r="V435">
        <f t="shared" si="111"/>
        <v>2</v>
      </c>
    </row>
    <row r="436" spans="2:22" x14ac:dyDescent="0.15">
      <c r="B436" s="1">
        <v>37506</v>
      </c>
      <c r="C436" s="2">
        <f t="shared" si="96"/>
        <v>9</v>
      </c>
      <c r="D436" s="2">
        <f t="shared" si="97"/>
        <v>7</v>
      </c>
      <c r="E436" s="2">
        <f t="shared" si="98"/>
        <v>6</v>
      </c>
      <c r="F436" s="2">
        <f t="shared" si="99"/>
        <v>11</v>
      </c>
      <c r="G436" t="s">
        <v>74</v>
      </c>
      <c r="H436">
        <v>633</v>
      </c>
      <c r="I436">
        <f t="shared" si="100"/>
        <v>0</v>
      </c>
      <c r="J436">
        <f t="shared" si="101"/>
        <v>0</v>
      </c>
      <c r="K436">
        <f t="shared" si="102"/>
        <v>0</v>
      </c>
      <c r="L436">
        <v>0</v>
      </c>
      <c r="M436">
        <f t="shared" si="103"/>
        <v>0</v>
      </c>
      <c r="N436">
        <f t="shared" si="104"/>
        <v>0</v>
      </c>
      <c r="O436">
        <f t="shared" si="105"/>
        <v>0</v>
      </c>
      <c r="P436">
        <v>0</v>
      </c>
      <c r="Q436" s="2">
        <f t="shared" si="106"/>
        <v>559.59610707807315</v>
      </c>
      <c r="R436" s="2">
        <f t="shared" si="107"/>
        <v>73.403892921926854</v>
      </c>
      <c r="S436" s="2">
        <f t="shared" si="109"/>
        <v>150.80063076595354</v>
      </c>
      <c r="T436" s="2">
        <f t="shared" si="108"/>
        <v>5388.1314960937034</v>
      </c>
      <c r="U436" s="2">
        <f t="shared" si="110"/>
        <v>0</v>
      </c>
      <c r="V436">
        <f t="shared" si="111"/>
        <v>3</v>
      </c>
    </row>
    <row r="437" spans="2:22" x14ac:dyDescent="0.15">
      <c r="B437" s="1">
        <v>37507</v>
      </c>
      <c r="C437" s="2">
        <f t="shared" si="96"/>
        <v>9</v>
      </c>
      <c r="D437" s="2">
        <f t="shared" si="97"/>
        <v>8</v>
      </c>
      <c r="E437" s="2">
        <f t="shared" si="98"/>
        <v>7</v>
      </c>
      <c r="F437" s="2">
        <f t="shared" si="99"/>
        <v>11</v>
      </c>
      <c r="G437" t="s">
        <v>75</v>
      </c>
      <c r="H437">
        <v>396</v>
      </c>
      <c r="I437">
        <f t="shared" si="100"/>
        <v>0</v>
      </c>
      <c r="J437">
        <f t="shared" si="101"/>
        <v>0</v>
      </c>
      <c r="K437">
        <f t="shared" si="102"/>
        <v>0</v>
      </c>
      <c r="L437">
        <v>0</v>
      </c>
      <c r="M437">
        <f t="shared" si="103"/>
        <v>0</v>
      </c>
      <c r="N437">
        <f t="shared" si="104"/>
        <v>0</v>
      </c>
      <c r="O437">
        <f t="shared" si="105"/>
        <v>0</v>
      </c>
      <c r="P437">
        <v>0</v>
      </c>
      <c r="Q437" s="2">
        <f t="shared" si="106"/>
        <v>364.26714117238413</v>
      </c>
      <c r="R437" s="2">
        <f t="shared" si="107"/>
        <v>31.732858827615871</v>
      </c>
      <c r="S437" s="2">
        <f t="shared" si="109"/>
        <v>73.403892921926854</v>
      </c>
      <c r="T437" s="2">
        <f t="shared" si="108"/>
        <v>1006.9743293733985</v>
      </c>
      <c r="U437" s="2">
        <f t="shared" si="110"/>
        <v>0</v>
      </c>
      <c r="V437">
        <f t="shared" si="111"/>
        <v>4</v>
      </c>
    </row>
    <row r="438" spans="2:22" x14ac:dyDescent="0.15">
      <c r="B438" s="1">
        <v>37508</v>
      </c>
      <c r="C438" s="2">
        <f t="shared" si="96"/>
        <v>9</v>
      </c>
      <c r="D438" s="2">
        <f t="shared" si="97"/>
        <v>9</v>
      </c>
      <c r="E438" s="2">
        <f t="shared" si="98"/>
        <v>1</v>
      </c>
      <c r="F438" s="2">
        <f t="shared" si="99"/>
        <v>11</v>
      </c>
      <c r="G438" t="s">
        <v>76</v>
      </c>
      <c r="H438">
        <v>257</v>
      </c>
      <c r="I438">
        <f t="shared" si="100"/>
        <v>0</v>
      </c>
      <c r="J438">
        <f t="shared" si="101"/>
        <v>0</v>
      </c>
      <c r="K438">
        <f t="shared" si="102"/>
        <v>0</v>
      </c>
      <c r="L438">
        <v>0</v>
      </c>
      <c r="M438">
        <f t="shared" si="103"/>
        <v>0</v>
      </c>
      <c r="N438">
        <f t="shared" si="104"/>
        <v>0</v>
      </c>
      <c r="O438">
        <f t="shared" si="105"/>
        <v>0</v>
      </c>
      <c r="P438">
        <v>0</v>
      </c>
      <c r="Q438" s="2">
        <f t="shared" si="106"/>
        <v>248.24545002231369</v>
      </c>
      <c r="R438" s="2">
        <f t="shared" si="107"/>
        <v>8.7545499776863096</v>
      </c>
      <c r="S438" s="2">
        <f t="shared" si="109"/>
        <v>31.732858827615871</v>
      </c>
      <c r="T438" s="2">
        <f t="shared" si="108"/>
        <v>76.642145311807369</v>
      </c>
      <c r="U438" s="2">
        <f t="shared" si="110"/>
        <v>0</v>
      </c>
      <c r="V438">
        <f t="shared" si="111"/>
        <v>5</v>
      </c>
    </row>
    <row r="439" spans="2:22" x14ac:dyDescent="0.15">
      <c r="B439" s="1">
        <v>37509</v>
      </c>
      <c r="C439" s="2">
        <f t="shared" si="96"/>
        <v>9</v>
      </c>
      <c r="D439" s="2">
        <f t="shared" si="97"/>
        <v>10</v>
      </c>
      <c r="E439" s="2">
        <f t="shared" si="98"/>
        <v>2</v>
      </c>
      <c r="F439" s="2">
        <f t="shared" si="99"/>
        <v>11</v>
      </c>
      <c r="G439" t="s">
        <v>77</v>
      </c>
      <c r="H439">
        <v>324</v>
      </c>
      <c r="I439">
        <f t="shared" si="100"/>
        <v>0</v>
      </c>
      <c r="J439">
        <f t="shared" si="101"/>
        <v>0</v>
      </c>
      <c r="K439">
        <f t="shared" si="102"/>
        <v>0</v>
      </c>
      <c r="L439">
        <v>0</v>
      </c>
      <c r="M439">
        <f t="shared" si="103"/>
        <v>0</v>
      </c>
      <c r="N439">
        <f t="shared" si="104"/>
        <v>0</v>
      </c>
      <c r="O439">
        <f t="shared" si="105"/>
        <v>0</v>
      </c>
      <c r="P439">
        <v>0</v>
      </c>
      <c r="Q439" s="2">
        <f t="shared" si="106"/>
        <v>266.39277668367015</v>
      </c>
      <c r="R439" s="2">
        <f t="shared" si="107"/>
        <v>57.607223316329851</v>
      </c>
      <c r="S439" s="2">
        <f t="shared" si="109"/>
        <v>8.7545499776863096</v>
      </c>
      <c r="T439" s="2">
        <f t="shared" si="108"/>
        <v>3318.5921782174978</v>
      </c>
      <c r="U439" s="2">
        <f t="shared" si="110"/>
        <v>0</v>
      </c>
      <c r="V439">
        <f t="shared" si="111"/>
        <v>6</v>
      </c>
    </row>
    <row r="440" spans="2:22" x14ac:dyDescent="0.15">
      <c r="B440" s="1">
        <v>37510</v>
      </c>
      <c r="C440" s="2">
        <f t="shared" si="96"/>
        <v>9</v>
      </c>
      <c r="D440" s="2">
        <f t="shared" si="97"/>
        <v>11</v>
      </c>
      <c r="E440" s="2">
        <f t="shared" si="98"/>
        <v>3</v>
      </c>
      <c r="F440" s="2">
        <f t="shared" si="99"/>
        <v>11</v>
      </c>
      <c r="G440" t="s">
        <v>78</v>
      </c>
      <c r="H440">
        <v>320</v>
      </c>
      <c r="I440">
        <f t="shared" si="100"/>
        <v>0</v>
      </c>
      <c r="J440">
        <f t="shared" si="101"/>
        <v>0</v>
      </c>
      <c r="K440">
        <f t="shared" si="102"/>
        <v>0</v>
      </c>
      <c r="L440">
        <v>0</v>
      </c>
      <c r="M440">
        <f t="shared" si="103"/>
        <v>0</v>
      </c>
      <c r="N440">
        <f t="shared" si="104"/>
        <v>0</v>
      </c>
      <c r="O440">
        <f t="shared" si="105"/>
        <v>0</v>
      </c>
      <c r="P440">
        <v>0</v>
      </c>
      <c r="Q440" s="2">
        <f t="shared" si="106"/>
        <v>295.92510939789611</v>
      </c>
      <c r="R440" s="2">
        <f t="shared" si="107"/>
        <v>24.074890602103892</v>
      </c>
      <c r="S440" s="2">
        <f t="shared" si="109"/>
        <v>57.607223316329851</v>
      </c>
      <c r="T440" s="2">
        <f t="shared" si="108"/>
        <v>579.60035750327029</v>
      </c>
      <c r="U440" s="2">
        <f t="shared" si="110"/>
        <v>0</v>
      </c>
      <c r="V440">
        <f t="shared" si="111"/>
        <v>7</v>
      </c>
    </row>
    <row r="441" spans="2:22" x14ac:dyDescent="0.15">
      <c r="B441" s="1">
        <v>37511</v>
      </c>
      <c r="C441" s="2">
        <f t="shared" si="96"/>
        <v>9</v>
      </c>
      <c r="D441" s="2">
        <f t="shared" si="97"/>
        <v>12</v>
      </c>
      <c r="E441" s="2">
        <f t="shared" si="98"/>
        <v>4</v>
      </c>
      <c r="F441" s="2">
        <f t="shared" si="99"/>
        <v>12</v>
      </c>
      <c r="G441" t="s">
        <v>79</v>
      </c>
      <c r="H441">
        <v>330</v>
      </c>
      <c r="I441">
        <f t="shared" si="100"/>
        <v>0</v>
      </c>
      <c r="J441">
        <f t="shared" si="101"/>
        <v>0</v>
      </c>
      <c r="K441">
        <f t="shared" si="102"/>
        <v>0</v>
      </c>
      <c r="L441">
        <v>0</v>
      </c>
      <c r="M441">
        <f t="shared" si="103"/>
        <v>0</v>
      </c>
      <c r="N441">
        <f t="shared" si="104"/>
        <v>0</v>
      </c>
      <c r="O441">
        <f t="shared" si="105"/>
        <v>0</v>
      </c>
      <c r="P441">
        <v>0</v>
      </c>
      <c r="Q441" s="2">
        <f t="shared" si="106"/>
        <v>325.20146765268981</v>
      </c>
      <c r="R441" s="2">
        <f t="shared" si="107"/>
        <v>4.7985323473101857</v>
      </c>
      <c r="S441" s="2">
        <f t="shared" si="109"/>
        <v>24.074890602103892</v>
      </c>
      <c r="T441" s="2">
        <f t="shared" si="108"/>
        <v>23.025912688182203</v>
      </c>
      <c r="U441" s="2">
        <f t="shared" si="110"/>
        <v>0</v>
      </c>
      <c r="V441">
        <f t="shared" si="111"/>
        <v>8</v>
      </c>
    </row>
    <row r="442" spans="2:22" x14ac:dyDescent="0.15">
      <c r="B442" s="1">
        <v>37512</v>
      </c>
      <c r="C442" s="2">
        <f t="shared" si="96"/>
        <v>9</v>
      </c>
      <c r="D442" s="2">
        <f t="shared" si="97"/>
        <v>13</v>
      </c>
      <c r="E442" s="2">
        <f t="shared" si="98"/>
        <v>5</v>
      </c>
      <c r="F442" s="2">
        <f t="shared" si="99"/>
        <v>12</v>
      </c>
      <c r="G442" t="s">
        <v>80</v>
      </c>
      <c r="H442">
        <v>591</v>
      </c>
      <c r="I442">
        <f t="shared" si="100"/>
        <v>0</v>
      </c>
      <c r="J442">
        <f t="shared" si="101"/>
        <v>0</v>
      </c>
      <c r="K442">
        <f t="shared" si="102"/>
        <v>0</v>
      </c>
      <c r="L442">
        <v>0</v>
      </c>
      <c r="M442">
        <f t="shared" si="103"/>
        <v>0</v>
      </c>
      <c r="N442">
        <f t="shared" si="104"/>
        <v>0</v>
      </c>
      <c r="O442">
        <f t="shared" si="105"/>
        <v>0</v>
      </c>
      <c r="P442">
        <v>0</v>
      </c>
      <c r="Q442" s="2">
        <f t="shared" si="106"/>
        <v>509.42793260356189</v>
      </c>
      <c r="R442" s="2">
        <f t="shared" si="107"/>
        <v>81.572067396438115</v>
      </c>
      <c r="S442" s="2">
        <f t="shared" si="109"/>
        <v>4.7985323473101857</v>
      </c>
      <c r="T442" s="2">
        <f t="shared" si="108"/>
        <v>6654.0021793290425</v>
      </c>
      <c r="U442" s="2">
        <f t="shared" si="110"/>
        <v>0</v>
      </c>
      <c r="V442">
        <f t="shared" si="111"/>
        <v>9</v>
      </c>
    </row>
    <row r="443" spans="2:22" x14ac:dyDescent="0.15">
      <c r="B443" s="1">
        <v>37513</v>
      </c>
      <c r="C443" s="2">
        <f t="shared" si="96"/>
        <v>9</v>
      </c>
      <c r="D443" s="2">
        <f t="shared" si="97"/>
        <v>14</v>
      </c>
      <c r="E443" s="2">
        <f t="shared" si="98"/>
        <v>6</v>
      </c>
      <c r="F443" s="2">
        <f t="shared" si="99"/>
        <v>12</v>
      </c>
      <c r="G443" t="s">
        <v>81</v>
      </c>
      <c r="H443">
        <v>633</v>
      </c>
      <c r="I443">
        <f t="shared" si="100"/>
        <v>0</v>
      </c>
      <c r="J443">
        <f t="shared" si="101"/>
        <v>0</v>
      </c>
      <c r="K443">
        <f t="shared" si="102"/>
        <v>0</v>
      </c>
      <c r="L443">
        <v>0</v>
      </c>
      <c r="M443">
        <f t="shared" si="103"/>
        <v>0</v>
      </c>
      <c r="N443">
        <f t="shared" si="104"/>
        <v>0</v>
      </c>
      <c r="O443">
        <f t="shared" si="105"/>
        <v>0</v>
      </c>
      <c r="P443">
        <v>0</v>
      </c>
      <c r="Q443" s="2">
        <f t="shared" si="106"/>
        <v>560.82467044758869</v>
      </c>
      <c r="R443" s="2">
        <f t="shared" si="107"/>
        <v>72.175329552411313</v>
      </c>
      <c r="S443" s="2">
        <f t="shared" si="109"/>
        <v>81.572067396438115</v>
      </c>
      <c r="T443" s="2">
        <f t="shared" si="108"/>
        <v>5209.278195999178</v>
      </c>
      <c r="U443" s="2">
        <f t="shared" si="110"/>
        <v>0</v>
      </c>
      <c r="V443">
        <f t="shared" si="111"/>
        <v>10</v>
      </c>
    </row>
    <row r="444" spans="2:22" x14ac:dyDescent="0.15">
      <c r="B444" s="1">
        <v>37514</v>
      </c>
      <c r="C444" s="2">
        <f t="shared" si="96"/>
        <v>9</v>
      </c>
      <c r="D444" s="2">
        <f t="shared" si="97"/>
        <v>15</v>
      </c>
      <c r="E444" s="2">
        <f t="shared" si="98"/>
        <v>7</v>
      </c>
      <c r="F444" s="2">
        <f t="shared" si="99"/>
        <v>12</v>
      </c>
      <c r="G444" t="s">
        <v>82</v>
      </c>
      <c r="H444">
        <v>404</v>
      </c>
      <c r="I444">
        <f t="shared" si="100"/>
        <v>0</v>
      </c>
      <c r="J444">
        <f t="shared" si="101"/>
        <v>0</v>
      </c>
      <c r="K444">
        <f t="shared" si="102"/>
        <v>0</v>
      </c>
      <c r="L444">
        <v>0</v>
      </c>
      <c r="M444">
        <f t="shared" si="103"/>
        <v>0</v>
      </c>
      <c r="N444">
        <f t="shared" si="104"/>
        <v>0</v>
      </c>
      <c r="O444">
        <f t="shared" si="105"/>
        <v>0</v>
      </c>
      <c r="P444">
        <v>0</v>
      </c>
      <c r="Q444" s="2">
        <f t="shared" si="106"/>
        <v>365.49570454189961</v>
      </c>
      <c r="R444" s="2">
        <f t="shared" si="107"/>
        <v>38.504295458100387</v>
      </c>
      <c r="S444" s="2">
        <f t="shared" si="109"/>
        <v>72.175329552411313</v>
      </c>
      <c r="T444" s="2">
        <f t="shared" si="108"/>
        <v>1482.5807687246902</v>
      </c>
      <c r="U444" s="2">
        <f t="shared" si="110"/>
        <v>0</v>
      </c>
      <c r="V444">
        <f t="shared" si="111"/>
        <v>11</v>
      </c>
    </row>
    <row r="445" spans="2:22" x14ac:dyDescent="0.15">
      <c r="B445" s="1">
        <v>37515</v>
      </c>
      <c r="C445" s="2">
        <f t="shared" si="96"/>
        <v>9</v>
      </c>
      <c r="D445" s="2">
        <f t="shared" si="97"/>
        <v>16</v>
      </c>
      <c r="E445" s="2">
        <f t="shared" si="98"/>
        <v>1</v>
      </c>
      <c r="F445" s="2">
        <f t="shared" si="99"/>
        <v>12</v>
      </c>
      <c r="G445" t="s">
        <v>83</v>
      </c>
      <c r="H445">
        <v>306</v>
      </c>
      <c r="I445">
        <f t="shared" si="100"/>
        <v>0</v>
      </c>
      <c r="J445">
        <f t="shared" si="101"/>
        <v>0</v>
      </c>
      <c r="K445">
        <f t="shared" si="102"/>
        <v>0</v>
      </c>
      <c r="L445">
        <v>0</v>
      </c>
      <c r="M445">
        <f t="shared" si="103"/>
        <v>0</v>
      </c>
      <c r="N445">
        <f t="shared" si="104"/>
        <v>0</v>
      </c>
      <c r="O445">
        <f t="shared" si="105"/>
        <v>0</v>
      </c>
      <c r="P445">
        <v>0</v>
      </c>
      <c r="Q445" s="2">
        <f t="shared" si="106"/>
        <v>249.47401339182917</v>
      </c>
      <c r="R445" s="2">
        <f t="shared" si="107"/>
        <v>56.525986608170825</v>
      </c>
      <c r="S445" s="2">
        <f t="shared" si="109"/>
        <v>38.504295458100387</v>
      </c>
      <c r="T445" s="2">
        <f t="shared" si="108"/>
        <v>3195.1871620271077</v>
      </c>
      <c r="U445" s="2">
        <f t="shared" si="110"/>
        <v>0</v>
      </c>
      <c r="V445">
        <f t="shared" si="111"/>
        <v>12</v>
      </c>
    </row>
    <row r="446" spans="2:22" x14ac:dyDescent="0.15">
      <c r="B446" s="1">
        <v>37516</v>
      </c>
      <c r="C446" s="2">
        <f t="shared" si="96"/>
        <v>9</v>
      </c>
      <c r="D446" s="2">
        <f t="shared" si="97"/>
        <v>17</v>
      </c>
      <c r="E446" s="2">
        <f t="shared" si="98"/>
        <v>2</v>
      </c>
      <c r="F446" s="2">
        <f t="shared" si="99"/>
        <v>12</v>
      </c>
      <c r="G446" t="s">
        <v>84</v>
      </c>
      <c r="H446">
        <v>286</v>
      </c>
      <c r="I446">
        <f t="shared" si="100"/>
        <v>0</v>
      </c>
      <c r="J446">
        <f t="shared" si="101"/>
        <v>0</v>
      </c>
      <c r="K446">
        <f t="shared" si="102"/>
        <v>0</v>
      </c>
      <c r="L446">
        <v>0</v>
      </c>
      <c r="M446">
        <f t="shared" si="103"/>
        <v>0</v>
      </c>
      <c r="N446">
        <f t="shared" si="104"/>
        <v>0</v>
      </c>
      <c r="O446">
        <f t="shared" si="105"/>
        <v>0</v>
      </c>
      <c r="P446">
        <v>0</v>
      </c>
      <c r="Q446" s="2">
        <f t="shared" si="106"/>
        <v>267.62134005318563</v>
      </c>
      <c r="R446" s="2">
        <f t="shared" si="107"/>
        <v>18.378659946814366</v>
      </c>
      <c r="S446" s="2">
        <f t="shared" si="109"/>
        <v>56.525986608170825</v>
      </c>
      <c r="T446" s="2">
        <f t="shared" si="108"/>
        <v>337.77514144063866</v>
      </c>
      <c r="U446" s="2">
        <f t="shared" si="110"/>
        <v>0</v>
      </c>
      <c r="V446">
        <f t="shared" si="111"/>
        <v>13</v>
      </c>
    </row>
    <row r="447" spans="2:22" x14ac:dyDescent="0.15">
      <c r="B447" s="1">
        <v>37517</v>
      </c>
      <c r="C447" s="2">
        <f t="shared" si="96"/>
        <v>9</v>
      </c>
      <c r="D447" s="2">
        <f t="shared" si="97"/>
        <v>18</v>
      </c>
      <c r="E447" s="2">
        <f t="shared" si="98"/>
        <v>3</v>
      </c>
      <c r="F447" s="2">
        <f t="shared" si="99"/>
        <v>12</v>
      </c>
      <c r="G447" t="s">
        <v>85</v>
      </c>
      <c r="H447">
        <v>297</v>
      </c>
      <c r="I447">
        <f t="shared" si="100"/>
        <v>0</v>
      </c>
      <c r="J447">
        <f t="shared" si="101"/>
        <v>0</v>
      </c>
      <c r="K447">
        <f t="shared" si="102"/>
        <v>0</v>
      </c>
      <c r="L447">
        <v>0</v>
      </c>
      <c r="M447">
        <f t="shared" si="103"/>
        <v>0</v>
      </c>
      <c r="N447">
        <f t="shared" si="104"/>
        <v>0</v>
      </c>
      <c r="O447">
        <f t="shared" si="105"/>
        <v>0</v>
      </c>
      <c r="P447">
        <v>0</v>
      </c>
      <c r="Q447" s="2">
        <f t="shared" si="106"/>
        <v>297.15367276741159</v>
      </c>
      <c r="R447" s="2">
        <f t="shared" si="107"/>
        <v>-0.1536727674115923</v>
      </c>
      <c r="S447" s="2">
        <f t="shared" si="109"/>
        <v>18.378659946814366</v>
      </c>
      <c r="T447" s="2">
        <f t="shared" si="108"/>
        <v>2.3615319443937344E-2</v>
      </c>
      <c r="U447" s="2">
        <f t="shared" si="110"/>
        <v>1</v>
      </c>
      <c r="V447">
        <f t="shared" si="111"/>
        <v>1</v>
      </c>
    </row>
    <row r="448" spans="2:22" x14ac:dyDescent="0.15">
      <c r="B448" s="1">
        <v>37518</v>
      </c>
      <c r="C448" s="2">
        <f t="shared" si="96"/>
        <v>9</v>
      </c>
      <c r="D448" s="2">
        <f t="shared" si="97"/>
        <v>19</v>
      </c>
      <c r="E448" s="2">
        <f t="shared" si="98"/>
        <v>4</v>
      </c>
      <c r="F448" s="2">
        <f t="shared" si="99"/>
        <v>13</v>
      </c>
      <c r="G448" t="s">
        <v>86</v>
      </c>
      <c r="H448">
        <v>331</v>
      </c>
      <c r="I448">
        <f t="shared" si="100"/>
        <v>0</v>
      </c>
      <c r="J448">
        <f t="shared" si="101"/>
        <v>0</v>
      </c>
      <c r="K448">
        <f t="shared" si="102"/>
        <v>0</v>
      </c>
      <c r="L448">
        <v>0</v>
      </c>
      <c r="M448">
        <f t="shared" si="103"/>
        <v>0</v>
      </c>
      <c r="N448">
        <f t="shared" si="104"/>
        <v>0</v>
      </c>
      <c r="O448">
        <f t="shared" si="105"/>
        <v>0</v>
      </c>
      <c r="P448">
        <v>0</v>
      </c>
      <c r="Q448" s="2">
        <f t="shared" si="106"/>
        <v>322.00147156452226</v>
      </c>
      <c r="R448" s="2">
        <f t="shared" si="107"/>
        <v>8.9985284354777377</v>
      </c>
      <c r="S448" s="2">
        <f t="shared" si="109"/>
        <v>-0.1536727674115923</v>
      </c>
      <c r="T448" s="2">
        <f t="shared" si="108"/>
        <v>80.973514004101418</v>
      </c>
      <c r="U448" s="2">
        <f t="shared" si="110"/>
        <v>1</v>
      </c>
      <c r="V448">
        <f t="shared" si="111"/>
        <v>1</v>
      </c>
    </row>
    <row r="449" spans="2:22" x14ac:dyDescent="0.15">
      <c r="B449" s="1">
        <v>37519</v>
      </c>
      <c r="C449" s="2">
        <f t="shared" si="96"/>
        <v>9</v>
      </c>
      <c r="D449" s="2">
        <f t="shared" si="97"/>
        <v>20</v>
      </c>
      <c r="E449" s="2">
        <f t="shared" si="98"/>
        <v>5</v>
      </c>
      <c r="F449" s="2">
        <f t="shared" si="99"/>
        <v>13</v>
      </c>
      <c r="G449" t="s">
        <v>87</v>
      </c>
      <c r="H449">
        <v>555</v>
      </c>
      <c r="I449">
        <f t="shared" si="100"/>
        <v>0</v>
      </c>
      <c r="J449">
        <f t="shared" si="101"/>
        <v>0</v>
      </c>
      <c r="K449">
        <f t="shared" si="102"/>
        <v>0</v>
      </c>
      <c r="L449">
        <v>0</v>
      </c>
      <c r="M449">
        <f t="shared" si="103"/>
        <v>0</v>
      </c>
      <c r="N449">
        <f t="shared" si="104"/>
        <v>0</v>
      </c>
      <c r="O449">
        <f t="shared" si="105"/>
        <v>0</v>
      </c>
      <c r="P449">
        <v>0</v>
      </c>
      <c r="Q449" s="2">
        <f t="shared" si="106"/>
        <v>506.22793651539439</v>
      </c>
      <c r="R449" s="2">
        <f t="shared" si="107"/>
        <v>48.77206348460561</v>
      </c>
      <c r="S449" s="2">
        <f t="shared" si="109"/>
        <v>8.9985284354777377</v>
      </c>
      <c r="T449" s="2">
        <f t="shared" si="108"/>
        <v>2378.7141765463998</v>
      </c>
      <c r="U449" s="2">
        <f t="shared" si="110"/>
        <v>0</v>
      </c>
      <c r="V449">
        <f t="shared" si="111"/>
        <v>2</v>
      </c>
    </row>
    <row r="450" spans="2:22" x14ac:dyDescent="0.15">
      <c r="B450" s="1">
        <v>37520</v>
      </c>
      <c r="C450" s="2">
        <f t="shared" si="96"/>
        <v>9</v>
      </c>
      <c r="D450" s="2">
        <f t="shared" si="97"/>
        <v>21</v>
      </c>
      <c r="E450" s="2">
        <f t="shared" si="98"/>
        <v>6</v>
      </c>
      <c r="F450" s="2">
        <f t="shared" si="99"/>
        <v>13</v>
      </c>
      <c r="G450" t="s">
        <v>88</v>
      </c>
      <c r="H450">
        <v>552</v>
      </c>
      <c r="I450">
        <f t="shared" si="100"/>
        <v>0</v>
      </c>
      <c r="J450">
        <f t="shared" si="101"/>
        <v>0</v>
      </c>
      <c r="K450">
        <f t="shared" si="102"/>
        <v>0</v>
      </c>
      <c r="L450">
        <v>0</v>
      </c>
      <c r="M450">
        <f t="shared" si="103"/>
        <v>0</v>
      </c>
      <c r="N450">
        <f t="shared" si="104"/>
        <v>0</v>
      </c>
      <c r="O450">
        <f t="shared" si="105"/>
        <v>0</v>
      </c>
      <c r="P450">
        <v>0</v>
      </c>
      <c r="Q450" s="2">
        <f t="shared" si="106"/>
        <v>557.62467435942108</v>
      </c>
      <c r="R450" s="2">
        <f t="shared" si="107"/>
        <v>-5.6246743594210784</v>
      </c>
      <c r="S450" s="2">
        <f t="shared" si="109"/>
        <v>48.77206348460561</v>
      </c>
      <c r="T450" s="2">
        <f t="shared" si="108"/>
        <v>31.636961649528917</v>
      </c>
      <c r="U450" s="2">
        <f t="shared" si="110"/>
        <v>1</v>
      </c>
      <c r="V450">
        <f t="shared" si="111"/>
        <v>1</v>
      </c>
    </row>
    <row r="451" spans="2:22" x14ac:dyDescent="0.15">
      <c r="B451" s="1">
        <v>37521</v>
      </c>
      <c r="C451" s="2">
        <f t="shared" ref="C451:C514" si="112">MONTH(B451)</f>
        <v>9</v>
      </c>
      <c r="D451" s="2">
        <f t="shared" ref="D451:D514" si="113">DAY(B451)</f>
        <v>22</v>
      </c>
      <c r="E451" s="2">
        <f t="shared" ref="E451:E514" si="114">WEEKDAY(B451,2)</f>
        <v>7</v>
      </c>
      <c r="F451" s="2">
        <f t="shared" ref="F451:F514" si="115">VALUE(RIGHT(G451,2))</f>
        <v>13</v>
      </c>
      <c r="G451" t="s">
        <v>89</v>
      </c>
      <c r="H451">
        <v>335</v>
      </c>
      <c r="I451">
        <f t="shared" ref="I451:I514" si="116">IF(AND(C451=7,D451=4),1,0)</f>
        <v>0</v>
      </c>
      <c r="J451">
        <f t="shared" ref="J451:J514" si="117">IF(AND(C451=1,D451=1),1,0)</f>
        <v>0</v>
      </c>
      <c r="K451">
        <f t="shared" ref="K451:K514" si="118">IF(AND(C451=2,D451=14),1,0)</f>
        <v>0</v>
      </c>
      <c r="L451">
        <v>0</v>
      </c>
      <c r="M451">
        <f t="shared" ref="M451:M514" si="119">IF(AND(C451=12,D451=31),1,0)</f>
        <v>0</v>
      </c>
      <c r="N451">
        <f t="shared" ref="N451:N514" si="120">IF(AND(C451=10,D451=31),1,0)</f>
        <v>0</v>
      </c>
      <c r="O451">
        <f t="shared" ref="O451:O514" si="121">IF(AND(C451=12,D451=26),1,0)</f>
        <v>0</v>
      </c>
      <c r="P451">
        <v>0</v>
      </c>
      <c r="Q451" s="2">
        <f t="shared" ref="Q451:Q514" si="122">constant+VLOOKUP(F451,week,2)+VLOOKUP(E451,weekday,2)+$X$17*I451+$X$18*J451+$X$19*K451+L451*$X$20+M451*$X$21+N451*$X$22+O451*$X$23+P451*$X$24</f>
        <v>362.29570845373206</v>
      </c>
      <c r="R451" s="2">
        <f t="shared" ref="R451:R514" si="123">H451-Q451</f>
        <v>-27.295708453732061</v>
      </c>
      <c r="S451" s="2">
        <f t="shared" si="109"/>
        <v>-5.6246743594210784</v>
      </c>
      <c r="T451" s="2">
        <f t="shared" ref="T451:T514" si="124">R451^2</f>
        <v>745.05569999113993</v>
      </c>
      <c r="U451" s="2">
        <f t="shared" si="110"/>
        <v>0</v>
      </c>
      <c r="V451">
        <f t="shared" si="111"/>
        <v>2</v>
      </c>
    </row>
    <row r="452" spans="2:22" x14ac:dyDescent="0.15">
      <c r="B452" s="1">
        <v>37522</v>
      </c>
      <c r="C452" s="2">
        <f t="shared" si="112"/>
        <v>9</v>
      </c>
      <c r="D452" s="2">
        <f t="shared" si="113"/>
        <v>23</v>
      </c>
      <c r="E452" s="2">
        <f t="shared" si="114"/>
        <v>1</v>
      </c>
      <c r="F452" s="2">
        <f t="shared" si="115"/>
        <v>13</v>
      </c>
      <c r="G452" t="s">
        <v>90</v>
      </c>
      <c r="H452">
        <v>319</v>
      </c>
      <c r="I452">
        <f t="shared" si="116"/>
        <v>0</v>
      </c>
      <c r="J452">
        <f t="shared" si="117"/>
        <v>0</v>
      </c>
      <c r="K452">
        <f t="shared" si="118"/>
        <v>0</v>
      </c>
      <c r="L452">
        <v>0</v>
      </c>
      <c r="M452">
        <f t="shared" si="119"/>
        <v>0</v>
      </c>
      <c r="N452">
        <f t="shared" si="120"/>
        <v>0</v>
      </c>
      <c r="O452">
        <f t="shared" si="121"/>
        <v>0</v>
      </c>
      <c r="P452">
        <v>0</v>
      </c>
      <c r="Q452" s="2">
        <f t="shared" si="122"/>
        <v>246.27401730366162</v>
      </c>
      <c r="R452" s="2">
        <f t="shared" si="123"/>
        <v>72.725982696338377</v>
      </c>
      <c r="S452" s="2">
        <f t="shared" ref="S452:S515" si="125">R451</f>
        <v>-27.295708453732061</v>
      </c>
      <c r="T452" s="2">
        <f t="shared" si="124"/>
        <v>5289.0685591481088</v>
      </c>
      <c r="U452" s="2">
        <f t="shared" ref="U452:U515" si="126">IF(R452*R451&lt;0,1,0)</f>
        <v>1</v>
      </c>
      <c r="V452">
        <f t="shared" ref="V452:V515" si="127">IF(R451*R452&gt;0,V451+1,1)</f>
        <v>1</v>
      </c>
    </row>
    <row r="453" spans="2:22" x14ac:dyDescent="0.15">
      <c r="B453" s="1">
        <v>37523</v>
      </c>
      <c r="C453" s="2">
        <f t="shared" si="112"/>
        <v>9</v>
      </c>
      <c r="D453" s="2">
        <f t="shared" si="113"/>
        <v>24</v>
      </c>
      <c r="E453" s="2">
        <f t="shared" si="114"/>
        <v>2</v>
      </c>
      <c r="F453" s="2">
        <f t="shared" si="115"/>
        <v>13</v>
      </c>
      <c r="G453" t="s">
        <v>91</v>
      </c>
      <c r="H453">
        <v>292</v>
      </c>
      <c r="I453">
        <f t="shared" si="116"/>
        <v>0</v>
      </c>
      <c r="J453">
        <f t="shared" si="117"/>
        <v>0</v>
      </c>
      <c r="K453">
        <f t="shared" si="118"/>
        <v>0</v>
      </c>
      <c r="L453">
        <v>0</v>
      </c>
      <c r="M453">
        <f t="shared" si="119"/>
        <v>0</v>
      </c>
      <c r="N453">
        <f t="shared" si="120"/>
        <v>0</v>
      </c>
      <c r="O453">
        <f t="shared" si="121"/>
        <v>0</v>
      </c>
      <c r="P453">
        <v>0</v>
      </c>
      <c r="Q453" s="2">
        <f t="shared" si="122"/>
        <v>264.42134396501808</v>
      </c>
      <c r="R453" s="2">
        <f t="shared" si="123"/>
        <v>27.578656034981918</v>
      </c>
      <c r="S453" s="2">
        <f t="shared" si="125"/>
        <v>72.725982696338377</v>
      </c>
      <c r="T453" s="2">
        <f t="shared" si="124"/>
        <v>760.58226869584462</v>
      </c>
      <c r="U453" s="2">
        <f t="shared" si="126"/>
        <v>0</v>
      </c>
      <c r="V453">
        <f t="shared" si="127"/>
        <v>2</v>
      </c>
    </row>
    <row r="454" spans="2:22" x14ac:dyDescent="0.15">
      <c r="B454" s="1">
        <v>37524</v>
      </c>
      <c r="C454" s="2">
        <f t="shared" si="112"/>
        <v>9</v>
      </c>
      <c r="D454" s="2">
        <f t="shared" si="113"/>
        <v>25</v>
      </c>
      <c r="E454" s="2">
        <f t="shared" si="114"/>
        <v>3</v>
      </c>
      <c r="F454" s="2">
        <f t="shared" si="115"/>
        <v>13</v>
      </c>
      <c r="G454" t="s">
        <v>92</v>
      </c>
      <c r="H454">
        <v>305</v>
      </c>
      <c r="I454">
        <f t="shared" si="116"/>
        <v>0</v>
      </c>
      <c r="J454">
        <f t="shared" si="117"/>
        <v>0</v>
      </c>
      <c r="K454">
        <f t="shared" si="118"/>
        <v>0</v>
      </c>
      <c r="L454">
        <v>0</v>
      </c>
      <c r="M454">
        <f t="shared" si="119"/>
        <v>0</v>
      </c>
      <c r="N454">
        <f t="shared" si="120"/>
        <v>0</v>
      </c>
      <c r="O454">
        <f t="shared" si="121"/>
        <v>0</v>
      </c>
      <c r="P454">
        <v>0</v>
      </c>
      <c r="Q454" s="2">
        <f t="shared" si="122"/>
        <v>293.95367667924404</v>
      </c>
      <c r="R454" s="2">
        <f t="shared" si="123"/>
        <v>11.04632332075596</v>
      </c>
      <c r="S454" s="2">
        <f t="shared" si="125"/>
        <v>27.578656034981918</v>
      </c>
      <c r="T454" s="2">
        <f t="shared" si="124"/>
        <v>122.02125890667698</v>
      </c>
      <c r="U454" s="2">
        <f t="shared" si="126"/>
        <v>0</v>
      </c>
      <c r="V454">
        <f t="shared" si="127"/>
        <v>3</v>
      </c>
    </row>
    <row r="455" spans="2:22" x14ac:dyDescent="0.15">
      <c r="B455" s="1">
        <v>37525</v>
      </c>
      <c r="C455" s="2">
        <f t="shared" si="112"/>
        <v>9</v>
      </c>
      <c r="D455" s="2">
        <f t="shared" si="113"/>
        <v>26</v>
      </c>
      <c r="E455" s="2">
        <f t="shared" si="114"/>
        <v>4</v>
      </c>
      <c r="F455" s="2">
        <f t="shared" si="115"/>
        <v>14</v>
      </c>
      <c r="G455" t="s">
        <v>93</v>
      </c>
      <c r="H455">
        <v>349</v>
      </c>
      <c r="I455">
        <f t="shared" si="116"/>
        <v>0</v>
      </c>
      <c r="J455">
        <f t="shared" si="117"/>
        <v>0</v>
      </c>
      <c r="K455">
        <f t="shared" si="118"/>
        <v>0</v>
      </c>
      <c r="L455">
        <v>0</v>
      </c>
      <c r="M455">
        <f t="shared" si="119"/>
        <v>0</v>
      </c>
      <c r="N455">
        <f t="shared" si="120"/>
        <v>0</v>
      </c>
      <c r="O455">
        <f t="shared" si="121"/>
        <v>0</v>
      </c>
      <c r="P455">
        <v>0</v>
      </c>
      <c r="Q455" s="2">
        <f t="shared" si="122"/>
        <v>339.34433545620948</v>
      </c>
      <c r="R455" s="2">
        <f t="shared" si="123"/>
        <v>9.6556645437905217</v>
      </c>
      <c r="S455" s="2">
        <f t="shared" si="125"/>
        <v>11.04632332075596</v>
      </c>
      <c r="T455" s="2">
        <f t="shared" si="124"/>
        <v>93.231857782213424</v>
      </c>
      <c r="U455" s="2">
        <f t="shared" si="126"/>
        <v>0</v>
      </c>
      <c r="V455">
        <f t="shared" si="127"/>
        <v>4</v>
      </c>
    </row>
    <row r="456" spans="2:22" x14ac:dyDescent="0.15">
      <c r="B456" s="1">
        <v>37526</v>
      </c>
      <c r="C456" s="2">
        <f t="shared" si="112"/>
        <v>9</v>
      </c>
      <c r="D456" s="2">
        <f t="shared" si="113"/>
        <v>27</v>
      </c>
      <c r="E456" s="2">
        <f t="shared" si="114"/>
        <v>5</v>
      </c>
      <c r="F456" s="2">
        <f t="shared" si="115"/>
        <v>14</v>
      </c>
      <c r="G456" t="s">
        <v>94</v>
      </c>
      <c r="H456">
        <v>581</v>
      </c>
      <c r="I456">
        <f t="shared" si="116"/>
        <v>0</v>
      </c>
      <c r="J456">
        <f t="shared" si="117"/>
        <v>0</v>
      </c>
      <c r="K456">
        <f t="shared" si="118"/>
        <v>0</v>
      </c>
      <c r="L456">
        <v>0</v>
      </c>
      <c r="M456">
        <f t="shared" si="119"/>
        <v>0</v>
      </c>
      <c r="N456">
        <f t="shared" si="120"/>
        <v>0</v>
      </c>
      <c r="O456">
        <f t="shared" si="121"/>
        <v>0</v>
      </c>
      <c r="P456">
        <v>0</v>
      </c>
      <c r="Q456" s="2">
        <f t="shared" si="122"/>
        <v>523.57080040708161</v>
      </c>
      <c r="R456" s="2">
        <f t="shared" si="123"/>
        <v>57.429199592918394</v>
      </c>
      <c r="S456" s="2">
        <f t="shared" si="125"/>
        <v>9.6556645437905217</v>
      </c>
      <c r="T456" s="2">
        <f t="shared" si="124"/>
        <v>3298.1129658832583</v>
      </c>
      <c r="U456" s="2">
        <f t="shared" si="126"/>
        <v>0</v>
      </c>
      <c r="V456">
        <f t="shared" si="127"/>
        <v>5</v>
      </c>
    </row>
    <row r="457" spans="2:22" x14ac:dyDescent="0.15">
      <c r="B457" s="1">
        <v>37527</v>
      </c>
      <c r="C457" s="2">
        <f t="shared" si="112"/>
        <v>9</v>
      </c>
      <c r="D457" s="2">
        <f t="shared" si="113"/>
        <v>28</v>
      </c>
      <c r="E457" s="2">
        <f t="shared" si="114"/>
        <v>6</v>
      </c>
      <c r="F457" s="2">
        <f t="shared" si="115"/>
        <v>14</v>
      </c>
      <c r="G457" t="s">
        <v>95</v>
      </c>
      <c r="H457">
        <v>640</v>
      </c>
      <c r="I457">
        <f t="shared" si="116"/>
        <v>0</v>
      </c>
      <c r="J457">
        <f t="shared" si="117"/>
        <v>0</v>
      </c>
      <c r="K457">
        <f t="shared" si="118"/>
        <v>0</v>
      </c>
      <c r="L457">
        <v>0</v>
      </c>
      <c r="M457">
        <f t="shared" si="119"/>
        <v>0</v>
      </c>
      <c r="N457">
        <f t="shared" si="120"/>
        <v>0</v>
      </c>
      <c r="O457">
        <f t="shared" si="121"/>
        <v>0</v>
      </c>
      <c r="P457">
        <v>0</v>
      </c>
      <c r="Q457" s="2">
        <f t="shared" si="122"/>
        <v>574.96753825110829</v>
      </c>
      <c r="R457" s="2">
        <f t="shared" si="123"/>
        <v>65.032461748891706</v>
      </c>
      <c r="S457" s="2">
        <f t="shared" si="125"/>
        <v>57.429199592918394</v>
      </c>
      <c r="T457" s="2">
        <f t="shared" si="124"/>
        <v>4229.2210811210625</v>
      </c>
      <c r="U457" s="2">
        <f t="shared" si="126"/>
        <v>0</v>
      </c>
      <c r="V457">
        <f t="shared" si="127"/>
        <v>6</v>
      </c>
    </row>
    <row r="458" spans="2:22" x14ac:dyDescent="0.15">
      <c r="B458" s="1">
        <v>37528</v>
      </c>
      <c r="C458" s="2">
        <f t="shared" si="112"/>
        <v>9</v>
      </c>
      <c r="D458" s="2">
        <f t="shared" si="113"/>
        <v>29</v>
      </c>
      <c r="E458" s="2">
        <f t="shared" si="114"/>
        <v>7</v>
      </c>
      <c r="F458" s="2">
        <f t="shared" si="115"/>
        <v>14</v>
      </c>
      <c r="G458" t="s">
        <v>96</v>
      </c>
      <c r="H458">
        <v>397</v>
      </c>
      <c r="I458">
        <f t="shared" si="116"/>
        <v>0</v>
      </c>
      <c r="J458">
        <f t="shared" si="117"/>
        <v>0</v>
      </c>
      <c r="K458">
        <f t="shared" si="118"/>
        <v>0</v>
      </c>
      <c r="L458">
        <v>0</v>
      </c>
      <c r="M458">
        <f t="shared" si="119"/>
        <v>0</v>
      </c>
      <c r="N458">
        <f t="shared" si="120"/>
        <v>0</v>
      </c>
      <c r="O458">
        <f t="shared" si="121"/>
        <v>0</v>
      </c>
      <c r="P458">
        <v>0</v>
      </c>
      <c r="Q458" s="2">
        <f t="shared" si="122"/>
        <v>379.63857234541928</v>
      </c>
      <c r="R458" s="2">
        <f t="shared" si="123"/>
        <v>17.361427654580723</v>
      </c>
      <c r="S458" s="2">
        <f t="shared" si="125"/>
        <v>65.032461748891706</v>
      </c>
      <c r="T458" s="2">
        <f t="shared" si="124"/>
        <v>301.41917020524028</v>
      </c>
      <c r="U458" s="2">
        <f t="shared" si="126"/>
        <v>0</v>
      </c>
      <c r="V458">
        <f t="shared" si="127"/>
        <v>7</v>
      </c>
    </row>
    <row r="459" spans="2:22" x14ac:dyDescent="0.15">
      <c r="B459" s="1">
        <v>37529</v>
      </c>
      <c r="C459" s="2">
        <f t="shared" si="112"/>
        <v>9</v>
      </c>
      <c r="D459" s="2">
        <f t="shared" si="113"/>
        <v>30</v>
      </c>
      <c r="E459" s="2">
        <f t="shared" si="114"/>
        <v>1</v>
      </c>
      <c r="F459" s="2">
        <f t="shared" si="115"/>
        <v>14</v>
      </c>
      <c r="G459" t="s">
        <v>97</v>
      </c>
      <c r="H459">
        <v>257</v>
      </c>
      <c r="I459">
        <f t="shared" si="116"/>
        <v>0</v>
      </c>
      <c r="J459">
        <f t="shared" si="117"/>
        <v>0</v>
      </c>
      <c r="K459">
        <f t="shared" si="118"/>
        <v>0</v>
      </c>
      <c r="L459">
        <v>0</v>
      </c>
      <c r="M459">
        <f t="shared" si="119"/>
        <v>0</v>
      </c>
      <c r="N459">
        <f t="shared" si="120"/>
        <v>0</v>
      </c>
      <c r="O459">
        <f t="shared" si="121"/>
        <v>0</v>
      </c>
      <c r="P459">
        <v>0</v>
      </c>
      <c r="Q459" s="2">
        <f t="shared" si="122"/>
        <v>263.61688119534881</v>
      </c>
      <c r="R459" s="2">
        <f t="shared" si="123"/>
        <v>-6.6168811953488103</v>
      </c>
      <c r="S459" s="2">
        <f t="shared" si="125"/>
        <v>17.361427654580723</v>
      </c>
      <c r="T459" s="2">
        <f t="shared" si="124"/>
        <v>43.783116753360702</v>
      </c>
      <c r="U459" s="2">
        <f t="shared" si="126"/>
        <v>1</v>
      </c>
      <c r="V459">
        <f t="shared" si="127"/>
        <v>1</v>
      </c>
    </row>
    <row r="460" spans="2:22" x14ac:dyDescent="0.15">
      <c r="B460" s="1">
        <v>37530</v>
      </c>
      <c r="C460" s="2">
        <f t="shared" si="112"/>
        <v>10</v>
      </c>
      <c r="D460" s="2">
        <f t="shared" si="113"/>
        <v>1</v>
      </c>
      <c r="E460" s="2">
        <f t="shared" si="114"/>
        <v>2</v>
      </c>
      <c r="F460" s="2">
        <f t="shared" si="115"/>
        <v>14</v>
      </c>
      <c r="G460" t="s">
        <v>98</v>
      </c>
      <c r="H460">
        <v>317</v>
      </c>
      <c r="I460">
        <f t="shared" si="116"/>
        <v>0</v>
      </c>
      <c r="J460">
        <f t="shared" si="117"/>
        <v>0</v>
      </c>
      <c r="K460">
        <f t="shared" si="118"/>
        <v>0</v>
      </c>
      <c r="L460">
        <v>0</v>
      </c>
      <c r="M460">
        <f t="shared" si="119"/>
        <v>0</v>
      </c>
      <c r="N460">
        <f t="shared" si="120"/>
        <v>0</v>
      </c>
      <c r="O460">
        <f t="shared" si="121"/>
        <v>0</v>
      </c>
      <c r="P460">
        <v>0</v>
      </c>
      <c r="Q460" s="2">
        <f t="shared" si="122"/>
        <v>281.7642078567053</v>
      </c>
      <c r="R460" s="2">
        <f t="shared" si="123"/>
        <v>35.235792143294702</v>
      </c>
      <c r="S460" s="2">
        <f t="shared" si="125"/>
        <v>-6.6168811953488103</v>
      </c>
      <c r="T460" s="2">
        <f t="shared" si="124"/>
        <v>1241.5610479654686</v>
      </c>
      <c r="U460" s="2">
        <f t="shared" si="126"/>
        <v>1</v>
      </c>
      <c r="V460">
        <f t="shared" si="127"/>
        <v>1</v>
      </c>
    </row>
    <row r="461" spans="2:22" x14ac:dyDescent="0.15">
      <c r="B461" s="1">
        <v>37531</v>
      </c>
      <c r="C461" s="2">
        <f t="shared" si="112"/>
        <v>10</v>
      </c>
      <c r="D461" s="2">
        <f t="shared" si="113"/>
        <v>2</v>
      </c>
      <c r="E461" s="2">
        <f t="shared" si="114"/>
        <v>3</v>
      </c>
      <c r="F461" s="2">
        <f t="shared" si="115"/>
        <v>14</v>
      </c>
      <c r="G461" t="s">
        <v>99</v>
      </c>
      <c r="H461">
        <v>332</v>
      </c>
      <c r="I461">
        <f t="shared" si="116"/>
        <v>0</v>
      </c>
      <c r="J461">
        <f t="shared" si="117"/>
        <v>0</v>
      </c>
      <c r="K461">
        <f t="shared" si="118"/>
        <v>0</v>
      </c>
      <c r="L461">
        <v>0</v>
      </c>
      <c r="M461">
        <f t="shared" si="119"/>
        <v>0</v>
      </c>
      <c r="N461">
        <f t="shared" si="120"/>
        <v>0</v>
      </c>
      <c r="O461">
        <f t="shared" si="121"/>
        <v>0</v>
      </c>
      <c r="P461">
        <v>0</v>
      </c>
      <c r="Q461" s="2">
        <f t="shared" si="122"/>
        <v>311.29654057093126</v>
      </c>
      <c r="R461" s="2">
        <f t="shared" si="123"/>
        <v>20.703459429068744</v>
      </c>
      <c r="S461" s="2">
        <f t="shared" si="125"/>
        <v>35.235792143294702</v>
      </c>
      <c r="T461" s="2">
        <f t="shared" si="124"/>
        <v>428.63323233109548</v>
      </c>
      <c r="U461" s="2">
        <f t="shared" si="126"/>
        <v>0</v>
      </c>
      <c r="V461">
        <f t="shared" si="127"/>
        <v>2</v>
      </c>
    </row>
    <row r="462" spans="2:22" x14ac:dyDescent="0.15">
      <c r="B462" s="1">
        <v>37532</v>
      </c>
      <c r="C462" s="2">
        <f t="shared" si="112"/>
        <v>10</v>
      </c>
      <c r="D462" s="2">
        <f t="shared" si="113"/>
        <v>3</v>
      </c>
      <c r="E462" s="2">
        <f t="shared" si="114"/>
        <v>4</v>
      </c>
      <c r="F462" s="2">
        <f t="shared" si="115"/>
        <v>15</v>
      </c>
      <c r="G462" t="s">
        <v>100</v>
      </c>
      <c r="H462">
        <v>354</v>
      </c>
      <c r="I462">
        <f t="shared" si="116"/>
        <v>0</v>
      </c>
      <c r="J462">
        <f t="shared" si="117"/>
        <v>0</v>
      </c>
      <c r="K462">
        <f t="shared" si="118"/>
        <v>0</v>
      </c>
      <c r="L462">
        <v>0</v>
      </c>
      <c r="M462">
        <f t="shared" si="119"/>
        <v>0</v>
      </c>
      <c r="N462">
        <f t="shared" si="120"/>
        <v>0</v>
      </c>
      <c r="O462">
        <f t="shared" si="121"/>
        <v>0</v>
      </c>
      <c r="P462">
        <v>0</v>
      </c>
      <c r="Q462" s="2">
        <f t="shared" si="122"/>
        <v>330.57290743051982</v>
      </c>
      <c r="R462" s="2">
        <f t="shared" si="123"/>
        <v>23.42709256948018</v>
      </c>
      <c r="S462" s="2">
        <f t="shared" si="125"/>
        <v>20.703459429068744</v>
      </c>
      <c r="T462" s="2">
        <f t="shared" si="124"/>
        <v>548.82866625899351</v>
      </c>
      <c r="U462" s="2">
        <f t="shared" si="126"/>
        <v>0</v>
      </c>
      <c r="V462">
        <f t="shared" si="127"/>
        <v>3</v>
      </c>
    </row>
    <row r="463" spans="2:22" x14ac:dyDescent="0.15">
      <c r="B463" s="1">
        <v>37533</v>
      </c>
      <c r="C463" s="2">
        <f t="shared" si="112"/>
        <v>10</v>
      </c>
      <c r="D463" s="2">
        <f t="shared" si="113"/>
        <v>4</v>
      </c>
      <c r="E463" s="2">
        <f t="shared" si="114"/>
        <v>5</v>
      </c>
      <c r="F463" s="2">
        <f t="shared" si="115"/>
        <v>15</v>
      </c>
      <c r="G463" t="s">
        <v>101</v>
      </c>
      <c r="H463">
        <v>487</v>
      </c>
      <c r="I463">
        <f t="shared" si="116"/>
        <v>0</v>
      </c>
      <c r="J463">
        <f t="shared" si="117"/>
        <v>0</v>
      </c>
      <c r="K463">
        <f t="shared" si="118"/>
        <v>0</v>
      </c>
      <c r="L463">
        <v>0</v>
      </c>
      <c r="M463">
        <f t="shared" si="119"/>
        <v>0</v>
      </c>
      <c r="N463">
        <f t="shared" si="120"/>
        <v>0</v>
      </c>
      <c r="O463">
        <f t="shared" si="121"/>
        <v>0</v>
      </c>
      <c r="P463">
        <v>0</v>
      </c>
      <c r="Q463" s="2">
        <f t="shared" si="122"/>
        <v>514.79937238139189</v>
      </c>
      <c r="R463" s="2">
        <f t="shared" si="123"/>
        <v>-27.79937238139189</v>
      </c>
      <c r="S463" s="2">
        <f t="shared" si="125"/>
        <v>23.42709256948018</v>
      </c>
      <c r="T463" s="2">
        <f t="shared" si="124"/>
        <v>772.80510479929421</v>
      </c>
      <c r="U463" s="2">
        <f t="shared" si="126"/>
        <v>1</v>
      </c>
      <c r="V463">
        <f t="shared" si="127"/>
        <v>1</v>
      </c>
    </row>
    <row r="464" spans="2:22" x14ac:dyDescent="0.15">
      <c r="B464" s="1">
        <v>37534</v>
      </c>
      <c r="C464" s="2">
        <f t="shared" si="112"/>
        <v>10</v>
      </c>
      <c r="D464" s="2">
        <f t="shared" si="113"/>
        <v>5</v>
      </c>
      <c r="E464" s="2">
        <f t="shared" si="114"/>
        <v>6</v>
      </c>
      <c r="F464" s="2">
        <f t="shared" si="115"/>
        <v>15</v>
      </c>
      <c r="G464" t="s">
        <v>102</v>
      </c>
      <c r="H464">
        <v>598</v>
      </c>
      <c r="I464">
        <f t="shared" si="116"/>
        <v>0</v>
      </c>
      <c r="J464">
        <f t="shared" si="117"/>
        <v>0</v>
      </c>
      <c r="K464">
        <f t="shared" si="118"/>
        <v>0</v>
      </c>
      <c r="L464">
        <v>0</v>
      </c>
      <c r="M464">
        <f t="shared" si="119"/>
        <v>0</v>
      </c>
      <c r="N464">
        <f t="shared" si="120"/>
        <v>0</v>
      </c>
      <c r="O464">
        <f t="shared" si="121"/>
        <v>0</v>
      </c>
      <c r="P464">
        <v>0</v>
      </c>
      <c r="Q464" s="2">
        <f t="shared" si="122"/>
        <v>566.19611022541858</v>
      </c>
      <c r="R464" s="2">
        <f t="shared" si="123"/>
        <v>31.803889774581421</v>
      </c>
      <c r="S464" s="2">
        <f t="shared" si="125"/>
        <v>-27.79937238139189</v>
      </c>
      <c r="T464" s="2">
        <f t="shared" si="124"/>
        <v>1011.4874047937246</v>
      </c>
      <c r="U464" s="2">
        <f t="shared" si="126"/>
        <v>1</v>
      </c>
      <c r="V464">
        <f t="shared" si="127"/>
        <v>1</v>
      </c>
    </row>
    <row r="465" spans="2:22" x14ac:dyDescent="0.15">
      <c r="B465" s="1">
        <v>37535</v>
      </c>
      <c r="C465" s="2">
        <f t="shared" si="112"/>
        <v>10</v>
      </c>
      <c r="D465" s="2">
        <f t="shared" si="113"/>
        <v>6</v>
      </c>
      <c r="E465" s="2">
        <f t="shared" si="114"/>
        <v>7</v>
      </c>
      <c r="F465" s="2">
        <f t="shared" si="115"/>
        <v>15</v>
      </c>
      <c r="G465" t="s">
        <v>103</v>
      </c>
      <c r="H465">
        <v>373</v>
      </c>
      <c r="I465">
        <f t="shared" si="116"/>
        <v>0</v>
      </c>
      <c r="J465">
        <f t="shared" si="117"/>
        <v>0</v>
      </c>
      <c r="K465">
        <f t="shared" si="118"/>
        <v>0</v>
      </c>
      <c r="L465">
        <v>0</v>
      </c>
      <c r="M465">
        <f t="shared" si="119"/>
        <v>0</v>
      </c>
      <c r="N465">
        <f t="shared" si="120"/>
        <v>0</v>
      </c>
      <c r="O465">
        <f t="shared" si="121"/>
        <v>0</v>
      </c>
      <c r="P465">
        <v>0</v>
      </c>
      <c r="Q465" s="2">
        <f t="shared" si="122"/>
        <v>370.86714431972962</v>
      </c>
      <c r="R465" s="2">
        <f t="shared" si="123"/>
        <v>2.1328556802703815</v>
      </c>
      <c r="S465" s="2">
        <f t="shared" si="125"/>
        <v>31.803889774581421</v>
      </c>
      <c r="T465" s="2">
        <f t="shared" si="124"/>
        <v>4.5490733528616323</v>
      </c>
      <c r="U465" s="2">
        <f t="shared" si="126"/>
        <v>0</v>
      </c>
      <c r="V465">
        <f t="shared" si="127"/>
        <v>2</v>
      </c>
    </row>
    <row r="466" spans="2:22" x14ac:dyDescent="0.15">
      <c r="B466" s="1">
        <v>37536</v>
      </c>
      <c r="C466" s="2">
        <f t="shared" si="112"/>
        <v>10</v>
      </c>
      <c r="D466" s="2">
        <f t="shared" si="113"/>
        <v>7</v>
      </c>
      <c r="E466" s="2">
        <f t="shared" si="114"/>
        <v>1</v>
      </c>
      <c r="F466" s="2">
        <f t="shared" si="115"/>
        <v>15</v>
      </c>
      <c r="G466" t="s">
        <v>104</v>
      </c>
      <c r="H466">
        <v>284</v>
      </c>
      <c r="I466">
        <f t="shared" si="116"/>
        <v>0</v>
      </c>
      <c r="J466">
        <f t="shared" si="117"/>
        <v>0</v>
      </c>
      <c r="K466">
        <f t="shared" si="118"/>
        <v>0</v>
      </c>
      <c r="L466">
        <v>0</v>
      </c>
      <c r="M466">
        <f t="shared" si="119"/>
        <v>0</v>
      </c>
      <c r="N466">
        <f t="shared" si="120"/>
        <v>0</v>
      </c>
      <c r="O466">
        <f t="shared" si="121"/>
        <v>0</v>
      </c>
      <c r="P466">
        <v>0</v>
      </c>
      <c r="Q466" s="2">
        <f t="shared" si="122"/>
        <v>254.84545316965918</v>
      </c>
      <c r="R466" s="2">
        <f t="shared" si="123"/>
        <v>29.15454683034082</v>
      </c>
      <c r="S466" s="2">
        <f t="shared" si="125"/>
        <v>2.1328556802703815</v>
      </c>
      <c r="T466" s="2">
        <f t="shared" si="124"/>
        <v>849.98760088253596</v>
      </c>
      <c r="U466" s="2">
        <f t="shared" si="126"/>
        <v>0</v>
      </c>
      <c r="V466">
        <f t="shared" si="127"/>
        <v>3</v>
      </c>
    </row>
    <row r="467" spans="2:22" x14ac:dyDescent="0.15">
      <c r="B467" s="1">
        <v>37537</v>
      </c>
      <c r="C467" s="2">
        <f t="shared" si="112"/>
        <v>10</v>
      </c>
      <c r="D467" s="2">
        <f t="shared" si="113"/>
        <v>8</v>
      </c>
      <c r="E467" s="2">
        <f t="shared" si="114"/>
        <v>2</v>
      </c>
      <c r="F467" s="2">
        <f t="shared" si="115"/>
        <v>15</v>
      </c>
      <c r="G467" t="s">
        <v>105</v>
      </c>
      <c r="H467">
        <v>285</v>
      </c>
      <c r="I467">
        <f t="shared" si="116"/>
        <v>0</v>
      </c>
      <c r="J467">
        <f t="shared" si="117"/>
        <v>0</v>
      </c>
      <c r="K467">
        <f t="shared" si="118"/>
        <v>0</v>
      </c>
      <c r="L467">
        <v>0</v>
      </c>
      <c r="M467">
        <f t="shared" si="119"/>
        <v>0</v>
      </c>
      <c r="N467">
        <f t="shared" si="120"/>
        <v>0</v>
      </c>
      <c r="O467">
        <f t="shared" si="121"/>
        <v>0</v>
      </c>
      <c r="P467">
        <v>0</v>
      </c>
      <c r="Q467" s="2">
        <f t="shared" si="122"/>
        <v>272.99277983101564</v>
      </c>
      <c r="R467" s="2">
        <f t="shared" si="123"/>
        <v>12.007220168984361</v>
      </c>
      <c r="S467" s="2">
        <f t="shared" si="125"/>
        <v>29.15454683034082</v>
      </c>
      <c r="T467" s="2">
        <f t="shared" si="124"/>
        <v>144.17333618646484</v>
      </c>
      <c r="U467" s="2">
        <f t="shared" si="126"/>
        <v>0</v>
      </c>
      <c r="V467">
        <f t="shared" si="127"/>
        <v>4</v>
      </c>
    </row>
    <row r="468" spans="2:22" x14ac:dyDescent="0.15">
      <c r="B468" s="1">
        <v>37538</v>
      </c>
      <c r="C468" s="2">
        <f t="shared" si="112"/>
        <v>10</v>
      </c>
      <c r="D468" s="2">
        <f t="shared" si="113"/>
        <v>9</v>
      </c>
      <c r="E468" s="2">
        <f t="shared" si="114"/>
        <v>3</v>
      </c>
      <c r="F468" s="2">
        <f t="shared" si="115"/>
        <v>15</v>
      </c>
      <c r="G468" t="s">
        <v>106</v>
      </c>
      <c r="H468">
        <v>328</v>
      </c>
      <c r="I468">
        <f t="shared" si="116"/>
        <v>0</v>
      </c>
      <c r="J468">
        <f t="shared" si="117"/>
        <v>0</v>
      </c>
      <c r="K468">
        <f t="shared" si="118"/>
        <v>0</v>
      </c>
      <c r="L468">
        <v>0</v>
      </c>
      <c r="M468">
        <f t="shared" si="119"/>
        <v>0</v>
      </c>
      <c r="N468">
        <f t="shared" si="120"/>
        <v>0</v>
      </c>
      <c r="O468">
        <f t="shared" si="121"/>
        <v>0</v>
      </c>
      <c r="P468">
        <v>0</v>
      </c>
      <c r="Q468" s="2">
        <f t="shared" si="122"/>
        <v>302.5251125452416</v>
      </c>
      <c r="R468" s="2">
        <f t="shared" si="123"/>
        <v>25.474887454758402</v>
      </c>
      <c r="S468" s="2">
        <f t="shared" si="125"/>
        <v>12.007220168984361</v>
      </c>
      <c r="T468" s="2">
        <f t="shared" si="124"/>
        <v>648.96989083260701</v>
      </c>
      <c r="U468" s="2">
        <f t="shared" si="126"/>
        <v>0</v>
      </c>
      <c r="V468">
        <f t="shared" si="127"/>
        <v>5</v>
      </c>
    </row>
    <row r="469" spans="2:22" x14ac:dyDescent="0.15">
      <c r="B469" s="1">
        <v>37539</v>
      </c>
      <c r="C469" s="2">
        <f t="shared" si="112"/>
        <v>10</v>
      </c>
      <c r="D469" s="2">
        <f t="shared" si="113"/>
        <v>10</v>
      </c>
      <c r="E469" s="2">
        <f t="shared" si="114"/>
        <v>4</v>
      </c>
      <c r="F469" s="2">
        <f t="shared" si="115"/>
        <v>16</v>
      </c>
      <c r="G469" t="s">
        <v>107</v>
      </c>
      <c r="H469">
        <v>392</v>
      </c>
      <c r="I469">
        <f t="shared" si="116"/>
        <v>0</v>
      </c>
      <c r="J469">
        <f t="shared" si="117"/>
        <v>0</v>
      </c>
      <c r="K469">
        <f t="shared" si="118"/>
        <v>0</v>
      </c>
      <c r="L469">
        <v>0</v>
      </c>
      <c r="M469">
        <f t="shared" si="119"/>
        <v>0</v>
      </c>
      <c r="N469">
        <f t="shared" si="120"/>
        <v>0</v>
      </c>
      <c r="O469">
        <f t="shared" si="121"/>
        <v>0</v>
      </c>
      <c r="P469">
        <v>0</v>
      </c>
      <c r="Q469" s="2">
        <f t="shared" si="122"/>
        <v>377.42295529972205</v>
      </c>
      <c r="R469" s="2">
        <f t="shared" si="123"/>
        <v>14.577044700277952</v>
      </c>
      <c r="S469" s="2">
        <f t="shared" si="125"/>
        <v>25.474887454758402</v>
      </c>
      <c r="T469" s="2">
        <f t="shared" si="124"/>
        <v>212.49023219390153</v>
      </c>
      <c r="U469" s="2">
        <f t="shared" si="126"/>
        <v>0</v>
      </c>
      <c r="V469">
        <f t="shared" si="127"/>
        <v>6</v>
      </c>
    </row>
    <row r="470" spans="2:22" x14ac:dyDescent="0.15">
      <c r="B470" s="1">
        <v>37540</v>
      </c>
      <c r="C470" s="2">
        <f t="shared" si="112"/>
        <v>10</v>
      </c>
      <c r="D470" s="2">
        <f t="shared" si="113"/>
        <v>11</v>
      </c>
      <c r="E470" s="2">
        <f t="shared" si="114"/>
        <v>5</v>
      </c>
      <c r="F470" s="2">
        <f t="shared" si="115"/>
        <v>16</v>
      </c>
      <c r="G470" t="s">
        <v>108</v>
      </c>
      <c r="H470">
        <v>526</v>
      </c>
      <c r="I470">
        <f t="shared" si="116"/>
        <v>0</v>
      </c>
      <c r="J470">
        <f t="shared" si="117"/>
        <v>0</v>
      </c>
      <c r="K470">
        <f t="shared" si="118"/>
        <v>0</v>
      </c>
      <c r="L470">
        <v>0</v>
      </c>
      <c r="M470">
        <f t="shared" si="119"/>
        <v>0</v>
      </c>
      <c r="N470">
        <f t="shared" si="120"/>
        <v>0</v>
      </c>
      <c r="O470">
        <f t="shared" si="121"/>
        <v>0</v>
      </c>
      <c r="P470">
        <v>0</v>
      </c>
      <c r="Q470" s="2">
        <f t="shared" si="122"/>
        <v>561.64942025059418</v>
      </c>
      <c r="R470" s="2">
        <f t="shared" si="123"/>
        <v>-35.649420250594176</v>
      </c>
      <c r="S470" s="2">
        <f t="shared" si="125"/>
        <v>14.577044700277952</v>
      </c>
      <c r="T470" s="2">
        <f t="shared" si="124"/>
        <v>1270.8811642034741</v>
      </c>
      <c r="U470" s="2">
        <f t="shared" si="126"/>
        <v>1</v>
      </c>
      <c r="V470">
        <f t="shared" si="127"/>
        <v>1</v>
      </c>
    </row>
    <row r="471" spans="2:22" x14ac:dyDescent="0.15">
      <c r="B471" s="1">
        <v>37541</v>
      </c>
      <c r="C471" s="2">
        <f t="shared" si="112"/>
        <v>10</v>
      </c>
      <c r="D471" s="2">
        <f t="shared" si="113"/>
        <v>12</v>
      </c>
      <c r="E471" s="2">
        <f t="shared" si="114"/>
        <v>6</v>
      </c>
      <c r="F471" s="2">
        <f t="shared" si="115"/>
        <v>16</v>
      </c>
      <c r="G471" t="s">
        <v>109</v>
      </c>
      <c r="H471">
        <v>648</v>
      </c>
      <c r="I471">
        <f t="shared" si="116"/>
        <v>0</v>
      </c>
      <c r="J471">
        <f t="shared" si="117"/>
        <v>0</v>
      </c>
      <c r="K471">
        <f t="shared" si="118"/>
        <v>0</v>
      </c>
      <c r="L471">
        <v>0</v>
      </c>
      <c r="M471">
        <f t="shared" si="119"/>
        <v>0</v>
      </c>
      <c r="N471">
        <f t="shared" si="120"/>
        <v>0</v>
      </c>
      <c r="O471">
        <f t="shared" si="121"/>
        <v>0</v>
      </c>
      <c r="P471">
        <v>0</v>
      </c>
      <c r="Q471" s="2">
        <f t="shared" si="122"/>
        <v>613.04615809462086</v>
      </c>
      <c r="R471" s="2">
        <f t="shared" si="123"/>
        <v>34.953841905379136</v>
      </c>
      <c r="S471" s="2">
        <f t="shared" si="125"/>
        <v>-35.649420250594176</v>
      </c>
      <c r="T471" s="2">
        <f t="shared" si="124"/>
        <v>1221.7710639462384</v>
      </c>
      <c r="U471" s="2">
        <f t="shared" si="126"/>
        <v>1</v>
      </c>
      <c r="V471">
        <f t="shared" si="127"/>
        <v>1</v>
      </c>
    </row>
    <row r="472" spans="2:22" x14ac:dyDescent="0.15">
      <c r="B472" s="1">
        <v>37542</v>
      </c>
      <c r="C472" s="2">
        <f t="shared" si="112"/>
        <v>10</v>
      </c>
      <c r="D472" s="2">
        <f t="shared" si="113"/>
        <v>13</v>
      </c>
      <c r="E472" s="2">
        <f t="shared" si="114"/>
        <v>7</v>
      </c>
      <c r="F472" s="2">
        <f t="shared" si="115"/>
        <v>16</v>
      </c>
      <c r="G472" t="s">
        <v>110</v>
      </c>
      <c r="H472">
        <v>451</v>
      </c>
      <c r="I472">
        <f t="shared" si="116"/>
        <v>0</v>
      </c>
      <c r="J472">
        <f t="shared" si="117"/>
        <v>0</v>
      </c>
      <c r="K472">
        <f t="shared" si="118"/>
        <v>0</v>
      </c>
      <c r="L472">
        <v>0</v>
      </c>
      <c r="M472">
        <f t="shared" si="119"/>
        <v>0</v>
      </c>
      <c r="N472">
        <f t="shared" si="120"/>
        <v>0</v>
      </c>
      <c r="O472">
        <f t="shared" si="121"/>
        <v>0</v>
      </c>
      <c r="P472">
        <v>0</v>
      </c>
      <c r="Q472" s="2">
        <f t="shared" si="122"/>
        <v>417.71719218893185</v>
      </c>
      <c r="R472" s="2">
        <f t="shared" si="123"/>
        <v>33.282807811068153</v>
      </c>
      <c r="S472" s="2">
        <f t="shared" si="125"/>
        <v>34.953841905379136</v>
      </c>
      <c r="T472" s="2">
        <f t="shared" si="124"/>
        <v>1107.7452957884993</v>
      </c>
      <c r="U472" s="2">
        <f t="shared" si="126"/>
        <v>0</v>
      </c>
      <c r="V472">
        <f t="shared" si="127"/>
        <v>2</v>
      </c>
    </row>
    <row r="473" spans="2:22" x14ac:dyDescent="0.15">
      <c r="B473" s="1">
        <v>37543</v>
      </c>
      <c r="C473" s="2">
        <f t="shared" si="112"/>
        <v>10</v>
      </c>
      <c r="D473" s="2">
        <f t="shared" si="113"/>
        <v>14</v>
      </c>
      <c r="E473" s="2">
        <f t="shared" si="114"/>
        <v>1</v>
      </c>
      <c r="F473" s="2">
        <f t="shared" si="115"/>
        <v>16</v>
      </c>
      <c r="G473" t="s">
        <v>111</v>
      </c>
      <c r="H473">
        <v>211</v>
      </c>
      <c r="I473">
        <f t="shared" si="116"/>
        <v>0</v>
      </c>
      <c r="J473">
        <f t="shared" si="117"/>
        <v>0</v>
      </c>
      <c r="K473">
        <f t="shared" si="118"/>
        <v>0</v>
      </c>
      <c r="L473">
        <v>0</v>
      </c>
      <c r="M473">
        <f t="shared" si="119"/>
        <v>0</v>
      </c>
      <c r="N473">
        <f t="shared" si="120"/>
        <v>0</v>
      </c>
      <c r="O473">
        <f t="shared" si="121"/>
        <v>0</v>
      </c>
      <c r="P473">
        <v>0</v>
      </c>
      <c r="Q473" s="2">
        <f t="shared" si="122"/>
        <v>301.69550103886138</v>
      </c>
      <c r="R473" s="2">
        <f t="shared" si="123"/>
        <v>-90.69550103886138</v>
      </c>
      <c r="S473" s="2">
        <f t="shared" si="125"/>
        <v>33.282807811068153</v>
      </c>
      <c r="T473" s="2">
        <f t="shared" si="124"/>
        <v>8225.6739086901052</v>
      </c>
      <c r="U473" s="2">
        <f t="shared" si="126"/>
        <v>1</v>
      </c>
      <c r="V473">
        <f t="shared" si="127"/>
        <v>1</v>
      </c>
    </row>
    <row r="474" spans="2:22" x14ac:dyDescent="0.15">
      <c r="B474" s="1">
        <v>37544</v>
      </c>
      <c r="C474" s="2">
        <f t="shared" si="112"/>
        <v>10</v>
      </c>
      <c r="D474" s="2">
        <f t="shared" si="113"/>
        <v>15</v>
      </c>
      <c r="E474" s="2">
        <f t="shared" si="114"/>
        <v>2</v>
      </c>
      <c r="F474" s="2">
        <f t="shared" si="115"/>
        <v>16</v>
      </c>
      <c r="G474" t="s">
        <v>112</v>
      </c>
      <c r="H474">
        <v>375</v>
      </c>
      <c r="I474">
        <f t="shared" si="116"/>
        <v>0</v>
      </c>
      <c r="J474">
        <f t="shared" si="117"/>
        <v>0</v>
      </c>
      <c r="K474">
        <f t="shared" si="118"/>
        <v>0</v>
      </c>
      <c r="L474">
        <v>0</v>
      </c>
      <c r="M474">
        <f t="shared" si="119"/>
        <v>0</v>
      </c>
      <c r="N474">
        <f t="shared" si="120"/>
        <v>0</v>
      </c>
      <c r="O474">
        <f t="shared" si="121"/>
        <v>0</v>
      </c>
      <c r="P474">
        <v>0</v>
      </c>
      <c r="Q474" s="2">
        <f t="shared" si="122"/>
        <v>319.84282770021787</v>
      </c>
      <c r="R474" s="2">
        <f t="shared" si="123"/>
        <v>55.157172299782133</v>
      </c>
      <c r="S474" s="2">
        <f t="shared" si="125"/>
        <v>-90.69550103886138</v>
      </c>
      <c r="T474" s="2">
        <f t="shared" si="124"/>
        <v>3042.3136561078536</v>
      </c>
      <c r="U474" s="2">
        <f t="shared" si="126"/>
        <v>1</v>
      </c>
      <c r="V474">
        <f t="shared" si="127"/>
        <v>1</v>
      </c>
    </row>
    <row r="475" spans="2:22" x14ac:dyDescent="0.15">
      <c r="B475" s="1">
        <v>37545</v>
      </c>
      <c r="C475" s="2">
        <f t="shared" si="112"/>
        <v>10</v>
      </c>
      <c r="D475" s="2">
        <f t="shared" si="113"/>
        <v>16</v>
      </c>
      <c r="E475" s="2">
        <f t="shared" si="114"/>
        <v>3</v>
      </c>
      <c r="F475" s="2">
        <f t="shared" si="115"/>
        <v>16</v>
      </c>
      <c r="G475" t="s">
        <v>113</v>
      </c>
      <c r="H475">
        <v>363</v>
      </c>
      <c r="I475">
        <f t="shared" si="116"/>
        <v>0</v>
      </c>
      <c r="J475">
        <f t="shared" si="117"/>
        <v>0</v>
      </c>
      <c r="K475">
        <f t="shared" si="118"/>
        <v>0</v>
      </c>
      <c r="L475">
        <v>0</v>
      </c>
      <c r="M475">
        <f t="shared" si="119"/>
        <v>0</v>
      </c>
      <c r="N475">
        <f t="shared" si="120"/>
        <v>0</v>
      </c>
      <c r="O475">
        <f t="shared" si="121"/>
        <v>0</v>
      </c>
      <c r="P475">
        <v>0</v>
      </c>
      <c r="Q475" s="2">
        <f t="shared" si="122"/>
        <v>349.37516041444383</v>
      </c>
      <c r="R475" s="2">
        <f t="shared" si="123"/>
        <v>13.624839585556174</v>
      </c>
      <c r="S475" s="2">
        <f t="shared" si="125"/>
        <v>55.157172299782133</v>
      </c>
      <c r="T475" s="2">
        <f t="shared" si="124"/>
        <v>185.63625373213853</v>
      </c>
      <c r="U475" s="2">
        <f t="shared" si="126"/>
        <v>0</v>
      </c>
      <c r="V475">
        <f t="shared" si="127"/>
        <v>2</v>
      </c>
    </row>
    <row r="476" spans="2:22" x14ac:dyDescent="0.15">
      <c r="B476" s="1">
        <v>37546</v>
      </c>
      <c r="C476" s="2">
        <f t="shared" si="112"/>
        <v>10</v>
      </c>
      <c r="D476" s="2">
        <f t="shared" si="113"/>
        <v>17</v>
      </c>
      <c r="E476" s="2">
        <f t="shared" si="114"/>
        <v>4</v>
      </c>
      <c r="F476" s="2">
        <f t="shared" si="115"/>
        <v>17</v>
      </c>
      <c r="G476" t="s">
        <v>114</v>
      </c>
      <c r="H476">
        <v>418</v>
      </c>
      <c r="I476">
        <f t="shared" si="116"/>
        <v>0</v>
      </c>
      <c r="J476">
        <f t="shared" si="117"/>
        <v>0</v>
      </c>
      <c r="K476">
        <f t="shared" si="118"/>
        <v>0</v>
      </c>
      <c r="L476">
        <v>0</v>
      </c>
      <c r="M476">
        <f t="shared" si="119"/>
        <v>0</v>
      </c>
      <c r="N476">
        <f t="shared" si="120"/>
        <v>0</v>
      </c>
      <c r="O476">
        <f t="shared" si="121"/>
        <v>0</v>
      </c>
      <c r="P476">
        <v>0</v>
      </c>
      <c r="Q476" s="2">
        <f t="shared" si="122"/>
        <v>330.20867162773544</v>
      </c>
      <c r="R476" s="2">
        <f t="shared" si="123"/>
        <v>87.791328372264559</v>
      </c>
      <c r="S476" s="2">
        <f t="shared" si="125"/>
        <v>13.624839585556174</v>
      </c>
      <c r="T476" s="2">
        <f t="shared" si="124"/>
        <v>7707.3173373667842</v>
      </c>
      <c r="U476" s="2">
        <f t="shared" si="126"/>
        <v>0</v>
      </c>
      <c r="V476">
        <f t="shared" si="127"/>
        <v>3</v>
      </c>
    </row>
    <row r="477" spans="2:22" x14ac:dyDescent="0.15">
      <c r="B477" s="1">
        <v>37547</v>
      </c>
      <c r="C477" s="2">
        <f t="shared" si="112"/>
        <v>10</v>
      </c>
      <c r="D477" s="2">
        <f t="shared" si="113"/>
        <v>18</v>
      </c>
      <c r="E477" s="2">
        <f t="shared" si="114"/>
        <v>5</v>
      </c>
      <c r="F477" s="2">
        <f t="shared" si="115"/>
        <v>17</v>
      </c>
      <c r="G477" t="s">
        <v>115</v>
      </c>
      <c r="H477">
        <v>532</v>
      </c>
      <c r="I477">
        <f t="shared" si="116"/>
        <v>0</v>
      </c>
      <c r="J477">
        <f t="shared" si="117"/>
        <v>0</v>
      </c>
      <c r="K477">
        <f t="shared" si="118"/>
        <v>0</v>
      </c>
      <c r="L477">
        <v>0</v>
      </c>
      <c r="M477">
        <f t="shared" si="119"/>
        <v>0</v>
      </c>
      <c r="N477">
        <f t="shared" si="120"/>
        <v>0</v>
      </c>
      <c r="O477">
        <f t="shared" si="121"/>
        <v>0</v>
      </c>
      <c r="P477">
        <v>0</v>
      </c>
      <c r="Q477" s="2">
        <f t="shared" si="122"/>
        <v>514.43513657860751</v>
      </c>
      <c r="R477" s="2">
        <f t="shared" si="123"/>
        <v>17.564863421392488</v>
      </c>
      <c r="S477" s="2">
        <f t="shared" si="125"/>
        <v>87.791328372264559</v>
      </c>
      <c r="T477" s="2">
        <f t="shared" si="124"/>
        <v>308.52442701217183</v>
      </c>
      <c r="U477" s="2">
        <f t="shared" si="126"/>
        <v>0</v>
      </c>
      <c r="V477">
        <f t="shared" si="127"/>
        <v>4</v>
      </c>
    </row>
    <row r="478" spans="2:22" x14ac:dyDescent="0.15">
      <c r="B478" s="1">
        <v>37548</v>
      </c>
      <c r="C478" s="2">
        <f t="shared" si="112"/>
        <v>10</v>
      </c>
      <c r="D478" s="2">
        <f t="shared" si="113"/>
        <v>19</v>
      </c>
      <c r="E478" s="2">
        <f t="shared" si="114"/>
        <v>6</v>
      </c>
      <c r="F478" s="2">
        <f t="shared" si="115"/>
        <v>17</v>
      </c>
      <c r="G478" t="s">
        <v>116</v>
      </c>
      <c r="H478">
        <v>634</v>
      </c>
      <c r="I478">
        <f t="shared" si="116"/>
        <v>0</v>
      </c>
      <c r="J478">
        <f t="shared" si="117"/>
        <v>0</v>
      </c>
      <c r="K478">
        <f t="shared" si="118"/>
        <v>0</v>
      </c>
      <c r="L478">
        <v>0</v>
      </c>
      <c r="M478">
        <f t="shared" si="119"/>
        <v>0</v>
      </c>
      <c r="N478">
        <f t="shared" si="120"/>
        <v>0</v>
      </c>
      <c r="O478">
        <f t="shared" si="121"/>
        <v>0</v>
      </c>
      <c r="P478">
        <v>0</v>
      </c>
      <c r="Q478" s="2">
        <f t="shared" si="122"/>
        <v>565.8318744226342</v>
      </c>
      <c r="R478" s="2">
        <f t="shared" si="123"/>
        <v>68.168125577365799</v>
      </c>
      <c r="S478" s="2">
        <f t="shared" si="125"/>
        <v>17.564863421392488</v>
      </c>
      <c r="T478" s="2">
        <f t="shared" si="124"/>
        <v>4646.893344731513</v>
      </c>
      <c r="U478" s="2">
        <f t="shared" si="126"/>
        <v>0</v>
      </c>
      <c r="V478">
        <f t="shared" si="127"/>
        <v>5</v>
      </c>
    </row>
    <row r="479" spans="2:22" x14ac:dyDescent="0.15">
      <c r="B479" s="1">
        <v>37549</v>
      </c>
      <c r="C479" s="2">
        <f t="shared" si="112"/>
        <v>10</v>
      </c>
      <c r="D479" s="2">
        <f t="shared" si="113"/>
        <v>20</v>
      </c>
      <c r="E479" s="2">
        <f t="shared" si="114"/>
        <v>7</v>
      </c>
      <c r="F479" s="2">
        <f t="shared" si="115"/>
        <v>17</v>
      </c>
      <c r="G479" t="s">
        <v>117</v>
      </c>
      <c r="H479">
        <v>451</v>
      </c>
      <c r="I479">
        <f t="shared" si="116"/>
        <v>0</v>
      </c>
      <c r="J479">
        <f t="shared" si="117"/>
        <v>0</v>
      </c>
      <c r="K479">
        <f t="shared" si="118"/>
        <v>0</v>
      </c>
      <c r="L479">
        <v>0</v>
      </c>
      <c r="M479">
        <f t="shared" si="119"/>
        <v>0</v>
      </c>
      <c r="N479">
        <f t="shared" si="120"/>
        <v>0</v>
      </c>
      <c r="O479">
        <f t="shared" si="121"/>
        <v>0</v>
      </c>
      <c r="P479">
        <v>0</v>
      </c>
      <c r="Q479" s="2">
        <f t="shared" si="122"/>
        <v>370.50290851694524</v>
      </c>
      <c r="R479" s="2">
        <f t="shared" si="123"/>
        <v>80.49709148305476</v>
      </c>
      <c r="S479" s="2">
        <f t="shared" si="125"/>
        <v>68.168125577365799</v>
      </c>
      <c r="T479" s="2">
        <f t="shared" si="124"/>
        <v>6479.7817372312875</v>
      </c>
      <c r="U479" s="2">
        <f t="shared" si="126"/>
        <v>0</v>
      </c>
      <c r="V479">
        <f t="shared" si="127"/>
        <v>6</v>
      </c>
    </row>
    <row r="480" spans="2:22" x14ac:dyDescent="0.15">
      <c r="B480" s="1">
        <v>37550</v>
      </c>
      <c r="C480" s="2">
        <f t="shared" si="112"/>
        <v>10</v>
      </c>
      <c r="D480" s="2">
        <f t="shared" si="113"/>
        <v>21</v>
      </c>
      <c r="E480" s="2">
        <f t="shared" si="114"/>
        <v>1</v>
      </c>
      <c r="F480" s="2">
        <f t="shared" si="115"/>
        <v>17</v>
      </c>
      <c r="G480" t="s">
        <v>118</v>
      </c>
      <c r="H480">
        <v>226</v>
      </c>
      <c r="I480">
        <f t="shared" si="116"/>
        <v>0</v>
      </c>
      <c r="J480">
        <f t="shared" si="117"/>
        <v>0</v>
      </c>
      <c r="K480">
        <f t="shared" si="118"/>
        <v>0</v>
      </c>
      <c r="L480">
        <v>0</v>
      </c>
      <c r="M480">
        <f t="shared" si="119"/>
        <v>0</v>
      </c>
      <c r="N480">
        <f t="shared" si="120"/>
        <v>0</v>
      </c>
      <c r="O480">
        <f t="shared" si="121"/>
        <v>0</v>
      </c>
      <c r="P480">
        <v>0</v>
      </c>
      <c r="Q480" s="2">
        <f t="shared" si="122"/>
        <v>254.4812173668748</v>
      </c>
      <c r="R480" s="2">
        <f t="shared" si="123"/>
        <v>-28.481217366874802</v>
      </c>
      <c r="S480" s="2">
        <f t="shared" si="125"/>
        <v>80.49709148305476</v>
      </c>
      <c r="T480" s="2">
        <f t="shared" si="124"/>
        <v>811.17974269917079</v>
      </c>
      <c r="U480" s="2">
        <f t="shared" si="126"/>
        <v>1</v>
      </c>
      <c r="V480">
        <f t="shared" si="127"/>
        <v>1</v>
      </c>
    </row>
    <row r="481" spans="2:22" x14ac:dyDescent="0.15">
      <c r="B481" s="1">
        <v>37551</v>
      </c>
      <c r="C481" s="2">
        <f t="shared" si="112"/>
        <v>10</v>
      </c>
      <c r="D481" s="2">
        <f t="shared" si="113"/>
        <v>22</v>
      </c>
      <c r="E481" s="2">
        <f t="shared" si="114"/>
        <v>2</v>
      </c>
      <c r="F481" s="2">
        <f t="shared" si="115"/>
        <v>17</v>
      </c>
      <c r="G481" t="s">
        <v>119</v>
      </c>
      <c r="H481">
        <v>322</v>
      </c>
      <c r="I481">
        <f t="shared" si="116"/>
        <v>0</v>
      </c>
      <c r="J481">
        <f t="shared" si="117"/>
        <v>0</v>
      </c>
      <c r="K481">
        <f t="shared" si="118"/>
        <v>0</v>
      </c>
      <c r="L481">
        <v>0</v>
      </c>
      <c r="M481">
        <f t="shared" si="119"/>
        <v>0</v>
      </c>
      <c r="N481">
        <f t="shared" si="120"/>
        <v>0</v>
      </c>
      <c r="O481">
        <f t="shared" si="121"/>
        <v>0</v>
      </c>
      <c r="P481">
        <v>0</v>
      </c>
      <c r="Q481" s="2">
        <f t="shared" si="122"/>
        <v>272.62854402823126</v>
      </c>
      <c r="R481" s="2">
        <f t="shared" si="123"/>
        <v>49.371455971768739</v>
      </c>
      <c r="S481" s="2">
        <f t="shared" si="125"/>
        <v>-28.481217366874802</v>
      </c>
      <c r="T481" s="2">
        <f t="shared" si="124"/>
        <v>2437.5406647722989</v>
      </c>
      <c r="U481" s="2">
        <f t="shared" si="126"/>
        <v>1</v>
      </c>
      <c r="V481">
        <f t="shared" si="127"/>
        <v>1</v>
      </c>
    </row>
    <row r="482" spans="2:22" x14ac:dyDescent="0.15">
      <c r="B482" s="1">
        <v>37552</v>
      </c>
      <c r="C482" s="2">
        <f t="shared" si="112"/>
        <v>10</v>
      </c>
      <c r="D482" s="2">
        <f t="shared" si="113"/>
        <v>23</v>
      </c>
      <c r="E482" s="2">
        <f t="shared" si="114"/>
        <v>3</v>
      </c>
      <c r="F482" s="2">
        <f t="shared" si="115"/>
        <v>17</v>
      </c>
      <c r="G482" t="s">
        <v>120</v>
      </c>
      <c r="H482">
        <v>404</v>
      </c>
      <c r="I482">
        <f t="shared" si="116"/>
        <v>0</v>
      </c>
      <c r="J482">
        <f t="shared" si="117"/>
        <v>0</v>
      </c>
      <c r="K482">
        <f t="shared" si="118"/>
        <v>0</v>
      </c>
      <c r="L482">
        <v>0</v>
      </c>
      <c r="M482">
        <f t="shared" si="119"/>
        <v>0</v>
      </c>
      <c r="N482">
        <f t="shared" si="120"/>
        <v>0</v>
      </c>
      <c r="O482">
        <f t="shared" si="121"/>
        <v>0</v>
      </c>
      <c r="P482">
        <v>0</v>
      </c>
      <c r="Q482" s="2">
        <f t="shared" si="122"/>
        <v>302.16087674245722</v>
      </c>
      <c r="R482" s="2">
        <f t="shared" si="123"/>
        <v>101.83912325754278</v>
      </c>
      <c r="S482" s="2">
        <f t="shared" si="125"/>
        <v>49.371455971768739</v>
      </c>
      <c r="T482" s="2">
        <f t="shared" si="124"/>
        <v>10371.207025864991</v>
      </c>
      <c r="U482" s="2">
        <f t="shared" si="126"/>
        <v>0</v>
      </c>
      <c r="V482">
        <f t="shared" si="127"/>
        <v>2</v>
      </c>
    </row>
    <row r="483" spans="2:22" x14ac:dyDescent="0.15">
      <c r="B483" s="1">
        <v>37553</v>
      </c>
      <c r="C483" s="2">
        <f t="shared" si="112"/>
        <v>10</v>
      </c>
      <c r="D483" s="2">
        <f t="shared" si="113"/>
        <v>24</v>
      </c>
      <c r="E483" s="2">
        <f t="shared" si="114"/>
        <v>4</v>
      </c>
      <c r="F483" s="2">
        <f t="shared" si="115"/>
        <v>18</v>
      </c>
      <c r="G483" t="s">
        <v>121</v>
      </c>
      <c r="H483">
        <v>363</v>
      </c>
      <c r="I483">
        <f t="shared" si="116"/>
        <v>0</v>
      </c>
      <c r="J483">
        <f t="shared" si="117"/>
        <v>0</v>
      </c>
      <c r="K483">
        <f t="shared" si="118"/>
        <v>0</v>
      </c>
      <c r="L483">
        <v>0</v>
      </c>
      <c r="M483">
        <f t="shared" si="119"/>
        <v>0</v>
      </c>
      <c r="N483">
        <f t="shared" si="120"/>
        <v>0</v>
      </c>
      <c r="O483">
        <f t="shared" si="121"/>
        <v>0</v>
      </c>
      <c r="P483">
        <v>0</v>
      </c>
      <c r="Q483" s="2">
        <f t="shared" si="122"/>
        <v>341.18826425227815</v>
      </c>
      <c r="R483" s="2">
        <f t="shared" si="123"/>
        <v>21.811735747721855</v>
      </c>
      <c r="S483" s="2">
        <f t="shared" si="125"/>
        <v>101.83912325754278</v>
      </c>
      <c r="T483" s="2">
        <f t="shared" si="124"/>
        <v>475.75181632844743</v>
      </c>
      <c r="U483" s="2">
        <f t="shared" si="126"/>
        <v>0</v>
      </c>
      <c r="V483">
        <f t="shared" si="127"/>
        <v>3</v>
      </c>
    </row>
    <row r="484" spans="2:22" x14ac:dyDescent="0.15">
      <c r="B484" s="1">
        <v>37554</v>
      </c>
      <c r="C484" s="2">
        <f t="shared" si="112"/>
        <v>10</v>
      </c>
      <c r="D484" s="2">
        <f t="shared" si="113"/>
        <v>25</v>
      </c>
      <c r="E484" s="2">
        <f t="shared" si="114"/>
        <v>5</v>
      </c>
      <c r="F484" s="2">
        <f t="shared" si="115"/>
        <v>18</v>
      </c>
      <c r="G484" t="s">
        <v>122</v>
      </c>
      <c r="H484">
        <v>661</v>
      </c>
      <c r="I484">
        <f t="shared" si="116"/>
        <v>0</v>
      </c>
      <c r="J484">
        <f t="shared" si="117"/>
        <v>0</v>
      </c>
      <c r="K484">
        <f t="shared" si="118"/>
        <v>0</v>
      </c>
      <c r="L484">
        <v>0</v>
      </c>
      <c r="M484">
        <f t="shared" si="119"/>
        <v>0</v>
      </c>
      <c r="N484">
        <f t="shared" si="120"/>
        <v>0</v>
      </c>
      <c r="O484">
        <f t="shared" si="121"/>
        <v>0</v>
      </c>
      <c r="P484">
        <v>0</v>
      </c>
      <c r="Q484" s="2">
        <f t="shared" si="122"/>
        <v>525.41472920315027</v>
      </c>
      <c r="R484" s="2">
        <f t="shared" si="123"/>
        <v>135.58527079684973</v>
      </c>
      <c r="S484" s="2">
        <f t="shared" si="125"/>
        <v>21.811735747721855</v>
      </c>
      <c r="T484" s="2">
        <f t="shared" si="124"/>
        <v>18383.36565705507</v>
      </c>
      <c r="U484" s="2">
        <f t="shared" si="126"/>
        <v>0</v>
      </c>
      <c r="V484">
        <f t="shared" si="127"/>
        <v>4</v>
      </c>
    </row>
    <row r="485" spans="2:22" x14ac:dyDescent="0.15">
      <c r="B485" s="1">
        <v>37555</v>
      </c>
      <c r="C485" s="2">
        <f t="shared" si="112"/>
        <v>10</v>
      </c>
      <c r="D485" s="2">
        <f t="shared" si="113"/>
        <v>26</v>
      </c>
      <c r="E485" s="2">
        <f t="shared" si="114"/>
        <v>6</v>
      </c>
      <c r="F485" s="2">
        <f t="shared" si="115"/>
        <v>18</v>
      </c>
      <c r="G485" t="s">
        <v>123</v>
      </c>
      <c r="H485">
        <v>607</v>
      </c>
      <c r="I485">
        <f t="shared" si="116"/>
        <v>0</v>
      </c>
      <c r="J485">
        <f t="shared" si="117"/>
        <v>0</v>
      </c>
      <c r="K485">
        <f t="shared" si="118"/>
        <v>0</v>
      </c>
      <c r="L485">
        <v>0</v>
      </c>
      <c r="M485">
        <f t="shared" si="119"/>
        <v>0</v>
      </c>
      <c r="N485">
        <f t="shared" si="120"/>
        <v>0</v>
      </c>
      <c r="O485">
        <f t="shared" si="121"/>
        <v>0</v>
      </c>
      <c r="P485">
        <v>0</v>
      </c>
      <c r="Q485" s="2">
        <f t="shared" si="122"/>
        <v>576.81146704717696</v>
      </c>
      <c r="R485" s="2">
        <f t="shared" si="123"/>
        <v>30.188532952823039</v>
      </c>
      <c r="S485" s="2">
        <f t="shared" si="125"/>
        <v>135.58527079684973</v>
      </c>
      <c r="T485" s="2">
        <f t="shared" si="124"/>
        <v>911.34752184368244</v>
      </c>
      <c r="U485" s="2">
        <f t="shared" si="126"/>
        <v>0</v>
      </c>
      <c r="V485">
        <f t="shared" si="127"/>
        <v>5</v>
      </c>
    </row>
    <row r="486" spans="2:22" x14ac:dyDescent="0.15">
      <c r="B486" s="1">
        <v>37556</v>
      </c>
      <c r="C486" s="2">
        <f t="shared" si="112"/>
        <v>10</v>
      </c>
      <c r="D486" s="2">
        <f t="shared" si="113"/>
        <v>27</v>
      </c>
      <c r="E486" s="2">
        <f t="shared" si="114"/>
        <v>7</v>
      </c>
      <c r="F486" s="2">
        <f t="shared" si="115"/>
        <v>18</v>
      </c>
      <c r="G486" t="s">
        <v>124</v>
      </c>
      <c r="H486">
        <v>533</v>
      </c>
      <c r="I486">
        <f t="shared" si="116"/>
        <v>0</v>
      </c>
      <c r="J486">
        <f t="shared" si="117"/>
        <v>0</v>
      </c>
      <c r="K486">
        <f t="shared" si="118"/>
        <v>0</v>
      </c>
      <c r="L486">
        <v>0</v>
      </c>
      <c r="M486">
        <f t="shared" si="119"/>
        <v>0</v>
      </c>
      <c r="N486">
        <f t="shared" si="120"/>
        <v>0</v>
      </c>
      <c r="O486">
        <f t="shared" si="121"/>
        <v>0</v>
      </c>
      <c r="P486">
        <v>0</v>
      </c>
      <c r="Q486" s="2">
        <f t="shared" si="122"/>
        <v>381.48250114148794</v>
      </c>
      <c r="R486" s="2">
        <f t="shared" si="123"/>
        <v>151.51749885851206</v>
      </c>
      <c r="S486" s="2">
        <f t="shared" si="125"/>
        <v>30.188532952823039</v>
      </c>
      <c r="T486" s="2">
        <f t="shared" si="124"/>
        <v>22957.5524603392</v>
      </c>
      <c r="U486" s="2">
        <f t="shared" si="126"/>
        <v>0</v>
      </c>
      <c r="V486">
        <f t="shared" si="127"/>
        <v>6</v>
      </c>
    </row>
    <row r="487" spans="2:22" x14ac:dyDescent="0.15">
      <c r="B487" s="1">
        <v>37557</v>
      </c>
      <c r="C487" s="2">
        <f t="shared" si="112"/>
        <v>10</v>
      </c>
      <c r="D487" s="2">
        <f t="shared" si="113"/>
        <v>28</v>
      </c>
      <c r="E487" s="2">
        <f t="shared" si="114"/>
        <v>1</v>
      </c>
      <c r="F487" s="2">
        <f t="shared" si="115"/>
        <v>18</v>
      </c>
      <c r="G487" t="s">
        <v>125</v>
      </c>
      <c r="H487">
        <v>221</v>
      </c>
      <c r="I487">
        <f t="shared" si="116"/>
        <v>0</v>
      </c>
      <c r="J487">
        <f t="shared" si="117"/>
        <v>0</v>
      </c>
      <c r="K487">
        <f t="shared" si="118"/>
        <v>0</v>
      </c>
      <c r="L487">
        <v>0</v>
      </c>
      <c r="M487">
        <f t="shared" si="119"/>
        <v>0</v>
      </c>
      <c r="N487">
        <f t="shared" si="120"/>
        <v>0</v>
      </c>
      <c r="O487">
        <f t="shared" si="121"/>
        <v>0</v>
      </c>
      <c r="P487">
        <v>0</v>
      </c>
      <c r="Q487" s="2">
        <f t="shared" si="122"/>
        <v>265.46080999141748</v>
      </c>
      <c r="R487" s="2">
        <f t="shared" si="123"/>
        <v>-44.460809991417477</v>
      </c>
      <c r="S487" s="2">
        <f t="shared" si="125"/>
        <v>151.51749885851206</v>
      </c>
      <c r="T487" s="2">
        <f t="shared" si="124"/>
        <v>1976.7636250929281</v>
      </c>
      <c r="U487" s="2">
        <f t="shared" si="126"/>
        <v>1</v>
      </c>
      <c r="V487">
        <f t="shared" si="127"/>
        <v>1</v>
      </c>
    </row>
    <row r="488" spans="2:22" x14ac:dyDescent="0.15">
      <c r="B488" s="1">
        <v>37558</v>
      </c>
      <c r="C488" s="2">
        <f t="shared" si="112"/>
        <v>10</v>
      </c>
      <c r="D488" s="2">
        <f t="shared" si="113"/>
        <v>29</v>
      </c>
      <c r="E488" s="2">
        <f t="shared" si="114"/>
        <v>2</v>
      </c>
      <c r="F488" s="2">
        <f t="shared" si="115"/>
        <v>18</v>
      </c>
      <c r="G488" t="s">
        <v>126</v>
      </c>
      <c r="H488">
        <v>272</v>
      </c>
      <c r="I488">
        <f t="shared" si="116"/>
        <v>0</v>
      </c>
      <c r="J488">
        <f t="shared" si="117"/>
        <v>0</v>
      </c>
      <c r="K488">
        <f t="shared" si="118"/>
        <v>0</v>
      </c>
      <c r="L488">
        <v>0</v>
      </c>
      <c r="M488">
        <f t="shared" si="119"/>
        <v>0</v>
      </c>
      <c r="N488">
        <f t="shared" si="120"/>
        <v>0</v>
      </c>
      <c r="O488">
        <f t="shared" si="121"/>
        <v>0</v>
      </c>
      <c r="P488">
        <v>0</v>
      </c>
      <c r="Q488" s="2">
        <f t="shared" si="122"/>
        <v>283.60813665277396</v>
      </c>
      <c r="R488" s="2">
        <f t="shared" si="123"/>
        <v>-11.608136652773965</v>
      </c>
      <c r="S488" s="2">
        <f t="shared" si="125"/>
        <v>-44.460809991417477</v>
      </c>
      <c r="T488" s="2">
        <f t="shared" si="124"/>
        <v>134.74883654947433</v>
      </c>
      <c r="U488" s="2">
        <f t="shared" si="126"/>
        <v>0</v>
      </c>
      <c r="V488">
        <f t="shared" si="127"/>
        <v>2</v>
      </c>
    </row>
    <row r="489" spans="2:22" x14ac:dyDescent="0.15">
      <c r="B489" s="1">
        <v>37559</v>
      </c>
      <c r="C489" s="2">
        <f t="shared" si="112"/>
        <v>10</v>
      </c>
      <c r="D489" s="2">
        <f t="shared" si="113"/>
        <v>30</v>
      </c>
      <c r="E489" s="2">
        <f t="shared" si="114"/>
        <v>3</v>
      </c>
      <c r="F489" s="2">
        <f t="shared" si="115"/>
        <v>18</v>
      </c>
      <c r="G489" t="s">
        <v>127</v>
      </c>
      <c r="H489">
        <v>293</v>
      </c>
      <c r="I489">
        <f t="shared" si="116"/>
        <v>0</v>
      </c>
      <c r="J489">
        <f t="shared" si="117"/>
        <v>0</v>
      </c>
      <c r="K489">
        <f t="shared" si="118"/>
        <v>0</v>
      </c>
      <c r="L489">
        <v>0</v>
      </c>
      <c r="M489">
        <f t="shared" si="119"/>
        <v>0</v>
      </c>
      <c r="N489">
        <f t="shared" si="120"/>
        <v>0</v>
      </c>
      <c r="O489">
        <f t="shared" si="121"/>
        <v>0</v>
      </c>
      <c r="P489">
        <v>0</v>
      </c>
      <c r="Q489" s="2">
        <f t="shared" si="122"/>
        <v>313.14046936699992</v>
      </c>
      <c r="R489" s="2">
        <f t="shared" si="123"/>
        <v>-20.140469366999923</v>
      </c>
      <c r="S489" s="2">
        <f t="shared" si="125"/>
        <v>-11.608136652773965</v>
      </c>
      <c r="T489" s="2">
        <f t="shared" si="124"/>
        <v>405.6385063230623</v>
      </c>
      <c r="U489" s="2">
        <f t="shared" si="126"/>
        <v>0</v>
      </c>
      <c r="V489">
        <f t="shared" si="127"/>
        <v>3</v>
      </c>
    </row>
    <row r="490" spans="2:22" x14ac:dyDescent="0.15">
      <c r="B490" s="1">
        <v>37560</v>
      </c>
      <c r="C490" s="2">
        <f t="shared" si="112"/>
        <v>10</v>
      </c>
      <c r="D490" s="2">
        <f t="shared" si="113"/>
        <v>31</v>
      </c>
      <c r="E490" s="2">
        <f t="shared" si="114"/>
        <v>4</v>
      </c>
      <c r="F490" s="2">
        <f t="shared" si="115"/>
        <v>19</v>
      </c>
      <c r="G490" t="s">
        <v>128</v>
      </c>
      <c r="H490">
        <v>267</v>
      </c>
      <c r="I490">
        <f t="shared" si="116"/>
        <v>0</v>
      </c>
      <c r="J490">
        <f t="shared" si="117"/>
        <v>0</v>
      </c>
      <c r="K490">
        <f t="shared" si="118"/>
        <v>0</v>
      </c>
      <c r="L490">
        <v>0</v>
      </c>
      <c r="M490">
        <f t="shared" si="119"/>
        <v>0</v>
      </c>
      <c r="N490">
        <f t="shared" si="120"/>
        <v>1</v>
      </c>
      <c r="O490">
        <f t="shared" si="121"/>
        <v>0</v>
      </c>
      <c r="P490">
        <v>0</v>
      </c>
      <c r="Q490" s="2">
        <f t="shared" si="122"/>
        <v>214.29198556711648</v>
      </c>
      <c r="R490" s="2">
        <f t="shared" si="123"/>
        <v>52.708014432883516</v>
      </c>
      <c r="S490" s="2">
        <f t="shared" si="125"/>
        <v>-20.140469366999923</v>
      </c>
      <c r="T490" s="2">
        <f t="shared" si="124"/>
        <v>2778.1347854570572</v>
      </c>
      <c r="U490" s="2">
        <f t="shared" si="126"/>
        <v>1</v>
      </c>
      <c r="V490">
        <f t="shared" si="127"/>
        <v>1</v>
      </c>
    </row>
    <row r="491" spans="2:22" x14ac:dyDescent="0.15">
      <c r="B491" s="1">
        <v>37561</v>
      </c>
      <c r="C491" s="2">
        <f t="shared" si="112"/>
        <v>11</v>
      </c>
      <c r="D491" s="2">
        <f t="shared" si="113"/>
        <v>1</v>
      </c>
      <c r="E491" s="2">
        <f t="shared" si="114"/>
        <v>5</v>
      </c>
      <c r="F491" s="2">
        <f t="shared" si="115"/>
        <v>19</v>
      </c>
      <c r="G491" t="s">
        <v>129</v>
      </c>
      <c r="H491">
        <v>606</v>
      </c>
      <c r="I491">
        <f t="shared" si="116"/>
        <v>0</v>
      </c>
      <c r="J491">
        <f t="shared" si="117"/>
        <v>0</v>
      </c>
      <c r="K491">
        <f t="shared" si="118"/>
        <v>0</v>
      </c>
      <c r="L491">
        <v>0</v>
      </c>
      <c r="M491">
        <f t="shared" si="119"/>
        <v>0</v>
      </c>
      <c r="N491">
        <f t="shared" si="120"/>
        <v>0</v>
      </c>
      <c r="O491">
        <f t="shared" si="121"/>
        <v>0</v>
      </c>
      <c r="P491">
        <v>0</v>
      </c>
      <c r="Q491" s="2">
        <f t="shared" si="122"/>
        <v>526.73616125470892</v>
      </c>
      <c r="R491" s="2">
        <f t="shared" si="123"/>
        <v>79.263838745291082</v>
      </c>
      <c r="S491" s="2">
        <f t="shared" si="125"/>
        <v>52.708014432883516</v>
      </c>
      <c r="T491" s="2">
        <f t="shared" si="124"/>
        <v>6282.756132639508</v>
      </c>
      <c r="U491" s="2">
        <f t="shared" si="126"/>
        <v>0</v>
      </c>
      <c r="V491">
        <f t="shared" si="127"/>
        <v>2</v>
      </c>
    </row>
    <row r="492" spans="2:22" x14ac:dyDescent="0.15">
      <c r="B492" s="1">
        <v>37562</v>
      </c>
      <c r="C492" s="2">
        <f t="shared" si="112"/>
        <v>11</v>
      </c>
      <c r="D492" s="2">
        <f t="shared" si="113"/>
        <v>2</v>
      </c>
      <c r="E492" s="2">
        <f t="shared" si="114"/>
        <v>6</v>
      </c>
      <c r="F492" s="2">
        <f t="shared" si="115"/>
        <v>19</v>
      </c>
      <c r="G492" t="s">
        <v>130</v>
      </c>
      <c r="H492">
        <v>628</v>
      </c>
      <c r="I492">
        <f t="shared" si="116"/>
        <v>0</v>
      </c>
      <c r="J492">
        <f t="shared" si="117"/>
        <v>0</v>
      </c>
      <c r="K492">
        <f t="shared" si="118"/>
        <v>0</v>
      </c>
      <c r="L492">
        <v>0</v>
      </c>
      <c r="M492">
        <f t="shared" si="119"/>
        <v>0</v>
      </c>
      <c r="N492">
        <f t="shared" si="120"/>
        <v>0</v>
      </c>
      <c r="O492">
        <f t="shared" si="121"/>
        <v>0</v>
      </c>
      <c r="P492">
        <v>0</v>
      </c>
      <c r="Q492" s="2">
        <f t="shared" si="122"/>
        <v>578.13289909873561</v>
      </c>
      <c r="R492" s="2">
        <f t="shared" si="123"/>
        <v>49.867100901264394</v>
      </c>
      <c r="S492" s="2">
        <f t="shared" si="125"/>
        <v>79.263838745291082</v>
      </c>
      <c r="T492" s="2">
        <f t="shared" si="124"/>
        <v>2486.7277522968839</v>
      </c>
      <c r="U492" s="2">
        <f t="shared" si="126"/>
        <v>0</v>
      </c>
      <c r="V492">
        <f t="shared" si="127"/>
        <v>3</v>
      </c>
    </row>
    <row r="493" spans="2:22" x14ac:dyDescent="0.15">
      <c r="B493" s="1">
        <v>37563</v>
      </c>
      <c r="C493" s="2">
        <f t="shared" si="112"/>
        <v>11</v>
      </c>
      <c r="D493" s="2">
        <f t="shared" si="113"/>
        <v>3</v>
      </c>
      <c r="E493" s="2">
        <f t="shared" si="114"/>
        <v>7</v>
      </c>
      <c r="F493" s="2">
        <f t="shared" si="115"/>
        <v>19</v>
      </c>
      <c r="G493" t="s">
        <v>131</v>
      </c>
      <c r="H493">
        <v>369</v>
      </c>
      <c r="I493">
        <f t="shared" si="116"/>
        <v>0</v>
      </c>
      <c r="J493">
        <f t="shared" si="117"/>
        <v>0</v>
      </c>
      <c r="K493">
        <f t="shared" si="118"/>
        <v>0</v>
      </c>
      <c r="L493">
        <v>0</v>
      </c>
      <c r="M493">
        <f t="shared" si="119"/>
        <v>0</v>
      </c>
      <c r="N493">
        <f t="shared" si="120"/>
        <v>0</v>
      </c>
      <c r="O493">
        <f t="shared" si="121"/>
        <v>0</v>
      </c>
      <c r="P493">
        <v>0</v>
      </c>
      <c r="Q493" s="2">
        <f t="shared" si="122"/>
        <v>382.80393319304665</v>
      </c>
      <c r="R493" s="2">
        <f t="shared" si="123"/>
        <v>-13.803933193046646</v>
      </c>
      <c r="S493" s="2">
        <f t="shared" si="125"/>
        <v>49.867100901264394</v>
      </c>
      <c r="T493" s="2">
        <f t="shared" si="124"/>
        <v>190.54857159809498</v>
      </c>
      <c r="U493" s="2">
        <f t="shared" si="126"/>
        <v>1</v>
      </c>
      <c r="V493">
        <f t="shared" si="127"/>
        <v>1</v>
      </c>
    </row>
    <row r="494" spans="2:22" x14ac:dyDescent="0.15">
      <c r="B494" s="1">
        <v>37564</v>
      </c>
      <c r="C494" s="2">
        <f t="shared" si="112"/>
        <v>11</v>
      </c>
      <c r="D494" s="2">
        <f t="shared" si="113"/>
        <v>4</v>
      </c>
      <c r="E494" s="2">
        <f t="shared" si="114"/>
        <v>1</v>
      </c>
      <c r="F494" s="2">
        <f t="shared" si="115"/>
        <v>19</v>
      </c>
      <c r="G494" t="s">
        <v>132</v>
      </c>
      <c r="H494">
        <v>205</v>
      </c>
      <c r="I494">
        <f t="shared" si="116"/>
        <v>0</v>
      </c>
      <c r="J494">
        <f t="shared" si="117"/>
        <v>0</v>
      </c>
      <c r="K494">
        <f t="shared" si="118"/>
        <v>0</v>
      </c>
      <c r="L494">
        <v>0</v>
      </c>
      <c r="M494">
        <f t="shared" si="119"/>
        <v>0</v>
      </c>
      <c r="N494">
        <f t="shared" si="120"/>
        <v>0</v>
      </c>
      <c r="O494">
        <f t="shared" si="121"/>
        <v>0</v>
      </c>
      <c r="P494">
        <v>0</v>
      </c>
      <c r="Q494" s="2">
        <f t="shared" si="122"/>
        <v>266.78224204297624</v>
      </c>
      <c r="R494" s="2">
        <f t="shared" si="123"/>
        <v>-61.782242042976236</v>
      </c>
      <c r="S494" s="2">
        <f t="shared" si="125"/>
        <v>-13.803933193046646</v>
      </c>
      <c r="T494" s="2">
        <f t="shared" si="124"/>
        <v>3817.0454318569004</v>
      </c>
      <c r="U494" s="2">
        <f t="shared" si="126"/>
        <v>0</v>
      </c>
      <c r="V494">
        <f t="shared" si="127"/>
        <v>2</v>
      </c>
    </row>
    <row r="495" spans="2:22" x14ac:dyDescent="0.15">
      <c r="B495" s="1">
        <v>37565</v>
      </c>
      <c r="C495" s="2">
        <f t="shared" si="112"/>
        <v>11</v>
      </c>
      <c r="D495" s="2">
        <f t="shared" si="113"/>
        <v>5</v>
      </c>
      <c r="E495" s="2">
        <f t="shared" si="114"/>
        <v>2</v>
      </c>
      <c r="F495" s="2">
        <f t="shared" si="115"/>
        <v>19</v>
      </c>
      <c r="G495" t="s">
        <v>133</v>
      </c>
      <c r="H495">
        <v>287</v>
      </c>
      <c r="I495">
        <f t="shared" si="116"/>
        <v>0</v>
      </c>
      <c r="J495">
        <f t="shared" si="117"/>
        <v>0</v>
      </c>
      <c r="K495">
        <f t="shared" si="118"/>
        <v>0</v>
      </c>
      <c r="L495">
        <v>0</v>
      </c>
      <c r="M495">
        <f t="shared" si="119"/>
        <v>0</v>
      </c>
      <c r="N495">
        <f t="shared" si="120"/>
        <v>0</v>
      </c>
      <c r="O495">
        <f t="shared" si="121"/>
        <v>0</v>
      </c>
      <c r="P495">
        <v>0</v>
      </c>
      <c r="Q495" s="2">
        <f t="shared" si="122"/>
        <v>284.92956870433267</v>
      </c>
      <c r="R495" s="2">
        <f t="shared" si="123"/>
        <v>2.0704312956673334</v>
      </c>
      <c r="S495" s="2">
        <f t="shared" si="125"/>
        <v>-61.782242042976236</v>
      </c>
      <c r="T495" s="2">
        <f t="shared" si="124"/>
        <v>4.2866857500787132</v>
      </c>
      <c r="U495" s="2">
        <f t="shared" si="126"/>
        <v>1</v>
      </c>
      <c r="V495">
        <f t="shared" si="127"/>
        <v>1</v>
      </c>
    </row>
    <row r="496" spans="2:22" x14ac:dyDescent="0.15">
      <c r="B496" s="1">
        <v>37566</v>
      </c>
      <c r="C496" s="2">
        <f t="shared" si="112"/>
        <v>11</v>
      </c>
      <c r="D496" s="2">
        <f t="shared" si="113"/>
        <v>6</v>
      </c>
      <c r="E496" s="2">
        <f t="shared" si="114"/>
        <v>3</v>
      </c>
      <c r="F496" s="2">
        <f t="shared" si="115"/>
        <v>19</v>
      </c>
      <c r="G496" t="s">
        <v>134</v>
      </c>
      <c r="H496">
        <v>354</v>
      </c>
      <c r="I496">
        <f t="shared" si="116"/>
        <v>0</v>
      </c>
      <c r="J496">
        <f t="shared" si="117"/>
        <v>0</v>
      </c>
      <c r="K496">
        <f t="shared" si="118"/>
        <v>0</v>
      </c>
      <c r="L496">
        <v>0</v>
      </c>
      <c r="M496">
        <f t="shared" si="119"/>
        <v>0</v>
      </c>
      <c r="N496">
        <f t="shared" si="120"/>
        <v>0</v>
      </c>
      <c r="O496">
        <f t="shared" si="121"/>
        <v>0</v>
      </c>
      <c r="P496">
        <v>0</v>
      </c>
      <c r="Q496" s="2">
        <f t="shared" si="122"/>
        <v>314.46190141855863</v>
      </c>
      <c r="R496" s="2">
        <f t="shared" si="123"/>
        <v>39.538098581441375</v>
      </c>
      <c r="S496" s="2">
        <f t="shared" si="125"/>
        <v>2.0704312956673334</v>
      </c>
      <c r="T496" s="2">
        <f t="shared" si="124"/>
        <v>1563.2612394357764</v>
      </c>
      <c r="U496" s="2">
        <f t="shared" si="126"/>
        <v>0</v>
      </c>
      <c r="V496">
        <f t="shared" si="127"/>
        <v>2</v>
      </c>
    </row>
    <row r="497" spans="2:22" x14ac:dyDescent="0.15">
      <c r="B497" s="1">
        <v>37567</v>
      </c>
      <c r="C497" s="2">
        <f t="shared" si="112"/>
        <v>11</v>
      </c>
      <c r="D497" s="2">
        <f t="shared" si="113"/>
        <v>7</v>
      </c>
      <c r="E497" s="2">
        <f t="shared" si="114"/>
        <v>4</v>
      </c>
      <c r="F497" s="2">
        <f t="shared" si="115"/>
        <v>20</v>
      </c>
      <c r="G497" t="s">
        <v>135</v>
      </c>
      <c r="H497">
        <v>489</v>
      </c>
      <c r="I497">
        <f t="shared" si="116"/>
        <v>0</v>
      </c>
      <c r="J497">
        <f t="shared" si="117"/>
        <v>0</v>
      </c>
      <c r="K497">
        <f t="shared" si="118"/>
        <v>0</v>
      </c>
      <c r="L497">
        <v>0</v>
      </c>
      <c r="M497">
        <f t="shared" si="119"/>
        <v>0</v>
      </c>
      <c r="N497">
        <f t="shared" si="120"/>
        <v>0</v>
      </c>
      <c r="O497">
        <f t="shared" si="121"/>
        <v>0</v>
      </c>
      <c r="P497">
        <v>0</v>
      </c>
      <c r="Q497" s="2">
        <f t="shared" si="122"/>
        <v>351.60152907002572</v>
      </c>
      <c r="R497" s="2">
        <f t="shared" si="123"/>
        <v>137.39847092997428</v>
      </c>
      <c r="S497" s="2">
        <f t="shared" si="125"/>
        <v>39.538098581441375</v>
      </c>
      <c r="T497" s="2">
        <f t="shared" si="124"/>
        <v>18878.339813894989</v>
      </c>
      <c r="U497" s="2">
        <f t="shared" si="126"/>
        <v>0</v>
      </c>
      <c r="V497">
        <f t="shared" si="127"/>
        <v>3</v>
      </c>
    </row>
    <row r="498" spans="2:22" x14ac:dyDescent="0.15">
      <c r="B498" s="1">
        <v>37568</v>
      </c>
      <c r="C498" s="2">
        <f t="shared" si="112"/>
        <v>11</v>
      </c>
      <c r="D498" s="2">
        <f t="shared" si="113"/>
        <v>8</v>
      </c>
      <c r="E498" s="2">
        <f t="shared" si="114"/>
        <v>5</v>
      </c>
      <c r="F498" s="2">
        <f t="shared" si="115"/>
        <v>20</v>
      </c>
      <c r="G498" t="s">
        <v>136</v>
      </c>
      <c r="H498">
        <v>539</v>
      </c>
      <c r="I498">
        <f t="shared" si="116"/>
        <v>0</v>
      </c>
      <c r="J498">
        <f t="shared" si="117"/>
        <v>0</v>
      </c>
      <c r="K498">
        <f t="shared" si="118"/>
        <v>0</v>
      </c>
      <c r="L498">
        <v>0</v>
      </c>
      <c r="M498">
        <f t="shared" si="119"/>
        <v>0</v>
      </c>
      <c r="N498">
        <f t="shared" si="120"/>
        <v>0</v>
      </c>
      <c r="O498">
        <f t="shared" si="121"/>
        <v>0</v>
      </c>
      <c r="P498">
        <v>0</v>
      </c>
      <c r="Q498" s="2">
        <f t="shared" si="122"/>
        <v>535.82799402089779</v>
      </c>
      <c r="R498" s="2">
        <f t="shared" si="123"/>
        <v>3.1720059791022095</v>
      </c>
      <c r="S498" s="2">
        <f t="shared" si="125"/>
        <v>137.39847092997428</v>
      </c>
      <c r="T498" s="2">
        <f t="shared" si="124"/>
        <v>10.061621931460166</v>
      </c>
      <c r="U498" s="2">
        <f t="shared" si="126"/>
        <v>0</v>
      </c>
      <c r="V498">
        <f t="shared" si="127"/>
        <v>4</v>
      </c>
    </row>
    <row r="499" spans="2:22" x14ac:dyDescent="0.15">
      <c r="B499" s="1">
        <v>37569</v>
      </c>
      <c r="C499" s="2">
        <f t="shared" si="112"/>
        <v>11</v>
      </c>
      <c r="D499" s="2">
        <f t="shared" si="113"/>
        <v>9</v>
      </c>
      <c r="E499" s="2">
        <f t="shared" si="114"/>
        <v>6</v>
      </c>
      <c r="F499" s="2">
        <f t="shared" si="115"/>
        <v>20</v>
      </c>
      <c r="G499" t="s">
        <v>137</v>
      </c>
      <c r="H499">
        <v>591</v>
      </c>
      <c r="I499">
        <f t="shared" si="116"/>
        <v>0</v>
      </c>
      <c r="J499">
        <f t="shared" si="117"/>
        <v>0</v>
      </c>
      <c r="K499">
        <f t="shared" si="118"/>
        <v>0</v>
      </c>
      <c r="L499">
        <v>0</v>
      </c>
      <c r="M499">
        <f t="shared" si="119"/>
        <v>0</v>
      </c>
      <c r="N499">
        <f t="shared" si="120"/>
        <v>0</v>
      </c>
      <c r="O499">
        <f t="shared" si="121"/>
        <v>0</v>
      </c>
      <c r="P499">
        <v>0</v>
      </c>
      <c r="Q499" s="2">
        <f t="shared" si="122"/>
        <v>587.22473186492448</v>
      </c>
      <c r="R499" s="2">
        <f t="shared" si="123"/>
        <v>3.7752681350755211</v>
      </c>
      <c r="S499" s="2">
        <f t="shared" si="125"/>
        <v>3.1720059791022095</v>
      </c>
      <c r="T499" s="2">
        <f t="shared" si="124"/>
        <v>14.252649491716603</v>
      </c>
      <c r="U499" s="2">
        <f t="shared" si="126"/>
        <v>0</v>
      </c>
      <c r="V499">
        <f t="shared" si="127"/>
        <v>5</v>
      </c>
    </row>
    <row r="500" spans="2:22" x14ac:dyDescent="0.15">
      <c r="B500" s="1">
        <v>37570</v>
      </c>
      <c r="C500" s="2">
        <f t="shared" si="112"/>
        <v>11</v>
      </c>
      <c r="D500" s="2">
        <f t="shared" si="113"/>
        <v>10</v>
      </c>
      <c r="E500" s="2">
        <f t="shared" si="114"/>
        <v>7</v>
      </c>
      <c r="F500" s="2">
        <f t="shared" si="115"/>
        <v>20</v>
      </c>
      <c r="G500" t="s">
        <v>138</v>
      </c>
      <c r="H500">
        <v>405</v>
      </c>
      <c r="I500">
        <f t="shared" si="116"/>
        <v>0</v>
      </c>
      <c r="J500">
        <f t="shared" si="117"/>
        <v>0</v>
      </c>
      <c r="K500">
        <f t="shared" si="118"/>
        <v>0</v>
      </c>
      <c r="L500">
        <v>0</v>
      </c>
      <c r="M500">
        <f t="shared" si="119"/>
        <v>0</v>
      </c>
      <c r="N500">
        <f t="shared" si="120"/>
        <v>0</v>
      </c>
      <c r="O500">
        <f t="shared" si="121"/>
        <v>0</v>
      </c>
      <c r="P500">
        <v>0</v>
      </c>
      <c r="Q500" s="2">
        <f t="shared" si="122"/>
        <v>391.89576595923552</v>
      </c>
      <c r="R500" s="2">
        <f t="shared" si="123"/>
        <v>13.104234040764482</v>
      </c>
      <c r="S500" s="2">
        <f t="shared" si="125"/>
        <v>3.7752681350755211</v>
      </c>
      <c r="T500" s="2">
        <f t="shared" si="124"/>
        <v>171.72094979513062</v>
      </c>
      <c r="U500" s="2">
        <f t="shared" si="126"/>
        <v>0</v>
      </c>
      <c r="V500">
        <f t="shared" si="127"/>
        <v>6</v>
      </c>
    </row>
    <row r="501" spans="2:22" x14ac:dyDescent="0.15">
      <c r="B501" s="1">
        <v>37571</v>
      </c>
      <c r="C501" s="2">
        <f t="shared" si="112"/>
        <v>11</v>
      </c>
      <c r="D501" s="2">
        <f t="shared" si="113"/>
        <v>11</v>
      </c>
      <c r="E501" s="2">
        <f t="shared" si="114"/>
        <v>1</v>
      </c>
      <c r="F501" s="2">
        <f t="shared" si="115"/>
        <v>20</v>
      </c>
      <c r="G501" t="s">
        <v>139</v>
      </c>
      <c r="H501">
        <v>274</v>
      </c>
      <c r="I501">
        <f t="shared" si="116"/>
        <v>0</v>
      </c>
      <c r="J501">
        <f t="shared" si="117"/>
        <v>0</v>
      </c>
      <c r="K501">
        <f t="shared" si="118"/>
        <v>0</v>
      </c>
      <c r="L501">
        <v>0</v>
      </c>
      <c r="M501">
        <f t="shared" si="119"/>
        <v>0</v>
      </c>
      <c r="N501">
        <f t="shared" si="120"/>
        <v>0</v>
      </c>
      <c r="O501">
        <f t="shared" si="121"/>
        <v>0</v>
      </c>
      <c r="P501">
        <v>0</v>
      </c>
      <c r="Q501" s="2">
        <f t="shared" si="122"/>
        <v>275.87407480916511</v>
      </c>
      <c r="R501" s="2">
        <f t="shared" si="123"/>
        <v>-1.8740748091651085</v>
      </c>
      <c r="S501" s="2">
        <f t="shared" si="125"/>
        <v>13.104234040764482</v>
      </c>
      <c r="T501" s="2">
        <f t="shared" si="124"/>
        <v>3.5121563903472377</v>
      </c>
      <c r="U501" s="2">
        <f t="shared" si="126"/>
        <v>1</v>
      </c>
      <c r="V501">
        <f t="shared" si="127"/>
        <v>1</v>
      </c>
    </row>
    <row r="502" spans="2:22" x14ac:dyDescent="0.15">
      <c r="B502" s="1">
        <v>37572</v>
      </c>
      <c r="C502" s="2">
        <f t="shared" si="112"/>
        <v>11</v>
      </c>
      <c r="D502" s="2">
        <f t="shared" si="113"/>
        <v>12</v>
      </c>
      <c r="E502" s="2">
        <f t="shared" si="114"/>
        <v>2</v>
      </c>
      <c r="F502" s="2">
        <f t="shared" si="115"/>
        <v>20</v>
      </c>
      <c r="G502" t="s">
        <v>140</v>
      </c>
      <c r="H502">
        <v>273</v>
      </c>
      <c r="I502">
        <f t="shared" si="116"/>
        <v>0</v>
      </c>
      <c r="J502">
        <f t="shared" si="117"/>
        <v>0</v>
      </c>
      <c r="K502">
        <f t="shared" si="118"/>
        <v>0</v>
      </c>
      <c r="L502">
        <v>0</v>
      </c>
      <c r="M502">
        <f t="shared" si="119"/>
        <v>0</v>
      </c>
      <c r="N502">
        <f t="shared" si="120"/>
        <v>0</v>
      </c>
      <c r="O502">
        <f t="shared" si="121"/>
        <v>0</v>
      </c>
      <c r="P502">
        <v>0</v>
      </c>
      <c r="Q502" s="2">
        <f t="shared" si="122"/>
        <v>294.02140147052154</v>
      </c>
      <c r="R502" s="2">
        <f t="shared" si="123"/>
        <v>-21.021401470521539</v>
      </c>
      <c r="S502" s="2">
        <f t="shared" si="125"/>
        <v>-1.8740748091651085</v>
      </c>
      <c r="T502" s="2">
        <f t="shared" si="124"/>
        <v>441.89931978484515</v>
      </c>
      <c r="U502" s="2">
        <f t="shared" si="126"/>
        <v>0</v>
      </c>
      <c r="V502">
        <f t="shared" si="127"/>
        <v>2</v>
      </c>
    </row>
    <row r="503" spans="2:22" x14ac:dyDescent="0.15">
      <c r="B503" s="1">
        <v>37573</v>
      </c>
      <c r="C503" s="2">
        <f t="shared" si="112"/>
        <v>11</v>
      </c>
      <c r="D503" s="2">
        <f t="shared" si="113"/>
        <v>13</v>
      </c>
      <c r="E503" s="2">
        <f t="shared" si="114"/>
        <v>3</v>
      </c>
      <c r="F503" s="2">
        <f t="shared" si="115"/>
        <v>20</v>
      </c>
      <c r="G503" t="s">
        <v>141</v>
      </c>
      <c r="H503">
        <v>346</v>
      </c>
      <c r="I503">
        <f t="shared" si="116"/>
        <v>0</v>
      </c>
      <c r="J503">
        <f t="shared" si="117"/>
        <v>0</v>
      </c>
      <c r="K503">
        <f t="shared" si="118"/>
        <v>0</v>
      </c>
      <c r="L503">
        <v>0</v>
      </c>
      <c r="M503">
        <f t="shared" si="119"/>
        <v>0</v>
      </c>
      <c r="N503">
        <f t="shared" si="120"/>
        <v>0</v>
      </c>
      <c r="O503">
        <f t="shared" si="121"/>
        <v>0</v>
      </c>
      <c r="P503">
        <v>0</v>
      </c>
      <c r="Q503" s="2">
        <f t="shared" si="122"/>
        <v>323.5537341847475</v>
      </c>
      <c r="R503" s="2">
        <f t="shared" si="123"/>
        <v>22.446265815252502</v>
      </c>
      <c r="S503" s="2">
        <f t="shared" si="125"/>
        <v>-21.021401470521539</v>
      </c>
      <c r="T503" s="2">
        <f t="shared" si="124"/>
        <v>503.83484904897307</v>
      </c>
      <c r="U503" s="2">
        <f t="shared" si="126"/>
        <v>1</v>
      </c>
      <c r="V503">
        <f t="shared" si="127"/>
        <v>1</v>
      </c>
    </row>
    <row r="504" spans="2:22" x14ac:dyDescent="0.15">
      <c r="B504" s="1">
        <v>37574</v>
      </c>
      <c r="C504" s="2">
        <f t="shared" si="112"/>
        <v>11</v>
      </c>
      <c r="D504" s="2">
        <f t="shared" si="113"/>
        <v>14</v>
      </c>
      <c r="E504" s="2">
        <f t="shared" si="114"/>
        <v>4</v>
      </c>
      <c r="F504" s="2">
        <f t="shared" si="115"/>
        <v>21</v>
      </c>
      <c r="G504" t="s">
        <v>142</v>
      </c>
      <c r="H504">
        <v>310</v>
      </c>
      <c r="I504">
        <f t="shared" si="116"/>
        <v>0</v>
      </c>
      <c r="J504">
        <f t="shared" si="117"/>
        <v>0</v>
      </c>
      <c r="K504">
        <f t="shared" si="118"/>
        <v>0</v>
      </c>
      <c r="L504">
        <v>0</v>
      </c>
      <c r="M504">
        <f t="shared" si="119"/>
        <v>0</v>
      </c>
      <c r="N504">
        <f t="shared" si="120"/>
        <v>0</v>
      </c>
      <c r="O504">
        <f t="shared" si="121"/>
        <v>0</v>
      </c>
      <c r="P504">
        <v>0</v>
      </c>
      <c r="Q504" s="2">
        <f t="shared" si="122"/>
        <v>374.85152627878114</v>
      </c>
      <c r="R504" s="2">
        <f t="shared" si="123"/>
        <v>-64.851526278781137</v>
      </c>
      <c r="S504" s="2">
        <f t="shared" si="125"/>
        <v>22.446265815252502</v>
      </c>
      <c r="T504" s="2">
        <f t="shared" si="124"/>
        <v>4205.7204606874402</v>
      </c>
      <c r="U504" s="2">
        <f t="shared" si="126"/>
        <v>1</v>
      </c>
      <c r="V504">
        <f t="shared" si="127"/>
        <v>1</v>
      </c>
    </row>
    <row r="505" spans="2:22" x14ac:dyDescent="0.15">
      <c r="B505" s="1">
        <v>37575</v>
      </c>
      <c r="C505" s="2">
        <f t="shared" si="112"/>
        <v>11</v>
      </c>
      <c r="D505" s="2">
        <f t="shared" si="113"/>
        <v>15</v>
      </c>
      <c r="E505" s="2">
        <f t="shared" si="114"/>
        <v>5</v>
      </c>
      <c r="F505" s="2">
        <f t="shared" si="115"/>
        <v>21</v>
      </c>
      <c r="G505" t="s">
        <v>143</v>
      </c>
      <c r="H505">
        <v>572</v>
      </c>
      <c r="I505">
        <f t="shared" si="116"/>
        <v>0</v>
      </c>
      <c r="J505">
        <f t="shared" si="117"/>
        <v>0</v>
      </c>
      <c r="K505">
        <f t="shared" si="118"/>
        <v>0</v>
      </c>
      <c r="L505">
        <v>0</v>
      </c>
      <c r="M505">
        <f t="shared" si="119"/>
        <v>0</v>
      </c>
      <c r="N505">
        <f t="shared" si="120"/>
        <v>0</v>
      </c>
      <c r="O505">
        <f t="shared" si="121"/>
        <v>0</v>
      </c>
      <c r="P505">
        <v>0</v>
      </c>
      <c r="Q505" s="2">
        <f t="shared" si="122"/>
        <v>559.07799122965321</v>
      </c>
      <c r="R505" s="2">
        <f t="shared" si="123"/>
        <v>12.922008770346793</v>
      </c>
      <c r="S505" s="2">
        <f t="shared" si="125"/>
        <v>-64.851526278781137</v>
      </c>
      <c r="T505" s="2">
        <f t="shared" si="124"/>
        <v>166.97831066091942</v>
      </c>
      <c r="U505" s="2">
        <f t="shared" si="126"/>
        <v>1</v>
      </c>
      <c r="V505">
        <f t="shared" si="127"/>
        <v>1</v>
      </c>
    </row>
    <row r="506" spans="2:22" x14ac:dyDescent="0.15">
      <c r="B506" s="1">
        <v>37576</v>
      </c>
      <c r="C506" s="2">
        <f t="shared" si="112"/>
        <v>11</v>
      </c>
      <c r="D506" s="2">
        <f t="shared" si="113"/>
        <v>16</v>
      </c>
      <c r="E506" s="2">
        <f t="shared" si="114"/>
        <v>6</v>
      </c>
      <c r="F506" s="2">
        <f t="shared" si="115"/>
        <v>21</v>
      </c>
      <c r="G506" t="s">
        <v>144</v>
      </c>
      <c r="H506">
        <v>616</v>
      </c>
      <c r="I506">
        <f t="shared" si="116"/>
        <v>0</v>
      </c>
      <c r="J506">
        <f t="shared" si="117"/>
        <v>0</v>
      </c>
      <c r="K506">
        <f t="shared" si="118"/>
        <v>0</v>
      </c>
      <c r="L506">
        <v>0</v>
      </c>
      <c r="M506">
        <f t="shared" si="119"/>
        <v>0</v>
      </c>
      <c r="N506">
        <f t="shared" si="120"/>
        <v>0</v>
      </c>
      <c r="O506">
        <f t="shared" si="121"/>
        <v>0</v>
      </c>
      <c r="P506">
        <v>0</v>
      </c>
      <c r="Q506" s="2">
        <f t="shared" si="122"/>
        <v>610.47472907368001</v>
      </c>
      <c r="R506" s="2">
        <f t="shared" si="123"/>
        <v>5.5252709263199904</v>
      </c>
      <c r="S506" s="2">
        <f t="shared" si="125"/>
        <v>12.922008770346793</v>
      </c>
      <c r="T506" s="2">
        <f t="shared" si="124"/>
        <v>30.528618809236963</v>
      </c>
      <c r="U506" s="2">
        <f t="shared" si="126"/>
        <v>0</v>
      </c>
      <c r="V506">
        <f t="shared" si="127"/>
        <v>2</v>
      </c>
    </row>
    <row r="507" spans="2:22" x14ac:dyDescent="0.15">
      <c r="B507" s="1">
        <v>37577</v>
      </c>
      <c r="C507" s="2">
        <f t="shared" si="112"/>
        <v>11</v>
      </c>
      <c r="D507" s="2">
        <f t="shared" si="113"/>
        <v>17</v>
      </c>
      <c r="E507" s="2">
        <f t="shared" si="114"/>
        <v>7</v>
      </c>
      <c r="F507" s="2">
        <f t="shared" si="115"/>
        <v>21</v>
      </c>
      <c r="G507" t="s">
        <v>145</v>
      </c>
      <c r="H507">
        <v>466</v>
      </c>
      <c r="I507">
        <f t="shared" si="116"/>
        <v>0</v>
      </c>
      <c r="J507">
        <f t="shared" si="117"/>
        <v>0</v>
      </c>
      <c r="K507">
        <f t="shared" si="118"/>
        <v>0</v>
      </c>
      <c r="L507">
        <v>0</v>
      </c>
      <c r="M507">
        <f t="shared" si="119"/>
        <v>0</v>
      </c>
      <c r="N507">
        <f t="shared" si="120"/>
        <v>0</v>
      </c>
      <c r="O507">
        <f t="shared" si="121"/>
        <v>0</v>
      </c>
      <c r="P507">
        <v>0</v>
      </c>
      <c r="Q507" s="2">
        <f t="shared" si="122"/>
        <v>415.14576316799094</v>
      </c>
      <c r="R507" s="2">
        <f t="shared" si="123"/>
        <v>50.854236832009065</v>
      </c>
      <c r="S507" s="2">
        <f t="shared" si="125"/>
        <v>5.5252709263199904</v>
      </c>
      <c r="T507" s="2">
        <f t="shared" si="124"/>
        <v>2586.1534037660672</v>
      </c>
      <c r="U507" s="2">
        <f t="shared" si="126"/>
        <v>0</v>
      </c>
      <c r="V507">
        <f t="shared" si="127"/>
        <v>3</v>
      </c>
    </row>
    <row r="508" spans="2:22" x14ac:dyDescent="0.15">
      <c r="B508" s="1">
        <v>37578</v>
      </c>
      <c r="C508" s="2">
        <f t="shared" si="112"/>
        <v>11</v>
      </c>
      <c r="D508" s="2">
        <f t="shared" si="113"/>
        <v>18</v>
      </c>
      <c r="E508" s="2">
        <f t="shared" si="114"/>
        <v>1</v>
      </c>
      <c r="F508" s="2">
        <f t="shared" si="115"/>
        <v>21</v>
      </c>
      <c r="G508" t="s">
        <v>146</v>
      </c>
      <c r="H508">
        <v>194</v>
      </c>
      <c r="I508">
        <f t="shared" si="116"/>
        <v>0</v>
      </c>
      <c r="J508">
        <f t="shared" si="117"/>
        <v>0</v>
      </c>
      <c r="K508">
        <f t="shared" si="118"/>
        <v>0</v>
      </c>
      <c r="L508">
        <v>0</v>
      </c>
      <c r="M508">
        <f t="shared" si="119"/>
        <v>0</v>
      </c>
      <c r="N508">
        <f t="shared" si="120"/>
        <v>0</v>
      </c>
      <c r="O508">
        <f t="shared" si="121"/>
        <v>0</v>
      </c>
      <c r="P508">
        <v>0</v>
      </c>
      <c r="Q508" s="2">
        <f t="shared" si="122"/>
        <v>299.12407201792053</v>
      </c>
      <c r="R508" s="2">
        <f t="shared" si="123"/>
        <v>-105.12407201792053</v>
      </c>
      <c r="S508" s="2">
        <f t="shared" si="125"/>
        <v>50.854236832009065</v>
      </c>
      <c r="T508" s="2">
        <f t="shared" si="124"/>
        <v>11051.070517628941</v>
      </c>
      <c r="U508" s="2">
        <f t="shared" si="126"/>
        <v>1</v>
      </c>
      <c r="V508">
        <f t="shared" si="127"/>
        <v>1</v>
      </c>
    </row>
    <row r="509" spans="2:22" x14ac:dyDescent="0.15">
      <c r="B509" s="1">
        <v>37579</v>
      </c>
      <c r="C509" s="2">
        <f t="shared" si="112"/>
        <v>11</v>
      </c>
      <c r="D509" s="2">
        <f t="shared" si="113"/>
        <v>19</v>
      </c>
      <c r="E509" s="2">
        <f t="shared" si="114"/>
        <v>2</v>
      </c>
      <c r="F509" s="2">
        <f t="shared" si="115"/>
        <v>21</v>
      </c>
      <c r="G509" t="s">
        <v>147</v>
      </c>
      <c r="H509">
        <v>310</v>
      </c>
      <c r="I509">
        <f t="shared" si="116"/>
        <v>0</v>
      </c>
      <c r="J509">
        <f t="shared" si="117"/>
        <v>0</v>
      </c>
      <c r="K509">
        <f t="shared" si="118"/>
        <v>0</v>
      </c>
      <c r="L509">
        <v>0</v>
      </c>
      <c r="M509">
        <f t="shared" si="119"/>
        <v>0</v>
      </c>
      <c r="N509">
        <f t="shared" si="120"/>
        <v>0</v>
      </c>
      <c r="O509">
        <f t="shared" si="121"/>
        <v>0</v>
      </c>
      <c r="P509">
        <v>0</v>
      </c>
      <c r="Q509" s="2">
        <f t="shared" si="122"/>
        <v>317.27139867927696</v>
      </c>
      <c r="R509" s="2">
        <f t="shared" si="123"/>
        <v>-7.271398679276956</v>
      </c>
      <c r="S509" s="2">
        <f t="shared" si="125"/>
        <v>-105.12407201792053</v>
      </c>
      <c r="T509" s="2">
        <f t="shared" si="124"/>
        <v>52.873238752990659</v>
      </c>
      <c r="U509" s="2">
        <f t="shared" si="126"/>
        <v>0</v>
      </c>
      <c r="V509">
        <f t="shared" si="127"/>
        <v>2</v>
      </c>
    </row>
    <row r="510" spans="2:22" x14ac:dyDescent="0.15">
      <c r="B510" s="1">
        <v>37580</v>
      </c>
      <c r="C510" s="2">
        <f t="shared" si="112"/>
        <v>11</v>
      </c>
      <c r="D510" s="2">
        <f t="shared" si="113"/>
        <v>20</v>
      </c>
      <c r="E510" s="2">
        <f t="shared" si="114"/>
        <v>3</v>
      </c>
      <c r="F510" s="2">
        <f t="shared" si="115"/>
        <v>21</v>
      </c>
      <c r="G510" t="s">
        <v>148</v>
      </c>
      <c r="H510">
        <v>282</v>
      </c>
      <c r="I510">
        <f t="shared" si="116"/>
        <v>0</v>
      </c>
      <c r="J510">
        <f t="shared" si="117"/>
        <v>0</v>
      </c>
      <c r="K510">
        <f t="shared" si="118"/>
        <v>0</v>
      </c>
      <c r="L510">
        <v>0</v>
      </c>
      <c r="M510">
        <f t="shared" si="119"/>
        <v>0</v>
      </c>
      <c r="N510">
        <f t="shared" si="120"/>
        <v>0</v>
      </c>
      <c r="O510">
        <f t="shared" si="121"/>
        <v>0</v>
      </c>
      <c r="P510">
        <v>0</v>
      </c>
      <c r="Q510" s="2">
        <f t="shared" si="122"/>
        <v>346.80373139350291</v>
      </c>
      <c r="R510" s="2">
        <f t="shared" si="123"/>
        <v>-64.803731393502915</v>
      </c>
      <c r="S510" s="2">
        <f t="shared" si="125"/>
        <v>-7.271398679276956</v>
      </c>
      <c r="T510" s="2">
        <f t="shared" si="124"/>
        <v>4199.5236025212753</v>
      </c>
      <c r="U510" s="2">
        <f t="shared" si="126"/>
        <v>0</v>
      </c>
      <c r="V510">
        <f t="shared" si="127"/>
        <v>3</v>
      </c>
    </row>
    <row r="511" spans="2:22" x14ac:dyDescent="0.15">
      <c r="B511" s="1">
        <v>37581</v>
      </c>
      <c r="C511" s="2">
        <f t="shared" si="112"/>
        <v>11</v>
      </c>
      <c r="D511" s="2">
        <f t="shared" si="113"/>
        <v>21</v>
      </c>
      <c r="E511" s="2">
        <f t="shared" si="114"/>
        <v>4</v>
      </c>
      <c r="F511" s="2">
        <f t="shared" si="115"/>
        <v>22</v>
      </c>
      <c r="G511" t="s">
        <v>149</v>
      </c>
      <c r="H511">
        <v>264</v>
      </c>
      <c r="I511">
        <f t="shared" si="116"/>
        <v>0</v>
      </c>
      <c r="J511">
        <f t="shared" si="117"/>
        <v>0</v>
      </c>
      <c r="K511">
        <f t="shared" si="118"/>
        <v>0</v>
      </c>
      <c r="L511">
        <v>0</v>
      </c>
      <c r="M511">
        <f t="shared" si="119"/>
        <v>0</v>
      </c>
      <c r="N511">
        <f t="shared" si="120"/>
        <v>0</v>
      </c>
      <c r="O511">
        <f t="shared" si="121"/>
        <v>0</v>
      </c>
      <c r="P511">
        <v>0</v>
      </c>
      <c r="Q511" s="2">
        <f t="shared" si="122"/>
        <v>356.61138263476437</v>
      </c>
      <c r="R511" s="2">
        <f t="shared" si="123"/>
        <v>-92.611382634764368</v>
      </c>
      <c r="S511" s="2">
        <f t="shared" si="125"/>
        <v>-64.803731393502915</v>
      </c>
      <c r="T511" s="2">
        <f t="shared" si="124"/>
        <v>8576.868193522736</v>
      </c>
      <c r="U511" s="2">
        <f t="shared" si="126"/>
        <v>0</v>
      </c>
      <c r="V511">
        <f t="shared" si="127"/>
        <v>4</v>
      </c>
    </row>
    <row r="512" spans="2:22" x14ac:dyDescent="0.15">
      <c r="B512" s="1">
        <v>37582</v>
      </c>
      <c r="C512" s="2">
        <f t="shared" si="112"/>
        <v>11</v>
      </c>
      <c r="D512" s="2">
        <f t="shared" si="113"/>
        <v>22</v>
      </c>
      <c r="E512" s="2">
        <f t="shared" si="114"/>
        <v>5</v>
      </c>
      <c r="F512" s="2">
        <f t="shared" si="115"/>
        <v>22</v>
      </c>
      <c r="G512" t="s">
        <v>150</v>
      </c>
      <c r="H512">
        <v>566</v>
      </c>
      <c r="I512">
        <f t="shared" si="116"/>
        <v>0</v>
      </c>
      <c r="J512">
        <f t="shared" si="117"/>
        <v>0</v>
      </c>
      <c r="K512">
        <f t="shared" si="118"/>
        <v>0</v>
      </c>
      <c r="L512">
        <v>0</v>
      </c>
      <c r="M512">
        <f t="shared" si="119"/>
        <v>0</v>
      </c>
      <c r="N512">
        <f t="shared" si="120"/>
        <v>0</v>
      </c>
      <c r="O512">
        <f t="shared" si="121"/>
        <v>0</v>
      </c>
      <c r="P512">
        <v>0</v>
      </c>
      <c r="Q512" s="2">
        <f t="shared" si="122"/>
        <v>540.8378475856365</v>
      </c>
      <c r="R512" s="2">
        <f t="shared" si="123"/>
        <v>25.162152414363504</v>
      </c>
      <c r="S512" s="2">
        <f t="shared" si="125"/>
        <v>-92.611382634764368</v>
      </c>
      <c r="T512" s="2">
        <f t="shared" si="124"/>
        <v>633.13391412365911</v>
      </c>
      <c r="U512" s="2">
        <f t="shared" si="126"/>
        <v>1</v>
      </c>
      <c r="V512">
        <f t="shared" si="127"/>
        <v>1</v>
      </c>
    </row>
    <row r="513" spans="2:22" x14ac:dyDescent="0.15">
      <c r="B513" s="1">
        <v>37583</v>
      </c>
      <c r="C513" s="2">
        <f t="shared" si="112"/>
        <v>11</v>
      </c>
      <c r="D513" s="2">
        <f t="shared" si="113"/>
        <v>23</v>
      </c>
      <c r="E513" s="2">
        <f t="shared" si="114"/>
        <v>6</v>
      </c>
      <c r="F513" s="2">
        <f t="shared" si="115"/>
        <v>22</v>
      </c>
      <c r="G513" t="s">
        <v>151</v>
      </c>
      <c r="H513">
        <v>636</v>
      </c>
      <c r="I513">
        <f t="shared" si="116"/>
        <v>0</v>
      </c>
      <c r="J513">
        <f t="shared" si="117"/>
        <v>0</v>
      </c>
      <c r="K513">
        <f t="shared" si="118"/>
        <v>0</v>
      </c>
      <c r="L513">
        <v>0</v>
      </c>
      <c r="M513">
        <f t="shared" si="119"/>
        <v>0</v>
      </c>
      <c r="N513">
        <f t="shared" si="120"/>
        <v>0</v>
      </c>
      <c r="O513">
        <f t="shared" si="121"/>
        <v>0</v>
      </c>
      <c r="P513">
        <v>0</v>
      </c>
      <c r="Q513" s="2">
        <f t="shared" si="122"/>
        <v>592.23458542966318</v>
      </c>
      <c r="R513" s="2">
        <f t="shared" si="123"/>
        <v>43.765414570336816</v>
      </c>
      <c r="S513" s="2">
        <f t="shared" si="125"/>
        <v>25.162152414363504</v>
      </c>
      <c r="T513" s="2">
        <f t="shared" si="124"/>
        <v>1915.4115125134501</v>
      </c>
      <c r="U513" s="2">
        <f t="shared" si="126"/>
        <v>0</v>
      </c>
      <c r="V513">
        <f t="shared" si="127"/>
        <v>2</v>
      </c>
    </row>
    <row r="514" spans="2:22" x14ac:dyDescent="0.15">
      <c r="B514" s="1">
        <v>37584</v>
      </c>
      <c r="C514" s="2">
        <f t="shared" si="112"/>
        <v>11</v>
      </c>
      <c r="D514" s="2">
        <f t="shared" si="113"/>
        <v>24</v>
      </c>
      <c r="E514" s="2">
        <f t="shared" si="114"/>
        <v>7</v>
      </c>
      <c r="F514" s="2">
        <f t="shared" si="115"/>
        <v>22</v>
      </c>
      <c r="G514" t="s">
        <v>152</v>
      </c>
      <c r="H514">
        <v>363</v>
      </c>
      <c r="I514">
        <f t="shared" si="116"/>
        <v>0</v>
      </c>
      <c r="J514">
        <f t="shared" si="117"/>
        <v>0</v>
      </c>
      <c r="K514">
        <f t="shared" si="118"/>
        <v>0</v>
      </c>
      <c r="L514">
        <v>0</v>
      </c>
      <c r="M514">
        <f t="shared" si="119"/>
        <v>0</v>
      </c>
      <c r="N514">
        <f t="shared" si="120"/>
        <v>0</v>
      </c>
      <c r="O514">
        <f t="shared" si="121"/>
        <v>0</v>
      </c>
      <c r="P514">
        <v>0</v>
      </c>
      <c r="Q514" s="2">
        <f t="shared" si="122"/>
        <v>396.90561952397417</v>
      </c>
      <c r="R514" s="2">
        <f t="shared" si="123"/>
        <v>-33.905619523974167</v>
      </c>
      <c r="S514" s="2">
        <f t="shared" si="125"/>
        <v>43.765414570336816</v>
      </c>
      <c r="T514" s="2">
        <f t="shared" si="124"/>
        <v>1149.5910353044983</v>
      </c>
      <c r="U514" s="2">
        <f t="shared" si="126"/>
        <v>1</v>
      </c>
      <c r="V514">
        <f t="shared" si="127"/>
        <v>1</v>
      </c>
    </row>
    <row r="515" spans="2:22" x14ac:dyDescent="0.15">
      <c r="B515" s="1">
        <v>37585</v>
      </c>
      <c r="C515" s="2">
        <f t="shared" ref="C515:C578" si="128">MONTH(B515)</f>
        <v>11</v>
      </c>
      <c r="D515" s="2">
        <f t="shared" ref="D515:D578" si="129">DAY(B515)</f>
        <v>25</v>
      </c>
      <c r="E515" s="2">
        <f t="shared" ref="E515:E578" si="130">WEEKDAY(B515,2)</f>
        <v>1</v>
      </c>
      <c r="F515" s="2">
        <f t="shared" ref="F515:F578" si="131">VALUE(RIGHT(G515,2))</f>
        <v>22</v>
      </c>
      <c r="G515" t="s">
        <v>153</v>
      </c>
      <c r="H515">
        <v>246</v>
      </c>
      <c r="I515">
        <f t="shared" ref="I515:I578" si="132">IF(AND(C515=7,D515=4),1,0)</f>
        <v>0</v>
      </c>
      <c r="J515">
        <f t="shared" ref="J515:J578" si="133">IF(AND(C515=1,D515=1),1,0)</f>
        <v>0</v>
      </c>
      <c r="K515">
        <f t="shared" ref="K515:K578" si="134">IF(AND(C515=2,D515=14),1,0)</f>
        <v>0</v>
      </c>
      <c r="L515">
        <v>0</v>
      </c>
      <c r="M515">
        <f t="shared" ref="M515:M578" si="135">IF(AND(C515=12,D515=31),1,0)</f>
        <v>0</v>
      </c>
      <c r="N515">
        <f t="shared" ref="N515:N578" si="136">IF(AND(C515=10,D515=31),1,0)</f>
        <v>0</v>
      </c>
      <c r="O515">
        <f t="shared" ref="O515:O578" si="137">IF(AND(C515=12,D515=26),1,0)</f>
        <v>0</v>
      </c>
      <c r="P515">
        <v>0</v>
      </c>
      <c r="Q515" s="2">
        <f t="shared" ref="Q515:Q578" si="138">constant+VLOOKUP(F515,week,2)+VLOOKUP(E515,weekday,2)+$X$17*I515+$X$18*J515+$X$19*K515+L515*$X$20+M515*$X$21+N515*$X$22+O515*$X$23+P515*$X$24</f>
        <v>280.8839283739037</v>
      </c>
      <c r="R515" s="2">
        <f t="shared" ref="R515:R578" si="139">H515-Q515</f>
        <v>-34.8839283739037</v>
      </c>
      <c r="S515" s="2">
        <f t="shared" si="125"/>
        <v>-33.905619523974167</v>
      </c>
      <c r="T515" s="2">
        <f t="shared" ref="T515:T578" si="140">R515^2</f>
        <v>1216.8884587956436</v>
      </c>
      <c r="U515" s="2">
        <f t="shared" si="126"/>
        <v>0</v>
      </c>
      <c r="V515">
        <f t="shared" si="127"/>
        <v>2</v>
      </c>
    </row>
    <row r="516" spans="2:22" x14ac:dyDescent="0.15">
      <c r="B516" s="1">
        <v>37586</v>
      </c>
      <c r="C516" s="2">
        <f t="shared" si="128"/>
        <v>11</v>
      </c>
      <c r="D516" s="2">
        <f t="shared" si="129"/>
        <v>26</v>
      </c>
      <c r="E516" s="2">
        <f t="shared" si="130"/>
        <v>2</v>
      </c>
      <c r="F516" s="2">
        <f t="shared" si="131"/>
        <v>22</v>
      </c>
      <c r="G516" t="s">
        <v>154</v>
      </c>
      <c r="H516">
        <v>393</v>
      </c>
      <c r="I516">
        <f t="shared" si="132"/>
        <v>0</v>
      </c>
      <c r="J516">
        <f t="shared" si="133"/>
        <v>0</v>
      </c>
      <c r="K516">
        <f t="shared" si="134"/>
        <v>0</v>
      </c>
      <c r="L516">
        <v>0</v>
      </c>
      <c r="M516">
        <f t="shared" si="135"/>
        <v>0</v>
      </c>
      <c r="N516">
        <f t="shared" si="136"/>
        <v>0</v>
      </c>
      <c r="O516">
        <f t="shared" si="137"/>
        <v>0</v>
      </c>
      <c r="P516">
        <v>0</v>
      </c>
      <c r="Q516" s="2">
        <f t="shared" si="138"/>
        <v>299.03125503526019</v>
      </c>
      <c r="R516" s="2">
        <f t="shared" si="139"/>
        <v>93.968744964739813</v>
      </c>
      <c r="S516" s="2">
        <f t="shared" ref="S516:S579" si="141">R515</f>
        <v>-34.8839283739037</v>
      </c>
      <c r="T516" s="2">
        <f t="shared" si="140"/>
        <v>8830.1250302483131</v>
      </c>
      <c r="U516" s="2">
        <f t="shared" ref="U516:U579" si="142">IF(R516*R515&lt;0,1,0)</f>
        <v>1</v>
      </c>
      <c r="V516">
        <f t="shared" ref="V516:V579" si="143">IF(R515*R516&gt;0,V515+1,1)</f>
        <v>1</v>
      </c>
    </row>
    <row r="517" spans="2:22" x14ac:dyDescent="0.15">
      <c r="B517" s="1">
        <v>37587</v>
      </c>
      <c r="C517" s="2">
        <f t="shared" si="128"/>
        <v>11</v>
      </c>
      <c r="D517" s="2">
        <f t="shared" si="129"/>
        <v>27</v>
      </c>
      <c r="E517" s="2">
        <f t="shared" si="130"/>
        <v>3</v>
      </c>
      <c r="F517" s="2">
        <f t="shared" si="131"/>
        <v>22</v>
      </c>
      <c r="G517" t="s">
        <v>155</v>
      </c>
      <c r="H517">
        <v>459</v>
      </c>
      <c r="I517">
        <f t="shared" si="132"/>
        <v>0</v>
      </c>
      <c r="J517">
        <f t="shared" si="133"/>
        <v>0</v>
      </c>
      <c r="K517">
        <f t="shared" si="134"/>
        <v>0</v>
      </c>
      <c r="L517">
        <v>0</v>
      </c>
      <c r="M517">
        <f t="shared" si="135"/>
        <v>0</v>
      </c>
      <c r="N517">
        <f t="shared" si="136"/>
        <v>0</v>
      </c>
      <c r="O517">
        <f t="shared" si="137"/>
        <v>0</v>
      </c>
      <c r="P517">
        <v>0</v>
      </c>
      <c r="Q517" s="2">
        <f t="shared" si="138"/>
        <v>328.56358774948615</v>
      </c>
      <c r="R517" s="2">
        <f t="shared" si="139"/>
        <v>130.43641225051385</v>
      </c>
      <c r="S517" s="2">
        <f t="shared" si="141"/>
        <v>93.968744964739813</v>
      </c>
      <c r="T517" s="2">
        <f t="shared" si="140"/>
        <v>17013.657640786001</v>
      </c>
      <c r="U517" s="2">
        <f t="shared" si="142"/>
        <v>0</v>
      </c>
      <c r="V517">
        <f t="shared" si="143"/>
        <v>2</v>
      </c>
    </row>
    <row r="518" spans="2:22" x14ac:dyDescent="0.15">
      <c r="B518" s="1">
        <v>37589</v>
      </c>
      <c r="C518" s="2">
        <f t="shared" si="128"/>
        <v>11</v>
      </c>
      <c r="D518" s="2">
        <f t="shared" si="129"/>
        <v>29</v>
      </c>
      <c r="E518" s="2">
        <f t="shared" si="130"/>
        <v>5</v>
      </c>
      <c r="F518" s="2">
        <f t="shared" si="131"/>
        <v>23</v>
      </c>
      <c r="G518" t="s">
        <v>157</v>
      </c>
      <c r="H518">
        <v>453</v>
      </c>
      <c r="I518">
        <f t="shared" si="132"/>
        <v>0</v>
      </c>
      <c r="J518">
        <f t="shared" si="133"/>
        <v>0</v>
      </c>
      <c r="K518">
        <f t="shared" si="134"/>
        <v>0</v>
      </c>
      <c r="L518">
        <v>0</v>
      </c>
      <c r="M518">
        <f t="shared" si="135"/>
        <v>0</v>
      </c>
      <c r="N518">
        <f t="shared" si="136"/>
        <v>0</v>
      </c>
      <c r="O518">
        <f t="shared" si="137"/>
        <v>0</v>
      </c>
      <c r="P518">
        <v>0</v>
      </c>
      <c r="Q518" s="2">
        <f t="shared" si="138"/>
        <v>542.41473131402893</v>
      </c>
      <c r="R518" s="2">
        <f t="shared" si="139"/>
        <v>-89.414731314028927</v>
      </c>
      <c r="S518" s="2">
        <f t="shared" si="141"/>
        <v>130.43641225051385</v>
      </c>
      <c r="T518" s="2">
        <f t="shared" si="140"/>
        <v>7994.9941759599851</v>
      </c>
      <c r="U518" s="2">
        <f t="shared" si="142"/>
        <v>1</v>
      </c>
      <c r="V518">
        <f t="shared" si="143"/>
        <v>1</v>
      </c>
    </row>
    <row r="519" spans="2:22" x14ac:dyDescent="0.15">
      <c r="B519" s="1">
        <v>37590</v>
      </c>
      <c r="C519" s="2">
        <f t="shared" si="128"/>
        <v>11</v>
      </c>
      <c r="D519" s="2">
        <f t="shared" si="129"/>
        <v>30</v>
      </c>
      <c r="E519" s="2">
        <f t="shared" si="130"/>
        <v>6</v>
      </c>
      <c r="F519" s="2">
        <f t="shared" si="131"/>
        <v>23</v>
      </c>
      <c r="G519" t="s">
        <v>158</v>
      </c>
      <c r="H519">
        <v>620</v>
      </c>
      <c r="I519">
        <f t="shared" si="132"/>
        <v>0</v>
      </c>
      <c r="J519">
        <f t="shared" si="133"/>
        <v>0</v>
      </c>
      <c r="K519">
        <f t="shared" si="134"/>
        <v>0</v>
      </c>
      <c r="L519">
        <v>0</v>
      </c>
      <c r="M519">
        <f t="shared" si="135"/>
        <v>0</v>
      </c>
      <c r="N519">
        <f t="shared" si="136"/>
        <v>0</v>
      </c>
      <c r="O519">
        <f t="shared" si="137"/>
        <v>0</v>
      </c>
      <c r="P519">
        <v>0</v>
      </c>
      <c r="Q519" s="2">
        <f t="shared" si="138"/>
        <v>593.81146915805562</v>
      </c>
      <c r="R519" s="2">
        <f t="shared" si="139"/>
        <v>26.188530841944385</v>
      </c>
      <c r="S519" s="2">
        <f t="shared" si="141"/>
        <v>-89.414731314028927</v>
      </c>
      <c r="T519" s="2">
        <f t="shared" si="140"/>
        <v>685.83914765947225</v>
      </c>
      <c r="U519" s="2">
        <f t="shared" si="142"/>
        <v>1</v>
      </c>
      <c r="V519">
        <f t="shared" si="143"/>
        <v>1</v>
      </c>
    </row>
    <row r="520" spans="2:22" x14ac:dyDescent="0.15">
      <c r="B520" s="1">
        <v>37591</v>
      </c>
      <c r="C520" s="2">
        <f t="shared" si="128"/>
        <v>12</v>
      </c>
      <c r="D520" s="2">
        <f t="shared" si="129"/>
        <v>1</v>
      </c>
      <c r="E520" s="2">
        <f t="shared" si="130"/>
        <v>7</v>
      </c>
      <c r="F520" s="2">
        <f t="shared" si="131"/>
        <v>23</v>
      </c>
      <c r="G520" t="s">
        <v>159</v>
      </c>
      <c r="H520">
        <v>393</v>
      </c>
      <c r="I520">
        <f t="shared" si="132"/>
        <v>0</v>
      </c>
      <c r="J520">
        <f t="shared" si="133"/>
        <v>0</v>
      </c>
      <c r="K520">
        <f t="shared" si="134"/>
        <v>0</v>
      </c>
      <c r="L520">
        <v>0</v>
      </c>
      <c r="M520">
        <f t="shared" si="135"/>
        <v>0</v>
      </c>
      <c r="N520">
        <f t="shared" si="136"/>
        <v>0</v>
      </c>
      <c r="O520">
        <f t="shared" si="137"/>
        <v>0</v>
      </c>
      <c r="P520">
        <v>0</v>
      </c>
      <c r="Q520" s="2">
        <f t="shared" si="138"/>
        <v>398.4825032523666</v>
      </c>
      <c r="R520" s="2">
        <f t="shared" si="139"/>
        <v>-5.4825032523665982</v>
      </c>
      <c r="S520" s="2">
        <f t="shared" si="141"/>
        <v>26.188530841944385</v>
      </c>
      <c r="T520" s="2">
        <f t="shared" si="140"/>
        <v>30.057841912210328</v>
      </c>
      <c r="U520" s="2">
        <f t="shared" si="142"/>
        <v>1</v>
      </c>
      <c r="V520">
        <f t="shared" si="143"/>
        <v>1</v>
      </c>
    </row>
    <row r="521" spans="2:22" x14ac:dyDescent="0.15">
      <c r="B521" s="1">
        <v>37592</v>
      </c>
      <c r="C521" s="2">
        <f t="shared" si="128"/>
        <v>12</v>
      </c>
      <c r="D521" s="2">
        <f t="shared" si="129"/>
        <v>2</v>
      </c>
      <c r="E521" s="2">
        <f t="shared" si="130"/>
        <v>1</v>
      </c>
      <c r="F521" s="2">
        <f t="shared" si="131"/>
        <v>23</v>
      </c>
      <c r="G521" t="s">
        <v>160</v>
      </c>
      <c r="H521">
        <v>273</v>
      </c>
      <c r="I521">
        <f t="shared" si="132"/>
        <v>0</v>
      </c>
      <c r="J521">
        <f t="shared" si="133"/>
        <v>0</v>
      </c>
      <c r="K521">
        <f t="shared" si="134"/>
        <v>0</v>
      </c>
      <c r="L521">
        <v>0</v>
      </c>
      <c r="M521">
        <f t="shared" si="135"/>
        <v>0</v>
      </c>
      <c r="N521">
        <f t="shared" si="136"/>
        <v>0</v>
      </c>
      <c r="O521">
        <f t="shared" si="137"/>
        <v>0</v>
      </c>
      <c r="P521">
        <v>0</v>
      </c>
      <c r="Q521" s="2">
        <f t="shared" si="138"/>
        <v>282.46081210229613</v>
      </c>
      <c r="R521" s="2">
        <f t="shared" si="139"/>
        <v>-9.4608121022961313</v>
      </c>
      <c r="S521" s="2">
        <f t="shared" si="141"/>
        <v>-5.4825032523665982</v>
      </c>
      <c r="T521" s="2">
        <f t="shared" si="140"/>
        <v>89.506965634952948</v>
      </c>
      <c r="U521" s="2">
        <f t="shared" si="142"/>
        <v>0</v>
      </c>
      <c r="V521">
        <f t="shared" si="143"/>
        <v>2</v>
      </c>
    </row>
    <row r="522" spans="2:22" x14ac:dyDescent="0.15">
      <c r="B522" s="1">
        <v>37593</v>
      </c>
      <c r="C522" s="2">
        <f t="shared" si="128"/>
        <v>12</v>
      </c>
      <c r="D522" s="2">
        <f t="shared" si="129"/>
        <v>3</v>
      </c>
      <c r="E522" s="2">
        <f t="shared" si="130"/>
        <v>2</v>
      </c>
      <c r="F522" s="2">
        <f t="shared" si="131"/>
        <v>23</v>
      </c>
      <c r="G522" t="s">
        <v>161</v>
      </c>
      <c r="H522">
        <v>305</v>
      </c>
      <c r="I522">
        <f t="shared" si="132"/>
        <v>0</v>
      </c>
      <c r="J522">
        <f t="shared" si="133"/>
        <v>0</v>
      </c>
      <c r="K522">
        <f t="shared" si="134"/>
        <v>0</v>
      </c>
      <c r="L522">
        <v>0</v>
      </c>
      <c r="M522">
        <f t="shared" si="135"/>
        <v>0</v>
      </c>
      <c r="N522">
        <f t="shared" si="136"/>
        <v>0</v>
      </c>
      <c r="O522">
        <f t="shared" si="137"/>
        <v>0</v>
      </c>
      <c r="P522">
        <v>0</v>
      </c>
      <c r="Q522" s="2">
        <f t="shared" si="138"/>
        <v>300.60813876365262</v>
      </c>
      <c r="R522" s="2">
        <f t="shared" si="139"/>
        <v>4.3918612363473812</v>
      </c>
      <c r="S522" s="2">
        <f t="shared" si="141"/>
        <v>-9.4608121022961313</v>
      </c>
      <c r="T522" s="2">
        <f t="shared" si="140"/>
        <v>19.288445119330749</v>
      </c>
      <c r="U522" s="2">
        <f t="shared" si="142"/>
        <v>1</v>
      </c>
      <c r="V522">
        <f t="shared" si="143"/>
        <v>1</v>
      </c>
    </row>
    <row r="523" spans="2:22" x14ac:dyDescent="0.15">
      <c r="B523" s="1">
        <v>37594</v>
      </c>
      <c r="C523" s="2">
        <f t="shared" si="128"/>
        <v>12</v>
      </c>
      <c r="D523" s="2">
        <f t="shared" si="129"/>
        <v>4</v>
      </c>
      <c r="E523" s="2">
        <f t="shared" si="130"/>
        <v>3</v>
      </c>
      <c r="F523" s="2">
        <f t="shared" si="131"/>
        <v>23</v>
      </c>
      <c r="G523" t="s">
        <v>162</v>
      </c>
      <c r="H523">
        <v>321</v>
      </c>
      <c r="I523">
        <f t="shared" si="132"/>
        <v>0</v>
      </c>
      <c r="J523">
        <f t="shared" si="133"/>
        <v>0</v>
      </c>
      <c r="K523">
        <f t="shared" si="134"/>
        <v>0</v>
      </c>
      <c r="L523">
        <v>0</v>
      </c>
      <c r="M523">
        <f t="shared" si="135"/>
        <v>0</v>
      </c>
      <c r="N523">
        <f t="shared" si="136"/>
        <v>0</v>
      </c>
      <c r="O523">
        <f t="shared" si="137"/>
        <v>0</v>
      </c>
      <c r="P523">
        <v>0</v>
      </c>
      <c r="Q523" s="2">
        <f t="shared" si="138"/>
        <v>330.14047147787858</v>
      </c>
      <c r="R523" s="2">
        <f t="shared" si="139"/>
        <v>-9.1404714778785774</v>
      </c>
      <c r="S523" s="2">
        <f t="shared" si="141"/>
        <v>4.3918612363473812</v>
      </c>
      <c r="T523" s="2">
        <f t="shared" si="140"/>
        <v>83.54821883791179</v>
      </c>
      <c r="U523" s="2">
        <f t="shared" si="142"/>
        <v>1</v>
      </c>
      <c r="V523">
        <f t="shared" si="143"/>
        <v>1</v>
      </c>
    </row>
    <row r="524" spans="2:22" x14ac:dyDescent="0.15">
      <c r="B524" s="1">
        <v>37595</v>
      </c>
      <c r="C524" s="2">
        <f t="shared" si="128"/>
        <v>12</v>
      </c>
      <c r="D524" s="2">
        <f t="shared" si="129"/>
        <v>5</v>
      </c>
      <c r="E524" s="2">
        <f t="shared" si="130"/>
        <v>4</v>
      </c>
      <c r="F524" s="2">
        <f t="shared" si="131"/>
        <v>24</v>
      </c>
      <c r="G524" t="s">
        <v>163</v>
      </c>
      <c r="H524">
        <v>326</v>
      </c>
      <c r="I524">
        <f t="shared" si="132"/>
        <v>0</v>
      </c>
      <c r="J524">
        <f t="shared" si="133"/>
        <v>0</v>
      </c>
      <c r="K524">
        <f t="shared" si="134"/>
        <v>0</v>
      </c>
      <c r="L524">
        <v>0</v>
      </c>
      <c r="M524">
        <f t="shared" si="135"/>
        <v>0</v>
      </c>
      <c r="N524">
        <f t="shared" si="136"/>
        <v>0</v>
      </c>
      <c r="O524">
        <f t="shared" si="137"/>
        <v>0</v>
      </c>
      <c r="P524">
        <v>0</v>
      </c>
      <c r="Q524" s="2">
        <f t="shared" si="138"/>
        <v>400.10152840856296</v>
      </c>
      <c r="R524" s="2">
        <f t="shared" si="139"/>
        <v>-74.101528408562956</v>
      </c>
      <c r="S524" s="2">
        <f t="shared" si="141"/>
        <v>-9.1404714778785774</v>
      </c>
      <c r="T524" s="2">
        <f t="shared" si="140"/>
        <v>5491.0365124850632</v>
      </c>
      <c r="U524" s="2">
        <f t="shared" si="142"/>
        <v>0</v>
      </c>
      <c r="V524">
        <f t="shared" si="143"/>
        <v>2</v>
      </c>
    </row>
    <row r="525" spans="2:22" x14ac:dyDescent="0.15">
      <c r="B525" s="1">
        <v>37596</v>
      </c>
      <c r="C525" s="2">
        <f t="shared" si="128"/>
        <v>12</v>
      </c>
      <c r="D525" s="2">
        <f t="shared" si="129"/>
        <v>6</v>
      </c>
      <c r="E525" s="2">
        <f t="shared" si="130"/>
        <v>5</v>
      </c>
      <c r="F525" s="2">
        <f t="shared" si="131"/>
        <v>24</v>
      </c>
      <c r="G525" t="s">
        <v>164</v>
      </c>
      <c r="H525">
        <v>621</v>
      </c>
      <c r="I525">
        <f t="shared" si="132"/>
        <v>0</v>
      </c>
      <c r="J525">
        <f t="shared" si="133"/>
        <v>0</v>
      </c>
      <c r="K525">
        <f t="shared" si="134"/>
        <v>0</v>
      </c>
      <c r="L525">
        <v>0</v>
      </c>
      <c r="M525">
        <f t="shared" si="135"/>
        <v>0</v>
      </c>
      <c r="N525">
        <f t="shared" si="136"/>
        <v>0</v>
      </c>
      <c r="O525">
        <f t="shared" si="137"/>
        <v>0</v>
      </c>
      <c r="P525">
        <v>0</v>
      </c>
      <c r="Q525" s="2">
        <f t="shared" si="138"/>
        <v>584.32799335943503</v>
      </c>
      <c r="R525" s="2">
        <f t="shared" si="139"/>
        <v>36.672006640564973</v>
      </c>
      <c r="S525" s="2">
        <f t="shared" si="141"/>
        <v>-74.101528408562956</v>
      </c>
      <c r="T525" s="2">
        <f t="shared" si="140"/>
        <v>1344.8360710456416</v>
      </c>
      <c r="U525" s="2">
        <f t="shared" si="142"/>
        <v>1</v>
      </c>
      <c r="V525">
        <f t="shared" si="143"/>
        <v>1</v>
      </c>
    </row>
    <row r="526" spans="2:22" x14ac:dyDescent="0.15">
      <c r="B526" s="1">
        <v>37597</v>
      </c>
      <c r="C526" s="2">
        <f t="shared" si="128"/>
        <v>12</v>
      </c>
      <c r="D526" s="2">
        <f t="shared" si="129"/>
        <v>7</v>
      </c>
      <c r="E526" s="2">
        <f t="shared" si="130"/>
        <v>6</v>
      </c>
      <c r="F526" s="2">
        <f t="shared" si="131"/>
        <v>24</v>
      </c>
      <c r="G526" t="s">
        <v>165</v>
      </c>
      <c r="H526">
        <v>664</v>
      </c>
      <c r="I526">
        <f t="shared" si="132"/>
        <v>0</v>
      </c>
      <c r="J526">
        <f t="shared" si="133"/>
        <v>0</v>
      </c>
      <c r="K526">
        <f t="shared" si="134"/>
        <v>0</v>
      </c>
      <c r="L526">
        <v>0</v>
      </c>
      <c r="M526">
        <f t="shared" si="135"/>
        <v>0</v>
      </c>
      <c r="N526">
        <f t="shared" si="136"/>
        <v>0</v>
      </c>
      <c r="O526">
        <f t="shared" si="137"/>
        <v>0</v>
      </c>
      <c r="P526">
        <v>0</v>
      </c>
      <c r="Q526" s="2">
        <f t="shared" si="138"/>
        <v>635.72473120346172</v>
      </c>
      <c r="R526" s="2">
        <f t="shared" si="139"/>
        <v>28.275268796538285</v>
      </c>
      <c r="S526" s="2">
        <f t="shared" si="141"/>
        <v>36.672006640564973</v>
      </c>
      <c r="T526" s="2">
        <f t="shared" si="140"/>
        <v>799.49082551649155</v>
      </c>
      <c r="U526" s="2">
        <f t="shared" si="142"/>
        <v>0</v>
      </c>
      <c r="V526">
        <f t="shared" si="143"/>
        <v>2</v>
      </c>
    </row>
    <row r="527" spans="2:22" x14ac:dyDescent="0.15">
      <c r="B527" s="1">
        <v>37598</v>
      </c>
      <c r="C527" s="2">
        <f t="shared" si="128"/>
        <v>12</v>
      </c>
      <c r="D527" s="2">
        <f t="shared" si="129"/>
        <v>8</v>
      </c>
      <c r="E527" s="2">
        <f t="shared" si="130"/>
        <v>7</v>
      </c>
      <c r="F527" s="2">
        <f t="shared" si="131"/>
        <v>24</v>
      </c>
      <c r="G527" t="s">
        <v>166</v>
      </c>
      <c r="H527">
        <v>522</v>
      </c>
      <c r="I527">
        <f t="shared" si="132"/>
        <v>0</v>
      </c>
      <c r="J527">
        <f t="shared" si="133"/>
        <v>0</v>
      </c>
      <c r="K527">
        <f t="shared" si="134"/>
        <v>0</v>
      </c>
      <c r="L527">
        <v>0</v>
      </c>
      <c r="M527">
        <f t="shared" si="135"/>
        <v>0</v>
      </c>
      <c r="N527">
        <f t="shared" si="136"/>
        <v>0</v>
      </c>
      <c r="O527">
        <f t="shared" si="137"/>
        <v>0</v>
      </c>
      <c r="P527">
        <v>0</v>
      </c>
      <c r="Q527" s="2">
        <f t="shared" si="138"/>
        <v>440.39576529777275</v>
      </c>
      <c r="R527" s="2">
        <f t="shared" si="139"/>
        <v>81.604234702227245</v>
      </c>
      <c r="S527" s="2">
        <f t="shared" si="141"/>
        <v>28.275268796538285</v>
      </c>
      <c r="T527" s="2">
        <f t="shared" si="140"/>
        <v>6659.2511213361895</v>
      </c>
      <c r="U527" s="2">
        <f t="shared" si="142"/>
        <v>0</v>
      </c>
      <c r="V527">
        <f t="shared" si="143"/>
        <v>3</v>
      </c>
    </row>
    <row r="528" spans="2:22" x14ac:dyDescent="0.15">
      <c r="B528" s="1">
        <v>37599</v>
      </c>
      <c r="C528" s="2">
        <f t="shared" si="128"/>
        <v>12</v>
      </c>
      <c r="D528" s="2">
        <f t="shared" si="129"/>
        <v>9</v>
      </c>
      <c r="E528" s="2">
        <f t="shared" si="130"/>
        <v>1</v>
      </c>
      <c r="F528" s="2">
        <f t="shared" si="131"/>
        <v>24</v>
      </c>
      <c r="G528" t="s">
        <v>167</v>
      </c>
      <c r="H528">
        <v>243</v>
      </c>
      <c r="I528">
        <f t="shared" si="132"/>
        <v>0</v>
      </c>
      <c r="J528">
        <f t="shared" si="133"/>
        <v>0</v>
      </c>
      <c r="K528">
        <f t="shared" si="134"/>
        <v>0</v>
      </c>
      <c r="L528">
        <v>0</v>
      </c>
      <c r="M528">
        <f t="shared" si="135"/>
        <v>0</v>
      </c>
      <c r="N528">
        <f t="shared" si="136"/>
        <v>0</v>
      </c>
      <c r="O528">
        <f t="shared" si="137"/>
        <v>0</v>
      </c>
      <c r="P528">
        <v>0</v>
      </c>
      <c r="Q528" s="2">
        <f t="shared" si="138"/>
        <v>324.37407414770234</v>
      </c>
      <c r="R528" s="2">
        <f t="shared" si="139"/>
        <v>-81.374074147702345</v>
      </c>
      <c r="S528" s="2">
        <f t="shared" si="141"/>
        <v>81.604234702227245</v>
      </c>
      <c r="T528" s="2">
        <f t="shared" si="140"/>
        <v>6621.7399433957589</v>
      </c>
      <c r="U528" s="2">
        <f t="shared" si="142"/>
        <v>1</v>
      </c>
      <c r="V528">
        <f t="shared" si="143"/>
        <v>1</v>
      </c>
    </row>
    <row r="529" spans="2:22" x14ac:dyDescent="0.15">
      <c r="B529" s="1">
        <v>37600</v>
      </c>
      <c r="C529" s="2">
        <f t="shared" si="128"/>
        <v>12</v>
      </c>
      <c r="D529" s="2">
        <f t="shared" si="129"/>
        <v>10</v>
      </c>
      <c r="E529" s="2">
        <f t="shared" si="130"/>
        <v>2</v>
      </c>
      <c r="F529" s="2">
        <f t="shared" si="131"/>
        <v>24</v>
      </c>
      <c r="G529" t="s">
        <v>168</v>
      </c>
      <c r="H529">
        <v>264</v>
      </c>
      <c r="I529">
        <f t="shared" si="132"/>
        <v>0</v>
      </c>
      <c r="J529">
        <f t="shared" si="133"/>
        <v>0</v>
      </c>
      <c r="K529">
        <f t="shared" si="134"/>
        <v>0</v>
      </c>
      <c r="L529">
        <v>0</v>
      </c>
      <c r="M529">
        <f t="shared" si="135"/>
        <v>0</v>
      </c>
      <c r="N529">
        <f t="shared" si="136"/>
        <v>0</v>
      </c>
      <c r="O529">
        <f t="shared" si="137"/>
        <v>0</v>
      </c>
      <c r="P529">
        <v>0</v>
      </c>
      <c r="Q529" s="2">
        <f t="shared" si="138"/>
        <v>342.52140080905878</v>
      </c>
      <c r="R529" s="2">
        <f t="shared" si="139"/>
        <v>-78.521400809058775</v>
      </c>
      <c r="S529" s="2">
        <f t="shared" si="141"/>
        <v>-81.374074147702345</v>
      </c>
      <c r="T529" s="2">
        <f t="shared" si="140"/>
        <v>6165.6103850168565</v>
      </c>
      <c r="U529" s="2">
        <f t="shared" si="142"/>
        <v>0</v>
      </c>
      <c r="V529">
        <f t="shared" si="143"/>
        <v>2</v>
      </c>
    </row>
    <row r="530" spans="2:22" x14ac:dyDescent="0.15">
      <c r="B530" s="1">
        <v>37601</v>
      </c>
      <c r="C530" s="2">
        <f t="shared" si="128"/>
        <v>12</v>
      </c>
      <c r="D530" s="2">
        <f t="shared" si="129"/>
        <v>11</v>
      </c>
      <c r="E530" s="2">
        <f t="shared" si="130"/>
        <v>3</v>
      </c>
      <c r="F530" s="2">
        <f t="shared" si="131"/>
        <v>24</v>
      </c>
      <c r="G530" t="s">
        <v>169</v>
      </c>
      <c r="H530">
        <v>323</v>
      </c>
      <c r="I530">
        <f t="shared" si="132"/>
        <v>0</v>
      </c>
      <c r="J530">
        <f t="shared" si="133"/>
        <v>0</v>
      </c>
      <c r="K530">
        <f t="shared" si="134"/>
        <v>0</v>
      </c>
      <c r="L530">
        <v>0</v>
      </c>
      <c r="M530">
        <f t="shared" si="135"/>
        <v>0</v>
      </c>
      <c r="N530">
        <f t="shared" si="136"/>
        <v>0</v>
      </c>
      <c r="O530">
        <f t="shared" si="137"/>
        <v>0</v>
      </c>
      <c r="P530">
        <v>0</v>
      </c>
      <c r="Q530" s="2">
        <f t="shared" si="138"/>
        <v>372.05373352328473</v>
      </c>
      <c r="R530" s="2">
        <f t="shared" si="139"/>
        <v>-49.053733523284734</v>
      </c>
      <c r="S530" s="2">
        <f t="shared" si="141"/>
        <v>-78.521400809058775</v>
      </c>
      <c r="T530" s="2">
        <f t="shared" si="140"/>
        <v>2406.2687725734286</v>
      </c>
      <c r="U530" s="2">
        <f t="shared" si="142"/>
        <v>0</v>
      </c>
      <c r="V530">
        <f t="shared" si="143"/>
        <v>3</v>
      </c>
    </row>
    <row r="531" spans="2:22" x14ac:dyDescent="0.15">
      <c r="B531" s="1">
        <v>37602</v>
      </c>
      <c r="C531" s="2">
        <f t="shared" si="128"/>
        <v>12</v>
      </c>
      <c r="D531" s="2">
        <f t="shared" si="129"/>
        <v>12</v>
      </c>
      <c r="E531" s="2">
        <f t="shared" si="130"/>
        <v>4</v>
      </c>
      <c r="F531" s="2">
        <f t="shared" si="131"/>
        <v>25</v>
      </c>
      <c r="G531" t="s">
        <v>170</v>
      </c>
      <c r="H531">
        <v>372</v>
      </c>
      <c r="I531">
        <f t="shared" si="132"/>
        <v>0</v>
      </c>
      <c r="J531">
        <f t="shared" si="133"/>
        <v>0</v>
      </c>
      <c r="K531">
        <f t="shared" si="134"/>
        <v>0</v>
      </c>
      <c r="L531">
        <v>0</v>
      </c>
      <c r="M531">
        <f t="shared" si="135"/>
        <v>0</v>
      </c>
      <c r="N531">
        <f t="shared" si="136"/>
        <v>0</v>
      </c>
      <c r="O531">
        <f t="shared" si="137"/>
        <v>0</v>
      </c>
      <c r="P531">
        <v>0</v>
      </c>
      <c r="Q531" s="2">
        <f t="shared" si="138"/>
        <v>405.53009129816166</v>
      </c>
      <c r="R531" s="2">
        <f t="shared" si="139"/>
        <v>-33.530091298161665</v>
      </c>
      <c r="S531" s="2">
        <f t="shared" si="141"/>
        <v>-49.053733523284734</v>
      </c>
      <c r="T531" s="2">
        <f t="shared" si="140"/>
        <v>1124.2670224630565</v>
      </c>
      <c r="U531" s="2">
        <f t="shared" si="142"/>
        <v>0</v>
      </c>
      <c r="V531">
        <f t="shared" si="143"/>
        <v>4</v>
      </c>
    </row>
    <row r="532" spans="2:22" x14ac:dyDescent="0.15">
      <c r="B532" s="1">
        <v>37603</v>
      </c>
      <c r="C532" s="2">
        <f t="shared" si="128"/>
        <v>12</v>
      </c>
      <c r="D532" s="2">
        <f t="shared" si="129"/>
        <v>13</v>
      </c>
      <c r="E532" s="2">
        <f t="shared" si="130"/>
        <v>5</v>
      </c>
      <c r="F532" s="2">
        <f t="shared" si="131"/>
        <v>25</v>
      </c>
      <c r="G532" t="s">
        <v>171</v>
      </c>
      <c r="H532">
        <v>593</v>
      </c>
      <c r="I532">
        <f t="shared" si="132"/>
        <v>0</v>
      </c>
      <c r="J532">
        <f t="shared" si="133"/>
        <v>0</v>
      </c>
      <c r="K532">
        <f t="shared" si="134"/>
        <v>0</v>
      </c>
      <c r="L532">
        <v>0</v>
      </c>
      <c r="M532">
        <f t="shared" si="135"/>
        <v>0</v>
      </c>
      <c r="N532">
        <f t="shared" si="136"/>
        <v>0</v>
      </c>
      <c r="O532">
        <f t="shared" si="137"/>
        <v>0</v>
      </c>
      <c r="P532">
        <v>0</v>
      </c>
      <c r="Q532" s="2">
        <f t="shared" si="138"/>
        <v>589.75655624903379</v>
      </c>
      <c r="R532" s="2">
        <f t="shared" si="139"/>
        <v>3.2434437509662075</v>
      </c>
      <c r="S532" s="2">
        <f t="shared" si="141"/>
        <v>-33.530091298161665</v>
      </c>
      <c r="T532" s="2">
        <f t="shared" si="140"/>
        <v>10.519927365681742</v>
      </c>
      <c r="U532" s="2">
        <f t="shared" si="142"/>
        <v>1</v>
      </c>
      <c r="V532">
        <f t="shared" si="143"/>
        <v>1</v>
      </c>
    </row>
    <row r="533" spans="2:22" x14ac:dyDescent="0.15">
      <c r="B533" s="1">
        <v>37604</v>
      </c>
      <c r="C533" s="2">
        <f t="shared" si="128"/>
        <v>12</v>
      </c>
      <c r="D533" s="2">
        <f t="shared" si="129"/>
        <v>14</v>
      </c>
      <c r="E533" s="2">
        <f t="shared" si="130"/>
        <v>6</v>
      </c>
      <c r="F533" s="2">
        <f t="shared" si="131"/>
        <v>25</v>
      </c>
      <c r="G533" t="s">
        <v>172</v>
      </c>
      <c r="H533">
        <v>692</v>
      </c>
      <c r="I533">
        <f t="shared" si="132"/>
        <v>0</v>
      </c>
      <c r="J533">
        <f t="shared" si="133"/>
        <v>0</v>
      </c>
      <c r="K533">
        <f t="shared" si="134"/>
        <v>0</v>
      </c>
      <c r="L533">
        <v>0</v>
      </c>
      <c r="M533">
        <f t="shared" si="135"/>
        <v>0</v>
      </c>
      <c r="N533">
        <f t="shared" si="136"/>
        <v>0</v>
      </c>
      <c r="O533">
        <f t="shared" si="137"/>
        <v>0</v>
      </c>
      <c r="P533">
        <v>0</v>
      </c>
      <c r="Q533" s="2">
        <f t="shared" si="138"/>
        <v>641.15329409306048</v>
      </c>
      <c r="R533" s="2">
        <f t="shared" si="139"/>
        <v>50.846705906939519</v>
      </c>
      <c r="S533" s="2">
        <f t="shared" si="141"/>
        <v>3.2434437509662075</v>
      </c>
      <c r="T533" s="2">
        <f t="shared" si="140"/>
        <v>2585.3875015867984</v>
      </c>
      <c r="U533" s="2">
        <f t="shared" si="142"/>
        <v>0</v>
      </c>
      <c r="V533">
        <f t="shared" si="143"/>
        <v>2</v>
      </c>
    </row>
    <row r="534" spans="2:22" x14ac:dyDescent="0.15">
      <c r="B534" s="1">
        <v>37605</v>
      </c>
      <c r="C534" s="2">
        <f t="shared" si="128"/>
        <v>12</v>
      </c>
      <c r="D534" s="2">
        <f t="shared" si="129"/>
        <v>15</v>
      </c>
      <c r="E534" s="2">
        <f t="shared" si="130"/>
        <v>7</v>
      </c>
      <c r="F534" s="2">
        <f t="shared" si="131"/>
        <v>25</v>
      </c>
      <c r="G534" t="s">
        <v>173</v>
      </c>
      <c r="H534">
        <v>498</v>
      </c>
      <c r="I534">
        <f t="shared" si="132"/>
        <v>0</v>
      </c>
      <c r="J534">
        <f t="shared" si="133"/>
        <v>0</v>
      </c>
      <c r="K534">
        <f t="shared" si="134"/>
        <v>0</v>
      </c>
      <c r="L534">
        <v>0</v>
      </c>
      <c r="M534">
        <f t="shared" si="135"/>
        <v>0</v>
      </c>
      <c r="N534">
        <f t="shared" si="136"/>
        <v>0</v>
      </c>
      <c r="O534">
        <f t="shared" si="137"/>
        <v>0</v>
      </c>
      <c r="P534">
        <v>0</v>
      </c>
      <c r="Q534" s="2">
        <f t="shared" si="138"/>
        <v>445.82432818737146</v>
      </c>
      <c r="R534" s="2">
        <f t="shared" si="139"/>
        <v>52.175671812628536</v>
      </c>
      <c r="S534" s="2">
        <f t="shared" si="141"/>
        <v>50.846705906939519</v>
      </c>
      <c r="T534" s="2">
        <f t="shared" si="140"/>
        <v>2722.30072909912</v>
      </c>
      <c r="U534" s="2">
        <f t="shared" si="142"/>
        <v>0</v>
      </c>
      <c r="V534">
        <f t="shared" si="143"/>
        <v>3</v>
      </c>
    </row>
    <row r="535" spans="2:22" x14ac:dyDescent="0.15">
      <c r="B535" s="1">
        <v>37606</v>
      </c>
      <c r="C535" s="2">
        <f t="shared" si="128"/>
        <v>12</v>
      </c>
      <c r="D535" s="2">
        <f t="shared" si="129"/>
        <v>16</v>
      </c>
      <c r="E535" s="2">
        <f t="shared" si="130"/>
        <v>1</v>
      </c>
      <c r="F535" s="2">
        <f t="shared" si="131"/>
        <v>25</v>
      </c>
      <c r="G535" t="s">
        <v>174</v>
      </c>
      <c r="H535">
        <v>298</v>
      </c>
      <c r="I535">
        <f t="shared" si="132"/>
        <v>0</v>
      </c>
      <c r="J535">
        <f t="shared" si="133"/>
        <v>0</v>
      </c>
      <c r="K535">
        <f t="shared" si="134"/>
        <v>0</v>
      </c>
      <c r="L535">
        <v>0</v>
      </c>
      <c r="M535">
        <f t="shared" si="135"/>
        <v>0</v>
      </c>
      <c r="N535">
        <f t="shared" si="136"/>
        <v>0</v>
      </c>
      <c r="O535">
        <f t="shared" si="137"/>
        <v>0</v>
      </c>
      <c r="P535">
        <v>0</v>
      </c>
      <c r="Q535" s="2">
        <f t="shared" si="138"/>
        <v>329.802637037301</v>
      </c>
      <c r="R535" s="2">
        <f t="shared" si="139"/>
        <v>-31.802637037300997</v>
      </c>
      <c r="S535" s="2">
        <f t="shared" si="141"/>
        <v>52.175671812628536</v>
      </c>
      <c r="T535" s="2">
        <f t="shared" si="140"/>
        <v>1011.4077225263092</v>
      </c>
      <c r="U535" s="2">
        <f t="shared" si="142"/>
        <v>1</v>
      </c>
      <c r="V535">
        <f t="shared" si="143"/>
        <v>1</v>
      </c>
    </row>
    <row r="536" spans="2:22" x14ac:dyDescent="0.15">
      <c r="B536" s="1">
        <v>37607</v>
      </c>
      <c r="C536" s="2">
        <f t="shared" si="128"/>
        <v>12</v>
      </c>
      <c r="D536" s="2">
        <f t="shared" si="129"/>
        <v>17</v>
      </c>
      <c r="E536" s="2">
        <f t="shared" si="130"/>
        <v>2</v>
      </c>
      <c r="F536" s="2">
        <f t="shared" si="131"/>
        <v>25</v>
      </c>
      <c r="G536" t="s">
        <v>175</v>
      </c>
      <c r="H536">
        <v>282</v>
      </c>
      <c r="I536">
        <f t="shared" si="132"/>
        <v>0</v>
      </c>
      <c r="J536">
        <f t="shared" si="133"/>
        <v>0</v>
      </c>
      <c r="K536">
        <f t="shared" si="134"/>
        <v>0</v>
      </c>
      <c r="L536">
        <v>0</v>
      </c>
      <c r="M536">
        <f t="shared" si="135"/>
        <v>0</v>
      </c>
      <c r="N536">
        <f t="shared" si="136"/>
        <v>0</v>
      </c>
      <c r="O536">
        <f t="shared" si="137"/>
        <v>0</v>
      </c>
      <c r="P536">
        <v>0</v>
      </c>
      <c r="Q536" s="2">
        <f t="shared" si="138"/>
        <v>347.94996369865748</v>
      </c>
      <c r="R536" s="2">
        <f t="shared" si="139"/>
        <v>-65.949963698657484</v>
      </c>
      <c r="S536" s="2">
        <f t="shared" si="141"/>
        <v>-31.802637037300997</v>
      </c>
      <c r="T536" s="2">
        <f t="shared" si="140"/>
        <v>4349.3977118542398</v>
      </c>
      <c r="U536" s="2">
        <f t="shared" si="142"/>
        <v>0</v>
      </c>
      <c r="V536">
        <f t="shared" si="143"/>
        <v>2</v>
      </c>
    </row>
    <row r="537" spans="2:22" x14ac:dyDescent="0.15">
      <c r="B537" s="1">
        <v>37608</v>
      </c>
      <c r="C537" s="2">
        <f t="shared" si="128"/>
        <v>12</v>
      </c>
      <c r="D537" s="2">
        <f t="shared" si="129"/>
        <v>18</v>
      </c>
      <c r="E537" s="2">
        <f t="shared" si="130"/>
        <v>3</v>
      </c>
      <c r="F537" s="2">
        <f t="shared" si="131"/>
        <v>25</v>
      </c>
      <c r="G537" t="s">
        <v>176</v>
      </c>
      <c r="H537">
        <v>379</v>
      </c>
      <c r="I537">
        <f t="shared" si="132"/>
        <v>0</v>
      </c>
      <c r="J537">
        <f t="shared" si="133"/>
        <v>0</v>
      </c>
      <c r="K537">
        <f t="shared" si="134"/>
        <v>0</v>
      </c>
      <c r="L537">
        <v>0</v>
      </c>
      <c r="M537">
        <f t="shared" si="135"/>
        <v>0</v>
      </c>
      <c r="N537">
        <f t="shared" si="136"/>
        <v>0</v>
      </c>
      <c r="O537">
        <f t="shared" si="137"/>
        <v>0</v>
      </c>
      <c r="P537">
        <v>0</v>
      </c>
      <c r="Q537" s="2">
        <f t="shared" si="138"/>
        <v>377.48229641288344</v>
      </c>
      <c r="R537" s="2">
        <f t="shared" si="139"/>
        <v>1.5177035871165572</v>
      </c>
      <c r="S537" s="2">
        <f t="shared" si="141"/>
        <v>-65.949963698657484</v>
      </c>
      <c r="T537" s="2">
        <f t="shared" si="140"/>
        <v>2.3034241783464648</v>
      </c>
      <c r="U537" s="2">
        <f t="shared" si="142"/>
        <v>1</v>
      </c>
      <c r="V537">
        <f t="shared" si="143"/>
        <v>1</v>
      </c>
    </row>
    <row r="538" spans="2:22" x14ac:dyDescent="0.15">
      <c r="B538" s="1">
        <v>37609</v>
      </c>
      <c r="C538" s="2">
        <f t="shared" si="128"/>
        <v>12</v>
      </c>
      <c r="D538" s="2">
        <f t="shared" si="129"/>
        <v>19</v>
      </c>
      <c r="E538" s="2">
        <f t="shared" si="130"/>
        <v>4</v>
      </c>
      <c r="F538" s="2">
        <f t="shared" si="131"/>
        <v>26</v>
      </c>
      <c r="G538" t="s">
        <v>177</v>
      </c>
      <c r="H538">
        <v>481</v>
      </c>
      <c r="I538">
        <f t="shared" si="132"/>
        <v>0</v>
      </c>
      <c r="J538">
        <f t="shared" si="133"/>
        <v>0</v>
      </c>
      <c r="K538">
        <f t="shared" si="134"/>
        <v>0</v>
      </c>
      <c r="L538">
        <v>0</v>
      </c>
      <c r="M538">
        <f t="shared" si="135"/>
        <v>0</v>
      </c>
      <c r="N538">
        <f t="shared" si="136"/>
        <v>0</v>
      </c>
      <c r="O538">
        <f t="shared" si="137"/>
        <v>0</v>
      </c>
      <c r="P538">
        <v>0</v>
      </c>
      <c r="Q538" s="2">
        <f t="shared" si="138"/>
        <v>489.16424053563622</v>
      </c>
      <c r="R538" s="2">
        <f t="shared" si="139"/>
        <v>-8.1642405356362246</v>
      </c>
      <c r="S538" s="2">
        <f t="shared" si="141"/>
        <v>1.5177035871165572</v>
      </c>
      <c r="T538" s="2">
        <f t="shared" si="140"/>
        <v>66.654823523725668</v>
      </c>
      <c r="U538" s="2">
        <f t="shared" si="142"/>
        <v>1</v>
      </c>
      <c r="V538">
        <f t="shared" si="143"/>
        <v>1</v>
      </c>
    </row>
    <row r="539" spans="2:22" x14ac:dyDescent="0.15">
      <c r="B539" s="1">
        <v>37610</v>
      </c>
      <c r="C539" s="2">
        <f t="shared" si="128"/>
        <v>12</v>
      </c>
      <c r="D539" s="2">
        <f t="shared" si="129"/>
        <v>20</v>
      </c>
      <c r="E539" s="2">
        <f t="shared" si="130"/>
        <v>5</v>
      </c>
      <c r="F539" s="2">
        <f t="shared" si="131"/>
        <v>26</v>
      </c>
      <c r="G539" t="s">
        <v>178</v>
      </c>
      <c r="H539">
        <v>577</v>
      </c>
      <c r="I539">
        <f t="shared" si="132"/>
        <v>0</v>
      </c>
      <c r="J539">
        <f t="shared" si="133"/>
        <v>0</v>
      </c>
      <c r="K539">
        <f t="shared" si="134"/>
        <v>0</v>
      </c>
      <c r="L539">
        <v>0</v>
      </c>
      <c r="M539">
        <f t="shared" si="135"/>
        <v>0</v>
      </c>
      <c r="N539">
        <f t="shared" si="136"/>
        <v>0</v>
      </c>
      <c r="O539">
        <f t="shared" si="137"/>
        <v>0</v>
      </c>
      <c r="P539">
        <v>0</v>
      </c>
      <c r="Q539" s="2">
        <f t="shared" si="138"/>
        <v>673.3907054865083</v>
      </c>
      <c r="R539" s="2">
        <f t="shared" si="139"/>
        <v>-96.390705486508296</v>
      </c>
      <c r="S539" s="2">
        <f t="shared" si="141"/>
        <v>-8.1642405356362246</v>
      </c>
      <c r="T539" s="2">
        <f t="shared" si="140"/>
        <v>9291.1681041867796</v>
      </c>
      <c r="U539" s="2">
        <f t="shared" si="142"/>
        <v>0</v>
      </c>
      <c r="V539">
        <f t="shared" si="143"/>
        <v>2</v>
      </c>
    </row>
    <row r="540" spans="2:22" x14ac:dyDescent="0.15">
      <c r="B540" s="1">
        <v>37611</v>
      </c>
      <c r="C540" s="2">
        <f t="shared" si="128"/>
        <v>12</v>
      </c>
      <c r="D540" s="2">
        <f t="shared" si="129"/>
        <v>21</v>
      </c>
      <c r="E540" s="2">
        <f t="shared" si="130"/>
        <v>6</v>
      </c>
      <c r="F540" s="2">
        <f t="shared" si="131"/>
        <v>26</v>
      </c>
      <c r="G540" t="s">
        <v>179</v>
      </c>
      <c r="H540">
        <v>613</v>
      </c>
      <c r="I540">
        <f t="shared" si="132"/>
        <v>0</v>
      </c>
      <c r="J540">
        <f t="shared" si="133"/>
        <v>0</v>
      </c>
      <c r="K540">
        <f t="shared" si="134"/>
        <v>0</v>
      </c>
      <c r="L540">
        <v>0</v>
      </c>
      <c r="M540">
        <f t="shared" si="135"/>
        <v>0</v>
      </c>
      <c r="N540">
        <f t="shared" si="136"/>
        <v>0</v>
      </c>
      <c r="O540">
        <f t="shared" si="137"/>
        <v>0</v>
      </c>
      <c r="P540">
        <v>0</v>
      </c>
      <c r="Q540" s="2">
        <f t="shared" si="138"/>
        <v>724.7874433305351</v>
      </c>
      <c r="R540" s="2">
        <f t="shared" si="139"/>
        <v>-111.7874433305351</v>
      </c>
      <c r="S540" s="2">
        <f t="shared" si="141"/>
        <v>-96.390705486508296</v>
      </c>
      <c r="T540" s="2">
        <f t="shared" si="140"/>
        <v>12496.432486377596</v>
      </c>
      <c r="U540" s="2">
        <f t="shared" si="142"/>
        <v>0</v>
      </c>
      <c r="V540">
        <f t="shared" si="143"/>
        <v>3</v>
      </c>
    </row>
    <row r="541" spans="2:22" x14ac:dyDescent="0.15">
      <c r="B541" s="1">
        <v>37612</v>
      </c>
      <c r="C541" s="2">
        <f t="shared" si="128"/>
        <v>12</v>
      </c>
      <c r="D541" s="2">
        <f t="shared" si="129"/>
        <v>22</v>
      </c>
      <c r="E541" s="2">
        <f t="shared" si="130"/>
        <v>7</v>
      </c>
      <c r="F541" s="2">
        <f t="shared" si="131"/>
        <v>26</v>
      </c>
      <c r="G541" t="s">
        <v>180</v>
      </c>
      <c r="H541">
        <v>436</v>
      </c>
      <c r="I541">
        <f t="shared" si="132"/>
        <v>0</v>
      </c>
      <c r="J541">
        <f t="shared" si="133"/>
        <v>0</v>
      </c>
      <c r="K541">
        <f t="shared" si="134"/>
        <v>0</v>
      </c>
      <c r="L541">
        <v>0</v>
      </c>
      <c r="M541">
        <f t="shared" si="135"/>
        <v>0</v>
      </c>
      <c r="N541">
        <f t="shared" si="136"/>
        <v>0</v>
      </c>
      <c r="O541">
        <f t="shared" si="137"/>
        <v>0</v>
      </c>
      <c r="P541">
        <v>0</v>
      </c>
      <c r="Q541" s="2">
        <f t="shared" si="138"/>
        <v>529.45847742484602</v>
      </c>
      <c r="R541" s="2">
        <f t="shared" si="139"/>
        <v>-93.458477424846023</v>
      </c>
      <c r="S541" s="2">
        <f t="shared" si="141"/>
        <v>-111.7874433305351</v>
      </c>
      <c r="T541" s="2">
        <f t="shared" si="140"/>
        <v>8734.4870025704531</v>
      </c>
      <c r="U541" s="2">
        <f t="shared" si="142"/>
        <v>0</v>
      </c>
      <c r="V541">
        <f t="shared" si="143"/>
        <v>4</v>
      </c>
    </row>
    <row r="542" spans="2:22" x14ac:dyDescent="0.15">
      <c r="B542" s="1">
        <v>37613</v>
      </c>
      <c r="C542" s="2">
        <f t="shared" si="128"/>
        <v>12</v>
      </c>
      <c r="D542" s="2">
        <f t="shared" si="129"/>
        <v>23</v>
      </c>
      <c r="E542" s="2">
        <f t="shared" si="130"/>
        <v>1</v>
      </c>
      <c r="F542" s="2">
        <f t="shared" si="131"/>
        <v>26</v>
      </c>
      <c r="G542" t="s">
        <v>181</v>
      </c>
      <c r="H542">
        <v>550</v>
      </c>
      <c r="I542">
        <f t="shared" si="132"/>
        <v>0</v>
      </c>
      <c r="J542">
        <f t="shared" si="133"/>
        <v>0</v>
      </c>
      <c r="K542">
        <f t="shared" si="134"/>
        <v>0</v>
      </c>
      <c r="L542">
        <v>0</v>
      </c>
      <c r="M542">
        <f t="shared" si="135"/>
        <v>0</v>
      </c>
      <c r="N542">
        <f t="shared" si="136"/>
        <v>0</v>
      </c>
      <c r="O542">
        <f t="shared" si="137"/>
        <v>0</v>
      </c>
      <c r="P542">
        <v>0</v>
      </c>
      <c r="Q542" s="2">
        <f t="shared" si="138"/>
        <v>413.43678627477561</v>
      </c>
      <c r="R542" s="2">
        <f t="shared" si="139"/>
        <v>136.56321372522439</v>
      </c>
      <c r="S542" s="2">
        <f t="shared" si="141"/>
        <v>-93.458477424846023</v>
      </c>
      <c r="T542" s="2">
        <f t="shared" si="140"/>
        <v>18649.511342961316</v>
      </c>
      <c r="U542" s="2">
        <f t="shared" si="142"/>
        <v>1</v>
      </c>
      <c r="V542">
        <f t="shared" si="143"/>
        <v>1</v>
      </c>
    </row>
    <row r="543" spans="2:22" x14ac:dyDescent="0.15">
      <c r="B543" s="1">
        <v>37614</v>
      </c>
      <c r="C543" s="2">
        <f t="shared" si="128"/>
        <v>12</v>
      </c>
      <c r="D543" s="2">
        <f t="shared" si="129"/>
        <v>24</v>
      </c>
      <c r="E543" s="2">
        <f t="shared" si="130"/>
        <v>2</v>
      </c>
      <c r="F543" s="2">
        <f t="shared" si="131"/>
        <v>26</v>
      </c>
      <c r="G543" t="s">
        <v>182</v>
      </c>
      <c r="H543">
        <v>664</v>
      </c>
      <c r="I543">
        <f t="shared" si="132"/>
        <v>0</v>
      </c>
      <c r="J543">
        <f t="shared" si="133"/>
        <v>0</v>
      </c>
      <c r="K543">
        <f t="shared" si="134"/>
        <v>0</v>
      </c>
      <c r="L543">
        <v>0</v>
      </c>
      <c r="M543">
        <f t="shared" si="135"/>
        <v>0</v>
      </c>
      <c r="N543">
        <f t="shared" si="136"/>
        <v>0</v>
      </c>
      <c r="O543">
        <f t="shared" si="137"/>
        <v>0</v>
      </c>
      <c r="P543">
        <v>0</v>
      </c>
      <c r="Q543" s="2">
        <f t="shared" si="138"/>
        <v>431.58411293613204</v>
      </c>
      <c r="R543" s="2">
        <f t="shared" si="139"/>
        <v>232.41588706386796</v>
      </c>
      <c r="S543" s="2">
        <f t="shared" si="141"/>
        <v>136.56321372522439</v>
      </c>
      <c r="T543" s="2">
        <f t="shared" si="140"/>
        <v>54017.144559684624</v>
      </c>
      <c r="U543" s="2">
        <f t="shared" si="142"/>
        <v>0</v>
      </c>
      <c r="V543">
        <f t="shared" si="143"/>
        <v>2</v>
      </c>
    </row>
    <row r="544" spans="2:22" x14ac:dyDescent="0.15">
      <c r="B544" s="1">
        <v>37616</v>
      </c>
      <c r="C544" s="2">
        <f t="shared" si="128"/>
        <v>12</v>
      </c>
      <c r="D544" s="2">
        <f t="shared" si="129"/>
        <v>26</v>
      </c>
      <c r="E544" s="2">
        <f t="shared" si="130"/>
        <v>4</v>
      </c>
      <c r="F544" s="2">
        <f t="shared" si="131"/>
        <v>27</v>
      </c>
      <c r="G544" t="s">
        <v>184</v>
      </c>
      <c r="H544">
        <v>495</v>
      </c>
      <c r="I544">
        <f t="shared" si="132"/>
        <v>0</v>
      </c>
      <c r="J544">
        <f t="shared" si="133"/>
        <v>0</v>
      </c>
      <c r="K544">
        <f t="shared" si="134"/>
        <v>0</v>
      </c>
      <c r="L544">
        <v>0</v>
      </c>
      <c r="M544">
        <f t="shared" si="135"/>
        <v>0</v>
      </c>
      <c r="N544">
        <f t="shared" si="136"/>
        <v>0</v>
      </c>
      <c r="O544">
        <f t="shared" si="137"/>
        <v>1</v>
      </c>
      <c r="P544">
        <v>0</v>
      </c>
      <c r="Q544" s="2">
        <f t="shared" si="138"/>
        <v>348.2416963096174</v>
      </c>
      <c r="R544" s="2">
        <f t="shared" si="139"/>
        <v>146.7583036903826</v>
      </c>
      <c r="S544" s="2">
        <f t="shared" si="141"/>
        <v>232.41588706386796</v>
      </c>
      <c r="T544" s="2">
        <f t="shared" si="140"/>
        <v>21537.999702078567</v>
      </c>
      <c r="U544" s="2">
        <f t="shared" si="142"/>
        <v>0</v>
      </c>
      <c r="V544">
        <f t="shared" si="143"/>
        <v>3</v>
      </c>
    </row>
    <row r="545" spans="2:22" x14ac:dyDescent="0.15">
      <c r="B545" s="1">
        <v>37617</v>
      </c>
      <c r="C545" s="2">
        <f t="shared" si="128"/>
        <v>12</v>
      </c>
      <c r="D545" s="2">
        <f t="shared" si="129"/>
        <v>27</v>
      </c>
      <c r="E545" s="2">
        <f t="shared" si="130"/>
        <v>5</v>
      </c>
      <c r="F545" s="2">
        <f t="shared" si="131"/>
        <v>27</v>
      </c>
      <c r="G545" t="s">
        <v>185</v>
      </c>
      <c r="H545">
        <v>502</v>
      </c>
      <c r="I545">
        <f t="shared" si="132"/>
        <v>0</v>
      </c>
      <c r="J545">
        <f t="shared" si="133"/>
        <v>0</v>
      </c>
      <c r="K545">
        <f t="shared" si="134"/>
        <v>0</v>
      </c>
      <c r="L545">
        <v>0</v>
      </c>
      <c r="M545">
        <f t="shared" si="135"/>
        <v>0</v>
      </c>
      <c r="N545">
        <f t="shared" si="136"/>
        <v>0</v>
      </c>
      <c r="O545">
        <f t="shared" si="137"/>
        <v>0</v>
      </c>
      <c r="P545">
        <v>0</v>
      </c>
      <c r="Q545" s="2">
        <f t="shared" si="138"/>
        <v>573.10998322351941</v>
      </c>
      <c r="R545" s="2">
        <f t="shared" si="139"/>
        <v>-71.109983223519407</v>
      </c>
      <c r="S545" s="2">
        <f t="shared" si="141"/>
        <v>146.7583036903826</v>
      </c>
      <c r="T545" s="2">
        <f t="shared" si="140"/>
        <v>5056.6297140492115</v>
      </c>
      <c r="U545" s="2">
        <f t="shared" si="142"/>
        <v>1</v>
      </c>
      <c r="V545">
        <f t="shared" si="143"/>
        <v>1</v>
      </c>
    </row>
    <row r="546" spans="2:22" x14ac:dyDescent="0.15">
      <c r="B546" s="1">
        <v>37618</v>
      </c>
      <c r="C546" s="2">
        <f t="shared" si="128"/>
        <v>12</v>
      </c>
      <c r="D546" s="2">
        <f t="shared" si="129"/>
        <v>28</v>
      </c>
      <c r="E546" s="2">
        <f t="shared" si="130"/>
        <v>6</v>
      </c>
      <c r="F546" s="2">
        <f t="shared" si="131"/>
        <v>27</v>
      </c>
      <c r="G546" t="s">
        <v>186</v>
      </c>
      <c r="H546">
        <v>663</v>
      </c>
      <c r="I546">
        <f t="shared" si="132"/>
        <v>0</v>
      </c>
      <c r="J546">
        <f t="shared" si="133"/>
        <v>0</v>
      </c>
      <c r="K546">
        <f t="shared" si="134"/>
        <v>0</v>
      </c>
      <c r="L546">
        <v>0</v>
      </c>
      <c r="M546">
        <f t="shared" si="135"/>
        <v>0</v>
      </c>
      <c r="N546">
        <f t="shared" si="136"/>
        <v>0</v>
      </c>
      <c r="O546">
        <f t="shared" si="137"/>
        <v>0</v>
      </c>
      <c r="P546">
        <v>0</v>
      </c>
      <c r="Q546" s="2">
        <f t="shared" si="138"/>
        <v>624.5067210675461</v>
      </c>
      <c r="R546" s="2">
        <f t="shared" si="139"/>
        <v>38.493278932453904</v>
      </c>
      <c r="S546" s="2">
        <f t="shared" si="141"/>
        <v>-71.109983223519407</v>
      </c>
      <c r="T546" s="2">
        <f t="shared" si="140"/>
        <v>1481.7325229716996</v>
      </c>
      <c r="U546" s="2">
        <f t="shared" si="142"/>
        <v>1</v>
      </c>
      <c r="V546">
        <f t="shared" si="143"/>
        <v>1</v>
      </c>
    </row>
    <row r="547" spans="2:22" x14ac:dyDescent="0.15">
      <c r="B547" s="1">
        <v>37619</v>
      </c>
      <c r="C547" s="2">
        <f t="shared" si="128"/>
        <v>12</v>
      </c>
      <c r="D547" s="2">
        <f t="shared" si="129"/>
        <v>29</v>
      </c>
      <c r="E547" s="2">
        <f t="shared" si="130"/>
        <v>7</v>
      </c>
      <c r="F547" s="2">
        <f t="shared" si="131"/>
        <v>27</v>
      </c>
      <c r="G547" t="s">
        <v>187</v>
      </c>
      <c r="H547">
        <v>443</v>
      </c>
      <c r="I547">
        <f t="shared" si="132"/>
        <v>0</v>
      </c>
      <c r="J547">
        <f t="shared" si="133"/>
        <v>0</v>
      </c>
      <c r="K547">
        <f t="shared" si="134"/>
        <v>0</v>
      </c>
      <c r="L547">
        <v>0</v>
      </c>
      <c r="M547">
        <f t="shared" si="135"/>
        <v>0</v>
      </c>
      <c r="N547">
        <f t="shared" si="136"/>
        <v>0</v>
      </c>
      <c r="O547">
        <f t="shared" si="137"/>
        <v>0</v>
      </c>
      <c r="P547">
        <v>0</v>
      </c>
      <c r="Q547" s="2">
        <f t="shared" si="138"/>
        <v>429.17775516185708</v>
      </c>
      <c r="R547" s="2">
        <f t="shared" si="139"/>
        <v>13.822244838142922</v>
      </c>
      <c r="S547" s="2">
        <f t="shared" si="141"/>
        <v>38.493278932453904</v>
      </c>
      <c r="T547" s="2">
        <f t="shared" si="140"/>
        <v>191.05445236556864</v>
      </c>
      <c r="U547" s="2">
        <f t="shared" si="142"/>
        <v>0</v>
      </c>
      <c r="V547">
        <f t="shared" si="143"/>
        <v>2</v>
      </c>
    </row>
    <row r="548" spans="2:22" x14ac:dyDescent="0.15">
      <c r="B548" s="1">
        <v>37620</v>
      </c>
      <c r="C548" s="2">
        <f t="shared" si="128"/>
        <v>12</v>
      </c>
      <c r="D548" s="2">
        <f t="shared" si="129"/>
        <v>30</v>
      </c>
      <c r="E548" s="2">
        <f t="shared" si="130"/>
        <v>1</v>
      </c>
      <c r="F548" s="2">
        <f t="shared" si="131"/>
        <v>27</v>
      </c>
      <c r="G548" t="s">
        <v>188</v>
      </c>
      <c r="H548">
        <v>379</v>
      </c>
      <c r="I548">
        <f t="shared" si="132"/>
        <v>0</v>
      </c>
      <c r="J548">
        <f t="shared" si="133"/>
        <v>0</v>
      </c>
      <c r="K548">
        <f t="shared" si="134"/>
        <v>0</v>
      </c>
      <c r="L548">
        <v>0</v>
      </c>
      <c r="M548">
        <f t="shared" si="135"/>
        <v>0</v>
      </c>
      <c r="N548">
        <f t="shared" si="136"/>
        <v>0</v>
      </c>
      <c r="O548">
        <f t="shared" si="137"/>
        <v>0</v>
      </c>
      <c r="P548">
        <v>0</v>
      </c>
      <c r="Q548" s="2">
        <f t="shared" si="138"/>
        <v>313.15606401178661</v>
      </c>
      <c r="R548" s="2">
        <f t="shared" si="139"/>
        <v>65.843935988213389</v>
      </c>
      <c r="S548" s="2">
        <f t="shared" si="141"/>
        <v>13.822244838142922</v>
      </c>
      <c r="T548" s="2">
        <f t="shared" si="140"/>
        <v>4335.4239064199419</v>
      </c>
      <c r="U548" s="2">
        <f t="shared" si="142"/>
        <v>0</v>
      </c>
      <c r="V548">
        <f t="shared" si="143"/>
        <v>3</v>
      </c>
    </row>
    <row r="549" spans="2:22" x14ac:dyDescent="0.15">
      <c r="B549" s="1">
        <v>37621</v>
      </c>
      <c r="C549" s="2">
        <f t="shared" si="128"/>
        <v>12</v>
      </c>
      <c r="D549" s="2">
        <f t="shared" si="129"/>
        <v>31</v>
      </c>
      <c r="E549" s="2">
        <f t="shared" si="130"/>
        <v>2</v>
      </c>
      <c r="F549" s="2">
        <f t="shared" si="131"/>
        <v>27</v>
      </c>
      <c r="G549" t="s">
        <v>189</v>
      </c>
      <c r="H549">
        <v>739</v>
      </c>
      <c r="I549">
        <f t="shared" si="132"/>
        <v>0</v>
      </c>
      <c r="J549">
        <f t="shared" si="133"/>
        <v>0</v>
      </c>
      <c r="K549">
        <f t="shared" si="134"/>
        <v>0</v>
      </c>
      <c r="L549">
        <v>0</v>
      </c>
      <c r="M549">
        <f t="shared" si="135"/>
        <v>1</v>
      </c>
      <c r="N549">
        <f t="shared" si="136"/>
        <v>0</v>
      </c>
      <c r="O549">
        <f t="shared" si="137"/>
        <v>0</v>
      </c>
      <c r="P549">
        <v>0</v>
      </c>
      <c r="Q549" s="2">
        <f t="shared" si="138"/>
        <v>596.4557748249224</v>
      </c>
      <c r="R549" s="2">
        <f t="shared" si="139"/>
        <v>142.5442251750776</v>
      </c>
      <c r="S549" s="2">
        <f t="shared" si="141"/>
        <v>65.843935988213389</v>
      </c>
      <c r="T549" s="2">
        <f t="shared" si="140"/>
        <v>20318.856130763226</v>
      </c>
      <c r="U549" s="2">
        <f t="shared" si="142"/>
        <v>0</v>
      </c>
      <c r="V549">
        <f t="shared" si="143"/>
        <v>4</v>
      </c>
    </row>
    <row r="550" spans="2:22" x14ac:dyDescent="0.15">
      <c r="B550" s="1">
        <v>37622</v>
      </c>
      <c r="C550" s="2">
        <f t="shared" si="128"/>
        <v>1</v>
      </c>
      <c r="D550" s="2">
        <f t="shared" si="129"/>
        <v>1</v>
      </c>
      <c r="E550" s="2">
        <f t="shared" si="130"/>
        <v>3</v>
      </c>
      <c r="F550" s="2">
        <f t="shared" si="131"/>
        <v>27</v>
      </c>
      <c r="G550" t="s">
        <v>190</v>
      </c>
      <c r="H550">
        <v>332</v>
      </c>
      <c r="I550">
        <f t="shared" si="132"/>
        <v>0</v>
      </c>
      <c r="J550">
        <f t="shared" si="133"/>
        <v>1</v>
      </c>
      <c r="K550">
        <f t="shared" si="134"/>
        <v>0</v>
      </c>
      <c r="L550">
        <v>0</v>
      </c>
      <c r="M550">
        <f t="shared" si="135"/>
        <v>0</v>
      </c>
      <c r="N550">
        <f t="shared" si="136"/>
        <v>0</v>
      </c>
      <c r="O550">
        <f t="shared" si="137"/>
        <v>0</v>
      </c>
      <c r="P550">
        <v>0</v>
      </c>
      <c r="Q550" s="2">
        <f t="shared" si="138"/>
        <v>325.38009945037265</v>
      </c>
      <c r="R550" s="2">
        <f t="shared" si="139"/>
        <v>6.6199005496273458</v>
      </c>
      <c r="S550" s="2">
        <f t="shared" si="141"/>
        <v>142.5442251750776</v>
      </c>
      <c r="T550" s="2">
        <f t="shared" si="140"/>
        <v>43.823083286956432</v>
      </c>
      <c r="U550" s="2">
        <f t="shared" si="142"/>
        <v>0</v>
      </c>
      <c r="V550">
        <f t="shared" si="143"/>
        <v>5</v>
      </c>
    </row>
    <row r="551" spans="2:22" x14ac:dyDescent="0.15">
      <c r="B551" s="1">
        <v>37623</v>
      </c>
      <c r="C551" s="2">
        <f t="shared" si="128"/>
        <v>1</v>
      </c>
      <c r="D551" s="2">
        <f t="shared" si="129"/>
        <v>2</v>
      </c>
      <c r="E551" s="2">
        <f t="shared" si="130"/>
        <v>4</v>
      </c>
      <c r="F551" s="2">
        <f t="shared" si="131"/>
        <v>28</v>
      </c>
      <c r="G551" t="s">
        <v>191</v>
      </c>
      <c r="H551">
        <v>394</v>
      </c>
      <c r="I551">
        <f t="shared" si="132"/>
        <v>0</v>
      </c>
      <c r="J551">
        <f t="shared" si="133"/>
        <v>0</v>
      </c>
      <c r="K551">
        <f t="shared" si="134"/>
        <v>0</v>
      </c>
      <c r="L551">
        <v>0</v>
      </c>
      <c r="M551">
        <f t="shared" si="135"/>
        <v>0</v>
      </c>
      <c r="N551">
        <f t="shared" si="136"/>
        <v>0</v>
      </c>
      <c r="O551">
        <f t="shared" si="137"/>
        <v>0</v>
      </c>
      <c r="P551">
        <v>0</v>
      </c>
      <c r="Q551" s="2">
        <f t="shared" si="138"/>
        <v>378.18943913370788</v>
      </c>
      <c r="R551" s="2">
        <f t="shared" si="139"/>
        <v>15.810560866292121</v>
      </c>
      <c r="S551" s="2">
        <f t="shared" si="141"/>
        <v>6.6199005496273458</v>
      </c>
      <c r="T551" s="2">
        <f t="shared" si="140"/>
        <v>249.97383490672789</v>
      </c>
      <c r="U551" s="2">
        <f t="shared" si="142"/>
        <v>0</v>
      </c>
      <c r="V551">
        <f t="shared" si="143"/>
        <v>6</v>
      </c>
    </row>
    <row r="552" spans="2:22" x14ac:dyDescent="0.15">
      <c r="B552" s="1">
        <v>37624</v>
      </c>
      <c r="C552" s="2">
        <f t="shared" si="128"/>
        <v>1</v>
      </c>
      <c r="D552" s="2">
        <f t="shared" si="129"/>
        <v>3</v>
      </c>
      <c r="E552" s="2">
        <f t="shared" si="130"/>
        <v>5</v>
      </c>
      <c r="F552" s="2">
        <f t="shared" si="131"/>
        <v>28</v>
      </c>
      <c r="G552" t="s">
        <v>192</v>
      </c>
      <c r="H552">
        <v>501</v>
      </c>
      <c r="I552">
        <f t="shared" si="132"/>
        <v>0</v>
      </c>
      <c r="J552">
        <f t="shared" si="133"/>
        <v>0</v>
      </c>
      <c r="K552">
        <f t="shared" si="134"/>
        <v>0</v>
      </c>
      <c r="L552">
        <v>0</v>
      </c>
      <c r="M552">
        <f t="shared" si="135"/>
        <v>0</v>
      </c>
      <c r="N552">
        <f t="shared" si="136"/>
        <v>0</v>
      </c>
      <c r="O552">
        <f t="shared" si="137"/>
        <v>0</v>
      </c>
      <c r="P552">
        <v>0</v>
      </c>
      <c r="Q552" s="2">
        <f t="shared" si="138"/>
        <v>562.41590408458001</v>
      </c>
      <c r="R552" s="2">
        <f t="shared" si="139"/>
        <v>-61.415904084580006</v>
      </c>
      <c r="S552" s="2">
        <f t="shared" si="141"/>
        <v>15.810560866292121</v>
      </c>
      <c r="T552" s="2">
        <f t="shared" si="140"/>
        <v>3771.913274526331</v>
      </c>
      <c r="U552" s="2">
        <f t="shared" si="142"/>
        <v>1</v>
      </c>
      <c r="V552">
        <f t="shared" si="143"/>
        <v>1</v>
      </c>
    </row>
    <row r="553" spans="2:22" x14ac:dyDescent="0.15">
      <c r="B553" s="1">
        <v>37625</v>
      </c>
      <c r="C553" s="2">
        <f t="shared" si="128"/>
        <v>1</v>
      </c>
      <c r="D553" s="2">
        <f t="shared" si="129"/>
        <v>4</v>
      </c>
      <c r="E553" s="2">
        <f t="shared" si="130"/>
        <v>6</v>
      </c>
      <c r="F553" s="2">
        <f t="shared" si="131"/>
        <v>28</v>
      </c>
      <c r="G553" t="s">
        <v>193</v>
      </c>
      <c r="H553">
        <v>631</v>
      </c>
      <c r="I553">
        <f t="shared" si="132"/>
        <v>0</v>
      </c>
      <c r="J553">
        <f t="shared" si="133"/>
        <v>0</v>
      </c>
      <c r="K553">
        <f t="shared" si="134"/>
        <v>0</v>
      </c>
      <c r="L553">
        <v>0</v>
      </c>
      <c r="M553">
        <f t="shared" si="135"/>
        <v>0</v>
      </c>
      <c r="N553">
        <f t="shared" si="136"/>
        <v>0</v>
      </c>
      <c r="O553">
        <f t="shared" si="137"/>
        <v>0</v>
      </c>
      <c r="P553">
        <v>0</v>
      </c>
      <c r="Q553" s="2">
        <f t="shared" si="138"/>
        <v>613.81264192860669</v>
      </c>
      <c r="R553" s="2">
        <f t="shared" si="139"/>
        <v>17.187358071393305</v>
      </c>
      <c r="S553" s="2">
        <f t="shared" si="141"/>
        <v>-61.415904084580006</v>
      </c>
      <c r="T553" s="2">
        <f t="shared" si="140"/>
        <v>295.4052774742886</v>
      </c>
      <c r="U553" s="2">
        <f t="shared" si="142"/>
        <v>1</v>
      </c>
      <c r="V553">
        <f t="shared" si="143"/>
        <v>1</v>
      </c>
    </row>
    <row r="554" spans="2:22" x14ac:dyDescent="0.15">
      <c r="B554" s="1">
        <v>37626</v>
      </c>
      <c r="C554" s="2">
        <f t="shared" si="128"/>
        <v>1</v>
      </c>
      <c r="D554" s="2">
        <f t="shared" si="129"/>
        <v>5</v>
      </c>
      <c r="E554" s="2">
        <f t="shared" si="130"/>
        <v>7</v>
      </c>
      <c r="F554" s="2">
        <f t="shared" si="131"/>
        <v>28</v>
      </c>
      <c r="G554" t="s">
        <v>194</v>
      </c>
      <c r="H554">
        <v>373</v>
      </c>
      <c r="I554">
        <f t="shared" si="132"/>
        <v>0</v>
      </c>
      <c r="J554">
        <f t="shared" si="133"/>
        <v>0</v>
      </c>
      <c r="K554">
        <f t="shared" si="134"/>
        <v>0</v>
      </c>
      <c r="L554">
        <v>0</v>
      </c>
      <c r="M554">
        <f t="shared" si="135"/>
        <v>0</v>
      </c>
      <c r="N554">
        <f t="shared" si="136"/>
        <v>0</v>
      </c>
      <c r="O554">
        <f t="shared" si="137"/>
        <v>0</v>
      </c>
      <c r="P554">
        <v>0</v>
      </c>
      <c r="Q554" s="2">
        <f t="shared" si="138"/>
        <v>418.48367602291768</v>
      </c>
      <c r="R554" s="2">
        <f t="shared" si="139"/>
        <v>-45.483676022917678</v>
      </c>
      <c r="S554" s="2">
        <f t="shared" si="141"/>
        <v>17.187358071393305</v>
      </c>
      <c r="T554" s="2">
        <f t="shared" si="140"/>
        <v>2068.7647845577362</v>
      </c>
      <c r="U554" s="2">
        <f t="shared" si="142"/>
        <v>1</v>
      </c>
      <c r="V554">
        <f t="shared" si="143"/>
        <v>1</v>
      </c>
    </row>
    <row r="555" spans="2:22" x14ac:dyDescent="0.15">
      <c r="B555" s="1">
        <v>37627</v>
      </c>
      <c r="C555" s="2">
        <f t="shared" si="128"/>
        <v>1</v>
      </c>
      <c r="D555" s="2">
        <f t="shared" si="129"/>
        <v>6</v>
      </c>
      <c r="E555" s="2">
        <f t="shared" si="130"/>
        <v>1</v>
      </c>
      <c r="F555" s="2">
        <f t="shared" si="131"/>
        <v>28</v>
      </c>
      <c r="G555" t="s">
        <v>195</v>
      </c>
      <c r="H555">
        <v>313</v>
      </c>
      <c r="I555">
        <f t="shared" si="132"/>
        <v>0</v>
      </c>
      <c r="J555">
        <f t="shared" si="133"/>
        <v>0</v>
      </c>
      <c r="K555">
        <f t="shared" si="134"/>
        <v>0</v>
      </c>
      <c r="L555">
        <v>0</v>
      </c>
      <c r="M555">
        <f t="shared" si="135"/>
        <v>0</v>
      </c>
      <c r="N555">
        <f t="shared" si="136"/>
        <v>0</v>
      </c>
      <c r="O555">
        <f t="shared" si="137"/>
        <v>0</v>
      </c>
      <c r="P555">
        <v>0</v>
      </c>
      <c r="Q555" s="2">
        <f t="shared" si="138"/>
        <v>302.46198487284721</v>
      </c>
      <c r="R555" s="2">
        <f t="shared" si="139"/>
        <v>10.538015127152789</v>
      </c>
      <c r="S555" s="2">
        <f t="shared" si="141"/>
        <v>-45.483676022917678</v>
      </c>
      <c r="T555" s="2">
        <f t="shared" si="140"/>
        <v>111.04976282010102</v>
      </c>
      <c r="U555" s="2">
        <f t="shared" si="142"/>
        <v>1</v>
      </c>
      <c r="V555">
        <f t="shared" si="143"/>
        <v>1</v>
      </c>
    </row>
    <row r="556" spans="2:22" x14ac:dyDescent="0.15">
      <c r="B556" s="1">
        <v>37628</v>
      </c>
      <c r="C556" s="2">
        <f t="shared" si="128"/>
        <v>1</v>
      </c>
      <c r="D556" s="2">
        <f t="shared" si="129"/>
        <v>7</v>
      </c>
      <c r="E556" s="2">
        <f t="shared" si="130"/>
        <v>2</v>
      </c>
      <c r="F556" s="2">
        <f t="shared" si="131"/>
        <v>28</v>
      </c>
      <c r="G556" t="s">
        <v>196</v>
      </c>
      <c r="H556">
        <v>246</v>
      </c>
      <c r="I556">
        <f t="shared" si="132"/>
        <v>0</v>
      </c>
      <c r="J556">
        <f t="shared" si="133"/>
        <v>0</v>
      </c>
      <c r="K556">
        <f t="shared" si="134"/>
        <v>0</v>
      </c>
      <c r="L556">
        <v>0</v>
      </c>
      <c r="M556">
        <f t="shared" si="135"/>
        <v>0</v>
      </c>
      <c r="N556">
        <f t="shared" si="136"/>
        <v>0</v>
      </c>
      <c r="O556">
        <f t="shared" si="137"/>
        <v>0</v>
      </c>
      <c r="P556">
        <v>0</v>
      </c>
      <c r="Q556" s="2">
        <f t="shared" si="138"/>
        <v>320.6093115342037</v>
      </c>
      <c r="R556" s="2">
        <f t="shared" si="139"/>
        <v>-74.609311534203698</v>
      </c>
      <c r="S556" s="2">
        <f t="shared" si="141"/>
        <v>10.538015127152789</v>
      </c>
      <c r="T556" s="2">
        <f t="shared" si="140"/>
        <v>5566.5493676078613</v>
      </c>
      <c r="U556" s="2">
        <f t="shared" si="142"/>
        <v>1</v>
      </c>
      <c r="V556">
        <f t="shared" si="143"/>
        <v>1</v>
      </c>
    </row>
    <row r="557" spans="2:22" x14ac:dyDescent="0.15">
      <c r="B557" s="1">
        <v>37629</v>
      </c>
      <c r="C557" s="2">
        <f t="shared" si="128"/>
        <v>1</v>
      </c>
      <c r="D557" s="2">
        <f t="shared" si="129"/>
        <v>8</v>
      </c>
      <c r="E557" s="2">
        <f t="shared" si="130"/>
        <v>3</v>
      </c>
      <c r="F557" s="2">
        <f t="shared" si="131"/>
        <v>28</v>
      </c>
      <c r="G557" t="s">
        <v>197</v>
      </c>
      <c r="H557">
        <v>331</v>
      </c>
      <c r="I557">
        <f t="shared" si="132"/>
        <v>0</v>
      </c>
      <c r="J557">
        <f t="shared" si="133"/>
        <v>0</v>
      </c>
      <c r="K557">
        <f t="shared" si="134"/>
        <v>0</v>
      </c>
      <c r="L557">
        <v>0</v>
      </c>
      <c r="M557">
        <f t="shared" si="135"/>
        <v>0</v>
      </c>
      <c r="N557">
        <f t="shared" si="136"/>
        <v>0</v>
      </c>
      <c r="O557">
        <f t="shared" si="137"/>
        <v>0</v>
      </c>
      <c r="P557">
        <v>0</v>
      </c>
      <c r="Q557" s="2">
        <f t="shared" si="138"/>
        <v>350.14164424842966</v>
      </c>
      <c r="R557" s="2">
        <f t="shared" si="139"/>
        <v>-19.141644248429657</v>
      </c>
      <c r="S557" s="2">
        <f t="shared" si="141"/>
        <v>-74.609311534203698</v>
      </c>
      <c r="T557" s="2">
        <f t="shared" si="140"/>
        <v>366.40254453344016</v>
      </c>
      <c r="U557" s="2">
        <f t="shared" si="142"/>
        <v>0</v>
      </c>
      <c r="V557">
        <f t="shared" si="143"/>
        <v>2</v>
      </c>
    </row>
    <row r="558" spans="2:22" x14ac:dyDescent="0.15">
      <c r="B558" s="1">
        <v>37630</v>
      </c>
      <c r="C558" s="2">
        <f t="shared" si="128"/>
        <v>1</v>
      </c>
      <c r="D558" s="2">
        <f t="shared" si="129"/>
        <v>9</v>
      </c>
      <c r="E558" s="2">
        <f t="shared" si="130"/>
        <v>4</v>
      </c>
      <c r="F558" s="2">
        <f t="shared" si="131"/>
        <v>29</v>
      </c>
      <c r="G558" t="s">
        <v>198</v>
      </c>
      <c r="H558">
        <v>385</v>
      </c>
      <c r="I558">
        <f t="shared" si="132"/>
        <v>0</v>
      </c>
      <c r="J558">
        <f t="shared" si="133"/>
        <v>0</v>
      </c>
      <c r="K558">
        <f t="shared" si="134"/>
        <v>0</v>
      </c>
      <c r="L558">
        <v>0</v>
      </c>
      <c r="M558">
        <f t="shared" si="135"/>
        <v>0</v>
      </c>
      <c r="N558">
        <f t="shared" si="136"/>
        <v>0</v>
      </c>
      <c r="O558">
        <f t="shared" si="137"/>
        <v>0</v>
      </c>
      <c r="P558">
        <v>0</v>
      </c>
      <c r="Q558" s="2">
        <f t="shared" si="138"/>
        <v>395.81580895094385</v>
      </c>
      <c r="R558" s="2">
        <f t="shared" si="139"/>
        <v>-10.815808950943847</v>
      </c>
      <c r="S558" s="2">
        <f t="shared" si="141"/>
        <v>-19.141644248429657</v>
      </c>
      <c r="T558" s="2">
        <f t="shared" si="140"/>
        <v>116.98172326331704</v>
      </c>
      <c r="U558" s="2">
        <f t="shared" si="142"/>
        <v>0</v>
      </c>
      <c r="V558">
        <f t="shared" si="143"/>
        <v>3</v>
      </c>
    </row>
    <row r="559" spans="2:22" x14ac:dyDescent="0.15">
      <c r="B559" s="1">
        <v>37631</v>
      </c>
      <c r="C559" s="2">
        <f t="shared" si="128"/>
        <v>1</v>
      </c>
      <c r="D559" s="2">
        <f t="shared" si="129"/>
        <v>10</v>
      </c>
      <c r="E559" s="2">
        <f t="shared" si="130"/>
        <v>5</v>
      </c>
      <c r="F559" s="2">
        <f t="shared" si="131"/>
        <v>29</v>
      </c>
      <c r="G559" t="s">
        <v>199</v>
      </c>
      <c r="H559">
        <v>613</v>
      </c>
      <c r="I559">
        <f t="shared" si="132"/>
        <v>0</v>
      </c>
      <c r="J559">
        <f t="shared" si="133"/>
        <v>0</v>
      </c>
      <c r="K559">
        <f t="shared" si="134"/>
        <v>0</v>
      </c>
      <c r="L559">
        <v>0</v>
      </c>
      <c r="M559">
        <f t="shared" si="135"/>
        <v>0</v>
      </c>
      <c r="N559">
        <f t="shared" si="136"/>
        <v>0</v>
      </c>
      <c r="O559">
        <f t="shared" si="137"/>
        <v>0</v>
      </c>
      <c r="P559">
        <v>0</v>
      </c>
      <c r="Q559" s="2">
        <f t="shared" si="138"/>
        <v>580.04227390181597</v>
      </c>
      <c r="R559" s="2">
        <f t="shared" si="139"/>
        <v>32.957726098184025</v>
      </c>
      <c r="S559" s="2">
        <f t="shared" si="141"/>
        <v>-10.815808950943847</v>
      </c>
      <c r="T559" s="2">
        <f t="shared" si="140"/>
        <v>1086.2117095629205</v>
      </c>
      <c r="U559" s="2">
        <f t="shared" si="142"/>
        <v>1</v>
      </c>
      <c r="V559">
        <f t="shared" si="143"/>
        <v>1</v>
      </c>
    </row>
    <row r="560" spans="2:22" x14ac:dyDescent="0.15">
      <c r="B560" s="1">
        <v>37632</v>
      </c>
      <c r="C560" s="2">
        <f t="shared" si="128"/>
        <v>1</v>
      </c>
      <c r="D560" s="2">
        <f t="shared" si="129"/>
        <v>11</v>
      </c>
      <c r="E560" s="2">
        <f t="shared" si="130"/>
        <v>6</v>
      </c>
      <c r="F560" s="2">
        <f t="shared" si="131"/>
        <v>29</v>
      </c>
      <c r="G560" t="s">
        <v>200</v>
      </c>
      <c r="H560">
        <v>614</v>
      </c>
      <c r="I560">
        <f t="shared" si="132"/>
        <v>0</v>
      </c>
      <c r="J560">
        <f t="shared" si="133"/>
        <v>0</v>
      </c>
      <c r="K560">
        <f t="shared" si="134"/>
        <v>0</v>
      </c>
      <c r="L560">
        <v>0</v>
      </c>
      <c r="M560">
        <f t="shared" si="135"/>
        <v>0</v>
      </c>
      <c r="N560">
        <f t="shared" si="136"/>
        <v>0</v>
      </c>
      <c r="O560">
        <f t="shared" si="137"/>
        <v>0</v>
      </c>
      <c r="P560">
        <v>0</v>
      </c>
      <c r="Q560" s="2">
        <f t="shared" si="138"/>
        <v>631.43901174584266</v>
      </c>
      <c r="R560" s="2">
        <f t="shared" si="139"/>
        <v>-17.439011745842663</v>
      </c>
      <c r="S560" s="2">
        <f t="shared" si="141"/>
        <v>32.957726098184025</v>
      </c>
      <c r="T560" s="2">
        <f t="shared" si="140"/>
        <v>304.11913067163835</v>
      </c>
      <c r="U560" s="2">
        <f t="shared" si="142"/>
        <v>1</v>
      </c>
      <c r="V560">
        <f t="shared" si="143"/>
        <v>1</v>
      </c>
    </row>
    <row r="561" spans="2:22" x14ac:dyDescent="0.15">
      <c r="B561" s="1">
        <v>37633</v>
      </c>
      <c r="C561" s="2">
        <f t="shared" si="128"/>
        <v>1</v>
      </c>
      <c r="D561" s="2">
        <f t="shared" si="129"/>
        <v>12</v>
      </c>
      <c r="E561" s="2">
        <f t="shared" si="130"/>
        <v>7</v>
      </c>
      <c r="F561" s="2">
        <f t="shared" si="131"/>
        <v>29</v>
      </c>
      <c r="G561" t="s">
        <v>201</v>
      </c>
      <c r="H561">
        <v>296</v>
      </c>
      <c r="I561">
        <f t="shared" si="132"/>
        <v>0</v>
      </c>
      <c r="J561">
        <f t="shared" si="133"/>
        <v>0</v>
      </c>
      <c r="K561">
        <f t="shared" si="134"/>
        <v>0</v>
      </c>
      <c r="L561">
        <v>0</v>
      </c>
      <c r="M561">
        <f t="shared" si="135"/>
        <v>0</v>
      </c>
      <c r="N561">
        <f t="shared" si="136"/>
        <v>0</v>
      </c>
      <c r="O561">
        <f t="shared" si="137"/>
        <v>0</v>
      </c>
      <c r="P561">
        <v>0</v>
      </c>
      <c r="Q561" s="2">
        <f t="shared" si="138"/>
        <v>436.11004584015365</v>
      </c>
      <c r="R561" s="2">
        <f t="shared" si="139"/>
        <v>-140.11004584015365</v>
      </c>
      <c r="S561" s="2">
        <f t="shared" si="141"/>
        <v>-17.439011745842663</v>
      </c>
      <c r="T561" s="2">
        <f t="shared" si="140"/>
        <v>19630.824945329958</v>
      </c>
      <c r="U561" s="2">
        <f t="shared" si="142"/>
        <v>0</v>
      </c>
      <c r="V561">
        <f t="shared" si="143"/>
        <v>2</v>
      </c>
    </row>
    <row r="562" spans="2:22" x14ac:dyDescent="0.15">
      <c r="B562" s="1">
        <v>37634</v>
      </c>
      <c r="C562" s="2">
        <f t="shared" si="128"/>
        <v>1</v>
      </c>
      <c r="D562" s="2">
        <f t="shared" si="129"/>
        <v>13</v>
      </c>
      <c r="E562" s="2">
        <f t="shared" si="130"/>
        <v>1</v>
      </c>
      <c r="F562" s="2">
        <f t="shared" si="131"/>
        <v>29</v>
      </c>
      <c r="G562" t="s">
        <v>202</v>
      </c>
      <c r="H562">
        <v>260</v>
      </c>
      <c r="I562">
        <f t="shared" si="132"/>
        <v>0</v>
      </c>
      <c r="J562">
        <f t="shared" si="133"/>
        <v>0</v>
      </c>
      <c r="K562">
        <f t="shared" si="134"/>
        <v>0</v>
      </c>
      <c r="L562">
        <v>0</v>
      </c>
      <c r="M562">
        <f t="shared" si="135"/>
        <v>0</v>
      </c>
      <c r="N562">
        <f t="shared" si="136"/>
        <v>0</v>
      </c>
      <c r="O562">
        <f t="shared" si="137"/>
        <v>0</v>
      </c>
      <c r="P562">
        <v>0</v>
      </c>
      <c r="Q562" s="2">
        <f t="shared" si="138"/>
        <v>320.08835469008318</v>
      </c>
      <c r="R562" s="2">
        <f t="shared" si="139"/>
        <v>-60.088354690083179</v>
      </c>
      <c r="S562" s="2">
        <f t="shared" si="141"/>
        <v>-140.11004584015365</v>
      </c>
      <c r="T562" s="2">
        <f t="shared" si="140"/>
        <v>3610.6103693612413</v>
      </c>
      <c r="U562" s="2">
        <f t="shared" si="142"/>
        <v>0</v>
      </c>
      <c r="V562">
        <f t="shared" si="143"/>
        <v>3</v>
      </c>
    </row>
    <row r="563" spans="2:22" x14ac:dyDescent="0.15">
      <c r="B563" s="1">
        <v>37635</v>
      </c>
      <c r="C563" s="2">
        <f t="shared" si="128"/>
        <v>1</v>
      </c>
      <c r="D563" s="2">
        <f t="shared" si="129"/>
        <v>14</v>
      </c>
      <c r="E563" s="2">
        <f t="shared" si="130"/>
        <v>2</v>
      </c>
      <c r="F563" s="2">
        <f t="shared" si="131"/>
        <v>29</v>
      </c>
      <c r="G563" t="s">
        <v>203</v>
      </c>
      <c r="H563">
        <v>335</v>
      </c>
      <c r="I563">
        <f t="shared" si="132"/>
        <v>0</v>
      </c>
      <c r="J563">
        <f t="shared" si="133"/>
        <v>0</v>
      </c>
      <c r="K563">
        <f t="shared" si="134"/>
        <v>0</v>
      </c>
      <c r="L563">
        <v>0</v>
      </c>
      <c r="M563">
        <f t="shared" si="135"/>
        <v>0</v>
      </c>
      <c r="N563">
        <f t="shared" si="136"/>
        <v>0</v>
      </c>
      <c r="O563">
        <f t="shared" si="137"/>
        <v>0</v>
      </c>
      <c r="P563">
        <v>0</v>
      </c>
      <c r="Q563" s="2">
        <f t="shared" si="138"/>
        <v>338.23568135143967</v>
      </c>
      <c r="R563" s="2">
        <f t="shared" si="139"/>
        <v>-3.2356813514396663</v>
      </c>
      <c r="S563" s="2">
        <f t="shared" si="141"/>
        <v>-60.088354690083179</v>
      </c>
      <c r="T563" s="2">
        <f t="shared" si="140"/>
        <v>10.469633808054425</v>
      </c>
      <c r="U563" s="2">
        <f t="shared" si="142"/>
        <v>0</v>
      </c>
      <c r="V563">
        <f t="shared" si="143"/>
        <v>4</v>
      </c>
    </row>
    <row r="564" spans="2:22" x14ac:dyDescent="0.15">
      <c r="B564" s="1">
        <v>37636</v>
      </c>
      <c r="C564" s="2">
        <f t="shared" si="128"/>
        <v>1</v>
      </c>
      <c r="D564" s="2">
        <f t="shared" si="129"/>
        <v>15</v>
      </c>
      <c r="E564" s="2">
        <f t="shared" si="130"/>
        <v>3</v>
      </c>
      <c r="F564" s="2">
        <f t="shared" si="131"/>
        <v>29</v>
      </c>
      <c r="G564" t="s">
        <v>204</v>
      </c>
      <c r="H564">
        <v>234</v>
      </c>
      <c r="I564">
        <f t="shared" si="132"/>
        <v>0</v>
      </c>
      <c r="J564">
        <f t="shared" si="133"/>
        <v>0</v>
      </c>
      <c r="K564">
        <f t="shared" si="134"/>
        <v>0</v>
      </c>
      <c r="L564">
        <v>0</v>
      </c>
      <c r="M564">
        <f t="shared" si="135"/>
        <v>0</v>
      </c>
      <c r="N564">
        <f t="shared" si="136"/>
        <v>0</v>
      </c>
      <c r="O564">
        <f t="shared" si="137"/>
        <v>0</v>
      </c>
      <c r="P564">
        <v>0</v>
      </c>
      <c r="Q564" s="2">
        <f t="shared" si="138"/>
        <v>367.76801406566562</v>
      </c>
      <c r="R564" s="2">
        <f t="shared" si="139"/>
        <v>-133.76801406566562</v>
      </c>
      <c r="S564" s="2">
        <f t="shared" si="141"/>
        <v>-3.2356813514396663</v>
      </c>
      <c r="T564" s="2">
        <f t="shared" si="140"/>
        <v>17893.881587072116</v>
      </c>
      <c r="U564" s="2">
        <f t="shared" si="142"/>
        <v>0</v>
      </c>
      <c r="V564">
        <f t="shared" si="143"/>
        <v>5</v>
      </c>
    </row>
    <row r="565" spans="2:22" x14ac:dyDescent="0.15">
      <c r="B565" s="1">
        <v>37637</v>
      </c>
      <c r="C565" s="2">
        <f t="shared" si="128"/>
        <v>1</v>
      </c>
      <c r="D565" s="2">
        <f t="shared" si="129"/>
        <v>16</v>
      </c>
      <c r="E565" s="2">
        <f t="shared" si="130"/>
        <v>4</v>
      </c>
      <c r="F565" s="2">
        <f t="shared" si="131"/>
        <v>30</v>
      </c>
      <c r="G565" t="s">
        <v>205</v>
      </c>
      <c r="H565">
        <v>375</v>
      </c>
      <c r="I565">
        <f t="shared" si="132"/>
        <v>0</v>
      </c>
      <c r="J565">
        <f t="shared" si="133"/>
        <v>0</v>
      </c>
      <c r="K565">
        <f t="shared" si="134"/>
        <v>0</v>
      </c>
      <c r="L565">
        <v>0</v>
      </c>
      <c r="M565">
        <f t="shared" si="135"/>
        <v>0</v>
      </c>
      <c r="N565">
        <f t="shared" si="136"/>
        <v>0</v>
      </c>
      <c r="O565">
        <f t="shared" si="137"/>
        <v>0</v>
      </c>
      <c r="P565">
        <v>0</v>
      </c>
      <c r="Q565" s="2">
        <f t="shared" si="138"/>
        <v>390.9586691340748</v>
      </c>
      <c r="R565" s="2">
        <f t="shared" si="139"/>
        <v>-15.958669134074796</v>
      </c>
      <c r="S565" s="2">
        <f t="shared" si="141"/>
        <v>-133.76801406566562</v>
      </c>
      <c r="T565" s="2">
        <f t="shared" si="140"/>
        <v>254.67912053087161</v>
      </c>
      <c r="U565" s="2">
        <f t="shared" si="142"/>
        <v>0</v>
      </c>
      <c r="V565">
        <f t="shared" si="143"/>
        <v>6</v>
      </c>
    </row>
    <row r="566" spans="2:22" x14ac:dyDescent="0.15">
      <c r="B566" s="1">
        <v>37638</v>
      </c>
      <c r="C566" s="2">
        <f t="shared" si="128"/>
        <v>1</v>
      </c>
      <c r="D566" s="2">
        <f t="shared" si="129"/>
        <v>17</v>
      </c>
      <c r="E566" s="2">
        <f t="shared" si="130"/>
        <v>5</v>
      </c>
      <c r="F566" s="2">
        <f t="shared" si="131"/>
        <v>30</v>
      </c>
      <c r="G566" t="s">
        <v>206</v>
      </c>
      <c r="H566">
        <v>623</v>
      </c>
      <c r="I566">
        <f t="shared" si="132"/>
        <v>0</v>
      </c>
      <c r="J566">
        <f t="shared" si="133"/>
        <v>0</v>
      </c>
      <c r="K566">
        <f t="shared" si="134"/>
        <v>0</v>
      </c>
      <c r="L566">
        <v>0</v>
      </c>
      <c r="M566">
        <f t="shared" si="135"/>
        <v>0</v>
      </c>
      <c r="N566">
        <f t="shared" si="136"/>
        <v>0</v>
      </c>
      <c r="O566">
        <f t="shared" si="137"/>
        <v>0</v>
      </c>
      <c r="P566">
        <v>0</v>
      </c>
      <c r="Q566" s="2">
        <f t="shared" si="138"/>
        <v>575.18513408494687</v>
      </c>
      <c r="R566" s="2">
        <f t="shared" si="139"/>
        <v>47.814865915053133</v>
      </c>
      <c r="S566" s="2">
        <f t="shared" si="141"/>
        <v>-15.958669134074796</v>
      </c>
      <c r="T566" s="2">
        <f t="shared" si="140"/>
        <v>2286.2614024745099</v>
      </c>
      <c r="U566" s="2">
        <f t="shared" si="142"/>
        <v>1</v>
      </c>
      <c r="V566">
        <f t="shared" si="143"/>
        <v>1</v>
      </c>
    </row>
    <row r="567" spans="2:22" x14ac:dyDescent="0.15">
      <c r="B567" s="1">
        <v>37639</v>
      </c>
      <c r="C567" s="2">
        <f t="shared" si="128"/>
        <v>1</v>
      </c>
      <c r="D567" s="2">
        <f t="shared" si="129"/>
        <v>18</v>
      </c>
      <c r="E567" s="2">
        <f t="shared" si="130"/>
        <v>6</v>
      </c>
      <c r="F567" s="2">
        <f t="shared" si="131"/>
        <v>30</v>
      </c>
      <c r="G567" t="s">
        <v>207</v>
      </c>
      <c r="H567">
        <v>639</v>
      </c>
      <c r="I567">
        <f t="shared" si="132"/>
        <v>0</v>
      </c>
      <c r="J567">
        <f t="shared" si="133"/>
        <v>0</v>
      </c>
      <c r="K567">
        <f t="shared" si="134"/>
        <v>0</v>
      </c>
      <c r="L567">
        <v>0</v>
      </c>
      <c r="M567">
        <f t="shared" si="135"/>
        <v>0</v>
      </c>
      <c r="N567">
        <f t="shared" si="136"/>
        <v>0</v>
      </c>
      <c r="O567">
        <f t="shared" si="137"/>
        <v>0</v>
      </c>
      <c r="P567">
        <v>0</v>
      </c>
      <c r="Q567" s="2">
        <f t="shared" si="138"/>
        <v>626.58187192897367</v>
      </c>
      <c r="R567" s="2">
        <f t="shared" si="139"/>
        <v>12.418128071026331</v>
      </c>
      <c r="S567" s="2">
        <f t="shared" si="141"/>
        <v>47.814865915053133</v>
      </c>
      <c r="T567" s="2">
        <f t="shared" si="140"/>
        <v>154.20990478841213</v>
      </c>
      <c r="U567" s="2">
        <f t="shared" si="142"/>
        <v>0</v>
      </c>
      <c r="V567">
        <f t="shared" si="143"/>
        <v>2</v>
      </c>
    </row>
    <row r="568" spans="2:22" x14ac:dyDescent="0.15">
      <c r="B568" s="1">
        <v>37640</v>
      </c>
      <c r="C568" s="2">
        <f t="shared" si="128"/>
        <v>1</v>
      </c>
      <c r="D568" s="2">
        <f t="shared" si="129"/>
        <v>19</v>
      </c>
      <c r="E568" s="2">
        <f t="shared" si="130"/>
        <v>7</v>
      </c>
      <c r="F568" s="2">
        <f t="shared" si="131"/>
        <v>30</v>
      </c>
      <c r="G568" t="s">
        <v>208</v>
      </c>
      <c r="H568">
        <v>442</v>
      </c>
      <c r="I568">
        <f t="shared" si="132"/>
        <v>0</v>
      </c>
      <c r="J568">
        <f t="shared" si="133"/>
        <v>0</v>
      </c>
      <c r="K568">
        <f t="shared" si="134"/>
        <v>0</v>
      </c>
      <c r="L568">
        <v>0</v>
      </c>
      <c r="M568">
        <f t="shared" si="135"/>
        <v>0</v>
      </c>
      <c r="N568">
        <f t="shared" si="136"/>
        <v>0</v>
      </c>
      <c r="O568">
        <f t="shared" si="137"/>
        <v>0</v>
      </c>
      <c r="P568">
        <v>0</v>
      </c>
      <c r="Q568" s="2">
        <f t="shared" si="138"/>
        <v>431.25290602328459</v>
      </c>
      <c r="R568" s="2">
        <f t="shared" si="139"/>
        <v>10.747093976715405</v>
      </c>
      <c r="S568" s="2">
        <f t="shared" si="141"/>
        <v>12.418128071026331</v>
      </c>
      <c r="T568" s="2">
        <f t="shared" si="140"/>
        <v>115.50002894435254</v>
      </c>
      <c r="U568" s="2">
        <f t="shared" si="142"/>
        <v>0</v>
      </c>
      <c r="V568">
        <f t="shared" si="143"/>
        <v>3</v>
      </c>
    </row>
    <row r="569" spans="2:22" x14ac:dyDescent="0.15">
      <c r="B569" s="1">
        <v>37641</v>
      </c>
      <c r="C569" s="2">
        <f t="shared" si="128"/>
        <v>1</v>
      </c>
      <c r="D569" s="2">
        <f t="shared" si="129"/>
        <v>20</v>
      </c>
      <c r="E569" s="2">
        <f t="shared" si="130"/>
        <v>1</v>
      </c>
      <c r="F569" s="2">
        <f t="shared" si="131"/>
        <v>30</v>
      </c>
      <c r="G569" t="s">
        <v>209</v>
      </c>
      <c r="H569">
        <v>360</v>
      </c>
      <c r="I569">
        <f t="shared" si="132"/>
        <v>0</v>
      </c>
      <c r="J569">
        <f t="shared" si="133"/>
        <v>0</v>
      </c>
      <c r="K569">
        <f t="shared" si="134"/>
        <v>0</v>
      </c>
      <c r="L569">
        <v>0</v>
      </c>
      <c r="M569">
        <f t="shared" si="135"/>
        <v>0</v>
      </c>
      <c r="N569">
        <f t="shared" si="136"/>
        <v>0</v>
      </c>
      <c r="O569">
        <f t="shared" si="137"/>
        <v>0</v>
      </c>
      <c r="P569">
        <v>0</v>
      </c>
      <c r="Q569" s="2">
        <f t="shared" si="138"/>
        <v>315.23121487321418</v>
      </c>
      <c r="R569" s="2">
        <f t="shared" si="139"/>
        <v>44.768785126785815</v>
      </c>
      <c r="S569" s="2">
        <f t="shared" si="141"/>
        <v>10.747093976715405</v>
      </c>
      <c r="T569" s="2">
        <f t="shared" si="140"/>
        <v>2004.2441217283188</v>
      </c>
      <c r="U569" s="2">
        <f t="shared" si="142"/>
        <v>0</v>
      </c>
      <c r="V569">
        <f t="shared" si="143"/>
        <v>4</v>
      </c>
    </row>
    <row r="570" spans="2:22" x14ac:dyDescent="0.15">
      <c r="B570" s="1">
        <v>37642</v>
      </c>
      <c r="C570" s="2">
        <f t="shared" si="128"/>
        <v>1</v>
      </c>
      <c r="D570" s="2">
        <f t="shared" si="129"/>
        <v>21</v>
      </c>
      <c r="E570" s="2">
        <f t="shared" si="130"/>
        <v>2</v>
      </c>
      <c r="F570" s="2">
        <f t="shared" si="131"/>
        <v>30</v>
      </c>
      <c r="G570" t="s">
        <v>210</v>
      </c>
      <c r="H570">
        <v>268</v>
      </c>
      <c r="I570">
        <f t="shared" si="132"/>
        <v>0</v>
      </c>
      <c r="J570">
        <f t="shared" si="133"/>
        <v>0</v>
      </c>
      <c r="K570">
        <f t="shared" si="134"/>
        <v>0</v>
      </c>
      <c r="L570">
        <v>0</v>
      </c>
      <c r="M570">
        <f t="shared" si="135"/>
        <v>0</v>
      </c>
      <c r="N570">
        <f t="shared" si="136"/>
        <v>0</v>
      </c>
      <c r="O570">
        <f t="shared" si="137"/>
        <v>0</v>
      </c>
      <c r="P570">
        <v>0</v>
      </c>
      <c r="Q570" s="2">
        <f t="shared" si="138"/>
        <v>333.37854153457062</v>
      </c>
      <c r="R570" s="2">
        <f t="shared" si="139"/>
        <v>-65.378541534570616</v>
      </c>
      <c r="S570" s="2">
        <f t="shared" si="141"/>
        <v>44.768785126785815</v>
      </c>
      <c r="T570" s="2">
        <f t="shared" si="140"/>
        <v>4274.3536931875751</v>
      </c>
      <c r="U570" s="2">
        <f t="shared" si="142"/>
        <v>1</v>
      </c>
      <c r="V570">
        <f t="shared" si="143"/>
        <v>1</v>
      </c>
    </row>
    <row r="571" spans="2:22" x14ac:dyDescent="0.15">
      <c r="B571" s="1">
        <v>37643</v>
      </c>
      <c r="C571" s="2">
        <f t="shared" si="128"/>
        <v>1</v>
      </c>
      <c r="D571" s="2">
        <f t="shared" si="129"/>
        <v>22</v>
      </c>
      <c r="E571" s="2">
        <f t="shared" si="130"/>
        <v>3</v>
      </c>
      <c r="F571" s="2">
        <f t="shared" si="131"/>
        <v>30</v>
      </c>
      <c r="G571" t="s">
        <v>211</v>
      </c>
      <c r="H571">
        <v>283</v>
      </c>
      <c r="I571">
        <f t="shared" si="132"/>
        <v>0</v>
      </c>
      <c r="J571">
        <f t="shared" si="133"/>
        <v>0</v>
      </c>
      <c r="K571">
        <f t="shared" si="134"/>
        <v>0</v>
      </c>
      <c r="L571">
        <v>0</v>
      </c>
      <c r="M571">
        <f t="shared" si="135"/>
        <v>0</v>
      </c>
      <c r="N571">
        <f t="shared" si="136"/>
        <v>0</v>
      </c>
      <c r="O571">
        <f t="shared" si="137"/>
        <v>0</v>
      </c>
      <c r="P571">
        <v>0</v>
      </c>
      <c r="Q571" s="2">
        <f t="shared" si="138"/>
        <v>362.91087424879657</v>
      </c>
      <c r="R571" s="2">
        <f t="shared" si="139"/>
        <v>-79.910874248796574</v>
      </c>
      <c r="S571" s="2">
        <f t="shared" si="141"/>
        <v>-65.378541534570616</v>
      </c>
      <c r="T571" s="2">
        <f t="shared" si="140"/>
        <v>6385.7478232069798</v>
      </c>
      <c r="U571" s="2">
        <f t="shared" si="142"/>
        <v>0</v>
      </c>
      <c r="V571">
        <f t="shared" si="143"/>
        <v>2</v>
      </c>
    </row>
    <row r="572" spans="2:22" x14ac:dyDescent="0.15">
      <c r="B572" s="1">
        <v>37644</v>
      </c>
      <c r="C572" s="2">
        <f t="shared" si="128"/>
        <v>1</v>
      </c>
      <c r="D572" s="2">
        <f t="shared" si="129"/>
        <v>23</v>
      </c>
      <c r="E572" s="2">
        <f t="shared" si="130"/>
        <v>4</v>
      </c>
      <c r="F572" s="2">
        <f t="shared" si="131"/>
        <v>31</v>
      </c>
      <c r="G572" t="s">
        <v>212</v>
      </c>
      <c r="H572">
        <v>421</v>
      </c>
      <c r="I572">
        <f t="shared" si="132"/>
        <v>0</v>
      </c>
      <c r="J572">
        <f t="shared" si="133"/>
        <v>0</v>
      </c>
      <c r="K572">
        <f t="shared" si="134"/>
        <v>0</v>
      </c>
      <c r="L572">
        <v>0</v>
      </c>
      <c r="M572">
        <f t="shared" si="135"/>
        <v>0</v>
      </c>
      <c r="N572">
        <f t="shared" si="136"/>
        <v>0</v>
      </c>
      <c r="O572">
        <f t="shared" si="137"/>
        <v>0</v>
      </c>
      <c r="P572">
        <v>0</v>
      </c>
      <c r="Q572" s="2">
        <f t="shared" si="138"/>
        <v>367.6938398544807</v>
      </c>
      <c r="R572" s="2">
        <f t="shared" si="139"/>
        <v>53.3061601455193</v>
      </c>
      <c r="S572" s="2">
        <f t="shared" si="141"/>
        <v>-79.910874248796574</v>
      </c>
      <c r="T572" s="2">
        <f t="shared" si="140"/>
        <v>2841.5467094597502</v>
      </c>
      <c r="U572" s="2">
        <f t="shared" si="142"/>
        <v>1</v>
      </c>
      <c r="V572">
        <f t="shared" si="143"/>
        <v>1</v>
      </c>
    </row>
    <row r="573" spans="2:22" x14ac:dyDescent="0.15">
      <c r="B573" s="1">
        <v>37645</v>
      </c>
      <c r="C573" s="2">
        <f t="shared" si="128"/>
        <v>1</v>
      </c>
      <c r="D573" s="2">
        <f t="shared" si="129"/>
        <v>24</v>
      </c>
      <c r="E573" s="2">
        <f t="shared" si="130"/>
        <v>5</v>
      </c>
      <c r="F573" s="2">
        <f t="shared" si="131"/>
        <v>31</v>
      </c>
      <c r="G573" t="s">
        <v>213</v>
      </c>
      <c r="H573">
        <v>552</v>
      </c>
      <c r="I573">
        <f t="shared" si="132"/>
        <v>0</v>
      </c>
      <c r="J573">
        <f t="shared" si="133"/>
        <v>0</v>
      </c>
      <c r="K573">
        <f t="shared" si="134"/>
        <v>0</v>
      </c>
      <c r="L573">
        <v>0</v>
      </c>
      <c r="M573">
        <f t="shared" si="135"/>
        <v>0</v>
      </c>
      <c r="N573">
        <f t="shared" si="136"/>
        <v>0</v>
      </c>
      <c r="O573">
        <f t="shared" si="137"/>
        <v>0</v>
      </c>
      <c r="P573">
        <v>0</v>
      </c>
      <c r="Q573" s="2">
        <f t="shared" si="138"/>
        <v>551.92030480535277</v>
      </c>
      <c r="R573" s="2">
        <f t="shared" si="139"/>
        <v>7.9695194647229073E-2</v>
      </c>
      <c r="S573" s="2">
        <f t="shared" si="141"/>
        <v>53.3061601455193</v>
      </c>
      <c r="T573" s="2">
        <f t="shared" si="140"/>
        <v>6.3513240498597294E-3</v>
      </c>
      <c r="U573" s="2">
        <f t="shared" si="142"/>
        <v>0</v>
      </c>
      <c r="V573">
        <f t="shared" si="143"/>
        <v>2</v>
      </c>
    </row>
    <row r="574" spans="2:22" x14ac:dyDescent="0.15">
      <c r="B574" s="1">
        <v>37646</v>
      </c>
      <c r="C574" s="2">
        <f t="shared" si="128"/>
        <v>1</v>
      </c>
      <c r="D574" s="2">
        <f t="shared" si="129"/>
        <v>25</v>
      </c>
      <c r="E574" s="2">
        <f t="shared" si="130"/>
        <v>6</v>
      </c>
      <c r="F574" s="2">
        <f t="shared" si="131"/>
        <v>31</v>
      </c>
      <c r="G574" t="s">
        <v>214</v>
      </c>
      <c r="H574">
        <v>618</v>
      </c>
      <c r="I574">
        <f t="shared" si="132"/>
        <v>0</v>
      </c>
      <c r="J574">
        <f t="shared" si="133"/>
        <v>0</v>
      </c>
      <c r="K574">
        <f t="shared" si="134"/>
        <v>0</v>
      </c>
      <c r="L574">
        <v>0</v>
      </c>
      <c r="M574">
        <f t="shared" si="135"/>
        <v>0</v>
      </c>
      <c r="N574">
        <f t="shared" si="136"/>
        <v>0</v>
      </c>
      <c r="O574">
        <f t="shared" si="137"/>
        <v>0</v>
      </c>
      <c r="P574">
        <v>0</v>
      </c>
      <c r="Q574" s="2">
        <f t="shared" si="138"/>
        <v>603.31704264937957</v>
      </c>
      <c r="R574" s="2">
        <f t="shared" si="139"/>
        <v>14.682957350620427</v>
      </c>
      <c r="S574" s="2">
        <f t="shared" si="141"/>
        <v>7.9695194647229073E-2</v>
      </c>
      <c r="T574" s="2">
        <f t="shared" si="140"/>
        <v>215.58923656013843</v>
      </c>
      <c r="U574" s="2">
        <f t="shared" si="142"/>
        <v>0</v>
      </c>
      <c r="V574">
        <f t="shared" si="143"/>
        <v>3</v>
      </c>
    </row>
    <row r="575" spans="2:22" x14ac:dyDescent="0.15">
      <c r="B575" s="1">
        <v>37647</v>
      </c>
      <c r="C575" s="2">
        <f t="shared" si="128"/>
        <v>1</v>
      </c>
      <c r="D575" s="2">
        <f t="shared" si="129"/>
        <v>26</v>
      </c>
      <c r="E575" s="2">
        <f t="shared" si="130"/>
        <v>7</v>
      </c>
      <c r="F575" s="2">
        <f t="shared" si="131"/>
        <v>31</v>
      </c>
      <c r="G575" t="s">
        <v>215</v>
      </c>
      <c r="H575">
        <v>189</v>
      </c>
      <c r="I575">
        <f t="shared" si="132"/>
        <v>0</v>
      </c>
      <c r="J575">
        <f t="shared" si="133"/>
        <v>0</v>
      </c>
      <c r="K575">
        <f t="shared" si="134"/>
        <v>0</v>
      </c>
      <c r="L575">
        <v>0</v>
      </c>
      <c r="M575">
        <f t="shared" si="135"/>
        <v>0</v>
      </c>
      <c r="N575">
        <f t="shared" si="136"/>
        <v>0</v>
      </c>
      <c r="O575">
        <f t="shared" si="137"/>
        <v>0</v>
      </c>
      <c r="P575">
        <v>1</v>
      </c>
      <c r="Q575" s="2">
        <f t="shared" si="138"/>
        <v>195.40621330375433</v>
      </c>
      <c r="R575" s="2">
        <f t="shared" si="139"/>
        <v>-6.4062133037543276</v>
      </c>
      <c r="S575" s="2">
        <f t="shared" si="141"/>
        <v>14.682957350620427</v>
      </c>
      <c r="T575" s="2">
        <f t="shared" si="140"/>
        <v>41.03956889319894</v>
      </c>
      <c r="U575" s="2">
        <f t="shared" si="142"/>
        <v>1</v>
      </c>
      <c r="V575">
        <f t="shared" si="143"/>
        <v>1</v>
      </c>
    </row>
    <row r="576" spans="2:22" x14ac:dyDescent="0.15">
      <c r="B576" s="1">
        <v>37648</v>
      </c>
      <c r="C576" s="2">
        <f t="shared" si="128"/>
        <v>1</v>
      </c>
      <c r="D576" s="2">
        <f t="shared" si="129"/>
        <v>27</v>
      </c>
      <c r="E576" s="2">
        <f t="shared" si="130"/>
        <v>1</v>
      </c>
      <c r="F576" s="2">
        <f t="shared" si="131"/>
        <v>31</v>
      </c>
      <c r="G576" t="s">
        <v>216</v>
      </c>
      <c r="H576">
        <v>214</v>
      </c>
      <c r="I576">
        <f t="shared" si="132"/>
        <v>0</v>
      </c>
      <c r="J576">
        <f t="shared" si="133"/>
        <v>0</v>
      </c>
      <c r="K576">
        <f t="shared" si="134"/>
        <v>0</v>
      </c>
      <c r="L576">
        <v>0</v>
      </c>
      <c r="M576">
        <f t="shared" si="135"/>
        <v>0</v>
      </c>
      <c r="N576">
        <f t="shared" si="136"/>
        <v>0</v>
      </c>
      <c r="O576">
        <f t="shared" si="137"/>
        <v>0</v>
      </c>
      <c r="P576">
        <v>0</v>
      </c>
      <c r="Q576" s="2">
        <f t="shared" si="138"/>
        <v>291.96638559362009</v>
      </c>
      <c r="R576" s="2">
        <f t="shared" si="139"/>
        <v>-77.966385593620089</v>
      </c>
      <c r="S576" s="2">
        <f t="shared" si="141"/>
        <v>-6.4062133037543276</v>
      </c>
      <c r="T576" s="2">
        <f t="shared" si="140"/>
        <v>6078.7572825330499</v>
      </c>
      <c r="U576" s="2">
        <f t="shared" si="142"/>
        <v>0</v>
      </c>
      <c r="V576">
        <f t="shared" si="143"/>
        <v>2</v>
      </c>
    </row>
    <row r="577" spans="2:22" x14ac:dyDescent="0.15">
      <c r="B577" s="1">
        <v>37649</v>
      </c>
      <c r="C577" s="2">
        <f t="shared" si="128"/>
        <v>1</v>
      </c>
      <c r="D577" s="2">
        <f t="shared" si="129"/>
        <v>28</v>
      </c>
      <c r="E577" s="2">
        <f t="shared" si="130"/>
        <v>2</v>
      </c>
      <c r="F577" s="2">
        <f t="shared" si="131"/>
        <v>31</v>
      </c>
      <c r="G577" t="s">
        <v>217</v>
      </c>
      <c r="H577">
        <v>185</v>
      </c>
      <c r="I577">
        <f t="shared" si="132"/>
        <v>0</v>
      </c>
      <c r="J577">
        <f t="shared" si="133"/>
        <v>0</v>
      </c>
      <c r="K577">
        <f t="shared" si="134"/>
        <v>0</v>
      </c>
      <c r="L577">
        <v>0</v>
      </c>
      <c r="M577">
        <f t="shared" si="135"/>
        <v>0</v>
      </c>
      <c r="N577">
        <f t="shared" si="136"/>
        <v>0</v>
      </c>
      <c r="O577">
        <f t="shared" si="137"/>
        <v>0</v>
      </c>
      <c r="P577">
        <v>0</v>
      </c>
      <c r="Q577" s="2">
        <f t="shared" si="138"/>
        <v>310.11371225497652</v>
      </c>
      <c r="R577" s="2">
        <f t="shared" si="139"/>
        <v>-125.11371225497652</v>
      </c>
      <c r="S577" s="2">
        <f t="shared" si="141"/>
        <v>-77.966385593620089</v>
      </c>
      <c r="T577" s="2">
        <f t="shared" si="140"/>
        <v>15653.440994221062</v>
      </c>
      <c r="U577" s="2">
        <f t="shared" si="142"/>
        <v>0</v>
      </c>
      <c r="V577">
        <f t="shared" si="143"/>
        <v>3</v>
      </c>
    </row>
    <row r="578" spans="2:22" x14ac:dyDescent="0.15">
      <c r="B578" s="1">
        <v>37650</v>
      </c>
      <c r="C578" s="2">
        <f t="shared" si="128"/>
        <v>1</v>
      </c>
      <c r="D578" s="2">
        <f t="shared" si="129"/>
        <v>29</v>
      </c>
      <c r="E578" s="2">
        <f t="shared" si="130"/>
        <v>3</v>
      </c>
      <c r="F578" s="2">
        <f t="shared" si="131"/>
        <v>31</v>
      </c>
      <c r="G578" t="s">
        <v>218</v>
      </c>
      <c r="H578">
        <v>321</v>
      </c>
      <c r="I578">
        <f t="shared" si="132"/>
        <v>0</v>
      </c>
      <c r="J578">
        <f t="shared" si="133"/>
        <v>0</v>
      </c>
      <c r="K578">
        <f t="shared" si="134"/>
        <v>0</v>
      </c>
      <c r="L578">
        <v>0</v>
      </c>
      <c r="M578">
        <f t="shared" si="135"/>
        <v>0</v>
      </c>
      <c r="N578">
        <f t="shared" si="136"/>
        <v>0</v>
      </c>
      <c r="O578">
        <f t="shared" si="137"/>
        <v>0</v>
      </c>
      <c r="P578">
        <v>0</v>
      </c>
      <c r="Q578" s="2">
        <f t="shared" si="138"/>
        <v>339.64604496920248</v>
      </c>
      <c r="R578" s="2">
        <f t="shared" si="139"/>
        <v>-18.646044969202478</v>
      </c>
      <c r="S578" s="2">
        <f t="shared" si="141"/>
        <v>-125.11371225497652</v>
      </c>
      <c r="T578" s="2">
        <f t="shared" si="140"/>
        <v>347.67499299352102</v>
      </c>
      <c r="U578" s="2">
        <f t="shared" si="142"/>
        <v>0</v>
      </c>
      <c r="V578">
        <f t="shared" si="143"/>
        <v>4</v>
      </c>
    </row>
    <row r="579" spans="2:22" x14ac:dyDescent="0.15">
      <c r="B579" s="1">
        <v>37651</v>
      </c>
      <c r="C579" s="2">
        <f t="shared" ref="C579:C642" si="144">MONTH(B579)</f>
        <v>1</v>
      </c>
      <c r="D579" s="2">
        <f t="shared" ref="D579:D642" si="145">DAY(B579)</f>
        <v>30</v>
      </c>
      <c r="E579" s="2">
        <f t="shared" ref="E579:E642" si="146">WEEKDAY(B579,2)</f>
        <v>4</v>
      </c>
      <c r="F579" s="2">
        <f t="shared" ref="F579:F642" si="147">VALUE(RIGHT(G579,2))</f>
        <v>32</v>
      </c>
      <c r="G579" t="s">
        <v>219</v>
      </c>
      <c r="H579">
        <v>299</v>
      </c>
      <c r="I579">
        <f t="shared" ref="I579:I642" si="148">IF(AND(C579=7,D579=4),1,0)</f>
        <v>0</v>
      </c>
      <c r="J579">
        <f t="shared" ref="J579:J642" si="149">IF(AND(C579=1,D579=1),1,0)</f>
        <v>0</v>
      </c>
      <c r="K579">
        <f t="shared" ref="K579:K642" si="150">IF(AND(C579=2,D579=14),1,0)</f>
        <v>0</v>
      </c>
      <c r="L579">
        <v>0</v>
      </c>
      <c r="M579">
        <f t="shared" ref="M579:M642" si="151">IF(AND(C579=12,D579=31),1,0)</f>
        <v>0</v>
      </c>
      <c r="N579">
        <f t="shared" ref="N579:N642" si="152">IF(AND(C579=10,D579=31),1,0)</f>
        <v>0</v>
      </c>
      <c r="O579">
        <f t="shared" ref="O579:O642" si="153">IF(AND(C579=12,D579=26),1,0)</f>
        <v>0</v>
      </c>
      <c r="P579">
        <v>0</v>
      </c>
      <c r="Q579" s="2">
        <f t="shared" ref="Q579:Q642" si="154">constant+VLOOKUP(F579,week,2)+VLOOKUP(E579,weekday,2)+$X$17*I579+$X$18*J579+$X$19*K579+L579*$X$20+M579*$X$21+N579*$X$22+O579*$X$23+P579*$X$24</f>
        <v>353.48568020509435</v>
      </c>
      <c r="R579" s="2">
        <f t="shared" ref="R579:R642" si="155">H579-Q579</f>
        <v>-54.485680205094354</v>
      </c>
      <c r="S579" s="2">
        <f t="shared" si="141"/>
        <v>-18.646044969202478</v>
      </c>
      <c r="T579" s="2">
        <f t="shared" ref="T579:T642" si="156">R579^2</f>
        <v>2968.6893474118106</v>
      </c>
      <c r="U579" s="2">
        <f t="shared" si="142"/>
        <v>0</v>
      </c>
      <c r="V579">
        <f t="shared" si="143"/>
        <v>5</v>
      </c>
    </row>
    <row r="580" spans="2:22" x14ac:dyDescent="0.15">
      <c r="B580" s="1">
        <v>37652</v>
      </c>
      <c r="C580" s="2">
        <f t="shared" si="144"/>
        <v>1</v>
      </c>
      <c r="D580" s="2">
        <f t="shared" si="145"/>
        <v>31</v>
      </c>
      <c r="E580" s="2">
        <f t="shared" si="146"/>
        <v>5</v>
      </c>
      <c r="F580" s="2">
        <f t="shared" si="147"/>
        <v>32</v>
      </c>
      <c r="G580" t="s">
        <v>220</v>
      </c>
      <c r="H580">
        <v>575</v>
      </c>
      <c r="I580">
        <f t="shared" si="148"/>
        <v>0</v>
      </c>
      <c r="J580">
        <f t="shared" si="149"/>
        <v>0</v>
      </c>
      <c r="K580">
        <f t="shared" si="150"/>
        <v>0</v>
      </c>
      <c r="L580">
        <v>0</v>
      </c>
      <c r="M580">
        <f t="shared" si="151"/>
        <v>0</v>
      </c>
      <c r="N580">
        <f t="shared" si="152"/>
        <v>0</v>
      </c>
      <c r="O580">
        <f t="shared" si="153"/>
        <v>0</v>
      </c>
      <c r="P580">
        <v>0</v>
      </c>
      <c r="Q580" s="2">
        <f t="shared" si="154"/>
        <v>537.71214515596648</v>
      </c>
      <c r="R580" s="2">
        <f t="shared" si="155"/>
        <v>37.287854844033518</v>
      </c>
      <c r="S580" s="2">
        <f t="shared" ref="S580:S643" si="157">R579</f>
        <v>-54.485680205094354</v>
      </c>
      <c r="T580" s="2">
        <f t="shared" si="156"/>
        <v>1390.3841188697138</v>
      </c>
      <c r="U580" s="2">
        <f t="shared" ref="U580:U643" si="158">IF(R580*R579&lt;0,1,0)</f>
        <v>1</v>
      </c>
      <c r="V580">
        <f t="shared" ref="V580:V643" si="159">IF(R579*R580&gt;0,V579+1,1)</f>
        <v>1</v>
      </c>
    </row>
    <row r="581" spans="2:22" x14ac:dyDescent="0.15">
      <c r="B581" s="1">
        <v>37653</v>
      </c>
      <c r="C581" s="2">
        <f t="shared" si="144"/>
        <v>2</v>
      </c>
      <c r="D581" s="2">
        <f t="shared" si="145"/>
        <v>1</v>
      </c>
      <c r="E581" s="2">
        <f t="shared" si="146"/>
        <v>6</v>
      </c>
      <c r="F581" s="2">
        <f t="shared" si="147"/>
        <v>32</v>
      </c>
      <c r="G581" t="s">
        <v>221</v>
      </c>
      <c r="H581">
        <v>602</v>
      </c>
      <c r="I581">
        <f t="shared" si="148"/>
        <v>0</v>
      </c>
      <c r="J581">
        <f t="shared" si="149"/>
        <v>0</v>
      </c>
      <c r="K581">
        <f t="shared" si="150"/>
        <v>0</v>
      </c>
      <c r="L581">
        <v>0</v>
      </c>
      <c r="M581">
        <f t="shared" si="151"/>
        <v>0</v>
      </c>
      <c r="N581">
        <f t="shared" si="152"/>
        <v>0</v>
      </c>
      <c r="O581">
        <f t="shared" si="153"/>
        <v>0</v>
      </c>
      <c r="P581">
        <v>0</v>
      </c>
      <c r="Q581" s="2">
        <f t="shared" si="154"/>
        <v>589.10888299999317</v>
      </c>
      <c r="R581" s="2">
        <f t="shared" si="155"/>
        <v>12.89111700000683</v>
      </c>
      <c r="S581" s="2">
        <f t="shared" si="157"/>
        <v>37.287854844033518</v>
      </c>
      <c r="T581" s="2">
        <f t="shared" si="156"/>
        <v>166.18089750786507</v>
      </c>
      <c r="U581" s="2">
        <f t="shared" si="158"/>
        <v>0</v>
      </c>
      <c r="V581">
        <f t="shared" si="159"/>
        <v>2</v>
      </c>
    </row>
    <row r="582" spans="2:22" x14ac:dyDescent="0.15">
      <c r="B582" s="1">
        <v>37654</v>
      </c>
      <c r="C582" s="2">
        <f t="shared" si="144"/>
        <v>2</v>
      </c>
      <c r="D582" s="2">
        <f t="shared" si="145"/>
        <v>2</v>
      </c>
      <c r="E582" s="2">
        <f t="shared" si="146"/>
        <v>7</v>
      </c>
      <c r="F582" s="2">
        <f t="shared" si="147"/>
        <v>32</v>
      </c>
      <c r="G582" t="s">
        <v>222</v>
      </c>
      <c r="H582">
        <v>485</v>
      </c>
      <c r="I582">
        <f t="shared" si="148"/>
        <v>0</v>
      </c>
      <c r="J582">
        <f t="shared" si="149"/>
        <v>0</v>
      </c>
      <c r="K582">
        <f t="shared" si="150"/>
        <v>0</v>
      </c>
      <c r="L582">
        <v>0</v>
      </c>
      <c r="M582">
        <f t="shared" si="151"/>
        <v>0</v>
      </c>
      <c r="N582">
        <f t="shared" si="152"/>
        <v>0</v>
      </c>
      <c r="O582">
        <f t="shared" si="153"/>
        <v>0</v>
      </c>
      <c r="P582">
        <v>0</v>
      </c>
      <c r="Q582" s="2">
        <f t="shared" si="154"/>
        <v>393.77991709430415</v>
      </c>
      <c r="R582" s="2">
        <f t="shared" si="155"/>
        <v>91.220082905695847</v>
      </c>
      <c r="S582" s="2">
        <f t="shared" si="157"/>
        <v>12.89111700000683</v>
      </c>
      <c r="T582" s="2">
        <f t="shared" si="156"/>
        <v>8321.1035253220234</v>
      </c>
      <c r="U582" s="2">
        <f t="shared" si="158"/>
        <v>0</v>
      </c>
      <c r="V582">
        <f t="shared" si="159"/>
        <v>3</v>
      </c>
    </row>
    <row r="583" spans="2:22" x14ac:dyDescent="0.15">
      <c r="B583" s="1">
        <v>37655</v>
      </c>
      <c r="C583" s="2">
        <f t="shared" si="144"/>
        <v>2</v>
      </c>
      <c r="D583" s="2">
        <f t="shared" si="145"/>
        <v>3</v>
      </c>
      <c r="E583" s="2">
        <f t="shared" si="146"/>
        <v>1</v>
      </c>
      <c r="F583" s="2">
        <f t="shared" si="147"/>
        <v>32</v>
      </c>
      <c r="G583" t="s">
        <v>223</v>
      </c>
      <c r="H583">
        <v>235</v>
      </c>
      <c r="I583">
        <f t="shared" si="148"/>
        <v>0</v>
      </c>
      <c r="J583">
        <f t="shared" si="149"/>
        <v>0</v>
      </c>
      <c r="K583">
        <f t="shared" si="150"/>
        <v>0</v>
      </c>
      <c r="L583">
        <v>0</v>
      </c>
      <c r="M583">
        <f t="shared" si="151"/>
        <v>0</v>
      </c>
      <c r="N583">
        <f t="shared" si="152"/>
        <v>0</v>
      </c>
      <c r="O583">
        <f t="shared" si="153"/>
        <v>0</v>
      </c>
      <c r="P583">
        <v>0</v>
      </c>
      <c r="Q583" s="2">
        <f t="shared" si="154"/>
        <v>277.75822594423369</v>
      </c>
      <c r="R583" s="2">
        <f t="shared" si="155"/>
        <v>-42.758225944233686</v>
      </c>
      <c r="S583" s="2">
        <f t="shared" si="157"/>
        <v>91.220082905695847</v>
      </c>
      <c r="T583" s="2">
        <f t="shared" si="156"/>
        <v>1828.2658858981388</v>
      </c>
      <c r="U583" s="2">
        <f t="shared" si="158"/>
        <v>1</v>
      </c>
      <c r="V583">
        <f t="shared" si="159"/>
        <v>1</v>
      </c>
    </row>
    <row r="584" spans="2:22" x14ac:dyDescent="0.15">
      <c r="B584" s="1">
        <v>37656</v>
      </c>
      <c r="C584" s="2">
        <f t="shared" si="144"/>
        <v>2</v>
      </c>
      <c r="D584" s="2">
        <f t="shared" si="145"/>
        <v>4</v>
      </c>
      <c r="E584" s="2">
        <f t="shared" si="146"/>
        <v>2</v>
      </c>
      <c r="F584" s="2">
        <f t="shared" si="147"/>
        <v>32</v>
      </c>
      <c r="G584" t="s">
        <v>224</v>
      </c>
      <c r="H584">
        <v>276</v>
      </c>
      <c r="I584">
        <f t="shared" si="148"/>
        <v>0</v>
      </c>
      <c r="J584">
        <f t="shared" si="149"/>
        <v>0</v>
      </c>
      <c r="K584">
        <f t="shared" si="150"/>
        <v>0</v>
      </c>
      <c r="L584">
        <v>0</v>
      </c>
      <c r="M584">
        <f t="shared" si="151"/>
        <v>0</v>
      </c>
      <c r="N584">
        <f t="shared" si="152"/>
        <v>0</v>
      </c>
      <c r="O584">
        <f t="shared" si="153"/>
        <v>0</v>
      </c>
      <c r="P584">
        <v>0</v>
      </c>
      <c r="Q584" s="2">
        <f t="shared" si="154"/>
        <v>295.90555260559017</v>
      </c>
      <c r="R584" s="2">
        <f t="shared" si="155"/>
        <v>-19.905552605590174</v>
      </c>
      <c r="S584" s="2">
        <f t="shared" si="157"/>
        <v>-42.758225944233686</v>
      </c>
      <c r="T584" s="2">
        <f t="shared" si="156"/>
        <v>396.23102453391778</v>
      </c>
      <c r="U584" s="2">
        <f t="shared" si="158"/>
        <v>0</v>
      </c>
      <c r="V584">
        <f t="shared" si="159"/>
        <v>2</v>
      </c>
    </row>
    <row r="585" spans="2:22" x14ac:dyDescent="0.15">
      <c r="B585" s="1">
        <v>37657</v>
      </c>
      <c r="C585" s="2">
        <f t="shared" si="144"/>
        <v>2</v>
      </c>
      <c r="D585" s="2">
        <f t="shared" si="145"/>
        <v>5</v>
      </c>
      <c r="E585" s="2">
        <f t="shared" si="146"/>
        <v>3</v>
      </c>
      <c r="F585" s="2">
        <f t="shared" si="147"/>
        <v>32</v>
      </c>
      <c r="G585" t="s">
        <v>225</v>
      </c>
      <c r="H585">
        <v>265</v>
      </c>
      <c r="I585">
        <f t="shared" si="148"/>
        <v>0</v>
      </c>
      <c r="J585">
        <f t="shared" si="149"/>
        <v>0</v>
      </c>
      <c r="K585">
        <f t="shared" si="150"/>
        <v>0</v>
      </c>
      <c r="L585">
        <v>0</v>
      </c>
      <c r="M585">
        <f t="shared" si="151"/>
        <v>0</v>
      </c>
      <c r="N585">
        <f t="shared" si="152"/>
        <v>0</v>
      </c>
      <c r="O585">
        <f t="shared" si="153"/>
        <v>0</v>
      </c>
      <c r="P585">
        <v>0</v>
      </c>
      <c r="Q585" s="2">
        <f t="shared" si="154"/>
        <v>325.43788531981613</v>
      </c>
      <c r="R585" s="2">
        <f t="shared" si="155"/>
        <v>-60.437885319816132</v>
      </c>
      <c r="S585" s="2">
        <f t="shared" si="157"/>
        <v>-19.905552605590174</v>
      </c>
      <c r="T585" s="2">
        <f t="shared" si="156"/>
        <v>3652.7379819312464</v>
      </c>
      <c r="U585" s="2">
        <f t="shared" si="158"/>
        <v>0</v>
      </c>
      <c r="V585">
        <f t="shared" si="159"/>
        <v>3</v>
      </c>
    </row>
    <row r="586" spans="2:22" x14ac:dyDescent="0.15">
      <c r="B586" s="1">
        <v>37658</v>
      </c>
      <c r="C586" s="2">
        <f t="shared" si="144"/>
        <v>2</v>
      </c>
      <c r="D586" s="2">
        <f t="shared" si="145"/>
        <v>6</v>
      </c>
      <c r="E586" s="2">
        <f t="shared" si="146"/>
        <v>4</v>
      </c>
      <c r="F586" s="2">
        <f t="shared" si="147"/>
        <v>33</v>
      </c>
      <c r="G586" t="s">
        <v>226</v>
      </c>
      <c r="H586">
        <v>308</v>
      </c>
      <c r="I586">
        <f t="shared" si="148"/>
        <v>0</v>
      </c>
      <c r="J586">
        <f t="shared" si="149"/>
        <v>0</v>
      </c>
      <c r="K586">
        <f t="shared" si="150"/>
        <v>0</v>
      </c>
      <c r="L586">
        <v>0</v>
      </c>
      <c r="M586">
        <f t="shared" si="151"/>
        <v>0</v>
      </c>
      <c r="N586">
        <f t="shared" si="152"/>
        <v>0</v>
      </c>
      <c r="O586">
        <f t="shared" si="153"/>
        <v>0</v>
      </c>
      <c r="P586">
        <v>0</v>
      </c>
      <c r="Q586" s="2">
        <f t="shared" si="154"/>
        <v>377.64441198289279</v>
      </c>
      <c r="R586" s="2">
        <f t="shared" si="155"/>
        <v>-69.644411982892791</v>
      </c>
      <c r="S586" s="2">
        <f t="shared" si="157"/>
        <v>-60.437885319816132</v>
      </c>
      <c r="T586" s="2">
        <f t="shared" si="156"/>
        <v>4850.3441204429009</v>
      </c>
      <c r="U586" s="2">
        <f t="shared" si="158"/>
        <v>0</v>
      </c>
      <c r="V586">
        <f t="shared" si="159"/>
        <v>4</v>
      </c>
    </row>
    <row r="587" spans="2:22" x14ac:dyDescent="0.15">
      <c r="B587" s="1">
        <v>37659</v>
      </c>
      <c r="C587" s="2">
        <f t="shared" si="144"/>
        <v>2</v>
      </c>
      <c r="D587" s="2">
        <f t="shared" si="145"/>
        <v>7</v>
      </c>
      <c r="E587" s="2">
        <f t="shared" si="146"/>
        <v>5</v>
      </c>
      <c r="F587" s="2">
        <f t="shared" si="147"/>
        <v>33</v>
      </c>
      <c r="G587" t="s">
        <v>227</v>
      </c>
      <c r="H587">
        <v>581</v>
      </c>
      <c r="I587">
        <f t="shared" si="148"/>
        <v>0</v>
      </c>
      <c r="J587">
        <f t="shared" si="149"/>
        <v>0</v>
      </c>
      <c r="K587">
        <f t="shared" si="150"/>
        <v>0</v>
      </c>
      <c r="L587">
        <v>0</v>
      </c>
      <c r="M587">
        <f t="shared" si="151"/>
        <v>0</v>
      </c>
      <c r="N587">
        <f t="shared" si="152"/>
        <v>0</v>
      </c>
      <c r="O587">
        <f t="shared" si="153"/>
        <v>0</v>
      </c>
      <c r="P587">
        <v>0</v>
      </c>
      <c r="Q587" s="2">
        <f t="shared" si="154"/>
        <v>561.87087693376486</v>
      </c>
      <c r="R587" s="2">
        <f t="shared" si="155"/>
        <v>19.129123066235138</v>
      </c>
      <c r="S587" s="2">
        <f t="shared" si="157"/>
        <v>-69.644411982892791</v>
      </c>
      <c r="T587" s="2">
        <f t="shared" si="156"/>
        <v>365.92334928316922</v>
      </c>
      <c r="U587" s="2">
        <f t="shared" si="158"/>
        <v>1</v>
      </c>
      <c r="V587">
        <f t="shared" si="159"/>
        <v>1</v>
      </c>
    </row>
    <row r="588" spans="2:22" x14ac:dyDescent="0.15">
      <c r="B588" s="1">
        <v>37660</v>
      </c>
      <c r="C588" s="2">
        <f t="shared" si="144"/>
        <v>2</v>
      </c>
      <c r="D588" s="2">
        <f t="shared" si="145"/>
        <v>8</v>
      </c>
      <c r="E588" s="2">
        <f t="shared" si="146"/>
        <v>6</v>
      </c>
      <c r="F588" s="2">
        <f t="shared" si="147"/>
        <v>33</v>
      </c>
      <c r="G588" t="s">
        <v>228</v>
      </c>
      <c r="H588">
        <v>650</v>
      </c>
      <c r="I588">
        <f t="shared" si="148"/>
        <v>0</v>
      </c>
      <c r="J588">
        <f t="shared" si="149"/>
        <v>0</v>
      </c>
      <c r="K588">
        <f t="shared" si="150"/>
        <v>0</v>
      </c>
      <c r="L588">
        <v>0</v>
      </c>
      <c r="M588">
        <f t="shared" si="151"/>
        <v>0</v>
      </c>
      <c r="N588">
        <f t="shared" si="152"/>
        <v>0</v>
      </c>
      <c r="O588">
        <f t="shared" si="153"/>
        <v>0</v>
      </c>
      <c r="P588">
        <v>0</v>
      </c>
      <c r="Q588" s="2">
        <f t="shared" si="154"/>
        <v>613.26761477779155</v>
      </c>
      <c r="R588" s="2">
        <f t="shared" si="155"/>
        <v>36.73238522220845</v>
      </c>
      <c r="S588" s="2">
        <f t="shared" si="157"/>
        <v>19.129123066235138</v>
      </c>
      <c r="T588" s="2">
        <f t="shared" si="156"/>
        <v>1349.2681241127177</v>
      </c>
      <c r="U588" s="2">
        <f t="shared" si="158"/>
        <v>0</v>
      </c>
      <c r="V588">
        <f t="shared" si="159"/>
        <v>2</v>
      </c>
    </row>
    <row r="589" spans="2:22" x14ac:dyDescent="0.15">
      <c r="B589" s="1">
        <v>37661</v>
      </c>
      <c r="C589" s="2">
        <f t="shared" si="144"/>
        <v>2</v>
      </c>
      <c r="D589" s="2">
        <f t="shared" si="145"/>
        <v>9</v>
      </c>
      <c r="E589" s="2">
        <f t="shared" si="146"/>
        <v>7</v>
      </c>
      <c r="F589" s="2">
        <f t="shared" si="147"/>
        <v>33</v>
      </c>
      <c r="G589" t="s">
        <v>229</v>
      </c>
      <c r="H589">
        <v>442</v>
      </c>
      <c r="I589">
        <f t="shared" si="148"/>
        <v>0</v>
      </c>
      <c r="J589">
        <f t="shared" si="149"/>
        <v>0</v>
      </c>
      <c r="K589">
        <f t="shared" si="150"/>
        <v>0</v>
      </c>
      <c r="L589">
        <v>0</v>
      </c>
      <c r="M589">
        <f t="shared" si="151"/>
        <v>0</v>
      </c>
      <c r="N589">
        <f t="shared" si="152"/>
        <v>0</v>
      </c>
      <c r="O589">
        <f t="shared" si="153"/>
        <v>0</v>
      </c>
      <c r="P589">
        <v>0</v>
      </c>
      <c r="Q589" s="2">
        <f t="shared" si="154"/>
        <v>417.93864887210259</v>
      </c>
      <c r="R589" s="2">
        <f t="shared" si="155"/>
        <v>24.06135112789741</v>
      </c>
      <c r="S589" s="2">
        <f t="shared" si="157"/>
        <v>36.73238522220845</v>
      </c>
      <c r="T589" s="2">
        <f t="shared" si="156"/>
        <v>578.94861809996996</v>
      </c>
      <c r="U589" s="2">
        <f t="shared" si="158"/>
        <v>0</v>
      </c>
      <c r="V589">
        <f t="shared" si="159"/>
        <v>3</v>
      </c>
    </row>
    <row r="590" spans="2:22" x14ac:dyDescent="0.15">
      <c r="B590" s="1">
        <v>37662</v>
      </c>
      <c r="C590" s="2">
        <f t="shared" si="144"/>
        <v>2</v>
      </c>
      <c r="D590" s="2">
        <f t="shared" si="145"/>
        <v>10</v>
      </c>
      <c r="E590" s="2">
        <f t="shared" si="146"/>
        <v>1</v>
      </c>
      <c r="F590" s="2">
        <f t="shared" si="147"/>
        <v>33</v>
      </c>
      <c r="G590" t="s">
        <v>230</v>
      </c>
      <c r="H590">
        <v>243</v>
      </c>
      <c r="I590">
        <f t="shared" si="148"/>
        <v>0</v>
      </c>
      <c r="J590">
        <f t="shared" si="149"/>
        <v>0</v>
      </c>
      <c r="K590">
        <f t="shared" si="150"/>
        <v>0</v>
      </c>
      <c r="L590">
        <v>0</v>
      </c>
      <c r="M590">
        <f t="shared" si="151"/>
        <v>0</v>
      </c>
      <c r="N590">
        <f t="shared" si="152"/>
        <v>0</v>
      </c>
      <c r="O590">
        <f t="shared" si="153"/>
        <v>0</v>
      </c>
      <c r="P590">
        <v>0</v>
      </c>
      <c r="Q590" s="2">
        <f t="shared" si="154"/>
        <v>301.91695772203218</v>
      </c>
      <c r="R590" s="2">
        <f t="shared" si="155"/>
        <v>-58.91695772203218</v>
      </c>
      <c r="S590" s="2">
        <f t="shared" si="157"/>
        <v>24.06135112789741</v>
      </c>
      <c r="T590" s="2">
        <f t="shared" si="156"/>
        <v>3471.2079072197275</v>
      </c>
      <c r="U590" s="2">
        <f t="shared" si="158"/>
        <v>1</v>
      </c>
      <c r="V590">
        <f t="shared" si="159"/>
        <v>1</v>
      </c>
    </row>
    <row r="591" spans="2:22" x14ac:dyDescent="0.15">
      <c r="B591" s="1">
        <v>37663</v>
      </c>
      <c r="C591" s="2">
        <f t="shared" si="144"/>
        <v>2</v>
      </c>
      <c r="D591" s="2">
        <f t="shared" si="145"/>
        <v>11</v>
      </c>
      <c r="E591" s="2">
        <f t="shared" si="146"/>
        <v>2</v>
      </c>
      <c r="F591" s="2">
        <f t="shared" si="147"/>
        <v>33</v>
      </c>
      <c r="G591" t="s">
        <v>231</v>
      </c>
      <c r="H591">
        <v>276</v>
      </c>
      <c r="I591">
        <f t="shared" si="148"/>
        <v>0</v>
      </c>
      <c r="J591">
        <f t="shared" si="149"/>
        <v>0</v>
      </c>
      <c r="K591">
        <f t="shared" si="150"/>
        <v>0</v>
      </c>
      <c r="L591">
        <v>0</v>
      </c>
      <c r="M591">
        <f t="shared" si="151"/>
        <v>0</v>
      </c>
      <c r="N591">
        <f t="shared" si="152"/>
        <v>0</v>
      </c>
      <c r="O591">
        <f t="shared" si="153"/>
        <v>0</v>
      </c>
      <c r="P591">
        <v>0</v>
      </c>
      <c r="Q591" s="2">
        <f t="shared" si="154"/>
        <v>320.06428438338861</v>
      </c>
      <c r="R591" s="2">
        <f t="shared" si="155"/>
        <v>-44.06428438338861</v>
      </c>
      <c r="S591" s="2">
        <f t="shared" si="157"/>
        <v>-58.91695772203218</v>
      </c>
      <c r="T591" s="2">
        <f t="shared" si="156"/>
        <v>1941.6611582201454</v>
      </c>
      <c r="U591" s="2">
        <f t="shared" si="158"/>
        <v>0</v>
      </c>
      <c r="V591">
        <f t="shared" si="159"/>
        <v>2</v>
      </c>
    </row>
    <row r="592" spans="2:22" x14ac:dyDescent="0.15">
      <c r="B592" s="1">
        <v>37664</v>
      </c>
      <c r="C592" s="2">
        <f t="shared" si="144"/>
        <v>2</v>
      </c>
      <c r="D592" s="2">
        <f t="shared" si="145"/>
        <v>12</v>
      </c>
      <c r="E592" s="2">
        <f t="shared" si="146"/>
        <v>3</v>
      </c>
      <c r="F592" s="2">
        <f t="shared" si="147"/>
        <v>33</v>
      </c>
      <c r="G592" t="s">
        <v>232</v>
      </c>
      <c r="H592">
        <v>271</v>
      </c>
      <c r="I592">
        <f t="shared" si="148"/>
        <v>0</v>
      </c>
      <c r="J592">
        <f t="shared" si="149"/>
        <v>0</v>
      </c>
      <c r="K592">
        <f t="shared" si="150"/>
        <v>0</v>
      </c>
      <c r="L592">
        <v>0</v>
      </c>
      <c r="M592">
        <f t="shared" si="151"/>
        <v>0</v>
      </c>
      <c r="N592">
        <f t="shared" si="152"/>
        <v>0</v>
      </c>
      <c r="O592">
        <f t="shared" si="153"/>
        <v>0</v>
      </c>
      <c r="P592">
        <v>0</v>
      </c>
      <c r="Q592" s="2">
        <f t="shared" si="154"/>
        <v>349.59661709761457</v>
      </c>
      <c r="R592" s="2">
        <f t="shared" si="155"/>
        <v>-78.596617097614569</v>
      </c>
      <c r="S592" s="2">
        <f t="shared" si="157"/>
        <v>-44.06428438338861</v>
      </c>
      <c r="T592" s="2">
        <f t="shared" si="156"/>
        <v>6177.4282191890388</v>
      </c>
      <c r="U592" s="2">
        <f t="shared" si="158"/>
        <v>0</v>
      </c>
      <c r="V592">
        <f t="shared" si="159"/>
        <v>3</v>
      </c>
    </row>
    <row r="593" spans="2:22" x14ac:dyDescent="0.15">
      <c r="B593" s="1">
        <v>37665</v>
      </c>
      <c r="C593" s="2">
        <f t="shared" si="144"/>
        <v>2</v>
      </c>
      <c r="D593" s="2">
        <f t="shared" si="145"/>
        <v>13</v>
      </c>
      <c r="E593" s="2">
        <f t="shared" si="146"/>
        <v>4</v>
      </c>
      <c r="F593" s="2">
        <f t="shared" si="147"/>
        <v>34</v>
      </c>
      <c r="G593" t="s">
        <v>233</v>
      </c>
      <c r="H593">
        <v>357</v>
      </c>
      <c r="I593">
        <f t="shared" si="148"/>
        <v>0</v>
      </c>
      <c r="J593">
        <f t="shared" si="149"/>
        <v>0</v>
      </c>
      <c r="K593">
        <f t="shared" si="150"/>
        <v>0</v>
      </c>
      <c r="L593">
        <v>0</v>
      </c>
      <c r="M593">
        <f t="shared" si="151"/>
        <v>0</v>
      </c>
      <c r="N593">
        <f t="shared" si="152"/>
        <v>0</v>
      </c>
      <c r="O593">
        <f t="shared" si="153"/>
        <v>0</v>
      </c>
      <c r="P593">
        <v>0</v>
      </c>
      <c r="Q593" s="2">
        <f t="shared" si="154"/>
        <v>385.01588070121454</v>
      </c>
      <c r="R593" s="2">
        <f t="shared" si="155"/>
        <v>-28.015880701214542</v>
      </c>
      <c r="S593" s="2">
        <f t="shared" si="157"/>
        <v>-78.596617097614569</v>
      </c>
      <c r="T593" s="2">
        <f t="shared" si="156"/>
        <v>784.88957146468545</v>
      </c>
      <c r="U593" s="2">
        <f t="shared" si="158"/>
        <v>0</v>
      </c>
      <c r="V593">
        <f t="shared" si="159"/>
        <v>4</v>
      </c>
    </row>
    <row r="594" spans="2:22" x14ac:dyDescent="0.15">
      <c r="B594" s="1">
        <v>37666</v>
      </c>
      <c r="C594" s="2">
        <f t="shared" si="144"/>
        <v>2</v>
      </c>
      <c r="D594" s="2">
        <f t="shared" si="145"/>
        <v>14</v>
      </c>
      <c r="E594" s="2">
        <f t="shared" si="146"/>
        <v>5</v>
      </c>
      <c r="F594" s="2">
        <f t="shared" si="147"/>
        <v>34</v>
      </c>
      <c r="G594" t="s">
        <v>234</v>
      </c>
      <c r="H594">
        <v>904</v>
      </c>
      <c r="I594">
        <f t="shared" si="148"/>
        <v>0</v>
      </c>
      <c r="J594">
        <f t="shared" si="149"/>
        <v>0</v>
      </c>
      <c r="K594">
        <f t="shared" si="150"/>
        <v>1</v>
      </c>
      <c r="L594">
        <v>0</v>
      </c>
      <c r="M594">
        <f t="shared" si="151"/>
        <v>0</v>
      </c>
      <c r="N594">
        <f t="shared" si="152"/>
        <v>0</v>
      </c>
      <c r="O594">
        <f t="shared" si="153"/>
        <v>0</v>
      </c>
      <c r="P594">
        <v>0</v>
      </c>
      <c r="Q594" s="2">
        <f t="shared" si="154"/>
        <v>937.03844808316887</v>
      </c>
      <c r="R594" s="2">
        <f t="shared" si="155"/>
        <v>-33.038448083168873</v>
      </c>
      <c r="S594" s="2">
        <f t="shared" si="157"/>
        <v>-28.015880701214542</v>
      </c>
      <c r="T594" s="2">
        <f t="shared" si="156"/>
        <v>1091.5390517442449</v>
      </c>
      <c r="U594" s="2">
        <f t="shared" si="158"/>
        <v>0</v>
      </c>
      <c r="V594">
        <f t="shared" si="159"/>
        <v>5</v>
      </c>
    </row>
    <row r="595" spans="2:22" x14ac:dyDescent="0.15">
      <c r="B595" s="1">
        <v>37667</v>
      </c>
      <c r="C595" s="2">
        <f t="shared" si="144"/>
        <v>2</v>
      </c>
      <c r="D595" s="2">
        <f t="shared" si="145"/>
        <v>15</v>
      </c>
      <c r="E595" s="2">
        <f t="shared" si="146"/>
        <v>6</v>
      </c>
      <c r="F595" s="2">
        <f t="shared" si="147"/>
        <v>34</v>
      </c>
      <c r="G595" t="s">
        <v>235</v>
      </c>
      <c r="H595">
        <v>736</v>
      </c>
      <c r="I595">
        <f t="shared" si="148"/>
        <v>0</v>
      </c>
      <c r="J595">
        <f t="shared" si="149"/>
        <v>0</v>
      </c>
      <c r="K595">
        <f t="shared" si="150"/>
        <v>0</v>
      </c>
      <c r="L595">
        <v>0</v>
      </c>
      <c r="M595">
        <f t="shared" si="151"/>
        <v>0</v>
      </c>
      <c r="N595">
        <f t="shared" si="152"/>
        <v>0</v>
      </c>
      <c r="O595">
        <f t="shared" si="153"/>
        <v>0</v>
      </c>
      <c r="P595">
        <v>0</v>
      </c>
      <c r="Q595" s="2">
        <f t="shared" si="154"/>
        <v>620.63908349611336</v>
      </c>
      <c r="R595" s="2">
        <f t="shared" si="155"/>
        <v>115.36091650388664</v>
      </c>
      <c r="S595" s="2">
        <f t="shared" si="157"/>
        <v>-33.038448083168873</v>
      </c>
      <c r="T595" s="2">
        <f t="shared" si="156"/>
        <v>13308.141056616705</v>
      </c>
      <c r="U595" s="2">
        <f t="shared" si="158"/>
        <v>1</v>
      </c>
      <c r="V595">
        <f t="shared" si="159"/>
        <v>1</v>
      </c>
    </row>
    <row r="596" spans="2:22" x14ac:dyDescent="0.15">
      <c r="B596" s="1">
        <v>37668</v>
      </c>
      <c r="C596" s="2">
        <f t="shared" si="144"/>
        <v>2</v>
      </c>
      <c r="D596" s="2">
        <f t="shared" si="145"/>
        <v>16</v>
      </c>
      <c r="E596" s="2">
        <f t="shared" si="146"/>
        <v>7</v>
      </c>
      <c r="F596" s="2">
        <f t="shared" si="147"/>
        <v>34</v>
      </c>
      <c r="G596" t="s">
        <v>236</v>
      </c>
      <c r="H596">
        <v>514</v>
      </c>
      <c r="I596">
        <f t="shared" si="148"/>
        <v>0</v>
      </c>
      <c r="J596">
        <f t="shared" si="149"/>
        <v>0</v>
      </c>
      <c r="K596">
        <f t="shared" si="150"/>
        <v>0</v>
      </c>
      <c r="L596">
        <v>0</v>
      </c>
      <c r="M596">
        <f t="shared" si="151"/>
        <v>0</v>
      </c>
      <c r="N596">
        <f t="shared" si="152"/>
        <v>0</v>
      </c>
      <c r="O596">
        <f t="shared" si="153"/>
        <v>0</v>
      </c>
      <c r="P596">
        <v>0</v>
      </c>
      <c r="Q596" s="2">
        <f t="shared" si="154"/>
        <v>425.31011759042434</v>
      </c>
      <c r="R596" s="2">
        <f t="shared" si="155"/>
        <v>88.689882409575659</v>
      </c>
      <c r="S596" s="2">
        <f t="shared" si="157"/>
        <v>115.36091650388664</v>
      </c>
      <c r="T596" s="2">
        <f t="shared" si="156"/>
        <v>7865.895241824358</v>
      </c>
      <c r="U596" s="2">
        <f t="shared" si="158"/>
        <v>0</v>
      </c>
      <c r="V596">
        <f t="shared" si="159"/>
        <v>2</v>
      </c>
    </row>
    <row r="597" spans="2:22" x14ac:dyDescent="0.15">
      <c r="B597" s="1">
        <v>37669</v>
      </c>
      <c r="C597" s="2">
        <f t="shared" si="144"/>
        <v>2</v>
      </c>
      <c r="D597" s="2">
        <f t="shared" si="145"/>
        <v>17</v>
      </c>
      <c r="E597" s="2">
        <f t="shared" si="146"/>
        <v>1</v>
      </c>
      <c r="F597" s="2">
        <f t="shared" si="147"/>
        <v>34</v>
      </c>
      <c r="G597" t="s">
        <v>237</v>
      </c>
      <c r="H597">
        <v>347</v>
      </c>
      <c r="I597">
        <f t="shared" si="148"/>
        <v>0</v>
      </c>
      <c r="J597">
        <f t="shared" si="149"/>
        <v>0</v>
      </c>
      <c r="K597">
        <f t="shared" si="150"/>
        <v>0</v>
      </c>
      <c r="L597">
        <v>0</v>
      </c>
      <c r="M597">
        <f t="shared" si="151"/>
        <v>0</v>
      </c>
      <c r="N597">
        <f t="shared" si="152"/>
        <v>0</v>
      </c>
      <c r="O597">
        <f t="shared" si="153"/>
        <v>0</v>
      </c>
      <c r="P597">
        <v>0</v>
      </c>
      <c r="Q597" s="2">
        <f t="shared" si="154"/>
        <v>309.28842644035387</v>
      </c>
      <c r="R597" s="2">
        <f t="shared" si="155"/>
        <v>37.711573559646126</v>
      </c>
      <c r="S597" s="2">
        <f t="shared" si="157"/>
        <v>88.689882409575659</v>
      </c>
      <c r="T597" s="2">
        <f t="shared" si="156"/>
        <v>1422.1627803446008</v>
      </c>
      <c r="U597" s="2">
        <f t="shared" si="158"/>
        <v>0</v>
      </c>
      <c r="V597">
        <f t="shared" si="159"/>
        <v>3</v>
      </c>
    </row>
    <row r="598" spans="2:22" x14ac:dyDescent="0.15">
      <c r="B598" s="1">
        <v>37670</v>
      </c>
      <c r="C598" s="2">
        <f t="shared" si="144"/>
        <v>2</v>
      </c>
      <c r="D598" s="2">
        <f t="shared" si="145"/>
        <v>18</v>
      </c>
      <c r="E598" s="2">
        <f t="shared" si="146"/>
        <v>2</v>
      </c>
      <c r="F598" s="2">
        <f t="shared" si="147"/>
        <v>34</v>
      </c>
      <c r="G598" t="s">
        <v>238</v>
      </c>
      <c r="H598">
        <v>265</v>
      </c>
      <c r="I598">
        <f t="shared" si="148"/>
        <v>0</v>
      </c>
      <c r="J598">
        <f t="shared" si="149"/>
        <v>0</v>
      </c>
      <c r="K598">
        <f t="shared" si="150"/>
        <v>0</v>
      </c>
      <c r="L598">
        <v>0</v>
      </c>
      <c r="M598">
        <f t="shared" si="151"/>
        <v>0</v>
      </c>
      <c r="N598">
        <f t="shared" si="152"/>
        <v>0</v>
      </c>
      <c r="O598">
        <f t="shared" si="153"/>
        <v>0</v>
      </c>
      <c r="P598">
        <v>0</v>
      </c>
      <c r="Q598" s="2">
        <f t="shared" si="154"/>
        <v>327.43575310171036</v>
      </c>
      <c r="R598" s="2">
        <f t="shared" si="155"/>
        <v>-62.435753101710361</v>
      </c>
      <c r="S598" s="2">
        <f t="shared" si="157"/>
        <v>37.711573559646126</v>
      </c>
      <c r="T598" s="2">
        <f t="shared" si="156"/>
        <v>3898.2232653777351</v>
      </c>
      <c r="U598" s="2">
        <f t="shared" si="158"/>
        <v>1</v>
      </c>
      <c r="V598">
        <f t="shared" si="159"/>
        <v>1</v>
      </c>
    </row>
    <row r="599" spans="2:22" x14ac:dyDescent="0.15">
      <c r="B599" s="1">
        <v>37671</v>
      </c>
      <c r="C599" s="2">
        <f t="shared" si="144"/>
        <v>2</v>
      </c>
      <c r="D599" s="2">
        <f t="shared" si="145"/>
        <v>19</v>
      </c>
      <c r="E599" s="2">
        <f t="shared" si="146"/>
        <v>3</v>
      </c>
      <c r="F599" s="2">
        <f t="shared" si="147"/>
        <v>34</v>
      </c>
      <c r="G599" t="s">
        <v>239</v>
      </c>
      <c r="H599">
        <v>287</v>
      </c>
      <c r="I599">
        <f t="shared" si="148"/>
        <v>0</v>
      </c>
      <c r="J599">
        <f t="shared" si="149"/>
        <v>0</v>
      </c>
      <c r="K599">
        <f t="shared" si="150"/>
        <v>0</v>
      </c>
      <c r="L599">
        <v>0</v>
      </c>
      <c r="M599">
        <f t="shared" si="151"/>
        <v>0</v>
      </c>
      <c r="N599">
        <f t="shared" si="152"/>
        <v>0</v>
      </c>
      <c r="O599">
        <f t="shared" si="153"/>
        <v>0</v>
      </c>
      <c r="P599">
        <v>0</v>
      </c>
      <c r="Q599" s="2">
        <f t="shared" si="154"/>
        <v>356.96808581593632</v>
      </c>
      <c r="R599" s="2">
        <f t="shared" si="155"/>
        <v>-69.96808581593632</v>
      </c>
      <c r="S599" s="2">
        <f t="shared" si="157"/>
        <v>-62.435753101710361</v>
      </c>
      <c r="T599" s="2">
        <f t="shared" si="156"/>
        <v>4895.5330327462289</v>
      </c>
      <c r="U599" s="2">
        <f t="shared" si="158"/>
        <v>0</v>
      </c>
      <c r="V599">
        <f t="shared" si="159"/>
        <v>2</v>
      </c>
    </row>
    <row r="600" spans="2:22" x14ac:dyDescent="0.15">
      <c r="B600" s="1">
        <v>37672</v>
      </c>
      <c r="C600" s="2">
        <f t="shared" si="144"/>
        <v>2</v>
      </c>
      <c r="D600" s="2">
        <f t="shared" si="145"/>
        <v>20</v>
      </c>
      <c r="E600" s="2">
        <f t="shared" si="146"/>
        <v>4</v>
      </c>
      <c r="F600" s="2">
        <f t="shared" si="147"/>
        <v>35</v>
      </c>
      <c r="G600" t="s">
        <v>240</v>
      </c>
      <c r="H600">
        <v>364</v>
      </c>
      <c r="I600">
        <f t="shared" si="148"/>
        <v>0</v>
      </c>
      <c r="J600">
        <f t="shared" si="149"/>
        <v>0</v>
      </c>
      <c r="K600">
        <f t="shared" si="150"/>
        <v>0</v>
      </c>
      <c r="L600">
        <v>0</v>
      </c>
      <c r="M600">
        <f t="shared" si="151"/>
        <v>0</v>
      </c>
      <c r="N600">
        <f t="shared" si="152"/>
        <v>0</v>
      </c>
      <c r="O600">
        <f t="shared" si="153"/>
        <v>0</v>
      </c>
      <c r="P600">
        <v>0</v>
      </c>
      <c r="Q600" s="2">
        <f t="shared" si="154"/>
        <v>361.78006185683955</v>
      </c>
      <c r="R600" s="2">
        <f t="shared" si="155"/>
        <v>2.2199381431604479</v>
      </c>
      <c r="S600" s="2">
        <f t="shared" si="157"/>
        <v>-69.96808581593632</v>
      </c>
      <c r="T600" s="2">
        <f t="shared" si="156"/>
        <v>4.9281253594586572</v>
      </c>
      <c r="U600" s="2">
        <f t="shared" si="158"/>
        <v>1</v>
      </c>
      <c r="V600">
        <f t="shared" si="159"/>
        <v>1</v>
      </c>
    </row>
    <row r="601" spans="2:22" x14ac:dyDescent="0.15">
      <c r="B601" s="1">
        <v>37673</v>
      </c>
      <c r="C601" s="2">
        <f t="shared" si="144"/>
        <v>2</v>
      </c>
      <c r="D601" s="2">
        <f t="shared" si="145"/>
        <v>21</v>
      </c>
      <c r="E601" s="2">
        <f t="shared" si="146"/>
        <v>5</v>
      </c>
      <c r="F601" s="2">
        <f t="shared" si="147"/>
        <v>35</v>
      </c>
      <c r="G601" t="s">
        <v>241</v>
      </c>
      <c r="H601">
        <v>620</v>
      </c>
      <c r="I601">
        <f t="shared" si="148"/>
        <v>0</v>
      </c>
      <c r="J601">
        <f t="shared" si="149"/>
        <v>0</v>
      </c>
      <c r="K601">
        <f t="shared" si="150"/>
        <v>0</v>
      </c>
      <c r="L601">
        <v>0</v>
      </c>
      <c r="M601">
        <f t="shared" si="151"/>
        <v>0</v>
      </c>
      <c r="N601">
        <f t="shared" si="152"/>
        <v>0</v>
      </c>
      <c r="O601">
        <f t="shared" si="153"/>
        <v>0</v>
      </c>
      <c r="P601">
        <v>0</v>
      </c>
      <c r="Q601" s="2">
        <f t="shared" si="154"/>
        <v>546.00652680771168</v>
      </c>
      <c r="R601" s="2">
        <f t="shared" si="155"/>
        <v>73.99347319228832</v>
      </c>
      <c r="S601" s="2">
        <f t="shared" si="157"/>
        <v>2.2199381431604479</v>
      </c>
      <c r="T601" s="2">
        <f t="shared" si="156"/>
        <v>5475.0340750578907</v>
      </c>
      <c r="U601" s="2">
        <f t="shared" si="158"/>
        <v>0</v>
      </c>
      <c r="V601">
        <f t="shared" si="159"/>
        <v>2</v>
      </c>
    </row>
    <row r="602" spans="2:22" x14ac:dyDescent="0.15">
      <c r="B602" s="1">
        <v>37674</v>
      </c>
      <c r="C602" s="2">
        <f t="shared" si="144"/>
        <v>2</v>
      </c>
      <c r="D602" s="2">
        <f t="shared" si="145"/>
        <v>22</v>
      </c>
      <c r="E602" s="2">
        <f t="shared" si="146"/>
        <v>6</v>
      </c>
      <c r="F602" s="2">
        <f t="shared" si="147"/>
        <v>35</v>
      </c>
      <c r="G602" t="s">
        <v>242</v>
      </c>
      <c r="H602">
        <v>732</v>
      </c>
      <c r="I602">
        <f t="shared" si="148"/>
        <v>0</v>
      </c>
      <c r="J602">
        <f t="shared" si="149"/>
        <v>0</v>
      </c>
      <c r="K602">
        <f t="shared" si="150"/>
        <v>0</v>
      </c>
      <c r="L602">
        <v>0</v>
      </c>
      <c r="M602">
        <f t="shared" si="151"/>
        <v>0</v>
      </c>
      <c r="N602">
        <f t="shared" si="152"/>
        <v>0</v>
      </c>
      <c r="O602">
        <f t="shared" si="153"/>
        <v>0</v>
      </c>
      <c r="P602">
        <v>0</v>
      </c>
      <c r="Q602" s="2">
        <f t="shared" si="154"/>
        <v>597.40326465173837</v>
      </c>
      <c r="R602" s="2">
        <f t="shared" si="155"/>
        <v>134.59673534826163</v>
      </c>
      <c r="S602" s="2">
        <f t="shared" si="157"/>
        <v>73.99347319228832</v>
      </c>
      <c r="T602" s="2">
        <f t="shared" si="156"/>
        <v>18116.281166409983</v>
      </c>
      <c r="U602" s="2">
        <f t="shared" si="158"/>
        <v>0</v>
      </c>
      <c r="V602">
        <f t="shared" si="159"/>
        <v>3</v>
      </c>
    </row>
    <row r="603" spans="2:22" x14ac:dyDescent="0.15">
      <c r="B603" s="1">
        <v>37675</v>
      </c>
      <c r="C603" s="2">
        <f t="shared" si="144"/>
        <v>2</v>
      </c>
      <c r="D603" s="2">
        <f t="shared" si="145"/>
        <v>23</v>
      </c>
      <c r="E603" s="2">
        <f t="shared" si="146"/>
        <v>7</v>
      </c>
      <c r="F603" s="2">
        <f t="shared" si="147"/>
        <v>35</v>
      </c>
      <c r="G603" t="s">
        <v>243</v>
      </c>
      <c r="H603">
        <v>455</v>
      </c>
      <c r="I603">
        <f t="shared" si="148"/>
        <v>0</v>
      </c>
      <c r="J603">
        <f t="shared" si="149"/>
        <v>0</v>
      </c>
      <c r="K603">
        <f t="shared" si="150"/>
        <v>0</v>
      </c>
      <c r="L603">
        <v>0</v>
      </c>
      <c r="M603">
        <f t="shared" si="151"/>
        <v>0</v>
      </c>
      <c r="N603">
        <f t="shared" si="152"/>
        <v>0</v>
      </c>
      <c r="O603">
        <f t="shared" si="153"/>
        <v>0</v>
      </c>
      <c r="P603">
        <v>0</v>
      </c>
      <c r="Q603" s="2">
        <f t="shared" si="154"/>
        <v>402.07429874604935</v>
      </c>
      <c r="R603" s="2">
        <f t="shared" si="155"/>
        <v>52.925701253950649</v>
      </c>
      <c r="S603" s="2">
        <f t="shared" si="157"/>
        <v>134.59673534826163</v>
      </c>
      <c r="T603" s="2">
        <f t="shared" si="156"/>
        <v>2801.1298532224332</v>
      </c>
      <c r="U603" s="2">
        <f t="shared" si="158"/>
        <v>0</v>
      </c>
      <c r="V603">
        <f t="shared" si="159"/>
        <v>4</v>
      </c>
    </row>
    <row r="604" spans="2:22" x14ac:dyDescent="0.15">
      <c r="B604" s="1">
        <v>37676</v>
      </c>
      <c r="C604" s="2">
        <f t="shared" si="144"/>
        <v>2</v>
      </c>
      <c r="D604" s="2">
        <f t="shared" si="145"/>
        <v>24</v>
      </c>
      <c r="E604" s="2">
        <f t="shared" si="146"/>
        <v>1</v>
      </c>
      <c r="F604" s="2">
        <f t="shared" si="147"/>
        <v>35</v>
      </c>
      <c r="G604" t="s">
        <v>244</v>
      </c>
      <c r="H604">
        <v>112</v>
      </c>
      <c r="I604">
        <f t="shared" si="148"/>
        <v>0</v>
      </c>
      <c r="J604">
        <f t="shared" si="149"/>
        <v>0</v>
      </c>
      <c r="K604">
        <f t="shared" si="150"/>
        <v>0</v>
      </c>
      <c r="L604">
        <v>0</v>
      </c>
      <c r="M604">
        <f t="shared" si="151"/>
        <v>0</v>
      </c>
      <c r="N604">
        <f t="shared" si="152"/>
        <v>0</v>
      </c>
      <c r="O604">
        <f t="shared" si="153"/>
        <v>0</v>
      </c>
      <c r="P604">
        <v>0</v>
      </c>
      <c r="Q604" s="2">
        <f t="shared" si="154"/>
        <v>286.05260759597888</v>
      </c>
      <c r="R604" s="2">
        <f t="shared" si="155"/>
        <v>-174.05260759597888</v>
      </c>
      <c r="S604" s="2">
        <f t="shared" si="157"/>
        <v>52.925701253950649</v>
      </c>
      <c r="T604" s="2">
        <f t="shared" si="156"/>
        <v>30294.310210959808</v>
      </c>
      <c r="U604" s="2">
        <f t="shared" si="158"/>
        <v>1</v>
      </c>
      <c r="V604">
        <f t="shared" si="159"/>
        <v>1</v>
      </c>
    </row>
    <row r="605" spans="2:22" x14ac:dyDescent="0.15">
      <c r="B605" s="1">
        <v>37677</v>
      </c>
      <c r="C605" s="2">
        <f t="shared" si="144"/>
        <v>2</v>
      </c>
      <c r="D605" s="2">
        <f t="shared" si="145"/>
        <v>25</v>
      </c>
      <c r="E605" s="2">
        <f t="shared" si="146"/>
        <v>2</v>
      </c>
      <c r="F605" s="2">
        <f t="shared" si="147"/>
        <v>35</v>
      </c>
      <c r="G605" t="s">
        <v>245</v>
      </c>
      <c r="H605">
        <v>10</v>
      </c>
      <c r="I605">
        <f t="shared" si="148"/>
        <v>0</v>
      </c>
      <c r="J605">
        <f t="shared" si="149"/>
        <v>0</v>
      </c>
      <c r="K605">
        <f t="shared" si="150"/>
        <v>0</v>
      </c>
      <c r="L605">
        <v>0</v>
      </c>
      <c r="M605">
        <f t="shared" si="151"/>
        <v>0</v>
      </c>
      <c r="N605">
        <f t="shared" si="152"/>
        <v>0</v>
      </c>
      <c r="O605">
        <f t="shared" si="153"/>
        <v>0</v>
      </c>
      <c r="P605">
        <v>0</v>
      </c>
      <c r="Q605" s="2">
        <f t="shared" si="154"/>
        <v>304.19993425733537</v>
      </c>
      <c r="R605" s="2">
        <f t="shared" si="155"/>
        <v>-294.19993425733537</v>
      </c>
      <c r="S605" s="2">
        <f t="shared" si="157"/>
        <v>-174.05260759597888</v>
      </c>
      <c r="T605" s="2">
        <f t="shared" si="156"/>
        <v>86553.601317020453</v>
      </c>
      <c r="U605" s="2">
        <f t="shared" si="158"/>
        <v>0</v>
      </c>
      <c r="V605">
        <f t="shared" si="159"/>
        <v>2</v>
      </c>
    </row>
    <row r="606" spans="2:22" x14ac:dyDescent="0.15">
      <c r="B606" s="1">
        <v>37678</v>
      </c>
      <c r="C606" s="2">
        <f t="shared" si="144"/>
        <v>2</v>
      </c>
      <c r="D606" s="2">
        <f t="shared" si="145"/>
        <v>26</v>
      </c>
      <c r="E606" s="2">
        <f t="shared" si="146"/>
        <v>3</v>
      </c>
      <c r="F606" s="2">
        <f t="shared" si="147"/>
        <v>35</v>
      </c>
      <c r="G606" t="s">
        <v>246</v>
      </c>
      <c r="H606">
        <v>251</v>
      </c>
      <c r="I606">
        <f t="shared" si="148"/>
        <v>0</v>
      </c>
      <c r="J606">
        <f t="shared" si="149"/>
        <v>0</v>
      </c>
      <c r="K606">
        <f t="shared" si="150"/>
        <v>0</v>
      </c>
      <c r="L606">
        <v>0</v>
      </c>
      <c r="M606">
        <f t="shared" si="151"/>
        <v>0</v>
      </c>
      <c r="N606">
        <f t="shared" si="152"/>
        <v>0</v>
      </c>
      <c r="O606">
        <f t="shared" si="153"/>
        <v>0</v>
      </c>
      <c r="P606">
        <v>0</v>
      </c>
      <c r="Q606" s="2">
        <f t="shared" si="154"/>
        <v>333.73226697156133</v>
      </c>
      <c r="R606" s="2">
        <f t="shared" si="155"/>
        <v>-82.73226697156133</v>
      </c>
      <c r="S606" s="2">
        <f t="shared" si="157"/>
        <v>-294.19993425733537</v>
      </c>
      <c r="T606" s="2">
        <f t="shared" si="156"/>
        <v>6844.627998253698</v>
      </c>
      <c r="U606" s="2">
        <f t="shared" si="158"/>
        <v>0</v>
      </c>
      <c r="V606">
        <f t="shared" si="159"/>
        <v>3</v>
      </c>
    </row>
    <row r="607" spans="2:22" x14ac:dyDescent="0.15">
      <c r="B607" s="1">
        <v>37679</v>
      </c>
      <c r="C607" s="2">
        <f t="shared" si="144"/>
        <v>2</v>
      </c>
      <c r="D607" s="2">
        <f t="shared" si="145"/>
        <v>27</v>
      </c>
      <c r="E607" s="2">
        <f t="shared" si="146"/>
        <v>4</v>
      </c>
      <c r="F607" s="2">
        <f t="shared" si="147"/>
        <v>36</v>
      </c>
      <c r="G607" t="s">
        <v>247</v>
      </c>
      <c r="H607">
        <v>420</v>
      </c>
      <c r="I607">
        <f t="shared" si="148"/>
        <v>0</v>
      </c>
      <c r="J607">
        <f t="shared" si="149"/>
        <v>0</v>
      </c>
      <c r="K607">
        <f t="shared" si="150"/>
        <v>0</v>
      </c>
      <c r="L607">
        <v>0</v>
      </c>
      <c r="M607">
        <f t="shared" si="151"/>
        <v>0</v>
      </c>
      <c r="N607">
        <f t="shared" si="152"/>
        <v>0</v>
      </c>
      <c r="O607">
        <f t="shared" si="153"/>
        <v>0</v>
      </c>
      <c r="P607">
        <v>0</v>
      </c>
      <c r="Q607" s="2">
        <f t="shared" si="154"/>
        <v>406.28009643468135</v>
      </c>
      <c r="R607" s="2">
        <f t="shared" si="155"/>
        <v>13.719903565318646</v>
      </c>
      <c r="S607" s="2">
        <f t="shared" si="157"/>
        <v>-82.73226697156133</v>
      </c>
      <c r="T607" s="2">
        <f t="shared" si="156"/>
        <v>188.23575384164329</v>
      </c>
      <c r="U607" s="2">
        <f t="shared" si="158"/>
        <v>1</v>
      </c>
      <c r="V607">
        <f t="shared" si="159"/>
        <v>1</v>
      </c>
    </row>
    <row r="608" spans="2:22" x14ac:dyDescent="0.15">
      <c r="B608" s="1">
        <v>37680</v>
      </c>
      <c r="C608" s="2">
        <f t="shared" si="144"/>
        <v>2</v>
      </c>
      <c r="D608" s="2">
        <f t="shared" si="145"/>
        <v>28</v>
      </c>
      <c r="E608" s="2">
        <f t="shared" si="146"/>
        <v>5</v>
      </c>
      <c r="F608" s="2">
        <f t="shared" si="147"/>
        <v>36</v>
      </c>
      <c r="G608" t="s">
        <v>248</v>
      </c>
      <c r="H608">
        <v>712</v>
      </c>
      <c r="I608">
        <f t="shared" si="148"/>
        <v>0</v>
      </c>
      <c r="J608">
        <f t="shared" si="149"/>
        <v>0</v>
      </c>
      <c r="K608">
        <f t="shared" si="150"/>
        <v>0</v>
      </c>
      <c r="L608">
        <v>0</v>
      </c>
      <c r="M608">
        <f t="shared" si="151"/>
        <v>0</v>
      </c>
      <c r="N608">
        <f t="shared" si="152"/>
        <v>0</v>
      </c>
      <c r="O608">
        <f t="shared" si="153"/>
        <v>0</v>
      </c>
      <c r="P608">
        <v>0</v>
      </c>
      <c r="Q608" s="2">
        <f t="shared" si="154"/>
        <v>590.50656138555348</v>
      </c>
      <c r="R608" s="2">
        <f t="shared" si="155"/>
        <v>121.49343861444652</v>
      </c>
      <c r="S608" s="2">
        <f t="shared" si="157"/>
        <v>13.719903565318646</v>
      </c>
      <c r="T608" s="2">
        <f t="shared" si="156"/>
        <v>14760.655626362284</v>
      </c>
      <c r="U608" s="2">
        <f t="shared" si="158"/>
        <v>0</v>
      </c>
      <c r="V608">
        <f t="shared" si="159"/>
        <v>2</v>
      </c>
    </row>
    <row r="609" spans="2:22" x14ac:dyDescent="0.15">
      <c r="B609" s="1">
        <v>37681</v>
      </c>
      <c r="C609" s="2">
        <f t="shared" si="144"/>
        <v>3</v>
      </c>
      <c r="D609" s="2">
        <f t="shared" si="145"/>
        <v>1</v>
      </c>
      <c r="E609" s="2">
        <f t="shared" si="146"/>
        <v>6</v>
      </c>
      <c r="F609" s="2">
        <f t="shared" si="147"/>
        <v>36</v>
      </c>
      <c r="G609" t="s">
        <v>249</v>
      </c>
      <c r="H609">
        <v>734</v>
      </c>
      <c r="I609">
        <f t="shared" si="148"/>
        <v>0</v>
      </c>
      <c r="J609">
        <f t="shared" si="149"/>
        <v>0</v>
      </c>
      <c r="K609">
        <f t="shared" si="150"/>
        <v>0</v>
      </c>
      <c r="L609">
        <v>0</v>
      </c>
      <c r="M609">
        <f t="shared" si="151"/>
        <v>0</v>
      </c>
      <c r="N609">
        <f t="shared" si="152"/>
        <v>0</v>
      </c>
      <c r="O609">
        <f t="shared" si="153"/>
        <v>0</v>
      </c>
      <c r="P609">
        <v>0</v>
      </c>
      <c r="Q609" s="2">
        <f t="shared" si="154"/>
        <v>641.90329922958017</v>
      </c>
      <c r="R609" s="2">
        <f t="shared" si="155"/>
        <v>92.096700770419829</v>
      </c>
      <c r="S609" s="2">
        <f t="shared" si="157"/>
        <v>121.49343861444652</v>
      </c>
      <c r="T609" s="2">
        <f t="shared" si="156"/>
        <v>8481.8022927962484</v>
      </c>
      <c r="U609" s="2">
        <f t="shared" si="158"/>
        <v>0</v>
      </c>
      <c r="V609">
        <f t="shared" si="159"/>
        <v>3</v>
      </c>
    </row>
    <row r="610" spans="2:22" x14ac:dyDescent="0.15">
      <c r="B610" s="1">
        <v>37682</v>
      </c>
      <c r="C610" s="2">
        <f t="shared" si="144"/>
        <v>3</v>
      </c>
      <c r="D610" s="2">
        <f t="shared" si="145"/>
        <v>2</v>
      </c>
      <c r="E610" s="2">
        <f t="shared" si="146"/>
        <v>7</v>
      </c>
      <c r="F610" s="2">
        <f t="shared" si="147"/>
        <v>36</v>
      </c>
      <c r="G610" t="s">
        <v>250</v>
      </c>
      <c r="H610">
        <v>438</v>
      </c>
      <c r="I610">
        <f t="shared" si="148"/>
        <v>0</v>
      </c>
      <c r="J610">
        <f t="shared" si="149"/>
        <v>0</v>
      </c>
      <c r="K610">
        <f t="shared" si="150"/>
        <v>0</v>
      </c>
      <c r="L610">
        <v>0</v>
      </c>
      <c r="M610">
        <f t="shared" si="151"/>
        <v>0</v>
      </c>
      <c r="N610">
        <f t="shared" si="152"/>
        <v>0</v>
      </c>
      <c r="O610">
        <f t="shared" si="153"/>
        <v>0</v>
      </c>
      <c r="P610">
        <v>0</v>
      </c>
      <c r="Q610" s="2">
        <f t="shared" si="154"/>
        <v>446.57433332389115</v>
      </c>
      <c r="R610" s="2">
        <f t="shared" si="155"/>
        <v>-8.5743333238911532</v>
      </c>
      <c r="S610" s="2">
        <f t="shared" si="157"/>
        <v>92.096700770419829</v>
      </c>
      <c r="T610" s="2">
        <f t="shared" si="156"/>
        <v>73.519191949190315</v>
      </c>
      <c r="U610" s="2">
        <f t="shared" si="158"/>
        <v>1</v>
      </c>
      <c r="V610">
        <f t="shared" si="159"/>
        <v>1</v>
      </c>
    </row>
    <row r="611" spans="2:22" x14ac:dyDescent="0.15">
      <c r="B611" s="1">
        <v>37683</v>
      </c>
      <c r="C611" s="2">
        <f t="shared" si="144"/>
        <v>3</v>
      </c>
      <c r="D611" s="2">
        <f t="shared" si="145"/>
        <v>3</v>
      </c>
      <c r="E611" s="2">
        <f t="shared" si="146"/>
        <v>1</v>
      </c>
      <c r="F611" s="2">
        <f t="shared" si="147"/>
        <v>36</v>
      </c>
      <c r="G611" t="s">
        <v>251</v>
      </c>
      <c r="H611">
        <v>295</v>
      </c>
      <c r="I611">
        <f t="shared" si="148"/>
        <v>0</v>
      </c>
      <c r="J611">
        <f t="shared" si="149"/>
        <v>0</v>
      </c>
      <c r="K611">
        <f t="shared" si="150"/>
        <v>0</v>
      </c>
      <c r="L611">
        <v>0</v>
      </c>
      <c r="M611">
        <f t="shared" si="151"/>
        <v>0</v>
      </c>
      <c r="N611">
        <f t="shared" si="152"/>
        <v>0</v>
      </c>
      <c r="O611">
        <f t="shared" si="153"/>
        <v>0</v>
      </c>
      <c r="P611">
        <v>0</v>
      </c>
      <c r="Q611" s="2">
        <f t="shared" si="154"/>
        <v>330.55264217382069</v>
      </c>
      <c r="R611" s="2">
        <f t="shared" si="155"/>
        <v>-35.552642173820686</v>
      </c>
      <c r="S611" s="2">
        <f t="shared" si="157"/>
        <v>-8.5743333238911532</v>
      </c>
      <c r="T611" s="2">
        <f t="shared" si="156"/>
        <v>1263.9903655397334</v>
      </c>
      <c r="U611" s="2">
        <f t="shared" si="158"/>
        <v>0</v>
      </c>
      <c r="V611">
        <f t="shared" si="159"/>
        <v>2</v>
      </c>
    </row>
    <row r="612" spans="2:22" x14ac:dyDescent="0.15">
      <c r="B612" s="1">
        <v>37684</v>
      </c>
      <c r="C612" s="2">
        <f t="shared" si="144"/>
        <v>3</v>
      </c>
      <c r="D612" s="2">
        <f t="shared" si="145"/>
        <v>4</v>
      </c>
      <c r="E612" s="2">
        <f t="shared" si="146"/>
        <v>2</v>
      </c>
      <c r="F612" s="2">
        <f t="shared" si="147"/>
        <v>36</v>
      </c>
      <c r="G612" t="s">
        <v>252</v>
      </c>
      <c r="H612">
        <v>323</v>
      </c>
      <c r="I612">
        <f t="shared" si="148"/>
        <v>0</v>
      </c>
      <c r="J612">
        <f t="shared" si="149"/>
        <v>0</v>
      </c>
      <c r="K612">
        <f t="shared" si="150"/>
        <v>0</v>
      </c>
      <c r="L612">
        <v>0</v>
      </c>
      <c r="M612">
        <f t="shared" si="151"/>
        <v>0</v>
      </c>
      <c r="N612">
        <f t="shared" si="152"/>
        <v>0</v>
      </c>
      <c r="O612">
        <f t="shared" si="153"/>
        <v>0</v>
      </c>
      <c r="P612">
        <v>0</v>
      </c>
      <c r="Q612" s="2">
        <f t="shared" si="154"/>
        <v>348.69996883517717</v>
      </c>
      <c r="R612" s="2">
        <f t="shared" si="155"/>
        <v>-25.699968835177174</v>
      </c>
      <c r="S612" s="2">
        <f t="shared" si="157"/>
        <v>-35.552642173820686</v>
      </c>
      <c r="T612" s="2">
        <f t="shared" si="156"/>
        <v>660.48839812907795</v>
      </c>
      <c r="U612" s="2">
        <f t="shared" si="158"/>
        <v>0</v>
      </c>
      <c r="V612">
        <f t="shared" si="159"/>
        <v>3</v>
      </c>
    </row>
    <row r="613" spans="2:22" x14ac:dyDescent="0.15">
      <c r="B613" s="1">
        <v>37685</v>
      </c>
      <c r="C613" s="2">
        <f t="shared" si="144"/>
        <v>3</v>
      </c>
      <c r="D613" s="2">
        <f t="shared" si="145"/>
        <v>5</v>
      </c>
      <c r="E613" s="2">
        <f t="shared" si="146"/>
        <v>3</v>
      </c>
      <c r="F613" s="2">
        <f t="shared" si="147"/>
        <v>36</v>
      </c>
      <c r="G613" t="s">
        <v>253</v>
      </c>
      <c r="H613">
        <v>354</v>
      </c>
      <c r="I613">
        <f t="shared" si="148"/>
        <v>0</v>
      </c>
      <c r="J613">
        <f t="shared" si="149"/>
        <v>0</v>
      </c>
      <c r="K613">
        <f t="shared" si="150"/>
        <v>0</v>
      </c>
      <c r="L613">
        <v>0</v>
      </c>
      <c r="M613">
        <f t="shared" si="151"/>
        <v>0</v>
      </c>
      <c r="N613">
        <f t="shared" si="152"/>
        <v>0</v>
      </c>
      <c r="O613">
        <f t="shared" si="153"/>
        <v>0</v>
      </c>
      <c r="P613">
        <v>0</v>
      </c>
      <c r="Q613" s="2">
        <f t="shared" si="154"/>
        <v>378.23230154940313</v>
      </c>
      <c r="R613" s="2">
        <f t="shared" si="155"/>
        <v>-24.232301549403132</v>
      </c>
      <c r="S613" s="2">
        <f t="shared" si="157"/>
        <v>-25.699968835177174</v>
      </c>
      <c r="T613" s="2">
        <f t="shared" si="156"/>
        <v>587.20443838120548</v>
      </c>
      <c r="U613" s="2">
        <f t="shared" si="158"/>
        <v>0</v>
      </c>
      <c r="V613">
        <f t="shared" si="159"/>
        <v>4</v>
      </c>
    </row>
    <row r="614" spans="2:22" x14ac:dyDescent="0.15">
      <c r="B614" s="1">
        <v>37686</v>
      </c>
      <c r="C614" s="2">
        <f t="shared" si="144"/>
        <v>3</v>
      </c>
      <c r="D614" s="2">
        <f t="shared" si="145"/>
        <v>6</v>
      </c>
      <c r="E614" s="2">
        <f t="shared" si="146"/>
        <v>4</v>
      </c>
      <c r="F614" s="2">
        <f t="shared" si="147"/>
        <v>37</v>
      </c>
      <c r="G614" t="s">
        <v>254</v>
      </c>
      <c r="H614">
        <v>361</v>
      </c>
      <c r="I614">
        <f t="shared" si="148"/>
        <v>0</v>
      </c>
      <c r="J614">
        <f t="shared" si="149"/>
        <v>0</v>
      </c>
      <c r="K614">
        <f t="shared" si="150"/>
        <v>0</v>
      </c>
      <c r="L614">
        <v>0</v>
      </c>
      <c r="M614">
        <f t="shared" si="151"/>
        <v>0</v>
      </c>
      <c r="N614">
        <f t="shared" si="152"/>
        <v>0</v>
      </c>
      <c r="O614">
        <f t="shared" si="153"/>
        <v>0</v>
      </c>
      <c r="P614">
        <v>0</v>
      </c>
      <c r="Q614" s="2">
        <f t="shared" si="154"/>
        <v>381.56581702377781</v>
      </c>
      <c r="R614" s="2">
        <f t="shared" si="155"/>
        <v>-20.565817023777811</v>
      </c>
      <c r="S614" s="2">
        <f t="shared" si="157"/>
        <v>-24.232301549403132</v>
      </c>
      <c r="T614" s="2">
        <f t="shared" si="156"/>
        <v>422.95282985550921</v>
      </c>
      <c r="U614" s="2">
        <f t="shared" si="158"/>
        <v>0</v>
      </c>
      <c r="V614">
        <f t="shared" si="159"/>
        <v>5</v>
      </c>
    </row>
    <row r="615" spans="2:22" x14ac:dyDescent="0.15">
      <c r="B615" s="1">
        <v>37687</v>
      </c>
      <c r="C615" s="2">
        <f t="shared" si="144"/>
        <v>3</v>
      </c>
      <c r="D615" s="2">
        <f t="shared" si="145"/>
        <v>7</v>
      </c>
      <c r="E615" s="2">
        <f t="shared" si="146"/>
        <v>5</v>
      </c>
      <c r="F615" s="2">
        <f t="shared" si="147"/>
        <v>37</v>
      </c>
      <c r="G615" t="s">
        <v>255</v>
      </c>
      <c r="H615">
        <v>561</v>
      </c>
      <c r="I615">
        <f t="shared" si="148"/>
        <v>0</v>
      </c>
      <c r="J615">
        <f t="shared" si="149"/>
        <v>0</v>
      </c>
      <c r="K615">
        <f t="shared" si="150"/>
        <v>0</v>
      </c>
      <c r="L615">
        <v>0</v>
      </c>
      <c r="M615">
        <f t="shared" si="151"/>
        <v>0</v>
      </c>
      <c r="N615">
        <f t="shared" si="152"/>
        <v>0</v>
      </c>
      <c r="O615">
        <f t="shared" si="153"/>
        <v>0</v>
      </c>
      <c r="P615">
        <v>0</v>
      </c>
      <c r="Q615" s="2">
        <f t="shared" si="154"/>
        <v>565.79228197464988</v>
      </c>
      <c r="R615" s="2">
        <f t="shared" si="155"/>
        <v>-4.7922819746498817</v>
      </c>
      <c r="S615" s="2">
        <f t="shared" si="157"/>
        <v>-20.565817023777811</v>
      </c>
      <c r="T615" s="2">
        <f t="shared" si="156"/>
        <v>22.965966524554169</v>
      </c>
      <c r="U615" s="2">
        <f t="shared" si="158"/>
        <v>0</v>
      </c>
      <c r="V615">
        <f t="shared" si="159"/>
        <v>6</v>
      </c>
    </row>
    <row r="616" spans="2:22" x14ac:dyDescent="0.15">
      <c r="B616" s="1">
        <v>37688</v>
      </c>
      <c r="C616" s="2">
        <f t="shared" si="144"/>
        <v>3</v>
      </c>
      <c r="D616" s="2">
        <f t="shared" si="145"/>
        <v>8</v>
      </c>
      <c r="E616" s="2">
        <f t="shared" si="146"/>
        <v>6</v>
      </c>
      <c r="F616" s="2">
        <f t="shared" si="147"/>
        <v>37</v>
      </c>
      <c r="G616" t="s">
        <v>256</v>
      </c>
      <c r="H616">
        <v>702</v>
      </c>
      <c r="I616">
        <f t="shared" si="148"/>
        <v>0</v>
      </c>
      <c r="J616">
        <f t="shared" si="149"/>
        <v>0</v>
      </c>
      <c r="K616">
        <f t="shared" si="150"/>
        <v>0</v>
      </c>
      <c r="L616">
        <v>0</v>
      </c>
      <c r="M616">
        <f t="shared" si="151"/>
        <v>0</v>
      </c>
      <c r="N616">
        <f t="shared" si="152"/>
        <v>0</v>
      </c>
      <c r="O616">
        <f t="shared" si="153"/>
        <v>0</v>
      </c>
      <c r="P616">
        <v>0</v>
      </c>
      <c r="Q616" s="2">
        <f t="shared" si="154"/>
        <v>617.18901981867657</v>
      </c>
      <c r="R616" s="2">
        <f t="shared" si="155"/>
        <v>84.81098018132343</v>
      </c>
      <c r="S616" s="2">
        <f t="shared" si="157"/>
        <v>-4.7922819746498817</v>
      </c>
      <c r="T616" s="2">
        <f t="shared" si="156"/>
        <v>7192.9023593168358</v>
      </c>
      <c r="U616" s="2">
        <f t="shared" si="158"/>
        <v>1</v>
      </c>
      <c r="V616">
        <f t="shared" si="159"/>
        <v>1</v>
      </c>
    </row>
    <row r="617" spans="2:22" x14ac:dyDescent="0.15">
      <c r="B617" s="1">
        <v>37689</v>
      </c>
      <c r="C617" s="2">
        <f t="shared" si="144"/>
        <v>3</v>
      </c>
      <c r="D617" s="2">
        <f t="shared" si="145"/>
        <v>9</v>
      </c>
      <c r="E617" s="2">
        <f t="shared" si="146"/>
        <v>7</v>
      </c>
      <c r="F617" s="2">
        <f t="shared" si="147"/>
        <v>37</v>
      </c>
      <c r="G617" t="s">
        <v>257</v>
      </c>
      <c r="H617">
        <v>436</v>
      </c>
      <c r="I617">
        <f t="shared" si="148"/>
        <v>0</v>
      </c>
      <c r="J617">
        <f t="shared" si="149"/>
        <v>0</v>
      </c>
      <c r="K617">
        <f t="shared" si="150"/>
        <v>0</v>
      </c>
      <c r="L617">
        <v>0</v>
      </c>
      <c r="M617">
        <f t="shared" si="151"/>
        <v>0</v>
      </c>
      <c r="N617">
        <f t="shared" si="152"/>
        <v>0</v>
      </c>
      <c r="O617">
        <f t="shared" si="153"/>
        <v>0</v>
      </c>
      <c r="P617">
        <v>0</v>
      </c>
      <c r="Q617" s="2">
        <f t="shared" si="154"/>
        <v>421.86005391298761</v>
      </c>
      <c r="R617" s="2">
        <f t="shared" si="155"/>
        <v>14.13994608701239</v>
      </c>
      <c r="S617" s="2">
        <f t="shared" si="157"/>
        <v>84.81098018132343</v>
      </c>
      <c r="T617" s="2">
        <f t="shared" si="156"/>
        <v>199.93807534361702</v>
      </c>
      <c r="U617" s="2">
        <f t="shared" si="158"/>
        <v>0</v>
      </c>
      <c r="V617">
        <f t="shared" si="159"/>
        <v>2</v>
      </c>
    </row>
    <row r="618" spans="2:22" x14ac:dyDescent="0.15">
      <c r="B618" s="1">
        <v>37690</v>
      </c>
      <c r="C618" s="2">
        <f t="shared" si="144"/>
        <v>3</v>
      </c>
      <c r="D618" s="2">
        <f t="shared" si="145"/>
        <v>10</v>
      </c>
      <c r="E618" s="2">
        <f t="shared" si="146"/>
        <v>1</v>
      </c>
      <c r="F618" s="2">
        <f t="shared" si="147"/>
        <v>37</v>
      </c>
      <c r="G618" t="s">
        <v>258</v>
      </c>
      <c r="H618">
        <v>275</v>
      </c>
      <c r="I618">
        <f t="shared" si="148"/>
        <v>0</v>
      </c>
      <c r="J618">
        <f t="shared" si="149"/>
        <v>0</v>
      </c>
      <c r="K618">
        <f t="shared" si="150"/>
        <v>0</v>
      </c>
      <c r="L618">
        <v>0</v>
      </c>
      <c r="M618">
        <f t="shared" si="151"/>
        <v>0</v>
      </c>
      <c r="N618">
        <f t="shared" si="152"/>
        <v>0</v>
      </c>
      <c r="O618">
        <f t="shared" si="153"/>
        <v>0</v>
      </c>
      <c r="P618">
        <v>0</v>
      </c>
      <c r="Q618" s="2">
        <f t="shared" si="154"/>
        <v>305.8383627629172</v>
      </c>
      <c r="R618" s="2">
        <f t="shared" si="155"/>
        <v>-30.8383627629172</v>
      </c>
      <c r="S618" s="2">
        <f t="shared" si="157"/>
        <v>14.13994608701239</v>
      </c>
      <c r="T618" s="2">
        <f t="shared" si="156"/>
        <v>951.00461789727819</v>
      </c>
      <c r="U618" s="2">
        <f t="shared" si="158"/>
        <v>1</v>
      </c>
      <c r="V618">
        <f t="shared" si="159"/>
        <v>1</v>
      </c>
    </row>
    <row r="619" spans="2:22" x14ac:dyDescent="0.15">
      <c r="B619" s="1">
        <v>37691</v>
      </c>
      <c r="C619" s="2">
        <f t="shared" si="144"/>
        <v>3</v>
      </c>
      <c r="D619" s="2">
        <f t="shared" si="145"/>
        <v>11</v>
      </c>
      <c r="E619" s="2">
        <f t="shared" si="146"/>
        <v>2</v>
      </c>
      <c r="F619" s="2">
        <f t="shared" si="147"/>
        <v>37</v>
      </c>
      <c r="G619" t="s">
        <v>259</v>
      </c>
      <c r="H619">
        <v>402</v>
      </c>
      <c r="I619">
        <f t="shared" si="148"/>
        <v>0</v>
      </c>
      <c r="J619">
        <f t="shared" si="149"/>
        <v>0</v>
      </c>
      <c r="K619">
        <f t="shared" si="150"/>
        <v>0</v>
      </c>
      <c r="L619">
        <v>0</v>
      </c>
      <c r="M619">
        <f t="shared" si="151"/>
        <v>0</v>
      </c>
      <c r="N619">
        <f t="shared" si="152"/>
        <v>0</v>
      </c>
      <c r="O619">
        <f t="shared" si="153"/>
        <v>0</v>
      </c>
      <c r="P619">
        <v>0</v>
      </c>
      <c r="Q619" s="2">
        <f t="shared" si="154"/>
        <v>323.98568942427363</v>
      </c>
      <c r="R619" s="2">
        <f t="shared" si="155"/>
        <v>78.01431057572637</v>
      </c>
      <c r="S619" s="2">
        <f t="shared" si="157"/>
        <v>-30.8383627629172</v>
      </c>
      <c r="T619" s="2">
        <f t="shared" si="156"/>
        <v>6086.2326546058912</v>
      </c>
      <c r="U619" s="2">
        <f t="shared" si="158"/>
        <v>1</v>
      </c>
      <c r="V619">
        <f t="shared" si="159"/>
        <v>1</v>
      </c>
    </row>
    <row r="620" spans="2:22" x14ac:dyDescent="0.15">
      <c r="B620" s="1">
        <v>37692</v>
      </c>
      <c r="C620" s="2">
        <f t="shared" si="144"/>
        <v>3</v>
      </c>
      <c r="D620" s="2">
        <f t="shared" si="145"/>
        <v>12</v>
      </c>
      <c r="E620" s="2">
        <f t="shared" si="146"/>
        <v>3</v>
      </c>
      <c r="F620" s="2">
        <f t="shared" si="147"/>
        <v>37</v>
      </c>
      <c r="G620" t="s">
        <v>260</v>
      </c>
      <c r="H620">
        <v>411</v>
      </c>
      <c r="I620">
        <f t="shared" si="148"/>
        <v>0</v>
      </c>
      <c r="J620">
        <f t="shared" si="149"/>
        <v>0</v>
      </c>
      <c r="K620">
        <f t="shared" si="150"/>
        <v>0</v>
      </c>
      <c r="L620">
        <v>0</v>
      </c>
      <c r="M620">
        <f t="shared" si="151"/>
        <v>0</v>
      </c>
      <c r="N620">
        <f t="shared" si="152"/>
        <v>0</v>
      </c>
      <c r="O620">
        <f t="shared" si="153"/>
        <v>0</v>
      </c>
      <c r="P620">
        <v>0</v>
      </c>
      <c r="Q620" s="2">
        <f t="shared" si="154"/>
        <v>353.51802213849959</v>
      </c>
      <c r="R620" s="2">
        <f t="shared" si="155"/>
        <v>57.481977861500411</v>
      </c>
      <c r="S620" s="2">
        <f t="shared" si="157"/>
        <v>78.01431057572637</v>
      </c>
      <c r="T620" s="2">
        <f t="shared" si="156"/>
        <v>3304.1777788700233</v>
      </c>
      <c r="U620" s="2">
        <f t="shared" si="158"/>
        <v>0</v>
      </c>
      <c r="V620">
        <f t="shared" si="159"/>
        <v>2</v>
      </c>
    </row>
    <row r="621" spans="2:22" x14ac:dyDescent="0.15">
      <c r="B621" s="1">
        <v>37693</v>
      </c>
      <c r="C621" s="2">
        <f t="shared" si="144"/>
        <v>3</v>
      </c>
      <c r="D621" s="2">
        <f t="shared" si="145"/>
        <v>13</v>
      </c>
      <c r="E621" s="2">
        <f t="shared" si="146"/>
        <v>4</v>
      </c>
      <c r="F621" s="2">
        <f t="shared" si="147"/>
        <v>38</v>
      </c>
      <c r="G621" t="s">
        <v>261</v>
      </c>
      <c r="H621">
        <v>367</v>
      </c>
      <c r="I621">
        <f t="shared" si="148"/>
        <v>0</v>
      </c>
      <c r="J621">
        <f t="shared" si="149"/>
        <v>0</v>
      </c>
      <c r="K621">
        <f t="shared" si="150"/>
        <v>0</v>
      </c>
      <c r="L621">
        <v>0</v>
      </c>
      <c r="M621">
        <f t="shared" si="151"/>
        <v>0</v>
      </c>
      <c r="N621">
        <f t="shared" si="152"/>
        <v>0</v>
      </c>
      <c r="O621">
        <f t="shared" si="153"/>
        <v>0</v>
      </c>
      <c r="P621">
        <v>0</v>
      </c>
      <c r="Q621" s="2">
        <f t="shared" si="154"/>
        <v>370.81583464136696</v>
      </c>
      <c r="R621" s="2">
        <f t="shared" si="155"/>
        <v>-3.8158346413669619</v>
      </c>
      <c r="S621" s="2">
        <f t="shared" si="157"/>
        <v>57.481977861500411</v>
      </c>
      <c r="T621" s="2">
        <f t="shared" si="156"/>
        <v>14.56059401025613</v>
      </c>
      <c r="U621" s="2">
        <f t="shared" si="158"/>
        <v>1</v>
      </c>
      <c r="V621">
        <f t="shared" si="159"/>
        <v>1</v>
      </c>
    </row>
    <row r="622" spans="2:22" x14ac:dyDescent="0.15">
      <c r="B622" s="1">
        <v>37694</v>
      </c>
      <c r="C622" s="2">
        <f t="shared" si="144"/>
        <v>3</v>
      </c>
      <c r="D622" s="2">
        <f t="shared" si="145"/>
        <v>14</v>
      </c>
      <c r="E622" s="2">
        <f t="shared" si="146"/>
        <v>5</v>
      </c>
      <c r="F622" s="2">
        <f t="shared" si="147"/>
        <v>38</v>
      </c>
      <c r="G622" t="s">
        <v>262</v>
      </c>
      <c r="H622">
        <v>578</v>
      </c>
      <c r="I622">
        <f t="shared" si="148"/>
        <v>0</v>
      </c>
      <c r="J622">
        <f t="shared" si="149"/>
        <v>0</v>
      </c>
      <c r="K622">
        <f t="shared" si="150"/>
        <v>0</v>
      </c>
      <c r="L622">
        <v>0</v>
      </c>
      <c r="M622">
        <f t="shared" si="151"/>
        <v>0</v>
      </c>
      <c r="N622">
        <f t="shared" si="152"/>
        <v>0</v>
      </c>
      <c r="O622">
        <f t="shared" si="153"/>
        <v>0</v>
      </c>
      <c r="P622">
        <v>0</v>
      </c>
      <c r="Q622" s="2">
        <f t="shared" si="154"/>
        <v>555.04229959223903</v>
      </c>
      <c r="R622" s="2">
        <f t="shared" si="155"/>
        <v>22.957700407760967</v>
      </c>
      <c r="S622" s="2">
        <f t="shared" si="157"/>
        <v>-3.8158346413669619</v>
      </c>
      <c r="T622" s="2">
        <f t="shared" si="156"/>
        <v>527.05600801250807</v>
      </c>
      <c r="U622" s="2">
        <f t="shared" si="158"/>
        <v>1</v>
      </c>
      <c r="V622">
        <f t="shared" si="159"/>
        <v>1</v>
      </c>
    </row>
    <row r="623" spans="2:22" x14ac:dyDescent="0.15">
      <c r="B623" s="1">
        <v>37695</v>
      </c>
      <c r="C623" s="2">
        <f t="shared" si="144"/>
        <v>3</v>
      </c>
      <c r="D623" s="2">
        <f t="shared" si="145"/>
        <v>15</v>
      </c>
      <c r="E623" s="2">
        <f t="shared" si="146"/>
        <v>6</v>
      </c>
      <c r="F623" s="2">
        <f t="shared" si="147"/>
        <v>38</v>
      </c>
      <c r="G623" t="s">
        <v>263</v>
      </c>
      <c r="H623">
        <v>664</v>
      </c>
      <c r="I623">
        <f t="shared" si="148"/>
        <v>0</v>
      </c>
      <c r="J623">
        <f t="shared" si="149"/>
        <v>0</v>
      </c>
      <c r="K623">
        <f t="shared" si="150"/>
        <v>0</v>
      </c>
      <c r="L623">
        <v>0</v>
      </c>
      <c r="M623">
        <f t="shared" si="151"/>
        <v>0</v>
      </c>
      <c r="N623">
        <f t="shared" si="152"/>
        <v>0</v>
      </c>
      <c r="O623">
        <f t="shared" si="153"/>
        <v>0</v>
      </c>
      <c r="P623">
        <v>0</v>
      </c>
      <c r="Q623" s="2">
        <f t="shared" si="154"/>
        <v>606.43903743626583</v>
      </c>
      <c r="R623" s="2">
        <f t="shared" si="155"/>
        <v>57.560962563734165</v>
      </c>
      <c r="S623" s="2">
        <f t="shared" si="157"/>
        <v>22.957700407760967</v>
      </c>
      <c r="T623" s="2">
        <f t="shared" si="156"/>
        <v>3313.2644112636062</v>
      </c>
      <c r="U623" s="2">
        <f t="shared" si="158"/>
        <v>0</v>
      </c>
      <c r="V623">
        <f t="shared" si="159"/>
        <v>2</v>
      </c>
    </row>
    <row r="624" spans="2:22" x14ac:dyDescent="0.15">
      <c r="B624" s="1">
        <v>37696</v>
      </c>
      <c r="C624" s="2">
        <f t="shared" si="144"/>
        <v>3</v>
      </c>
      <c r="D624" s="2">
        <f t="shared" si="145"/>
        <v>16</v>
      </c>
      <c r="E624" s="2">
        <f t="shared" si="146"/>
        <v>7</v>
      </c>
      <c r="F624" s="2">
        <f t="shared" si="147"/>
        <v>38</v>
      </c>
      <c r="G624" t="s">
        <v>264</v>
      </c>
      <c r="H624">
        <v>353</v>
      </c>
      <c r="I624">
        <f t="shared" si="148"/>
        <v>0</v>
      </c>
      <c r="J624">
        <f t="shared" si="149"/>
        <v>0</v>
      </c>
      <c r="K624">
        <f t="shared" si="150"/>
        <v>0</v>
      </c>
      <c r="L624">
        <v>0</v>
      </c>
      <c r="M624">
        <f t="shared" si="151"/>
        <v>0</v>
      </c>
      <c r="N624">
        <f t="shared" si="152"/>
        <v>0</v>
      </c>
      <c r="O624">
        <f t="shared" si="153"/>
        <v>0</v>
      </c>
      <c r="P624">
        <v>0</v>
      </c>
      <c r="Q624" s="2">
        <f t="shared" si="154"/>
        <v>411.11007153057676</v>
      </c>
      <c r="R624" s="2">
        <f t="shared" si="155"/>
        <v>-58.110071530576761</v>
      </c>
      <c r="S624" s="2">
        <f t="shared" si="157"/>
        <v>57.560962563734165</v>
      </c>
      <c r="T624" s="2">
        <f t="shared" si="156"/>
        <v>3376.7804132887477</v>
      </c>
      <c r="U624" s="2">
        <f t="shared" si="158"/>
        <v>1</v>
      </c>
      <c r="V624">
        <f t="shared" si="159"/>
        <v>1</v>
      </c>
    </row>
    <row r="625" spans="2:22" x14ac:dyDescent="0.15">
      <c r="B625" s="1">
        <v>37697</v>
      </c>
      <c r="C625" s="2">
        <f t="shared" si="144"/>
        <v>3</v>
      </c>
      <c r="D625" s="2">
        <f t="shared" si="145"/>
        <v>17</v>
      </c>
      <c r="E625" s="2">
        <f t="shared" si="146"/>
        <v>1</v>
      </c>
      <c r="F625" s="2">
        <f t="shared" si="147"/>
        <v>38</v>
      </c>
      <c r="G625" t="s">
        <v>265</v>
      </c>
      <c r="H625">
        <v>265</v>
      </c>
      <c r="I625">
        <f t="shared" si="148"/>
        <v>0</v>
      </c>
      <c r="J625">
        <f t="shared" si="149"/>
        <v>0</v>
      </c>
      <c r="K625">
        <f t="shared" si="150"/>
        <v>0</v>
      </c>
      <c r="L625">
        <v>0</v>
      </c>
      <c r="M625">
        <f t="shared" si="151"/>
        <v>0</v>
      </c>
      <c r="N625">
        <f t="shared" si="152"/>
        <v>0</v>
      </c>
      <c r="O625">
        <f t="shared" si="153"/>
        <v>0</v>
      </c>
      <c r="P625">
        <v>0</v>
      </c>
      <c r="Q625" s="2">
        <f t="shared" si="154"/>
        <v>295.08838038050635</v>
      </c>
      <c r="R625" s="2">
        <f t="shared" si="155"/>
        <v>-30.088380380506351</v>
      </c>
      <c r="S625" s="2">
        <f t="shared" si="157"/>
        <v>-58.110071530576761</v>
      </c>
      <c r="T625" s="2">
        <f t="shared" si="156"/>
        <v>905.31063392203953</v>
      </c>
      <c r="U625" s="2">
        <f t="shared" si="158"/>
        <v>0</v>
      </c>
      <c r="V625">
        <f t="shared" si="159"/>
        <v>2</v>
      </c>
    </row>
    <row r="626" spans="2:22" x14ac:dyDescent="0.15">
      <c r="B626" s="1">
        <v>37698</v>
      </c>
      <c r="C626" s="2">
        <f t="shared" si="144"/>
        <v>3</v>
      </c>
      <c r="D626" s="2">
        <f t="shared" si="145"/>
        <v>18</v>
      </c>
      <c r="E626" s="2">
        <f t="shared" si="146"/>
        <v>2</v>
      </c>
      <c r="F626" s="2">
        <f t="shared" si="147"/>
        <v>38</v>
      </c>
      <c r="G626" t="s">
        <v>266</v>
      </c>
      <c r="H626">
        <v>303</v>
      </c>
      <c r="I626">
        <f t="shared" si="148"/>
        <v>0</v>
      </c>
      <c r="J626">
        <f t="shared" si="149"/>
        <v>0</v>
      </c>
      <c r="K626">
        <f t="shared" si="150"/>
        <v>0</v>
      </c>
      <c r="L626">
        <v>0</v>
      </c>
      <c r="M626">
        <f t="shared" si="151"/>
        <v>0</v>
      </c>
      <c r="N626">
        <f t="shared" si="152"/>
        <v>0</v>
      </c>
      <c r="O626">
        <f t="shared" si="153"/>
        <v>0</v>
      </c>
      <c r="P626">
        <v>0</v>
      </c>
      <c r="Q626" s="2">
        <f t="shared" si="154"/>
        <v>313.23570704186278</v>
      </c>
      <c r="R626" s="2">
        <f t="shared" si="155"/>
        <v>-10.235707041862781</v>
      </c>
      <c r="S626" s="2">
        <f t="shared" si="157"/>
        <v>-30.088380380506351</v>
      </c>
      <c r="T626" s="2">
        <f t="shared" si="156"/>
        <v>104.76969864683933</v>
      </c>
      <c r="U626" s="2">
        <f t="shared" si="158"/>
        <v>0</v>
      </c>
      <c r="V626">
        <f t="shared" si="159"/>
        <v>3</v>
      </c>
    </row>
    <row r="627" spans="2:22" x14ac:dyDescent="0.15">
      <c r="B627" s="1">
        <v>37699</v>
      </c>
      <c r="C627" s="2">
        <f t="shared" si="144"/>
        <v>3</v>
      </c>
      <c r="D627" s="2">
        <f t="shared" si="145"/>
        <v>19</v>
      </c>
      <c r="E627" s="2">
        <f t="shared" si="146"/>
        <v>3</v>
      </c>
      <c r="F627" s="2">
        <f t="shared" si="147"/>
        <v>38</v>
      </c>
      <c r="G627" t="s">
        <v>267</v>
      </c>
      <c r="H627">
        <v>328</v>
      </c>
      <c r="I627">
        <f t="shared" si="148"/>
        <v>0</v>
      </c>
      <c r="J627">
        <f t="shared" si="149"/>
        <v>0</v>
      </c>
      <c r="K627">
        <f t="shared" si="150"/>
        <v>0</v>
      </c>
      <c r="L627">
        <v>0</v>
      </c>
      <c r="M627">
        <f t="shared" si="151"/>
        <v>0</v>
      </c>
      <c r="N627">
        <f t="shared" si="152"/>
        <v>0</v>
      </c>
      <c r="O627">
        <f t="shared" si="153"/>
        <v>0</v>
      </c>
      <c r="P627">
        <v>0</v>
      </c>
      <c r="Q627" s="2">
        <f t="shared" si="154"/>
        <v>342.76803975608874</v>
      </c>
      <c r="R627" s="2">
        <f t="shared" si="155"/>
        <v>-14.76803975608874</v>
      </c>
      <c r="S627" s="2">
        <f t="shared" si="157"/>
        <v>-10.235707041862781</v>
      </c>
      <c r="T627" s="2">
        <f t="shared" si="156"/>
        <v>218.09499823741757</v>
      </c>
      <c r="U627" s="2">
        <f t="shared" si="158"/>
        <v>0</v>
      </c>
      <c r="V627">
        <f t="shared" si="159"/>
        <v>4</v>
      </c>
    </row>
    <row r="628" spans="2:22" x14ac:dyDescent="0.15">
      <c r="B628" s="1">
        <v>37700</v>
      </c>
      <c r="C628" s="2">
        <f t="shared" si="144"/>
        <v>3</v>
      </c>
      <c r="D628" s="2">
        <f t="shared" si="145"/>
        <v>20</v>
      </c>
      <c r="E628" s="2">
        <f t="shared" si="146"/>
        <v>4</v>
      </c>
      <c r="F628" s="2">
        <f t="shared" si="147"/>
        <v>39</v>
      </c>
      <c r="G628" t="s">
        <v>268</v>
      </c>
      <c r="H628">
        <v>391</v>
      </c>
      <c r="I628">
        <f t="shared" si="148"/>
        <v>0</v>
      </c>
      <c r="J628">
        <f t="shared" si="149"/>
        <v>0</v>
      </c>
      <c r="K628">
        <f t="shared" si="150"/>
        <v>0</v>
      </c>
      <c r="L628">
        <v>0</v>
      </c>
      <c r="M628">
        <f t="shared" si="151"/>
        <v>0</v>
      </c>
      <c r="N628">
        <f t="shared" si="152"/>
        <v>0</v>
      </c>
      <c r="O628">
        <f t="shared" si="153"/>
        <v>0</v>
      </c>
      <c r="P628">
        <v>0</v>
      </c>
      <c r="Q628" s="2">
        <f t="shared" si="154"/>
        <v>378.5301062542469</v>
      </c>
      <c r="R628" s="2">
        <f t="shared" si="155"/>
        <v>12.469893745753097</v>
      </c>
      <c r="S628" s="2">
        <f t="shared" si="157"/>
        <v>-14.76803975608874</v>
      </c>
      <c r="T628" s="2">
        <f t="shared" si="156"/>
        <v>155.49825003037222</v>
      </c>
      <c r="U628" s="2">
        <f t="shared" si="158"/>
        <v>1</v>
      </c>
      <c r="V628">
        <f t="shared" si="159"/>
        <v>1</v>
      </c>
    </row>
    <row r="629" spans="2:22" x14ac:dyDescent="0.15">
      <c r="B629" s="1">
        <v>37701</v>
      </c>
      <c r="C629" s="2">
        <f t="shared" si="144"/>
        <v>3</v>
      </c>
      <c r="D629" s="2">
        <f t="shared" si="145"/>
        <v>21</v>
      </c>
      <c r="E629" s="2">
        <f t="shared" si="146"/>
        <v>5</v>
      </c>
      <c r="F629" s="2">
        <f t="shared" si="147"/>
        <v>39</v>
      </c>
      <c r="G629" t="s">
        <v>269</v>
      </c>
      <c r="H629">
        <v>627</v>
      </c>
      <c r="I629">
        <f t="shared" si="148"/>
        <v>0</v>
      </c>
      <c r="J629">
        <f t="shared" si="149"/>
        <v>0</v>
      </c>
      <c r="K629">
        <f t="shared" si="150"/>
        <v>0</v>
      </c>
      <c r="L629">
        <v>0</v>
      </c>
      <c r="M629">
        <f t="shared" si="151"/>
        <v>0</v>
      </c>
      <c r="N629">
        <f t="shared" si="152"/>
        <v>0</v>
      </c>
      <c r="O629">
        <f t="shared" si="153"/>
        <v>0</v>
      </c>
      <c r="P629">
        <v>0</v>
      </c>
      <c r="Q629" s="2">
        <f t="shared" si="154"/>
        <v>562.75657120511903</v>
      </c>
      <c r="R629" s="2">
        <f t="shared" si="155"/>
        <v>64.24342879488097</v>
      </c>
      <c r="S629" s="2">
        <f t="shared" si="157"/>
        <v>12.469893745753097</v>
      </c>
      <c r="T629" s="2">
        <f t="shared" si="156"/>
        <v>4127.2181433229416</v>
      </c>
      <c r="U629" s="2">
        <f t="shared" si="158"/>
        <v>0</v>
      </c>
      <c r="V629">
        <f t="shared" si="159"/>
        <v>2</v>
      </c>
    </row>
    <row r="630" spans="2:22" x14ac:dyDescent="0.15">
      <c r="B630" s="1">
        <v>37702</v>
      </c>
      <c r="C630" s="2">
        <f t="shared" si="144"/>
        <v>3</v>
      </c>
      <c r="D630" s="2">
        <f t="shared" si="145"/>
        <v>22</v>
      </c>
      <c r="E630" s="2">
        <f t="shared" si="146"/>
        <v>6</v>
      </c>
      <c r="F630" s="2">
        <f t="shared" si="147"/>
        <v>39</v>
      </c>
      <c r="G630" t="s">
        <v>270</v>
      </c>
      <c r="H630">
        <v>695</v>
      </c>
      <c r="I630">
        <f t="shared" si="148"/>
        <v>0</v>
      </c>
      <c r="J630">
        <f t="shared" si="149"/>
        <v>0</v>
      </c>
      <c r="K630">
        <f t="shared" si="150"/>
        <v>0</v>
      </c>
      <c r="L630">
        <v>0</v>
      </c>
      <c r="M630">
        <f t="shared" si="151"/>
        <v>0</v>
      </c>
      <c r="N630">
        <f t="shared" si="152"/>
        <v>0</v>
      </c>
      <c r="O630">
        <f t="shared" si="153"/>
        <v>0</v>
      </c>
      <c r="P630">
        <v>0</v>
      </c>
      <c r="Q630" s="2">
        <f t="shared" si="154"/>
        <v>614.15330904914572</v>
      </c>
      <c r="R630" s="2">
        <f t="shared" si="155"/>
        <v>80.846690950854281</v>
      </c>
      <c r="S630" s="2">
        <f t="shared" si="157"/>
        <v>64.24342879488097</v>
      </c>
      <c r="T630" s="2">
        <f t="shared" si="156"/>
        <v>6536.1874377029435</v>
      </c>
      <c r="U630" s="2">
        <f t="shared" si="158"/>
        <v>0</v>
      </c>
      <c r="V630">
        <f t="shared" si="159"/>
        <v>3</v>
      </c>
    </row>
    <row r="631" spans="2:22" x14ac:dyDescent="0.15">
      <c r="B631" s="1">
        <v>37703</v>
      </c>
      <c r="C631" s="2">
        <f t="shared" si="144"/>
        <v>3</v>
      </c>
      <c r="D631" s="2">
        <f t="shared" si="145"/>
        <v>23</v>
      </c>
      <c r="E631" s="2">
        <f t="shared" si="146"/>
        <v>7</v>
      </c>
      <c r="F631" s="2">
        <f t="shared" si="147"/>
        <v>39</v>
      </c>
      <c r="G631" t="s">
        <v>271</v>
      </c>
      <c r="H631">
        <v>336</v>
      </c>
      <c r="I631">
        <f t="shared" si="148"/>
        <v>0</v>
      </c>
      <c r="J631">
        <f t="shared" si="149"/>
        <v>0</v>
      </c>
      <c r="K631">
        <f t="shared" si="150"/>
        <v>0</v>
      </c>
      <c r="L631">
        <v>0</v>
      </c>
      <c r="M631">
        <f t="shared" si="151"/>
        <v>0</v>
      </c>
      <c r="N631">
        <f t="shared" si="152"/>
        <v>0</v>
      </c>
      <c r="O631">
        <f t="shared" si="153"/>
        <v>0</v>
      </c>
      <c r="P631">
        <v>0</v>
      </c>
      <c r="Q631" s="2">
        <f t="shared" si="154"/>
        <v>418.8243431434567</v>
      </c>
      <c r="R631" s="2">
        <f t="shared" si="155"/>
        <v>-82.824343143456701</v>
      </c>
      <c r="S631" s="2">
        <f t="shared" si="157"/>
        <v>80.846690950854281</v>
      </c>
      <c r="T631" s="2">
        <f t="shared" si="156"/>
        <v>6859.8718171450628</v>
      </c>
      <c r="U631" s="2">
        <f t="shared" si="158"/>
        <v>1</v>
      </c>
      <c r="V631">
        <f t="shared" si="159"/>
        <v>1</v>
      </c>
    </row>
    <row r="632" spans="2:22" x14ac:dyDescent="0.15">
      <c r="B632" s="1">
        <v>37704</v>
      </c>
      <c r="C632" s="2">
        <f t="shared" si="144"/>
        <v>3</v>
      </c>
      <c r="D632" s="2">
        <f t="shared" si="145"/>
        <v>24</v>
      </c>
      <c r="E632" s="2">
        <f t="shared" si="146"/>
        <v>1</v>
      </c>
      <c r="F632" s="2">
        <f t="shared" si="147"/>
        <v>39</v>
      </c>
      <c r="G632" t="s">
        <v>272</v>
      </c>
      <c r="H632">
        <v>264</v>
      </c>
      <c r="I632">
        <f t="shared" si="148"/>
        <v>0</v>
      </c>
      <c r="J632">
        <f t="shared" si="149"/>
        <v>0</v>
      </c>
      <c r="K632">
        <f t="shared" si="150"/>
        <v>0</v>
      </c>
      <c r="L632">
        <v>0</v>
      </c>
      <c r="M632">
        <f t="shared" si="151"/>
        <v>0</v>
      </c>
      <c r="N632">
        <f t="shared" si="152"/>
        <v>0</v>
      </c>
      <c r="O632">
        <f t="shared" si="153"/>
        <v>0</v>
      </c>
      <c r="P632">
        <v>0</v>
      </c>
      <c r="Q632" s="2">
        <f t="shared" si="154"/>
        <v>302.80265199338623</v>
      </c>
      <c r="R632" s="2">
        <f t="shared" si="155"/>
        <v>-38.802651993386235</v>
      </c>
      <c r="S632" s="2">
        <f t="shared" si="157"/>
        <v>-82.824343143456701</v>
      </c>
      <c r="T632" s="2">
        <f t="shared" si="156"/>
        <v>1505.6458017198406</v>
      </c>
      <c r="U632" s="2">
        <f t="shared" si="158"/>
        <v>0</v>
      </c>
      <c r="V632">
        <f t="shared" si="159"/>
        <v>2</v>
      </c>
    </row>
    <row r="633" spans="2:22" x14ac:dyDescent="0.15">
      <c r="B633" s="1">
        <v>37705</v>
      </c>
      <c r="C633" s="2">
        <f t="shared" si="144"/>
        <v>3</v>
      </c>
      <c r="D633" s="2">
        <f t="shared" si="145"/>
        <v>25</v>
      </c>
      <c r="E633" s="2">
        <f t="shared" si="146"/>
        <v>2</v>
      </c>
      <c r="F633" s="2">
        <f t="shared" si="147"/>
        <v>39</v>
      </c>
      <c r="G633" t="s">
        <v>273</v>
      </c>
      <c r="H633">
        <v>396</v>
      </c>
      <c r="I633">
        <f t="shared" si="148"/>
        <v>0</v>
      </c>
      <c r="J633">
        <f t="shared" si="149"/>
        <v>0</v>
      </c>
      <c r="K633">
        <f t="shared" si="150"/>
        <v>0</v>
      </c>
      <c r="L633">
        <v>0</v>
      </c>
      <c r="M633">
        <f t="shared" si="151"/>
        <v>0</v>
      </c>
      <c r="N633">
        <f t="shared" si="152"/>
        <v>0</v>
      </c>
      <c r="O633">
        <f t="shared" si="153"/>
        <v>0</v>
      </c>
      <c r="P633">
        <v>0</v>
      </c>
      <c r="Q633" s="2">
        <f t="shared" si="154"/>
        <v>320.94997865474272</v>
      </c>
      <c r="R633" s="2">
        <f t="shared" si="155"/>
        <v>75.050021345257278</v>
      </c>
      <c r="S633" s="2">
        <f t="shared" si="157"/>
        <v>-38.802651993386235</v>
      </c>
      <c r="T633" s="2">
        <f t="shared" si="156"/>
        <v>5632.5057039235735</v>
      </c>
      <c r="U633" s="2">
        <f t="shared" si="158"/>
        <v>1</v>
      </c>
      <c r="V633">
        <f t="shared" si="159"/>
        <v>1</v>
      </c>
    </row>
    <row r="634" spans="2:22" x14ac:dyDescent="0.15">
      <c r="B634" s="1">
        <v>37706</v>
      </c>
      <c r="C634" s="2">
        <f t="shared" si="144"/>
        <v>3</v>
      </c>
      <c r="D634" s="2">
        <f t="shared" si="145"/>
        <v>26</v>
      </c>
      <c r="E634" s="2">
        <f t="shared" si="146"/>
        <v>3</v>
      </c>
      <c r="F634" s="2">
        <f t="shared" si="147"/>
        <v>39</v>
      </c>
      <c r="G634" t="s">
        <v>274</v>
      </c>
      <c r="H634">
        <v>370</v>
      </c>
      <c r="I634">
        <f t="shared" si="148"/>
        <v>0</v>
      </c>
      <c r="J634">
        <f t="shared" si="149"/>
        <v>0</v>
      </c>
      <c r="K634">
        <f t="shared" si="150"/>
        <v>0</v>
      </c>
      <c r="L634">
        <v>0</v>
      </c>
      <c r="M634">
        <f t="shared" si="151"/>
        <v>0</v>
      </c>
      <c r="N634">
        <f t="shared" si="152"/>
        <v>0</v>
      </c>
      <c r="O634">
        <f t="shared" si="153"/>
        <v>0</v>
      </c>
      <c r="P634">
        <v>0</v>
      </c>
      <c r="Q634" s="2">
        <f t="shared" si="154"/>
        <v>350.48231136896868</v>
      </c>
      <c r="R634" s="2">
        <f t="shared" si="155"/>
        <v>19.517688631031319</v>
      </c>
      <c r="S634" s="2">
        <f t="shared" si="157"/>
        <v>75.050021345257278</v>
      </c>
      <c r="T634" s="2">
        <f t="shared" si="156"/>
        <v>380.9401694978892</v>
      </c>
      <c r="U634" s="2">
        <f t="shared" si="158"/>
        <v>0</v>
      </c>
      <c r="V634">
        <f t="shared" si="159"/>
        <v>2</v>
      </c>
    </row>
    <row r="635" spans="2:22" x14ac:dyDescent="0.15">
      <c r="B635" s="1">
        <v>37707</v>
      </c>
      <c r="C635" s="2">
        <f t="shared" si="144"/>
        <v>3</v>
      </c>
      <c r="D635" s="2">
        <f t="shared" si="145"/>
        <v>27</v>
      </c>
      <c r="E635" s="2">
        <f t="shared" si="146"/>
        <v>4</v>
      </c>
      <c r="F635" s="2">
        <f t="shared" si="147"/>
        <v>40</v>
      </c>
      <c r="G635" t="s">
        <v>275</v>
      </c>
      <c r="H635">
        <v>400</v>
      </c>
      <c r="I635">
        <f t="shared" si="148"/>
        <v>0</v>
      </c>
      <c r="J635">
        <f t="shared" si="149"/>
        <v>0</v>
      </c>
      <c r="K635">
        <f t="shared" si="150"/>
        <v>0</v>
      </c>
      <c r="L635">
        <v>0</v>
      </c>
      <c r="M635">
        <f t="shared" si="151"/>
        <v>0</v>
      </c>
      <c r="N635">
        <f t="shared" si="152"/>
        <v>0</v>
      </c>
      <c r="O635">
        <f t="shared" si="153"/>
        <v>0</v>
      </c>
      <c r="P635">
        <v>0</v>
      </c>
      <c r="Q635" s="2">
        <f t="shared" si="154"/>
        <v>362.92293058308462</v>
      </c>
      <c r="R635" s="2">
        <f t="shared" si="155"/>
        <v>37.077069416915378</v>
      </c>
      <c r="S635" s="2">
        <f t="shared" si="157"/>
        <v>19.517688631031319</v>
      </c>
      <c r="T635" s="2">
        <f t="shared" si="156"/>
        <v>1374.7090765467617</v>
      </c>
      <c r="U635" s="2">
        <f t="shared" si="158"/>
        <v>0</v>
      </c>
      <c r="V635">
        <f t="shared" si="159"/>
        <v>3</v>
      </c>
    </row>
    <row r="636" spans="2:22" x14ac:dyDescent="0.15">
      <c r="B636" s="1">
        <v>37708</v>
      </c>
      <c r="C636" s="2">
        <f t="shared" si="144"/>
        <v>3</v>
      </c>
      <c r="D636" s="2">
        <f t="shared" si="145"/>
        <v>28</v>
      </c>
      <c r="E636" s="2">
        <f t="shared" si="146"/>
        <v>5</v>
      </c>
      <c r="F636" s="2">
        <f t="shared" si="147"/>
        <v>40</v>
      </c>
      <c r="G636" t="s">
        <v>276</v>
      </c>
      <c r="H636">
        <v>630</v>
      </c>
      <c r="I636">
        <f t="shared" si="148"/>
        <v>0</v>
      </c>
      <c r="J636">
        <f t="shared" si="149"/>
        <v>0</v>
      </c>
      <c r="K636">
        <f t="shared" si="150"/>
        <v>0</v>
      </c>
      <c r="L636">
        <v>0</v>
      </c>
      <c r="M636">
        <f t="shared" si="151"/>
        <v>0</v>
      </c>
      <c r="N636">
        <f t="shared" si="152"/>
        <v>0</v>
      </c>
      <c r="O636">
        <f t="shared" si="153"/>
        <v>0</v>
      </c>
      <c r="P636">
        <v>0</v>
      </c>
      <c r="Q636" s="2">
        <f t="shared" si="154"/>
        <v>547.14939553395675</v>
      </c>
      <c r="R636" s="2">
        <f t="shared" si="155"/>
        <v>82.850604466043251</v>
      </c>
      <c r="S636" s="2">
        <f t="shared" si="157"/>
        <v>37.077069416915378</v>
      </c>
      <c r="T636" s="2">
        <f t="shared" si="156"/>
        <v>6864.2226603887457</v>
      </c>
      <c r="U636" s="2">
        <f t="shared" si="158"/>
        <v>0</v>
      </c>
      <c r="V636">
        <f t="shared" si="159"/>
        <v>4</v>
      </c>
    </row>
    <row r="637" spans="2:22" x14ac:dyDescent="0.15">
      <c r="B637" s="1">
        <v>37709</v>
      </c>
      <c r="C637" s="2">
        <f t="shared" si="144"/>
        <v>3</v>
      </c>
      <c r="D637" s="2">
        <f t="shared" si="145"/>
        <v>29</v>
      </c>
      <c r="E637" s="2">
        <f t="shared" si="146"/>
        <v>6</v>
      </c>
      <c r="F637" s="2">
        <f t="shared" si="147"/>
        <v>40</v>
      </c>
      <c r="G637" t="s">
        <v>277</v>
      </c>
      <c r="H637">
        <v>716</v>
      </c>
      <c r="I637">
        <f t="shared" si="148"/>
        <v>0</v>
      </c>
      <c r="J637">
        <f t="shared" si="149"/>
        <v>0</v>
      </c>
      <c r="K637">
        <f t="shared" si="150"/>
        <v>0</v>
      </c>
      <c r="L637">
        <v>0</v>
      </c>
      <c r="M637">
        <f t="shared" si="151"/>
        <v>0</v>
      </c>
      <c r="N637">
        <f t="shared" si="152"/>
        <v>0</v>
      </c>
      <c r="O637">
        <f t="shared" si="153"/>
        <v>0</v>
      </c>
      <c r="P637">
        <v>0</v>
      </c>
      <c r="Q637" s="2">
        <f t="shared" si="154"/>
        <v>598.54613337798344</v>
      </c>
      <c r="R637" s="2">
        <f t="shared" si="155"/>
        <v>117.45386662201656</v>
      </c>
      <c r="S637" s="2">
        <f t="shared" si="157"/>
        <v>82.850604466043251</v>
      </c>
      <c r="T637" s="2">
        <f t="shared" si="156"/>
        <v>13795.410784462456</v>
      </c>
      <c r="U637" s="2">
        <f t="shared" si="158"/>
        <v>0</v>
      </c>
      <c r="V637">
        <f t="shared" si="159"/>
        <v>5</v>
      </c>
    </row>
    <row r="638" spans="2:22" x14ac:dyDescent="0.15">
      <c r="B638" s="1">
        <v>37710</v>
      </c>
      <c r="C638" s="2">
        <f t="shared" si="144"/>
        <v>3</v>
      </c>
      <c r="D638" s="2">
        <f t="shared" si="145"/>
        <v>30</v>
      </c>
      <c r="E638" s="2">
        <f t="shared" si="146"/>
        <v>7</v>
      </c>
      <c r="F638" s="2">
        <f t="shared" si="147"/>
        <v>40</v>
      </c>
      <c r="G638" t="s">
        <v>278</v>
      </c>
      <c r="H638">
        <v>469</v>
      </c>
      <c r="I638">
        <f t="shared" si="148"/>
        <v>0</v>
      </c>
      <c r="J638">
        <f t="shared" si="149"/>
        <v>0</v>
      </c>
      <c r="K638">
        <f t="shared" si="150"/>
        <v>0</v>
      </c>
      <c r="L638">
        <v>0</v>
      </c>
      <c r="M638">
        <f t="shared" si="151"/>
        <v>0</v>
      </c>
      <c r="N638">
        <f t="shared" si="152"/>
        <v>0</v>
      </c>
      <c r="O638">
        <f t="shared" si="153"/>
        <v>0</v>
      </c>
      <c r="P638">
        <v>0</v>
      </c>
      <c r="Q638" s="2">
        <f t="shared" si="154"/>
        <v>403.21716747229442</v>
      </c>
      <c r="R638" s="2">
        <f t="shared" si="155"/>
        <v>65.78283252770558</v>
      </c>
      <c r="S638" s="2">
        <f t="shared" si="157"/>
        <v>117.45386662201656</v>
      </c>
      <c r="T638" s="2">
        <f t="shared" si="156"/>
        <v>4327.3810553681597</v>
      </c>
      <c r="U638" s="2">
        <f t="shared" si="158"/>
        <v>0</v>
      </c>
      <c r="V638">
        <f t="shared" si="159"/>
        <v>6</v>
      </c>
    </row>
    <row r="639" spans="2:22" x14ac:dyDescent="0.15">
      <c r="B639" s="1">
        <v>37711</v>
      </c>
      <c r="C639" s="2">
        <f t="shared" si="144"/>
        <v>3</v>
      </c>
      <c r="D639" s="2">
        <f t="shared" si="145"/>
        <v>31</v>
      </c>
      <c r="E639" s="2">
        <f t="shared" si="146"/>
        <v>1</v>
      </c>
      <c r="F639" s="2">
        <f t="shared" si="147"/>
        <v>40</v>
      </c>
      <c r="G639" t="s">
        <v>279</v>
      </c>
      <c r="H639">
        <v>236</v>
      </c>
      <c r="I639">
        <f t="shared" si="148"/>
        <v>0</v>
      </c>
      <c r="J639">
        <f t="shared" si="149"/>
        <v>0</v>
      </c>
      <c r="K639">
        <f t="shared" si="150"/>
        <v>0</v>
      </c>
      <c r="L639">
        <v>0</v>
      </c>
      <c r="M639">
        <f t="shared" si="151"/>
        <v>0</v>
      </c>
      <c r="N639">
        <f t="shared" si="152"/>
        <v>0</v>
      </c>
      <c r="O639">
        <f t="shared" si="153"/>
        <v>0</v>
      </c>
      <c r="P639">
        <v>0</v>
      </c>
      <c r="Q639" s="2">
        <f t="shared" si="154"/>
        <v>287.19547632222395</v>
      </c>
      <c r="R639" s="2">
        <f t="shared" si="155"/>
        <v>-51.195476322223954</v>
      </c>
      <c r="S639" s="2">
        <f t="shared" si="157"/>
        <v>65.78283252770558</v>
      </c>
      <c r="T639" s="2">
        <f t="shared" si="156"/>
        <v>2620.9767958593934</v>
      </c>
      <c r="U639" s="2">
        <f t="shared" si="158"/>
        <v>1</v>
      </c>
      <c r="V639">
        <f t="shared" si="159"/>
        <v>1</v>
      </c>
    </row>
    <row r="640" spans="2:22" x14ac:dyDescent="0.15">
      <c r="B640" s="1">
        <v>37712</v>
      </c>
      <c r="C640" s="2">
        <f t="shared" si="144"/>
        <v>4</v>
      </c>
      <c r="D640" s="2">
        <f t="shared" si="145"/>
        <v>1</v>
      </c>
      <c r="E640" s="2">
        <f t="shared" si="146"/>
        <v>2</v>
      </c>
      <c r="F640" s="2">
        <f t="shared" si="147"/>
        <v>40</v>
      </c>
      <c r="G640" t="s">
        <v>280</v>
      </c>
      <c r="H640">
        <v>299</v>
      </c>
      <c r="I640">
        <f t="shared" si="148"/>
        <v>0</v>
      </c>
      <c r="J640">
        <f t="shared" si="149"/>
        <v>0</v>
      </c>
      <c r="K640">
        <f t="shared" si="150"/>
        <v>0</v>
      </c>
      <c r="L640">
        <v>0</v>
      </c>
      <c r="M640">
        <f t="shared" si="151"/>
        <v>0</v>
      </c>
      <c r="N640">
        <f t="shared" si="152"/>
        <v>0</v>
      </c>
      <c r="O640">
        <f t="shared" si="153"/>
        <v>0</v>
      </c>
      <c r="P640">
        <v>0</v>
      </c>
      <c r="Q640" s="2">
        <f t="shared" si="154"/>
        <v>305.34280298358044</v>
      </c>
      <c r="R640" s="2">
        <f t="shared" si="155"/>
        <v>-6.3428029835804409</v>
      </c>
      <c r="S640" s="2">
        <f t="shared" si="157"/>
        <v>-51.195476322223954</v>
      </c>
      <c r="T640" s="2">
        <f t="shared" si="156"/>
        <v>40.231149688516943</v>
      </c>
      <c r="U640" s="2">
        <f t="shared" si="158"/>
        <v>0</v>
      </c>
      <c r="V640">
        <f t="shared" si="159"/>
        <v>2</v>
      </c>
    </row>
    <row r="641" spans="2:22" x14ac:dyDescent="0.15">
      <c r="B641" s="1">
        <v>37713</v>
      </c>
      <c r="C641" s="2">
        <f t="shared" si="144"/>
        <v>4</v>
      </c>
      <c r="D641" s="2">
        <f t="shared" si="145"/>
        <v>2</v>
      </c>
      <c r="E641" s="2">
        <f t="shared" si="146"/>
        <v>3</v>
      </c>
      <c r="F641" s="2">
        <f t="shared" si="147"/>
        <v>40</v>
      </c>
      <c r="G641" t="s">
        <v>281</v>
      </c>
      <c r="H641">
        <v>319</v>
      </c>
      <c r="I641">
        <f t="shared" si="148"/>
        <v>0</v>
      </c>
      <c r="J641">
        <f t="shared" si="149"/>
        <v>0</v>
      </c>
      <c r="K641">
        <f t="shared" si="150"/>
        <v>0</v>
      </c>
      <c r="L641">
        <v>0</v>
      </c>
      <c r="M641">
        <f t="shared" si="151"/>
        <v>0</v>
      </c>
      <c r="N641">
        <f t="shared" si="152"/>
        <v>0</v>
      </c>
      <c r="O641">
        <f t="shared" si="153"/>
        <v>0</v>
      </c>
      <c r="P641">
        <v>0</v>
      </c>
      <c r="Q641" s="2">
        <f t="shared" si="154"/>
        <v>334.8751356978064</v>
      </c>
      <c r="R641" s="2">
        <f t="shared" si="155"/>
        <v>-15.8751356978064</v>
      </c>
      <c r="S641" s="2">
        <f t="shared" si="157"/>
        <v>-6.3428029835804409</v>
      </c>
      <c r="T641" s="2">
        <f t="shared" si="156"/>
        <v>252.01993342376707</v>
      </c>
      <c r="U641" s="2">
        <f t="shared" si="158"/>
        <v>0</v>
      </c>
      <c r="V641">
        <f t="shared" si="159"/>
        <v>3</v>
      </c>
    </row>
    <row r="642" spans="2:22" x14ac:dyDescent="0.15">
      <c r="B642" s="1">
        <v>37714</v>
      </c>
      <c r="C642" s="2">
        <f t="shared" si="144"/>
        <v>4</v>
      </c>
      <c r="D642" s="2">
        <f t="shared" si="145"/>
        <v>3</v>
      </c>
      <c r="E642" s="2">
        <f t="shared" si="146"/>
        <v>4</v>
      </c>
      <c r="F642" s="2">
        <f t="shared" si="147"/>
        <v>41</v>
      </c>
      <c r="G642" t="s">
        <v>282</v>
      </c>
      <c r="H642">
        <v>456</v>
      </c>
      <c r="I642">
        <f t="shared" si="148"/>
        <v>0</v>
      </c>
      <c r="J642">
        <f t="shared" si="149"/>
        <v>0</v>
      </c>
      <c r="K642">
        <f t="shared" si="150"/>
        <v>0</v>
      </c>
      <c r="L642">
        <v>0</v>
      </c>
      <c r="M642">
        <f t="shared" si="151"/>
        <v>0</v>
      </c>
      <c r="N642">
        <f t="shared" si="152"/>
        <v>0</v>
      </c>
      <c r="O642">
        <f t="shared" si="153"/>
        <v>0</v>
      </c>
      <c r="P642">
        <v>0</v>
      </c>
      <c r="Q642" s="2">
        <f t="shared" si="154"/>
        <v>350.10153709654475</v>
      </c>
      <c r="R642" s="2">
        <f t="shared" si="155"/>
        <v>105.89846290345525</v>
      </c>
      <c r="S642" s="2">
        <f t="shared" si="157"/>
        <v>-15.8751356978064</v>
      </c>
      <c r="T642" s="2">
        <f t="shared" si="156"/>
        <v>11214.484445314489</v>
      </c>
      <c r="U642" s="2">
        <f t="shared" si="158"/>
        <v>1</v>
      </c>
      <c r="V642">
        <f t="shared" si="159"/>
        <v>1</v>
      </c>
    </row>
    <row r="643" spans="2:22" x14ac:dyDescent="0.15">
      <c r="B643" s="1">
        <v>37715</v>
      </c>
      <c r="C643" s="2">
        <f t="shared" ref="C643:C706" si="160">MONTH(B643)</f>
        <v>4</v>
      </c>
      <c r="D643" s="2">
        <f t="shared" ref="D643:D706" si="161">DAY(B643)</f>
        <v>4</v>
      </c>
      <c r="E643" s="2">
        <f t="shared" ref="E643:E706" si="162">WEEKDAY(B643,2)</f>
        <v>5</v>
      </c>
      <c r="F643" s="2">
        <f t="shared" ref="F643:F706" si="163">VALUE(RIGHT(G643,2))</f>
        <v>41</v>
      </c>
      <c r="G643" t="s">
        <v>283</v>
      </c>
      <c r="H643">
        <v>510</v>
      </c>
      <c r="I643">
        <f t="shared" ref="I643:I706" si="164">IF(AND(C643=7,D643=4),1,0)</f>
        <v>0</v>
      </c>
      <c r="J643">
        <f t="shared" ref="J643:J706" si="165">IF(AND(C643=1,D643=1),1,0)</f>
        <v>0</v>
      </c>
      <c r="K643">
        <f t="shared" ref="K643:K706" si="166">IF(AND(C643=2,D643=14),1,0)</f>
        <v>0</v>
      </c>
      <c r="L643">
        <v>0</v>
      </c>
      <c r="M643">
        <f t="shared" ref="M643:M706" si="167">IF(AND(C643=12,D643=31),1,0)</f>
        <v>0</v>
      </c>
      <c r="N643">
        <f t="shared" ref="N643:N706" si="168">IF(AND(C643=10,D643=31),1,0)</f>
        <v>0</v>
      </c>
      <c r="O643">
        <f t="shared" ref="O643:O706" si="169">IF(AND(C643=12,D643=26),1,0)</f>
        <v>0</v>
      </c>
      <c r="P643">
        <v>0</v>
      </c>
      <c r="Q643" s="2">
        <f t="shared" ref="Q643:Q706" si="170">constant+VLOOKUP(F643,week,2)+VLOOKUP(E643,weekday,2)+$X$17*I643+$X$18*J643+$X$19*K643+L643*$X$20+M643*$X$21+N643*$X$22+O643*$X$23+P643*$X$24</f>
        <v>534.32800204741682</v>
      </c>
      <c r="R643" s="2">
        <f t="shared" ref="R643:R706" si="171">H643-Q643</f>
        <v>-24.328002047416817</v>
      </c>
      <c r="S643" s="2">
        <f t="shared" si="157"/>
        <v>105.89846290345525</v>
      </c>
      <c r="T643" s="2">
        <f t="shared" ref="T643:T706" si="172">R643^2</f>
        <v>591.85168361911678</v>
      </c>
      <c r="U643" s="2">
        <f t="shared" si="158"/>
        <v>1</v>
      </c>
      <c r="V643">
        <f t="shared" si="159"/>
        <v>1</v>
      </c>
    </row>
    <row r="644" spans="2:22" x14ac:dyDescent="0.15">
      <c r="B644" s="1">
        <v>37716</v>
      </c>
      <c r="C644" s="2">
        <f t="shared" si="160"/>
        <v>4</v>
      </c>
      <c r="D644" s="2">
        <f t="shared" si="161"/>
        <v>5</v>
      </c>
      <c r="E644" s="2">
        <f t="shared" si="162"/>
        <v>6</v>
      </c>
      <c r="F644" s="2">
        <f t="shared" si="163"/>
        <v>41</v>
      </c>
      <c r="G644" t="s">
        <v>284</v>
      </c>
      <c r="H644">
        <v>519</v>
      </c>
      <c r="I644">
        <f t="shared" si="164"/>
        <v>0</v>
      </c>
      <c r="J644">
        <f t="shared" si="165"/>
        <v>0</v>
      </c>
      <c r="K644">
        <f t="shared" si="166"/>
        <v>0</v>
      </c>
      <c r="L644">
        <v>0</v>
      </c>
      <c r="M644">
        <f t="shared" si="167"/>
        <v>0</v>
      </c>
      <c r="N644">
        <f t="shared" si="168"/>
        <v>0</v>
      </c>
      <c r="O644">
        <f t="shared" si="169"/>
        <v>0</v>
      </c>
      <c r="P644">
        <v>0</v>
      </c>
      <c r="Q644" s="2">
        <f t="shared" si="170"/>
        <v>585.72473989144351</v>
      </c>
      <c r="R644" s="2">
        <f t="shared" si="171"/>
        <v>-66.724739891443505</v>
      </c>
      <c r="S644" s="2">
        <f t="shared" ref="S644:S707" si="173">R643</f>
        <v>-24.328002047416817</v>
      </c>
      <c r="T644" s="2">
        <f t="shared" si="172"/>
        <v>4452.1909135807919</v>
      </c>
      <c r="U644" s="2">
        <f t="shared" ref="U644:U707" si="174">IF(R644*R643&lt;0,1,0)</f>
        <v>0</v>
      </c>
      <c r="V644">
        <f t="shared" ref="V644:V707" si="175">IF(R643*R644&gt;0,V643+1,1)</f>
        <v>2</v>
      </c>
    </row>
    <row r="645" spans="2:22" x14ac:dyDescent="0.15">
      <c r="B645" s="1">
        <v>37717</v>
      </c>
      <c r="C645" s="2">
        <f t="shared" si="160"/>
        <v>4</v>
      </c>
      <c r="D645" s="2">
        <f t="shared" si="161"/>
        <v>6</v>
      </c>
      <c r="E645" s="2">
        <f t="shared" si="162"/>
        <v>7</v>
      </c>
      <c r="F645" s="2">
        <f t="shared" si="163"/>
        <v>41</v>
      </c>
      <c r="G645" t="s">
        <v>285</v>
      </c>
      <c r="H645">
        <v>325</v>
      </c>
      <c r="I645">
        <f t="shared" si="164"/>
        <v>0</v>
      </c>
      <c r="J645">
        <f t="shared" si="165"/>
        <v>0</v>
      </c>
      <c r="K645">
        <f t="shared" si="166"/>
        <v>0</v>
      </c>
      <c r="L645">
        <v>0</v>
      </c>
      <c r="M645">
        <f t="shared" si="167"/>
        <v>0</v>
      </c>
      <c r="N645">
        <f t="shared" si="168"/>
        <v>0</v>
      </c>
      <c r="O645">
        <f t="shared" si="169"/>
        <v>0</v>
      </c>
      <c r="P645">
        <v>0</v>
      </c>
      <c r="Q645" s="2">
        <f t="shared" si="170"/>
        <v>390.39577398575454</v>
      </c>
      <c r="R645" s="2">
        <f t="shared" si="171"/>
        <v>-65.395773985754545</v>
      </c>
      <c r="S645" s="2">
        <f t="shared" si="173"/>
        <v>-66.724739891443505</v>
      </c>
      <c r="T645" s="2">
        <f t="shared" si="172"/>
        <v>4276.6072551958905</v>
      </c>
      <c r="U645" s="2">
        <f t="shared" si="174"/>
        <v>0</v>
      </c>
      <c r="V645">
        <f t="shared" si="175"/>
        <v>3</v>
      </c>
    </row>
    <row r="646" spans="2:22" x14ac:dyDescent="0.15">
      <c r="B646" s="1">
        <v>37718</v>
      </c>
      <c r="C646" s="2">
        <f t="shared" si="160"/>
        <v>4</v>
      </c>
      <c r="D646" s="2">
        <f t="shared" si="161"/>
        <v>7</v>
      </c>
      <c r="E646" s="2">
        <f t="shared" si="162"/>
        <v>1</v>
      </c>
      <c r="F646" s="2">
        <f t="shared" si="163"/>
        <v>41</v>
      </c>
      <c r="G646" t="s">
        <v>286</v>
      </c>
      <c r="H646">
        <v>217</v>
      </c>
      <c r="I646">
        <f t="shared" si="164"/>
        <v>0</v>
      </c>
      <c r="J646">
        <f t="shared" si="165"/>
        <v>0</v>
      </c>
      <c r="K646">
        <f t="shared" si="166"/>
        <v>0</v>
      </c>
      <c r="L646">
        <v>0</v>
      </c>
      <c r="M646">
        <f t="shared" si="167"/>
        <v>0</v>
      </c>
      <c r="N646">
        <f t="shared" si="168"/>
        <v>0</v>
      </c>
      <c r="O646">
        <f t="shared" si="169"/>
        <v>0</v>
      </c>
      <c r="P646">
        <v>0</v>
      </c>
      <c r="Q646" s="2">
        <f t="shared" si="170"/>
        <v>274.37408283568413</v>
      </c>
      <c r="R646" s="2">
        <f t="shared" si="171"/>
        <v>-57.374082835684135</v>
      </c>
      <c r="S646" s="2">
        <f t="shared" si="173"/>
        <v>-65.395773985754545</v>
      </c>
      <c r="T646" s="2">
        <f t="shared" si="172"/>
        <v>3291.7853812359449</v>
      </c>
      <c r="U646" s="2">
        <f t="shared" si="174"/>
        <v>0</v>
      </c>
      <c r="V646">
        <f t="shared" si="175"/>
        <v>4</v>
      </c>
    </row>
    <row r="647" spans="2:22" x14ac:dyDescent="0.15">
      <c r="B647" s="1">
        <v>37719</v>
      </c>
      <c r="C647" s="2">
        <f t="shared" si="160"/>
        <v>4</v>
      </c>
      <c r="D647" s="2">
        <f t="shared" si="161"/>
        <v>8</v>
      </c>
      <c r="E647" s="2">
        <f t="shared" si="162"/>
        <v>2</v>
      </c>
      <c r="F647" s="2">
        <f t="shared" si="163"/>
        <v>41</v>
      </c>
      <c r="G647" t="s">
        <v>287</v>
      </c>
      <c r="H647">
        <v>326</v>
      </c>
      <c r="I647">
        <f t="shared" si="164"/>
        <v>0</v>
      </c>
      <c r="J647">
        <f t="shared" si="165"/>
        <v>0</v>
      </c>
      <c r="K647">
        <f t="shared" si="166"/>
        <v>0</v>
      </c>
      <c r="L647">
        <v>0</v>
      </c>
      <c r="M647">
        <f t="shared" si="167"/>
        <v>0</v>
      </c>
      <c r="N647">
        <f t="shared" si="168"/>
        <v>0</v>
      </c>
      <c r="O647">
        <f t="shared" si="169"/>
        <v>0</v>
      </c>
      <c r="P647">
        <v>0</v>
      </c>
      <c r="Q647" s="2">
        <f t="shared" si="170"/>
        <v>292.52140949704057</v>
      </c>
      <c r="R647" s="2">
        <f t="shared" si="171"/>
        <v>33.478590502959435</v>
      </c>
      <c r="S647" s="2">
        <f t="shared" si="173"/>
        <v>-57.374082835684135</v>
      </c>
      <c r="T647" s="2">
        <f t="shared" si="172"/>
        <v>1120.8160220648456</v>
      </c>
      <c r="U647" s="2">
        <f t="shared" si="174"/>
        <v>1</v>
      </c>
      <c r="V647">
        <f t="shared" si="175"/>
        <v>1</v>
      </c>
    </row>
    <row r="648" spans="2:22" x14ac:dyDescent="0.15">
      <c r="B648" s="1">
        <v>37720</v>
      </c>
      <c r="C648" s="2">
        <f t="shared" si="160"/>
        <v>4</v>
      </c>
      <c r="D648" s="2">
        <f t="shared" si="161"/>
        <v>9</v>
      </c>
      <c r="E648" s="2">
        <f t="shared" si="162"/>
        <v>3</v>
      </c>
      <c r="F648" s="2">
        <f t="shared" si="163"/>
        <v>41</v>
      </c>
      <c r="G648" t="s">
        <v>288</v>
      </c>
      <c r="H648">
        <v>312</v>
      </c>
      <c r="I648">
        <f t="shared" si="164"/>
        <v>0</v>
      </c>
      <c r="J648">
        <f t="shared" si="165"/>
        <v>0</v>
      </c>
      <c r="K648">
        <f t="shared" si="166"/>
        <v>0</v>
      </c>
      <c r="L648">
        <v>0</v>
      </c>
      <c r="M648">
        <f t="shared" si="167"/>
        <v>0</v>
      </c>
      <c r="N648">
        <f t="shared" si="168"/>
        <v>0</v>
      </c>
      <c r="O648">
        <f t="shared" si="169"/>
        <v>0</v>
      </c>
      <c r="P648">
        <v>0</v>
      </c>
      <c r="Q648" s="2">
        <f t="shared" si="170"/>
        <v>322.05374221126652</v>
      </c>
      <c r="R648" s="2">
        <f t="shared" si="171"/>
        <v>-10.053742211266524</v>
      </c>
      <c r="S648" s="2">
        <f t="shared" si="173"/>
        <v>33.478590502959435</v>
      </c>
      <c r="T648" s="2">
        <f t="shared" si="172"/>
        <v>101.0777324506023</v>
      </c>
      <c r="U648" s="2">
        <f t="shared" si="174"/>
        <v>1</v>
      </c>
      <c r="V648">
        <f t="shared" si="175"/>
        <v>1</v>
      </c>
    </row>
    <row r="649" spans="2:22" x14ac:dyDescent="0.15">
      <c r="B649" s="1">
        <v>37721</v>
      </c>
      <c r="C649" s="2">
        <f t="shared" si="160"/>
        <v>4</v>
      </c>
      <c r="D649" s="2">
        <f t="shared" si="161"/>
        <v>10</v>
      </c>
      <c r="E649" s="2">
        <f t="shared" si="162"/>
        <v>4</v>
      </c>
      <c r="F649" s="2">
        <f t="shared" si="163"/>
        <v>42</v>
      </c>
      <c r="G649" t="s">
        <v>289</v>
      </c>
      <c r="H649">
        <v>324</v>
      </c>
      <c r="I649">
        <f t="shared" si="164"/>
        <v>0</v>
      </c>
      <c r="J649">
        <f t="shared" si="165"/>
        <v>0</v>
      </c>
      <c r="K649">
        <f t="shared" si="166"/>
        <v>0</v>
      </c>
      <c r="L649">
        <v>0</v>
      </c>
      <c r="M649">
        <f t="shared" si="167"/>
        <v>0</v>
      </c>
      <c r="N649">
        <f t="shared" si="168"/>
        <v>0</v>
      </c>
      <c r="O649">
        <f t="shared" si="169"/>
        <v>0</v>
      </c>
      <c r="P649">
        <v>0</v>
      </c>
      <c r="Q649" s="2">
        <f t="shared" si="170"/>
        <v>328.31581095376004</v>
      </c>
      <c r="R649" s="2">
        <f t="shared" si="171"/>
        <v>-4.3158109537600353</v>
      </c>
      <c r="S649" s="2">
        <f t="shared" si="173"/>
        <v>-10.053742211266524</v>
      </c>
      <c r="T649" s="2">
        <f t="shared" si="172"/>
        <v>18.626224188595106</v>
      </c>
      <c r="U649" s="2">
        <f t="shared" si="174"/>
        <v>0</v>
      </c>
      <c r="V649">
        <f t="shared" si="175"/>
        <v>2</v>
      </c>
    </row>
    <row r="650" spans="2:22" x14ac:dyDescent="0.15">
      <c r="B650" s="1">
        <v>37722</v>
      </c>
      <c r="C650" s="2">
        <f t="shared" si="160"/>
        <v>4</v>
      </c>
      <c r="D650" s="2">
        <f t="shared" si="161"/>
        <v>11</v>
      </c>
      <c r="E650" s="2">
        <f t="shared" si="162"/>
        <v>5</v>
      </c>
      <c r="F650" s="2">
        <f t="shared" si="163"/>
        <v>42</v>
      </c>
      <c r="G650" t="s">
        <v>290</v>
      </c>
      <c r="H650">
        <v>560</v>
      </c>
      <c r="I650">
        <f t="shared" si="164"/>
        <v>0</v>
      </c>
      <c r="J650">
        <f t="shared" si="165"/>
        <v>0</v>
      </c>
      <c r="K650">
        <f t="shared" si="166"/>
        <v>0</v>
      </c>
      <c r="L650">
        <v>0</v>
      </c>
      <c r="M650">
        <f t="shared" si="167"/>
        <v>0</v>
      </c>
      <c r="N650">
        <f t="shared" si="168"/>
        <v>0</v>
      </c>
      <c r="O650">
        <f t="shared" si="169"/>
        <v>0</v>
      </c>
      <c r="P650">
        <v>0</v>
      </c>
      <c r="Q650" s="2">
        <f t="shared" si="170"/>
        <v>512.54227590463211</v>
      </c>
      <c r="R650" s="2">
        <f t="shared" si="171"/>
        <v>47.457724095367894</v>
      </c>
      <c r="S650" s="2">
        <f t="shared" si="173"/>
        <v>-4.3158109537600353</v>
      </c>
      <c r="T650" s="2">
        <f t="shared" si="172"/>
        <v>2252.2355763120622</v>
      </c>
      <c r="U650" s="2">
        <f t="shared" si="174"/>
        <v>1</v>
      </c>
      <c r="V650">
        <f t="shared" si="175"/>
        <v>1</v>
      </c>
    </row>
    <row r="651" spans="2:22" x14ac:dyDescent="0.15">
      <c r="B651" s="1">
        <v>37723</v>
      </c>
      <c r="C651" s="2">
        <f t="shared" si="160"/>
        <v>4</v>
      </c>
      <c r="D651" s="2">
        <f t="shared" si="161"/>
        <v>12</v>
      </c>
      <c r="E651" s="2">
        <f t="shared" si="162"/>
        <v>6</v>
      </c>
      <c r="F651" s="2">
        <f t="shared" si="163"/>
        <v>42</v>
      </c>
      <c r="G651" t="s">
        <v>291</v>
      </c>
      <c r="H651">
        <v>473</v>
      </c>
      <c r="I651">
        <f t="shared" si="164"/>
        <v>0</v>
      </c>
      <c r="J651">
        <f t="shared" si="165"/>
        <v>0</v>
      </c>
      <c r="K651">
        <f t="shared" si="166"/>
        <v>0</v>
      </c>
      <c r="L651">
        <v>0</v>
      </c>
      <c r="M651">
        <f t="shared" si="167"/>
        <v>0</v>
      </c>
      <c r="N651">
        <f t="shared" si="168"/>
        <v>0</v>
      </c>
      <c r="O651">
        <f t="shared" si="169"/>
        <v>0</v>
      </c>
      <c r="P651">
        <v>0</v>
      </c>
      <c r="Q651" s="2">
        <f t="shared" si="170"/>
        <v>563.93901374865891</v>
      </c>
      <c r="R651" s="2">
        <f t="shared" si="171"/>
        <v>-90.939013748658908</v>
      </c>
      <c r="S651" s="2">
        <f t="shared" si="173"/>
        <v>47.457724095367894</v>
      </c>
      <c r="T651" s="2">
        <f t="shared" si="172"/>
        <v>8269.904221578774</v>
      </c>
      <c r="U651" s="2">
        <f t="shared" si="174"/>
        <v>1</v>
      </c>
      <c r="V651">
        <f t="shared" si="175"/>
        <v>1</v>
      </c>
    </row>
    <row r="652" spans="2:22" x14ac:dyDescent="0.15">
      <c r="B652" s="1">
        <v>37724</v>
      </c>
      <c r="C652" s="2">
        <f t="shared" si="160"/>
        <v>4</v>
      </c>
      <c r="D652" s="2">
        <f t="shared" si="161"/>
        <v>13</v>
      </c>
      <c r="E652" s="2">
        <f t="shared" si="162"/>
        <v>7</v>
      </c>
      <c r="F652" s="2">
        <f t="shared" si="163"/>
        <v>42</v>
      </c>
      <c r="G652" t="s">
        <v>292</v>
      </c>
      <c r="H652">
        <v>290</v>
      </c>
      <c r="I652">
        <f t="shared" si="164"/>
        <v>0</v>
      </c>
      <c r="J652">
        <f t="shared" si="165"/>
        <v>0</v>
      </c>
      <c r="K652">
        <f t="shared" si="166"/>
        <v>0</v>
      </c>
      <c r="L652">
        <v>0</v>
      </c>
      <c r="M652">
        <f t="shared" si="167"/>
        <v>0</v>
      </c>
      <c r="N652">
        <f t="shared" si="168"/>
        <v>0</v>
      </c>
      <c r="O652">
        <f t="shared" si="169"/>
        <v>0</v>
      </c>
      <c r="P652">
        <v>0</v>
      </c>
      <c r="Q652" s="2">
        <f t="shared" si="170"/>
        <v>368.61004784296983</v>
      </c>
      <c r="R652" s="2">
        <f t="shared" si="171"/>
        <v>-78.610047842969834</v>
      </c>
      <c r="S652" s="2">
        <f t="shared" si="173"/>
        <v>-90.939013748658908</v>
      </c>
      <c r="T652" s="2">
        <f t="shared" si="172"/>
        <v>6179.5396218740061</v>
      </c>
      <c r="U652" s="2">
        <f t="shared" si="174"/>
        <v>0</v>
      </c>
      <c r="V652">
        <f t="shared" si="175"/>
        <v>2</v>
      </c>
    </row>
    <row r="653" spans="2:22" x14ac:dyDescent="0.15">
      <c r="B653" s="1">
        <v>37725</v>
      </c>
      <c r="C653" s="2">
        <f t="shared" si="160"/>
        <v>4</v>
      </c>
      <c r="D653" s="2">
        <f t="shared" si="161"/>
        <v>14</v>
      </c>
      <c r="E653" s="2">
        <f t="shared" si="162"/>
        <v>1</v>
      </c>
      <c r="F653" s="2">
        <f t="shared" si="163"/>
        <v>42</v>
      </c>
      <c r="G653" t="s">
        <v>293</v>
      </c>
      <c r="H653">
        <v>243</v>
      </c>
      <c r="I653">
        <f t="shared" si="164"/>
        <v>0</v>
      </c>
      <c r="J653">
        <f t="shared" si="165"/>
        <v>0</v>
      </c>
      <c r="K653">
        <f t="shared" si="166"/>
        <v>0</v>
      </c>
      <c r="L653">
        <v>0</v>
      </c>
      <c r="M653">
        <f t="shared" si="167"/>
        <v>0</v>
      </c>
      <c r="N653">
        <f t="shared" si="168"/>
        <v>0</v>
      </c>
      <c r="O653">
        <f t="shared" si="169"/>
        <v>0</v>
      </c>
      <c r="P653">
        <v>0</v>
      </c>
      <c r="Q653" s="2">
        <f t="shared" si="170"/>
        <v>252.5883566928994</v>
      </c>
      <c r="R653" s="2">
        <f t="shared" si="171"/>
        <v>-9.5883566928993957</v>
      </c>
      <c r="S653" s="2">
        <f t="shared" si="173"/>
        <v>-78.610047842969834</v>
      </c>
      <c r="T653" s="2">
        <f t="shared" si="172"/>
        <v>91.936584070268637</v>
      </c>
      <c r="U653" s="2">
        <f t="shared" si="174"/>
        <v>0</v>
      </c>
      <c r="V653">
        <f t="shared" si="175"/>
        <v>3</v>
      </c>
    </row>
    <row r="654" spans="2:22" x14ac:dyDescent="0.15">
      <c r="B654" s="1">
        <v>37726</v>
      </c>
      <c r="C654" s="2">
        <f t="shared" si="160"/>
        <v>4</v>
      </c>
      <c r="D654" s="2">
        <f t="shared" si="161"/>
        <v>15</v>
      </c>
      <c r="E654" s="2">
        <f t="shared" si="162"/>
        <v>2</v>
      </c>
      <c r="F654" s="2">
        <f t="shared" si="163"/>
        <v>42</v>
      </c>
      <c r="G654" t="s">
        <v>294</v>
      </c>
      <c r="H654">
        <v>292</v>
      </c>
      <c r="I654">
        <f t="shared" si="164"/>
        <v>0</v>
      </c>
      <c r="J654">
        <f t="shared" si="165"/>
        <v>0</v>
      </c>
      <c r="K654">
        <f t="shared" si="166"/>
        <v>0</v>
      </c>
      <c r="L654">
        <v>0</v>
      </c>
      <c r="M654">
        <f t="shared" si="167"/>
        <v>0</v>
      </c>
      <c r="N654">
        <f t="shared" si="168"/>
        <v>0</v>
      </c>
      <c r="O654">
        <f t="shared" si="169"/>
        <v>0</v>
      </c>
      <c r="P654">
        <v>0</v>
      </c>
      <c r="Q654" s="2">
        <f t="shared" si="170"/>
        <v>270.73568335425585</v>
      </c>
      <c r="R654" s="2">
        <f t="shared" si="171"/>
        <v>21.264316645744145</v>
      </c>
      <c r="S654" s="2">
        <f t="shared" si="173"/>
        <v>-9.5883566928993957</v>
      </c>
      <c r="T654" s="2">
        <f t="shared" si="172"/>
        <v>452.17116241047154</v>
      </c>
      <c r="U654" s="2">
        <f t="shared" si="174"/>
        <v>1</v>
      </c>
      <c r="V654">
        <f t="shared" si="175"/>
        <v>1</v>
      </c>
    </row>
    <row r="655" spans="2:22" x14ac:dyDescent="0.15">
      <c r="B655" s="1">
        <v>37727</v>
      </c>
      <c r="C655" s="2">
        <f t="shared" si="160"/>
        <v>4</v>
      </c>
      <c r="D655" s="2">
        <f t="shared" si="161"/>
        <v>16</v>
      </c>
      <c r="E655" s="2">
        <f t="shared" si="162"/>
        <v>3</v>
      </c>
      <c r="F655" s="2">
        <f t="shared" si="163"/>
        <v>42</v>
      </c>
      <c r="G655" t="s">
        <v>295</v>
      </c>
      <c r="H655">
        <v>307</v>
      </c>
      <c r="I655">
        <f t="shared" si="164"/>
        <v>0</v>
      </c>
      <c r="J655">
        <f t="shared" si="165"/>
        <v>0</v>
      </c>
      <c r="K655">
        <f t="shared" si="166"/>
        <v>0</v>
      </c>
      <c r="L655">
        <v>0</v>
      </c>
      <c r="M655">
        <f t="shared" si="167"/>
        <v>0</v>
      </c>
      <c r="N655">
        <f t="shared" si="168"/>
        <v>0</v>
      </c>
      <c r="O655">
        <f t="shared" si="169"/>
        <v>0</v>
      </c>
      <c r="P655">
        <v>0</v>
      </c>
      <c r="Q655" s="2">
        <f t="shared" si="170"/>
        <v>300.26801606848181</v>
      </c>
      <c r="R655" s="2">
        <f t="shared" si="171"/>
        <v>6.7319839315181866</v>
      </c>
      <c r="S655" s="2">
        <f t="shared" si="173"/>
        <v>21.264316645744145</v>
      </c>
      <c r="T655" s="2">
        <f t="shared" si="172"/>
        <v>45.319607654219062</v>
      </c>
      <c r="U655" s="2">
        <f t="shared" si="174"/>
        <v>0</v>
      </c>
      <c r="V655">
        <f t="shared" si="175"/>
        <v>2</v>
      </c>
    </row>
    <row r="656" spans="2:22" x14ac:dyDescent="0.15">
      <c r="B656" s="1">
        <v>37728</v>
      </c>
      <c r="C656" s="2">
        <f t="shared" si="160"/>
        <v>4</v>
      </c>
      <c r="D656" s="2">
        <f t="shared" si="161"/>
        <v>17</v>
      </c>
      <c r="E656" s="2">
        <f t="shared" si="162"/>
        <v>4</v>
      </c>
      <c r="F656" s="2">
        <f t="shared" si="163"/>
        <v>43</v>
      </c>
      <c r="G656" t="s">
        <v>296</v>
      </c>
      <c r="H656">
        <v>353</v>
      </c>
      <c r="I656">
        <f t="shared" si="164"/>
        <v>0</v>
      </c>
      <c r="J656">
        <f t="shared" si="165"/>
        <v>0</v>
      </c>
      <c r="K656">
        <f t="shared" si="166"/>
        <v>0</v>
      </c>
      <c r="L656">
        <v>0</v>
      </c>
      <c r="M656">
        <f t="shared" si="167"/>
        <v>0</v>
      </c>
      <c r="N656">
        <f t="shared" si="168"/>
        <v>0</v>
      </c>
      <c r="O656">
        <f t="shared" si="169"/>
        <v>0</v>
      </c>
      <c r="P656">
        <v>0</v>
      </c>
      <c r="Q656" s="2">
        <f t="shared" si="170"/>
        <v>337.13725070214196</v>
      </c>
      <c r="R656" s="2">
        <f t="shared" si="171"/>
        <v>15.862749297858045</v>
      </c>
      <c r="S656" s="2">
        <f t="shared" si="173"/>
        <v>6.7319839315181866</v>
      </c>
      <c r="T656" s="2">
        <f t="shared" si="172"/>
        <v>251.62681528669589</v>
      </c>
      <c r="U656" s="2">
        <f t="shared" si="174"/>
        <v>0</v>
      </c>
      <c r="V656">
        <f t="shared" si="175"/>
        <v>3</v>
      </c>
    </row>
    <row r="657" spans="2:22" x14ac:dyDescent="0.15">
      <c r="B657" s="1">
        <v>37729</v>
      </c>
      <c r="C657" s="2">
        <f t="shared" si="160"/>
        <v>4</v>
      </c>
      <c r="D657" s="2">
        <f t="shared" si="161"/>
        <v>18</v>
      </c>
      <c r="E657" s="2">
        <f t="shared" si="162"/>
        <v>5</v>
      </c>
      <c r="F657" s="2">
        <f t="shared" si="163"/>
        <v>43</v>
      </c>
      <c r="G657" t="s">
        <v>297</v>
      </c>
      <c r="H657">
        <v>606</v>
      </c>
      <c r="I657">
        <f t="shared" si="164"/>
        <v>0</v>
      </c>
      <c r="J657">
        <f t="shared" si="165"/>
        <v>0</v>
      </c>
      <c r="K657">
        <f t="shared" si="166"/>
        <v>0</v>
      </c>
      <c r="L657">
        <v>0</v>
      </c>
      <c r="M657">
        <f t="shared" si="167"/>
        <v>0</v>
      </c>
      <c r="N657">
        <f t="shared" si="168"/>
        <v>0</v>
      </c>
      <c r="O657">
        <f t="shared" si="169"/>
        <v>0</v>
      </c>
      <c r="P657">
        <v>0</v>
      </c>
      <c r="Q657" s="2">
        <f t="shared" si="170"/>
        <v>521.36371565301408</v>
      </c>
      <c r="R657" s="2">
        <f t="shared" si="171"/>
        <v>84.636284346985917</v>
      </c>
      <c r="S657" s="2">
        <f t="shared" si="173"/>
        <v>15.862749297858045</v>
      </c>
      <c r="T657" s="2">
        <f t="shared" si="172"/>
        <v>7163.3006280638538</v>
      </c>
      <c r="U657" s="2">
        <f t="shared" si="174"/>
        <v>0</v>
      </c>
      <c r="V657">
        <f t="shared" si="175"/>
        <v>4</v>
      </c>
    </row>
    <row r="658" spans="2:22" x14ac:dyDescent="0.15">
      <c r="B658" s="1">
        <v>37730</v>
      </c>
      <c r="C658" s="2">
        <f t="shared" si="160"/>
        <v>4</v>
      </c>
      <c r="D658" s="2">
        <f t="shared" si="161"/>
        <v>19</v>
      </c>
      <c r="E658" s="2">
        <f t="shared" si="162"/>
        <v>6</v>
      </c>
      <c r="F658" s="2">
        <f t="shared" si="163"/>
        <v>43</v>
      </c>
      <c r="G658" t="s">
        <v>298</v>
      </c>
      <c r="H658">
        <v>544</v>
      </c>
      <c r="I658">
        <f t="shared" si="164"/>
        <v>0</v>
      </c>
      <c r="J658">
        <f t="shared" si="165"/>
        <v>0</v>
      </c>
      <c r="K658">
        <f t="shared" si="166"/>
        <v>0</v>
      </c>
      <c r="L658">
        <v>0</v>
      </c>
      <c r="M658">
        <f t="shared" si="167"/>
        <v>0</v>
      </c>
      <c r="N658">
        <f t="shared" si="168"/>
        <v>0</v>
      </c>
      <c r="O658">
        <f t="shared" si="169"/>
        <v>0</v>
      </c>
      <c r="P658">
        <v>0</v>
      </c>
      <c r="Q658" s="2">
        <f t="shared" si="170"/>
        <v>572.76045349704077</v>
      </c>
      <c r="R658" s="2">
        <f t="shared" si="171"/>
        <v>-28.760453497040771</v>
      </c>
      <c r="S658" s="2">
        <f t="shared" si="173"/>
        <v>84.636284346985917</v>
      </c>
      <c r="T658" s="2">
        <f t="shared" si="172"/>
        <v>827.16368535544473</v>
      </c>
      <c r="U658" s="2">
        <f t="shared" si="174"/>
        <v>1</v>
      </c>
      <c r="V658">
        <f t="shared" si="175"/>
        <v>1</v>
      </c>
    </row>
    <row r="659" spans="2:22" x14ac:dyDescent="0.15">
      <c r="B659" s="1">
        <v>37731</v>
      </c>
      <c r="C659" s="2">
        <f t="shared" si="160"/>
        <v>4</v>
      </c>
      <c r="D659" s="2">
        <f t="shared" si="161"/>
        <v>20</v>
      </c>
      <c r="E659" s="2">
        <f t="shared" si="162"/>
        <v>7</v>
      </c>
      <c r="F659" s="2">
        <f t="shared" si="163"/>
        <v>43</v>
      </c>
      <c r="G659" t="s">
        <v>299</v>
      </c>
      <c r="H659">
        <v>298</v>
      </c>
      <c r="I659">
        <f t="shared" si="164"/>
        <v>0</v>
      </c>
      <c r="J659">
        <f t="shared" si="165"/>
        <v>0</v>
      </c>
      <c r="K659">
        <f t="shared" si="166"/>
        <v>0</v>
      </c>
      <c r="L659">
        <v>0</v>
      </c>
      <c r="M659">
        <f t="shared" si="167"/>
        <v>0</v>
      </c>
      <c r="N659">
        <f t="shared" si="168"/>
        <v>0</v>
      </c>
      <c r="O659">
        <f t="shared" si="169"/>
        <v>0</v>
      </c>
      <c r="P659">
        <v>0</v>
      </c>
      <c r="Q659" s="2">
        <f t="shared" si="170"/>
        <v>377.43148759135175</v>
      </c>
      <c r="R659" s="2">
        <f t="shared" si="171"/>
        <v>-79.431487591351754</v>
      </c>
      <c r="S659" s="2">
        <f t="shared" si="173"/>
        <v>-28.760453497040771</v>
      </c>
      <c r="T659" s="2">
        <f t="shared" si="172"/>
        <v>6309.3612209750672</v>
      </c>
      <c r="U659" s="2">
        <f t="shared" si="174"/>
        <v>0</v>
      </c>
      <c r="V659">
        <f t="shared" si="175"/>
        <v>2</v>
      </c>
    </row>
    <row r="660" spans="2:22" x14ac:dyDescent="0.15">
      <c r="B660" s="1">
        <v>37732</v>
      </c>
      <c r="C660" s="2">
        <f t="shared" si="160"/>
        <v>4</v>
      </c>
      <c r="D660" s="2">
        <f t="shared" si="161"/>
        <v>21</v>
      </c>
      <c r="E660" s="2">
        <f t="shared" si="162"/>
        <v>1</v>
      </c>
      <c r="F660" s="2">
        <f t="shared" si="163"/>
        <v>43</v>
      </c>
      <c r="G660" t="s">
        <v>300</v>
      </c>
      <c r="H660">
        <v>221</v>
      </c>
      <c r="I660">
        <f t="shared" si="164"/>
        <v>0</v>
      </c>
      <c r="J660">
        <f t="shared" si="165"/>
        <v>0</v>
      </c>
      <c r="K660">
        <f t="shared" si="166"/>
        <v>0</v>
      </c>
      <c r="L660">
        <v>0</v>
      </c>
      <c r="M660">
        <f t="shared" si="167"/>
        <v>0</v>
      </c>
      <c r="N660">
        <f t="shared" si="168"/>
        <v>0</v>
      </c>
      <c r="O660">
        <f t="shared" si="169"/>
        <v>0</v>
      </c>
      <c r="P660">
        <v>0</v>
      </c>
      <c r="Q660" s="2">
        <f t="shared" si="170"/>
        <v>261.40979644128129</v>
      </c>
      <c r="R660" s="2">
        <f t="shared" si="171"/>
        <v>-40.409796441281287</v>
      </c>
      <c r="S660" s="2">
        <f t="shared" si="173"/>
        <v>-79.431487591351754</v>
      </c>
      <c r="T660" s="2">
        <f t="shared" si="172"/>
        <v>1632.9516484257897</v>
      </c>
      <c r="U660" s="2">
        <f t="shared" si="174"/>
        <v>0</v>
      </c>
      <c r="V660">
        <f t="shared" si="175"/>
        <v>3</v>
      </c>
    </row>
    <row r="661" spans="2:22" x14ac:dyDescent="0.15">
      <c r="B661" s="1">
        <v>37733</v>
      </c>
      <c r="C661" s="2">
        <f t="shared" si="160"/>
        <v>4</v>
      </c>
      <c r="D661" s="2">
        <f t="shared" si="161"/>
        <v>22</v>
      </c>
      <c r="E661" s="2">
        <f t="shared" si="162"/>
        <v>2</v>
      </c>
      <c r="F661" s="2">
        <f t="shared" si="163"/>
        <v>43</v>
      </c>
      <c r="G661" t="s">
        <v>301</v>
      </c>
      <c r="H661">
        <v>235</v>
      </c>
      <c r="I661">
        <f t="shared" si="164"/>
        <v>0</v>
      </c>
      <c r="J661">
        <f t="shared" si="165"/>
        <v>0</v>
      </c>
      <c r="K661">
        <f t="shared" si="166"/>
        <v>0</v>
      </c>
      <c r="L661">
        <v>0</v>
      </c>
      <c r="M661">
        <f t="shared" si="167"/>
        <v>0</v>
      </c>
      <c r="N661">
        <f t="shared" si="168"/>
        <v>0</v>
      </c>
      <c r="O661">
        <f t="shared" si="169"/>
        <v>0</v>
      </c>
      <c r="P661">
        <v>0</v>
      </c>
      <c r="Q661" s="2">
        <f t="shared" si="170"/>
        <v>279.55712310263777</v>
      </c>
      <c r="R661" s="2">
        <f t="shared" si="171"/>
        <v>-44.557123102637775</v>
      </c>
      <c r="S661" s="2">
        <f t="shared" si="173"/>
        <v>-40.409796441281287</v>
      </c>
      <c r="T661" s="2">
        <f t="shared" si="172"/>
        <v>1985.337219183617</v>
      </c>
      <c r="U661" s="2">
        <f t="shared" si="174"/>
        <v>0</v>
      </c>
      <c r="V661">
        <f t="shared" si="175"/>
        <v>4</v>
      </c>
    </row>
    <row r="662" spans="2:22" x14ac:dyDescent="0.15">
      <c r="B662" s="1">
        <v>37734</v>
      </c>
      <c r="C662" s="2">
        <f t="shared" si="160"/>
        <v>4</v>
      </c>
      <c r="D662" s="2">
        <f t="shared" si="161"/>
        <v>23</v>
      </c>
      <c r="E662" s="2">
        <f t="shared" si="162"/>
        <v>3</v>
      </c>
      <c r="F662" s="2">
        <f t="shared" si="163"/>
        <v>43</v>
      </c>
      <c r="G662" t="s">
        <v>302</v>
      </c>
      <c r="H662">
        <v>349</v>
      </c>
      <c r="I662">
        <f t="shared" si="164"/>
        <v>0</v>
      </c>
      <c r="J662">
        <f t="shared" si="165"/>
        <v>0</v>
      </c>
      <c r="K662">
        <f t="shared" si="166"/>
        <v>0</v>
      </c>
      <c r="L662">
        <v>0</v>
      </c>
      <c r="M662">
        <f t="shared" si="167"/>
        <v>0</v>
      </c>
      <c r="N662">
        <f t="shared" si="168"/>
        <v>0</v>
      </c>
      <c r="O662">
        <f t="shared" si="169"/>
        <v>0</v>
      </c>
      <c r="P662">
        <v>0</v>
      </c>
      <c r="Q662" s="2">
        <f t="shared" si="170"/>
        <v>309.08945581686373</v>
      </c>
      <c r="R662" s="2">
        <f t="shared" si="171"/>
        <v>39.910544183136267</v>
      </c>
      <c r="S662" s="2">
        <f t="shared" si="173"/>
        <v>-44.557123102637775</v>
      </c>
      <c r="T662" s="2">
        <f t="shared" si="172"/>
        <v>1592.8515369940721</v>
      </c>
      <c r="U662" s="2">
        <f t="shared" si="174"/>
        <v>1</v>
      </c>
      <c r="V662">
        <f t="shared" si="175"/>
        <v>1</v>
      </c>
    </row>
    <row r="663" spans="2:22" x14ac:dyDescent="0.15">
      <c r="B663" s="1">
        <v>37735</v>
      </c>
      <c r="C663" s="2">
        <f t="shared" si="160"/>
        <v>4</v>
      </c>
      <c r="D663" s="2">
        <f t="shared" si="161"/>
        <v>24</v>
      </c>
      <c r="E663" s="2">
        <f t="shared" si="162"/>
        <v>4</v>
      </c>
      <c r="F663" s="2">
        <f t="shared" si="163"/>
        <v>44</v>
      </c>
      <c r="G663" t="s">
        <v>303</v>
      </c>
      <c r="H663">
        <v>345</v>
      </c>
      <c r="I663">
        <f t="shared" si="164"/>
        <v>0</v>
      </c>
      <c r="J663">
        <f t="shared" si="165"/>
        <v>0</v>
      </c>
      <c r="K663">
        <f t="shared" si="166"/>
        <v>0</v>
      </c>
      <c r="L663">
        <v>0</v>
      </c>
      <c r="M663">
        <f t="shared" si="167"/>
        <v>0</v>
      </c>
      <c r="N663">
        <f t="shared" si="168"/>
        <v>0</v>
      </c>
      <c r="O663">
        <f t="shared" si="169"/>
        <v>0</v>
      </c>
      <c r="P663">
        <v>0</v>
      </c>
      <c r="Q663" s="2">
        <f t="shared" si="170"/>
        <v>343.88725679015221</v>
      </c>
      <c r="R663" s="2">
        <f t="shared" si="171"/>
        <v>1.1127432098477925</v>
      </c>
      <c r="S663" s="2">
        <f t="shared" si="173"/>
        <v>39.910544183136267</v>
      </c>
      <c r="T663" s="2">
        <f t="shared" si="172"/>
        <v>1.2381974510623683</v>
      </c>
      <c r="U663" s="2">
        <f t="shared" si="174"/>
        <v>0</v>
      </c>
      <c r="V663">
        <f t="shared" si="175"/>
        <v>2</v>
      </c>
    </row>
    <row r="664" spans="2:22" x14ac:dyDescent="0.15">
      <c r="B664" s="1">
        <v>37736</v>
      </c>
      <c r="C664" s="2">
        <f t="shared" si="160"/>
        <v>4</v>
      </c>
      <c r="D664" s="2">
        <f t="shared" si="161"/>
        <v>25</v>
      </c>
      <c r="E664" s="2">
        <f t="shared" si="162"/>
        <v>5</v>
      </c>
      <c r="F664" s="2">
        <f t="shared" si="163"/>
        <v>44</v>
      </c>
      <c r="G664" t="s">
        <v>304</v>
      </c>
      <c r="H664">
        <v>506</v>
      </c>
      <c r="I664">
        <f t="shared" si="164"/>
        <v>0</v>
      </c>
      <c r="J664">
        <f t="shared" si="165"/>
        <v>0</v>
      </c>
      <c r="K664">
        <f t="shared" si="166"/>
        <v>0</v>
      </c>
      <c r="L664">
        <v>0</v>
      </c>
      <c r="M664">
        <f t="shared" si="167"/>
        <v>0</v>
      </c>
      <c r="N664">
        <f t="shared" si="168"/>
        <v>0</v>
      </c>
      <c r="O664">
        <f t="shared" si="169"/>
        <v>0</v>
      </c>
      <c r="P664">
        <v>0</v>
      </c>
      <c r="Q664" s="2">
        <f t="shared" si="170"/>
        <v>528.11372174102428</v>
      </c>
      <c r="R664" s="2">
        <f t="shared" si="171"/>
        <v>-22.113721741024278</v>
      </c>
      <c r="S664" s="2">
        <f t="shared" si="173"/>
        <v>1.1127432098477925</v>
      </c>
      <c r="T664" s="2">
        <f t="shared" si="172"/>
        <v>489.01668923944982</v>
      </c>
      <c r="U664" s="2">
        <f t="shared" si="174"/>
        <v>1</v>
      </c>
      <c r="V664">
        <f t="shared" si="175"/>
        <v>1</v>
      </c>
    </row>
    <row r="665" spans="2:22" x14ac:dyDescent="0.15">
      <c r="B665" s="1">
        <v>37737</v>
      </c>
      <c r="C665" s="2">
        <f t="shared" si="160"/>
        <v>4</v>
      </c>
      <c r="D665" s="2">
        <f t="shared" si="161"/>
        <v>26</v>
      </c>
      <c r="E665" s="2">
        <f t="shared" si="162"/>
        <v>6</v>
      </c>
      <c r="F665" s="2">
        <f t="shared" si="163"/>
        <v>44</v>
      </c>
      <c r="G665" t="s">
        <v>305</v>
      </c>
      <c r="H665">
        <v>502</v>
      </c>
      <c r="I665">
        <f t="shared" si="164"/>
        <v>0</v>
      </c>
      <c r="J665">
        <f t="shared" si="165"/>
        <v>0</v>
      </c>
      <c r="K665">
        <f t="shared" si="166"/>
        <v>0</v>
      </c>
      <c r="L665">
        <v>0</v>
      </c>
      <c r="M665">
        <f t="shared" si="167"/>
        <v>0</v>
      </c>
      <c r="N665">
        <f t="shared" si="168"/>
        <v>0</v>
      </c>
      <c r="O665">
        <f t="shared" si="169"/>
        <v>0</v>
      </c>
      <c r="P665">
        <v>0</v>
      </c>
      <c r="Q665" s="2">
        <f t="shared" si="170"/>
        <v>579.51045958505097</v>
      </c>
      <c r="R665" s="2">
        <f t="shared" si="171"/>
        <v>-77.510459585050967</v>
      </c>
      <c r="S665" s="2">
        <f t="shared" si="173"/>
        <v>-22.113721741024278</v>
      </c>
      <c r="T665" s="2">
        <f t="shared" si="172"/>
        <v>6007.8713450858195</v>
      </c>
      <c r="U665" s="2">
        <f t="shared" si="174"/>
        <v>0</v>
      </c>
      <c r="V665">
        <f t="shared" si="175"/>
        <v>2</v>
      </c>
    </row>
    <row r="666" spans="2:22" x14ac:dyDescent="0.15">
      <c r="B666" s="1">
        <v>37738</v>
      </c>
      <c r="C666" s="2">
        <f t="shared" si="160"/>
        <v>4</v>
      </c>
      <c r="D666" s="2">
        <f t="shared" si="161"/>
        <v>27</v>
      </c>
      <c r="E666" s="2">
        <f t="shared" si="162"/>
        <v>7</v>
      </c>
      <c r="F666" s="2">
        <f t="shared" si="163"/>
        <v>44</v>
      </c>
      <c r="G666" t="s">
        <v>306</v>
      </c>
      <c r="H666">
        <v>420</v>
      </c>
      <c r="I666">
        <f t="shared" si="164"/>
        <v>0</v>
      </c>
      <c r="J666">
        <f t="shared" si="165"/>
        <v>0</v>
      </c>
      <c r="K666">
        <f t="shared" si="166"/>
        <v>0</v>
      </c>
      <c r="L666">
        <v>0</v>
      </c>
      <c r="M666">
        <f t="shared" si="167"/>
        <v>0</v>
      </c>
      <c r="N666">
        <f t="shared" si="168"/>
        <v>0</v>
      </c>
      <c r="O666">
        <f t="shared" si="169"/>
        <v>0</v>
      </c>
      <c r="P666">
        <v>0</v>
      </c>
      <c r="Q666" s="2">
        <f t="shared" si="170"/>
        <v>384.18149367936201</v>
      </c>
      <c r="R666" s="2">
        <f t="shared" si="171"/>
        <v>35.818506320637994</v>
      </c>
      <c r="S666" s="2">
        <f t="shared" si="173"/>
        <v>-77.510459585050967</v>
      </c>
      <c r="T666" s="2">
        <f t="shared" si="172"/>
        <v>1282.9653950415839</v>
      </c>
      <c r="U666" s="2">
        <f t="shared" si="174"/>
        <v>1</v>
      </c>
      <c r="V666">
        <f t="shared" si="175"/>
        <v>1</v>
      </c>
    </row>
    <row r="667" spans="2:22" x14ac:dyDescent="0.15">
      <c r="B667" s="1">
        <v>37739</v>
      </c>
      <c r="C667" s="2">
        <f t="shared" si="160"/>
        <v>4</v>
      </c>
      <c r="D667" s="2">
        <f t="shared" si="161"/>
        <v>28</v>
      </c>
      <c r="E667" s="2">
        <f t="shared" si="162"/>
        <v>1</v>
      </c>
      <c r="F667" s="2">
        <f t="shared" si="163"/>
        <v>44</v>
      </c>
      <c r="G667" t="s">
        <v>307</v>
      </c>
      <c r="H667">
        <v>286</v>
      </c>
      <c r="I667">
        <f t="shared" si="164"/>
        <v>0</v>
      </c>
      <c r="J667">
        <f t="shared" si="165"/>
        <v>0</v>
      </c>
      <c r="K667">
        <f t="shared" si="166"/>
        <v>0</v>
      </c>
      <c r="L667">
        <v>0</v>
      </c>
      <c r="M667">
        <f t="shared" si="167"/>
        <v>0</v>
      </c>
      <c r="N667">
        <f t="shared" si="168"/>
        <v>0</v>
      </c>
      <c r="O667">
        <f t="shared" si="169"/>
        <v>0</v>
      </c>
      <c r="P667">
        <v>0</v>
      </c>
      <c r="Q667" s="2">
        <f t="shared" si="170"/>
        <v>268.1598025292916</v>
      </c>
      <c r="R667" s="2">
        <f t="shared" si="171"/>
        <v>17.840197470708404</v>
      </c>
      <c r="S667" s="2">
        <f t="shared" si="173"/>
        <v>35.818506320637994</v>
      </c>
      <c r="T667" s="2">
        <f t="shared" si="172"/>
        <v>318.27264579387054</v>
      </c>
      <c r="U667" s="2">
        <f t="shared" si="174"/>
        <v>0</v>
      </c>
      <c r="V667">
        <f t="shared" si="175"/>
        <v>2</v>
      </c>
    </row>
    <row r="668" spans="2:22" x14ac:dyDescent="0.15">
      <c r="B668" s="1">
        <v>37740</v>
      </c>
      <c r="C668" s="2">
        <f t="shared" si="160"/>
        <v>4</v>
      </c>
      <c r="D668" s="2">
        <f t="shared" si="161"/>
        <v>29</v>
      </c>
      <c r="E668" s="2">
        <f t="shared" si="162"/>
        <v>2</v>
      </c>
      <c r="F668" s="2">
        <f t="shared" si="163"/>
        <v>44</v>
      </c>
      <c r="G668" t="s">
        <v>308</v>
      </c>
      <c r="H668">
        <v>343</v>
      </c>
      <c r="I668">
        <f t="shared" si="164"/>
        <v>0</v>
      </c>
      <c r="J668">
        <f t="shared" si="165"/>
        <v>0</v>
      </c>
      <c r="K668">
        <f t="shared" si="166"/>
        <v>0</v>
      </c>
      <c r="L668">
        <v>0</v>
      </c>
      <c r="M668">
        <f t="shared" si="167"/>
        <v>0</v>
      </c>
      <c r="N668">
        <f t="shared" si="168"/>
        <v>0</v>
      </c>
      <c r="O668">
        <f t="shared" si="169"/>
        <v>0</v>
      </c>
      <c r="P668">
        <v>0</v>
      </c>
      <c r="Q668" s="2">
        <f t="shared" si="170"/>
        <v>286.30712919064803</v>
      </c>
      <c r="R668" s="2">
        <f t="shared" si="171"/>
        <v>56.692870809351973</v>
      </c>
      <c r="S668" s="2">
        <f t="shared" si="173"/>
        <v>17.840197470708404</v>
      </c>
      <c r="T668" s="2">
        <f t="shared" si="172"/>
        <v>3214.0816006058731</v>
      </c>
      <c r="U668" s="2">
        <f t="shared" si="174"/>
        <v>0</v>
      </c>
      <c r="V668">
        <f t="shared" si="175"/>
        <v>3</v>
      </c>
    </row>
    <row r="669" spans="2:22" x14ac:dyDescent="0.15">
      <c r="B669" s="1">
        <v>37741</v>
      </c>
      <c r="C669" s="2">
        <f t="shared" si="160"/>
        <v>4</v>
      </c>
      <c r="D669" s="2">
        <f t="shared" si="161"/>
        <v>30</v>
      </c>
      <c r="E669" s="2">
        <f t="shared" si="162"/>
        <v>3</v>
      </c>
      <c r="F669" s="2">
        <f t="shared" si="163"/>
        <v>44</v>
      </c>
      <c r="G669" t="s">
        <v>309</v>
      </c>
      <c r="H669">
        <v>282</v>
      </c>
      <c r="I669">
        <f t="shared" si="164"/>
        <v>0</v>
      </c>
      <c r="J669">
        <f t="shared" si="165"/>
        <v>0</v>
      </c>
      <c r="K669">
        <f t="shared" si="166"/>
        <v>0</v>
      </c>
      <c r="L669">
        <v>0</v>
      </c>
      <c r="M669">
        <f t="shared" si="167"/>
        <v>0</v>
      </c>
      <c r="N669">
        <f t="shared" si="168"/>
        <v>0</v>
      </c>
      <c r="O669">
        <f t="shared" si="169"/>
        <v>0</v>
      </c>
      <c r="P669">
        <v>0</v>
      </c>
      <c r="Q669" s="2">
        <f t="shared" si="170"/>
        <v>315.83946190487399</v>
      </c>
      <c r="R669" s="2">
        <f t="shared" si="171"/>
        <v>-33.839461904873986</v>
      </c>
      <c r="S669" s="2">
        <f t="shared" si="173"/>
        <v>56.692870809351973</v>
      </c>
      <c r="T669" s="2">
        <f t="shared" si="172"/>
        <v>1145.1091820114177</v>
      </c>
      <c r="U669" s="2">
        <f t="shared" si="174"/>
        <v>1</v>
      </c>
      <c r="V669">
        <f t="shared" si="175"/>
        <v>1</v>
      </c>
    </row>
    <row r="670" spans="2:22" x14ac:dyDescent="0.15">
      <c r="B670" s="1">
        <v>37742</v>
      </c>
      <c r="C670" s="2">
        <f t="shared" si="160"/>
        <v>5</v>
      </c>
      <c r="D670" s="2">
        <f t="shared" si="161"/>
        <v>1</v>
      </c>
      <c r="E670" s="2">
        <f t="shared" si="162"/>
        <v>4</v>
      </c>
      <c r="F670" s="2">
        <f t="shared" si="163"/>
        <v>45</v>
      </c>
      <c r="G670" t="s">
        <v>310</v>
      </c>
      <c r="H670">
        <v>333</v>
      </c>
      <c r="I670">
        <f t="shared" si="164"/>
        <v>0</v>
      </c>
      <c r="J670">
        <f t="shared" si="165"/>
        <v>0</v>
      </c>
      <c r="K670">
        <f t="shared" si="166"/>
        <v>0</v>
      </c>
      <c r="L670">
        <v>0</v>
      </c>
      <c r="M670">
        <f t="shared" si="167"/>
        <v>0</v>
      </c>
      <c r="N670">
        <f t="shared" si="168"/>
        <v>0</v>
      </c>
      <c r="O670">
        <f t="shared" si="169"/>
        <v>0</v>
      </c>
      <c r="P670">
        <v>0</v>
      </c>
      <c r="Q670" s="2">
        <f t="shared" si="170"/>
        <v>332.91142699025227</v>
      </c>
      <c r="R670" s="2">
        <f t="shared" si="171"/>
        <v>8.8573009747733522E-2</v>
      </c>
      <c r="S670" s="2">
        <f t="shared" si="173"/>
        <v>-33.839461904873986</v>
      </c>
      <c r="T670" s="2">
        <f t="shared" si="172"/>
        <v>7.8451780557720983E-3</v>
      </c>
      <c r="U670" s="2">
        <f t="shared" si="174"/>
        <v>1</v>
      </c>
      <c r="V670">
        <f t="shared" si="175"/>
        <v>1</v>
      </c>
    </row>
    <row r="671" spans="2:22" x14ac:dyDescent="0.15">
      <c r="B671" s="1">
        <v>37743</v>
      </c>
      <c r="C671" s="2">
        <f t="shared" si="160"/>
        <v>5</v>
      </c>
      <c r="D671" s="2">
        <f t="shared" si="161"/>
        <v>2</v>
      </c>
      <c r="E671" s="2">
        <f t="shared" si="162"/>
        <v>5</v>
      </c>
      <c r="F671" s="2">
        <f t="shared" si="163"/>
        <v>45</v>
      </c>
      <c r="G671" t="s">
        <v>311</v>
      </c>
      <c r="H671">
        <v>498</v>
      </c>
      <c r="I671">
        <f t="shared" si="164"/>
        <v>0</v>
      </c>
      <c r="J671">
        <f t="shared" si="165"/>
        <v>0</v>
      </c>
      <c r="K671">
        <f t="shared" si="166"/>
        <v>0</v>
      </c>
      <c r="L671">
        <v>0</v>
      </c>
      <c r="M671">
        <f t="shared" si="167"/>
        <v>0</v>
      </c>
      <c r="N671">
        <f t="shared" si="168"/>
        <v>0</v>
      </c>
      <c r="O671">
        <f t="shared" si="169"/>
        <v>0</v>
      </c>
      <c r="P671">
        <v>0</v>
      </c>
      <c r="Q671" s="2">
        <f t="shared" si="170"/>
        <v>517.13789194112439</v>
      </c>
      <c r="R671" s="2">
        <f t="shared" si="171"/>
        <v>-19.137891941124394</v>
      </c>
      <c r="S671" s="2">
        <f t="shared" si="173"/>
        <v>8.8573009747733522E-2</v>
      </c>
      <c r="T671" s="2">
        <f t="shared" si="172"/>
        <v>366.25890795015403</v>
      </c>
      <c r="U671" s="2">
        <f t="shared" si="174"/>
        <v>1</v>
      </c>
      <c r="V671">
        <f t="shared" si="175"/>
        <v>1</v>
      </c>
    </row>
    <row r="672" spans="2:22" x14ac:dyDescent="0.15">
      <c r="B672" s="1">
        <v>37744</v>
      </c>
      <c r="C672" s="2">
        <f t="shared" si="160"/>
        <v>5</v>
      </c>
      <c r="D672" s="2">
        <f t="shared" si="161"/>
        <v>3</v>
      </c>
      <c r="E672" s="2">
        <f t="shared" si="162"/>
        <v>6</v>
      </c>
      <c r="F672" s="2">
        <f t="shared" si="163"/>
        <v>45</v>
      </c>
      <c r="G672" t="s">
        <v>312</v>
      </c>
      <c r="H672">
        <v>572</v>
      </c>
      <c r="I672">
        <f t="shared" si="164"/>
        <v>0</v>
      </c>
      <c r="J672">
        <f t="shared" si="165"/>
        <v>0</v>
      </c>
      <c r="K672">
        <f t="shared" si="166"/>
        <v>0</v>
      </c>
      <c r="L672">
        <v>0</v>
      </c>
      <c r="M672">
        <f t="shared" si="167"/>
        <v>0</v>
      </c>
      <c r="N672">
        <f t="shared" si="168"/>
        <v>0</v>
      </c>
      <c r="O672">
        <f t="shared" si="169"/>
        <v>0</v>
      </c>
      <c r="P672">
        <v>0</v>
      </c>
      <c r="Q672" s="2">
        <f t="shared" si="170"/>
        <v>568.53462978515108</v>
      </c>
      <c r="R672" s="2">
        <f t="shared" si="171"/>
        <v>3.4653702148489174</v>
      </c>
      <c r="S672" s="2">
        <f t="shared" si="173"/>
        <v>-19.137891941124394</v>
      </c>
      <c r="T672" s="2">
        <f t="shared" si="172"/>
        <v>12.008790725962031</v>
      </c>
      <c r="U672" s="2">
        <f t="shared" si="174"/>
        <v>1</v>
      </c>
      <c r="V672">
        <f t="shared" si="175"/>
        <v>1</v>
      </c>
    </row>
    <row r="673" spans="2:22" x14ac:dyDescent="0.15">
      <c r="B673" s="1">
        <v>37745</v>
      </c>
      <c r="C673" s="2">
        <f t="shared" si="160"/>
        <v>5</v>
      </c>
      <c r="D673" s="2">
        <f t="shared" si="161"/>
        <v>4</v>
      </c>
      <c r="E673" s="2">
        <f t="shared" si="162"/>
        <v>7</v>
      </c>
      <c r="F673" s="2">
        <f t="shared" si="163"/>
        <v>45</v>
      </c>
      <c r="G673" t="s">
        <v>313</v>
      </c>
      <c r="H673">
        <v>425</v>
      </c>
      <c r="I673">
        <f t="shared" si="164"/>
        <v>0</v>
      </c>
      <c r="J673">
        <f t="shared" si="165"/>
        <v>0</v>
      </c>
      <c r="K673">
        <f t="shared" si="166"/>
        <v>0</v>
      </c>
      <c r="L673">
        <v>0</v>
      </c>
      <c r="M673">
        <f t="shared" si="167"/>
        <v>0</v>
      </c>
      <c r="N673">
        <f t="shared" si="168"/>
        <v>0</v>
      </c>
      <c r="O673">
        <f t="shared" si="169"/>
        <v>0</v>
      </c>
      <c r="P673">
        <v>0</v>
      </c>
      <c r="Q673" s="2">
        <f t="shared" si="170"/>
        <v>373.20566387946207</v>
      </c>
      <c r="R673" s="2">
        <f t="shared" si="171"/>
        <v>51.794336120537935</v>
      </c>
      <c r="S673" s="2">
        <f t="shared" si="173"/>
        <v>3.4653702148489174</v>
      </c>
      <c r="T673" s="2">
        <f t="shared" si="172"/>
        <v>2682.6532541672605</v>
      </c>
      <c r="U673" s="2">
        <f t="shared" si="174"/>
        <v>0</v>
      </c>
      <c r="V673">
        <f t="shared" si="175"/>
        <v>2</v>
      </c>
    </row>
    <row r="674" spans="2:22" x14ac:dyDescent="0.15">
      <c r="B674" s="1">
        <v>37746</v>
      </c>
      <c r="C674" s="2">
        <f t="shared" si="160"/>
        <v>5</v>
      </c>
      <c r="D674" s="2">
        <f t="shared" si="161"/>
        <v>5</v>
      </c>
      <c r="E674" s="2">
        <f t="shared" si="162"/>
        <v>1</v>
      </c>
      <c r="F674" s="2">
        <f t="shared" si="163"/>
        <v>45</v>
      </c>
      <c r="G674" t="s">
        <v>314</v>
      </c>
      <c r="H674">
        <v>215</v>
      </c>
      <c r="I674">
        <f t="shared" si="164"/>
        <v>0</v>
      </c>
      <c r="J674">
        <f t="shared" si="165"/>
        <v>0</v>
      </c>
      <c r="K674">
        <f t="shared" si="166"/>
        <v>0</v>
      </c>
      <c r="L674">
        <v>0</v>
      </c>
      <c r="M674">
        <f t="shared" si="167"/>
        <v>0</v>
      </c>
      <c r="N674">
        <f t="shared" si="168"/>
        <v>0</v>
      </c>
      <c r="O674">
        <f t="shared" si="169"/>
        <v>0</v>
      </c>
      <c r="P674">
        <v>0</v>
      </c>
      <c r="Q674" s="2">
        <f t="shared" si="170"/>
        <v>257.1839727293916</v>
      </c>
      <c r="R674" s="2">
        <f t="shared" si="171"/>
        <v>-42.183972729391598</v>
      </c>
      <c r="S674" s="2">
        <f t="shared" si="173"/>
        <v>51.794336120537935</v>
      </c>
      <c r="T674" s="2">
        <f t="shared" si="172"/>
        <v>1779.4875552340541</v>
      </c>
      <c r="U674" s="2">
        <f t="shared" si="174"/>
        <v>1</v>
      </c>
      <c r="V674">
        <f t="shared" si="175"/>
        <v>1</v>
      </c>
    </row>
    <row r="675" spans="2:22" x14ac:dyDescent="0.15">
      <c r="B675" s="1">
        <v>37747</v>
      </c>
      <c r="C675" s="2">
        <f t="shared" si="160"/>
        <v>5</v>
      </c>
      <c r="D675" s="2">
        <f t="shared" si="161"/>
        <v>6</v>
      </c>
      <c r="E675" s="2">
        <f t="shared" si="162"/>
        <v>2</v>
      </c>
      <c r="F675" s="2">
        <f t="shared" si="163"/>
        <v>45</v>
      </c>
      <c r="G675" t="s">
        <v>315</v>
      </c>
      <c r="H675">
        <v>275</v>
      </c>
      <c r="I675">
        <f t="shared" si="164"/>
        <v>0</v>
      </c>
      <c r="J675">
        <f t="shared" si="165"/>
        <v>0</v>
      </c>
      <c r="K675">
        <f t="shared" si="166"/>
        <v>0</v>
      </c>
      <c r="L675">
        <v>0</v>
      </c>
      <c r="M675">
        <f t="shared" si="167"/>
        <v>0</v>
      </c>
      <c r="N675">
        <f t="shared" si="168"/>
        <v>0</v>
      </c>
      <c r="O675">
        <f t="shared" si="169"/>
        <v>0</v>
      </c>
      <c r="P675">
        <v>0</v>
      </c>
      <c r="Q675" s="2">
        <f t="shared" si="170"/>
        <v>275.33129939074809</v>
      </c>
      <c r="R675" s="2">
        <f t="shared" si="171"/>
        <v>-0.3312993907480859</v>
      </c>
      <c r="S675" s="2">
        <f t="shared" si="173"/>
        <v>-42.183972729391598</v>
      </c>
      <c r="T675" s="2">
        <f t="shared" si="172"/>
        <v>0.1097592863100529</v>
      </c>
      <c r="U675" s="2">
        <f t="shared" si="174"/>
        <v>0</v>
      </c>
      <c r="V675">
        <f t="shared" si="175"/>
        <v>2</v>
      </c>
    </row>
    <row r="676" spans="2:22" x14ac:dyDescent="0.15">
      <c r="B676" s="1">
        <v>37748</v>
      </c>
      <c r="C676" s="2">
        <f t="shared" si="160"/>
        <v>5</v>
      </c>
      <c r="D676" s="2">
        <f t="shared" si="161"/>
        <v>7</v>
      </c>
      <c r="E676" s="2">
        <f t="shared" si="162"/>
        <v>3</v>
      </c>
      <c r="F676" s="2">
        <f t="shared" si="163"/>
        <v>45</v>
      </c>
      <c r="G676" t="s">
        <v>316</v>
      </c>
      <c r="H676">
        <v>287</v>
      </c>
      <c r="I676">
        <f t="shared" si="164"/>
        <v>0</v>
      </c>
      <c r="J676">
        <f t="shared" si="165"/>
        <v>0</v>
      </c>
      <c r="K676">
        <f t="shared" si="166"/>
        <v>0</v>
      </c>
      <c r="L676">
        <v>0</v>
      </c>
      <c r="M676">
        <f t="shared" si="167"/>
        <v>0</v>
      </c>
      <c r="N676">
        <f t="shared" si="168"/>
        <v>0</v>
      </c>
      <c r="O676">
        <f t="shared" si="169"/>
        <v>0</v>
      </c>
      <c r="P676">
        <v>0</v>
      </c>
      <c r="Q676" s="2">
        <f t="shared" si="170"/>
        <v>304.86363210497404</v>
      </c>
      <c r="R676" s="2">
        <f t="shared" si="171"/>
        <v>-17.863632104974045</v>
      </c>
      <c r="S676" s="2">
        <f t="shared" si="173"/>
        <v>-0.3312993907480859</v>
      </c>
      <c r="T676" s="2">
        <f t="shared" si="172"/>
        <v>319.10935198185939</v>
      </c>
      <c r="U676" s="2">
        <f t="shared" si="174"/>
        <v>0</v>
      </c>
      <c r="V676">
        <f t="shared" si="175"/>
        <v>3</v>
      </c>
    </row>
    <row r="677" spans="2:22" x14ac:dyDescent="0.15">
      <c r="B677" s="1">
        <v>37749</v>
      </c>
      <c r="C677" s="2">
        <f t="shared" si="160"/>
        <v>5</v>
      </c>
      <c r="D677" s="2">
        <f t="shared" si="161"/>
        <v>8</v>
      </c>
      <c r="E677" s="2">
        <f t="shared" si="162"/>
        <v>4</v>
      </c>
      <c r="F677" s="2">
        <f t="shared" si="163"/>
        <v>46</v>
      </c>
      <c r="G677" t="s">
        <v>317</v>
      </c>
      <c r="H677">
        <v>278</v>
      </c>
      <c r="I677">
        <f t="shared" si="164"/>
        <v>0</v>
      </c>
      <c r="J677">
        <f t="shared" si="165"/>
        <v>0</v>
      </c>
      <c r="K677">
        <f t="shared" si="166"/>
        <v>0</v>
      </c>
      <c r="L677">
        <v>0</v>
      </c>
      <c r="M677">
        <f t="shared" si="167"/>
        <v>0</v>
      </c>
      <c r="N677">
        <f t="shared" si="168"/>
        <v>0</v>
      </c>
      <c r="O677">
        <f t="shared" si="169"/>
        <v>0</v>
      </c>
      <c r="P677">
        <v>0</v>
      </c>
      <c r="Q677" s="2">
        <f t="shared" si="170"/>
        <v>340.20981205846425</v>
      </c>
      <c r="R677" s="2">
        <f t="shared" si="171"/>
        <v>-62.209812058464252</v>
      </c>
      <c r="S677" s="2">
        <f t="shared" si="173"/>
        <v>-17.863632104974045</v>
      </c>
      <c r="T677" s="2">
        <f t="shared" si="172"/>
        <v>3870.0607163494442</v>
      </c>
      <c r="U677" s="2">
        <f t="shared" si="174"/>
        <v>0</v>
      </c>
      <c r="V677">
        <f t="shared" si="175"/>
        <v>4</v>
      </c>
    </row>
    <row r="678" spans="2:22" x14ac:dyDescent="0.15">
      <c r="B678" s="1">
        <v>37750</v>
      </c>
      <c r="C678" s="2">
        <f t="shared" si="160"/>
        <v>5</v>
      </c>
      <c r="D678" s="2">
        <f t="shared" si="161"/>
        <v>9</v>
      </c>
      <c r="E678" s="2">
        <f t="shared" si="162"/>
        <v>5</v>
      </c>
      <c r="F678" s="2">
        <f t="shared" si="163"/>
        <v>46</v>
      </c>
      <c r="G678" t="s">
        <v>318</v>
      </c>
      <c r="H678">
        <v>446</v>
      </c>
      <c r="I678">
        <f t="shared" si="164"/>
        <v>0</v>
      </c>
      <c r="J678">
        <f t="shared" si="165"/>
        <v>0</v>
      </c>
      <c r="K678">
        <f t="shared" si="166"/>
        <v>0</v>
      </c>
      <c r="L678">
        <v>0</v>
      </c>
      <c r="M678">
        <f t="shared" si="167"/>
        <v>0</v>
      </c>
      <c r="N678">
        <f t="shared" si="168"/>
        <v>0</v>
      </c>
      <c r="O678">
        <f t="shared" si="169"/>
        <v>0</v>
      </c>
      <c r="P678">
        <v>0</v>
      </c>
      <c r="Q678" s="2">
        <f t="shared" si="170"/>
        <v>524.43627700933632</v>
      </c>
      <c r="R678" s="2">
        <f t="shared" si="171"/>
        <v>-78.436277009336322</v>
      </c>
      <c r="S678" s="2">
        <f t="shared" si="173"/>
        <v>-62.209812058464252</v>
      </c>
      <c r="T678" s="2">
        <f t="shared" si="172"/>
        <v>6152.2495510853414</v>
      </c>
      <c r="U678" s="2">
        <f t="shared" si="174"/>
        <v>0</v>
      </c>
      <c r="V678">
        <f t="shared" si="175"/>
        <v>5</v>
      </c>
    </row>
    <row r="679" spans="2:22" x14ac:dyDescent="0.15">
      <c r="B679" s="1">
        <v>37751</v>
      </c>
      <c r="C679" s="2">
        <f t="shared" si="160"/>
        <v>5</v>
      </c>
      <c r="D679" s="2">
        <f t="shared" si="161"/>
        <v>10</v>
      </c>
      <c r="E679" s="2">
        <f t="shared" si="162"/>
        <v>6</v>
      </c>
      <c r="F679" s="2">
        <f t="shared" si="163"/>
        <v>46</v>
      </c>
      <c r="G679" t="s">
        <v>319</v>
      </c>
      <c r="H679">
        <v>648</v>
      </c>
      <c r="I679">
        <f t="shared" si="164"/>
        <v>0</v>
      </c>
      <c r="J679">
        <f t="shared" si="165"/>
        <v>0</v>
      </c>
      <c r="K679">
        <f t="shared" si="166"/>
        <v>0</v>
      </c>
      <c r="L679">
        <v>0</v>
      </c>
      <c r="M679">
        <f t="shared" si="167"/>
        <v>0</v>
      </c>
      <c r="N679">
        <f t="shared" si="168"/>
        <v>0</v>
      </c>
      <c r="O679">
        <f t="shared" si="169"/>
        <v>0</v>
      </c>
      <c r="P679">
        <v>0</v>
      </c>
      <c r="Q679" s="2">
        <f t="shared" si="170"/>
        <v>575.83301485336301</v>
      </c>
      <c r="R679" s="2">
        <f t="shared" si="171"/>
        <v>72.166985146636989</v>
      </c>
      <c r="S679" s="2">
        <f t="shared" si="173"/>
        <v>-78.436277009336322</v>
      </c>
      <c r="T679" s="2">
        <f t="shared" si="172"/>
        <v>5208.0737451549239</v>
      </c>
      <c r="U679" s="2">
        <f t="shared" si="174"/>
        <v>1</v>
      </c>
      <c r="V679">
        <f t="shared" si="175"/>
        <v>1</v>
      </c>
    </row>
    <row r="680" spans="2:22" x14ac:dyDescent="0.15">
      <c r="B680" s="1">
        <v>37752</v>
      </c>
      <c r="C680" s="2">
        <f t="shared" si="160"/>
        <v>5</v>
      </c>
      <c r="D680" s="2">
        <f t="shared" si="161"/>
        <v>11</v>
      </c>
      <c r="E680" s="2">
        <f t="shared" si="162"/>
        <v>7</v>
      </c>
      <c r="F680" s="2">
        <f t="shared" si="163"/>
        <v>46</v>
      </c>
      <c r="G680" t="s">
        <v>320</v>
      </c>
      <c r="H680">
        <v>665</v>
      </c>
      <c r="I680">
        <f t="shared" si="164"/>
        <v>0</v>
      </c>
      <c r="J680">
        <f t="shared" si="165"/>
        <v>0</v>
      </c>
      <c r="K680">
        <f t="shared" si="166"/>
        <v>0</v>
      </c>
      <c r="L680">
        <v>1</v>
      </c>
      <c r="M680">
        <f t="shared" si="167"/>
        <v>0</v>
      </c>
      <c r="N680">
        <f t="shared" si="168"/>
        <v>0</v>
      </c>
      <c r="O680">
        <f t="shared" si="169"/>
        <v>0</v>
      </c>
      <c r="P680">
        <v>0</v>
      </c>
      <c r="Q680" s="2">
        <f t="shared" si="170"/>
        <v>727.82336400923691</v>
      </c>
      <c r="R680" s="2">
        <f t="shared" si="171"/>
        <v>-62.823364009236911</v>
      </c>
      <c r="S680" s="2">
        <f t="shared" si="173"/>
        <v>72.166985146636989</v>
      </c>
      <c r="T680" s="2">
        <f t="shared" si="172"/>
        <v>3946.7750654370839</v>
      </c>
      <c r="U680" s="2">
        <f t="shared" si="174"/>
        <v>1</v>
      </c>
      <c r="V680">
        <f t="shared" si="175"/>
        <v>1</v>
      </c>
    </row>
    <row r="681" spans="2:22" x14ac:dyDescent="0.15">
      <c r="B681" s="1">
        <v>37753</v>
      </c>
      <c r="C681" s="2">
        <f t="shared" si="160"/>
        <v>5</v>
      </c>
      <c r="D681" s="2">
        <f t="shared" si="161"/>
        <v>12</v>
      </c>
      <c r="E681" s="2">
        <f t="shared" si="162"/>
        <v>1</v>
      </c>
      <c r="F681" s="2">
        <f t="shared" si="163"/>
        <v>46</v>
      </c>
      <c r="G681" t="s">
        <v>321</v>
      </c>
      <c r="H681">
        <v>253</v>
      </c>
      <c r="I681">
        <f t="shared" si="164"/>
        <v>0</v>
      </c>
      <c r="J681">
        <f t="shared" si="165"/>
        <v>0</v>
      </c>
      <c r="K681">
        <f t="shared" si="166"/>
        <v>0</v>
      </c>
      <c r="L681">
        <v>0</v>
      </c>
      <c r="M681">
        <f t="shared" si="167"/>
        <v>0</v>
      </c>
      <c r="N681">
        <f t="shared" si="168"/>
        <v>0</v>
      </c>
      <c r="O681">
        <f t="shared" si="169"/>
        <v>0</v>
      </c>
      <c r="P681">
        <v>0</v>
      </c>
      <c r="Q681" s="2">
        <f t="shared" si="170"/>
        <v>264.48235779760364</v>
      </c>
      <c r="R681" s="2">
        <f t="shared" si="171"/>
        <v>-11.48235779760364</v>
      </c>
      <c r="S681" s="2">
        <f t="shared" si="173"/>
        <v>-62.823364009236911</v>
      </c>
      <c r="T681" s="2">
        <f t="shared" si="172"/>
        <v>131.84454059218913</v>
      </c>
      <c r="U681" s="2">
        <f t="shared" si="174"/>
        <v>0</v>
      </c>
      <c r="V681">
        <f t="shared" si="175"/>
        <v>2</v>
      </c>
    </row>
    <row r="682" spans="2:22" x14ac:dyDescent="0.15">
      <c r="B682" s="1">
        <v>37754</v>
      </c>
      <c r="C682" s="2">
        <f t="shared" si="160"/>
        <v>5</v>
      </c>
      <c r="D682" s="2">
        <f t="shared" si="161"/>
        <v>13</v>
      </c>
      <c r="E682" s="2">
        <f t="shared" si="162"/>
        <v>2</v>
      </c>
      <c r="F682" s="2">
        <f t="shared" si="163"/>
        <v>46</v>
      </c>
      <c r="G682" t="s">
        <v>322</v>
      </c>
      <c r="H682">
        <v>282</v>
      </c>
      <c r="I682">
        <f t="shared" si="164"/>
        <v>0</v>
      </c>
      <c r="J682">
        <f t="shared" si="165"/>
        <v>0</v>
      </c>
      <c r="K682">
        <f t="shared" si="166"/>
        <v>0</v>
      </c>
      <c r="L682">
        <v>0</v>
      </c>
      <c r="M682">
        <f t="shared" si="167"/>
        <v>0</v>
      </c>
      <c r="N682">
        <f t="shared" si="168"/>
        <v>0</v>
      </c>
      <c r="O682">
        <f t="shared" si="169"/>
        <v>0</v>
      </c>
      <c r="P682">
        <v>0</v>
      </c>
      <c r="Q682" s="2">
        <f t="shared" si="170"/>
        <v>282.62968445896007</v>
      </c>
      <c r="R682" s="2">
        <f t="shared" si="171"/>
        <v>-0.62968445896007097</v>
      </c>
      <c r="S682" s="2">
        <f t="shared" si="173"/>
        <v>-11.48235779760364</v>
      </c>
      <c r="T682" s="2">
        <f t="shared" si="172"/>
        <v>0.39650251785583729</v>
      </c>
      <c r="U682" s="2">
        <f t="shared" si="174"/>
        <v>0</v>
      </c>
      <c r="V682">
        <f t="shared" si="175"/>
        <v>3</v>
      </c>
    </row>
    <row r="683" spans="2:22" x14ac:dyDescent="0.15">
      <c r="B683" s="1">
        <v>37755</v>
      </c>
      <c r="C683" s="2">
        <f t="shared" si="160"/>
        <v>5</v>
      </c>
      <c r="D683" s="2">
        <f t="shared" si="161"/>
        <v>14</v>
      </c>
      <c r="E683" s="2">
        <f t="shared" si="162"/>
        <v>3</v>
      </c>
      <c r="F683" s="2">
        <f t="shared" si="163"/>
        <v>46</v>
      </c>
      <c r="G683" t="s">
        <v>323</v>
      </c>
      <c r="H683">
        <v>255</v>
      </c>
      <c r="I683">
        <f t="shared" si="164"/>
        <v>0</v>
      </c>
      <c r="J683">
        <f t="shared" si="165"/>
        <v>0</v>
      </c>
      <c r="K683">
        <f t="shared" si="166"/>
        <v>0</v>
      </c>
      <c r="L683">
        <v>0</v>
      </c>
      <c r="M683">
        <f t="shared" si="167"/>
        <v>0</v>
      </c>
      <c r="N683">
        <f t="shared" si="168"/>
        <v>0</v>
      </c>
      <c r="O683">
        <f t="shared" si="169"/>
        <v>0</v>
      </c>
      <c r="P683">
        <v>0</v>
      </c>
      <c r="Q683" s="2">
        <f t="shared" si="170"/>
        <v>312.16201717318603</v>
      </c>
      <c r="R683" s="2">
        <f t="shared" si="171"/>
        <v>-57.16201717318603</v>
      </c>
      <c r="S683" s="2">
        <f t="shared" si="173"/>
        <v>-0.62968445896007097</v>
      </c>
      <c r="T683" s="2">
        <f t="shared" si="172"/>
        <v>3267.4962073076144</v>
      </c>
      <c r="U683" s="2">
        <f t="shared" si="174"/>
        <v>0</v>
      </c>
      <c r="V683">
        <f t="shared" si="175"/>
        <v>4</v>
      </c>
    </row>
    <row r="684" spans="2:22" x14ac:dyDescent="0.15">
      <c r="B684" s="1">
        <v>37756</v>
      </c>
      <c r="C684" s="2">
        <f t="shared" si="160"/>
        <v>5</v>
      </c>
      <c r="D684" s="2">
        <f t="shared" si="161"/>
        <v>15</v>
      </c>
      <c r="E684" s="2">
        <f t="shared" si="162"/>
        <v>4</v>
      </c>
      <c r="F684" s="2">
        <f t="shared" si="163"/>
        <v>47</v>
      </c>
      <c r="G684" t="s">
        <v>324</v>
      </c>
      <c r="H684">
        <v>307</v>
      </c>
      <c r="I684">
        <f t="shared" si="164"/>
        <v>0</v>
      </c>
      <c r="J684">
        <f t="shared" si="165"/>
        <v>0</v>
      </c>
      <c r="K684">
        <f t="shared" si="166"/>
        <v>0</v>
      </c>
      <c r="L684">
        <v>0</v>
      </c>
      <c r="M684">
        <f t="shared" si="167"/>
        <v>0</v>
      </c>
      <c r="N684">
        <f t="shared" si="168"/>
        <v>0</v>
      </c>
      <c r="O684">
        <f t="shared" si="169"/>
        <v>0</v>
      </c>
      <c r="P684">
        <v>0</v>
      </c>
      <c r="Q684" s="2">
        <f t="shared" si="170"/>
        <v>373.10153955353547</v>
      </c>
      <c r="R684" s="2">
        <f t="shared" si="171"/>
        <v>-66.101539553535474</v>
      </c>
      <c r="S684" s="2">
        <f t="shared" si="173"/>
        <v>-57.16201717318603</v>
      </c>
      <c r="T684" s="2">
        <f t="shared" si="172"/>
        <v>4369.4135313476145</v>
      </c>
      <c r="U684" s="2">
        <f t="shared" si="174"/>
        <v>0</v>
      </c>
      <c r="V684">
        <f t="shared" si="175"/>
        <v>5</v>
      </c>
    </row>
    <row r="685" spans="2:22" x14ac:dyDescent="0.15">
      <c r="B685" s="1">
        <v>37757</v>
      </c>
      <c r="C685" s="2">
        <f t="shared" si="160"/>
        <v>5</v>
      </c>
      <c r="D685" s="2">
        <f t="shared" si="161"/>
        <v>16</v>
      </c>
      <c r="E685" s="2">
        <f t="shared" si="162"/>
        <v>5</v>
      </c>
      <c r="F685" s="2">
        <f t="shared" si="163"/>
        <v>47</v>
      </c>
      <c r="G685" t="s">
        <v>325</v>
      </c>
      <c r="H685">
        <v>462</v>
      </c>
      <c r="I685">
        <f t="shared" si="164"/>
        <v>0</v>
      </c>
      <c r="J685">
        <f t="shared" si="165"/>
        <v>0</v>
      </c>
      <c r="K685">
        <f t="shared" si="166"/>
        <v>0</v>
      </c>
      <c r="L685">
        <v>0</v>
      </c>
      <c r="M685">
        <f t="shared" si="167"/>
        <v>0</v>
      </c>
      <c r="N685">
        <f t="shared" si="168"/>
        <v>0</v>
      </c>
      <c r="O685">
        <f t="shared" si="169"/>
        <v>0</v>
      </c>
      <c r="P685">
        <v>0</v>
      </c>
      <c r="Q685" s="2">
        <f t="shared" si="170"/>
        <v>557.32800450440755</v>
      </c>
      <c r="R685" s="2">
        <f t="shared" si="171"/>
        <v>-95.328004504407545</v>
      </c>
      <c r="S685" s="2">
        <f t="shared" si="173"/>
        <v>-66.101539553535474</v>
      </c>
      <c r="T685" s="2">
        <f t="shared" si="172"/>
        <v>9087.4284427923449</v>
      </c>
      <c r="U685" s="2">
        <f t="shared" si="174"/>
        <v>0</v>
      </c>
      <c r="V685">
        <f t="shared" si="175"/>
        <v>6</v>
      </c>
    </row>
    <row r="686" spans="2:22" x14ac:dyDescent="0.15">
      <c r="B686" s="1">
        <v>37758</v>
      </c>
      <c r="C686" s="2">
        <f t="shared" si="160"/>
        <v>5</v>
      </c>
      <c r="D686" s="2">
        <f t="shared" si="161"/>
        <v>17</v>
      </c>
      <c r="E686" s="2">
        <f t="shared" si="162"/>
        <v>6</v>
      </c>
      <c r="F686" s="2">
        <f t="shared" si="163"/>
        <v>47</v>
      </c>
      <c r="G686" t="s">
        <v>326</v>
      </c>
      <c r="H686">
        <v>641</v>
      </c>
      <c r="I686">
        <f t="shared" si="164"/>
        <v>0</v>
      </c>
      <c r="J686">
        <f t="shared" si="165"/>
        <v>0</v>
      </c>
      <c r="K686">
        <f t="shared" si="166"/>
        <v>0</v>
      </c>
      <c r="L686">
        <v>0</v>
      </c>
      <c r="M686">
        <f t="shared" si="167"/>
        <v>0</v>
      </c>
      <c r="N686">
        <f t="shared" si="168"/>
        <v>0</v>
      </c>
      <c r="O686">
        <f t="shared" si="169"/>
        <v>0</v>
      </c>
      <c r="P686">
        <v>0</v>
      </c>
      <c r="Q686" s="2">
        <f t="shared" si="170"/>
        <v>608.72474234843435</v>
      </c>
      <c r="R686" s="2">
        <f t="shared" si="171"/>
        <v>32.275257651565653</v>
      </c>
      <c r="S686" s="2">
        <f t="shared" si="173"/>
        <v>-95.328004504407545</v>
      </c>
      <c r="T686" s="2">
        <f t="shared" si="172"/>
        <v>1041.6922564749473</v>
      </c>
      <c r="U686" s="2">
        <f t="shared" si="174"/>
        <v>1</v>
      </c>
      <c r="V686">
        <f t="shared" si="175"/>
        <v>1</v>
      </c>
    </row>
    <row r="687" spans="2:22" x14ac:dyDescent="0.15">
      <c r="B687" s="1">
        <v>37759</v>
      </c>
      <c r="C687" s="2">
        <f t="shared" si="160"/>
        <v>5</v>
      </c>
      <c r="D687" s="2">
        <f t="shared" si="161"/>
        <v>18</v>
      </c>
      <c r="E687" s="2">
        <f t="shared" si="162"/>
        <v>7</v>
      </c>
      <c r="F687" s="2">
        <f t="shared" si="163"/>
        <v>47</v>
      </c>
      <c r="G687" t="s">
        <v>327</v>
      </c>
      <c r="H687">
        <v>461</v>
      </c>
      <c r="I687">
        <f t="shared" si="164"/>
        <v>0</v>
      </c>
      <c r="J687">
        <f t="shared" si="165"/>
        <v>0</v>
      </c>
      <c r="K687">
        <f t="shared" si="166"/>
        <v>0</v>
      </c>
      <c r="L687">
        <v>0</v>
      </c>
      <c r="M687">
        <f t="shared" si="167"/>
        <v>0</v>
      </c>
      <c r="N687">
        <f t="shared" si="168"/>
        <v>0</v>
      </c>
      <c r="O687">
        <f t="shared" si="169"/>
        <v>0</v>
      </c>
      <c r="P687">
        <v>0</v>
      </c>
      <c r="Q687" s="2">
        <f t="shared" si="170"/>
        <v>413.39577644274527</v>
      </c>
      <c r="R687" s="2">
        <f t="shared" si="171"/>
        <v>47.604223557254727</v>
      </c>
      <c r="S687" s="2">
        <f t="shared" si="173"/>
        <v>32.275257651565653</v>
      </c>
      <c r="T687" s="2">
        <f t="shared" si="172"/>
        <v>2266.1621004890858</v>
      </c>
      <c r="U687" s="2">
        <f t="shared" si="174"/>
        <v>0</v>
      </c>
      <c r="V687">
        <f t="shared" si="175"/>
        <v>2</v>
      </c>
    </row>
    <row r="688" spans="2:22" x14ac:dyDescent="0.15">
      <c r="B688" s="1">
        <v>37760</v>
      </c>
      <c r="C688" s="2">
        <f t="shared" si="160"/>
        <v>5</v>
      </c>
      <c r="D688" s="2">
        <f t="shared" si="161"/>
        <v>19</v>
      </c>
      <c r="E688" s="2">
        <f t="shared" si="162"/>
        <v>1</v>
      </c>
      <c r="F688" s="2">
        <f t="shared" si="163"/>
        <v>47</v>
      </c>
      <c r="G688" t="s">
        <v>328</v>
      </c>
      <c r="H688">
        <v>238</v>
      </c>
      <c r="I688">
        <f t="shared" si="164"/>
        <v>0</v>
      </c>
      <c r="J688">
        <f t="shared" si="165"/>
        <v>0</v>
      </c>
      <c r="K688">
        <f t="shared" si="166"/>
        <v>0</v>
      </c>
      <c r="L688">
        <v>0</v>
      </c>
      <c r="M688">
        <f t="shared" si="167"/>
        <v>0</v>
      </c>
      <c r="N688">
        <f t="shared" si="168"/>
        <v>0</v>
      </c>
      <c r="O688">
        <f t="shared" si="169"/>
        <v>0</v>
      </c>
      <c r="P688">
        <v>0</v>
      </c>
      <c r="Q688" s="2">
        <f t="shared" si="170"/>
        <v>297.37408529267486</v>
      </c>
      <c r="R688" s="2">
        <f t="shared" si="171"/>
        <v>-59.374085292674863</v>
      </c>
      <c r="S688" s="2">
        <f t="shared" si="173"/>
        <v>47.604223557254727</v>
      </c>
      <c r="T688" s="2">
        <f t="shared" si="172"/>
        <v>3525.2820043418296</v>
      </c>
      <c r="U688" s="2">
        <f t="shared" si="174"/>
        <v>1</v>
      </c>
      <c r="V688">
        <f t="shared" si="175"/>
        <v>1</v>
      </c>
    </row>
    <row r="689" spans="2:22" x14ac:dyDescent="0.15">
      <c r="B689" s="1">
        <v>37761</v>
      </c>
      <c r="C689" s="2">
        <f t="shared" si="160"/>
        <v>5</v>
      </c>
      <c r="D689" s="2">
        <f t="shared" si="161"/>
        <v>20</v>
      </c>
      <c r="E689" s="2">
        <f t="shared" si="162"/>
        <v>2</v>
      </c>
      <c r="F689" s="2">
        <f t="shared" si="163"/>
        <v>47</v>
      </c>
      <c r="G689" t="s">
        <v>329</v>
      </c>
      <c r="H689">
        <v>350</v>
      </c>
      <c r="I689">
        <f t="shared" si="164"/>
        <v>0</v>
      </c>
      <c r="J689">
        <f t="shared" si="165"/>
        <v>0</v>
      </c>
      <c r="K689">
        <f t="shared" si="166"/>
        <v>0</v>
      </c>
      <c r="L689">
        <v>0</v>
      </c>
      <c r="M689">
        <f t="shared" si="167"/>
        <v>0</v>
      </c>
      <c r="N689">
        <f t="shared" si="168"/>
        <v>0</v>
      </c>
      <c r="O689">
        <f t="shared" si="169"/>
        <v>0</v>
      </c>
      <c r="P689">
        <v>0</v>
      </c>
      <c r="Q689" s="2">
        <f t="shared" si="170"/>
        <v>315.52141195403129</v>
      </c>
      <c r="R689" s="2">
        <f t="shared" si="171"/>
        <v>34.478588045968706</v>
      </c>
      <c r="S689" s="2">
        <f t="shared" si="173"/>
        <v>-59.374085292674863</v>
      </c>
      <c r="T689" s="2">
        <f t="shared" si="172"/>
        <v>1188.7730336436161</v>
      </c>
      <c r="U689" s="2">
        <f t="shared" si="174"/>
        <v>1</v>
      </c>
      <c r="V689">
        <f t="shared" si="175"/>
        <v>1</v>
      </c>
    </row>
    <row r="690" spans="2:22" x14ac:dyDescent="0.15">
      <c r="B690" s="1">
        <v>37762</v>
      </c>
      <c r="C690" s="2">
        <f t="shared" si="160"/>
        <v>5</v>
      </c>
      <c r="D690" s="2">
        <f t="shared" si="161"/>
        <v>21</v>
      </c>
      <c r="E690" s="2">
        <f t="shared" si="162"/>
        <v>3</v>
      </c>
      <c r="F690" s="2">
        <f t="shared" si="163"/>
        <v>47</v>
      </c>
      <c r="G690" t="s">
        <v>330</v>
      </c>
      <c r="H690">
        <v>332</v>
      </c>
      <c r="I690">
        <f t="shared" si="164"/>
        <v>0</v>
      </c>
      <c r="J690">
        <f t="shared" si="165"/>
        <v>0</v>
      </c>
      <c r="K690">
        <f t="shared" si="166"/>
        <v>0</v>
      </c>
      <c r="L690">
        <v>0</v>
      </c>
      <c r="M690">
        <f t="shared" si="167"/>
        <v>0</v>
      </c>
      <c r="N690">
        <f t="shared" si="168"/>
        <v>0</v>
      </c>
      <c r="O690">
        <f t="shared" si="169"/>
        <v>0</v>
      </c>
      <c r="P690">
        <v>0</v>
      </c>
      <c r="Q690" s="2">
        <f t="shared" si="170"/>
        <v>345.05374466825725</v>
      </c>
      <c r="R690" s="2">
        <f t="shared" si="171"/>
        <v>-13.053744668257252</v>
      </c>
      <c r="S690" s="2">
        <f t="shared" si="173"/>
        <v>34.478588045968706</v>
      </c>
      <c r="T690" s="2">
        <f t="shared" si="172"/>
        <v>170.40024986405464</v>
      </c>
      <c r="U690" s="2">
        <f t="shared" si="174"/>
        <v>1</v>
      </c>
      <c r="V690">
        <f t="shared" si="175"/>
        <v>1</v>
      </c>
    </row>
    <row r="691" spans="2:22" x14ac:dyDescent="0.15">
      <c r="B691" s="1">
        <v>37763</v>
      </c>
      <c r="C691" s="2">
        <f t="shared" si="160"/>
        <v>5</v>
      </c>
      <c r="D691" s="2">
        <f t="shared" si="161"/>
        <v>22</v>
      </c>
      <c r="E691" s="2">
        <f t="shared" si="162"/>
        <v>4</v>
      </c>
      <c r="F691" s="2">
        <f t="shared" si="163"/>
        <v>48</v>
      </c>
      <c r="G691" t="s">
        <v>331</v>
      </c>
      <c r="H691">
        <v>324</v>
      </c>
      <c r="I691">
        <f t="shared" si="164"/>
        <v>0</v>
      </c>
      <c r="J691">
        <f t="shared" si="165"/>
        <v>0</v>
      </c>
      <c r="K691">
        <f t="shared" si="166"/>
        <v>0</v>
      </c>
      <c r="L691">
        <v>0</v>
      </c>
      <c r="M691">
        <f t="shared" si="167"/>
        <v>0</v>
      </c>
      <c r="N691">
        <f t="shared" si="168"/>
        <v>0</v>
      </c>
      <c r="O691">
        <f t="shared" si="169"/>
        <v>0</v>
      </c>
      <c r="P691">
        <v>0</v>
      </c>
      <c r="Q691" s="2">
        <f t="shared" si="170"/>
        <v>368.60154001110362</v>
      </c>
      <c r="R691" s="2">
        <f t="shared" si="171"/>
        <v>-44.601540011103623</v>
      </c>
      <c r="S691" s="2">
        <f t="shared" si="173"/>
        <v>-13.053744668257252</v>
      </c>
      <c r="T691" s="2">
        <f t="shared" si="172"/>
        <v>1989.2973713620775</v>
      </c>
      <c r="U691" s="2">
        <f t="shared" si="174"/>
        <v>0</v>
      </c>
      <c r="V691">
        <f t="shared" si="175"/>
        <v>2</v>
      </c>
    </row>
    <row r="692" spans="2:22" x14ac:dyDescent="0.15">
      <c r="B692" s="1">
        <v>37764</v>
      </c>
      <c r="C692" s="2">
        <f t="shared" si="160"/>
        <v>5</v>
      </c>
      <c r="D692" s="2">
        <f t="shared" si="161"/>
        <v>23</v>
      </c>
      <c r="E692" s="2">
        <f t="shared" si="162"/>
        <v>5</v>
      </c>
      <c r="F692" s="2">
        <f t="shared" si="163"/>
        <v>48</v>
      </c>
      <c r="G692" t="s">
        <v>332</v>
      </c>
      <c r="H692">
        <v>623</v>
      </c>
      <c r="I692">
        <f t="shared" si="164"/>
        <v>0</v>
      </c>
      <c r="J692">
        <f t="shared" si="165"/>
        <v>0</v>
      </c>
      <c r="K692">
        <f t="shared" si="166"/>
        <v>0</v>
      </c>
      <c r="L692">
        <v>0</v>
      </c>
      <c r="M692">
        <f t="shared" si="167"/>
        <v>0</v>
      </c>
      <c r="N692">
        <f t="shared" si="168"/>
        <v>0</v>
      </c>
      <c r="O692">
        <f t="shared" si="169"/>
        <v>0</v>
      </c>
      <c r="P692">
        <v>0</v>
      </c>
      <c r="Q692" s="2">
        <f t="shared" si="170"/>
        <v>552.82800496197569</v>
      </c>
      <c r="R692" s="2">
        <f t="shared" si="171"/>
        <v>70.171995038024306</v>
      </c>
      <c r="S692" s="2">
        <f t="shared" si="173"/>
        <v>-44.601540011103623</v>
      </c>
      <c r="T692" s="2">
        <f t="shared" si="172"/>
        <v>4924.1088876165077</v>
      </c>
      <c r="U692" s="2">
        <f t="shared" si="174"/>
        <v>1</v>
      </c>
      <c r="V692">
        <f t="shared" si="175"/>
        <v>1</v>
      </c>
    </row>
    <row r="693" spans="2:22" x14ac:dyDescent="0.15">
      <c r="B693" s="1">
        <v>37765</v>
      </c>
      <c r="C693" s="2">
        <f t="shared" si="160"/>
        <v>5</v>
      </c>
      <c r="D693" s="2">
        <f t="shared" si="161"/>
        <v>24</v>
      </c>
      <c r="E693" s="2">
        <f t="shared" si="162"/>
        <v>6</v>
      </c>
      <c r="F693" s="2">
        <f t="shared" si="163"/>
        <v>48</v>
      </c>
      <c r="G693" t="s">
        <v>333</v>
      </c>
      <c r="H693">
        <v>593</v>
      </c>
      <c r="I693">
        <f t="shared" si="164"/>
        <v>0</v>
      </c>
      <c r="J693">
        <f t="shared" si="165"/>
        <v>0</v>
      </c>
      <c r="K693">
        <f t="shared" si="166"/>
        <v>0</v>
      </c>
      <c r="L693">
        <v>0</v>
      </c>
      <c r="M693">
        <f t="shared" si="167"/>
        <v>0</v>
      </c>
      <c r="N693">
        <f t="shared" si="168"/>
        <v>0</v>
      </c>
      <c r="O693">
        <f t="shared" si="169"/>
        <v>0</v>
      </c>
      <c r="P693">
        <v>0</v>
      </c>
      <c r="Q693" s="2">
        <f t="shared" si="170"/>
        <v>604.2247428060025</v>
      </c>
      <c r="R693" s="2">
        <f t="shared" si="171"/>
        <v>-11.224742806002496</v>
      </c>
      <c r="S693" s="2">
        <f t="shared" si="173"/>
        <v>70.171995038024306</v>
      </c>
      <c r="T693" s="2">
        <f t="shared" si="172"/>
        <v>125.99485106090478</v>
      </c>
      <c r="U693" s="2">
        <f t="shared" si="174"/>
        <v>1</v>
      </c>
      <c r="V693">
        <f t="shared" si="175"/>
        <v>1</v>
      </c>
    </row>
    <row r="694" spans="2:22" x14ac:dyDescent="0.15">
      <c r="B694" s="1">
        <v>37766</v>
      </c>
      <c r="C694" s="2">
        <f t="shared" si="160"/>
        <v>5</v>
      </c>
      <c r="D694" s="2">
        <f t="shared" si="161"/>
        <v>25</v>
      </c>
      <c r="E694" s="2">
        <f t="shared" si="162"/>
        <v>7</v>
      </c>
      <c r="F694" s="2">
        <f t="shared" si="163"/>
        <v>48</v>
      </c>
      <c r="G694" t="s">
        <v>334</v>
      </c>
      <c r="H694">
        <v>294</v>
      </c>
      <c r="I694">
        <f t="shared" si="164"/>
        <v>0</v>
      </c>
      <c r="J694">
        <f t="shared" si="165"/>
        <v>0</v>
      </c>
      <c r="K694">
        <f t="shared" si="166"/>
        <v>0</v>
      </c>
      <c r="L694">
        <v>0</v>
      </c>
      <c r="M694">
        <f t="shared" si="167"/>
        <v>0</v>
      </c>
      <c r="N694">
        <f t="shared" si="168"/>
        <v>0</v>
      </c>
      <c r="O694">
        <f t="shared" si="169"/>
        <v>0</v>
      </c>
      <c r="P694">
        <v>0</v>
      </c>
      <c r="Q694" s="2">
        <f t="shared" si="170"/>
        <v>408.89577690031342</v>
      </c>
      <c r="R694" s="2">
        <f t="shared" si="171"/>
        <v>-114.89577690031342</v>
      </c>
      <c r="S694" s="2">
        <f t="shared" si="173"/>
        <v>-11.224742806002496</v>
      </c>
      <c r="T694" s="2">
        <f t="shared" si="172"/>
        <v>13201.039549526595</v>
      </c>
      <c r="U694" s="2">
        <f t="shared" si="174"/>
        <v>0</v>
      </c>
      <c r="V694">
        <f t="shared" si="175"/>
        <v>2</v>
      </c>
    </row>
    <row r="695" spans="2:22" x14ac:dyDescent="0.15">
      <c r="B695" s="1">
        <v>37767</v>
      </c>
      <c r="C695" s="2">
        <f t="shared" si="160"/>
        <v>5</v>
      </c>
      <c r="D695" s="2">
        <f t="shared" si="161"/>
        <v>26</v>
      </c>
      <c r="E695" s="2">
        <f t="shared" si="162"/>
        <v>1</v>
      </c>
      <c r="F695" s="2">
        <f t="shared" si="163"/>
        <v>48</v>
      </c>
      <c r="G695" t="s">
        <v>335</v>
      </c>
      <c r="H695">
        <v>376</v>
      </c>
      <c r="I695">
        <f t="shared" si="164"/>
        <v>0</v>
      </c>
      <c r="J695">
        <f t="shared" si="165"/>
        <v>0</v>
      </c>
      <c r="K695">
        <f t="shared" si="166"/>
        <v>0</v>
      </c>
      <c r="L695">
        <v>0</v>
      </c>
      <c r="M695">
        <f t="shared" si="167"/>
        <v>0</v>
      </c>
      <c r="N695">
        <f t="shared" si="168"/>
        <v>0</v>
      </c>
      <c r="O695">
        <f t="shared" si="169"/>
        <v>0</v>
      </c>
      <c r="P695">
        <v>0</v>
      </c>
      <c r="Q695" s="2">
        <f t="shared" si="170"/>
        <v>292.87408575024301</v>
      </c>
      <c r="R695" s="2">
        <f t="shared" si="171"/>
        <v>83.125914249756988</v>
      </c>
      <c r="S695" s="2">
        <f t="shared" si="173"/>
        <v>-114.89577690031342</v>
      </c>
      <c r="T695" s="2">
        <f t="shared" si="172"/>
        <v>6909.9176198579516</v>
      </c>
      <c r="U695" s="2">
        <f t="shared" si="174"/>
        <v>1</v>
      </c>
      <c r="V695">
        <f t="shared" si="175"/>
        <v>1</v>
      </c>
    </row>
    <row r="696" spans="2:22" x14ac:dyDescent="0.15">
      <c r="B696" s="1">
        <v>37768</v>
      </c>
      <c r="C696" s="2">
        <f t="shared" si="160"/>
        <v>5</v>
      </c>
      <c r="D696" s="2">
        <f t="shared" si="161"/>
        <v>27</v>
      </c>
      <c r="E696" s="2">
        <f t="shared" si="162"/>
        <v>2</v>
      </c>
      <c r="F696" s="2">
        <f t="shared" si="163"/>
        <v>48</v>
      </c>
      <c r="G696" t="s">
        <v>336</v>
      </c>
      <c r="H696">
        <v>290</v>
      </c>
      <c r="I696">
        <f t="shared" si="164"/>
        <v>0</v>
      </c>
      <c r="J696">
        <f t="shared" si="165"/>
        <v>0</v>
      </c>
      <c r="K696">
        <f t="shared" si="166"/>
        <v>0</v>
      </c>
      <c r="L696">
        <v>0</v>
      </c>
      <c r="M696">
        <f t="shared" si="167"/>
        <v>0</v>
      </c>
      <c r="N696">
        <f t="shared" si="168"/>
        <v>0</v>
      </c>
      <c r="O696">
        <f t="shared" si="169"/>
        <v>0</v>
      </c>
      <c r="P696">
        <v>0</v>
      </c>
      <c r="Q696" s="2">
        <f t="shared" si="170"/>
        <v>311.02141241159944</v>
      </c>
      <c r="R696" s="2">
        <f t="shared" si="171"/>
        <v>-21.021412411599442</v>
      </c>
      <c r="S696" s="2">
        <f t="shared" si="173"/>
        <v>83.125914249756988</v>
      </c>
      <c r="T696" s="2">
        <f t="shared" si="172"/>
        <v>441.8997797785471</v>
      </c>
      <c r="U696" s="2">
        <f t="shared" si="174"/>
        <v>1</v>
      </c>
      <c r="V696">
        <f t="shared" si="175"/>
        <v>1</v>
      </c>
    </row>
    <row r="697" spans="2:22" x14ac:dyDescent="0.15">
      <c r="B697" s="1">
        <v>37769</v>
      </c>
      <c r="C697" s="2">
        <f t="shared" si="160"/>
        <v>5</v>
      </c>
      <c r="D697" s="2">
        <f t="shared" si="161"/>
        <v>28</v>
      </c>
      <c r="E697" s="2">
        <f t="shared" si="162"/>
        <v>3</v>
      </c>
      <c r="F697" s="2">
        <f t="shared" si="163"/>
        <v>48</v>
      </c>
      <c r="G697" t="s">
        <v>337</v>
      </c>
      <c r="H697">
        <v>390</v>
      </c>
      <c r="I697">
        <f t="shared" si="164"/>
        <v>0</v>
      </c>
      <c r="J697">
        <f t="shared" si="165"/>
        <v>0</v>
      </c>
      <c r="K697">
        <f t="shared" si="166"/>
        <v>0</v>
      </c>
      <c r="L697">
        <v>0</v>
      </c>
      <c r="M697">
        <f t="shared" si="167"/>
        <v>0</v>
      </c>
      <c r="N697">
        <f t="shared" si="168"/>
        <v>0</v>
      </c>
      <c r="O697">
        <f t="shared" si="169"/>
        <v>0</v>
      </c>
      <c r="P697">
        <v>0</v>
      </c>
      <c r="Q697" s="2">
        <f t="shared" si="170"/>
        <v>340.5537451258254</v>
      </c>
      <c r="R697" s="2">
        <f t="shared" si="171"/>
        <v>49.446254874174599</v>
      </c>
      <c r="S697" s="2">
        <f t="shared" si="173"/>
        <v>-21.021412411599442</v>
      </c>
      <c r="T697" s="2">
        <f t="shared" si="172"/>
        <v>2444.9321210818352</v>
      </c>
      <c r="U697" s="2">
        <f t="shared" si="174"/>
        <v>1</v>
      </c>
      <c r="V697">
        <f t="shared" si="175"/>
        <v>1</v>
      </c>
    </row>
    <row r="698" spans="2:22" x14ac:dyDescent="0.15">
      <c r="B698" s="1">
        <v>37770</v>
      </c>
      <c r="C698" s="2">
        <f t="shared" si="160"/>
        <v>5</v>
      </c>
      <c r="D698" s="2">
        <f t="shared" si="161"/>
        <v>29</v>
      </c>
      <c r="E698" s="2">
        <f t="shared" si="162"/>
        <v>4</v>
      </c>
      <c r="F698" s="2">
        <f t="shared" si="163"/>
        <v>49</v>
      </c>
      <c r="G698" t="s">
        <v>338</v>
      </c>
      <c r="H698">
        <v>308</v>
      </c>
      <c r="I698">
        <f t="shared" si="164"/>
        <v>0</v>
      </c>
      <c r="J698">
        <f t="shared" si="165"/>
        <v>0</v>
      </c>
      <c r="K698">
        <f t="shared" si="166"/>
        <v>0</v>
      </c>
      <c r="L698">
        <v>0</v>
      </c>
      <c r="M698">
        <f t="shared" si="167"/>
        <v>0</v>
      </c>
      <c r="N698">
        <f t="shared" si="168"/>
        <v>0</v>
      </c>
      <c r="O698">
        <f t="shared" si="169"/>
        <v>0</v>
      </c>
      <c r="P698">
        <v>0</v>
      </c>
      <c r="Q698" s="2">
        <f t="shared" si="170"/>
        <v>335.99438965043026</v>
      </c>
      <c r="R698" s="2">
        <f t="shared" si="171"/>
        <v>-27.994389650430264</v>
      </c>
      <c r="S698" s="2">
        <f t="shared" si="173"/>
        <v>49.446254874174599</v>
      </c>
      <c r="T698" s="2">
        <f t="shared" si="172"/>
        <v>783.68585190011709</v>
      </c>
      <c r="U698" s="2">
        <f t="shared" si="174"/>
        <v>1</v>
      </c>
      <c r="V698">
        <f t="shared" si="175"/>
        <v>1</v>
      </c>
    </row>
    <row r="699" spans="2:22" x14ac:dyDescent="0.15">
      <c r="B699" s="1">
        <v>37771</v>
      </c>
      <c r="C699" s="2">
        <f t="shared" si="160"/>
        <v>5</v>
      </c>
      <c r="D699" s="2">
        <f t="shared" si="161"/>
        <v>30</v>
      </c>
      <c r="E699" s="2">
        <f t="shared" si="162"/>
        <v>5</v>
      </c>
      <c r="F699" s="2">
        <f t="shared" si="163"/>
        <v>49</v>
      </c>
      <c r="G699" t="s">
        <v>339</v>
      </c>
      <c r="H699">
        <v>490</v>
      </c>
      <c r="I699">
        <f t="shared" si="164"/>
        <v>0</v>
      </c>
      <c r="J699">
        <f t="shared" si="165"/>
        <v>0</v>
      </c>
      <c r="K699">
        <f t="shared" si="166"/>
        <v>0</v>
      </c>
      <c r="L699">
        <v>0</v>
      </c>
      <c r="M699">
        <f t="shared" si="167"/>
        <v>0</v>
      </c>
      <c r="N699">
        <f t="shared" si="168"/>
        <v>0</v>
      </c>
      <c r="O699">
        <f t="shared" si="169"/>
        <v>0</v>
      </c>
      <c r="P699">
        <v>0</v>
      </c>
      <c r="Q699" s="2">
        <f t="shared" si="170"/>
        <v>520.22085460130234</v>
      </c>
      <c r="R699" s="2">
        <f t="shared" si="171"/>
        <v>-30.220854601302335</v>
      </c>
      <c r="S699" s="2">
        <f t="shared" si="173"/>
        <v>-27.994389650430264</v>
      </c>
      <c r="T699" s="2">
        <f t="shared" si="172"/>
        <v>913.3000528330565</v>
      </c>
      <c r="U699" s="2">
        <f t="shared" si="174"/>
        <v>0</v>
      </c>
      <c r="V699">
        <f t="shared" si="175"/>
        <v>2</v>
      </c>
    </row>
    <row r="700" spans="2:22" x14ac:dyDescent="0.15">
      <c r="B700" s="1">
        <v>37772</v>
      </c>
      <c r="C700" s="2">
        <f t="shared" si="160"/>
        <v>5</v>
      </c>
      <c r="D700" s="2">
        <f t="shared" si="161"/>
        <v>31</v>
      </c>
      <c r="E700" s="2">
        <f t="shared" si="162"/>
        <v>6</v>
      </c>
      <c r="F700" s="2">
        <f t="shared" si="163"/>
        <v>49</v>
      </c>
      <c r="G700" t="s">
        <v>340</v>
      </c>
      <c r="H700">
        <v>637</v>
      </c>
      <c r="I700">
        <f t="shared" si="164"/>
        <v>0</v>
      </c>
      <c r="J700">
        <f t="shared" si="165"/>
        <v>0</v>
      </c>
      <c r="K700">
        <f t="shared" si="166"/>
        <v>0</v>
      </c>
      <c r="L700">
        <v>0</v>
      </c>
      <c r="M700">
        <f t="shared" si="167"/>
        <v>0</v>
      </c>
      <c r="N700">
        <f t="shared" si="168"/>
        <v>0</v>
      </c>
      <c r="O700">
        <f t="shared" si="169"/>
        <v>0</v>
      </c>
      <c r="P700">
        <v>0</v>
      </c>
      <c r="Q700" s="2">
        <f t="shared" si="170"/>
        <v>571.61759244532914</v>
      </c>
      <c r="R700" s="2">
        <f t="shared" si="171"/>
        <v>65.382407554670863</v>
      </c>
      <c r="S700" s="2">
        <f t="shared" si="173"/>
        <v>-30.220854601302335</v>
      </c>
      <c r="T700" s="2">
        <f t="shared" si="172"/>
        <v>4274.8592176450811</v>
      </c>
      <c r="U700" s="2">
        <f t="shared" si="174"/>
        <v>1</v>
      </c>
      <c r="V700">
        <f t="shared" si="175"/>
        <v>1</v>
      </c>
    </row>
    <row r="701" spans="2:22" x14ac:dyDescent="0.15">
      <c r="B701" s="1">
        <v>37773</v>
      </c>
      <c r="C701" s="2">
        <f t="shared" si="160"/>
        <v>6</v>
      </c>
      <c r="D701" s="2">
        <f t="shared" si="161"/>
        <v>1</v>
      </c>
      <c r="E701" s="2">
        <f t="shared" si="162"/>
        <v>7</v>
      </c>
      <c r="F701" s="2">
        <f t="shared" si="163"/>
        <v>49</v>
      </c>
      <c r="G701" t="s">
        <v>341</v>
      </c>
      <c r="H701">
        <v>364</v>
      </c>
      <c r="I701">
        <f t="shared" si="164"/>
        <v>0</v>
      </c>
      <c r="J701">
        <f t="shared" si="165"/>
        <v>0</v>
      </c>
      <c r="K701">
        <f t="shared" si="166"/>
        <v>0</v>
      </c>
      <c r="L701">
        <v>0</v>
      </c>
      <c r="M701">
        <f t="shared" si="167"/>
        <v>0</v>
      </c>
      <c r="N701">
        <f t="shared" si="168"/>
        <v>0</v>
      </c>
      <c r="O701">
        <f t="shared" si="169"/>
        <v>0</v>
      </c>
      <c r="P701">
        <v>0</v>
      </c>
      <c r="Q701" s="2">
        <f t="shared" si="170"/>
        <v>376.28862653964006</v>
      </c>
      <c r="R701" s="2">
        <f t="shared" si="171"/>
        <v>-12.288626539640063</v>
      </c>
      <c r="S701" s="2">
        <f t="shared" si="173"/>
        <v>65.382407554670863</v>
      </c>
      <c r="T701" s="2">
        <f t="shared" si="172"/>
        <v>151.01034223074612</v>
      </c>
      <c r="U701" s="2">
        <f t="shared" si="174"/>
        <v>1</v>
      </c>
      <c r="V701">
        <f t="shared" si="175"/>
        <v>1</v>
      </c>
    </row>
    <row r="702" spans="2:22" x14ac:dyDescent="0.15">
      <c r="B702" s="1">
        <v>37774</v>
      </c>
      <c r="C702" s="2">
        <f t="shared" si="160"/>
        <v>6</v>
      </c>
      <c r="D702" s="2">
        <f t="shared" si="161"/>
        <v>2</v>
      </c>
      <c r="E702" s="2">
        <f t="shared" si="162"/>
        <v>1</v>
      </c>
      <c r="F702" s="2">
        <f t="shared" si="163"/>
        <v>49</v>
      </c>
      <c r="G702" t="s">
        <v>342</v>
      </c>
      <c r="H702">
        <v>272</v>
      </c>
      <c r="I702">
        <f t="shared" si="164"/>
        <v>0</v>
      </c>
      <c r="J702">
        <f t="shared" si="165"/>
        <v>0</v>
      </c>
      <c r="K702">
        <f t="shared" si="166"/>
        <v>0</v>
      </c>
      <c r="L702">
        <v>0</v>
      </c>
      <c r="M702">
        <f t="shared" si="167"/>
        <v>0</v>
      </c>
      <c r="N702">
        <f t="shared" si="168"/>
        <v>0</v>
      </c>
      <c r="O702">
        <f t="shared" si="169"/>
        <v>0</v>
      </c>
      <c r="P702">
        <v>0</v>
      </c>
      <c r="Q702" s="2">
        <f t="shared" si="170"/>
        <v>260.26693538956965</v>
      </c>
      <c r="R702" s="2">
        <f t="shared" si="171"/>
        <v>11.733064610430347</v>
      </c>
      <c r="S702" s="2">
        <f t="shared" si="173"/>
        <v>-12.288626539640063</v>
      </c>
      <c r="T702" s="2">
        <f t="shared" si="172"/>
        <v>137.66480515253303</v>
      </c>
      <c r="U702" s="2">
        <f t="shared" si="174"/>
        <v>1</v>
      </c>
      <c r="V702">
        <f t="shared" si="175"/>
        <v>1</v>
      </c>
    </row>
    <row r="703" spans="2:22" x14ac:dyDescent="0.15">
      <c r="B703" s="1">
        <v>37775</v>
      </c>
      <c r="C703" s="2">
        <f t="shared" si="160"/>
        <v>6</v>
      </c>
      <c r="D703" s="2">
        <f t="shared" si="161"/>
        <v>3</v>
      </c>
      <c r="E703" s="2">
        <f t="shared" si="162"/>
        <v>2</v>
      </c>
      <c r="F703" s="2">
        <f t="shared" si="163"/>
        <v>49</v>
      </c>
      <c r="G703" t="s">
        <v>343</v>
      </c>
      <c r="H703">
        <v>285</v>
      </c>
      <c r="I703">
        <f t="shared" si="164"/>
        <v>0</v>
      </c>
      <c r="J703">
        <f t="shared" si="165"/>
        <v>0</v>
      </c>
      <c r="K703">
        <f t="shared" si="166"/>
        <v>0</v>
      </c>
      <c r="L703">
        <v>0</v>
      </c>
      <c r="M703">
        <f t="shared" si="167"/>
        <v>0</v>
      </c>
      <c r="N703">
        <f t="shared" si="168"/>
        <v>0</v>
      </c>
      <c r="O703">
        <f t="shared" si="169"/>
        <v>0</v>
      </c>
      <c r="P703">
        <v>0</v>
      </c>
      <c r="Q703" s="2">
        <f t="shared" si="170"/>
        <v>278.41426205092608</v>
      </c>
      <c r="R703" s="2">
        <f t="shared" si="171"/>
        <v>6.5857379490739163</v>
      </c>
      <c r="S703" s="2">
        <f t="shared" si="173"/>
        <v>11.733064610430347</v>
      </c>
      <c r="T703" s="2">
        <f t="shared" si="172"/>
        <v>43.371944333872314</v>
      </c>
      <c r="U703" s="2">
        <f t="shared" si="174"/>
        <v>0</v>
      </c>
      <c r="V703">
        <f t="shared" si="175"/>
        <v>2</v>
      </c>
    </row>
    <row r="704" spans="2:22" x14ac:dyDescent="0.15">
      <c r="B704" s="1">
        <v>37776</v>
      </c>
      <c r="C704" s="2">
        <f t="shared" si="160"/>
        <v>6</v>
      </c>
      <c r="D704" s="2">
        <f t="shared" si="161"/>
        <v>4</v>
      </c>
      <c r="E704" s="2">
        <f t="shared" si="162"/>
        <v>3</v>
      </c>
      <c r="F704" s="2">
        <f t="shared" si="163"/>
        <v>49</v>
      </c>
      <c r="G704" t="s">
        <v>344</v>
      </c>
      <c r="H704">
        <v>340</v>
      </c>
      <c r="I704">
        <f t="shared" si="164"/>
        <v>0</v>
      </c>
      <c r="J704">
        <f t="shared" si="165"/>
        <v>0</v>
      </c>
      <c r="K704">
        <f t="shared" si="166"/>
        <v>0</v>
      </c>
      <c r="L704">
        <v>0</v>
      </c>
      <c r="M704">
        <f t="shared" si="167"/>
        <v>0</v>
      </c>
      <c r="N704">
        <f t="shared" si="168"/>
        <v>0</v>
      </c>
      <c r="O704">
        <f t="shared" si="169"/>
        <v>0</v>
      </c>
      <c r="P704">
        <v>0</v>
      </c>
      <c r="Q704" s="2">
        <f t="shared" si="170"/>
        <v>307.94659476515204</v>
      </c>
      <c r="R704" s="2">
        <f t="shared" si="171"/>
        <v>32.053405234847958</v>
      </c>
      <c r="S704" s="2">
        <f t="shared" si="173"/>
        <v>6.5857379490739163</v>
      </c>
      <c r="T704" s="2">
        <f t="shared" si="172"/>
        <v>1027.4207871493784</v>
      </c>
      <c r="U704" s="2">
        <f t="shared" si="174"/>
        <v>0</v>
      </c>
      <c r="V704">
        <f t="shared" si="175"/>
        <v>3</v>
      </c>
    </row>
    <row r="705" spans="2:22" x14ac:dyDescent="0.15">
      <c r="B705" s="1">
        <v>37777</v>
      </c>
      <c r="C705" s="2">
        <f t="shared" si="160"/>
        <v>6</v>
      </c>
      <c r="D705" s="2">
        <f t="shared" si="161"/>
        <v>5</v>
      </c>
      <c r="E705" s="2">
        <f t="shared" si="162"/>
        <v>4</v>
      </c>
      <c r="F705" s="2">
        <f t="shared" si="163"/>
        <v>50</v>
      </c>
      <c r="G705" t="s">
        <v>345</v>
      </c>
      <c r="H705">
        <v>429</v>
      </c>
      <c r="I705">
        <f t="shared" si="164"/>
        <v>0</v>
      </c>
      <c r="J705">
        <f t="shared" si="165"/>
        <v>0</v>
      </c>
      <c r="K705">
        <f t="shared" si="166"/>
        <v>0</v>
      </c>
      <c r="L705">
        <v>0</v>
      </c>
      <c r="M705">
        <f t="shared" si="167"/>
        <v>0</v>
      </c>
      <c r="N705">
        <f t="shared" si="168"/>
        <v>0</v>
      </c>
      <c r="O705">
        <f t="shared" si="169"/>
        <v>0</v>
      </c>
      <c r="P705">
        <v>0</v>
      </c>
      <c r="Q705" s="2">
        <f t="shared" si="170"/>
        <v>334.31582680388055</v>
      </c>
      <c r="R705" s="2">
        <f t="shared" si="171"/>
        <v>94.684173196119445</v>
      </c>
      <c r="S705" s="2">
        <f t="shared" si="173"/>
        <v>32.053405234847958</v>
      </c>
      <c r="T705" s="2">
        <f t="shared" si="172"/>
        <v>8965.092653832744</v>
      </c>
      <c r="U705" s="2">
        <f t="shared" si="174"/>
        <v>0</v>
      </c>
      <c r="V705">
        <f t="shared" si="175"/>
        <v>4</v>
      </c>
    </row>
    <row r="706" spans="2:22" x14ac:dyDescent="0.15">
      <c r="B706" s="1">
        <v>37778</v>
      </c>
      <c r="C706" s="2">
        <f t="shared" si="160"/>
        <v>6</v>
      </c>
      <c r="D706" s="2">
        <f t="shared" si="161"/>
        <v>6</v>
      </c>
      <c r="E706" s="2">
        <f t="shared" si="162"/>
        <v>5</v>
      </c>
      <c r="F706" s="2">
        <f t="shared" si="163"/>
        <v>50</v>
      </c>
      <c r="G706" t="s">
        <v>346</v>
      </c>
      <c r="H706">
        <v>482</v>
      </c>
      <c r="I706">
        <f t="shared" si="164"/>
        <v>0</v>
      </c>
      <c r="J706">
        <f t="shared" si="165"/>
        <v>0</v>
      </c>
      <c r="K706">
        <f t="shared" si="166"/>
        <v>0</v>
      </c>
      <c r="L706">
        <v>0</v>
      </c>
      <c r="M706">
        <f t="shared" si="167"/>
        <v>0</v>
      </c>
      <c r="N706">
        <f t="shared" si="168"/>
        <v>0</v>
      </c>
      <c r="O706">
        <f t="shared" si="169"/>
        <v>0</v>
      </c>
      <c r="P706">
        <v>0</v>
      </c>
      <c r="Q706" s="2">
        <f t="shared" si="170"/>
        <v>518.54229175475268</v>
      </c>
      <c r="R706" s="2">
        <f t="shared" si="171"/>
        <v>-36.542291754752682</v>
      </c>
      <c r="S706" s="2">
        <f t="shared" si="173"/>
        <v>94.684173196119445</v>
      </c>
      <c r="T706" s="2">
        <f t="shared" si="172"/>
        <v>1335.3390866894658</v>
      </c>
      <c r="U706" s="2">
        <f t="shared" si="174"/>
        <v>1</v>
      </c>
      <c r="V706">
        <f t="shared" si="175"/>
        <v>1</v>
      </c>
    </row>
    <row r="707" spans="2:22" x14ac:dyDescent="0.15">
      <c r="B707" s="1">
        <v>37779</v>
      </c>
      <c r="C707" s="2">
        <f t="shared" ref="C707:C770" si="176">MONTH(B707)</f>
        <v>6</v>
      </c>
      <c r="D707" s="2">
        <f t="shared" ref="D707:D770" si="177">DAY(B707)</f>
        <v>7</v>
      </c>
      <c r="E707" s="2">
        <f t="shared" ref="E707:E770" si="178">WEEKDAY(B707,2)</f>
        <v>6</v>
      </c>
      <c r="F707" s="2">
        <f t="shared" ref="F707:F770" si="179">VALUE(RIGHT(G707,2))</f>
        <v>50</v>
      </c>
      <c r="G707" t="s">
        <v>347</v>
      </c>
      <c r="H707">
        <v>521</v>
      </c>
      <c r="I707">
        <f t="shared" ref="I707:I770" si="180">IF(AND(C707=7,D707=4),1,0)</f>
        <v>0</v>
      </c>
      <c r="J707">
        <f t="shared" ref="J707:J770" si="181">IF(AND(C707=1,D707=1),1,0)</f>
        <v>0</v>
      </c>
      <c r="K707">
        <f t="shared" ref="K707:K770" si="182">IF(AND(C707=2,D707=14),1,0)</f>
        <v>0</v>
      </c>
      <c r="L707">
        <v>0</v>
      </c>
      <c r="M707">
        <f t="shared" ref="M707:M770" si="183">IF(AND(C707=12,D707=31),1,0)</f>
        <v>0</v>
      </c>
      <c r="N707">
        <f t="shared" ref="N707:N770" si="184">IF(AND(C707=10,D707=31),1,0)</f>
        <v>0</v>
      </c>
      <c r="O707">
        <f t="shared" ref="O707:O770" si="185">IF(AND(C707=12,D707=26),1,0)</f>
        <v>0</v>
      </c>
      <c r="P707">
        <v>0</v>
      </c>
      <c r="Q707" s="2">
        <f t="shared" ref="Q707:Q770" si="186">constant+VLOOKUP(F707,week,2)+VLOOKUP(E707,weekday,2)+$X$17*I707+$X$18*J707+$X$19*K707+L707*$X$20+M707*$X$21+N707*$X$22+O707*$X$23+P707*$X$24</f>
        <v>569.93902959877937</v>
      </c>
      <c r="R707" s="2">
        <f t="shared" ref="R707:R770" si="187">H707-Q707</f>
        <v>-48.939029598779371</v>
      </c>
      <c r="S707" s="2">
        <f t="shared" si="173"/>
        <v>-36.542291754752682</v>
      </c>
      <c r="T707" s="2">
        <f t="shared" ref="T707:T770" si="188">R707^2</f>
        <v>2395.0286180702033</v>
      </c>
      <c r="U707" s="2">
        <f t="shared" si="174"/>
        <v>0</v>
      </c>
      <c r="V707">
        <f t="shared" si="175"/>
        <v>2</v>
      </c>
    </row>
    <row r="708" spans="2:22" x14ac:dyDescent="0.15">
      <c r="B708" s="1">
        <v>37780</v>
      </c>
      <c r="C708" s="2">
        <f t="shared" si="176"/>
        <v>6</v>
      </c>
      <c r="D708" s="2">
        <f t="shared" si="177"/>
        <v>8</v>
      </c>
      <c r="E708" s="2">
        <f t="shared" si="178"/>
        <v>7</v>
      </c>
      <c r="F708" s="2">
        <f t="shared" si="179"/>
        <v>50</v>
      </c>
      <c r="G708" t="s">
        <v>348</v>
      </c>
      <c r="H708">
        <v>406</v>
      </c>
      <c r="I708">
        <f t="shared" si="180"/>
        <v>0</v>
      </c>
      <c r="J708">
        <f t="shared" si="181"/>
        <v>0</v>
      </c>
      <c r="K708">
        <f t="shared" si="182"/>
        <v>0</v>
      </c>
      <c r="L708">
        <v>0</v>
      </c>
      <c r="M708">
        <f t="shared" si="183"/>
        <v>0</v>
      </c>
      <c r="N708">
        <f t="shared" si="184"/>
        <v>0</v>
      </c>
      <c r="O708">
        <f t="shared" si="185"/>
        <v>0</v>
      </c>
      <c r="P708">
        <v>0</v>
      </c>
      <c r="Q708" s="2">
        <f t="shared" si="186"/>
        <v>374.61006369309035</v>
      </c>
      <c r="R708" s="2">
        <f t="shared" si="187"/>
        <v>31.389936306909647</v>
      </c>
      <c r="S708" s="2">
        <f t="shared" ref="S708:S771" si="189">R707</f>
        <v>-48.939029598779371</v>
      </c>
      <c r="T708" s="2">
        <f t="shared" si="188"/>
        <v>985.32810135184445</v>
      </c>
      <c r="U708" s="2">
        <f t="shared" ref="U708:U771" si="190">IF(R708*R707&lt;0,1,0)</f>
        <v>1</v>
      </c>
      <c r="V708">
        <f t="shared" ref="V708:V771" si="191">IF(R707*R708&gt;0,V707+1,1)</f>
        <v>1</v>
      </c>
    </row>
    <row r="709" spans="2:22" x14ac:dyDescent="0.15">
      <c r="B709" s="1">
        <v>37781</v>
      </c>
      <c r="C709" s="2">
        <f t="shared" si="176"/>
        <v>6</v>
      </c>
      <c r="D709" s="2">
        <f t="shared" si="177"/>
        <v>9</v>
      </c>
      <c r="E709" s="2">
        <f t="shared" si="178"/>
        <v>1</v>
      </c>
      <c r="F709" s="2">
        <f t="shared" si="179"/>
        <v>50</v>
      </c>
      <c r="G709" t="s">
        <v>349</v>
      </c>
      <c r="H709">
        <v>264</v>
      </c>
      <c r="I709">
        <f t="shared" si="180"/>
        <v>0</v>
      </c>
      <c r="J709">
        <f t="shared" si="181"/>
        <v>0</v>
      </c>
      <c r="K709">
        <f t="shared" si="182"/>
        <v>0</v>
      </c>
      <c r="L709">
        <v>0</v>
      </c>
      <c r="M709">
        <f t="shared" si="183"/>
        <v>0</v>
      </c>
      <c r="N709">
        <f t="shared" si="184"/>
        <v>0</v>
      </c>
      <c r="O709">
        <f t="shared" si="185"/>
        <v>0</v>
      </c>
      <c r="P709">
        <v>0</v>
      </c>
      <c r="Q709" s="2">
        <f t="shared" si="186"/>
        <v>258.58837254301989</v>
      </c>
      <c r="R709" s="2">
        <f t="shared" si="187"/>
        <v>5.4116274569801135</v>
      </c>
      <c r="S709" s="2">
        <f t="shared" si="189"/>
        <v>31.389936306909647</v>
      </c>
      <c r="T709" s="2">
        <f t="shared" si="188"/>
        <v>29.285711733141049</v>
      </c>
      <c r="U709" s="2">
        <f t="shared" si="190"/>
        <v>0</v>
      </c>
      <c r="V709">
        <f t="shared" si="191"/>
        <v>2</v>
      </c>
    </row>
    <row r="710" spans="2:22" x14ac:dyDescent="0.15">
      <c r="B710" s="1">
        <v>37782</v>
      </c>
      <c r="C710" s="2">
        <f t="shared" si="176"/>
        <v>6</v>
      </c>
      <c r="D710" s="2">
        <f t="shared" si="177"/>
        <v>10</v>
      </c>
      <c r="E710" s="2">
        <f t="shared" si="178"/>
        <v>2</v>
      </c>
      <c r="F710" s="2">
        <f t="shared" si="179"/>
        <v>50</v>
      </c>
      <c r="G710" t="s">
        <v>350</v>
      </c>
      <c r="H710">
        <v>336</v>
      </c>
      <c r="I710">
        <f t="shared" si="180"/>
        <v>0</v>
      </c>
      <c r="J710">
        <f t="shared" si="181"/>
        <v>0</v>
      </c>
      <c r="K710">
        <f t="shared" si="182"/>
        <v>0</v>
      </c>
      <c r="L710">
        <v>0</v>
      </c>
      <c r="M710">
        <f t="shared" si="183"/>
        <v>0</v>
      </c>
      <c r="N710">
        <f t="shared" si="184"/>
        <v>0</v>
      </c>
      <c r="O710">
        <f t="shared" si="185"/>
        <v>0</v>
      </c>
      <c r="P710">
        <v>0</v>
      </c>
      <c r="Q710" s="2">
        <f t="shared" si="186"/>
        <v>276.73569920437637</v>
      </c>
      <c r="R710" s="2">
        <f t="shared" si="187"/>
        <v>59.264300795623626</v>
      </c>
      <c r="S710" s="2">
        <f t="shared" si="189"/>
        <v>5.4116274569801135</v>
      </c>
      <c r="T710" s="2">
        <f t="shared" si="188"/>
        <v>3512.257348794155</v>
      </c>
      <c r="U710" s="2">
        <f t="shared" si="190"/>
        <v>0</v>
      </c>
      <c r="V710">
        <f t="shared" si="191"/>
        <v>3</v>
      </c>
    </row>
    <row r="711" spans="2:22" x14ac:dyDescent="0.15">
      <c r="B711" s="1">
        <v>37783</v>
      </c>
      <c r="C711" s="2">
        <f t="shared" si="176"/>
        <v>6</v>
      </c>
      <c r="D711" s="2">
        <f t="shared" si="177"/>
        <v>11</v>
      </c>
      <c r="E711" s="2">
        <f t="shared" si="178"/>
        <v>3</v>
      </c>
      <c r="F711" s="2">
        <f t="shared" si="179"/>
        <v>50</v>
      </c>
      <c r="G711" t="s">
        <v>351</v>
      </c>
      <c r="H711">
        <v>356</v>
      </c>
      <c r="I711">
        <f t="shared" si="180"/>
        <v>0</v>
      </c>
      <c r="J711">
        <f t="shared" si="181"/>
        <v>0</v>
      </c>
      <c r="K711">
        <f t="shared" si="182"/>
        <v>0</v>
      </c>
      <c r="L711">
        <v>0</v>
      </c>
      <c r="M711">
        <f t="shared" si="183"/>
        <v>0</v>
      </c>
      <c r="N711">
        <f t="shared" si="184"/>
        <v>0</v>
      </c>
      <c r="O711">
        <f t="shared" si="185"/>
        <v>0</v>
      </c>
      <c r="P711">
        <v>0</v>
      </c>
      <c r="Q711" s="2">
        <f t="shared" si="186"/>
        <v>306.26803191860233</v>
      </c>
      <c r="R711" s="2">
        <f t="shared" si="187"/>
        <v>49.731968081397667</v>
      </c>
      <c r="S711" s="2">
        <f t="shared" si="189"/>
        <v>59.264300795623626</v>
      </c>
      <c r="T711" s="2">
        <f t="shared" si="188"/>
        <v>2473.2686492491562</v>
      </c>
      <c r="U711" s="2">
        <f t="shared" si="190"/>
        <v>0</v>
      </c>
      <c r="V711">
        <f t="shared" si="191"/>
        <v>4</v>
      </c>
    </row>
    <row r="712" spans="2:22" x14ac:dyDescent="0.15">
      <c r="B712" s="1">
        <v>37784</v>
      </c>
      <c r="C712" s="2">
        <f t="shared" si="176"/>
        <v>6</v>
      </c>
      <c r="D712" s="2">
        <f t="shared" si="177"/>
        <v>12</v>
      </c>
      <c r="E712" s="2">
        <f t="shared" si="178"/>
        <v>4</v>
      </c>
      <c r="F712" s="2">
        <f t="shared" si="179"/>
        <v>51</v>
      </c>
      <c r="G712" t="s">
        <v>352</v>
      </c>
      <c r="H712">
        <v>335</v>
      </c>
      <c r="I712">
        <f t="shared" si="180"/>
        <v>0</v>
      </c>
      <c r="J712">
        <f t="shared" si="181"/>
        <v>0</v>
      </c>
      <c r="K712">
        <f t="shared" si="182"/>
        <v>0</v>
      </c>
      <c r="L712">
        <v>0</v>
      </c>
      <c r="M712">
        <f t="shared" si="183"/>
        <v>0</v>
      </c>
      <c r="N712">
        <f t="shared" si="184"/>
        <v>0</v>
      </c>
      <c r="O712">
        <f t="shared" si="185"/>
        <v>0</v>
      </c>
      <c r="P712">
        <v>0</v>
      </c>
      <c r="Q712" s="2">
        <f t="shared" si="186"/>
        <v>348.49439462720574</v>
      </c>
      <c r="R712" s="2">
        <f t="shared" si="187"/>
        <v>-13.494394627205736</v>
      </c>
      <c r="S712" s="2">
        <f t="shared" si="189"/>
        <v>49.731968081397667</v>
      </c>
      <c r="T712" s="2">
        <f t="shared" si="188"/>
        <v>182.09868635475902</v>
      </c>
      <c r="U712" s="2">
        <f t="shared" si="190"/>
        <v>1</v>
      </c>
      <c r="V712">
        <f t="shared" si="191"/>
        <v>1</v>
      </c>
    </row>
    <row r="713" spans="2:22" x14ac:dyDescent="0.15">
      <c r="B713" s="1">
        <v>37785</v>
      </c>
      <c r="C713" s="2">
        <f t="shared" si="176"/>
        <v>6</v>
      </c>
      <c r="D713" s="2">
        <f t="shared" si="177"/>
        <v>13</v>
      </c>
      <c r="E713" s="2">
        <f t="shared" si="178"/>
        <v>5</v>
      </c>
      <c r="F713" s="2">
        <f t="shared" si="179"/>
        <v>51</v>
      </c>
      <c r="G713" t="s">
        <v>353</v>
      </c>
      <c r="H713">
        <v>505</v>
      </c>
      <c r="I713">
        <f t="shared" si="180"/>
        <v>0</v>
      </c>
      <c r="J713">
        <f t="shared" si="181"/>
        <v>0</v>
      </c>
      <c r="K713">
        <f t="shared" si="182"/>
        <v>0</v>
      </c>
      <c r="L713">
        <v>0</v>
      </c>
      <c r="M713">
        <f t="shared" si="183"/>
        <v>0</v>
      </c>
      <c r="N713">
        <f t="shared" si="184"/>
        <v>0</v>
      </c>
      <c r="O713">
        <f t="shared" si="185"/>
        <v>0</v>
      </c>
      <c r="P713">
        <v>0</v>
      </c>
      <c r="Q713" s="2">
        <f t="shared" si="186"/>
        <v>532.72085957807781</v>
      </c>
      <c r="R713" s="2">
        <f t="shared" si="187"/>
        <v>-27.720859578077807</v>
      </c>
      <c r="S713" s="2">
        <f t="shared" si="189"/>
        <v>-13.494394627205736</v>
      </c>
      <c r="T713" s="2">
        <f t="shared" si="188"/>
        <v>768.44605574750813</v>
      </c>
      <c r="U713" s="2">
        <f t="shared" si="190"/>
        <v>0</v>
      </c>
      <c r="V713">
        <f t="shared" si="191"/>
        <v>2</v>
      </c>
    </row>
    <row r="714" spans="2:22" x14ac:dyDescent="0.15">
      <c r="B714" s="1">
        <v>37786</v>
      </c>
      <c r="C714" s="2">
        <f t="shared" si="176"/>
        <v>6</v>
      </c>
      <c r="D714" s="2">
        <f t="shared" si="177"/>
        <v>14</v>
      </c>
      <c r="E714" s="2">
        <f t="shared" si="178"/>
        <v>6</v>
      </c>
      <c r="F714" s="2">
        <f t="shared" si="179"/>
        <v>51</v>
      </c>
      <c r="G714" t="s">
        <v>354</v>
      </c>
      <c r="H714">
        <v>567</v>
      </c>
      <c r="I714">
        <f t="shared" si="180"/>
        <v>0</v>
      </c>
      <c r="J714">
        <f t="shared" si="181"/>
        <v>0</v>
      </c>
      <c r="K714">
        <f t="shared" si="182"/>
        <v>0</v>
      </c>
      <c r="L714">
        <v>0</v>
      </c>
      <c r="M714">
        <f t="shared" si="183"/>
        <v>0</v>
      </c>
      <c r="N714">
        <f t="shared" si="184"/>
        <v>0</v>
      </c>
      <c r="O714">
        <f t="shared" si="185"/>
        <v>0</v>
      </c>
      <c r="P714">
        <v>0</v>
      </c>
      <c r="Q714" s="2">
        <f t="shared" si="186"/>
        <v>584.11759742210461</v>
      </c>
      <c r="R714" s="2">
        <f t="shared" si="187"/>
        <v>-17.117597422104609</v>
      </c>
      <c r="S714" s="2">
        <f t="shared" si="189"/>
        <v>-27.720859578077807</v>
      </c>
      <c r="T714" s="2">
        <f t="shared" si="188"/>
        <v>293.01214150524237</v>
      </c>
      <c r="U714" s="2">
        <f t="shared" si="190"/>
        <v>0</v>
      </c>
      <c r="V714">
        <f t="shared" si="191"/>
        <v>3</v>
      </c>
    </row>
    <row r="715" spans="2:22" x14ac:dyDescent="0.15">
      <c r="B715" s="1">
        <v>37787</v>
      </c>
      <c r="C715" s="2">
        <f t="shared" si="176"/>
        <v>6</v>
      </c>
      <c r="D715" s="2">
        <f t="shared" si="177"/>
        <v>15</v>
      </c>
      <c r="E715" s="2">
        <f t="shared" si="178"/>
        <v>7</v>
      </c>
      <c r="F715" s="2">
        <f t="shared" si="179"/>
        <v>51</v>
      </c>
      <c r="G715" t="s">
        <v>355</v>
      </c>
      <c r="H715">
        <v>514</v>
      </c>
      <c r="I715">
        <f t="shared" si="180"/>
        <v>0</v>
      </c>
      <c r="J715">
        <f t="shared" si="181"/>
        <v>0</v>
      </c>
      <c r="K715">
        <f t="shared" si="182"/>
        <v>0</v>
      </c>
      <c r="L715">
        <v>0</v>
      </c>
      <c r="M715">
        <f t="shared" si="183"/>
        <v>0</v>
      </c>
      <c r="N715">
        <f t="shared" si="184"/>
        <v>0</v>
      </c>
      <c r="O715">
        <f t="shared" si="185"/>
        <v>0</v>
      </c>
      <c r="P715">
        <v>0</v>
      </c>
      <c r="Q715" s="2">
        <f t="shared" si="186"/>
        <v>388.78863151641553</v>
      </c>
      <c r="R715" s="2">
        <f t="shared" si="187"/>
        <v>125.21136848358447</v>
      </c>
      <c r="S715" s="2">
        <f t="shared" si="189"/>
        <v>-17.117597422104609</v>
      </c>
      <c r="T715" s="2">
        <f t="shared" si="188"/>
        <v>15677.88679753197</v>
      </c>
      <c r="U715" s="2">
        <f t="shared" si="190"/>
        <v>1</v>
      </c>
      <c r="V715">
        <f t="shared" si="191"/>
        <v>1</v>
      </c>
    </row>
    <row r="716" spans="2:22" x14ac:dyDescent="0.15">
      <c r="B716" s="1">
        <v>37788</v>
      </c>
      <c r="C716" s="2">
        <f t="shared" si="176"/>
        <v>6</v>
      </c>
      <c r="D716" s="2">
        <f t="shared" si="177"/>
        <v>16</v>
      </c>
      <c r="E716" s="2">
        <f t="shared" si="178"/>
        <v>1</v>
      </c>
      <c r="F716" s="2">
        <f t="shared" si="179"/>
        <v>51</v>
      </c>
      <c r="G716" t="s">
        <v>356</v>
      </c>
      <c r="H716">
        <v>297</v>
      </c>
      <c r="I716">
        <f t="shared" si="180"/>
        <v>0</v>
      </c>
      <c r="J716">
        <f t="shared" si="181"/>
        <v>0</v>
      </c>
      <c r="K716">
        <f t="shared" si="182"/>
        <v>0</v>
      </c>
      <c r="L716">
        <v>0</v>
      </c>
      <c r="M716">
        <f t="shared" si="183"/>
        <v>0</v>
      </c>
      <c r="N716">
        <f t="shared" si="184"/>
        <v>0</v>
      </c>
      <c r="O716">
        <f t="shared" si="185"/>
        <v>0</v>
      </c>
      <c r="P716">
        <v>0</v>
      </c>
      <c r="Q716" s="2">
        <f t="shared" si="186"/>
        <v>272.76694036634512</v>
      </c>
      <c r="R716" s="2">
        <f t="shared" si="187"/>
        <v>24.233059633654875</v>
      </c>
      <c r="S716" s="2">
        <f t="shared" si="189"/>
        <v>125.21136848358447</v>
      </c>
      <c r="T716" s="2">
        <f t="shared" si="188"/>
        <v>587.24117920827337</v>
      </c>
      <c r="U716" s="2">
        <f t="shared" si="190"/>
        <v>0</v>
      </c>
      <c r="V716">
        <f t="shared" si="191"/>
        <v>2</v>
      </c>
    </row>
    <row r="717" spans="2:22" x14ac:dyDescent="0.15">
      <c r="B717" s="1">
        <v>37789</v>
      </c>
      <c r="C717" s="2">
        <f t="shared" si="176"/>
        <v>6</v>
      </c>
      <c r="D717" s="2">
        <f t="shared" si="177"/>
        <v>17</v>
      </c>
      <c r="E717" s="2">
        <f t="shared" si="178"/>
        <v>2</v>
      </c>
      <c r="F717" s="2">
        <f t="shared" si="179"/>
        <v>51</v>
      </c>
      <c r="G717" t="s">
        <v>357</v>
      </c>
      <c r="H717">
        <v>324</v>
      </c>
      <c r="I717">
        <f t="shared" si="180"/>
        <v>0</v>
      </c>
      <c r="J717">
        <f t="shared" si="181"/>
        <v>0</v>
      </c>
      <c r="K717">
        <f t="shared" si="182"/>
        <v>0</v>
      </c>
      <c r="L717">
        <v>0</v>
      </c>
      <c r="M717">
        <f t="shared" si="183"/>
        <v>0</v>
      </c>
      <c r="N717">
        <f t="shared" si="184"/>
        <v>0</v>
      </c>
      <c r="O717">
        <f t="shared" si="185"/>
        <v>0</v>
      </c>
      <c r="P717">
        <v>0</v>
      </c>
      <c r="Q717" s="2">
        <f t="shared" si="186"/>
        <v>290.91426702770156</v>
      </c>
      <c r="R717" s="2">
        <f t="shared" si="187"/>
        <v>33.085732972298445</v>
      </c>
      <c r="S717" s="2">
        <f t="shared" si="189"/>
        <v>24.233059633654875</v>
      </c>
      <c r="T717" s="2">
        <f t="shared" si="188"/>
        <v>1094.6657263142365</v>
      </c>
      <c r="U717" s="2">
        <f t="shared" si="190"/>
        <v>0</v>
      </c>
      <c r="V717">
        <f t="shared" si="191"/>
        <v>3</v>
      </c>
    </row>
    <row r="718" spans="2:22" x14ac:dyDescent="0.15">
      <c r="B718" s="1">
        <v>37790</v>
      </c>
      <c r="C718" s="2">
        <f t="shared" si="176"/>
        <v>6</v>
      </c>
      <c r="D718" s="2">
        <f t="shared" si="177"/>
        <v>18</v>
      </c>
      <c r="E718" s="2">
        <f t="shared" si="178"/>
        <v>3</v>
      </c>
      <c r="F718" s="2">
        <f t="shared" si="179"/>
        <v>51</v>
      </c>
      <c r="G718" t="s">
        <v>358</v>
      </c>
      <c r="H718">
        <v>331</v>
      </c>
      <c r="I718">
        <f t="shared" si="180"/>
        <v>0</v>
      </c>
      <c r="J718">
        <f t="shared" si="181"/>
        <v>0</v>
      </c>
      <c r="K718">
        <f t="shared" si="182"/>
        <v>0</v>
      </c>
      <c r="L718">
        <v>0</v>
      </c>
      <c r="M718">
        <f t="shared" si="183"/>
        <v>0</v>
      </c>
      <c r="N718">
        <f t="shared" si="184"/>
        <v>0</v>
      </c>
      <c r="O718">
        <f t="shared" si="185"/>
        <v>0</v>
      </c>
      <c r="P718">
        <v>0</v>
      </c>
      <c r="Q718" s="2">
        <f t="shared" si="186"/>
        <v>320.44659974192751</v>
      </c>
      <c r="R718" s="2">
        <f t="shared" si="187"/>
        <v>10.553400258072486</v>
      </c>
      <c r="S718" s="2">
        <f t="shared" si="189"/>
        <v>33.085732972298445</v>
      </c>
      <c r="T718" s="2">
        <f t="shared" si="188"/>
        <v>111.37425700708441</v>
      </c>
      <c r="U718" s="2">
        <f t="shared" si="190"/>
        <v>0</v>
      </c>
      <c r="V718">
        <f t="shared" si="191"/>
        <v>4</v>
      </c>
    </row>
    <row r="719" spans="2:22" x14ac:dyDescent="0.15">
      <c r="B719" s="1">
        <v>37791</v>
      </c>
      <c r="C719" s="2">
        <f t="shared" si="176"/>
        <v>6</v>
      </c>
      <c r="D719" s="2">
        <f t="shared" si="177"/>
        <v>19</v>
      </c>
      <c r="E719" s="2">
        <f t="shared" si="178"/>
        <v>4</v>
      </c>
      <c r="F719" s="2">
        <f t="shared" si="179"/>
        <v>52</v>
      </c>
      <c r="G719" t="s">
        <v>359</v>
      </c>
      <c r="H719">
        <v>350</v>
      </c>
      <c r="I719">
        <f t="shared" si="180"/>
        <v>0</v>
      </c>
      <c r="J719">
        <f t="shared" si="181"/>
        <v>0</v>
      </c>
      <c r="K719">
        <f t="shared" si="182"/>
        <v>0</v>
      </c>
      <c r="L719">
        <v>0</v>
      </c>
      <c r="M719">
        <f t="shared" si="183"/>
        <v>0</v>
      </c>
      <c r="N719">
        <f t="shared" si="184"/>
        <v>0</v>
      </c>
      <c r="O719">
        <f t="shared" si="185"/>
        <v>0</v>
      </c>
      <c r="P719">
        <v>0</v>
      </c>
      <c r="Q719" s="2">
        <f t="shared" si="186"/>
        <v>368.06648336527059</v>
      </c>
      <c r="R719" s="2">
        <f t="shared" si="187"/>
        <v>-18.066483365270585</v>
      </c>
      <c r="S719" s="2">
        <f t="shared" si="189"/>
        <v>10.553400258072486</v>
      </c>
      <c r="T719" s="2">
        <f t="shared" si="188"/>
        <v>326.39782118759877</v>
      </c>
      <c r="U719" s="2">
        <f t="shared" si="190"/>
        <v>1</v>
      </c>
      <c r="V719">
        <f t="shared" si="191"/>
        <v>1</v>
      </c>
    </row>
    <row r="720" spans="2:22" x14ac:dyDescent="0.15">
      <c r="B720" s="1">
        <v>37792</v>
      </c>
      <c r="C720" s="2">
        <f t="shared" si="176"/>
        <v>6</v>
      </c>
      <c r="D720" s="2">
        <f t="shared" si="177"/>
        <v>20</v>
      </c>
      <c r="E720" s="2">
        <f t="shared" si="178"/>
        <v>5</v>
      </c>
      <c r="F720" s="2">
        <f t="shared" si="179"/>
        <v>52</v>
      </c>
      <c r="G720" t="s">
        <v>360</v>
      </c>
      <c r="H720">
        <v>446</v>
      </c>
      <c r="I720">
        <f t="shared" si="180"/>
        <v>0</v>
      </c>
      <c r="J720">
        <f t="shared" si="181"/>
        <v>0</v>
      </c>
      <c r="K720">
        <f t="shared" si="182"/>
        <v>0</v>
      </c>
      <c r="L720">
        <v>0</v>
      </c>
      <c r="M720">
        <f t="shared" si="183"/>
        <v>0</v>
      </c>
      <c r="N720">
        <f t="shared" si="184"/>
        <v>0</v>
      </c>
      <c r="O720">
        <f t="shared" si="185"/>
        <v>0</v>
      </c>
      <c r="P720">
        <v>0</v>
      </c>
      <c r="Q720" s="2">
        <f t="shared" si="186"/>
        <v>552.29294831614266</v>
      </c>
      <c r="R720" s="2">
        <f t="shared" si="187"/>
        <v>-106.29294831614266</v>
      </c>
      <c r="S720" s="2">
        <f t="shared" si="189"/>
        <v>-18.066483365270585</v>
      </c>
      <c r="T720" s="2">
        <f t="shared" si="188"/>
        <v>11298.190861738174</v>
      </c>
      <c r="U720" s="2">
        <f t="shared" si="190"/>
        <v>0</v>
      </c>
      <c r="V720">
        <f t="shared" si="191"/>
        <v>2</v>
      </c>
    </row>
    <row r="721" spans="2:22" x14ac:dyDescent="0.15">
      <c r="B721" s="1">
        <v>37793</v>
      </c>
      <c r="C721" s="2">
        <f t="shared" si="176"/>
        <v>6</v>
      </c>
      <c r="D721" s="2">
        <f t="shared" si="177"/>
        <v>21</v>
      </c>
      <c r="E721" s="2">
        <f t="shared" si="178"/>
        <v>6</v>
      </c>
      <c r="F721" s="2">
        <f t="shared" si="179"/>
        <v>52</v>
      </c>
      <c r="G721" t="s">
        <v>361</v>
      </c>
      <c r="H721">
        <v>541</v>
      </c>
      <c r="I721">
        <f t="shared" si="180"/>
        <v>0</v>
      </c>
      <c r="J721">
        <f t="shared" si="181"/>
        <v>0</v>
      </c>
      <c r="K721">
        <f t="shared" si="182"/>
        <v>0</v>
      </c>
      <c r="L721">
        <v>0</v>
      </c>
      <c r="M721">
        <f t="shared" si="183"/>
        <v>0</v>
      </c>
      <c r="N721">
        <f t="shared" si="184"/>
        <v>0</v>
      </c>
      <c r="O721">
        <f t="shared" si="185"/>
        <v>0</v>
      </c>
      <c r="P721">
        <v>0</v>
      </c>
      <c r="Q721" s="2">
        <f t="shared" si="186"/>
        <v>603.68968616016946</v>
      </c>
      <c r="R721" s="2">
        <f t="shared" si="187"/>
        <v>-62.689686160169458</v>
      </c>
      <c r="S721" s="2">
        <f t="shared" si="189"/>
        <v>-106.29294831614266</v>
      </c>
      <c r="T721" s="2">
        <f t="shared" si="188"/>
        <v>3929.9967508605423</v>
      </c>
      <c r="U721" s="2">
        <f t="shared" si="190"/>
        <v>0</v>
      </c>
      <c r="V721">
        <f t="shared" si="191"/>
        <v>3</v>
      </c>
    </row>
    <row r="722" spans="2:22" x14ac:dyDescent="0.15">
      <c r="B722" s="1">
        <v>37794</v>
      </c>
      <c r="C722" s="2">
        <f t="shared" si="176"/>
        <v>6</v>
      </c>
      <c r="D722" s="2">
        <f t="shared" si="177"/>
        <v>22</v>
      </c>
      <c r="E722" s="2">
        <f t="shared" si="178"/>
        <v>7</v>
      </c>
      <c r="F722" s="2">
        <f t="shared" si="179"/>
        <v>52</v>
      </c>
      <c r="G722" t="s">
        <v>362</v>
      </c>
      <c r="H722">
        <v>400</v>
      </c>
      <c r="I722">
        <f t="shared" si="180"/>
        <v>0</v>
      </c>
      <c r="J722">
        <f t="shared" si="181"/>
        <v>0</v>
      </c>
      <c r="K722">
        <f t="shared" si="182"/>
        <v>0</v>
      </c>
      <c r="L722">
        <v>0</v>
      </c>
      <c r="M722">
        <f t="shared" si="183"/>
        <v>0</v>
      </c>
      <c r="N722">
        <f t="shared" si="184"/>
        <v>0</v>
      </c>
      <c r="O722">
        <f t="shared" si="185"/>
        <v>0</v>
      </c>
      <c r="P722">
        <v>0</v>
      </c>
      <c r="Q722" s="2">
        <f t="shared" si="186"/>
        <v>408.36072025448038</v>
      </c>
      <c r="R722" s="2">
        <f t="shared" si="187"/>
        <v>-8.360720254480384</v>
      </c>
      <c r="S722" s="2">
        <f t="shared" si="189"/>
        <v>-62.689686160169458</v>
      </c>
      <c r="T722" s="2">
        <f t="shared" si="188"/>
        <v>69.901643173678536</v>
      </c>
      <c r="U722" s="2">
        <f t="shared" si="190"/>
        <v>0</v>
      </c>
      <c r="V722">
        <f t="shared" si="191"/>
        <v>4</v>
      </c>
    </row>
    <row r="723" spans="2:22" x14ac:dyDescent="0.15">
      <c r="B723" s="1">
        <v>37795</v>
      </c>
      <c r="C723" s="2">
        <f t="shared" si="176"/>
        <v>6</v>
      </c>
      <c r="D723" s="2">
        <f t="shared" si="177"/>
        <v>23</v>
      </c>
      <c r="E723" s="2">
        <f t="shared" si="178"/>
        <v>1</v>
      </c>
      <c r="F723" s="2">
        <f t="shared" si="179"/>
        <v>52</v>
      </c>
      <c r="G723" t="s">
        <v>363</v>
      </c>
      <c r="H723">
        <v>283</v>
      </c>
      <c r="I723">
        <f t="shared" si="180"/>
        <v>0</v>
      </c>
      <c r="J723">
        <f t="shared" si="181"/>
        <v>0</v>
      </c>
      <c r="K723">
        <f t="shared" si="182"/>
        <v>0</v>
      </c>
      <c r="L723">
        <v>0</v>
      </c>
      <c r="M723">
        <f t="shared" si="183"/>
        <v>0</v>
      </c>
      <c r="N723">
        <f t="shared" si="184"/>
        <v>0</v>
      </c>
      <c r="O723">
        <f t="shared" si="185"/>
        <v>0</v>
      </c>
      <c r="P723">
        <v>0</v>
      </c>
      <c r="Q723" s="2">
        <f t="shared" si="186"/>
        <v>292.33902910440997</v>
      </c>
      <c r="R723" s="2">
        <f t="shared" si="187"/>
        <v>-9.339029104409974</v>
      </c>
      <c r="S723" s="2">
        <f t="shared" si="189"/>
        <v>-8.360720254480384</v>
      </c>
      <c r="T723" s="2">
        <f t="shared" si="188"/>
        <v>87.21746461301656</v>
      </c>
      <c r="U723" s="2">
        <f t="shared" si="190"/>
        <v>0</v>
      </c>
      <c r="V723">
        <f t="shared" si="191"/>
        <v>5</v>
      </c>
    </row>
    <row r="724" spans="2:22" x14ac:dyDescent="0.15">
      <c r="B724" s="1">
        <v>37796</v>
      </c>
      <c r="C724" s="2">
        <f t="shared" si="176"/>
        <v>6</v>
      </c>
      <c r="D724" s="2">
        <f t="shared" si="177"/>
        <v>24</v>
      </c>
      <c r="E724" s="2">
        <f t="shared" si="178"/>
        <v>2</v>
      </c>
      <c r="F724" s="2">
        <f t="shared" si="179"/>
        <v>52</v>
      </c>
      <c r="G724" t="s">
        <v>364</v>
      </c>
      <c r="H724">
        <v>380</v>
      </c>
      <c r="I724">
        <f t="shared" si="180"/>
        <v>0</v>
      </c>
      <c r="J724">
        <f t="shared" si="181"/>
        <v>0</v>
      </c>
      <c r="K724">
        <f t="shared" si="182"/>
        <v>0</v>
      </c>
      <c r="L724">
        <v>0</v>
      </c>
      <c r="M724">
        <f t="shared" si="183"/>
        <v>0</v>
      </c>
      <c r="N724">
        <f t="shared" si="184"/>
        <v>0</v>
      </c>
      <c r="O724">
        <f t="shared" si="185"/>
        <v>0</v>
      </c>
      <c r="P724">
        <v>0</v>
      </c>
      <c r="Q724" s="2">
        <f t="shared" si="186"/>
        <v>310.4863557657664</v>
      </c>
      <c r="R724" s="2">
        <f t="shared" si="187"/>
        <v>69.513644234233595</v>
      </c>
      <c r="S724" s="2">
        <f t="shared" si="189"/>
        <v>-9.339029104409974</v>
      </c>
      <c r="T724" s="2">
        <f t="shared" si="188"/>
        <v>4832.1467347235975</v>
      </c>
      <c r="U724" s="2">
        <f t="shared" si="190"/>
        <v>1</v>
      </c>
      <c r="V724">
        <f t="shared" si="191"/>
        <v>1</v>
      </c>
    </row>
    <row r="725" spans="2:22" x14ac:dyDescent="0.15">
      <c r="B725" s="1">
        <v>37797</v>
      </c>
      <c r="C725" s="2">
        <f t="shared" si="176"/>
        <v>6</v>
      </c>
      <c r="D725" s="2">
        <f t="shared" si="177"/>
        <v>25</v>
      </c>
      <c r="E725" s="2">
        <f t="shared" si="178"/>
        <v>3</v>
      </c>
      <c r="F725" s="2">
        <f t="shared" si="179"/>
        <v>52</v>
      </c>
      <c r="G725" t="s">
        <v>365</v>
      </c>
      <c r="H725">
        <v>430</v>
      </c>
      <c r="I725">
        <f t="shared" si="180"/>
        <v>0</v>
      </c>
      <c r="J725">
        <f t="shared" si="181"/>
        <v>0</v>
      </c>
      <c r="K725">
        <f t="shared" si="182"/>
        <v>0</v>
      </c>
      <c r="L725">
        <v>0</v>
      </c>
      <c r="M725">
        <f t="shared" si="183"/>
        <v>0</v>
      </c>
      <c r="N725">
        <f t="shared" si="184"/>
        <v>0</v>
      </c>
      <c r="O725">
        <f t="shared" si="185"/>
        <v>0</v>
      </c>
      <c r="P725">
        <v>0</v>
      </c>
      <c r="Q725" s="2">
        <f t="shared" si="186"/>
        <v>340.01868847999236</v>
      </c>
      <c r="R725" s="2">
        <f t="shared" si="187"/>
        <v>89.981311520007637</v>
      </c>
      <c r="S725" s="2">
        <f t="shared" si="189"/>
        <v>69.513644234233595</v>
      </c>
      <c r="T725" s="2">
        <f t="shared" si="188"/>
        <v>8096.636422860659</v>
      </c>
      <c r="U725" s="2">
        <f t="shared" si="190"/>
        <v>0</v>
      </c>
      <c r="V725">
        <f t="shared" si="191"/>
        <v>2</v>
      </c>
    </row>
    <row r="726" spans="2:22" x14ac:dyDescent="0.15">
      <c r="B726" s="1">
        <v>37798</v>
      </c>
      <c r="C726" s="2">
        <f t="shared" si="176"/>
        <v>6</v>
      </c>
      <c r="D726" s="2">
        <f t="shared" si="177"/>
        <v>26</v>
      </c>
      <c r="E726" s="2">
        <f t="shared" si="178"/>
        <v>4</v>
      </c>
      <c r="F726" s="2">
        <f t="shared" si="179"/>
        <v>1</v>
      </c>
      <c r="G726" t="s">
        <v>2</v>
      </c>
      <c r="H726">
        <v>363</v>
      </c>
      <c r="I726">
        <f t="shared" si="180"/>
        <v>0</v>
      </c>
      <c r="J726">
        <f t="shared" si="181"/>
        <v>0</v>
      </c>
      <c r="K726">
        <f t="shared" si="182"/>
        <v>0</v>
      </c>
      <c r="L726">
        <v>0</v>
      </c>
      <c r="M726">
        <f t="shared" si="183"/>
        <v>0</v>
      </c>
      <c r="N726">
        <f t="shared" si="184"/>
        <v>0</v>
      </c>
      <c r="O726">
        <f t="shared" si="185"/>
        <v>0</v>
      </c>
      <c r="P726">
        <v>0</v>
      </c>
      <c r="Q726" s="2">
        <f t="shared" si="186"/>
        <v>330.33035084180102</v>
      </c>
      <c r="R726" s="2">
        <f t="shared" si="187"/>
        <v>32.669649158198979</v>
      </c>
      <c r="S726" s="2">
        <f t="shared" si="189"/>
        <v>89.981311520007637</v>
      </c>
      <c r="T726" s="2">
        <f t="shared" si="188"/>
        <v>1067.3059761198112</v>
      </c>
      <c r="U726" s="2">
        <f t="shared" si="190"/>
        <v>0</v>
      </c>
      <c r="V726">
        <f t="shared" si="191"/>
        <v>3</v>
      </c>
    </row>
    <row r="727" spans="2:22" x14ac:dyDescent="0.15">
      <c r="B727" s="1">
        <v>37799</v>
      </c>
      <c r="C727" s="2">
        <f t="shared" si="176"/>
        <v>6</v>
      </c>
      <c r="D727" s="2">
        <f t="shared" si="177"/>
        <v>27</v>
      </c>
      <c r="E727" s="2">
        <f t="shared" si="178"/>
        <v>5</v>
      </c>
      <c r="F727" s="2">
        <f t="shared" si="179"/>
        <v>1</v>
      </c>
      <c r="G727" t="s">
        <v>3</v>
      </c>
      <c r="H727">
        <v>549</v>
      </c>
      <c r="I727">
        <f t="shared" si="180"/>
        <v>0</v>
      </c>
      <c r="J727">
        <f t="shared" si="181"/>
        <v>0</v>
      </c>
      <c r="K727">
        <f t="shared" si="182"/>
        <v>0</v>
      </c>
      <c r="L727">
        <v>0</v>
      </c>
      <c r="M727">
        <f t="shared" si="183"/>
        <v>0</v>
      </c>
      <c r="N727">
        <f t="shared" si="184"/>
        <v>0</v>
      </c>
      <c r="O727">
        <f t="shared" si="185"/>
        <v>0</v>
      </c>
      <c r="P727">
        <v>0</v>
      </c>
      <c r="Q727" s="2">
        <f t="shared" si="186"/>
        <v>514.55681579267309</v>
      </c>
      <c r="R727" s="2">
        <f t="shared" si="187"/>
        <v>34.443184207326908</v>
      </c>
      <c r="S727" s="2">
        <f t="shared" si="189"/>
        <v>32.669649158198979</v>
      </c>
      <c r="T727" s="2">
        <f t="shared" si="188"/>
        <v>1186.3329383398536</v>
      </c>
      <c r="U727" s="2">
        <f t="shared" si="190"/>
        <v>0</v>
      </c>
      <c r="V727">
        <f t="shared" si="191"/>
        <v>4</v>
      </c>
    </row>
    <row r="728" spans="2:22" x14ac:dyDescent="0.15">
      <c r="B728" s="1">
        <v>37800</v>
      </c>
      <c r="C728" s="2">
        <f t="shared" si="176"/>
        <v>6</v>
      </c>
      <c r="D728" s="2">
        <f t="shared" si="177"/>
        <v>28</v>
      </c>
      <c r="E728" s="2">
        <f t="shared" si="178"/>
        <v>6</v>
      </c>
      <c r="F728" s="2">
        <f t="shared" si="179"/>
        <v>1</v>
      </c>
      <c r="G728" t="s">
        <v>4</v>
      </c>
      <c r="H728">
        <v>566</v>
      </c>
      <c r="I728">
        <f t="shared" si="180"/>
        <v>0</v>
      </c>
      <c r="J728">
        <f t="shared" si="181"/>
        <v>0</v>
      </c>
      <c r="K728">
        <f t="shared" si="182"/>
        <v>0</v>
      </c>
      <c r="L728">
        <v>0</v>
      </c>
      <c r="M728">
        <f t="shared" si="183"/>
        <v>0</v>
      </c>
      <c r="N728">
        <f t="shared" si="184"/>
        <v>0</v>
      </c>
      <c r="O728">
        <f t="shared" si="185"/>
        <v>0</v>
      </c>
      <c r="P728">
        <v>0</v>
      </c>
      <c r="Q728" s="2">
        <f t="shared" si="186"/>
        <v>565.95355363669978</v>
      </c>
      <c r="R728" s="2">
        <f t="shared" si="187"/>
        <v>4.6446363300219673E-2</v>
      </c>
      <c r="S728" s="2">
        <f t="shared" si="189"/>
        <v>34.443184207326908</v>
      </c>
      <c r="T728" s="2">
        <f t="shared" si="188"/>
        <v>2.1572646638159929E-3</v>
      </c>
      <c r="U728" s="2">
        <f t="shared" si="190"/>
        <v>0</v>
      </c>
      <c r="V728">
        <f t="shared" si="191"/>
        <v>5</v>
      </c>
    </row>
    <row r="729" spans="2:22" x14ac:dyDescent="0.15">
      <c r="B729" s="1">
        <v>37801</v>
      </c>
      <c r="C729" s="2">
        <f t="shared" si="176"/>
        <v>6</v>
      </c>
      <c r="D729" s="2">
        <f t="shared" si="177"/>
        <v>29</v>
      </c>
      <c r="E729" s="2">
        <f t="shared" si="178"/>
        <v>7</v>
      </c>
      <c r="F729" s="2">
        <f t="shared" si="179"/>
        <v>1</v>
      </c>
      <c r="G729" t="s">
        <v>5</v>
      </c>
      <c r="H729">
        <v>416</v>
      </c>
      <c r="I729">
        <f t="shared" si="180"/>
        <v>0</v>
      </c>
      <c r="J729">
        <f t="shared" si="181"/>
        <v>0</v>
      </c>
      <c r="K729">
        <f t="shared" si="182"/>
        <v>0</v>
      </c>
      <c r="L729">
        <v>0</v>
      </c>
      <c r="M729">
        <f t="shared" si="183"/>
        <v>0</v>
      </c>
      <c r="N729">
        <f t="shared" si="184"/>
        <v>0</v>
      </c>
      <c r="O729">
        <f t="shared" si="185"/>
        <v>0</v>
      </c>
      <c r="P729">
        <v>0</v>
      </c>
      <c r="Q729" s="2">
        <f t="shared" si="186"/>
        <v>370.62458773101082</v>
      </c>
      <c r="R729" s="2">
        <f t="shared" si="187"/>
        <v>45.37541226898918</v>
      </c>
      <c r="S729" s="2">
        <f t="shared" si="189"/>
        <v>4.6446363300219673E-2</v>
      </c>
      <c r="T729" s="2">
        <f t="shared" si="188"/>
        <v>2058.9280385807338</v>
      </c>
      <c r="U729" s="2">
        <f t="shared" si="190"/>
        <v>0</v>
      </c>
      <c r="V729">
        <f t="shared" si="191"/>
        <v>6</v>
      </c>
    </row>
    <row r="730" spans="2:22" x14ac:dyDescent="0.15">
      <c r="B730" s="1">
        <v>37802</v>
      </c>
      <c r="C730" s="2">
        <f t="shared" si="176"/>
        <v>6</v>
      </c>
      <c r="D730" s="2">
        <f t="shared" si="177"/>
        <v>30</v>
      </c>
      <c r="E730" s="2">
        <f t="shared" si="178"/>
        <v>1</v>
      </c>
      <c r="F730" s="2">
        <f t="shared" si="179"/>
        <v>1</v>
      </c>
      <c r="G730" t="s">
        <v>6</v>
      </c>
      <c r="H730">
        <v>282</v>
      </c>
      <c r="I730">
        <f t="shared" si="180"/>
        <v>0</v>
      </c>
      <c r="J730">
        <f t="shared" si="181"/>
        <v>0</v>
      </c>
      <c r="K730">
        <f t="shared" si="182"/>
        <v>0</v>
      </c>
      <c r="L730">
        <v>0</v>
      </c>
      <c r="M730">
        <f t="shared" si="183"/>
        <v>0</v>
      </c>
      <c r="N730">
        <f t="shared" si="184"/>
        <v>0</v>
      </c>
      <c r="O730">
        <f t="shared" si="185"/>
        <v>0</v>
      </c>
      <c r="P730">
        <v>0</v>
      </c>
      <c r="Q730" s="2">
        <f t="shared" si="186"/>
        <v>254.60289658094038</v>
      </c>
      <c r="R730" s="2">
        <f t="shared" si="187"/>
        <v>27.397103419059619</v>
      </c>
      <c r="S730" s="2">
        <f t="shared" si="189"/>
        <v>45.37541226898918</v>
      </c>
      <c r="T730" s="2">
        <f t="shared" si="188"/>
        <v>750.60127575464821</v>
      </c>
      <c r="U730" s="2">
        <f t="shared" si="190"/>
        <v>0</v>
      </c>
      <c r="V730">
        <f t="shared" si="191"/>
        <v>7</v>
      </c>
    </row>
    <row r="731" spans="2:22" x14ac:dyDescent="0.15">
      <c r="B731" s="1">
        <v>37803</v>
      </c>
      <c r="C731" s="2">
        <f t="shared" si="176"/>
        <v>7</v>
      </c>
      <c r="D731" s="2">
        <f t="shared" si="177"/>
        <v>1</v>
      </c>
      <c r="E731" s="2">
        <f t="shared" si="178"/>
        <v>2</v>
      </c>
      <c r="F731" s="2">
        <f t="shared" si="179"/>
        <v>1</v>
      </c>
      <c r="G731" t="s">
        <v>7</v>
      </c>
      <c r="H731">
        <v>269</v>
      </c>
      <c r="I731">
        <f t="shared" si="180"/>
        <v>0</v>
      </c>
      <c r="J731">
        <f t="shared" si="181"/>
        <v>0</v>
      </c>
      <c r="K731">
        <f t="shared" si="182"/>
        <v>0</v>
      </c>
      <c r="L731">
        <v>0</v>
      </c>
      <c r="M731">
        <f t="shared" si="183"/>
        <v>0</v>
      </c>
      <c r="N731">
        <f t="shared" si="184"/>
        <v>0</v>
      </c>
      <c r="O731">
        <f t="shared" si="185"/>
        <v>0</v>
      </c>
      <c r="P731">
        <v>0</v>
      </c>
      <c r="Q731" s="2">
        <f t="shared" si="186"/>
        <v>272.75022324229684</v>
      </c>
      <c r="R731" s="2">
        <f t="shared" si="187"/>
        <v>-3.7502232422968405</v>
      </c>
      <c r="S731" s="2">
        <f t="shared" si="189"/>
        <v>27.397103419059619</v>
      </c>
      <c r="T731" s="2">
        <f t="shared" si="188"/>
        <v>14.064174367063426</v>
      </c>
      <c r="U731" s="2">
        <f t="shared" si="190"/>
        <v>1</v>
      </c>
      <c r="V731">
        <f t="shared" si="191"/>
        <v>1</v>
      </c>
    </row>
    <row r="732" spans="2:22" x14ac:dyDescent="0.15">
      <c r="B732" s="1">
        <v>37804</v>
      </c>
      <c r="C732" s="2">
        <f t="shared" si="176"/>
        <v>7</v>
      </c>
      <c r="D732" s="2">
        <f t="shared" si="177"/>
        <v>2</v>
      </c>
      <c r="E732" s="2">
        <f t="shared" si="178"/>
        <v>3</v>
      </c>
      <c r="F732" s="2">
        <f t="shared" si="179"/>
        <v>1</v>
      </c>
      <c r="G732" t="s">
        <v>8</v>
      </c>
      <c r="H732">
        <v>318</v>
      </c>
      <c r="I732">
        <f t="shared" si="180"/>
        <v>0</v>
      </c>
      <c r="J732">
        <f t="shared" si="181"/>
        <v>0</v>
      </c>
      <c r="K732">
        <f t="shared" si="182"/>
        <v>0</v>
      </c>
      <c r="L732">
        <v>0</v>
      </c>
      <c r="M732">
        <f t="shared" si="183"/>
        <v>0</v>
      </c>
      <c r="N732">
        <f t="shared" si="184"/>
        <v>0</v>
      </c>
      <c r="O732">
        <f t="shared" si="185"/>
        <v>0</v>
      </c>
      <c r="P732">
        <v>0</v>
      </c>
      <c r="Q732" s="2">
        <f t="shared" si="186"/>
        <v>302.2825559565228</v>
      </c>
      <c r="R732" s="2">
        <f t="shared" si="187"/>
        <v>15.717444043477201</v>
      </c>
      <c r="S732" s="2">
        <f t="shared" si="189"/>
        <v>-3.7502232422968405</v>
      </c>
      <c r="T732" s="2">
        <f t="shared" si="188"/>
        <v>247.03804725983693</v>
      </c>
      <c r="U732" s="2">
        <f t="shared" si="190"/>
        <v>1</v>
      </c>
      <c r="V732">
        <f t="shared" si="191"/>
        <v>1</v>
      </c>
    </row>
    <row r="733" spans="2:22" x14ac:dyDescent="0.15">
      <c r="B733" s="1">
        <v>37805</v>
      </c>
      <c r="C733" s="2">
        <f t="shared" si="176"/>
        <v>7</v>
      </c>
      <c r="D733" s="2">
        <f t="shared" si="177"/>
        <v>3</v>
      </c>
      <c r="E733" s="2">
        <f t="shared" si="178"/>
        <v>4</v>
      </c>
      <c r="F733" s="2">
        <f t="shared" si="179"/>
        <v>2</v>
      </c>
      <c r="G733" t="s">
        <v>9</v>
      </c>
      <c r="H733">
        <v>343</v>
      </c>
      <c r="I733">
        <f t="shared" si="180"/>
        <v>0</v>
      </c>
      <c r="J733">
        <f t="shared" si="181"/>
        <v>0</v>
      </c>
      <c r="K733">
        <f t="shared" si="182"/>
        <v>0</v>
      </c>
      <c r="L733">
        <v>0</v>
      </c>
      <c r="M733">
        <f t="shared" si="183"/>
        <v>0</v>
      </c>
      <c r="N733">
        <f t="shared" si="184"/>
        <v>0</v>
      </c>
      <c r="O733">
        <f t="shared" si="185"/>
        <v>0</v>
      </c>
      <c r="P733">
        <v>0</v>
      </c>
      <c r="Q733" s="2">
        <f t="shared" si="186"/>
        <v>331.22139384255001</v>
      </c>
      <c r="R733" s="2">
        <f t="shared" si="187"/>
        <v>11.778606157449985</v>
      </c>
      <c r="S733" s="2">
        <f t="shared" si="189"/>
        <v>15.717444043477201</v>
      </c>
      <c r="T733" s="2">
        <f t="shared" si="188"/>
        <v>138.73556301231872</v>
      </c>
      <c r="U733" s="2">
        <f t="shared" si="190"/>
        <v>0</v>
      </c>
      <c r="V733">
        <f t="shared" si="191"/>
        <v>2</v>
      </c>
    </row>
    <row r="734" spans="2:22" x14ac:dyDescent="0.15">
      <c r="B734" s="1">
        <v>37806</v>
      </c>
      <c r="C734" s="2">
        <f t="shared" si="176"/>
        <v>7</v>
      </c>
      <c r="D734" s="2">
        <f t="shared" si="177"/>
        <v>4</v>
      </c>
      <c r="E734" s="2">
        <f t="shared" si="178"/>
        <v>5</v>
      </c>
      <c r="F734" s="2">
        <f t="shared" si="179"/>
        <v>2</v>
      </c>
      <c r="G734" t="s">
        <v>10</v>
      </c>
      <c r="H734">
        <v>167</v>
      </c>
      <c r="I734">
        <f t="shared" si="180"/>
        <v>1</v>
      </c>
      <c r="J734">
        <f t="shared" si="181"/>
        <v>0</v>
      </c>
      <c r="K734">
        <f t="shared" si="182"/>
        <v>0</v>
      </c>
      <c r="L734">
        <v>0</v>
      </c>
      <c r="M734">
        <f t="shared" si="183"/>
        <v>0</v>
      </c>
      <c r="N734">
        <f t="shared" si="184"/>
        <v>0</v>
      </c>
      <c r="O734">
        <f t="shared" si="185"/>
        <v>0</v>
      </c>
      <c r="P734">
        <v>0</v>
      </c>
      <c r="Q734" s="2">
        <f t="shared" si="186"/>
        <v>378.6121317564477</v>
      </c>
      <c r="R734" s="2">
        <f t="shared" si="187"/>
        <v>-211.6121317564477</v>
      </c>
      <c r="S734" s="2">
        <f t="shared" si="189"/>
        <v>11.778606157449985</v>
      </c>
      <c r="T734" s="2">
        <f t="shared" si="188"/>
        <v>44779.69430650818</v>
      </c>
      <c r="U734" s="2">
        <f t="shared" si="190"/>
        <v>1</v>
      </c>
      <c r="V734">
        <f t="shared" si="191"/>
        <v>1</v>
      </c>
    </row>
    <row r="735" spans="2:22" x14ac:dyDescent="0.15">
      <c r="B735" s="1">
        <v>37807</v>
      </c>
      <c r="C735" s="2">
        <f t="shared" si="176"/>
        <v>7</v>
      </c>
      <c r="D735" s="2">
        <f t="shared" si="177"/>
        <v>5</v>
      </c>
      <c r="E735" s="2">
        <f t="shared" si="178"/>
        <v>6</v>
      </c>
      <c r="F735" s="2">
        <f t="shared" si="179"/>
        <v>2</v>
      </c>
      <c r="G735" t="s">
        <v>11</v>
      </c>
      <c r="H735">
        <v>448</v>
      </c>
      <c r="I735">
        <f t="shared" si="180"/>
        <v>0</v>
      </c>
      <c r="J735">
        <f t="shared" si="181"/>
        <v>0</v>
      </c>
      <c r="K735">
        <f t="shared" si="182"/>
        <v>0</v>
      </c>
      <c r="L735">
        <v>0</v>
      </c>
      <c r="M735">
        <f t="shared" si="183"/>
        <v>0</v>
      </c>
      <c r="N735">
        <f t="shared" si="184"/>
        <v>0</v>
      </c>
      <c r="O735">
        <f t="shared" si="185"/>
        <v>0</v>
      </c>
      <c r="P735">
        <v>0</v>
      </c>
      <c r="Q735" s="2">
        <f t="shared" si="186"/>
        <v>566.84459663744883</v>
      </c>
      <c r="R735" s="2">
        <f t="shared" si="187"/>
        <v>-118.84459663744883</v>
      </c>
      <c r="S735" s="2">
        <f t="shared" si="189"/>
        <v>-211.6121317564477</v>
      </c>
      <c r="T735" s="2">
        <f t="shared" si="188"/>
        <v>14124.038149917915</v>
      </c>
      <c r="U735" s="2">
        <f t="shared" si="190"/>
        <v>0</v>
      </c>
      <c r="V735">
        <f t="shared" si="191"/>
        <v>2</v>
      </c>
    </row>
    <row r="736" spans="2:22" x14ac:dyDescent="0.15">
      <c r="B736" s="1">
        <v>37808</v>
      </c>
      <c r="C736" s="2">
        <f t="shared" si="176"/>
        <v>7</v>
      </c>
      <c r="D736" s="2">
        <f t="shared" si="177"/>
        <v>6</v>
      </c>
      <c r="E736" s="2">
        <f t="shared" si="178"/>
        <v>7</v>
      </c>
      <c r="F736" s="2">
        <f t="shared" si="179"/>
        <v>2</v>
      </c>
      <c r="G736" t="s">
        <v>12</v>
      </c>
      <c r="H736">
        <v>436</v>
      </c>
      <c r="I736">
        <f t="shared" si="180"/>
        <v>0</v>
      </c>
      <c r="J736">
        <f t="shared" si="181"/>
        <v>0</v>
      </c>
      <c r="K736">
        <f t="shared" si="182"/>
        <v>0</v>
      </c>
      <c r="L736">
        <v>0</v>
      </c>
      <c r="M736">
        <f t="shared" si="183"/>
        <v>0</v>
      </c>
      <c r="N736">
        <f t="shared" si="184"/>
        <v>0</v>
      </c>
      <c r="O736">
        <f t="shared" si="185"/>
        <v>0</v>
      </c>
      <c r="P736">
        <v>0</v>
      </c>
      <c r="Q736" s="2">
        <f t="shared" si="186"/>
        <v>371.51563073175981</v>
      </c>
      <c r="R736" s="2">
        <f t="shared" si="187"/>
        <v>64.484369268240187</v>
      </c>
      <c r="S736" s="2">
        <f t="shared" si="189"/>
        <v>-118.84459663744883</v>
      </c>
      <c r="T736" s="2">
        <f t="shared" si="188"/>
        <v>4158.2338799227591</v>
      </c>
      <c r="U736" s="2">
        <f t="shared" si="190"/>
        <v>1</v>
      </c>
      <c r="V736">
        <f t="shared" si="191"/>
        <v>1</v>
      </c>
    </row>
    <row r="737" spans="2:22" x14ac:dyDescent="0.15">
      <c r="B737" s="1">
        <v>37809</v>
      </c>
      <c r="C737" s="2">
        <f t="shared" si="176"/>
        <v>7</v>
      </c>
      <c r="D737" s="2">
        <f t="shared" si="177"/>
        <v>7</v>
      </c>
      <c r="E737" s="2">
        <f t="shared" si="178"/>
        <v>1</v>
      </c>
      <c r="F737" s="2">
        <f t="shared" si="179"/>
        <v>2</v>
      </c>
      <c r="G737" t="s">
        <v>13</v>
      </c>
      <c r="H737">
        <v>294</v>
      </c>
      <c r="I737">
        <f t="shared" si="180"/>
        <v>0</v>
      </c>
      <c r="J737">
        <f t="shared" si="181"/>
        <v>0</v>
      </c>
      <c r="K737">
        <f t="shared" si="182"/>
        <v>0</v>
      </c>
      <c r="L737">
        <v>0</v>
      </c>
      <c r="M737">
        <f t="shared" si="183"/>
        <v>0</v>
      </c>
      <c r="N737">
        <f t="shared" si="184"/>
        <v>0</v>
      </c>
      <c r="O737">
        <f t="shared" si="185"/>
        <v>0</v>
      </c>
      <c r="P737">
        <v>0</v>
      </c>
      <c r="Q737" s="2">
        <f t="shared" si="186"/>
        <v>255.49393958168938</v>
      </c>
      <c r="R737" s="2">
        <f t="shared" si="187"/>
        <v>38.506060418310625</v>
      </c>
      <c r="S737" s="2">
        <f t="shared" si="189"/>
        <v>64.484369268240187</v>
      </c>
      <c r="T737" s="2">
        <f t="shared" si="188"/>
        <v>1482.7166889385883</v>
      </c>
      <c r="U737" s="2">
        <f t="shared" si="190"/>
        <v>0</v>
      </c>
      <c r="V737">
        <f t="shared" si="191"/>
        <v>2</v>
      </c>
    </row>
    <row r="738" spans="2:22" x14ac:dyDescent="0.15">
      <c r="B738" s="1">
        <v>37810</v>
      </c>
      <c r="C738" s="2">
        <f t="shared" si="176"/>
        <v>7</v>
      </c>
      <c r="D738" s="2">
        <f t="shared" si="177"/>
        <v>8</v>
      </c>
      <c r="E738" s="2">
        <f t="shared" si="178"/>
        <v>2</v>
      </c>
      <c r="F738" s="2">
        <f t="shared" si="179"/>
        <v>2</v>
      </c>
      <c r="G738" t="s">
        <v>14</v>
      </c>
      <c r="H738">
        <v>369</v>
      </c>
      <c r="I738">
        <f t="shared" si="180"/>
        <v>0</v>
      </c>
      <c r="J738">
        <f t="shared" si="181"/>
        <v>0</v>
      </c>
      <c r="K738">
        <f t="shared" si="182"/>
        <v>0</v>
      </c>
      <c r="L738">
        <v>0</v>
      </c>
      <c r="M738">
        <f t="shared" si="183"/>
        <v>0</v>
      </c>
      <c r="N738">
        <f t="shared" si="184"/>
        <v>0</v>
      </c>
      <c r="O738">
        <f t="shared" si="185"/>
        <v>0</v>
      </c>
      <c r="P738">
        <v>0</v>
      </c>
      <c r="Q738" s="2">
        <f t="shared" si="186"/>
        <v>273.64126624304583</v>
      </c>
      <c r="R738" s="2">
        <f t="shared" si="187"/>
        <v>95.358733756954166</v>
      </c>
      <c r="S738" s="2">
        <f t="shared" si="189"/>
        <v>38.506060418310625</v>
      </c>
      <c r="T738" s="2">
        <f t="shared" si="188"/>
        <v>9093.2881037296702</v>
      </c>
      <c r="U738" s="2">
        <f t="shared" si="190"/>
        <v>0</v>
      </c>
      <c r="V738">
        <f t="shared" si="191"/>
        <v>3</v>
      </c>
    </row>
    <row r="739" spans="2:22" x14ac:dyDescent="0.15">
      <c r="B739" s="1">
        <v>37811</v>
      </c>
      <c r="C739" s="2">
        <f t="shared" si="176"/>
        <v>7</v>
      </c>
      <c r="D739" s="2">
        <f t="shared" si="177"/>
        <v>9</v>
      </c>
      <c r="E739" s="2">
        <f t="shared" si="178"/>
        <v>3</v>
      </c>
      <c r="F739" s="2">
        <f t="shared" si="179"/>
        <v>2</v>
      </c>
      <c r="G739" t="s">
        <v>15</v>
      </c>
      <c r="H739">
        <v>337</v>
      </c>
      <c r="I739">
        <f t="shared" si="180"/>
        <v>0</v>
      </c>
      <c r="J739">
        <f t="shared" si="181"/>
        <v>0</v>
      </c>
      <c r="K739">
        <f t="shared" si="182"/>
        <v>0</v>
      </c>
      <c r="L739">
        <v>0</v>
      </c>
      <c r="M739">
        <f t="shared" si="183"/>
        <v>0</v>
      </c>
      <c r="N739">
        <f t="shared" si="184"/>
        <v>0</v>
      </c>
      <c r="O739">
        <f t="shared" si="185"/>
        <v>0</v>
      </c>
      <c r="P739">
        <v>0</v>
      </c>
      <c r="Q739" s="2">
        <f t="shared" si="186"/>
        <v>303.17359895727179</v>
      </c>
      <c r="R739" s="2">
        <f t="shared" si="187"/>
        <v>33.826401042728207</v>
      </c>
      <c r="S739" s="2">
        <f t="shared" si="189"/>
        <v>95.358733756954166</v>
      </c>
      <c r="T739" s="2">
        <f t="shared" si="188"/>
        <v>1144.2254075034839</v>
      </c>
      <c r="U739" s="2">
        <f t="shared" si="190"/>
        <v>0</v>
      </c>
      <c r="V739">
        <f t="shared" si="191"/>
        <v>4</v>
      </c>
    </row>
    <row r="740" spans="2:22" x14ac:dyDescent="0.15">
      <c r="B740" s="1">
        <v>37812</v>
      </c>
      <c r="C740" s="2">
        <f t="shared" si="176"/>
        <v>7</v>
      </c>
      <c r="D740" s="2">
        <f t="shared" si="177"/>
        <v>10</v>
      </c>
      <c r="E740" s="2">
        <f t="shared" si="178"/>
        <v>4</v>
      </c>
      <c r="F740" s="2">
        <f t="shared" si="179"/>
        <v>3</v>
      </c>
      <c r="G740" t="s">
        <v>16</v>
      </c>
      <c r="H740">
        <v>374</v>
      </c>
      <c r="I740">
        <f t="shared" si="180"/>
        <v>0</v>
      </c>
      <c r="J740">
        <f t="shared" si="181"/>
        <v>0</v>
      </c>
      <c r="K740">
        <f t="shared" si="182"/>
        <v>0</v>
      </c>
      <c r="L740">
        <v>0</v>
      </c>
      <c r="M740">
        <f t="shared" si="183"/>
        <v>0</v>
      </c>
      <c r="N740">
        <f t="shared" si="184"/>
        <v>0</v>
      </c>
      <c r="O740">
        <f t="shared" si="185"/>
        <v>0</v>
      </c>
      <c r="P740">
        <v>0</v>
      </c>
      <c r="Q740" s="2">
        <f t="shared" si="186"/>
        <v>380.59630035582796</v>
      </c>
      <c r="R740" s="2">
        <f t="shared" si="187"/>
        <v>-6.5963003558279638</v>
      </c>
      <c r="S740" s="2">
        <f t="shared" si="189"/>
        <v>33.826401042728207</v>
      </c>
      <c r="T740" s="2">
        <f t="shared" si="188"/>
        <v>43.511178384296123</v>
      </c>
      <c r="U740" s="2">
        <f t="shared" si="190"/>
        <v>1</v>
      </c>
      <c r="V740">
        <f t="shared" si="191"/>
        <v>1</v>
      </c>
    </row>
    <row r="741" spans="2:22" x14ac:dyDescent="0.15">
      <c r="B741" s="1">
        <v>37813</v>
      </c>
      <c r="C741" s="2">
        <f t="shared" si="176"/>
        <v>7</v>
      </c>
      <c r="D741" s="2">
        <f t="shared" si="177"/>
        <v>11</v>
      </c>
      <c r="E741" s="2">
        <f t="shared" si="178"/>
        <v>5</v>
      </c>
      <c r="F741" s="2">
        <f t="shared" si="179"/>
        <v>3</v>
      </c>
      <c r="G741" t="s">
        <v>17</v>
      </c>
      <c r="H741">
        <v>616</v>
      </c>
      <c r="I741">
        <f t="shared" si="180"/>
        <v>0</v>
      </c>
      <c r="J741">
        <f t="shared" si="181"/>
        <v>0</v>
      </c>
      <c r="K741">
        <f t="shared" si="182"/>
        <v>0</v>
      </c>
      <c r="L741">
        <v>0</v>
      </c>
      <c r="M741">
        <f t="shared" si="183"/>
        <v>0</v>
      </c>
      <c r="N741">
        <f t="shared" si="184"/>
        <v>0</v>
      </c>
      <c r="O741">
        <f t="shared" si="185"/>
        <v>0</v>
      </c>
      <c r="P741">
        <v>0</v>
      </c>
      <c r="Q741" s="2">
        <f t="shared" si="186"/>
        <v>564.82276530670003</v>
      </c>
      <c r="R741" s="2">
        <f t="shared" si="187"/>
        <v>51.177234693299965</v>
      </c>
      <c r="S741" s="2">
        <f t="shared" si="189"/>
        <v>-6.5963003558279638</v>
      </c>
      <c r="T741" s="2">
        <f t="shared" si="188"/>
        <v>2619.1093508531058</v>
      </c>
      <c r="U741" s="2">
        <f t="shared" si="190"/>
        <v>1</v>
      </c>
      <c r="V741">
        <f t="shared" si="191"/>
        <v>1</v>
      </c>
    </row>
    <row r="742" spans="2:22" x14ac:dyDescent="0.15">
      <c r="B742" s="1">
        <v>37814</v>
      </c>
      <c r="C742" s="2">
        <f t="shared" si="176"/>
        <v>7</v>
      </c>
      <c r="D742" s="2">
        <f t="shared" si="177"/>
        <v>12</v>
      </c>
      <c r="E742" s="2">
        <f t="shared" si="178"/>
        <v>6</v>
      </c>
      <c r="F742" s="2">
        <f t="shared" si="179"/>
        <v>3</v>
      </c>
      <c r="G742" t="s">
        <v>18</v>
      </c>
      <c r="H742">
        <v>572</v>
      </c>
      <c r="I742">
        <f t="shared" si="180"/>
        <v>0</v>
      </c>
      <c r="J742">
        <f t="shared" si="181"/>
        <v>0</v>
      </c>
      <c r="K742">
        <f t="shared" si="182"/>
        <v>0</v>
      </c>
      <c r="L742">
        <v>0</v>
      </c>
      <c r="M742">
        <f t="shared" si="183"/>
        <v>0</v>
      </c>
      <c r="N742">
        <f t="shared" si="184"/>
        <v>0</v>
      </c>
      <c r="O742">
        <f t="shared" si="185"/>
        <v>0</v>
      </c>
      <c r="P742">
        <v>0</v>
      </c>
      <c r="Q742" s="2">
        <f t="shared" si="186"/>
        <v>616.21950315072672</v>
      </c>
      <c r="R742" s="2">
        <f t="shared" si="187"/>
        <v>-44.219503150726723</v>
      </c>
      <c r="S742" s="2">
        <f t="shared" si="189"/>
        <v>51.177234693299965</v>
      </c>
      <c r="T742" s="2">
        <f t="shared" si="188"/>
        <v>1955.3644588971306</v>
      </c>
      <c r="U742" s="2">
        <f t="shared" si="190"/>
        <v>1</v>
      </c>
      <c r="V742">
        <f t="shared" si="191"/>
        <v>1</v>
      </c>
    </row>
    <row r="743" spans="2:22" x14ac:dyDescent="0.15">
      <c r="B743" s="1">
        <v>37815</v>
      </c>
      <c r="C743" s="2">
        <f t="shared" si="176"/>
        <v>7</v>
      </c>
      <c r="D743" s="2">
        <f t="shared" si="177"/>
        <v>13</v>
      </c>
      <c r="E743" s="2">
        <f t="shared" si="178"/>
        <v>7</v>
      </c>
      <c r="F743" s="2">
        <f t="shared" si="179"/>
        <v>3</v>
      </c>
      <c r="G743" t="s">
        <v>19</v>
      </c>
      <c r="H743">
        <v>395</v>
      </c>
      <c r="I743">
        <f t="shared" si="180"/>
        <v>0</v>
      </c>
      <c r="J743">
        <f t="shared" si="181"/>
        <v>0</v>
      </c>
      <c r="K743">
        <f t="shared" si="182"/>
        <v>0</v>
      </c>
      <c r="L743">
        <v>0</v>
      </c>
      <c r="M743">
        <f t="shared" si="183"/>
        <v>0</v>
      </c>
      <c r="N743">
        <f t="shared" si="184"/>
        <v>0</v>
      </c>
      <c r="O743">
        <f t="shared" si="185"/>
        <v>0</v>
      </c>
      <c r="P743">
        <v>0</v>
      </c>
      <c r="Q743" s="2">
        <f t="shared" si="186"/>
        <v>420.89053724503776</v>
      </c>
      <c r="R743" s="2">
        <f t="shared" si="187"/>
        <v>-25.890537245037763</v>
      </c>
      <c r="S743" s="2">
        <f t="shared" si="189"/>
        <v>-44.219503150726723</v>
      </c>
      <c r="T743" s="2">
        <f t="shared" si="188"/>
        <v>670.31991883668763</v>
      </c>
      <c r="U743" s="2">
        <f t="shared" si="190"/>
        <v>0</v>
      </c>
      <c r="V743">
        <f t="shared" si="191"/>
        <v>2</v>
      </c>
    </row>
    <row r="744" spans="2:22" x14ac:dyDescent="0.15">
      <c r="B744" s="1">
        <v>37816</v>
      </c>
      <c r="C744" s="2">
        <f t="shared" si="176"/>
        <v>7</v>
      </c>
      <c r="D744" s="2">
        <f t="shared" si="177"/>
        <v>14</v>
      </c>
      <c r="E744" s="2">
        <f t="shared" si="178"/>
        <v>1</v>
      </c>
      <c r="F744" s="2">
        <f t="shared" si="179"/>
        <v>3</v>
      </c>
      <c r="G744" t="s">
        <v>20</v>
      </c>
      <c r="H744">
        <v>316</v>
      </c>
      <c r="I744">
        <f t="shared" si="180"/>
        <v>0</v>
      </c>
      <c r="J744">
        <f t="shared" si="181"/>
        <v>0</v>
      </c>
      <c r="K744">
        <f t="shared" si="182"/>
        <v>0</v>
      </c>
      <c r="L744">
        <v>0</v>
      </c>
      <c r="M744">
        <f t="shared" si="183"/>
        <v>0</v>
      </c>
      <c r="N744">
        <f t="shared" si="184"/>
        <v>0</v>
      </c>
      <c r="O744">
        <f t="shared" si="185"/>
        <v>0</v>
      </c>
      <c r="P744">
        <v>0</v>
      </c>
      <c r="Q744" s="2">
        <f t="shared" si="186"/>
        <v>304.86884609496735</v>
      </c>
      <c r="R744" s="2">
        <f t="shared" si="187"/>
        <v>11.131153905032647</v>
      </c>
      <c r="S744" s="2">
        <f t="shared" si="189"/>
        <v>-25.890537245037763</v>
      </c>
      <c r="T744" s="2">
        <f t="shared" si="188"/>
        <v>123.90258725752355</v>
      </c>
      <c r="U744" s="2">
        <f t="shared" si="190"/>
        <v>1</v>
      </c>
      <c r="V744">
        <f t="shared" si="191"/>
        <v>1</v>
      </c>
    </row>
    <row r="745" spans="2:22" x14ac:dyDescent="0.15">
      <c r="B745" s="1">
        <v>37817</v>
      </c>
      <c r="C745" s="2">
        <f t="shared" si="176"/>
        <v>7</v>
      </c>
      <c r="D745" s="2">
        <f t="shared" si="177"/>
        <v>15</v>
      </c>
      <c r="E745" s="2">
        <f t="shared" si="178"/>
        <v>2</v>
      </c>
      <c r="F745" s="2">
        <f t="shared" si="179"/>
        <v>3</v>
      </c>
      <c r="G745" t="s">
        <v>21</v>
      </c>
      <c r="H745">
        <v>327</v>
      </c>
      <c r="I745">
        <f t="shared" si="180"/>
        <v>0</v>
      </c>
      <c r="J745">
        <f t="shared" si="181"/>
        <v>0</v>
      </c>
      <c r="K745">
        <f t="shared" si="182"/>
        <v>0</v>
      </c>
      <c r="L745">
        <v>0</v>
      </c>
      <c r="M745">
        <f t="shared" si="183"/>
        <v>0</v>
      </c>
      <c r="N745">
        <f t="shared" si="184"/>
        <v>0</v>
      </c>
      <c r="O745">
        <f t="shared" si="185"/>
        <v>0</v>
      </c>
      <c r="P745">
        <v>0</v>
      </c>
      <c r="Q745" s="2">
        <f t="shared" si="186"/>
        <v>323.01617275632378</v>
      </c>
      <c r="R745" s="2">
        <f t="shared" si="187"/>
        <v>3.9838272436762168</v>
      </c>
      <c r="S745" s="2">
        <f t="shared" si="189"/>
        <v>11.131153905032647</v>
      </c>
      <c r="T745" s="2">
        <f t="shared" si="188"/>
        <v>15.870879507456843</v>
      </c>
      <c r="U745" s="2">
        <f t="shared" si="190"/>
        <v>0</v>
      </c>
      <c r="V745">
        <f t="shared" si="191"/>
        <v>2</v>
      </c>
    </row>
    <row r="746" spans="2:22" x14ac:dyDescent="0.15">
      <c r="B746" s="1">
        <v>37818</v>
      </c>
      <c r="C746" s="2">
        <f t="shared" si="176"/>
        <v>7</v>
      </c>
      <c r="D746" s="2">
        <f t="shared" si="177"/>
        <v>16</v>
      </c>
      <c r="E746" s="2">
        <f t="shared" si="178"/>
        <v>3</v>
      </c>
      <c r="F746" s="2">
        <f t="shared" si="179"/>
        <v>3</v>
      </c>
      <c r="G746" t="s">
        <v>22</v>
      </c>
      <c r="H746">
        <v>374</v>
      </c>
      <c r="I746">
        <f t="shared" si="180"/>
        <v>0</v>
      </c>
      <c r="J746">
        <f t="shared" si="181"/>
        <v>0</v>
      </c>
      <c r="K746">
        <f t="shared" si="182"/>
        <v>0</v>
      </c>
      <c r="L746">
        <v>0</v>
      </c>
      <c r="M746">
        <f t="shared" si="183"/>
        <v>0</v>
      </c>
      <c r="N746">
        <f t="shared" si="184"/>
        <v>0</v>
      </c>
      <c r="O746">
        <f t="shared" si="185"/>
        <v>0</v>
      </c>
      <c r="P746">
        <v>0</v>
      </c>
      <c r="Q746" s="2">
        <f t="shared" si="186"/>
        <v>352.54850547054974</v>
      </c>
      <c r="R746" s="2">
        <f t="shared" si="187"/>
        <v>21.451494529450258</v>
      </c>
      <c r="S746" s="2">
        <f t="shared" si="189"/>
        <v>3.9838272436762168</v>
      </c>
      <c r="T746" s="2">
        <f t="shared" si="188"/>
        <v>460.16661754703438</v>
      </c>
      <c r="U746" s="2">
        <f t="shared" si="190"/>
        <v>0</v>
      </c>
      <c r="V746">
        <f t="shared" si="191"/>
        <v>3</v>
      </c>
    </row>
    <row r="747" spans="2:22" x14ac:dyDescent="0.15">
      <c r="B747" s="1">
        <v>37819</v>
      </c>
      <c r="C747" s="2">
        <f t="shared" si="176"/>
        <v>7</v>
      </c>
      <c r="D747" s="2">
        <f t="shared" si="177"/>
        <v>17</v>
      </c>
      <c r="E747" s="2">
        <f t="shared" si="178"/>
        <v>4</v>
      </c>
      <c r="F747" s="2">
        <f t="shared" si="179"/>
        <v>4</v>
      </c>
      <c r="G747" t="s">
        <v>23</v>
      </c>
      <c r="H747">
        <v>418</v>
      </c>
      <c r="I747">
        <f t="shared" si="180"/>
        <v>0</v>
      </c>
      <c r="J747">
        <f t="shared" si="181"/>
        <v>0</v>
      </c>
      <c r="K747">
        <f t="shared" si="182"/>
        <v>0</v>
      </c>
      <c r="L747">
        <v>0</v>
      </c>
      <c r="M747">
        <f t="shared" si="183"/>
        <v>0</v>
      </c>
      <c r="N747">
        <f t="shared" si="184"/>
        <v>0</v>
      </c>
      <c r="O747">
        <f t="shared" si="185"/>
        <v>0</v>
      </c>
      <c r="P747">
        <v>0</v>
      </c>
      <c r="Q747" s="2">
        <f t="shared" si="186"/>
        <v>343.71576156209431</v>
      </c>
      <c r="R747" s="2">
        <f t="shared" si="187"/>
        <v>74.284238437905685</v>
      </c>
      <c r="S747" s="2">
        <f t="shared" si="189"/>
        <v>21.451494529450258</v>
      </c>
      <c r="T747" s="2">
        <f t="shared" si="188"/>
        <v>5518.1480802996248</v>
      </c>
      <c r="U747" s="2">
        <f t="shared" si="190"/>
        <v>0</v>
      </c>
      <c r="V747">
        <f t="shared" si="191"/>
        <v>4</v>
      </c>
    </row>
    <row r="748" spans="2:22" x14ac:dyDescent="0.15">
      <c r="B748" s="1">
        <v>37820</v>
      </c>
      <c r="C748" s="2">
        <f t="shared" si="176"/>
        <v>7</v>
      </c>
      <c r="D748" s="2">
        <f t="shared" si="177"/>
        <v>18</v>
      </c>
      <c r="E748" s="2">
        <f t="shared" si="178"/>
        <v>5</v>
      </c>
      <c r="F748" s="2">
        <f t="shared" si="179"/>
        <v>4</v>
      </c>
      <c r="G748" t="s">
        <v>24</v>
      </c>
      <c r="H748">
        <v>551</v>
      </c>
      <c r="I748">
        <f t="shared" si="180"/>
        <v>0</v>
      </c>
      <c r="J748">
        <f t="shared" si="181"/>
        <v>0</v>
      </c>
      <c r="K748">
        <f t="shared" si="182"/>
        <v>0</v>
      </c>
      <c r="L748">
        <v>0</v>
      </c>
      <c r="M748">
        <f t="shared" si="183"/>
        <v>0</v>
      </c>
      <c r="N748">
        <f t="shared" si="184"/>
        <v>0</v>
      </c>
      <c r="O748">
        <f t="shared" si="185"/>
        <v>0</v>
      </c>
      <c r="P748">
        <v>0</v>
      </c>
      <c r="Q748" s="2">
        <f t="shared" si="186"/>
        <v>527.94222651296639</v>
      </c>
      <c r="R748" s="2">
        <f t="shared" si="187"/>
        <v>23.057773487033614</v>
      </c>
      <c r="S748" s="2">
        <f t="shared" si="189"/>
        <v>74.284238437905685</v>
      </c>
      <c r="T748" s="2">
        <f t="shared" si="188"/>
        <v>531.66091817935023</v>
      </c>
      <c r="U748" s="2">
        <f t="shared" si="190"/>
        <v>0</v>
      </c>
      <c r="V748">
        <f t="shared" si="191"/>
        <v>5</v>
      </c>
    </row>
    <row r="749" spans="2:22" x14ac:dyDescent="0.15">
      <c r="B749" s="1">
        <v>37821</v>
      </c>
      <c r="C749" s="2">
        <f t="shared" si="176"/>
        <v>7</v>
      </c>
      <c r="D749" s="2">
        <f t="shared" si="177"/>
        <v>19</v>
      </c>
      <c r="E749" s="2">
        <f t="shared" si="178"/>
        <v>6</v>
      </c>
      <c r="F749" s="2">
        <f t="shared" si="179"/>
        <v>4</v>
      </c>
      <c r="G749" t="s">
        <v>25</v>
      </c>
      <c r="H749">
        <v>558</v>
      </c>
      <c r="I749">
        <f t="shared" si="180"/>
        <v>0</v>
      </c>
      <c r="J749">
        <f t="shared" si="181"/>
        <v>0</v>
      </c>
      <c r="K749">
        <f t="shared" si="182"/>
        <v>0</v>
      </c>
      <c r="L749">
        <v>0</v>
      </c>
      <c r="M749">
        <f t="shared" si="183"/>
        <v>0</v>
      </c>
      <c r="N749">
        <f t="shared" si="184"/>
        <v>0</v>
      </c>
      <c r="O749">
        <f t="shared" si="185"/>
        <v>0</v>
      </c>
      <c r="P749">
        <v>0</v>
      </c>
      <c r="Q749" s="2">
        <f t="shared" si="186"/>
        <v>579.33896435699307</v>
      </c>
      <c r="R749" s="2">
        <f t="shared" si="187"/>
        <v>-21.338964356993074</v>
      </c>
      <c r="S749" s="2">
        <f t="shared" si="189"/>
        <v>23.057773487033614</v>
      </c>
      <c r="T749" s="2">
        <f t="shared" si="188"/>
        <v>455.35139982902086</v>
      </c>
      <c r="U749" s="2">
        <f t="shared" si="190"/>
        <v>1</v>
      </c>
      <c r="V749">
        <f t="shared" si="191"/>
        <v>1</v>
      </c>
    </row>
    <row r="750" spans="2:22" x14ac:dyDescent="0.15">
      <c r="B750" s="1">
        <v>37822</v>
      </c>
      <c r="C750" s="2">
        <f t="shared" si="176"/>
        <v>7</v>
      </c>
      <c r="D750" s="2">
        <f t="shared" si="177"/>
        <v>20</v>
      </c>
      <c r="E750" s="2">
        <f t="shared" si="178"/>
        <v>7</v>
      </c>
      <c r="F750" s="2">
        <f t="shared" si="179"/>
        <v>4</v>
      </c>
      <c r="G750" t="s">
        <v>26</v>
      </c>
      <c r="H750">
        <v>393</v>
      </c>
      <c r="I750">
        <f t="shared" si="180"/>
        <v>0</v>
      </c>
      <c r="J750">
        <f t="shared" si="181"/>
        <v>0</v>
      </c>
      <c r="K750">
        <f t="shared" si="182"/>
        <v>0</v>
      </c>
      <c r="L750">
        <v>0</v>
      </c>
      <c r="M750">
        <f t="shared" si="183"/>
        <v>0</v>
      </c>
      <c r="N750">
        <f t="shared" si="184"/>
        <v>0</v>
      </c>
      <c r="O750">
        <f t="shared" si="185"/>
        <v>0</v>
      </c>
      <c r="P750">
        <v>0</v>
      </c>
      <c r="Q750" s="2">
        <f t="shared" si="186"/>
        <v>384.00999845130411</v>
      </c>
      <c r="R750" s="2">
        <f t="shared" si="187"/>
        <v>8.9900015486958864</v>
      </c>
      <c r="S750" s="2">
        <f t="shared" si="189"/>
        <v>-21.338964356993074</v>
      </c>
      <c r="T750" s="2">
        <f t="shared" si="188"/>
        <v>80.820127845554438</v>
      </c>
      <c r="U750" s="2">
        <f t="shared" si="190"/>
        <v>1</v>
      </c>
      <c r="V750">
        <f t="shared" si="191"/>
        <v>1</v>
      </c>
    </row>
    <row r="751" spans="2:22" x14ac:dyDescent="0.15">
      <c r="B751" s="1">
        <v>37823</v>
      </c>
      <c r="C751" s="2">
        <f t="shared" si="176"/>
        <v>7</v>
      </c>
      <c r="D751" s="2">
        <f t="shared" si="177"/>
        <v>21</v>
      </c>
      <c r="E751" s="2">
        <f t="shared" si="178"/>
        <v>1</v>
      </c>
      <c r="F751" s="2">
        <f t="shared" si="179"/>
        <v>4</v>
      </c>
      <c r="G751" t="s">
        <v>27</v>
      </c>
      <c r="H751">
        <v>267</v>
      </c>
      <c r="I751">
        <f t="shared" si="180"/>
        <v>0</v>
      </c>
      <c r="J751">
        <f t="shared" si="181"/>
        <v>0</v>
      </c>
      <c r="K751">
        <f t="shared" si="182"/>
        <v>0</v>
      </c>
      <c r="L751">
        <v>0</v>
      </c>
      <c r="M751">
        <f t="shared" si="183"/>
        <v>0</v>
      </c>
      <c r="N751">
        <f t="shared" si="184"/>
        <v>0</v>
      </c>
      <c r="O751">
        <f t="shared" si="185"/>
        <v>0</v>
      </c>
      <c r="P751">
        <v>0</v>
      </c>
      <c r="Q751" s="2">
        <f t="shared" si="186"/>
        <v>267.9883073012337</v>
      </c>
      <c r="R751" s="2">
        <f t="shared" si="187"/>
        <v>-0.98830730123370358</v>
      </c>
      <c r="S751" s="2">
        <f t="shared" si="189"/>
        <v>8.9900015486958864</v>
      </c>
      <c r="T751" s="2">
        <f t="shared" si="188"/>
        <v>0.97675132167184653</v>
      </c>
      <c r="U751" s="2">
        <f t="shared" si="190"/>
        <v>1</v>
      </c>
      <c r="V751">
        <f t="shared" si="191"/>
        <v>1</v>
      </c>
    </row>
    <row r="752" spans="2:22" x14ac:dyDescent="0.15">
      <c r="B752" s="1">
        <v>37824</v>
      </c>
      <c r="C752" s="2">
        <f t="shared" si="176"/>
        <v>7</v>
      </c>
      <c r="D752" s="2">
        <f t="shared" si="177"/>
        <v>22</v>
      </c>
      <c r="E752" s="2">
        <f t="shared" si="178"/>
        <v>2</v>
      </c>
      <c r="F752" s="2">
        <f t="shared" si="179"/>
        <v>4</v>
      </c>
      <c r="G752" t="s">
        <v>28</v>
      </c>
      <c r="H752">
        <v>390</v>
      </c>
      <c r="I752">
        <f t="shared" si="180"/>
        <v>0</v>
      </c>
      <c r="J752">
        <f t="shared" si="181"/>
        <v>0</v>
      </c>
      <c r="K752">
        <f t="shared" si="182"/>
        <v>0</v>
      </c>
      <c r="L752">
        <v>0</v>
      </c>
      <c r="M752">
        <f t="shared" si="183"/>
        <v>0</v>
      </c>
      <c r="N752">
        <f t="shared" si="184"/>
        <v>0</v>
      </c>
      <c r="O752">
        <f t="shared" si="185"/>
        <v>0</v>
      </c>
      <c r="P752">
        <v>0</v>
      </c>
      <c r="Q752" s="2">
        <f t="shared" si="186"/>
        <v>286.13563396259013</v>
      </c>
      <c r="R752" s="2">
        <f t="shared" si="187"/>
        <v>103.86436603740987</v>
      </c>
      <c r="S752" s="2">
        <f t="shared" si="189"/>
        <v>-0.98830730123370358</v>
      </c>
      <c r="T752" s="2">
        <f t="shared" si="188"/>
        <v>10787.806532353061</v>
      </c>
      <c r="U752" s="2">
        <f t="shared" si="190"/>
        <v>1</v>
      </c>
      <c r="V752">
        <f t="shared" si="191"/>
        <v>1</v>
      </c>
    </row>
    <row r="753" spans="2:22" x14ac:dyDescent="0.15">
      <c r="B753" s="1">
        <v>37825</v>
      </c>
      <c r="C753" s="2">
        <f t="shared" si="176"/>
        <v>7</v>
      </c>
      <c r="D753" s="2">
        <f t="shared" si="177"/>
        <v>23</v>
      </c>
      <c r="E753" s="2">
        <f t="shared" si="178"/>
        <v>3</v>
      </c>
      <c r="F753" s="2">
        <f t="shared" si="179"/>
        <v>4</v>
      </c>
      <c r="G753" t="s">
        <v>29</v>
      </c>
      <c r="H753">
        <v>375</v>
      </c>
      <c r="I753">
        <f t="shared" si="180"/>
        <v>0</v>
      </c>
      <c r="J753">
        <f t="shared" si="181"/>
        <v>0</v>
      </c>
      <c r="K753">
        <f t="shared" si="182"/>
        <v>0</v>
      </c>
      <c r="L753">
        <v>0</v>
      </c>
      <c r="M753">
        <f t="shared" si="183"/>
        <v>0</v>
      </c>
      <c r="N753">
        <f t="shared" si="184"/>
        <v>0</v>
      </c>
      <c r="O753">
        <f t="shared" si="185"/>
        <v>0</v>
      </c>
      <c r="P753">
        <v>0</v>
      </c>
      <c r="Q753" s="2">
        <f t="shared" si="186"/>
        <v>315.66796667681609</v>
      </c>
      <c r="R753" s="2">
        <f t="shared" si="187"/>
        <v>59.332033323183907</v>
      </c>
      <c r="S753" s="2">
        <f t="shared" si="189"/>
        <v>103.86436603740987</v>
      </c>
      <c r="T753" s="2">
        <f t="shared" si="188"/>
        <v>3520.2901782634058</v>
      </c>
      <c r="U753" s="2">
        <f t="shared" si="190"/>
        <v>0</v>
      </c>
      <c r="V753">
        <f t="shared" si="191"/>
        <v>2</v>
      </c>
    </row>
    <row r="754" spans="2:22" x14ac:dyDescent="0.15">
      <c r="B754" s="1">
        <v>37826</v>
      </c>
      <c r="C754" s="2">
        <f t="shared" si="176"/>
        <v>7</v>
      </c>
      <c r="D754" s="2">
        <f t="shared" si="177"/>
        <v>24</v>
      </c>
      <c r="E754" s="2">
        <f t="shared" si="178"/>
        <v>4</v>
      </c>
      <c r="F754" s="2">
        <f t="shared" si="179"/>
        <v>5</v>
      </c>
      <c r="G754" t="s">
        <v>30</v>
      </c>
      <c r="H754">
        <v>269</v>
      </c>
      <c r="I754">
        <f t="shared" si="180"/>
        <v>0</v>
      </c>
      <c r="J754">
        <f t="shared" si="181"/>
        <v>0</v>
      </c>
      <c r="K754">
        <f t="shared" si="182"/>
        <v>0</v>
      </c>
      <c r="L754">
        <v>0</v>
      </c>
      <c r="M754">
        <f t="shared" si="183"/>
        <v>0</v>
      </c>
      <c r="N754">
        <f t="shared" si="184"/>
        <v>0</v>
      </c>
      <c r="O754">
        <f t="shared" si="185"/>
        <v>0</v>
      </c>
      <c r="P754">
        <v>0</v>
      </c>
      <c r="Q754" s="2">
        <f t="shared" si="186"/>
        <v>346.43003804449251</v>
      </c>
      <c r="R754" s="2">
        <f t="shared" si="187"/>
        <v>-77.430038044492505</v>
      </c>
      <c r="S754" s="2">
        <f t="shared" si="189"/>
        <v>59.332033323183907</v>
      </c>
      <c r="T754" s="2">
        <f t="shared" si="188"/>
        <v>5995.4107915715567</v>
      </c>
      <c r="U754" s="2">
        <f t="shared" si="190"/>
        <v>1</v>
      </c>
      <c r="V754">
        <f t="shared" si="191"/>
        <v>1</v>
      </c>
    </row>
    <row r="755" spans="2:22" x14ac:dyDescent="0.15">
      <c r="B755" s="1">
        <v>37827</v>
      </c>
      <c r="C755" s="2">
        <f t="shared" si="176"/>
        <v>7</v>
      </c>
      <c r="D755" s="2">
        <f t="shared" si="177"/>
        <v>25</v>
      </c>
      <c r="E755" s="2">
        <f t="shared" si="178"/>
        <v>5</v>
      </c>
      <c r="F755" s="2">
        <f t="shared" si="179"/>
        <v>5</v>
      </c>
      <c r="G755" t="s">
        <v>31</v>
      </c>
      <c r="H755">
        <v>475</v>
      </c>
      <c r="I755">
        <f t="shared" si="180"/>
        <v>0</v>
      </c>
      <c r="J755">
        <f t="shared" si="181"/>
        <v>0</v>
      </c>
      <c r="K755">
        <f t="shared" si="182"/>
        <v>0</v>
      </c>
      <c r="L755">
        <v>0</v>
      </c>
      <c r="M755">
        <f t="shared" si="183"/>
        <v>0</v>
      </c>
      <c r="N755">
        <f t="shared" si="184"/>
        <v>0</v>
      </c>
      <c r="O755">
        <f t="shared" si="185"/>
        <v>0</v>
      </c>
      <c r="P755">
        <v>0</v>
      </c>
      <c r="Q755" s="2">
        <f t="shared" si="186"/>
        <v>530.65650299536458</v>
      </c>
      <c r="R755" s="2">
        <f t="shared" si="187"/>
        <v>-55.656502995364576</v>
      </c>
      <c r="S755" s="2">
        <f t="shared" si="189"/>
        <v>-77.430038044492505</v>
      </c>
      <c r="T755" s="2">
        <f t="shared" si="188"/>
        <v>3097.6463256730262</v>
      </c>
      <c r="U755" s="2">
        <f t="shared" si="190"/>
        <v>0</v>
      </c>
      <c r="V755">
        <f t="shared" si="191"/>
        <v>2</v>
      </c>
    </row>
    <row r="756" spans="2:22" x14ac:dyDescent="0.15">
      <c r="B756" s="1">
        <v>37828</v>
      </c>
      <c r="C756" s="2">
        <f t="shared" si="176"/>
        <v>7</v>
      </c>
      <c r="D756" s="2">
        <f t="shared" si="177"/>
        <v>26</v>
      </c>
      <c r="E756" s="2">
        <f t="shared" si="178"/>
        <v>6</v>
      </c>
      <c r="F756" s="2">
        <f t="shared" si="179"/>
        <v>5</v>
      </c>
      <c r="G756" t="s">
        <v>32</v>
      </c>
      <c r="H756">
        <v>520</v>
      </c>
      <c r="I756">
        <f t="shared" si="180"/>
        <v>0</v>
      </c>
      <c r="J756">
        <f t="shared" si="181"/>
        <v>0</v>
      </c>
      <c r="K756">
        <f t="shared" si="182"/>
        <v>0</v>
      </c>
      <c r="L756">
        <v>0</v>
      </c>
      <c r="M756">
        <f t="shared" si="183"/>
        <v>0</v>
      </c>
      <c r="N756">
        <f t="shared" si="184"/>
        <v>0</v>
      </c>
      <c r="O756">
        <f t="shared" si="185"/>
        <v>0</v>
      </c>
      <c r="P756">
        <v>0</v>
      </c>
      <c r="Q756" s="2">
        <f t="shared" si="186"/>
        <v>582.05324083939126</v>
      </c>
      <c r="R756" s="2">
        <f t="shared" si="187"/>
        <v>-62.053240839391265</v>
      </c>
      <c r="S756" s="2">
        <f t="shared" si="189"/>
        <v>-55.656502995364576</v>
      </c>
      <c r="T756" s="2">
        <f t="shared" si="188"/>
        <v>3850.604698671496</v>
      </c>
      <c r="U756" s="2">
        <f t="shared" si="190"/>
        <v>0</v>
      </c>
      <c r="V756">
        <f t="shared" si="191"/>
        <v>3</v>
      </c>
    </row>
    <row r="757" spans="2:22" x14ac:dyDescent="0.15">
      <c r="B757" s="1">
        <v>37829</v>
      </c>
      <c r="C757" s="2">
        <f t="shared" si="176"/>
        <v>7</v>
      </c>
      <c r="D757" s="2">
        <f t="shared" si="177"/>
        <v>27</v>
      </c>
      <c r="E757" s="2">
        <f t="shared" si="178"/>
        <v>7</v>
      </c>
      <c r="F757" s="2">
        <f t="shared" si="179"/>
        <v>5</v>
      </c>
      <c r="G757" t="s">
        <v>33</v>
      </c>
      <c r="H757">
        <v>389</v>
      </c>
      <c r="I757">
        <f t="shared" si="180"/>
        <v>0</v>
      </c>
      <c r="J757">
        <f t="shared" si="181"/>
        <v>0</v>
      </c>
      <c r="K757">
        <f t="shared" si="182"/>
        <v>0</v>
      </c>
      <c r="L757">
        <v>0</v>
      </c>
      <c r="M757">
        <f t="shared" si="183"/>
        <v>0</v>
      </c>
      <c r="N757">
        <f t="shared" si="184"/>
        <v>0</v>
      </c>
      <c r="O757">
        <f t="shared" si="185"/>
        <v>0</v>
      </c>
      <c r="P757">
        <v>0</v>
      </c>
      <c r="Q757" s="2">
        <f t="shared" si="186"/>
        <v>386.7242749337023</v>
      </c>
      <c r="R757" s="2">
        <f t="shared" si="187"/>
        <v>2.2757250662976958</v>
      </c>
      <c r="S757" s="2">
        <f t="shared" si="189"/>
        <v>-62.053240839391265</v>
      </c>
      <c r="T757" s="2">
        <f t="shared" si="188"/>
        <v>5.1789245773756516</v>
      </c>
      <c r="U757" s="2">
        <f t="shared" si="190"/>
        <v>1</v>
      </c>
      <c r="V757">
        <f t="shared" si="191"/>
        <v>1</v>
      </c>
    </row>
    <row r="758" spans="2:22" x14ac:dyDescent="0.15">
      <c r="B758" s="1">
        <v>37830</v>
      </c>
      <c r="C758" s="2">
        <f t="shared" si="176"/>
        <v>7</v>
      </c>
      <c r="D758" s="2">
        <f t="shared" si="177"/>
        <v>28</v>
      </c>
      <c r="E758" s="2">
        <f t="shared" si="178"/>
        <v>1</v>
      </c>
      <c r="F758" s="2">
        <f t="shared" si="179"/>
        <v>5</v>
      </c>
      <c r="G758" t="s">
        <v>34</v>
      </c>
      <c r="H758">
        <v>337</v>
      </c>
      <c r="I758">
        <f t="shared" si="180"/>
        <v>0</v>
      </c>
      <c r="J758">
        <f t="shared" si="181"/>
        <v>0</v>
      </c>
      <c r="K758">
        <f t="shared" si="182"/>
        <v>0</v>
      </c>
      <c r="L758">
        <v>0</v>
      </c>
      <c r="M758">
        <f t="shared" si="183"/>
        <v>0</v>
      </c>
      <c r="N758">
        <f t="shared" si="184"/>
        <v>0</v>
      </c>
      <c r="O758">
        <f t="shared" si="185"/>
        <v>0</v>
      </c>
      <c r="P758">
        <v>0</v>
      </c>
      <c r="Q758" s="2">
        <f t="shared" si="186"/>
        <v>270.70258378363189</v>
      </c>
      <c r="R758" s="2">
        <f t="shared" si="187"/>
        <v>66.297416216368106</v>
      </c>
      <c r="S758" s="2">
        <f t="shared" si="189"/>
        <v>2.2757250662976958</v>
      </c>
      <c r="T758" s="2">
        <f t="shared" si="188"/>
        <v>4395.3473969663482</v>
      </c>
      <c r="U758" s="2">
        <f t="shared" si="190"/>
        <v>0</v>
      </c>
      <c r="V758">
        <f t="shared" si="191"/>
        <v>2</v>
      </c>
    </row>
    <row r="759" spans="2:22" x14ac:dyDescent="0.15">
      <c r="B759" s="1">
        <v>37831</v>
      </c>
      <c r="C759" s="2">
        <f t="shared" si="176"/>
        <v>7</v>
      </c>
      <c r="D759" s="2">
        <f t="shared" si="177"/>
        <v>29</v>
      </c>
      <c r="E759" s="2">
        <f t="shared" si="178"/>
        <v>2</v>
      </c>
      <c r="F759" s="2">
        <f t="shared" si="179"/>
        <v>5</v>
      </c>
      <c r="G759" t="s">
        <v>35</v>
      </c>
      <c r="H759">
        <v>309</v>
      </c>
      <c r="I759">
        <f t="shared" si="180"/>
        <v>0</v>
      </c>
      <c r="J759">
        <f t="shared" si="181"/>
        <v>0</v>
      </c>
      <c r="K759">
        <f t="shared" si="182"/>
        <v>0</v>
      </c>
      <c r="L759">
        <v>0</v>
      </c>
      <c r="M759">
        <f t="shared" si="183"/>
        <v>0</v>
      </c>
      <c r="N759">
        <f t="shared" si="184"/>
        <v>0</v>
      </c>
      <c r="O759">
        <f t="shared" si="185"/>
        <v>0</v>
      </c>
      <c r="P759">
        <v>0</v>
      </c>
      <c r="Q759" s="2">
        <f t="shared" si="186"/>
        <v>288.84991044498832</v>
      </c>
      <c r="R759" s="2">
        <f t="shared" si="187"/>
        <v>20.150089555011675</v>
      </c>
      <c r="S759" s="2">
        <f t="shared" si="189"/>
        <v>66.297416216368106</v>
      </c>
      <c r="T759" s="2">
        <f t="shared" si="188"/>
        <v>406.02610907499059</v>
      </c>
      <c r="U759" s="2">
        <f t="shared" si="190"/>
        <v>0</v>
      </c>
      <c r="V759">
        <f t="shared" si="191"/>
        <v>3</v>
      </c>
    </row>
    <row r="760" spans="2:22" x14ac:dyDescent="0.15">
      <c r="B760" s="1">
        <v>37832</v>
      </c>
      <c r="C760" s="2">
        <f t="shared" si="176"/>
        <v>7</v>
      </c>
      <c r="D760" s="2">
        <f t="shared" si="177"/>
        <v>30</v>
      </c>
      <c r="E760" s="2">
        <f t="shared" si="178"/>
        <v>3</v>
      </c>
      <c r="F760" s="2">
        <f t="shared" si="179"/>
        <v>5</v>
      </c>
      <c r="G760" t="s">
        <v>36</v>
      </c>
      <c r="H760">
        <v>342</v>
      </c>
      <c r="I760">
        <f t="shared" si="180"/>
        <v>0</v>
      </c>
      <c r="J760">
        <f t="shared" si="181"/>
        <v>0</v>
      </c>
      <c r="K760">
        <f t="shared" si="182"/>
        <v>0</v>
      </c>
      <c r="L760">
        <v>0</v>
      </c>
      <c r="M760">
        <f t="shared" si="183"/>
        <v>0</v>
      </c>
      <c r="N760">
        <f t="shared" si="184"/>
        <v>0</v>
      </c>
      <c r="O760">
        <f t="shared" si="185"/>
        <v>0</v>
      </c>
      <c r="P760">
        <v>0</v>
      </c>
      <c r="Q760" s="2">
        <f t="shared" si="186"/>
        <v>318.38224315921428</v>
      </c>
      <c r="R760" s="2">
        <f t="shared" si="187"/>
        <v>23.617756840785717</v>
      </c>
      <c r="S760" s="2">
        <f t="shared" si="189"/>
        <v>20.150089555011675</v>
      </c>
      <c r="T760" s="2">
        <f t="shared" si="188"/>
        <v>557.79843819048051</v>
      </c>
      <c r="U760" s="2">
        <f t="shared" si="190"/>
        <v>0</v>
      </c>
      <c r="V760">
        <f t="shared" si="191"/>
        <v>4</v>
      </c>
    </row>
    <row r="761" spans="2:22" x14ac:dyDescent="0.15">
      <c r="B761" s="1">
        <v>37833</v>
      </c>
      <c r="C761" s="2">
        <f t="shared" si="176"/>
        <v>7</v>
      </c>
      <c r="D761" s="2">
        <f t="shared" si="177"/>
        <v>31</v>
      </c>
      <c r="E761" s="2">
        <f t="shared" si="178"/>
        <v>4</v>
      </c>
      <c r="F761" s="2">
        <f t="shared" si="179"/>
        <v>6</v>
      </c>
      <c r="G761" t="s">
        <v>37</v>
      </c>
      <c r="H761">
        <v>515</v>
      </c>
      <c r="I761">
        <f t="shared" si="180"/>
        <v>0</v>
      </c>
      <c r="J761">
        <f t="shared" si="181"/>
        <v>0</v>
      </c>
      <c r="K761">
        <f t="shared" si="182"/>
        <v>0</v>
      </c>
      <c r="L761">
        <v>0</v>
      </c>
      <c r="M761">
        <f t="shared" si="183"/>
        <v>0</v>
      </c>
      <c r="N761">
        <f t="shared" si="184"/>
        <v>0</v>
      </c>
      <c r="O761">
        <f t="shared" si="185"/>
        <v>0</v>
      </c>
      <c r="P761">
        <v>0</v>
      </c>
      <c r="Q761" s="2">
        <f t="shared" si="186"/>
        <v>366.00149528402517</v>
      </c>
      <c r="R761" s="2">
        <f t="shared" si="187"/>
        <v>148.99850471597483</v>
      </c>
      <c r="S761" s="2">
        <f t="shared" si="189"/>
        <v>23.617756840785717</v>
      </c>
      <c r="T761" s="2">
        <f t="shared" si="188"/>
        <v>22200.554407596373</v>
      </c>
      <c r="U761" s="2">
        <f t="shared" si="190"/>
        <v>0</v>
      </c>
      <c r="V761">
        <f t="shared" si="191"/>
        <v>5</v>
      </c>
    </row>
    <row r="762" spans="2:22" x14ac:dyDescent="0.15">
      <c r="B762" s="1">
        <v>37834</v>
      </c>
      <c r="C762" s="2">
        <f t="shared" si="176"/>
        <v>8</v>
      </c>
      <c r="D762" s="2">
        <f t="shared" si="177"/>
        <v>1</v>
      </c>
      <c r="E762" s="2">
        <f t="shared" si="178"/>
        <v>5</v>
      </c>
      <c r="F762" s="2">
        <f t="shared" si="179"/>
        <v>6</v>
      </c>
      <c r="G762" t="s">
        <v>38</v>
      </c>
      <c r="H762">
        <v>601</v>
      </c>
      <c r="I762">
        <f t="shared" si="180"/>
        <v>0</v>
      </c>
      <c r="J762">
        <f t="shared" si="181"/>
        <v>0</v>
      </c>
      <c r="K762">
        <f t="shared" si="182"/>
        <v>0</v>
      </c>
      <c r="L762">
        <v>0</v>
      </c>
      <c r="M762">
        <f t="shared" si="183"/>
        <v>0</v>
      </c>
      <c r="N762">
        <f t="shared" si="184"/>
        <v>0</v>
      </c>
      <c r="O762">
        <f t="shared" si="185"/>
        <v>0</v>
      </c>
      <c r="P762">
        <v>0</v>
      </c>
      <c r="Q762" s="2">
        <f t="shared" si="186"/>
        <v>550.2279602348973</v>
      </c>
      <c r="R762" s="2">
        <f t="shared" si="187"/>
        <v>50.772039765102704</v>
      </c>
      <c r="S762" s="2">
        <f t="shared" si="189"/>
        <v>148.99850471597483</v>
      </c>
      <c r="T762" s="2">
        <f t="shared" si="188"/>
        <v>2577.8000219091705</v>
      </c>
      <c r="U762" s="2">
        <f t="shared" si="190"/>
        <v>0</v>
      </c>
      <c r="V762">
        <f t="shared" si="191"/>
        <v>6</v>
      </c>
    </row>
    <row r="763" spans="2:22" x14ac:dyDescent="0.15">
      <c r="B763" s="1">
        <v>37835</v>
      </c>
      <c r="C763" s="2">
        <f t="shared" si="176"/>
        <v>8</v>
      </c>
      <c r="D763" s="2">
        <f t="shared" si="177"/>
        <v>2</v>
      </c>
      <c r="E763" s="2">
        <f t="shared" si="178"/>
        <v>6</v>
      </c>
      <c r="F763" s="2">
        <f t="shared" si="179"/>
        <v>6</v>
      </c>
      <c r="G763" t="s">
        <v>39</v>
      </c>
      <c r="H763">
        <v>660</v>
      </c>
      <c r="I763">
        <f t="shared" si="180"/>
        <v>0</v>
      </c>
      <c r="J763">
        <f t="shared" si="181"/>
        <v>0</v>
      </c>
      <c r="K763">
        <f t="shared" si="182"/>
        <v>0</v>
      </c>
      <c r="L763">
        <v>0</v>
      </c>
      <c r="M763">
        <f t="shared" si="183"/>
        <v>0</v>
      </c>
      <c r="N763">
        <f t="shared" si="184"/>
        <v>0</v>
      </c>
      <c r="O763">
        <f t="shared" si="185"/>
        <v>0</v>
      </c>
      <c r="P763">
        <v>0</v>
      </c>
      <c r="Q763" s="2">
        <f t="shared" si="186"/>
        <v>601.62469807892398</v>
      </c>
      <c r="R763" s="2">
        <f t="shared" si="187"/>
        <v>58.375301921076016</v>
      </c>
      <c r="S763" s="2">
        <f t="shared" si="189"/>
        <v>50.772039765102704</v>
      </c>
      <c r="T763" s="2">
        <f t="shared" si="188"/>
        <v>3407.6758743767814</v>
      </c>
      <c r="U763" s="2">
        <f t="shared" si="190"/>
        <v>0</v>
      </c>
      <c r="V763">
        <f t="shared" si="191"/>
        <v>7</v>
      </c>
    </row>
    <row r="764" spans="2:22" x14ac:dyDescent="0.15">
      <c r="B764" s="1">
        <v>37836</v>
      </c>
      <c r="C764" s="2">
        <f t="shared" si="176"/>
        <v>8</v>
      </c>
      <c r="D764" s="2">
        <f t="shared" si="177"/>
        <v>3</v>
      </c>
      <c r="E764" s="2">
        <f t="shared" si="178"/>
        <v>7</v>
      </c>
      <c r="F764" s="2">
        <f t="shared" si="179"/>
        <v>6</v>
      </c>
      <c r="G764" t="s">
        <v>40</v>
      </c>
      <c r="H764">
        <v>415</v>
      </c>
      <c r="I764">
        <f t="shared" si="180"/>
        <v>0</v>
      </c>
      <c r="J764">
        <f t="shared" si="181"/>
        <v>0</v>
      </c>
      <c r="K764">
        <f t="shared" si="182"/>
        <v>0</v>
      </c>
      <c r="L764">
        <v>0</v>
      </c>
      <c r="M764">
        <f t="shared" si="183"/>
        <v>0</v>
      </c>
      <c r="N764">
        <f t="shared" si="184"/>
        <v>0</v>
      </c>
      <c r="O764">
        <f t="shared" si="185"/>
        <v>0</v>
      </c>
      <c r="P764">
        <v>0</v>
      </c>
      <c r="Q764" s="2">
        <f t="shared" si="186"/>
        <v>406.29573217323497</v>
      </c>
      <c r="R764" s="2">
        <f t="shared" si="187"/>
        <v>8.7042678267650331</v>
      </c>
      <c r="S764" s="2">
        <f t="shared" si="189"/>
        <v>58.375301921076016</v>
      </c>
      <c r="T764" s="2">
        <f t="shared" si="188"/>
        <v>75.764278400056867</v>
      </c>
      <c r="U764" s="2">
        <f t="shared" si="190"/>
        <v>0</v>
      </c>
      <c r="V764">
        <f t="shared" si="191"/>
        <v>8</v>
      </c>
    </row>
    <row r="765" spans="2:22" x14ac:dyDescent="0.15">
      <c r="B765" s="1">
        <v>37837</v>
      </c>
      <c r="C765" s="2">
        <f t="shared" si="176"/>
        <v>8</v>
      </c>
      <c r="D765" s="2">
        <f t="shared" si="177"/>
        <v>4</v>
      </c>
      <c r="E765" s="2">
        <f t="shared" si="178"/>
        <v>1</v>
      </c>
      <c r="F765" s="2">
        <f t="shared" si="179"/>
        <v>6</v>
      </c>
      <c r="G765" t="s">
        <v>41</v>
      </c>
      <c r="H765">
        <v>277</v>
      </c>
      <c r="I765">
        <f t="shared" si="180"/>
        <v>0</v>
      </c>
      <c r="J765">
        <f t="shared" si="181"/>
        <v>0</v>
      </c>
      <c r="K765">
        <f t="shared" si="182"/>
        <v>0</v>
      </c>
      <c r="L765">
        <v>0</v>
      </c>
      <c r="M765">
        <f t="shared" si="183"/>
        <v>0</v>
      </c>
      <c r="N765">
        <f t="shared" si="184"/>
        <v>0</v>
      </c>
      <c r="O765">
        <f t="shared" si="185"/>
        <v>0</v>
      </c>
      <c r="P765">
        <v>0</v>
      </c>
      <c r="Q765" s="2">
        <f t="shared" si="186"/>
        <v>290.2740410231645</v>
      </c>
      <c r="R765" s="2">
        <f t="shared" si="187"/>
        <v>-13.2740410231645</v>
      </c>
      <c r="S765" s="2">
        <f t="shared" si="189"/>
        <v>8.7042678267650331</v>
      </c>
      <c r="T765" s="2">
        <f t="shared" si="188"/>
        <v>176.20016508465406</v>
      </c>
      <c r="U765" s="2">
        <f t="shared" si="190"/>
        <v>1</v>
      </c>
      <c r="V765">
        <f t="shared" si="191"/>
        <v>1</v>
      </c>
    </row>
    <row r="766" spans="2:22" x14ac:dyDescent="0.15">
      <c r="B766" s="1">
        <v>37838</v>
      </c>
      <c r="C766" s="2">
        <f t="shared" si="176"/>
        <v>8</v>
      </c>
      <c r="D766" s="2">
        <f t="shared" si="177"/>
        <v>5</v>
      </c>
      <c r="E766" s="2">
        <f t="shared" si="178"/>
        <v>2</v>
      </c>
      <c r="F766" s="2">
        <f t="shared" si="179"/>
        <v>6</v>
      </c>
      <c r="G766" t="s">
        <v>42</v>
      </c>
      <c r="H766">
        <v>333</v>
      </c>
      <c r="I766">
        <f t="shared" si="180"/>
        <v>0</v>
      </c>
      <c r="J766">
        <f t="shared" si="181"/>
        <v>0</v>
      </c>
      <c r="K766">
        <f t="shared" si="182"/>
        <v>0</v>
      </c>
      <c r="L766">
        <v>0</v>
      </c>
      <c r="M766">
        <f t="shared" si="183"/>
        <v>0</v>
      </c>
      <c r="N766">
        <f t="shared" si="184"/>
        <v>0</v>
      </c>
      <c r="O766">
        <f t="shared" si="185"/>
        <v>0</v>
      </c>
      <c r="P766">
        <v>0</v>
      </c>
      <c r="Q766" s="2">
        <f t="shared" si="186"/>
        <v>308.42136768452099</v>
      </c>
      <c r="R766" s="2">
        <f t="shared" si="187"/>
        <v>24.578632315479013</v>
      </c>
      <c r="S766" s="2">
        <f t="shared" si="189"/>
        <v>-13.2740410231645</v>
      </c>
      <c r="T766" s="2">
        <f t="shared" si="188"/>
        <v>604.10916649950923</v>
      </c>
      <c r="U766" s="2">
        <f t="shared" si="190"/>
        <v>1</v>
      </c>
      <c r="V766">
        <f t="shared" si="191"/>
        <v>1</v>
      </c>
    </row>
    <row r="767" spans="2:22" x14ac:dyDescent="0.15">
      <c r="B767" s="1">
        <v>37839</v>
      </c>
      <c r="C767" s="2">
        <f t="shared" si="176"/>
        <v>8</v>
      </c>
      <c r="D767" s="2">
        <f t="shared" si="177"/>
        <v>6</v>
      </c>
      <c r="E767" s="2">
        <f t="shared" si="178"/>
        <v>3</v>
      </c>
      <c r="F767" s="2">
        <f t="shared" si="179"/>
        <v>6</v>
      </c>
      <c r="G767" t="s">
        <v>43</v>
      </c>
      <c r="H767">
        <v>370</v>
      </c>
      <c r="I767">
        <f t="shared" si="180"/>
        <v>0</v>
      </c>
      <c r="J767">
        <f t="shared" si="181"/>
        <v>0</v>
      </c>
      <c r="K767">
        <f t="shared" si="182"/>
        <v>0</v>
      </c>
      <c r="L767">
        <v>0</v>
      </c>
      <c r="M767">
        <f t="shared" si="183"/>
        <v>0</v>
      </c>
      <c r="N767">
        <f t="shared" si="184"/>
        <v>0</v>
      </c>
      <c r="O767">
        <f t="shared" si="185"/>
        <v>0</v>
      </c>
      <c r="P767">
        <v>0</v>
      </c>
      <c r="Q767" s="2">
        <f t="shared" si="186"/>
        <v>337.95370039874695</v>
      </c>
      <c r="R767" s="2">
        <f t="shared" si="187"/>
        <v>32.046299601253054</v>
      </c>
      <c r="S767" s="2">
        <f t="shared" si="189"/>
        <v>24.578632315479013</v>
      </c>
      <c r="T767" s="2">
        <f t="shared" si="188"/>
        <v>1026.9653181332717</v>
      </c>
      <c r="U767" s="2">
        <f t="shared" si="190"/>
        <v>0</v>
      </c>
      <c r="V767">
        <f t="shared" si="191"/>
        <v>2</v>
      </c>
    </row>
    <row r="768" spans="2:22" x14ac:dyDescent="0.15">
      <c r="B768" s="1">
        <v>37840</v>
      </c>
      <c r="C768" s="2">
        <f t="shared" si="176"/>
        <v>8</v>
      </c>
      <c r="D768" s="2">
        <f t="shared" si="177"/>
        <v>7</v>
      </c>
      <c r="E768" s="2">
        <f t="shared" si="178"/>
        <v>4</v>
      </c>
      <c r="F768" s="2">
        <f t="shared" si="179"/>
        <v>7</v>
      </c>
      <c r="G768" t="s">
        <v>44</v>
      </c>
      <c r="H768">
        <v>351</v>
      </c>
      <c r="I768">
        <f t="shared" si="180"/>
        <v>0</v>
      </c>
      <c r="J768">
        <f t="shared" si="181"/>
        <v>0</v>
      </c>
      <c r="K768">
        <f t="shared" si="182"/>
        <v>0</v>
      </c>
      <c r="L768">
        <v>0</v>
      </c>
      <c r="M768">
        <f t="shared" si="183"/>
        <v>0</v>
      </c>
      <c r="N768">
        <f t="shared" si="184"/>
        <v>0</v>
      </c>
      <c r="O768">
        <f t="shared" si="185"/>
        <v>0</v>
      </c>
      <c r="P768">
        <v>0</v>
      </c>
      <c r="Q768" s="2">
        <f t="shared" si="186"/>
        <v>339.83006574681133</v>
      </c>
      <c r="R768" s="2">
        <f t="shared" si="187"/>
        <v>11.169934253188671</v>
      </c>
      <c r="S768" s="2">
        <f t="shared" si="189"/>
        <v>32.046299601253054</v>
      </c>
      <c r="T768" s="2">
        <f t="shared" si="188"/>
        <v>124.76743122055757</v>
      </c>
      <c r="U768" s="2">
        <f t="shared" si="190"/>
        <v>0</v>
      </c>
      <c r="V768">
        <f t="shared" si="191"/>
        <v>3</v>
      </c>
    </row>
    <row r="769" spans="2:22" x14ac:dyDescent="0.15">
      <c r="B769" s="1">
        <v>37841</v>
      </c>
      <c r="C769" s="2">
        <f t="shared" si="176"/>
        <v>8</v>
      </c>
      <c r="D769" s="2">
        <f t="shared" si="177"/>
        <v>8</v>
      </c>
      <c r="E769" s="2">
        <f t="shared" si="178"/>
        <v>5</v>
      </c>
      <c r="F769" s="2">
        <f t="shared" si="179"/>
        <v>7</v>
      </c>
      <c r="G769" t="s">
        <v>45</v>
      </c>
      <c r="H769">
        <v>575</v>
      </c>
      <c r="I769">
        <f t="shared" si="180"/>
        <v>0</v>
      </c>
      <c r="J769">
        <f t="shared" si="181"/>
        <v>0</v>
      </c>
      <c r="K769">
        <f t="shared" si="182"/>
        <v>0</v>
      </c>
      <c r="L769">
        <v>0</v>
      </c>
      <c r="M769">
        <f t="shared" si="183"/>
        <v>0</v>
      </c>
      <c r="N769">
        <f t="shared" si="184"/>
        <v>0</v>
      </c>
      <c r="O769">
        <f t="shared" si="185"/>
        <v>0</v>
      </c>
      <c r="P769">
        <v>0</v>
      </c>
      <c r="Q769" s="2">
        <f t="shared" si="186"/>
        <v>524.05653069768346</v>
      </c>
      <c r="R769" s="2">
        <f t="shared" si="187"/>
        <v>50.943469302316544</v>
      </c>
      <c r="S769" s="2">
        <f t="shared" si="189"/>
        <v>11.169934253188671</v>
      </c>
      <c r="T769" s="2">
        <f t="shared" si="188"/>
        <v>2595.2370645560682</v>
      </c>
      <c r="U769" s="2">
        <f t="shared" si="190"/>
        <v>0</v>
      </c>
      <c r="V769">
        <f t="shared" si="191"/>
        <v>4</v>
      </c>
    </row>
    <row r="770" spans="2:22" x14ac:dyDescent="0.15">
      <c r="B770" s="1">
        <v>37842</v>
      </c>
      <c r="C770" s="2">
        <f t="shared" si="176"/>
        <v>8</v>
      </c>
      <c r="D770" s="2">
        <f t="shared" si="177"/>
        <v>9</v>
      </c>
      <c r="E770" s="2">
        <f t="shared" si="178"/>
        <v>6</v>
      </c>
      <c r="F770" s="2">
        <f t="shared" si="179"/>
        <v>7</v>
      </c>
      <c r="G770" t="s">
        <v>46</v>
      </c>
      <c r="H770">
        <v>585</v>
      </c>
      <c r="I770">
        <f t="shared" si="180"/>
        <v>0</v>
      </c>
      <c r="J770">
        <f t="shared" si="181"/>
        <v>0</v>
      </c>
      <c r="K770">
        <f t="shared" si="182"/>
        <v>0</v>
      </c>
      <c r="L770">
        <v>0</v>
      </c>
      <c r="M770">
        <f t="shared" si="183"/>
        <v>0</v>
      </c>
      <c r="N770">
        <f t="shared" si="184"/>
        <v>0</v>
      </c>
      <c r="O770">
        <f t="shared" si="185"/>
        <v>0</v>
      </c>
      <c r="P770">
        <v>0</v>
      </c>
      <c r="Q770" s="2">
        <f t="shared" si="186"/>
        <v>575.45326854171014</v>
      </c>
      <c r="R770" s="2">
        <f t="shared" si="187"/>
        <v>9.5467314582898553</v>
      </c>
      <c r="S770" s="2">
        <f t="shared" si="189"/>
        <v>50.943469302316544</v>
      </c>
      <c r="T770" s="2">
        <f t="shared" si="188"/>
        <v>91.140081536701146</v>
      </c>
      <c r="U770" s="2">
        <f t="shared" si="190"/>
        <v>0</v>
      </c>
      <c r="V770">
        <f t="shared" si="191"/>
        <v>5</v>
      </c>
    </row>
    <row r="771" spans="2:22" x14ac:dyDescent="0.15">
      <c r="B771" s="1">
        <v>37843</v>
      </c>
      <c r="C771" s="2">
        <f t="shared" ref="C771:C834" si="192">MONTH(B771)</f>
        <v>8</v>
      </c>
      <c r="D771" s="2">
        <f t="shared" ref="D771:D834" si="193">DAY(B771)</f>
        <v>10</v>
      </c>
      <c r="E771" s="2">
        <f t="shared" ref="E771:E834" si="194">WEEKDAY(B771,2)</f>
        <v>7</v>
      </c>
      <c r="F771" s="2">
        <f t="shared" ref="F771:F834" si="195">VALUE(RIGHT(G771,2))</f>
        <v>7</v>
      </c>
      <c r="G771" t="s">
        <v>47</v>
      </c>
      <c r="H771">
        <v>352</v>
      </c>
      <c r="I771">
        <f t="shared" ref="I771:I834" si="196">IF(AND(C771=7,D771=4),1,0)</f>
        <v>0</v>
      </c>
      <c r="J771">
        <f t="shared" ref="J771:J834" si="197">IF(AND(C771=1,D771=1),1,0)</f>
        <v>0</v>
      </c>
      <c r="K771">
        <f t="shared" ref="K771:K834" si="198">IF(AND(C771=2,D771=14),1,0)</f>
        <v>0</v>
      </c>
      <c r="L771">
        <v>0</v>
      </c>
      <c r="M771">
        <f t="shared" ref="M771:M834" si="199">IF(AND(C771=12,D771=31),1,0)</f>
        <v>0</v>
      </c>
      <c r="N771">
        <f t="shared" ref="N771:N834" si="200">IF(AND(C771=10,D771=31),1,0)</f>
        <v>0</v>
      </c>
      <c r="O771">
        <f t="shared" ref="O771:O834" si="201">IF(AND(C771=12,D771=26),1,0)</f>
        <v>0</v>
      </c>
      <c r="P771">
        <v>0</v>
      </c>
      <c r="Q771" s="2">
        <f t="shared" ref="Q771:Q834" si="202">constant+VLOOKUP(F771,week,2)+VLOOKUP(E771,weekday,2)+$X$17*I771+$X$18*J771+$X$19*K771+L771*$X$20+M771*$X$21+N771*$X$22+O771*$X$23+P771*$X$24</f>
        <v>380.12430263602113</v>
      </c>
      <c r="R771" s="2">
        <f t="shared" ref="R771:R834" si="203">H771-Q771</f>
        <v>-28.124302636021127</v>
      </c>
      <c r="S771" s="2">
        <f t="shared" si="189"/>
        <v>9.5467314582898553</v>
      </c>
      <c r="T771" s="2">
        <f t="shared" ref="T771:T834" si="204">R771^2</f>
        <v>790.97639876250491</v>
      </c>
      <c r="U771" s="2">
        <f t="shared" si="190"/>
        <v>1</v>
      </c>
      <c r="V771">
        <f t="shared" si="191"/>
        <v>1</v>
      </c>
    </row>
    <row r="772" spans="2:22" x14ac:dyDescent="0.15">
      <c r="B772" s="1">
        <v>37844</v>
      </c>
      <c r="C772" s="2">
        <f t="shared" si="192"/>
        <v>8</v>
      </c>
      <c r="D772" s="2">
        <f t="shared" si="193"/>
        <v>11</v>
      </c>
      <c r="E772" s="2">
        <f t="shared" si="194"/>
        <v>1</v>
      </c>
      <c r="F772" s="2">
        <f t="shared" si="195"/>
        <v>7</v>
      </c>
      <c r="G772" t="s">
        <v>48</v>
      </c>
      <c r="H772">
        <v>285</v>
      </c>
      <c r="I772">
        <f t="shared" si="196"/>
        <v>0</v>
      </c>
      <c r="J772">
        <f t="shared" si="197"/>
        <v>0</v>
      </c>
      <c r="K772">
        <f t="shared" si="198"/>
        <v>0</v>
      </c>
      <c r="L772">
        <v>0</v>
      </c>
      <c r="M772">
        <f t="shared" si="199"/>
        <v>0</v>
      </c>
      <c r="N772">
        <f t="shared" si="200"/>
        <v>0</v>
      </c>
      <c r="O772">
        <f t="shared" si="201"/>
        <v>0</v>
      </c>
      <c r="P772">
        <v>0</v>
      </c>
      <c r="Q772" s="2">
        <f t="shared" si="202"/>
        <v>264.10261148595066</v>
      </c>
      <c r="R772" s="2">
        <f t="shared" si="203"/>
        <v>20.897388514049339</v>
      </c>
      <c r="S772" s="2">
        <f t="shared" ref="S772:S835" si="205">R771</f>
        <v>-28.124302636021127</v>
      </c>
      <c r="T772" s="2">
        <f t="shared" si="204"/>
        <v>436.70084670712123</v>
      </c>
      <c r="U772" s="2">
        <f t="shared" ref="U772:U835" si="206">IF(R772*R771&lt;0,1,0)</f>
        <v>1</v>
      </c>
      <c r="V772">
        <f t="shared" ref="V772:V835" si="207">IF(R771*R772&gt;0,V771+1,1)</f>
        <v>1</v>
      </c>
    </row>
    <row r="773" spans="2:22" x14ac:dyDescent="0.15">
      <c r="B773" s="1">
        <v>37845</v>
      </c>
      <c r="C773" s="2">
        <f t="shared" si="192"/>
        <v>8</v>
      </c>
      <c r="D773" s="2">
        <f t="shared" si="193"/>
        <v>12</v>
      </c>
      <c r="E773" s="2">
        <f t="shared" si="194"/>
        <v>2</v>
      </c>
      <c r="F773" s="2">
        <f t="shared" si="195"/>
        <v>7</v>
      </c>
      <c r="G773" t="s">
        <v>49</v>
      </c>
      <c r="H773">
        <v>258</v>
      </c>
      <c r="I773">
        <f t="shared" si="196"/>
        <v>0</v>
      </c>
      <c r="J773">
        <f t="shared" si="197"/>
        <v>0</v>
      </c>
      <c r="K773">
        <f t="shared" si="198"/>
        <v>0</v>
      </c>
      <c r="L773">
        <v>0</v>
      </c>
      <c r="M773">
        <f t="shared" si="199"/>
        <v>0</v>
      </c>
      <c r="N773">
        <f t="shared" si="200"/>
        <v>0</v>
      </c>
      <c r="O773">
        <f t="shared" si="201"/>
        <v>0</v>
      </c>
      <c r="P773">
        <v>0</v>
      </c>
      <c r="Q773" s="2">
        <f t="shared" si="202"/>
        <v>282.24993814730715</v>
      </c>
      <c r="R773" s="2">
        <f t="shared" si="203"/>
        <v>-24.249938147307148</v>
      </c>
      <c r="S773" s="2">
        <f t="shared" si="205"/>
        <v>20.897388514049339</v>
      </c>
      <c r="T773" s="2">
        <f t="shared" si="204"/>
        <v>588.05950014822247</v>
      </c>
      <c r="U773" s="2">
        <f t="shared" si="206"/>
        <v>1</v>
      </c>
      <c r="V773">
        <f t="shared" si="207"/>
        <v>1</v>
      </c>
    </row>
    <row r="774" spans="2:22" x14ac:dyDescent="0.15">
      <c r="B774" s="1">
        <v>37846</v>
      </c>
      <c r="C774" s="2">
        <f t="shared" si="192"/>
        <v>8</v>
      </c>
      <c r="D774" s="2">
        <f t="shared" si="193"/>
        <v>13</v>
      </c>
      <c r="E774" s="2">
        <f t="shared" si="194"/>
        <v>3</v>
      </c>
      <c r="F774" s="2">
        <f t="shared" si="195"/>
        <v>7</v>
      </c>
      <c r="G774" t="s">
        <v>50</v>
      </c>
      <c r="H774">
        <v>331</v>
      </c>
      <c r="I774">
        <f t="shared" si="196"/>
        <v>0</v>
      </c>
      <c r="J774">
        <f t="shared" si="197"/>
        <v>0</v>
      </c>
      <c r="K774">
        <f t="shared" si="198"/>
        <v>0</v>
      </c>
      <c r="L774">
        <v>0</v>
      </c>
      <c r="M774">
        <f t="shared" si="199"/>
        <v>0</v>
      </c>
      <c r="N774">
        <f t="shared" si="200"/>
        <v>0</v>
      </c>
      <c r="O774">
        <f t="shared" si="201"/>
        <v>0</v>
      </c>
      <c r="P774">
        <v>0</v>
      </c>
      <c r="Q774" s="2">
        <f t="shared" si="202"/>
        <v>311.78227086153311</v>
      </c>
      <c r="R774" s="2">
        <f t="shared" si="203"/>
        <v>19.217729138466893</v>
      </c>
      <c r="S774" s="2">
        <f t="shared" si="205"/>
        <v>-24.249938147307148</v>
      </c>
      <c r="T774" s="2">
        <f t="shared" si="204"/>
        <v>369.32111323947947</v>
      </c>
      <c r="U774" s="2">
        <f t="shared" si="206"/>
        <v>1</v>
      </c>
      <c r="V774">
        <f t="shared" si="207"/>
        <v>1</v>
      </c>
    </row>
    <row r="775" spans="2:22" x14ac:dyDescent="0.15">
      <c r="B775" s="1">
        <v>37847</v>
      </c>
      <c r="C775" s="2">
        <f t="shared" si="192"/>
        <v>8</v>
      </c>
      <c r="D775" s="2">
        <f t="shared" si="193"/>
        <v>14</v>
      </c>
      <c r="E775" s="2">
        <f t="shared" si="194"/>
        <v>4</v>
      </c>
      <c r="F775" s="2">
        <f t="shared" si="195"/>
        <v>8</v>
      </c>
      <c r="G775" t="s">
        <v>51</v>
      </c>
      <c r="H775">
        <v>405</v>
      </c>
      <c r="I775">
        <f t="shared" si="196"/>
        <v>0</v>
      </c>
      <c r="J775">
        <f t="shared" si="197"/>
        <v>0</v>
      </c>
      <c r="K775">
        <f t="shared" si="198"/>
        <v>0</v>
      </c>
      <c r="L775">
        <v>0</v>
      </c>
      <c r="M775">
        <f t="shared" si="199"/>
        <v>0</v>
      </c>
      <c r="N775">
        <f t="shared" si="200"/>
        <v>0</v>
      </c>
      <c r="O775">
        <f t="shared" si="201"/>
        <v>0</v>
      </c>
      <c r="P775">
        <v>0</v>
      </c>
      <c r="Q775" s="2">
        <f t="shared" si="202"/>
        <v>352.65859348656193</v>
      </c>
      <c r="R775" s="2">
        <f t="shared" si="203"/>
        <v>52.341406513438073</v>
      </c>
      <c r="S775" s="2">
        <f t="shared" si="205"/>
        <v>19.217729138466893</v>
      </c>
      <c r="T775" s="2">
        <f t="shared" si="204"/>
        <v>2739.6228358049775</v>
      </c>
      <c r="U775" s="2">
        <f t="shared" si="206"/>
        <v>0</v>
      </c>
      <c r="V775">
        <f t="shared" si="207"/>
        <v>2</v>
      </c>
    </row>
    <row r="776" spans="2:22" x14ac:dyDescent="0.15">
      <c r="B776" s="1">
        <v>37848</v>
      </c>
      <c r="C776" s="2">
        <f t="shared" si="192"/>
        <v>8</v>
      </c>
      <c r="D776" s="2">
        <f t="shared" si="193"/>
        <v>15</v>
      </c>
      <c r="E776" s="2">
        <f t="shared" si="194"/>
        <v>5</v>
      </c>
      <c r="F776" s="2">
        <f t="shared" si="195"/>
        <v>8</v>
      </c>
      <c r="G776" t="s">
        <v>52</v>
      </c>
      <c r="H776">
        <v>488</v>
      </c>
      <c r="I776">
        <f t="shared" si="196"/>
        <v>0</v>
      </c>
      <c r="J776">
        <f t="shared" si="197"/>
        <v>0</v>
      </c>
      <c r="K776">
        <f t="shared" si="198"/>
        <v>0</v>
      </c>
      <c r="L776">
        <v>0</v>
      </c>
      <c r="M776">
        <f t="shared" si="199"/>
        <v>0</v>
      </c>
      <c r="N776">
        <f t="shared" si="200"/>
        <v>0</v>
      </c>
      <c r="O776">
        <f t="shared" si="201"/>
        <v>0</v>
      </c>
      <c r="P776">
        <v>0</v>
      </c>
      <c r="Q776" s="2">
        <f t="shared" si="202"/>
        <v>536.88505843743405</v>
      </c>
      <c r="R776" s="2">
        <f t="shared" si="203"/>
        <v>-48.885058437434054</v>
      </c>
      <c r="S776" s="2">
        <f t="shared" si="205"/>
        <v>52.341406513438073</v>
      </c>
      <c r="T776" s="2">
        <f t="shared" si="204"/>
        <v>2389.7489384313426</v>
      </c>
      <c r="U776" s="2">
        <f t="shared" si="206"/>
        <v>1</v>
      </c>
      <c r="V776">
        <f t="shared" si="207"/>
        <v>1</v>
      </c>
    </row>
    <row r="777" spans="2:22" x14ac:dyDescent="0.15">
      <c r="B777" s="1">
        <v>37849</v>
      </c>
      <c r="C777" s="2">
        <f t="shared" si="192"/>
        <v>8</v>
      </c>
      <c r="D777" s="2">
        <f t="shared" si="193"/>
        <v>16</v>
      </c>
      <c r="E777" s="2">
        <f t="shared" si="194"/>
        <v>6</v>
      </c>
      <c r="F777" s="2">
        <f t="shared" si="195"/>
        <v>8</v>
      </c>
      <c r="G777" t="s">
        <v>53</v>
      </c>
      <c r="H777">
        <v>625</v>
      </c>
      <c r="I777">
        <f t="shared" si="196"/>
        <v>0</v>
      </c>
      <c r="J777">
        <f t="shared" si="197"/>
        <v>0</v>
      </c>
      <c r="K777">
        <f t="shared" si="198"/>
        <v>0</v>
      </c>
      <c r="L777">
        <v>0</v>
      </c>
      <c r="M777">
        <f t="shared" si="199"/>
        <v>0</v>
      </c>
      <c r="N777">
        <f t="shared" si="200"/>
        <v>0</v>
      </c>
      <c r="O777">
        <f t="shared" si="201"/>
        <v>0</v>
      </c>
      <c r="P777">
        <v>0</v>
      </c>
      <c r="Q777" s="2">
        <f t="shared" si="202"/>
        <v>588.28179628146074</v>
      </c>
      <c r="R777" s="2">
        <f t="shared" si="203"/>
        <v>36.718203718539257</v>
      </c>
      <c r="S777" s="2">
        <f t="shared" si="205"/>
        <v>-48.885058437434054</v>
      </c>
      <c r="T777" s="2">
        <f t="shared" si="204"/>
        <v>1348.2264843161502</v>
      </c>
      <c r="U777" s="2">
        <f t="shared" si="206"/>
        <v>1</v>
      </c>
      <c r="V777">
        <f t="shared" si="207"/>
        <v>1</v>
      </c>
    </row>
    <row r="778" spans="2:22" x14ac:dyDescent="0.15">
      <c r="B778" s="1">
        <v>37850</v>
      </c>
      <c r="C778" s="2">
        <f t="shared" si="192"/>
        <v>8</v>
      </c>
      <c r="D778" s="2">
        <f t="shared" si="193"/>
        <v>17</v>
      </c>
      <c r="E778" s="2">
        <f t="shared" si="194"/>
        <v>7</v>
      </c>
      <c r="F778" s="2">
        <f t="shared" si="195"/>
        <v>8</v>
      </c>
      <c r="G778" t="s">
        <v>54</v>
      </c>
      <c r="H778">
        <v>362</v>
      </c>
      <c r="I778">
        <f t="shared" si="196"/>
        <v>0</v>
      </c>
      <c r="J778">
        <f t="shared" si="197"/>
        <v>0</v>
      </c>
      <c r="K778">
        <f t="shared" si="198"/>
        <v>0</v>
      </c>
      <c r="L778">
        <v>0</v>
      </c>
      <c r="M778">
        <f t="shared" si="199"/>
        <v>0</v>
      </c>
      <c r="N778">
        <f t="shared" si="200"/>
        <v>0</v>
      </c>
      <c r="O778">
        <f t="shared" si="201"/>
        <v>0</v>
      </c>
      <c r="P778">
        <v>0</v>
      </c>
      <c r="Q778" s="2">
        <f t="shared" si="202"/>
        <v>392.95283037577173</v>
      </c>
      <c r="R778" s="2">
        <f t="shared" si="203"/>
        <v>-30.952830375771725</v>
      </c>
      <c r="S778" s="2">
        <f t="shared" si="205"/>
        <v>36.718203718539257</v>
      </c>
      <c r="T778" s="2">
        <f t="shared" si="204"/>
        <v>958.07770827129684</v>
      </c>
      <c r="U778" s="2">
        <f t="shared" si="206"/>
        <v>1</v>
      </c>
      <c r="V778">
        <f t="shared" si="207"/>
        <v>1</v>
      </c>
    </row>
    <row r="779" spans="2:22" x14ac:dyDescent="0.15">
      <c r="B779" s="1">
        <v>37851</v>
      </c>
      <c r="C779" s="2">
        <f t="shared" si="192"/>
        <v>8</v>
      </c>
      <c r="D779" s="2">
        <f t="shared" si="193"/>
        <v>18</v>
      </c>
      <c r="E779" s="2">
        <f t="shared" si="194"/>
        <v>1</v>
      </c>
      <c r="F779" s="2">
        <f t="shared" si="195"/>
        <v>8</v>
      </c>
      <c r="G779" t="s">
        <v>55</v>
      </c>
      <c r="H779">
        <v>296</v>
      </c>
      <c r="I779">
        <f t="shared" si="196"/>
        <v>0</v>
      </c>
      <c r="J779">
        <f t="shared" si="197"/>
        <v>0</v>
      </c>
      <c r="K779">
        <f t="shared" si="198"/>
        <v>0</v>
      </c>
      <c r="L779">
        <v>0</v>
      </c>
      <c r="M779">
        <f t="shared" si="199"/>
        <v>0</v>
      </c>
      <c r="N779">
        <f t="shared" si="200"/>
        <v>0</v>
      </c>
      <c r="O779">
        <f t="shared" si="201"/>
        <v>0</v>
      </c>
      <c r="P779">
        <v>0</v>
      </c>
      <c r="Q779" s="2">
        <f t="shared" si="202"/>
        <v>276.93113922570126</v>
      </c>
      <c r="R779" s="2">
        <f t="shared" si="203"/>
        <v>19.068860774298741</v>
      </c>
      <c r="S779" s="2">
        <f t="shared" si="205"/>
        <v>-30.952830375771725</v>
      </c>
      <c r="T779" s="2">
        <f t="shared" si="204"/>
        <v>363.62145122958918</v>
      </c>
      <c r="U779" s="2">
        <f t="shared" si="206"/>
        <v>1</v>
      </c>
      <c r="V779">
        <f t="shared" si="207"/>
        <v>1</v>
      </c>
    </row>
    <row r="780" spans="2:22" x14ac:dyDescent="0.15">
      <c r="B780" s="1">
        <v>37852</v>
      </c>
      <c r="C780" s="2">
        <f t="shared" si="192"/>
        <v>8</v>
      </c>
      <c r="D780" s="2">
        <f t="shared" si="193"/>
        <v>19</v>
      </c>
      <c r="E780" s="2">
        <f t="shared" si="194"/>
        <v>2</v>
      </c>
      <c r="F780" s="2">
        <f t="shared" si="195"/>
        <v>8</v>
      </c>
      <c r="G780" t="s">
        <v>56</v>
      </c>
      <c r="H780">
        <v>288</v>
      </c>
      <c r="I780">
        <f t="shared" si="196"/>
        <v>0</v>
      </c>
      <c r="J780">
        <f t="shared" si="197"/>
        <v>0</v>
      </c>
      <c r="K780">
        <f t="shared" si="198"/>
        <v>0</v>
      </c>
      <c r="L780">
        <v>0</v>
      </c>
      <c r="M780">
        <f t="shared" si="199"/>
        <v>0</v>
      </c>
      <c r="N780">
        <f t="shared" si="200"/>
        <v>0</v>
      </c>
      <c r="O780">
        <f t="shared" si="201"/>
        <v>0</v>
      </c>
      <c r="P780">
        <v>0</v>
      </c>
      <c r="Q780" s="2">
        <f t="shared" si="202"/>
        <v>295.07846588705775</v>
      </c>
      <c r="R780" s="2">
        <f t="shared" si="203"/>
        <v>-7.0784658870577459</v>
      </c>
      <c r="S780" s="2">
        <f t="shared" si="205"/>
        <v>19.068860774298741</v>
      </c>
      <c r="T780" s="2">
        <f t="shared" si="204"/>
        <v>50.104679314240201</v>
      </c>
      <c r="U780" s="2">
        <f t="shared" si="206"/>
        <v>1</v>
      </c>
      <c r="V780">
        <f t="shared" si="207"/>
        <v>1</v>
      </c>
    </row>
    <row r="781" spans="2:22" x14ac:dyDescent="0.15">
      <c r="B781" s="1">
        <v>37853</v>
      </c>
      <c r="C781" s="2">
        <f t="shared" si="192"/>
        <v>8</v>
      </c>
      <c r="D781" s="2">
        <f t="shared" si="193"/>
        <v>20</v>
      </c>
      <c r="E781" s="2">
        <f t="shared" si="194"/>
        <v>3</v>
      </c>
      <c r="F781" s="2">
        <f t="shared" si="195"/>
        <v>8</v>
      </c>
      <c r="G781" t="s">
        <v>57</v>
      </c>
      <c r="H781">
        <v>315</v>
      </c>
      <c r="I781">
        <f t="shared" si="196"/>
        <v>0</v>
      </c>
      <c r="J781">
        <f t="shared" si="197"/>
        <v>0</v>
      </c>
      <c r="K781">
        <f t="shared" si="198"/>
        <v>0</v>
      </c>
      <c r="L781">
        <v>0</v>
      </c>
      <c r="M781">
        <f t="shared" si="199"/>
        <v>0</v>
      </c>
      <c r="N781">
        <f t="shared" si="200"/>
        <v>0</v>
      </c>
      <c r="O781">
        <f t="shared" si="201"/>
        <v>0</v>
      </c>
      <c r="P781">
        <v>0</v>
      </c>
      <c r="Q781" s="2">
        <f t="shared" si="202"/>
        <v>324.6107986012837</v>
      </c>
      <c r="R781" s="2">
        <f t="shared" si="203"/>
        <v>-9.6107986012837046</v>
      </c>
      <c r="S781" s="2">
        <f t="shared" si="205"/>
        <v>-7.0784658870577459</v>
      </c>
      <c r="T781" s="2">
        <f t="shared" si="204"/>
        <v>92.367449754436805</v>
      </c>
      <c r="U781" s="2">
        <f t="shared" si="206"/>
        <v>0</v>
      </c>
      <c r="V781">
        <f t="shared" si="207"/>
        <v>2</v>
      </c>
    </row>
    <row r="782" spans="2:22" x14ac:dyDescent="0.15">
      <c r="B782" s="1">
        <v>37854</v>
      </c>
      <c r="C782" s="2">
        <f t="shared" si="192"/>
        <v>8</v>
      </c>
      <c r="D782" s="2">
        <f t="shared" si="193"/>
        <v>21</v>
      </c>
      <c r="E782" s="2">
        <f t="shared" si="194"/>
        <v>4</v>
      </c>
      <c r="F782" s="2">
        <f t="shared" si="195"/>
        <v>9</v>
      </c>
      <c r="G782" t="s">
        <v>58</v>
      </c>
      <c r="H782">
        <v>350</v>
      </c>
      <c r="I782">
        <f t="shared" si="196"/>
        <v>0</v>
      </c>
      <c r="J782">
        <f t="shared" si="197"/>
        <v>0</v>
      </c>
      <c r="K782">
        <f t="shared" si="198"/>
        <v>0</v>
      </c>
      <c r="L782">
        <v>0</v>
      </c>
      <c r="M782">
        <f t="shared" si="199"/>
        <v>0</v>
      </c>
      <c r="N782">
        <f t="shared" si="200"/>
        <v>0</v>
      </c>
      <c r="O782">
        <f t="shared" si="201"/>
        <v>0</v>
      </c>
      <c r="P782">
        <v>0</v>
      </c>
      <c r="Q782" s="2">
        <f t="shared" si="202"/>
        <v>323.14433224335659</v>
      </c>
      <c r="R782" s="2">
        <f t="shared" si="203"/>
        <v>26.855667756643413</v>
      </c>
      <c r="S782" s="2">
        <f t="shared" si="205"/>
        <v>-9.6107986012837046</v>
      </c>
      <c r="T782" s="2">
        <f t="shared" si="204"/>
        <v>721.22689065521661</v>
      </c>
      <c r="U782" s="2">
        <f t="shared" si="206"/>
        <v>1</v>
      </c>
      <c r="V782">
        <f t="shared" si="207"/>
        <v>1</v>
      </c>
    </row>
    <row r="783" spans="2:22" x14ac:dyDescent="0.15">
      <c r="B783" s="1">
        <v>37855</v>
      </c>
      <c r="C783" s="2">
        <f t="shared" si="192"/>
        <v>8</v>
      </c>
      <c r="D783" s="2">
        <f t="shared" si="193"/>
        <v>22</v>
      </c>
      <c r="E783" s="2">
        <f t="shared" si="194"/>
        <v>5</v>
      </c>
      <c r="F783" s="2">
        <f t="shared" si="195"/>
        <v>9</v>
      </c>
      <c r="G783" t="s">
        <v>59</v>
      </c>
      <c r="H783">
        <v>527</v>
      </c>
      <c r="I783">
        <f t="shared" si="196"/>
        <v>0</v>
      </c>
      <c r="J783">
        <f t="shared" si="197"/>
        <v>0</v>
      </c>
      <c r="K783">
        <f t="shared" si="198"/>
        <v>0</v>
      </c>
      <c r="L783">
        <v>0</v>
      </c>
      <c r="M783">
        <f t="shared" si="199"/>
        <v>0</v>
      </c>
      <c r="N783">
        <f t="shared" si="200"/>
        <v>0</v>
      </c>
      <c r="O783">
        <f t="shared" si="201"/>
        <v>0</v>
      </c>
      <c r="P783">
        <v>0</v>
      </c>
      <c r="Q783" s="2">
        <f t="shared" si="202"/>
        <v>507.37079719422866</v>
      </c>
      <c r="R783" s="2">
        <f t="shared" si="203"/>
        <v>19.629202805771342</v>
      </c>
      <c r="S783" s="2">
        <f t="shared" si="205"/>
        <v>26.855667756643413</v>
      </c>
      <c r="T783" s="2">
        <f t="shared" si="204"/>
        <v>385.30560279010155</v>
      </c>
      <c r="U783" s="2">
        <f t="shared" si="206"/>
        <v>0</v>
      </c>
      <c r="V783">
        <f t="shared" si="207"/>
        <v>2</v>
      </c>
    </row>
    <row r="784" spans="2:22" x14ac:dyDescent="0.15">
      <c r="B784" s="1">
        <v>37856</v>
      </c>
      <c r="C784" s="2">
        <f t="shared" si="192"/>
        <v>8</v>
      </c>
      <c r="D784" s="2">
        <f t="shared" si="193"/>
        <v>23</v>
      </c>
      <c r="E784" s="2">
        <f t="shared" si="194"/>
        <v>6</v>
      </c>
      <c r="F784" s="2">
        <f t="shared" si="195"/>
        <v>9</v>
      </c>
      <c r="G784" t="s">
        <v>60</v>
      </c>
      <c r="H784">
        <v>583</v>
      </c>
      <c r="I784">
        <f t="shared" si="196"/>
        <v>0</v>
      </c>
      <c r="J784">
        <f t="shared" si="197"/>
        <v>0</v>
      </c>
      <c r="K784">
        <f t="shared" si="198"/>
        <v>0</v>
      </c>
      <c r="L784">
        <v>0</v>
      </c>
      <c r="M784">
        <f t="shared" si="199"/>
        <v>0</v>
      </c>
      <c r="N784">
        <f t="shared" si="200"/>
        <v>0</v>
      </c>
      <c r="O784">
        <f t="shared" si="201"/>
        <v>0</v>
      </c>
      <c r="P784">
        <v>0</v>
      </c>
      <c r="Q784" s="2">
        <f t="shared" si="202"/>
        <v>558.76753503825535</v>
      </c>
      <c r="R784" s="2">
        <f t="shared" si="203"/>
        <v>24.232464961744654</v>
      </c>
      <c r="S784" s="2">
        <f t="shared" si="205"/>
        <v>19.629202805771342</v>
      </c>
      <c r="T784" s="2">
        <f t="shared" si="204"/>
        <v>587.21235812218231</v>
      </c>
      <c r="U784" s="2">
        <f t="shared" si="206"/>
        <v>0</v>
      </c>
      <c r="V784">
        <f t="shared" si="207"/>
        <v>3</v>
      </c>
    </row>
    <row r="785" spans="2:22" x14ac:dyDescent="0.15">
      <c r="B785" s="1">
        <v>37857</v>
      </c>
      <c r="C785" s="2">
        <f t="shared" si="192"/>
        <v>8</v>
      </c>
      <c r="D785" s="2">
        <f t="shared" si="193"/>
        <v>24</v>
      </c>
      <c r="E785" s="2">
        <f t="shared" si="194"/>
        <v>7</v>
      </c>
      <c r="F785" s="2">
        <f t="shared" si="195"/>
        <v>9</v>
      </c>
      <c r="G785" t="s">
        <v>61</v>
      </c>
      <c r="H785">
        <v>355</v>
      </c>
      <c r="I785">
        <f t="shared" si="196"/>
        <v>0</v>
      </c>
      <c r="J785">
        <f t="shared" si="197"/>
        <v>0</v>
      </c>
      <c r="K785">
        <f t="shared" si="198"/>
        <v>0</v>
      </c>
      <c r="L785">
        <v>0</v>
      </c>
      <c r="M785">
        <f t="shared" si="199"/>
        <v>0</v>
      </c>
      <c r="N785">
        <f t="shared" si="200"/>
        <v>0</v>
      </c>
      <c r="O785">
        <f t="shared" si="201"/>
        <v>0</v>
      </c>
      <c r="P785">
        <v>0</v>
      </c>
      <c r="Q785" s="2">
        <f t="shared" si="202"/>
        <v>363.43856913256639</v>
      </c>
      <c r="R785" s="2">
        <f t="shared" si="203"/>
        <v>-8.4385691325663856</v>
      </c>
      <c r="S785" s="2">
        <f t="shared" si="205"/>
        <v>24.232464961744654</v>
      </c>
      <c r="T785" s="2">
        <f t="shared" si="204"/>
        <v>71.209449005102201</v>
      </c>
      <c r="U785" s="2">
        <f t="shared" si="206"/>
        <v>1</v>
      </c>
      <c r="V785">
        <f t="shared" si="207"/>
        <v>1</v>
      </c>
    </row>
    <row r="786" spans="2:22" x14ac:dyDescent="0.15">
      <c r="B786" s="1">
        <v>37858</v>
      </c>
      <c r="C786" s="2">
        <f t="shared" si="192"/>
        <v>8</v>
      </c>
      <c r="D786" s="2">
        <f t="shared" si="193"/>
        <v>25</v>
      </c>
      <c r="E786" s="2">
        <f t="shared" si="194"/>
        <v>1</v>
      </c>
      <c r="F786" s="2">
        <f t="shared" si="195"/>
        <v>9</v>
      </c>
      <c r="G786" t="s">
        <v>62</v>
      </c>
      <c r="H786">
        <v>215</v>
      </c>
      <c r="I786">
        <f t="shared" si="196"/>
        <v>0</v>
      </c>
      <c r="J786">
        <f t="shared" si="197"/>
        <v>0</v>
      </c>
      <c r="K786">
        <f t="shared" si="198"/>
        <v>0</v>
      </c>
      <c r="L786">
        <v>0</v>
      </c>
      <c r="M786">
        <f t="shared" si="199"/>
        <v>0</v>
      </c>
      <c r="N786">
        <f t="shared" si="200"/>
        <v>0</v>
      </c>
      <c r="O786">
        <f t="shared" si="201"/>
        <v>0</v>
      </c>
      <c r="P786">
        <v>0</v>
      </c>
      <c r="Q786" s="2">
        <f t="shared" si="202"/>
        <v>247.41687798249595</v>
      </c>
      <c r="R786" s="2">
        <f t="shared" si="203"/>
        <v>-32.416877982495947</v>
      </c>
      <c r="S786" s="2">
        <f t="shared" si="205"/>
        <v>-8.4385691325663856</v>
      </c>
      <c r="T786" s="2">
        <f t="shared" si="204"/>
        <v>1050.8539781320305</v>
      </c>
      <c r="U786" s="2">
        <f t="shared" si="206"/>
        <v>0</v>
      </c>
      <c r="V786">
        <f t="shared" si="207"/>
        <v>2</v>
      </c>
    </row>
    <row r="787" spans="2:22" x14ac:dyDescent="0.15">
      <c r="B787" s="1">
        <v>37859</v>
      </c>
      <c r="C787" s="2">
        <f t="shared" si="192"/>
        <v>8</v>
      </c>
      <c r="D787" s="2">
        <f t="shared" si="193"/>
        <v>26</v>
      </c>
      <c r="E787" s="2">
        <f t="shared" si="194"/>
        <v>2</v>
      </c>
      <c r="F787" s="2">
        <f t="shared" si="195"/>
        <v>9</v>
      </c>
      <c r="G787" t="s">
        <v>63</v>
      </c>
      <c r="H787">
        <v>291</v>
      </c>
      <c r="I787">
        <f t="shared" si="196"/>
        <v>0</v>
      </c>
      <c r="J787">
        <f t="shared" si="197"/>
        <v>0</v>
      </c>
      <c r="K787">
        <f t="shared" si="198"/>
        <v>0</v>
      </c>
      <c r="L787">
        <v>0</v>
      </c>
      <c r="M787">
        <f t="shared" si="199"/>
        <v>0</v>
      </c>
      <c r="N787">
        <f t="shared" si="200"/>
        <v>0</v>
      </c>
      <c r="O787">
        <f t="shared" si="201"/>
        <v>0</v>
      </c>
      <c r="P787">
        <v>0</v>
      </c>
      <c r="Q787" s="2">
        <f t="shared" si="202"/>
        <v>265.56420464385241</v>
      </c>
      <c r="R787" s="2">
        <f t="shared" si="203"/>
        <v>25.435795356147594</v>
      </c>
      <c r="S787" s="2">
        <f t="shared" si="205"/>
        <v>-32.416877982495947</v>
      </c>
      <c r="T787" s="2">
        <f t="shared" si="204"/>
        <v>646.97968539981946</v>
      </c>
      <c r="U787" s="2">
        <f t="shared" si="206"/>
        <v>1</v>
      </c>
      <c r="V787">
        <f t="shared" si="207"/>
        <v>1</v>
      </c>
    </row>
    <row r="788" spans="2:22" x14ac:dyDescent="0.15">
      <c r="B788" s="1">
        <v>37860</v>
      </c>
      <c r="C788" s="2">
        <f t="shared" si="192"/>
        <v>8</v>
      </c>
      <c r="D788" s="2">
        <f t="shared" si="193"/>
        <v>27</v>
      </c>
      <c r="E788" s="2">
        <f t="shared" si="194"/>
        <v>3</v>
      </c>
      <c r="F788" s="2">
        <f t="shared" si="195"/>
        <v>9</v>
      </c>
      <c r="G788" t="s">
        <v>64</v>
      </c>
      <c r="H788">
        <v>277</v>
      </c>
      <c r="I788">
        <f t="shared" si="196"/>
        <v>0</v>
      </c>
      <c r="J788">
        <f t="shared" si="197"/>
        <v>0</v>
      </c>
      <c r="K788">
        <f t="shared" si="198"/>
        <v>0</v>
      </c>
      <c r="L788">
        <v>0</v>
      </c>
      <c r="M788">
        <f t="shared" si="199"/>
        <v>0</v>
      </c>
      <c r="N788">
        <f t="shared" si="200"/>
        <v>0</v>
      </c>
      <c r="O788">
        <f t="shared" si="201"/>
        <v>0</v>
      </c>
      <c r="P788">
        <v>0</v>
      </c>
      <c r="Q788" s="2">
        <f t="shared" si="202"/>
        <v>295.09653735807836</v>
      </c>
      <c r="R788" s="2">
        <f t="shared" si="203"/>
        <v>-18.096537358078365</v>
      </c>
      <c r="S788" s="2">
        <f t="shared" si="205"/>
        <v>25.435795356147594</v>
      </c>
      <c r="T788" s="2">
        <f t="shared" si="204"/>
        <v>327.48466435232586</v>
      </c>
      <c r="U788" s="2">
        <f t="shared" si="206"/>
        <v>1</v>
      </c>
      <c r="V788">
        <f t="shared" si="207"/>
        <v>1</v>
      </c>
    </row>
    <row r="789" spans="2:22" x14ac:dyDescent="0.15">
      <c r="B789" s="1">
        <v>37861</v>
      </c>
      <c r="C789" s="2">
        <f t="shared" si="192"/>
        <v>8</v>
      </c>
      <c r="D789" s="2">
        <f t="shared" si="193"/>
        <v>28</v>
      </c>
      <c r="E789" s="2">
        <f t="shared" si="194"/>
        <v>4</v>
      </c>
      <c r="F789" s="2">
        <f t="shared" si="195"/>
        <v>10</v>
      </c>
      <c r="G789" t="s">
        <v>65</v>
      </c>
      <c r="H789">
        <v>284</v>
      </c>
      <c r="I789">
        <f t="shared" si="196"/>
        <v>0</v>
      </c>
      <c r="J789">
        <f t="shared" si="197"/>
        <v>0</v>
      </c>
      <c r="K789">
        <f t="shared" si="198"/>
        <v>0</v>
      </c>
      <c r="L789">
        <v>0</v>
      </c>
      <c r="M789">
        <f t="shared" si="199"/>
        <v>0</v>
      </c>
      <c r="N789">
        <f t="shared" si="200"/>
        <v>0</v>
      </c>
      <c r="O789">
        <f t="shared" si="201"/>
        <v>0</v>
      </c>
      <c r="P789">
        <v>0</v>
      </c>
      <c r="Q789" s="2">
        <f t="shared" si="202"/>
        <v>329.77289939214114</v>
      </c>
      <c r="R789" s="2">
        <f t="shared" si="203"/>
        <v>-45.772899392141142</v>
      </c>
      <c r="S789" s="2">
        <f t="shared" si="205"/>
        <v>-18.096537358078365</v>
      </c>
      <c r="T789" s="2">
        <f t="shared" si="204"/>
        <v>2095.1583187630749</v>
      </c>
      <c r="U789" s="2">
        <f t="shared" si="206"/>
        <v>0</v>
      </c>
      <c r="V789">
        <f t="shared" si="207"/>
        <v>2</v>
      </c>
    </row>
    <row r="790" spans="2:22" x14ac:dyDescent="0.15">
      <c r="B790" s="1">
        <v>37862</v>
      </c>
      <c r="C790" s="2">
        <f t="shared" si="192"/>
        <v>8</v>
      </c>
      <c r="D790" s="2">
        <f t="shared" si="193"/>
        <v>29</v>
      </c>
      <c r="E790" s="2">
        <f t="shared" si="194"/>
        <v>5</v>
      </c>
      <c r="F790" s="2">
        <f t="shared" si="195"/>
        <v>10</v>
      </c>
      <c r="G790" t="s">
        <v>66</v>
      </c>
      <c r="H790">
        <v>538</v>
      </c>
      <c r="I790">
        <f t="shared" si="196"/>
        <v>0</v>
      </c>
      <c r="J790">
        <f t="shared" si="197"/>
        <v>0</v>
      </c>
      <c r="K790">
        <f t="shared" si="198"/>
        <v>0</v>
      </c>
      <c r="L790">
        <v>0</v>
      </c>
      <c r="M790">
        <f t="shared" si="199"/>
        <v>0</v>
      </c>
      <c r="N790">
        <f t="shared" si="200"/>
        <v>0</v>
      </c>
      <c r="O790">
        <f t="shared" si="201"/>
        <v>0</v>
      </c>
      <c r="P790">
        <v>0</v>
      </c>
      <c r="Q790" s="2">
        <f t="shared" si="202"/>
        <v>513.99936434301321</v>
      </c>
      <c r="R790" s="2">
        <f t="shared" si="203"/>
        <v>24.000635656986788</v>
      </c>
      <c r="S790" s="2">
        <f t="shared" si="205"/>
        <v>-45.772899392141142</v>
      </c>
      <c r="T790" s="2">
        <f t="shared" si="204"/>
        <v>576.03051193942565</v>
      </c>
      <c r="U790" s="2">
        <f t="shared" si="206"/>
        <v>1</v>
      </c>
      <c r="V790">
        <f t="shared" si="207"/>
        <v>1</v>
      </c>
    </row>
    <row r="791" spans="2:22" x14ac:dyDescent="0.15">
      <c r="B791" s="1">
        <v>37863</v>
      </c>
      <c r="C791" s="2">
        <f t="shared" si="192"/>
        <v>8</v>
      </c>
      <c r="D791" s="2">
        <f t="shared" si="193"/>
        <v>30</v>
      </c>
      <c r="E791" s="2">
        <f t="shared" si="194"/>
        <v>6</v>
      </c>
      <c r="F791" s="2">
        <f t="shared" si="195"/>
        <v>10</v>
      </c>
      <c r="G791" t="s">
        <v>67</v>
      </c>
      <c r="H791">
        <v>491</v>
      </c>
      <c r="I791">
        <f t="shared" si="196"/>
        <v>0</v>
      </c>
      <c r="J791">
        <f t="shared" si="197"/>
        <v>0</v>
      </c>
      <c r="K791">
        <f t="shared" si="198"/>
        <v>0</v>
      </c>
      <c r="L791">
        <v>0</v>
      </c>
      <c r="M791">
        <f t="shared" si="199"/>
        <v>0</v>
      </c>
      <c r="N791">
        <f t="shared" si="200"/>
        <v>0</v>
      </c>
      <c r="O791">
        <f t="shared" si="201"/>
        <v>0</v>
      </c>
      <c r="P791">
        <v>0</v>
      </c>
      <c r="Q791" s="2">
        <f t="shared" si="202"/>
        <v>565.39610218704001</v>
      </c>
      <c r="R791" s="2">
        <f t="shared" si="203"/>
        <v>-74.396102187040015</v>
      </c>
      <c r="S791" s="2">
        <f t="shared" si="205"/>
        <v>24.000635656986788</v>
      </c>
      <c r="T791" s="2">
        <f t="shared" si="204"/>
        <v>5534.7800206245001</v>
      </c>
      <c r="U791" s="2">
        <f t="shared" si="206"/>
        <v>1</v>
      </c>
      <c r="V791">
        <f t="shared" si="207"/>
        <v>1</v>
      </c>
    </row>
    <row r="792" spans="2:22" x14ac:dyDescent="0.15">
      <c r="B792" s="1">
        <v>37864</v>
      </c>
      <c r="C792" s="2">
        <f t="shared" si="192"/>
        <v>8</v>
      </c>
      <c r="D792" s="2">
        <f t="shared" si="193"/>
        <v>31</v>
      </c>
      <c r="E792" s="2">
        <f t="shared" si="194"/>
        <v>7</v>
      </c>
      <c r="F792" s="2">
        <f t="shared" si="195"/>
        <v>10</v>
      </c>
      <c r="G792" t="s">
        <v>68</v>
      </c>
      <c r="H792">
        <v>477</v>
      </c>
      <c r="I792">
        <f t="shared" si="196"/>
        <v>0</v>
      </c>
      <c r="J792">
        <f t="shared" si="197"/>
        <v>0</v>
      </c>
      <c r="K792">
        <f t="shared" si="198"/>
        <v>0</v>
      </c>
      <c r="L792">
        <v>0</v>
      </c>
      <c r="M792">
        <f t="shared" si="199"/>
        <v>0</v>
      </c>
      <c r="N792">
        <f t="shared" si="200"/>
        <v>0</v>
      </c>
      <c r="O792">
        <f t="shared" si="201"/>
        <v>0</v>
      </c>
      <c r="P792">
        <v>0</v>
      </c>
      <c r="Q792" s="2">
        <f t="shared" si="202"/>
        <v>370.06713628135094</v>
      </c>
      <c r="R792" s="2">
        <f t="shared" si="203"/>
        <v>106.93286371864906</v>
      </c>
      <c r="S792" s="2">
        <f t="shared" si="205"/>
        <v>-74.396102187040015</v>
      </c>
      <c r="T792" s="2">
        <f t="shared" si="204"/>
        <v>11434.637343071172</v>
      </c>
      <c r="U792" s="2">
        <f t="shared" si="206"/>
        <v>1</v>
      </c>
      <c r="V792">
        <f t="shared" si="207"/>
        <v>1</v>
      </c>
    </row>
    <row r="793" spans="2:22" x14ac:dyDescent="0.15">
      <c r="B793" s="1">
        <v>37865</v>
      </c>
      <c r="C793" s="2">
        <f t="shared" si="192"/>
        <v>9</v>
      </c>
      <c r="D793" s="2">
        <f t="shared" si="193"/>
        <v>1</v>
      </c>
      <c r="E793" s="2">
        <f t="shared" si="194"/>
        <v>1</v>
      </c>
      <c r="F793" s="2">
        <f t="shared" si="195"/>
        <v>10</v>
      </c>
      <c r="G793" t="s">
        <v>69</v>
      </c>
      <c r="H793">
        <v>412</v>
      </c>
      <c r="I793">
        <f t="shared" si="196"/>
        <v>0</v>
      </c>
      <c r="J793">
        <f t="shared" si="197"/>
        <v>0</v>
      </c>
      <c r="K793">
        <f t="shared" si="198"/>
        <v>0</v>
      </c>
      <c r="L793">
        <v>0</v>
      </c>
      <c r="M793">
        <f t="shared" si="199"/>
        <v>0</v>
      </c>
      <c r="N793">
        <f t="shared" si="200"/>
        <v>0</v>
      </c>
      <c r="O793">
        <f t="shared" si="201"/>
        <v>0</v>
      </c>
      <c r="P793">
        <v>0</v>
      </c>
      <c r="Q793" s="2">
        <f t="shared" si="202"/>
        <v>254.0454451312805</v>
      </c>
      <c r="R793" s="2">
        <f t="shared" si="203"/>
        <v>157.9545548687195</v>
      </c>
      <c r="S793" s="2">
        <f t="shared" si="205"/>
        <v>106.93286371864906</v>
      </c>
      <c r="T793" s="2">
        <f t="shared" si="204"/>
        <v>24949.64140377532</v>
      </c>
      <c r="U793" s="2">
        <f t="shared" si="206"/>
        <v>0</v>
      </c>
      <c r="V793">
        <f t="shared" si="207"/>
        <v>2</v>
      </c>
    </row>
    <row r="794" spans="2:22" x14ac:dyDescent="0.15">
      <c r="B794" s="1">
        <v>37866</v>
      </c>
      <c r="C794" s="2">
        <f t="shared" si="192"/>
        <v>9</v>
      </c>
      <c r="D794" s="2">
        <f t="shared" si="193"/>
        <v>2</v>
      </c>
      <c r="E794" s="2">
        <f t="shared" si="194"/>
        <v>2</v>
      </c>
      <c r="F794" s="2">
        <f t="shared" si="195"/>
        <v>10</v>
      </c>
      <c r="G794" t="s">
        <v>70</v>
      </c>
      <c r="H794">
        <v>247</v>
      </c>
      <c r="I794">
        <f t="shared" si="196"/>
        <v>0</v>
      </c>
      <c r="J794">
        <f t="shared" si="197"/>
        <v>0</v>
      </c>
      <c r="K794">
        <f t="shared" si="198"/>
        <v>0</v>
      </c>
      <c r="L794">
        <v>0</v>
      </c>
      <c r="M794">
        <f t="shared" si="199"/>
        <v>0</v>
      </c>
      <c r="N794">
        <f t="shared" si="200"/>
        <v>0</v>
      </c>
      <c r="O794">
        <f t="shared" si="201"/>
        <v>0</v>
      </c>
      <c r="P794">
        <v>0</v>
      </c>
      <c r="Q794" s="2">
        <f t="shared" si="202"/>
        <v>272.19277179263696</v>
      </c>
      <c r="R794" s="2">
        <f t="shared" si="203"/>
        <v>-25.192771792636961</v>
      </c>
      <c r="S794" s="2">
        <f t="shared" si="205"/>
        <v>157.9545548687195</v>
      </c>
      <c r="T794" s="2">
        <f t="shared" si="204"/>
        <v>634.67575059588455</v>
      </c>
      <c r="U794" s="2">
        <f t="shared" si="206"/>
        <v>1</v>
      </c>
      <c r="V794">
        <f t="shared" si="207"/>
        <v>1</v>
      </c>
    </row>
    <row r="795" spans="2:22" x14ac:dyDescent="0.15">
      <c r="B795" s="1">
        <v>37867</v>
      </c>
      <c r="C795" s="2">
        <f t="shared" si="192"/>
        <v>9</v>
      </c>
      <c r="D795" s="2">
        <f t="shared" si="193"/>
        <v>3</v>
      </c>
      <c r="E795" s="2">
        <f t="shared" si="194"/>
        <v>3</v>
      </c>
      <c r="F795" s="2">
        <f t="shared" si="195"/>
        <v>10</v>
      </c>
      <c r="G795" t="s">
        <v>71</v>
      </c>
      <c r="H795">
        <v>214</v>
      </c>
      <c r="I795">
        <f t="shared" si="196"/>
        <v>0</v>
      </c>
      <c r="J795">
        <f t="shared" si="197"/>
        <v>0</v>
      </c>
      <c r="K795">
        <f t="shared" si="198"/>
        <v>0</v>
      </c>
      <c r="L795">
        <v>0</v>
      </c>
      <c r="M795">
        <f t="shared" si="199"/>
        <v>0</v>
      </c>
      <c r="N795">
        <f t="shared" si="200"/>
        <v>0</v>
      </c>
      <c r="O795">
        <f t="shared" si="201"/>
        <v>0</v>
      </c>
      <c r="P795">
        <v>0</v>
      </c>
      <c r="Q795" s="2">
        <f t="shared" si="202"/>
        <v>301.72510450686292</v>
      </c>
      <c r="R795" s="2">
        <f t="shared" si="203"/>
        <v>-87.72510450686292</v>
      </c>
      <c r="S795" s="2">
        <f t="shared" si="205"/>
        <v>-25.192771792636961</v>
      </c>
      <c r="T795" s="2">
        <f t="shared" si="204"/>
        <v>7695.6939607400209</v>
      </c>
      <c r="U795" s="2">
        <f t="shared" si="206"/>
        <v>0</v>
      </c>
      <c r="V795">
        <f t="shared" si="207"/>
        <v>2</v>
      </c>
    </row>
    <row r="796" spans="2:22" x14ac:dyDescent="0.15">
      <c r="B796" s="1">
        <v>37868</v>
      </c>
      <c r="C796" s="2">
        <f t="shared" si="192"/>
        <v>9</v>
      </c>
      <c r="D796" s="2">
        <f t="shared" si="193"/>
        <v>4</v>
      </c>
      <c r="E796" s="2">
        <f t="shared" si="194"/>
        <v>4</v>
      </c>
      <c r="F796" s="2">
        <f t="shared" si="195"/>
        <v>11</v>
      </c>
      <c r="G796" t="s">
        <v>72</v>
      </c>
      <c r="H796">
        <v>292</v>
      </c>
      <c r="I796">
        <f t="shared" si="196"/>
        <v>0</v>
      </c>
      <c r="J796">
        <f t="shared" si="197"/>
        <v>0</v>
      </c>
      <c r="K796">
        <f t="shared" si="198"/>
        <v>0</v>
      </c>
      <c r="L796">
        <v>0</v>
      </c>
      <c r="M796">
        <f t="shared" si="199"/>
        <v>0</v>
      </c>
      <c r="N796">
        <f t="shared" si="200"/>
        <v>0</v>
      </c>
      <c r="O796">
        <f t="shared" si="201"/>
        <v>0</v>
      </c>
      <c r="P796">
        <v>0</v>
      </c>
      <c r="Q796" s="2">
        <f t="shared" si="202"/>
        <v>323.97290428317433</v>
      </c>
      <c r="R796" s="2">
        <f t="shared" si="203"/>
        <v>-31.97290428317433</v>
      </c>
      <c r="S796" s="2">
        <f t="shared" si="205"/>
        <v>-87.72510450686292</v>
      </c>
      <c r="T796" s="2">
        <f t="shared" si="204"/>
        <v>1022.2666083010274</v>
      </c>
      <c r="U796" s="2">
        <f t="shared" si="206"/>
        <v>0</v>
      </c>
      <c r="V796">
        <f t="shared" si="207"/>
        <v>3</v>
      </c>
    </row>
    <row r="797" spans="2:22" x14ac:dyDescent="0.15">
      <c r="B797" s="1">
        <v>37869</v>
      </c>
      <c r="C797" s="2">
        <f t="shared" si="192"/>
        <v>9</v>
      </c>
      <c r="D797" s="2">
        <f t="shared" si="193"/>
        <v>5</v>
      </c>
      <c r="E797" s="2">
        <f t="shared" si="194"/>
        <v>5</v>
      </c>
      <c r="F797" s="2">
        <f t="shared" si="195"/>
        <v>11</v>
      </c>
      <c r="G797" t="s">
        <v>73</v>
      </c>
      <c r="H797">
        <v>487</v>
      </c>
      <c r="I797">
        <f t="shared" si="196"/>
        <v>0</v>
      </c>
      <c r="J797">
        <f t="shared" si="197"/>
        <v>0</v>
      </c>
      <c r="K797">
        <f t="shared" si="198"/>
        <v>0</v>
      </c>
      <c r="L797">
        <v>0</v>
      </c>
      <c r="M797">
        <f t="shared" si="199"/>
        <v>0</v>
      </c>
      <c r="N797">
        <f t="shared" si="200"/>
        <v>0</v>
      </c>
      <c r="O797">
        <f t="shared" si="201"/>
        <v>0</v>
      </c>
      <c r="P797">
        <v>0</v>
      </c>
      <c r="Q797" s="2">
        <f t="shared" si="202"/>
        <v>508.19936923404646</v>
      </c>
      <c r="R797" s="2">
        <f t="shared" si="203"/>
        <v>-21.199369234046458</v>
      </c>
      <c r="S797" s="2">
        <f t="shared" si="205"/>
        <v>-31.97290428317433</v>
      </c>
      <c r="T797" s="2">
        <f t="shared" si="204"/>
        <v>449.41325592143551</v>
      </c>
      <c r="U797" s="2">
        <f t="shared" si="206"/>
        <v>0</v>
      </c>
      <c r="V797">
        <f t="shared" si="207"/>
        <v>4</v>
      </c>
    </row>
    <row r="798" spans="2:22" x14ac:dyDescent="0.15">
      <c r="B798" s="1">
        <v>37870</v>
      </c>
      <c r="C798" s="2">
        <f t="shared" si="192"/>
        <v>9</v>
      </c>
      <c r="D798" s="2">
        <f t="shared" si="193"/>
        <v>6</v>
      </c>
      <c r="E798" s="2">
        <f t="shared" si="194"/>
        <v>6</v>
      </c>
      <c r="F798" s="2">
        <f t="shared" si="195"/>
        <v>11</v>
      </c>
      <c r="G798" t="s">
        <v>74</v>
      </c>
      <c r="H798">
        <v>532</v>
      </c>
      <c r="I798">
        <f t="shared" si="196"/>
        <v>0</v>
      </c>
      <c r="J798">
        <f t="shared" si="197"/>
        <v>0</v>
      </c>
      <c r="K798">
        <f t="shared" si="198"/>
        <v>0</v>
      </c>
      <c r="L798">
        <v>0</v>
      </c>
      <c r="M798">
        <f t="shared" si="199"/>
        <v>0</v>
      </c>
      <c r="N798">
        <f t="shared" si="200"/>
        <v>0</v>
      </c>
      <c r="O798">
        <f t="shared" si="201"/>
        <v>0</v>
      </c>
      <c r="P798">
        <v>0</v>
      </c>
      <c r="Q798" s="2">
        <f t="shared" si="202"/>
        <v>559.59610707807315</v>
      </c>
      <c r="R798" s="2">
        <f t="shared" si="203"/>
        <v>-27.596107078073146</v>
      </c>
      <c r="S798" s="2">
        <f t="shared" si="205"/>
        <v>-21.199369234046458</v>
      </c>
      <c r="T798" s="2">
        <f t="shared" si="204"/>
        <v>761.54512586447879</v>
      </c>
      <c r="U798" s="2">
        <f t="shared" si="206"/>
        <v>0</v>
      </c>
      <c r="V798">
        <f t="shared" si="207"/>
        <v>5</v>
      </c>
    </row>
    <row r="799" spans="2:22" x14ac:dyDescent="0.15">
      <c r="B799" s="1">
        <v>37871</v>
      </c>
      <c r="C799" s="2">
        <f t="shared" si="192"/>
        <v>9</v>
      </c>
      <c r="D799" s="2">
        <f t="shared" si="193"/>
        <v>7</v>
      </c>
      <c r="E799" s="2">
        <f t="shared" si="194"/>
        <v>7</v>
      </c>
      <c r="F799" s="2">
        <f t="shared" si="195"/>
        <v>11</v>
      </c>
      <c r="G799" t="s">
        <v>75</v>
      </c>
      <c r="H799">
        <v>377</v>
      </c>
      <c r="I799">
        <f t="shared" si="196"/>
        <v>0</v>
      </c>
      <c r="J799">
        <f t="shared" si="197"/>
        <v>0</v>
      </c>
      <c r="K799">
        <f t="shared" si="198"/>
        <v>0</v>
      </c>
      <c r="L799">
        <v>0</v>
      </c>
      <c r="M799">
        <f t="shared" si="199"/>
        <v>0</v>
      </c>
      <c r="N799">
        <f t="shared" si="200"/>
        <v>0</v>
      </c>
      <c r="O799">
        <f t="shared" si="201"/>
        <v>0</v>
      </c>
      <c r="P799">
        <v>0</v>
      </c>
      <c r="Q799" s="2">
        <f t="shared" si="202"/>
        <v>364.26714117238413</v>
      </c>
      <c r="R799" s="2">
        <f t="shared" si="203"/>
        <v>12.732858827615871</v>
      </c>
      <c r="S799" s="2">
        <f t="shared" si="205"/>
        <v>-27.596107078073146</v>
      </c>
      <c r="T799" s="2">
        <f t="shared" si="204"/>
        <v>162.12569392399541</v>
      </c>
      <c r="U799" s="2">
        <f t="shared" si="206"/>
        <v>1</v>
      </c>
      <c r="V799">
        <f t="shared" si="207"/>
        <v>1</v>
      </c>
    </row>
    <row r="800" spans="2:22" x14ac:dyDescent="0.15">
      <c r="B800" s="1">
        <v>37872</v>
      </c>
      <c r="C800" s="2">
        <f t="shared" si="192"/>
        <v>9</v>
      </c>
      <c r="D800" s="2">
        <f t="shared" si="193"/>
        <v>8</v>
      </c>
      <c r="E800" s="2">
        <f t="shared" si="194"/>
        <v>1</v>
      </c>
      <c r="F800" s="2">
        <f t="shared" si="195"/>
        <v>11</v>
      </c>
      <c r="G800" t="s">
        <v>76</v>
      </c>
      <c r="H800">
        <v>260</v>
      </c>
      <c r="I800">
        <f t="shared" si="196"/>
        <v>0</v>
      </c>
      <c r="J800">
        <f t="shared" si="197"/>
        <v>0</v>
      </c>
      <c r="K800">
        <f t="shared" si="198"/>
        <v>0</v>
      </c>
      <c r="L800">
        <v>0</v>
      </c>
      <c r="M800">
        <f t="shared" si="199"/>
        <v>0</v>
      </c>
      <c r="N800">
        <f t="shared" si="200"/>
        <v>0</v>
      </c>
      <c r="O800">
        <f t="shared" si="201"/>
        <v>0</v>
      </c>
      <c r="P800">
        <v>0</v>
      </c>
      <c r="Q800" s="2">
        <f t="shared" si="202"/>
        <v>248.24545002231369</v>
      </c>
      <c r="R800" s="2">
        <f t="shared" si="203"/>
        <v>11.75454997768631</v>
      </c>
      <c r="S800" s="2">
        <f t="shared" si="205"/>
        <v>12.732858827615871</v>
      </c>
      <c r="T800" s="2">
        <f t="shared" si="204"/>
        <v>138.16944517792521</v>
      </c>
      <c r="U800" s="2">
        <f t="shared" si="206"/>
        <v>0</v>
      </c>
      <c r="V800">
        <f t="shared" si="207"/>
        <v>2</v>
      </c>
    </row>
    <row r="801" spans="2:22" x14ac:dyDescent="0.15">
      <c r="B801" s="1">
        <v>37873</v>
      </c>
      <c r="C801" s="2">
        <f t="shared" si="192"/>
        <v>9</v>
      </c>
      <c r="D801" s="2">
        <f t="shared" si="193"/>
        <v>9</v>
      </c>
      <c r="E801" s="2">
        <f t="shared" si="194"/>
        <v>2</v>
      </c>
      <c r="F801" s="2">
        <f t="shared" si="195"/>
        <v>11</v>
      </c>
      <c r="G801" t="s">
        <v>77</v>
      </c>
      <c r="H801">
        <v>271</v>
      </c>
      <c r="I801">
        <f t="shared" si="196"/>
        <v>0</v>
      </c>
      <c r="J801">
        <f t="shared" si="197"/>
        <v>0</v>
      </c>
      <c r="K801">
        <f t="shared" si="198"/>
        <v>0</v>
      </c>
      <c r="L801">
        <v>0</v>
      </c>
      <c r="M801">
        <f t="shared" si="199"/>
        <v>0</v>
      </c>
      <c r="N801">
        <f t="shared" si="200"/>
        <v>0</v>
      </c>
      <c r="O801">
        <f t="shared" si="201"/>
        <v>0</v>
      </c>
      <c r="P801">
        <v>0</v>
      </c>
      <c r="Q801" s="2">
        <f t="shared" si="202"/>
        <v>266.39277668367015</v>
      </c>
      <c r="R801" s="2">
        <f t="shared" si="203"/>
        <v>4.6072233163298506</v>
      </c>
      <c r="S801" s="2">
        <f t="shared" si="205"/>
        <v>11.75454997768631</v>
      </c>
      <c r="T801" s="2">
        <f t="shared" si="204"/>
        <v>21.226506686533426</v>
      </c>
      <c r="U801" s="2">
        <f t="shared" si="206"/>
        <v>0</v>
      </c>
      <c r="V801">
        <f t="shared" si="207"/>
        <v>3</v>
      </c>
    </row>
    <row r="802" spans="2:22" x14ac:dyDescent="0.15">
      <c r="B802" s="1">
        <v>37874</v>
      </c>
      <c r="C802" s="2">
        <f t="shared" si="192"/>
        <v>9</v>
      </c>
      <c r="D802" s="2">
        <f t="shared" si="193"/>
        <v>10</v>
      </c>
      <c r="E802" s="2">
        <f t="shared" si="194"/>
        <v>3</v>
      </c>
      <c r="F802" s="2">
        <f t="shared" si="195"/>
        <v>11</v>
      </c>
      <c r="G802" t="s">
        <v>78</v>
      </c>
      <c r="H802">
        <v>283</v>
      </c>
      <c r="I802">
        <f t="shared" si="196"/>
        <v>0</v>
      </c>
      <c r="J802">
        <f t="shared" si="197"/>
        <v>0</v>
      </c>
      <c r="K802">
        <f t="shared" si="198"/>
        <v>0</v>
      </c>
      <c r="L802">
        <v>0</v>
      </c>
      <c r="M802">
        <f t="shared" si="199"/>
        <v>0</v>
      </c>
      <c r="N802">
        <f t="shared" si="200"/>
        <v>0</v>
      </c>
      <c r="O802">
        <f t="shared" si="201"/>
        <v>0</v>
      </c>
      <c r="P802">
        <v>0</v>
      </c>
      <c r="Q802" s="2">
        <f t="shared" si="202"/>
        <v>295.92510939789611</v>
      </c>
      <c r="R802" s="2">
        <f t="shared" si="203"/>
        <v>-12.925109397896108</v>
      </c>
      <c r="S802" s="2">
        <f t="shared" si="205"/>
        <v>4.6072233163298506</v>
      </c>
      <c r="T802" s="2">
        <f t="shared" si="204"/>
        <v>167.05845294758228</v>
      </c>
      <c r="U802" s="2">
        <f t="shared" si="206"/>
        <v>1</v>
      </c>
      <c r="V802">
        <f t="shared" si="207"/>
        <v>1</v>
      </c>
    </row>
    <row r="803" spans="2:22" x14ac:dyDescent="0.15">
      <c r="B803" s="1">
        <v>37875</v>
      </c>
      <c r="C803" s="2">
        <f t="shared" si="192"/>
        <v>9</v>
      </c>
      <c r="D803" s="2">
        <f t="shared" si="193"/>
        <v>11</v>
      </c>
      <c r="E803" s="2">
        <f t="shared" si="194"/>
        <v>4</v>
      </c>
      <c r="F803" s="2">
        <f t="shared" si="195"/>
        <v>12</v>
      </c>
      <c r="G803" t="s">
        <v>79</v>
      </c>
      <c r="H803">
        <v>306</v>
      </c>
      <c r="I803">
        <f t="shared" si="196"/>
        <v>0</v>
      </c>
      <c r="J803">
        <f t="shared" si="197"/>
        <v>0</v>
      </c>
      <c r="K803">
        <f t="shared" si="198"/>
        <v>0</v>
      </c>
      <c r="L803">
        <v>0</v>
      </c>
      <c r="M803">
        <f t="shared" si="199"/>
        <v>0</v>
      </c>
      <c r="N803">
        <f t="shared" si="200"/>
        <v>0</v>
      </c>
      <c r="O803">
        <f t="shared" si="201"/>
        <v>0</v>
      </c>
      <c r="P803">
        <v>0</v>
      </c>
      <c r="Q803" s="2">
        <f t="shared" si="202"/>
        <v>325.20146765268981</v>
      </c>
      <c r="R803" s="2">
        <f t="shared" si="203"/>
        <v>-19.201467652689814</v>
      </c>
      <c r="S803" s="2">
        <f t="shared" si="205"/>
        <v>-12.925109397896108</v>
      </c>
      <c r="T803" s="2">
        <f t="shared" si="204"/>
        <v>368.69636001729327</v>
      </c>
      <c r="U803" s="2">
        <f t="shared" si="206"/>
        <v>0</v>
      </c>
      <c r="V803">
        <f t="shared" si="207"/>
        <v>2</v>
      </c>
    </row>
    <row r="804" spans="2:22" x14ac:dyDescent="0.15">
      <c r="B804" s="1">
        <v>37876</v>
      </c>
      <c r="C804" s="2">
        <f t="shared" si="192"/>
        <v>9</v>
      </c>
      <c r="D804" s="2">
        <f t="shared" si="193"/>
        <v>12</v>
      </c>
      <c r="E804" s="2">
        <f t="shared" si="194"/>
        <v>5</v>
      </c>
      <c r="F804" s="2">
        <f t="shared" si="195"/>
        <v>12</v>
      </c>
      <c r="G804" t="s">
        <v>80</v>
      </c>
      <c r="H804">
        <v>633</v>
      </c>
      <c r="I804">
        <f t="shared" si="196"/>
        <v>0</v>
      </c>
      <c r="J804">
        <f t="shared" si="197"/>
        <v>0</v>
      </c>
      <c r="K804">
        <f t="shared" si="198"/>
        <v>0</v>
      </c>
      <c r="L804">
        <v>0</v>
      </c>
      <c r="M804">
        <f t="shared" si="199"/>
        <v>0</v>
      </c>
      <c r="N804">
        <f t="shared" si="200"/>
        <v>0</v>
      </c>
      <c r="O804">
        <f t="shared" si="201"/>
        <v>0</v>
      </c>
      <c r="P804">
        <v>0</v>
      </c>
      <c r="Q804" s="2">
        <f t="shared" si="202"/>
        <v>509.42793260356189</v>
      </c>
      <c r="R804" s="2">
        <f t="shared" si="203"/>
        <v>123.57206739643811</v>
      </c>
      <c r="S804" s="2">
        <f t="shared" si="205"/>
        <v>-19.201467652689814</v>
      </c>
      <c r="T804" s="2">
        <f t="shared" si="204"/>
        <v>15270.055840629844</v>
      </c>
      <c r="U804" s="2">
        <f t="shared" si="206"/>
        <v>1</v>
      </c>
      <c r="V804">
        <f t="shared" si="207"/>
        <v>1</v>
      </c>
    </row>
    <row r="805" spans="2:22" x14ac:dyDescent="0.15">
      <c r="B805" s="1">
        <v>37877</v>
      </c>
      <c r="C805" s="2">
        <f t="shared" si="192"/>
        <v>9</v>
      </c>
      <c r="D805" s="2">
        <f t="shared" si="193"/>
        <v>13</v>
      </c>
      <c r="E805" s="2">
        <f t="shared" si="194"/>
        <v>6</v>
      </c>
      <c r="F805" s="2">
        <f t="shared" si="195"/>
        <v>12</v>
      </c>
      <c r="G805" t="s">
        <v>81</v>
      </c>
      <c r="H805">
        <v>530</v>
      </c>
      <c r="I805">
        <f t="shared" si="196"/>
        <v>0</v>
      </c>
      <c r="J805">
        <f t="shared" si="197"/>
        <v>0</v>
      </c>
      <c r="K805">
        <f t="shared" si="198"/>
        <v>0</v>
      </c>
      <c r="L805">
        <v>0</v>
      </c>
      <c r="M805">
        <f t="shared" si="199"/>
        <v>0</v>
      </c>
      <c r="N805">
        <f t="shared" si="200"/>
        <v>0</v>
      </c>
      <c r="O805">
        <f t="shared" si="201"/>
        <v>0</v>
      </c>
      <c r="P805">
        <v>0</v>
      </c>
      <c r="Q805" s="2">
        <f t="shared" si="202"/>
        <v>560.82467044758869</v>
      </c>
      <c r="R805" s="2">
        <f t="shared" si="203"/>
        <v>-30.824670447588687</v>
      </c>
      <c r="S805" s="2">
        <f t="shared" si="205"/>
        <v>123.57206739643811</v>
      </c>
      <c r="T805" s="2">
        <f t="shared" si="204"/>
        <v>950.16030820244737</v>
      </c>
      <c r="U805" s="2">
        <f t="shared" si="206"/>
        <v>1</v>
      </c>
      <c r="V805">
        <f t="shared" si="207"/>
        <v>1</v>
      </c>
    </row>
    <row r="806" spans="2:22" x14ac:dyDescent="0.15">
      <c r="B806" s="1">
        <v>37878</v>
      </c>
      <c r="C806" s="2">
        <f t="shared" si="192"/>
        <v>9</v>
      </c>
      <c r="D806" s="2">
        <f t="shared" si="193"/>
        <v>14</v>
      </c>
      <c r="E806" s="2">
        <f t="shared" si="194"/>
        <v>7</v>
      </c>
      <c r="F806" s="2">
        <f t="shared" si="195"/>
        <v>12</v>
      </c>
      <c r="G806" t="s">
        <v>82</v>
      </c>
      <c r="H806">
        <v>379</v>
      </c>
      <c r="I806">
        <f t="shared" si="196"/>
        <v>0</v>
      </c>
      <c r="J806">
        <f t="shared" si="197"/>
        <v>0</v>
      </c>
      <c r="K806">
        <f t="shared" si="198"/>
        <v>0</v>
      </c>
      <c r="L806">
        <v>0</v>
      </c>
      <c r="M806">
        <f t="shared" si="199"/>
        <v>0</v>
      </c>
      <c r="N806">
        <f t="shared" si="200"/>
        <v>0</v>
      </c>
      <c r="O806">
        <f t="shared" si="201"/>
        <v>0</v>
      </c>
      <c r="P806">
        <v>0</v>
      </c>
      <c r="Q806" s="2">
        <f t="shared" si="202"/>
        <v>365.49570454189961</v>
      </c>
      <c r="R806" s="2">
        <f t="shared" si="203"/>
        <v>13.504295458100387</v>
      </c>
      <c r="S806" s="2">
        <f t="shared" si="205"/>
        <v>-30.824670447588687</v>
      </c>
      <c r="T806" s="2">
        <f t="shared" si="204"/>
        <v>182.36599581967073</v>
      </c>
      <c r="U806" s="2">
        <f t="shared" si="206"/>
        <v>1</v>
      </c>
      <c r="V806">
        <f t="shared" si="207"/>
        <v>1</v>
      </c>
    </row>
    <row r="807" spans="2:22" x14ac:dyDescent="0.15">
      <c r="B807" s="1">
        <v>37879</v>
      </c>
      <c r="C807" s="2">
        <f t="shared" si="192"/>
        <v>9</v>
      </c>
      <c r="D807" s="2">
        <f t="shared" si="193"/>
        <v>15</v>
      </c>
      <c r="E807" s="2">
        <f t="shared" si="194"/>
        <v>1</v>
      </c>
      <c r="F807" s="2">
        <f t="shared" si="195"/>
        <v>12</v>
      </c>
      <c r="G807" t="s">
        <v>83</v>
      </c>
      <c r="H807">
        <v>200</v>
      </c>
      <c r="I807">
        <f t="shared" si="196"/>
        <v>0</v>
      </c>
      <c r="J807">
        <f t="shared" si="197"/>
        <v>0</v>
      </c>
      <c r="K807">
        <f t="shared" si="198"/>
        <v>0</v>
      </c>
      <c r="L807">
        <v>0</v>
      </c>
      <c r="M807">
        <f t="shared" si="199"/>
        <v>0</v>
      </c>
      <c r="N807">
        <f t="shared" si="200"/>
        <v>0</v>
      </c>
      <c r="O807">
        <f t="shared" si="201"/>
        <v>0</v>
      </c>
      <c r="P807">
        <v>0</v>
      </c>
      <c r="Q807" s="2">
        <f t="shared" si="202"/>
        <v>249.47401339182917</v>
      </c>
      <c r="R807" s="2">
        <f t="shared" si="203"/>
        <v>-49.474013391829175</v>
      </c>
      <c r="S807" s="2">
        <f t="shared" si="205"/>
        <v>13.504295458100387</v>
      </c>
      <c r="T807" s="2">
        <f t="shared" si="204"/>
        <v>2447.6780010948924</v>
      </c>
      <c r="U807" s="2">
        <f t="shared" si="206"/>
        <v>1</v>
      </c>
      <c r="V807">
        <f t="shared" si="207"/>
        <v>1</v>
      </c>
    </row>
    <row r="808" spans="2:22" x14ac:dyDescent="0.15">
      <c r="B808" s="1">
        <v>37880</v>
      </c>
      <c r="C808" s="2">
        <f t="shared" si="192"/>
        <v>9</v>
      </c>
      <c r="D808" s="2">
        <f t="shared" si="193"/>
        <v>16</v>
      </c>
      <c r="E808" s="2">
        <f t="shared" si="194"/>
        <v>2</v>
      </c>
      <c r="F808" s="2">
        <f t="shared" si="195"/>
        <v>12</v>
      </c>
      <c r="G808" t="s">
        <v>84</v>
      </c>
      <c r="H808">
        <v>247</v>
      </c>
      <c r="I808">
        <f t="shared" si="196"/>
        <v>0</v>
      </c>
      <c r="J808">
        <f t="shared" si="197"/>
        <v>0</v>
      </c>
      <c r="K808">
        <f t="shared" si="198"/>
        <v>0</v>
      </c>
      <c r="L808">
        <v>0</v>
      </c>
      <c r="M808">
        <f t="shared" si="199"/>
        <v>0</v>
      </c>
      <c r="N808">
        <f t="shared" si="200"/>
        <v>0</v>
      </c>
      <c r="O808">
        <f t="shared" si="201"/>
        <v>0</v>
      </c>
      <c r="P808">
        <v>0</v>
      </c>
      <c r="Q808" s="2">
        <f t="shared" si="202"/>
        <v>267.62134005318563</v>
      </c>
      <c r="R808" s="2">
        <f t="shared" si="203"/>
        <v>-20.621340053185634</v>
      </c>
      <c r="S808" s="2">
        <f t="shared" si="205"/>
        <v>-49.474013391829175</v>
      </c>
      <c r="T808" s="2">
        <f t="shared" si="204"/>
        <v>425.23966558911809</v>
      </c>
      <c r="U808" s="2">
        <f t="shared" si="206"/>
        <v>0</v>
      </c>
      <c r="V808">
        <f t="shared" si="207"/>
        <v>2</v>
      </c>
    </row>
    <row r="809" spans="2:22" x14ac:dyDescent="0.15">
      <c r="B809" s="1">
        <v>37881</v>
      </c>
      <c r="C809" s="2">
        <f t="shared" si="192"/>
        <v>9</v>
      </c>
      <c r="D809" s="2">
        <f t="shared" si="193"/>
        <v>17</v>
      </c>
      <c r="E809" s="2">
        <f t="shared" si="194"/>
        <v>3</v>
      </c>
      <c r="F809" s="2">
        <f t="shared" si="195"/>
        <v>12</v>
      </c>
      <c r="G809" t="s">
        <v>85</v>
      </c>
      <c r="H809">
        <v>291</v>
      </c>
      <c r="I809">
        <f t="shared" si="196"/>
        <v>0</v>
      </c>
      <c r="J809">
        <f t="shared" si="197"/>
        <v>0</v>
      </c>
      <c r="K809">
        <f t="shared" si="198"/>
        <v>0</v>
      </c>
      <c r="L809">
        <v>0</v>
      </c>
      <c r="M809">
        <f t="shared" si="199"/>
        <v>0</v>
      </c>
      <c r="N809">
        <f t="shared" si="200"/>
        <v>0</v>
      </c>
      <c r="O809">
        <f t="shared" si="201"/>
        <v>0</v>
      </c>
      <c r="P809">
        <v>0</v>
      </c>
      <c r="Q809" s="2">
        <f t="shared" si="202"/>
        <v>297.15367276741159</v>
      </c>
      <c r="R809" s="2">
        <f t="shared" si="203"/>
        <v>-6.1536727674115923</v>
      </c>
      <c r="S809" s="2">
        <f t="shared" si="205"/>
        <v>-20.621340053185634</v>
      </c>
      <c r="T809" s="2">
        <f t="shared" si="204"/>
        <v>37.867688528383042</v>
      </c>
      <c r="U809" s="2">
        <f t="shared" si="206"/>
        <v>0</v>
      </c>
      <c r="V809">
        <f t="shared" si="207"/>
        <v>3</v>
      </c>
    </row>
    <row r="810" spans="2:22" x14ac:dyDescent="0.15">
      <c r="B810" s="1">
        <v>37882</v>
      </c>
      <c r="C810" s="2">
        <f t="shared" si="192"/>
        <v>9</v>
      </c>
      <c r="D810" s="2">
        <f t="shared" si="193"/>
        <v>18</v>
      </c>
      <c r="E810" s="2">
        <f t="shared" si="194"/>
        <v>4</v>
      </c>
      <c r="F810" s="2">
        <f t="shared" si="195"/>
        <v>13</v>
      </c>
      <c r="G810" t="s">
        <v>86</v>
      </c>
      <c r="H810">
        <v>329</v>
      </c>
      <c r="I810">
        <f t="shared" si="196"/>
        <v>0</v>
      </c>
      <c r="J810">
        <f t="shared" si="197"/>
        <v>0</v>
      </c>
      <c r="K810">
        <f t="shared" si="198"/>
        <v>0</v>
      </c>
      <c r="L810">
        <v>0</v>
      </c>
      <c r="M810">
        <f t="shared" si="199"/>
        <v>0</v>
      </c>
      <c r="N810">
        <f t="shared" si="200"/>
        <v>0</v>
      </c>
      <c r="O810">
        <f t="shared" si="201"/>
        <v>0</v>
      </c>
      <c r="P810">
        <v>0</v>
      </c>
      <c r="Q810" s="2">
        <f t="shared" si="202"/>
        <v>322.00147156452226</v>
      </c>
      <c r="R810" s="2">
        <f t="shared" si="203"/>
        <v>6.9985284354777377</v>
      </c>
      <c r="S810" s="2">
        <f t="shared" si="205"/>
        <v>-6.1536727674115923</v>
      </c>
      <c r="T810" s="2">
        <f t="shared" si="204"/>
        <v>48.979400262190474</v>
      </c>
      <c r="U810" s="2">
        <f t="shared" si="206"/>
        <v>1</v>
      </c>
      <c r="V810">
        <f t="shared" si="207"/>
        <v>1</v>
      </c>
    </row>
    <row r="811" spans="2:22" x14ac:dyDescent="0.15">
      <c r="B811" s="1">
        <v>37883</v>
      </c>
      <c r="C811" s="2">
        <f t="shared" si="192"/>
        <v>9</v>
      </c>
      <c r="D811" s="2">
        <f t="shared" si="193"/>
        <v>19</v>
      </c>
      <c r="E811" s="2">
        <f t="shared" si="194"/>
        <v>5</v>
      </c>
      <c r="F811" s="2">
        <f t="shared" si="195"/>
        <v>13</v>
      </c>
      <c r="G811" t="s">
        <v>87</v>
      </c>
      <c r="H811">
        <v>485</v>
      </c>
      <c r="I811">
        <f t="shared" si="196"/>
        <v>0</v>
      </c>
      <c r="J811">
        <f t="shared" si="197"/>
        <v>0</v>
      </c>
      <c r="K811">
        <f t="shared" si="198"/>
        <v>0</v>
      </c>
      <c r="L811">
        <v>0</v>
      </c>
      <c r="M811">
        <f t="shared" si="199"/>
        <v>0</v>
      </c>
      <c r="N811">
        <f t="shared" si="200"/>
        <v>0</v>
      </c>
      <c r="O811">
        <f t="shared" si="201"/>
        <v>0</v>
      </c>
      <c r="P811">
        <v>0</v>
      </c>
      <c r="Q811" s="2">
        <f t="shared" si="202"/>
        <v>506.22793651539439</v>
      </c>
      <c r="R811" s="2">
        <f t="shared" si="203"/>
        <v>-21.22793651539439</v>
      </c>
      <c r="S811" s="2">
        <f t="shared" si="205"/>
        <v>6.9985284354777377</v>
      </c>
      <c r="T811" s="2">
        <f t="shared" si="204"/>
        <v>450.62528870161452</v>
      </c>
      <c r="U811" s="2">
        <f t="shared" si="206"/>
        <v>1</v>
      </c>
      <c r="V811">
        <f t="shared" si="207"/>
        <v>1</v>
      </c>
    </row>
    <row r="812" spans="2:22" x14ac:dyDescent="0.15">
      <c r="B812" s="1">
        <v>37884</v>
      </c>
      <c r="C812" s="2">
        <f t="shared" si="192"/>
        <v>9</v>
      </c>
      <c r="D812" s="2">
        <f t="shared" si="193"/>
        <v>20</v>
      </c>
      <c r="E812" s="2">
        <f t="shared" si="194"/>
        <v>6</v>
      </c>
      <c r="F812" s="2">
        <f t="shared" si="195"/>
        <v>13</v>
      </c>
      <c r="G812" t="s">
        <v>88</v>
      </c>
      <c r="H812">
        <v>526</v>
      </c>
      <c r="I812">
        <f t="shared" si="196"/>
        <v>0</v>
      </c>
      <c r="J812">
        <f t="shared" si="197"/>
        <v>0</v>
      </c>
      <c r="K812">
        <f t="shared" si="198"/>
        <v>0</v>
      </c>
      <c r="L812">
        <v>0</v>
      </c>
      <c r="M812">
        <f t="shared" si="199"/>
        <v>0</v>
      </c>
      <c r="N812">
        <f t="shared" si="200"/>
        <v>0</v>
      </c>
      <c r="O812">
        <f t="shared" si="201"/>
        <v>0</v>
      </c>
      <c r="P812">
        <v>0</v>
      </c>
      <c r="Q812" s="2">
        <f t="shared" si="202"/>
        <v>557.62467435942108</v>
      </c>
      <c r="R812" s="2">
        <f t="shared" si="203"/>
        <v>-31.624674359421078</v>
      </c>
      <c r="S812" s="2">
        <f t="shared" si="205"/>
        <v>-21.22793651539439</v>
      </c>
      <c r="T812" s="2">
        <f t="shared" si="204"/>
        <v>1000.1200283394249</v>
      </c>
      <c r="U812" s="2">
        <f t="shared" si="206"/>
        <v>0</v>
      </c>
      <c r="V812">
        <f t="shared" si="207"/>
        <v>2</v>
      </c>
    </row>
    <row r="813" spans="2:22" x14ac:dyDescent="0.15">
      <c r="B813" s="1">
        <v>37885</v>
      </c>
      <c r="C813" s="2">
        <f t="shared" si="192"/>
        <v>9</v>
      </c>
      <c r="D813" s="2">
        <f t="shared" si="193"/>
        <v>21</v>
      </c>
      <c r="E813" s="2">
        <f t="shared" si="194"/>
        <v>7</v>
      </c>
      <c r="F813" s="2">
        <f t="shared" si="195"/>
        <v>13</v>
      </c>
      <c r="G813" t="s">
        <v>89</v>
      </c>
      <c r="H813">
        <v>396</v>
      </c>
      <c r="I813">
        <f t="shared" si="196"/>
        <v>0</v>
      </c>
      <c r="J813">
        <f t="shared" si="197"/>
        <v>0</v>
      </c>
      <c r="K813">
        <f t="shared" si="198"/>
        <v>0</v>
      </c>
      <c r="L813">
        <v>0</v>
      </c>
      <c r="M813">
        <f t="shared" si="199"/>
        <v>0</v>
      </c>
      <c r="N813">
        <f t="shared" si="200"/>
        <v>0</v>
      </c>
      <c r="O813">
        <f t="shared" si="201"/>
        <v>0</v>
      </c>
      <c r="P813">
        <v>0</v>
      </c>
      <c r="Q813" s="2">
        <f t="shared" si="202"/>
        <v>362.29570845373206</v>
      </c>
      <c r="R813" s="2">
        <f t="shared" si="203"/>
        <v>33.704291546267939</v>
      </c>
      <c r="S813" s="2">
        <f t="shared" si="205"/>
        <v>-31.624674359421078</v>
      </c>
      <c r="T813" s="2">
        <f t="shared" si="204"/>
        <v>1135.9792686358285</v>
      </c>
      <c r="U813" s="2">
        <f t="shared" si="206"/>
        <v>1</v>
      </c>
      <c r="V813">
        <f t="shared" si="207"/>
        <v>1</v>
      </c>
    </row>
    <row r="814" spans="2:22" x14ac:dyDescent="0.15">
      <c r="B814" s="1">
        <v>37886</v>
      </c>
      <c r="C814" s="2">
        <f t="shared" si="192"/>
        <v>9</v>
      </c>
      <c r="D814" s="2">
        <f t="shared" si="193"/>
        <v>22</v>
      </c>
      <c r="E814" s="2">
        <f t="shared" si="194"/>
        <v>1</v>
      </c>
      <c r="F814" s="2">
        <f t="shared" si="195"/>
        <v>13</v>
      </c>
      <c r="G814" t="s">
        <v>90</v>
      </c>
      <c r="H814">
        <v>236</v>
      </c>
      <c r="I814">
        <f t="shared" si="196"/>
        <v>0</v>
      </c>
      <c r="J814">
        <f t="shared" si="197"/>
        <v>0</v>
      </c>
      <c r="K814">
        <f t="shared" si="198"/>
        <v>0</v>
      </c>
      <c r="L814">
        <v>0</v>
      </c>
      <c r="M814">
        <f t="shared" si="199"/>
        <v>0</v>
      </c>
      <c r="N814">
        <f t="shared" si="200"/>
        <v>0</v>
      </c>
      <c r="O814">
        <f t="shared" si="201"/>
        <v>0</v>
      </c>
      <c r="P814">
        <v>0</v>
      </c>
      <c r="Q814" s="2">
        <f t="shared" si="202"/>
        <v>246.27401730366162</v>
      </c>
      <c r="R814" s="2">
        <f t="shared" si="203"/>
        <v>-10.274017303661623</v>
      </c>
      <c r="S814" s="2">
        <f t="shared" si="205"/>
        <v>33.704291546267939</v>
      </c>
      <c r="T814" s="2">
        <f t="shared" si="204"/>
        <v>105.55543155593844</v>
      </c>
      <c r="U814" s="2">
        <f t="shared" si="206"/>
        <v>1</v>
      </c>
      <c r="V814">
        <f t="shared" si="207"/>
        <v>1</v>
      </c>
    </row>
    <row r="815" spans="2:22" x14ac:dyDescent="0.15">
      <c r="B815" s="1">
        <v>37887</v>
      </c>
      <c r="C815" s="2">
        <f t="shared" si="192"/>
        <v>9</v>
      </c>
      <c r="D815" s="2">
        <f t="shared" si="193"/>
        <v>23</v>
      </c>
      <c r="E815" s="2">
        <f t="shared" si="194"/>
        <v>2</v>
      </c>
      <c r="F815" s="2">
        <f t="shared" si="195"/>
        <v>13</v>
      </c>
      <c r="G815" t="s">
        <v>91</v>
      </c>
      <c r="H815">
        <v>284</v>
      </c>
      <c r="I815">
        <f t="shared" si="196"/>
        <v>0</v>
      </c>
      <c r="J815">
        <f t="shared" si="197"/>
        <v>0</v>
      </c>
      <c r="K815">
        <f t="shared" si="198"/>
        <v>0</v>
      </c>
      <c r="L815">
        <v>0</v>
      </c>
      <c r="M815">
        <f t="shared" si="199"/>
        <v>0</v>
      </c>
      <c r="N815">
        <f t="shared" si="200"/>
        <v>0</v>
      </c>
      <c r="O815">
        <f t="shared" si="201"/>
        <v>0</v>
      </c>
      <c r="P815">
        <v>0</v>
      </c>
      <c r="Q815" s="2">
        <f t="shared" si="202"/>
        <v>264.42134396501808</v>
      </c>
      <c r="R815" s="2">
        <f t="shared" si="203"/>
        <v>19.578656034981918</v>
      </c>
      <c r="S815" s="2">
        <f t="shared" si="205"/>
        <v>-10.274017303661623</v>
      </c>
      <c r="T815" s="2">
        <f t="shared" si="204"/>
        <v>383.32377213613387</v>
      </c>
      <c r="U815" s="2">
        <f t="shared" si="206"/>
        <v>1</v>
      </c>
      <c r="V815">
        <f t="shared" si="207"/>
        <v>1</v>
      </c>
    </row>
    <row r="816" spans="2:22" x14ac:dyDescent="0.15">
      <c r="B816" s="1">
        <v>37888</v>
      </c>
      <c r="C816" s="2">
        <f t="shared" si="192"/>
        <v>9</v>
      </c>
      <c r="D816" s="2">
        <f t="shared" si="193"/>
        <v>24</v>
      </c>
      <c r="E816" s="2">
        <f t="shared" si="194"/>
        <v>3</v>
      </c>
      <c r="F816" s="2">
        <f t="shared" si="195"/>
        <v>13</v>
      </c>
      <c r="G816" t="s">
        <v>92</v>
      </c>
      <c r="H816">
        <v>300</v>
      </c>
      <c r="I816">
        <f t="shared" si="196"/>
        <v>0</v>
      </c>
      <c r="J816">
        <f t="shared" si="197"/>
        <v>0</v>
      </c>
      <c r="K816">
        <f t="shared" si="198"/>
        <v>0</v>
      </c>
      <c r="L816">
        <v>0</v>
      </c>
      <c r="M816">
        <f t="shared" si="199"/>
        <v>0</v>
      </c>
      <c r="N816">
        <f t="shared" si="200"/>
        <v>0</v>
      </c>
      <c r="O816">
        <f t="shared" si="201"/>
        <v>0</v>
      </c>
      <c r="P816">
        <v>0</v>
      </c>
      <c r="Q816" s="2">
        <f t="shared" si="202"/>
        <v>293.95367667924404</v>
      </c>
      <c r="R816" s="2">
        <f t="shared" si="203"/>
        <v>6.0463233207559597</v>
      </c>
      <c r="S816" s="2">
        <f t="shared" si="205"/>
        <v>19.578656034981918</v>
      </c>
      <c r="T816" s="2">
        <f t="shared" si="204"/>
        <v>36.558025699117373</v>
      </c>
      <c r="U816" s="2">
        <f t="shared" si="206"/>
        <v>0</v>
      </c>
      <c r="V816">
        <f t="shared" si="207"/>
        <v>2</v>
      </c>
    </row>
    <row r="817" spans="2:22" x14ac:dyDescent="0.15">
      <c r="B817" s="1">
        <v>37889</v>
      </c>
      <c r="C817" s="2">
        <f t="shared" si="192"/>
        <v>9</v>
      </c>
      <c r="D817" s="2">
        <f t="shared" si="193"/>
        <v>25</v>
      </c>
      <c r="E817" s="2">
        <f t="shared" si="194"/>
        <v>4</v>
      </c>
      <c r="F817" s="2">
        <f t="shared" si="195"/>
        <v>14</v>
      </c>
      <c r="G817" t="s">
        <v>93</v>
      </c>
      <c r="H817">
        <v>332</v>
      </c>
      <c r="I817">
        <f t="shared" si="196"/>
        <v>0</v>
      </c>
      <c r="J817">
        <f t="shared" si="197"/>
        <v>0</v>
      </c>
      <c r="K817">
        <f t="shared" si="198"/>
        <v>0</v>
      </c>
      <c r="L817">
        <v>0</v>
      </c>
      <c r="M817">
        <f t="shared" si="199"/>
        <v>0</v>
      </c>
      <c r="N817">
        <f t="shared" si="200"/>
        <v>0</v>
      </c>
      <c r="O817">
        <f t="shared" si="201"/>
        <v>0</v>
      </c>
      <c r="P817">
        <v>0</v>
      </c>
      <c r="Q817" s="2">
        <f t="shared" si="202"/>
        <v>339.34433545620948</v>
      </c>
      <c r="R817" s="2">
        <f t="shared" si="203"/>
        <v>-7.3443354562094783</v>
      </c>
      <c r="S817" s="2">
        <f t="shared" si="205"/>
        <v>6.0463233207559597</v>
      </c>
      <c r="T817" s="2">
        <f t="shared" si="204"/>
        <v>53.939263293335685</v>
      </c>
      <c r="U817" s="2">
        <f t="shared" si="206"/>
        <v>1</v>
      </c>
      <c r="V817">
        <f t="shared" si="207"/>
        <v>1</v>
      </c>
    </row>
    <row r="818" spans="2:22" x14ac:dyDescent="0.15">
      <c r="B818" s="1">
        <v>37890</v>
      </c>
      <c r="C818" s="2">
        <f t="shared" si="192"/>
        <v>9</v>
      </c>
      <c r="D818" s="2">
        <f t="shared" si="193"/>
        <v>26</v>
      </c>
      <c r="E818" s="2">
        <f t="shared" si="194"/>
        <v>5</v>
      </c>
      <c r="F818" s="2">
        <f t="shared" si="195"/>
        <v>14</v>
      </c>
      <c r="G818" t="s">
        <v>94</v>
      </c>
      <c r="H818">
        <v>581</v>
      </c>
      <c r="I818">
        <f t="shared" si="196"/>
        <v>0</v>
      </c>
      <c r="J818">
        <f t="shared" si="197"/>
        <v>0</v>
      </c>
      <c r="K818">
        <f t="shared" si="198"/>
        <v>0</v>
      </c>
      <c r="L818">
        <v>0</v>
      </c>
      <c r="M818">
        <f t="shared" si="199"/>
        <v>0</v>
      </c>
      <c r="N818">
        <f t="shared" si="200"/>
        <v>0</v>
      </c>
      <c r="O818">
        <f t="shared" si="201"/>
        <v>0</v>
      </c>
      <c r="P818">
        <v>0</v>
      </c>
      <c r="Q818" s="2">
        <f t="shared" si="202"/>
        <v>523.57080040708161</v>
      </c>
      <c r="R818" s="2">
        <f t="shared" si="203"/>
        <v>57.429199592918394</v>
      </c>
      <c r="S818" s="2">
        <f t="shared" si="205"/>
        <v>-7.3443354562094783</v>
      </c>
      <c r="T818" s="2">
        <f t="shared" si="204"/>
        <v>3298.1129658832583</v>
      </c>
      <c r="U818" s="2">
        <f t="shared" si="206"/>
        <v>1</v>
      </c>
      <c r="V818">
        <f t="shared" si="207"/>
        <v>1</v>
      </c>
    </row>
    <row r="819" spans="2:22" x14ac:dyDescent="0.15">
      <c r="B819" s="1">
        <v>37891</v>
      </c>
      <c r="C819" s="2">
        <f t="shared" si="192"/>
        <v>9</v>
      </c>
      <c r="D819" s="2">
        <f t="shared" si="193"/>
        <v>27</v>
      </c>
      <c r="E819" s="2">
        <f t="shared" si="194"/>
        <v>6</v>
      </c>
      <c r="F819" s="2">
        <f t="shared" si="195"/>
        <v>14</v>
      </c>
      <c r="G819" t="s">
        <v>95</v>
      </c>
      <c r="H819">
        <v>440</v>
      </c>
      <c r="I819">
        <f t="shared" si="196"/>
        <v>0</v>
      </c>
      <c r="J819">
        <f t="shared" si="197"/>
        <v>0</v>
      </c>
      <c r="K819">
        <f t="shared" si="198"/>
        <v>0</v>
      </c>
      <c r="L819">
        <v>0</v>
      </c>
      <c r="M819">
        <f t="shared" si="199"/>
        <v>0</v>
      </c>
      <c r="N819">
        <f t="shared" si="200"/>
        <v>0</v>
      </c>
      <c r="O819">
        <f t="shared" si="201"/>
        <v>0</v>
      </c>
      <c r="P819">
        <v>0</v>
      </c>
      <c r="Q819" s="2">
        <f t="shared" si="202"/>
        <v>574.96753825110829</v>
      </c>
      <c r="R819" s="2">
        <f t="shared" si="203"/>
        <v>-134.96753825110829</v>
      </c>
      <c r="S819" s="2">
        <f t="shared" si="205"/>
        <v>57.429199592918394</v>
      </c>
      <c r="T819" s="2">
        <f t="shared" si="204"/>
        <v>18216.23638156438</v>
      </c>
      <c r="U819" s="2">
        <f t="shared" si="206"/>
        <v>1</v>
      </c>
      <c r="V819">
        <f t="shared" si="207"/>
        <v>1</v>
      </c>
    </row>
    <row r="820" spans="2:22" x14ac:dyDescent="0.15">
      <c r="B820" s="1">
        <v>37892</v>
      </c>
      <c r="C820" s="2">
        <f t="shared" si="192"/>
        <v>9</v>
      </c>
      <c r="D820" s="2">
        <f t="shared" si="193"/>
        <v>28</v>
      </c>
      <c r="E820" s="2">
        <f t="shared" si="194"/>
        <v>7</v>
      </c>
      <c r="F820" s="2">
        <f t="shared" si="195"/>
        <v>14</v>
      </c>
      <c r="G820" t="s">
        <v>96</v>
      </c>
      <c r="H820">
        <v>246</v>
      </c>
      <c r="I820">
        <f t="shared" si="196"/>
        <v>0</v>
      </c>
      <c r="J820">
        <f t="shared" si="197"/>
        <v>0</v>
      </c>
      <c r="K820">
        <f t="shared" si="198"/>
        <v>0</v>
      </c>
      <c r="L820">
        <v>0</v>
      </c>
      <c r="M820">
        <f t="shared" si="199"/>
        <v>0</v>
      </c>
      <c r="N820">
        <f t="shared" si="200"/>
        <v>0</v>
      </c>
      <c r="O820">
        <f t="shared" si="201"/>
        <v>0</v>
      </c>
      <c r="P820">
        <v>0</v>
      </c>
      <c r="Q820" s="2">
        <f t="shared" si="202"/>
        <v>379.63857234541928</v>
      </c>
      <c r="R820" s="2">
        <f t="shared" si="203"/>
        <v>-133.63857234541928</v>
      </c>
      <c r="S820" s="2">
        <f t="shared" si="205"/>
        <v>-134.96753825110829</v>
      </c>
      <c r="T820" s="2">
        <f t="shared" si="204"/>
        <v>17859.268018521863</v>
      </c>
      <c r="U820" s="2">
        <f t="shared" si="206"/>
        <v>0</v>
      </c>
      <c r="V820">
        <f t="shared" si="207"/>
        <v>2</v>
      </c>
    </row>
    <row r="821" spans="2:22" x14ac:dyDescent="0.15">
      <c r="B821" s="1">
        <v>37893</v>
      </c>
      <c r="C821" s="2">
        <f t="shared" si="192"/>
        <v>9</v>
      </c>
      <c r="D821" s="2">
        <f t="shared" si="193"/>
        <v>29</v>
      </c>
      <c r="E821" s="2">
        <f t="shared" si="194"/>
        <v>1</v>
      </c>
      <c r="F821" s="2">
        <f t="shared" si="195"/>
        <v>14</v>
      </c>
      <c r="G821" t="s">
        <v>97</v>
      </c>
      <c r="H821">
        <v>273</v>
      </c>
      <c r="I821">
        <f t="shared" si="196"/>
        <v>0</v>
      </c>
      <c r="J821">
        <f t="shared" si="197"/>
        <v>0</v>
      </c>
      <c r="K821">
        <f t="shared" si="198"/>
        <v>0</v>
      </c>
      <c r="L821">
        <v>0</v>
      </c>
      <c r="M821">
        <f t="shared" si="199"/>
        <v>0</v>
      </c>
      <c r="N821">
        <f t="shared" si="200"/>
        <v>0</v>
      </c>
      <c r="O821">
        <f t="shared" si="201"/>
        <v>0</v>
      </c>
      <c r="P821">
        <v>0</v>
      </c>
      <c r="Q821" s="2">
        <f t="shared" si="202"/>
        <v>263.61688119534881</v>
      </c>
      <c r="R821" s="2">
        <f t="shared" si="203"/>
        <v>9.3831188046511897</v>
      </c>
      <c r="S821" s="2">
        <f t="shared" si="205"/>
        <v>-133.63857234541928</v>
      </c>
      <c r="T821" s="2">
        <f t="shared" si="204"/>
        <v>88.042918502198773</v>
      </c>
      <c r="U821" s="2">
        <f t="shared" si="206"/>
        <v>1</v>
      </c>
      <c r="V821">
        <f t="shared" si="207"/>
        <v>1</v>
      </c>
    </row>
    <row r="822" spans="2:22" x14ac:dyDescent="0.15">
      <c r="B822" s="1">
        <v>37894</v>
      </c>
      <c r="C822" s="2">
        <f t="shared" si="192"/>
        <v>9</v>
      </c>
      <c r="D822" s="2">
        <f t="shared" si="193"/>
        <v>30</v>
      </c>
      <c r="E822" s="2">
        <f t="shared" si="194"/>
        <v>2</v>
      </c>
      <c r="F822" s="2">
        <f t="shared" si="195"/>
        <v>14</v>
      </c>
      <c r="G822" t="s">
        <v>98</v>
      </c>
      <c r="H822">
        <v>285</v>
      </c>
      <c r="I822">
        <f t="shared" si="196"/>
        <v>0</v>
      </c>
      <c r="J822">
        <f t="shared" si="197"/>
        <v>0</v>
      </c>
      <c r="K822">
        <f t="shared" si="198"/>
        <v>0</v>
      </c>
      <c r="L822">
        <v>0</v>
      </c>
      <c r="M822">
        <f t="shared" si="199"/>
        <v>0</v>
      </c>
      <c r="N822">
        <f t="shared" si="200"/>
        <v>0</v>
      </c>
      <c r="O822">
        <f t="shared" si="201"/>
        <v>0</v>
      </c>
      <c r="P822">
        <v>0</v>
      </c>
      <c r="Q822" s="2">
        <f t="shared" si="202"/>
        <v>281.7642078567053</v>
      </c>
      <c r="R822" s="2">
        <f t="shared" si="203"/>
        <v>3.2357921432947023</v>
      </c>
      <c r="S822" s="2">
        <f t="shared" si="205"/>
        <v>9.3831188046511897</v>
      </c>
      <c r="T822" s="2">
        <f t="shared" si="204"/>
        <v>10.470350794607723</v>
      </c>
      <c r="U822" s="2">
        <f t="shared" si="206"/>
        <v>0</v>
      </c>
      <c r="V822">
        <f t="shared" si="207"/>
        <v>2</v>
      </c>
    </row>
    <row r="823" spans="2:22" x14ac:dyDescent="0.15">
      <c r="B823" s="1">
        <v>37895</v>
      </c>
      <c r="C823" s="2">
        <f t="shared" si="192"/>
        <v>10</v>
      </c>
      <c r="D823" s="2">
        <f t="shared" si="193"/>
        <v>1</v>
      </c>
      <c r="E823" s="2">
        <f t="shared" si="194"/>
        <v>3</v>
      </c>
      <c r="F823" s="2">
        <f t="shared" si="195"/>
        <v>14</v>
      </c>
      <c r="G823" t="s">
        <v>99</v>
      </c>
      <c r="H823">
        <v>310</v>
      </c>
      <c r="I823">
        <f t="shared" si="196"/>
        <v>0</v>
      </c>
      <c r="J823">
        <f t="shared" si="197"/>
        <v>0</v>
      </c>
      <c r="K823">
        <f t="shared" si="198"/>
        <v>0</v>
      </c>
      <c r="L823">
        <v>0</v>
      </c>
      <c r="M823">
        <f t="shared" si="199"/>
        <v>0</v>
      </c>
      <c r="N823">
        <f t="shared" si="200"/>
        <v>0</v>
      </c>
      <c r="O823">
        <f t="shared" si="201"/>
        <v>0</v>
      </c>
      <c r="P823">
        <v>0</v>
      </c>
      <c r="Q823" s="2">
        <f t="shared" si="202"/>
        <v>311.29654057093126</v>
      </c>
      <c r="R823" s="2">
        <f t="shared" si="203"/>
        <v>-1.2965405709312563</v>
      </c>
      <c r="S823" s="2">
        <f t="shared" si="205"/>
        <v>3.2357921432947023</v>
      </c>
      <c r="T823" s="2">
        <f t="shared" si="204"/>
        <v>1.6810174520707482</v>
      </c>
      <c r="U823" s="2">
        <f t="shared" si="206"/>
        <v>1</v>
      </c>
      <c r="V823">
        <f t="shared" si="207"/>
        <v>1</v>
      </c>
    </row>
    <row r="824" spans="2:22" x14ac:dyDescent="0.15">
      <c r="B824" s="1">
        <v>37896</v>
      </c>
      <c r="C824" s="2">
        <f t="shared" si="192"/>
        <v>10</v>
      </c>
      <c r="D824" s="2">
        <f t="shared" si="193"/>
        <v>2</v>
      </c>
      <c r="E824" s="2">
        <f t="shared" si="194"/>
        <v>4</v>
      </c>
      <c r="F824" s="2">
        <f t="shared" si="195"/>
        <v>15</v>
      </c>
      <c r="G824" t="s">
        <v>100</v>
      </c>
      <c r="H824">
        <v>343</v>
      </c>
      <c r="I824">
        <f t="shared" si="196"/>
        <v>0</v>
      </c>
      <c r="J824">
        <f t="shared" si="197"/>
        <v>0</v>
      </c>
      <c r="K824">
        <f t="shared" si="198"/>
        <v>0</v>
      </c>
      <c r="L824">
        <v>0</v>
      </c>
      <c r="M824">
        <f t="shared" si="199"/>
        <v>0</v>
      </c>
      <c r="N824">
        <f t="shared" si="200"/>
        <v>0</v>
      </c>
      <c r="O824">
        <f t="shared" si="201"/>
        <v>0</v>
      </c>
      <c r="P824">
        <v>0</v>
      </c>
      <c r="Q824" s="2">
        <f t="shared" si="202"/>
        <v>330.57290743051982</v>
      </c>
      <c r="R824" s="2">
        <f t="shared" si="203"/>
        <v>12.42709256948018</v>
      </c>
      <c r="S824" s="2">
        <f t="shared" si="205"/>
        <v>-1.2965405709312563</v>
      </c>
      <c r="T824" s="2">
        <f t="shared" si="204"/>
        <v>154.43262973042951</v>
      </c>
      <c r="U824" s="2">
        <f t="shared" si="206"/>
        <v>1</v>
      </c>
      <c r="V824">
        <f t="shared" si="207"/>
        <v>1</v>
      </c>
    </row>
    <row r="825" spans="2:22" x14ac:dyDescent="0.15">
      <c r="B825" s="1">
        <v>37897</v>
      </c>
      <c r="C825" s="2">
        <f t="shared" si="192"/>
        <v>10</v>
      </c>
      <c r="D825" s="2">
        <f t="shared" si="193"/>
        <v>3</v>
      </c>
      <c r="E825" s="2">
        <f t="shared" si="194"/>
        <v>5</v>
      </c>
      <c r="F825" s="2">
        <f t="shared" si="195"/>
        <v>15</v>
      </c>
      <c r="G825" t="s">
        <v>101</v>
      </c>
      <c r="H825">
        <v>574</v>
      </c>
      <c r="I825">
        <f t="shared" si="196"/>
        <v>0</v>
      </c>
      <c r="J825">
        <f t="shared" si="197"/>
        <v>0</v>
      </c>
      <c r="K825">
        <f t="shared" si="198"/>
        <v>0</v>
      </c>
      <c r="L825">
        <v>0</v>
      </c>
      <c r="M825">
        <f t="shared" si="199"/>
        <v>0</v>
      </c>
      <c r="N825">
        <f t="shared" si="200"/>
        <v>0</v>
      </c>
      <c r="O825">
        <f t="shared" si="201"/>
        <v>0</v>
      </c>
      <c r="P825">
        <v>0</v>
      </c>
      <c r="Q825" s="2">
        <f t="shared" si="202"/>
        <v>514.79937238139189</v>
      </c>
      <c r="R825" s="2">
        <f t="shared" si="203"/>
        <v>59.20062761860811</v>
      </c>
      <c r="S825" s="2">
        <f t="shared" si="205"/>
        <v>12.42709256948018</v>
      </c>
      <c r="T825" s="2">
        <f t="shared" si="204"/>
        <v>3504.7143104371053</v>
      </c>
      <c r="U825" s="2">
        <f t="shared" si="206"/>
        <v>0</v>
      </c>
      <c r="V825">
        <f t="shared" si="207"/>
        <v>2</v>
      </c>
    </row>
    <row r="826" spans="2:22" x14ac:dyDescent="0.15">
      <c r="B826" s="1">
        <v>37898</v>
      </c>
      <c r="C826" s="2">
        <f t="shared" si="192"/>
        <v>10</v>
      </c>
      <c r="D826" s="2">
        <f t="shared" si="193"/>
        <v>4</v>
      </c>
      <c r="E826" s="2">
        <f t="shared" si="194"/>
        <v>6</v>
      </c>
      <c r="F826" s="2">
        <f t="shared" si="195"/>
        <v>15</v>
      </c>
      <c r="G826" t="s">
        <v>102</v>
      </c>
      <c r="H826">
        <v>466</v>
      </c>
      <c r="I826">
        <f t="shared" si="196"/>
        <v>0</v>
      </c>
      <c r="J826">
        <f t="shared" si="197"/>
        <v>0</v>
      </c>
      <c r="K826">
        <f t="shared" si="198"/>
        <v>0</v>
      </c>
      <c r="L826">
        <v>0</v>
      </c>
      <c r="M826">
        <f t="shared" si="199"/>
        <v>0</v>
      </c>
      <c r="N826">
        <f t="shared" si="200"/>
        <v>0</v>
      </c>
      <c r="O826">
        <f t="shared" si="201"/>
        <v>0</v>
      </c>
      <c r="P826">
        <v>0</v>
      </c>
      <c r="Q826" s="2">
        <f t="shared" si="202"/>
        <v>566.19611022541858</v>
      </c>
      <c r="R826" s="2">
        <f t="shared" si="203"/>
        <v>-100.19611022541858</v>
      </c>
      <c r="S826" s="2">
        <f t="shared" si="205"/>
        <v>59.20062761860811</v>
      </c>
      <c r="T826" s="2">
        <f t="shared" si="204"/>
        <v>10039.260504304229</v>
      </c>
      <c r="U826" s="2">
        <f t="shared" si="206"/>
        <v>1</v>
      </c>
      <c r="V826">
        <f t="shared" si="207"/>
        <v>1</v>
      </c>
    </row>
    <row r="827" spans="2:22" x14ac:dyDescent="0.15">
      <c r="B827" s="1">
        <v>37899</v>
      </c>
      <c r="C827" s="2">
        <f t="shared" si="192"/>
        <v>10</v>
      </c>
      <c r="D827" s="2">
        <f t="shared" si="193"/>
        <v>5</v>
      </c>
      <c r="E827" s="2">
        <f t="shared" si="194"/>
        <v>7</v>
      </c>
      <c r="F827" s="2">
        <f t="shared" si="195"/>
        <v>15</v>
      </c>
      <c r="G827" t="s">
        <v>103</v>
      </c>
      <c r="H827">
        <v>438</v>
      </c>
      <c r="I827">
        <f t="shared" si="196"/>
        <v>0</v>
      </c>
      <c r="J827">
        <f t="shared" si="197"/>
        <v>0</v>
      </c>
      <c r="K827">
        <f t="shared" si="198"/>
        <v>0</v>
      </c>
      <c r="L827">
        <v>0</v>
      </c>
      <c r="M827">
        <f t="shared" si="199"/>
        <v>0</v>
      </c>
      <c r="N827">
        <f t="shared" si="200"/>
        <v>0</v>
      </c>
      <c r="O827">
        <f t="shared" si="201"/>
        <v>0</v>
      </c>
      <c r="P827">
        <v>0</v>
      </c>
      <c r="Q827" s="2">
        <f t="shared" si="202"/>
        <v>370.86714431972962</v>
      </c>
      <c r="R827" s="2">
        <f t="shared" si="203"/>
        <v>67.132855680270382</v>
      </c>
      <c r="S827" s="2">
        <f t="shared" si="205"/>
        <v>-100.19611022541858</v>
      </c>
      <c r="T827" s="2">
        <f t="shared" si="204"/>
        <v>4506.8203117880112</v>
      </c>
      <c r="U827" s="2">
        <f t="shared" si="206"/>
        <v>1</v>
      </c>
      <c r="V827">
        <f t="shared" si="207"/>
        <v>1</v>
      </c>
    </row>
    <row r="828" spans="2:22" x14ac:dyDescent="0.15">
      <c r="B828" s="1">
        <v>37900</v>
      </c>
      <c r="C828" s="2">
        <f t="shared" si="192"/>
        <v>10</v>
      </c>
      <c r="D828" s="2">
        <f t="shared" si="193"/>
        <v>6</v>
      </c>
      <c r="E828" s="2">
        <f t="shared" si="194"/>
        <v>1</v>
      </c>
      <c r="F828" s="2">
        <f t="shared" si="195"/>
        <v>15</v>
      </c>
      <c r="G828" t="s">
        <v>104</v>
      </c>
      <c r="H828">
        <v>215</v>
      </c>
      <c r="I828">
        <f t="shared" si="196"/>
        <v>0</v>
      </c>
      <c r="J828">
        <f t="shared" si="197"/>
        <v>0</v>
      </c>
      <c r="K828">
        <f t="shared" si="198"/>
        <v>0</v>
      </c>
      <c r="L828">
        <v>0</v>
      </c>
      <c r="M828">
        <f t="shared" si="199"/>
        <v>0</v>
      </c>
      <c r="N828">
        <f t="shared" si="200"/>
        <v>0</v>
      </c>
      <c r="O828">
        <f t="shared" si="201"/>
        <v>0</v>
      </c>
      <c r="P828">
        <v>0</v>
      </c>
      <c r="Q828" s="2">
        <f t="shared" si="202"/>
        <v>254.84545316965918</v>
      </c>
      <c r="R828" s="2">
        <f t="shared" si="203"/>
        <v>-39.84545316965918</v>
      </c>
      <c r="S828" s="2">
        <f t="shared" si="205"/>
        <v>67.132855680270382</v>
      </c>
      <c r="T828" s="2">
        <f t="shared" si="204"/>
        <v>1587.6601382955027</v>
      </c>
      <c r="U828" s="2">
        <f t="shared" si="206"/>
        <v>1</v>
      </c>
      <c r="V828">
        <f t="shared" si="207"/>
        <v>1</v>
      </c>
    </row>
    <row r="829" spans="2:22" x14ac:dyDescent="0.15">
      <c r="B829" s="1">
        <v>37901</v>
      </c>
      <c r="C829" s="2">
        <f t="shared" si="192"/>
        <v>10</v>
      </c>
      <c r="D829" s="2">
        <f t="shared" si="193"/>
        <v>7</v>
      </c>
      <c r="E829" s="2">
        <f t="shared" si="194"/>
        <v>2</v>
      </c>
      <c r="F829" s="2">
        <f t="shared" si="195"/>
        <v>15</v>
      </c>
      <c r="G829" t="s">
        <v>105</v>
      </c>
      <c r="H829">
        <v>221</v>
      </c>
      <c r="I829">
        <f t="shared" si="196"/>
        <v>0</v>
      </c>
      <c r="J829">
        <f t="shared" si="197"/>
        <v>0</v>
      </c>
      <c r="K829">
        <f t="shared" si="198"/>
        <v>0</v>
      </c>
      <c r="L829">
        <v>0</v>
      </c>
      <c r="M829">
        <f t="shared" si="199"/>
        <v>0</v>
      </c>
      <c r="N829">
        <f t="shared" si="200"/>
        <v>0</v>
      </c>
      <c r="O829">
        <f t="shared" si="201"/>
        <v>0</v>
      </c>
      <c r="P829">
        <v>0</v>
      </c>
      <c r="Q829" s="2">
        <f t="shared" si="202"/>
        <v>272.99277983101564</v>
      </c>
      <c r="R829" s="2">
        <f t="shared" si="203"/>
        <v>-51.992779831015639</v>
      </c>
      <c r="S829" s="2">
        <f t="shared" si="205"/>
        <v>-39.84545316965918</v>
      </c>
      <c r="T829" s="2">
        <f t="shared" si="204"/>
        <v>2703.2491545564667</v>
      </c>
      <c r="U829" s="2">
        <f t="shared" si="206"/>
        <v>0</v>
      </c>
      <c r="V829">
        <f t="shared" si="207"/>
        <v>2</v>
      </c>
    </row>
    <row r="830" spans="2:22" x14ac:dyDescent="0.15">
      <c r="B830" s="1">
        <v>37902</v>
      </c>
      <c r="C830" s="2">
        <f t="shared" si="192"/>
        <v>10</v>
      </c>
      <c r="D830" s="2">
        <f t="shared" si="193"/>
        <v>8</v>
      </c>
      <c r="E830" s="2">
        <f t="shared" si="194"/>
        <v>3</v>
      </c>
      <c r="F830" s="2">
        <f t="shared" si="195"/>
        <v>15</v>
      </c>
      <c r="G830" t="s">
        <v>106</v>
      </c>
      <c r="H830">
        <v>262</v>
      </c>
      <c r="I830">
        <f t="shared" si="196"/>
        <v>0</v>
      </c>
      <c r="J830">
        <f t="shared" si="197"/>
        <v>0</v>
      </c>
      <c r="K830">
        <f t="shared" si="198"/>
        <v>0</v>
      </c>
      <c r="L830">
        <v>0</v>
      </c>
      <c r="M830">
        <f t="shared" si="199"/>
        <v>0</v>
      </c>
      <c r="N830">
        <f t="shared" si="200"/>
        <v>0</v>
      </c>
      <c r="O830">
        <f t="shared" si="201"/>
        <v>0</v>
      </c>
      <c r="P830">
        <v>0</v>
      </c>
      <c r="Q830" s="2">
        <f t="shared" si="202"/>
        <v>302.5251125452416</v>
      </c>
      <c r="R830" s="2">
        <f t="shared" si="203"/>
        <v>-40.525112545241598</v>
      </c>
      <c r="S830" s="2">
        <f t="shared" si="205"/>
        <v>-51.992779831015639</v>
      </c>
      <c r="T830" s="2">
        <f t="shared" si="204"/>
        <v>1642.2847468044979</v>
      </c>
      <c r="U830" s="2">
        <f t="shared" si="206"/>
        <v>0</v>
      </c>
      <c r="V830">
        <f t="shared" si="207"/>
        <v>3</v>
      </c>
    </row>
    <row r="831" spans="2:22" x14ac:dyDescent="0.15">
      <c r="B831" s="1">
        <v>37903</v>
      </c>
      <c r="C831" s="2">
        <f t="shared" si="192"/>
        <v>10</v>
      </c>
      <c r="D831" s="2">
        <f t="shared" si="193"/>
        <v>9</v>
      </c>
      <c r="E831" s="2">
        <f t="shared" si="194"/>
        <v>4</v>
      </c>
      <c r="F831" s="2">
        <f t="shared" si="195"/>
        <v>16</v>
      </c>
      <c r="G831" t="s">
        <v>107</v>
      </c>
      <c r="H831">
        <v>327</v>
      </c>
      <c r="I831">
        <f t="shared" si="196"/>
        <v>0</v>
      </c>
      <c r="J831">
        <f t="shared" si="197"/>
        <v>0</v>
      </c>
      <c r="K831">
        <f t="shared" si="198"/>
        <v>0</v>
      </c>
      <c r="L831">
        <v>0</v>
      </c>
      <c r="M831">
        <f t="shared" si="199"/>
        <v>0</v>
      </c>
      <c r="N831">
        <f t="shared" si="200"/>
        <v>0</v>
      </c>
      <c r="O831">
        <f t="shared" si="201"/>
        <v>0</v>
      </c>
      <c r="P831">
        <v>0</v>
      </c>
      <c r="Q831" s="2">
        <f t="shared" si="202"/>
        <v>377.42295529972205</v>
      </c>
      <c r="R831" s="2">
        <f t="shared" si="203"/>
        <v>-50.422955299722048</v>
      </c>
      <c r="S831" s="2">
        <f t="shared" si="205"/>
        <v>-40.525112545241598</v>
      </c>
      <c r="T831" s="2">
        <f t="shared" si="204"/>
        <v>2542.4744211577677</v>
      </c>
      <c r="U831" s="2">
        <f t="shared" si="206"/>
        <v>0</v>
      </c>
      <c r="V831">
        <f t="shared" si="207"/>
        <v>4</v>
      </c>
    </row>
    <row r="832" spans="2:22" x14ac:dyDescent="0.15">
      <c r="B832" s="1">
        <v>37904</v>
      </c>
      <c r="C832" s="2">
        <f t="shared" si="192"/>
        <v>10</v>
      </c>
      <c r="D832" s="2">
        <f t="shared" si="193"/>
        <v>10</v>
      </c>
      <c r="E832" s="2">
        <f t="shared" si="194"/>
        <v>5</v>
      </c>
      <c r="F832" s="2">
        <f t="shared" si="195"/>
        <v>16</v>
      </c>
      <c r="G832" t="s">
        <v>108</v>
      </c>
      <c r="H832">
        <v>521</v>
      </c>
      <c r="I832">
        <f t="shared" si="196"/>
        <v>0</v>
      </c>
      <c r="J832">
        <f t="shared" si="197"/>
        <v>0</v>
      </c>
      <c r="K832">
        <f t="shared" si="198"/>
        <v>0</v>
      </c>
      <c r="L832">
        <v>0</v>
      </c>
      <c r="M832">
        <f t="shared" si="199"/>
        <v>0</v>
      </c>
      <c r="N832">
        <f t="shared" si="200"/>
        <v>0</v>
      </c>
      <c r="O832">
        <f t="shared" si="201"/>
        <v>0</v>
      </c>
      <c r="P832">
        <v>0</v>
      </c>
      <c r="Q832" s="2">
        <f t="shared" si="202"/>
        <v>561.64942025059418</v>
      </c>
      <c r="R832" s="2">
        <f t="shared" si="203"/>
        <v>-40.649420250594176</v>
      </c>
      <c r="S832" s="2">
        <f t="shared" si="205"/>
        <v>-50.422955299722048</v>
      </c>
      <c r="T832" s="2">
        <f t="shared" si="204"/>
        <v>1652.3753667094159</v>
      </c>
      <c r="U832" s="2">
        <f t="shared" si="206"/>
        <v>0</v>
      </c>
      <c r="V832">
        <f t="shared" si="207"/>
        <v>5</v>
      </c>
    </row>
    <row r="833" spans="2:22" x14ac:dyDescent="0.15">
      <c r="B833" s="1">
        <v>37905</v>
      </c>
      <c r="C833" s="2">
        <f t="shared" si="192"/>
        <v>10</v>
      </c>
      <c r="D833" s="2">
        <f t="shared" si="193"/>
        <v>11</v>
      </c>
      <c r="E833" s="2">
        <f t="shared" si="194"/>
        <v>6</v>
      </c>
      <c r="F833" s="2">
        <f t="shared" si="195"/>
        <v>16</v>
      </c>
      <c r="G833" t="s">
        <v>109</v>
      </c>
      <c r="H833">
        <v>561</v>
      </c>
      <c r="I833">
        <f t="shared" si="196"/>
        <v>0</v>
      </c>
      <c r="J833">
        <f t="shared" si="197"/>
        <v>0</v>
      </c>
      <c r="K833">
        <f t="shared" si="198"/>
        <v>0</v>
      </c>
      <c r="L833">
        <v>0</v>
      </c>
      <c r="M833">
        <f t="shared" si="199"/>
        <v>0</v>
      </c>
      <c r="N833">
        <f t="shared" si="200"/>
        <v>0</v>
      </c>
      <c r="O833">
        <f t="shared" si="201"/>
        <v>0</v>
      </c>
      <c r="P833">
        <v>0</v>
      </c>
      <c r="Q833" s="2">
        <f t="shared" si="202"/>
        <v>613.04615809462086</v>
      </c>
      <c r="R833" s="2">
        <f t="shared" si="203"/>
        <v>-52.046158094620864</v>
      </c>
      <c r="S833" s="2">
        <f t="shared" si="205"/>
        <v>-40.649420250594176</v>
      </c>
      <c r="T833" s="2">
        <f t="shared" si="204"/>
        <v>2708.802572410269</v>
      </c>
      <c r="U833" s="2">
        <f t="shared" si="206"/>
        <v>0</v>
      </c>
      <c r="V833">
        <f t="shared" si="207"/>
        <v>6</v>
      </c>
    </row>
    <row r="834" spans="2:22" x14ac:dyDescent="0.15">
      <c r="B834" s="1">
        <v>37906</v>
      </c>
      <c r="C834" s="2">
        <f t="shared" si="192"/>
        <v>10</v>
      </c>
      <c r="D834" s="2">
        <f t="shared" si="193"/>
        <v>12</v>
      </c>
      <c r="E834" s="2">
        <f t="shared" si="194"/>
        <v>7</v>
      </c>
      <c r="F834" s="2">
        <f t="shared" si="195"/>
        <v>16</v>
      </c>
      <c r="G834" t="s">
        <v>110</v>
      </c>
      <c r="H834">
        <v>408</v>
      </c>
      <c r="I834">
        <f t="shared" si="196"/>
        <v>0</v>
      </c>
      <c r="J834">
        <f t="shared" si="197"/>
        <v>0</v>
      </c>
      <c r="K834">
        <f t="shared" si="198"/>
        <v>0</v>
      </c>
      <c r="L834">
        <v>0</v>
      </c>
      <c r="M834">
        <f t="shared" si="199"/>
        <v>0</v>
      </c>
      <c r="N834">
        <f t="shared" si="200"/>
        <v>0</v>
      </c>
      <c r="O834">
        <f t="shared" si="201"/>
        <v>0</v>
      </c>
      <c r="P834">
        <v>0</v>
      </c>
      <c r="Q834" s="2">
        <f t="shared" si="202"/>
        <v>417.71719218893185</v>
      </c>
      <c r="R834" s="2">
        <f t="shared" si="203"/>
        <v>-9.7171921889318469</v>
      </c>
      <c r="S834" s="2">
        <f t="shared" si="205"/>
        <v>-52.046158094620864</v>
      </c>
      <c r="T834" s="2">
        <f t="shared" si="204"/>
        <v>94.423824036638095</v>
      </c>
      <c r="U834" s="2">
        <f t="shared" si="206"/>
        <v>0</v>
      </c>
      <c r="V834">
        <f t="shared" si="207"/>
        <v>7</v>
      </c>
    </row>
    <row r="835" spans="2:22" x14ac:dyDescent="0.15">
      <c r="B835" s="1">
        <v>37907</v>
      </c>
      <c r="C835" s="2">
        <f t="shared" ref="C835:C898" si="208">MONTH(B835)</f>
        <v>10</v>
      </c>
      <c r="D835" s="2">
        <f t="shared" ref="D835:D898" si="209">DAY(B835)</f>
        <v>13</v>
      </c>
      <c r="E835" s="2">
        <f t="shared" ref="E835:E898" si="210">WEEKDAY(B835,2)</f>
        <v>1</v>
      </c>
      <c r="F835" s="2">
        <f t="shared" ref="F835:F898" si="211">VALUE(RIGHT(G835,2))</f>
        <v>16</v>
      </c>
      <c r="G835" t="s">
        <v>111</v>
      </c>
      <c r="H835">
        <v>286</v>
      </c>
      <c r="I835">
        <f t="shared" ref="I835:I898" si="212">IF(AND(C835=7,D835=4),1,0)</f>
        <v>0</v>
      </c>
      <c r="J835">
        <f t="shared" ref="J835:J898" si="213">IF(AND(C835=1,D835=1),1,0)</f>
        <v>0</v>
      </c>
      <c r="K835">
        <f t="shared" ref="K835:K898" si="214">IF(AND(C835=2,D835=14),1,0)</f>
        <v>0</v>
      </c>
      <c r="L835">
        <v>0</v>
      </c>
      <c r="M835">
        <f t="shared" ref="M835:M898" si="215">IF(AND(C835=12,D835=31),1,0)</f>
        <v>0</v>
      </c>
      <c r="N835">
        <f t="shared" ref="N835:N898" si="216">IF(AND(C835=10,D835=31),1,0)</f>
        <v>0</v>
      </c>
      <c r="O835">
        <f t="shared" ref="O835:O898" si="217">IF(AND(C835=12,D835=26),1,0)</f>
        <v>0</v>
      </c>
      <c r="P835">
        <v>0</v>
      </c>
      <c r="Q835" s="2">
        <f t="shared" ref="Q835:Q898" si="218">constant+VLOOKUP(F835,week,2)+VLOOKUP(E835,weekday,2)+$X$17*I835+$X$18*J835+$X$19*K835+L835*$X$20+M835*$X$21+N835*$X$22+O835*$X$23+P835*$X$24</f>
        <v>301.69550103886138</v>
      </c>
      <c r="R835" s="2">
        <f t="shared" ref="R835:R898" si="219">H835-Q835</f>
        <v>-15.69550103886138</v>
      </c>
      <c r="S835" s="2">
        <f t="shared" si="205"/>
        <v>-9.7171921889318469</v>
      </c>
      <c r="T835" s="2">
        <f t="shared" ref="T835:T898" si="220">R835^2</f>
        <v>246.34875286089866</v>
      </c>
      <c r="U835" s="2">
        <f t="shared" si="206"/>
        <v>0</v>
      </c>
      <c r="V835">
        <f t="shared" si="207"/>
        <v>8</v>
      </c>
    </row>
    <row r="836" spans="2:22" x14ac:dyDescent="0.15">
      <c r="B836" s="1">
        <v>37908</v>
      </c>
      <c r="C836" s="2">
        <f t="shared" si="208"/>
        <v>10</v>
      </c>
      <c r="D836" s="2">
        <f t="shared" si="209"/>
        <v>14</v>
      </c>
      <c r="E836" s="2">
        <f t="shared" si="210"/>
        <v>2</v>
      </c>
      <c r="F836" s="2">
        <f t="shared" si="211"/>
        <v>16</v>
      </c>
      <c r="G836" t="s">
        <v>112</v>
      </c>
      <c r="H836">
        <v>265</v>
      </c>
      <c r="I836">
        <f t="shared" si="212"/>
        <v>0</v>
      </c>
      <c r="J836">
        <f t="shared" si="213"/>
        <v>0</v>
      </c>
      <c r="K836">
        <f t="shared" si="214"/>
        <v>0</v>
      </c>
      <c r="L836">
        <v>0</v>
      </c>
      <c r="M836">
        <f t="shared" si="215"/>
        <v>0</v>
      </c>
      <c r="N836">
        <f t="shared" si="216"/>
        <v>0</v>
      </c>
      <c r="O836">
        <f t="shared" si="217"/>
        <v>0</v>
      </c>
      <c r="P836">
        <v>0</v>
      </c>
      <c r="Q836" s="2">
        <f t="shared" si="218"/>
        <v>319.84282770021787</v>
      </c>
      <c r="R836" s="2">
        <f t="shared" si="219"/>
        <v>-54.842827700217867</v>
      </c>
      <c r="S836" s="2">
        <f t="shared" ref="S836:S899" si="221">R835</f>
        <v>-15.69550103886138</v>
      </c>
      <c r="T836" s="2">
        <f t="shared" si="220"/>
        <v>3007.7357501557844</v>
      </c>
      <c r="U836" s="2">
        <f t="shared" ref="U836:U899" si="222">IF(R836*R835&lt;0,1,0)</f>
        <v>0</v>
      </c>
      <c r="V836">
        <f t="shared" ref="V836:V899" si="223">IF(R835*R836&gt;0,V835+1,1)</f>
        <v>9</v>
      </c>
    </row>
    <row r="837" spans="2:22" x14ac:dyDescent="0.15">
      <c r="B837" s="1">
        <v>37909</v>
      </c>
      <c r="C837" s="2">
        <f t="shared" si="208"/>
        <v>10</v>
      </c>
      <c r="D837" s="2">
        <f t="shared" si="209"/>
        <v>15</v>
      </c>
      <c r="E837" s="2">
        <f t="shared" si="210"/>
        <v>3</v>
      </c>
      <c r="F837" s="2">
        <f t="shared" si="211"/>
        <v>16</v>
      </c>
      <c r="G837" t="s">
        <v>113</v>
      </c>
      <c r="H837">
        <v>265</v>
      </c>
      <c r="I837">
        <f t="shared" si="212"/>
        <v>0</v>
      </c>
      <c r="J837">
        <f t="shared" si="213"/>
        <v>0</v>
      </c>
      <c r="K837">
        <f t="shared" si="214"/>
        <v>0</v>
      </c>
      <c r="L837">
        <v>0</v>
      </c>
      <c r="M837">
        <f t="shared" si="215"/>
        <v>0</v>
      </c>
      <c r="N837">
        <f t="shared" si="216"/>
        <v>0</v>
      </c>
      <c r="O837">
        <f t="shared" si="217"/>
        <v>0</v>
      </c>
      <c r="P837">
        <v>0</v>
      </c>
      <c r="Q837" s="2">
        <f t="shared" si="218"/>
        <v>349.37516041444383</v>
      </c>
      <c r="R837" s="2">
        <f t="shared" si="219"/>
        <v>-84.375160414443826</v>
      </c>
      <c r="S837" s="2">
        <f t="shared" si="221"/>
        <v>-54.842827700217867</v>
      </c>
      <c r="T837" s="2">
        <f t="shared" si="220"/>
        <v>7119.1676949631283</v>
      </c>
      <c r="U837" s="2">
        <f t="shared" si="222"/>
        <v>0</v>
      </c>
      <c r="V837">
        <f t="shared" si="223"/>
        <v>10</v>
      </c>
    </row>
    <row r="838" spans="2:22" x14ac:dyDescent="0.15">
      <c r="B838" s="1">
        <v>37910</v>
      </c>
      <c r="C838" s="2">
        <f t="shared" si="208"/>
        <v>10</v>
      </c>
      <c r="D838" s="2">
        <f t="shared" si="209"/>
        <v>16</v>
      </c>
      <c r="E838" s="2">
        <f t="shared" si="210"/>
        <v>4</v>
      </c>
      <c r="F838" s="2">
        <f t="shared" si="211"/>
        <v>17</v>
      </c>
      <c r="G838" t="s">
        <v>114</v>
      </c>
      <c r="H838">
        <v>227</v>
      </c>
      <c r="I838">
        <f t="shared" si="212"/>
        <v>0</v>
      </c>
      <c r="J838">
        <f t="shared" si="213"/>
        <v>0</v>
      </c>
      <c r="K838">
        <f t="shared" si="214"/>
        <v>0</v>
      </c>
      <c r="L838">
        <v>0</v>
      </c>
      <c r="M838">
        <f t="shared" si="215"/>
        <v>0</v>
      </c>
      <c r="N838">
        <f t="shared" si="216"/>
        <v>0</v>
      </c>
      <c r="O838">
        <f t="shared" si="217"/>
        <v>0</v>
      </c>
      <c r="P838">
        <v>0</v>
      </c>
      <c r="Q838" s="2">
        <f t="shared" si="218"/>
        <v>330.20867162773544</v>
      </c>
      <c r="R838" s="2">
        <f t="shared" si="219"/>
        <v>-103.20867162773544</v>
      </c>
      <c r="S838" s="2">
        <f t="shared" si="221"/>
        <v>-84.375160414443826</v>
      </c>
      <c r="T838" s="2">
        <f t="shared" si="220"/>
        <v>10652.029899161722</v>
      </c>
      <c r="U838" s="2">
        <f t="shared" si="222"/>
        <v>0</v>
      </c>
      <c r="V838">
        <f t="shared" si="223"/>
        <v>11</v>
      </c>
    </row>
    <row r="839" spans="2:22" x14ac:dyDescent="0.15">
      <c r="B839" s="1">
        <v>37911</v>
      </c>
      <c r="C839" s="2">
        <f t="shared" si="208"/>
        <v>10</v>
      </c>
      <c r="D839" s="2">
        <f t="shared" si="209"/>
        <v>17</v>
      </c>
      <c r="E839" s="2">
        <f t="shared" si="210"/>
        <v>5</v>
      </c>
      <c r="F839" s="2">
        <f t="shared" si="211"/>
        <v>17</v>
      </c>
      <c r="G839" t="s">
        <v>115</v>
      </c>
      <c r="H839">
        <v>556</v>
      </c>
      <c r="I839">
        <f t="shared" si="212"/>
        <v>0</v>
      </c>
      <c r="J839">
        <f t="shared" si="213"/>
        <v>0</v>
      </c>
      <c r="K839">
        <f t="shared" si="214"/>
        <v>0</v>
      </c>
      <c r="L839">
        <v>0</v>
      </c>
      <c r="M839">
        <f t="shared" si="215"/>
        <v>0</v>
      </c>
      <c r="N839">
        <f t="shared" si="216"/>
        <v>0</v>
      </c>
      <c r="O839">
        <f t="shared" si="217"/>
        <v>0</v>
      </c>
      <c r="P839">
        <v>0</v>
      </c>
      <c r="Q839" s="2">
        <f t="shared" si="218"/>
        <v>514.43513657860751</v>
      </c>
      <c r="R839" s="2">
        <f t="shared" si="219"/>
        <v>41.564863421392488</v>
      </c>
      <c r="S839" s="2">
        <f t="shared" si="221"/>
        <v>-103.20867162773544</v>
      </c>
      <c r="T839" s="2">
        <f t="shared" si="220"/>
        <v>1727.6378712390112</v>
      </c>
      <c r="U839" s="2">
        <f t="shared" si="222"/>
        <v>1</v>
      </c>
      <c r="V839">
        <f t="shared" si="223"/>
        <v>1</v>
      </c>
    </row>
    <row r="840" spans="2:22" x14ac:dyDescent="0.15">
      <c r="B840" s="1">
        <v>37912</v>
      </c>
      <c r="C840" s="2">
        <f t="shared" si="208"/>
        <v>10</v>
      </c>
      <c r="D840" s="2">
        <f t="shared" si="209"/>
        <v>18</v>
      </c>
      <c r="E840" s="2">
        <f t="shared" si="210"/>
        <v>6</v>
      </c>
      <c r="F840" s="2">
        <f t="shared" si="211"/>
        <v>17</v>
      </c>
      <c r="G840" t="s">
        <v>116</v>
      </c>
      <c r="H840">
        <v>594</v>
      </c>
      <c r="I840">
        <f t="shared" si="212"/>
        <v>0</v>
      </c>
      <c r="J840">
        <f t="shared" si="213"/>
        <v>0</v>
      </c>
      <c r="K840">
        <f t="shared" si="214"/>
        <v>0</v>
      </c>
      <c r="L840">
        <v>0</v>
      </c>
      <c r="M840">
        <f t="shared" si="215"/>
        <v>0</v>
      </c>
      <c r="N840">
        <f t="shared" si="216"/>
        <v>0</v>
      </c>
      <c r="O840">
        <f t="shared" si="217"/>
        <v>0</v>
      </c>
      <c r="P840">
        <v>0</v>
      </c>
      <c r="Q840" s="2">
        <f t="shared" si="218"/>
        <v>565.8318744226342</v>
      </c>
      <c r="R840" s="2">
        <f t="shared" si="219"/>
        <v>28.168125577365799</v>
      </c>
      <c r="S840" s="2">
        <f t="shared" si="221"/>
        <v>41.564863421392488</v>
      </c>
      <c r="T840" s="2">
        <f t="shared" si="220"/>
        <v>793.44329854224941</v>
      </c>
      <c r="U840" s="2">
        <f t="shared" si="222"/>
        <v>0</v>
      </c>
      <c r="V840">
        <f t="shared" si="223"/>
        <v>2</v>
      </c>
    </row>
    <row r="841" spans="2:22" x14ac:dyDescent="0.15">
      <c r="B841" s="1">
        <v>37913</v>
      </c>
      <c r="C841" s="2">
        <f t="shared" si="208"/>
        <v>10</v>
      </c>
      <c r="D841" s="2">
        <f t="shared" si="209"/>
        <v>19</v>
      </c>
      <c r="E841" s="2">
        <f t="shared" si="210"/>
        <v>7</v>
      </c>
      <c r="F841" s="2">
        <f t="shared" si="211"/>
        <v>17</v>
      </c>
      <c r="G841" t="s">
        <v>117</v>
      </c>
      <c r="H841">
        <v>363</v>
      </c>
      <c r="I841">
        <f t="shared" si="212"/>
        <v>0</v>
      </c>
      <c r="J841">
        <f t="shared" si="213"/>
        <v>0</v>
      </c>
      <c r="K841">
        <f t="shared" si="214"/>
        <v>0</v>
      </c>
      <c r="L841">
        <v>0</v>
      </c>
      <c r="M841">
        <f t="shared" si="215"/>
        <v>0</v>
      </c>
      <c r="N841">
        <f t="shared" si="216"/>
        <v>0</v>
      </c>
      <c r="O841">
        <f t="shared" si="217"/>
        <v>0</v>
      </c>
      <c r="P841">
        <v>0</v>
      </c>
      <c r="Q841" s="2">
        <f t="shared" si="218"/>
        <v>370.50290851694524</v>
      </c>
      <c r="R841" s="2">
        <f t="shared" si="219"/>
        <v>-7.5029085169452401</v>
      </c>
      <c r="S841" s="2">
        <f t="shared" si="221"/>
        <v>28.168125577365799</v>
      </c>
      <c r="T841" s="2">
        <f t="shared" si="220"/>
        <v>56.293636213649421</v>
      </c>
      <c r="U841" s="2">
        <f t="shared" si="222"/>
        <v>1</v>
      </c>
      <c r="V841">
        <f t="shared" si="223"/>
        <v>1</v>
      </c>
    </row>
    <row r="842" spans="2:22" x14ac:dyDescent="0.15">
      <c r="B842" s="1">
        <v>37914</v>
      </c>
      <c r="C842" s="2">
        <f t="shared" si="208"/>
        <v>10</v>
      </c>
      <c r="D842" s="2">
        <f t="shared" si="209"/>
        <v>20</v>
      </c>
      <c r="E842" s="2">
        <f t="shared" si="210"/>
        <v>1</v>
      </c>
      <c r="F842" s="2">
        <f t="shared" si="211"/>
        <v>17</v>
      </c>
      <c r="G842" t="s">
        <v>118</v>
      </c>
      <c r="H842">
        <v>250</v>
      </c>
      <c r="I842">
        <f t="shared" si="212"/>
        <v>0</v>
      </c>
      <c r="J842">
        <f t="shared" si="213"/>
        <v>0</v>
      </c>
      <c r="K842">
        <f t="shared" si="214"/>
        <v>0</v>
      </c>
      <c r="L842">
        <v>0</v>
      </c>
      <c r="M842">
        <f t="shared" si="215"/>
        <v>0</v>
      </c>
      <c r="N842">
        <f t="shared" si="216"/>
        <v>0</v>
      </c>
      <c r="O842">
        <f t="shared" si="217"/>
        <v>0</v>
      </c>
      <c r="P842">
        <v>0</v>
      </c>
      <c r="Q842" s="2">
        <f t="shared" si="218"/>
        <v>254.4812173668748</v>
      </c>
      <c r="R842" s="2">
        <f t="shared" si="219"/>
        <v>-4.4812173668748017</v>
      </c>
      <c r="S842" s="2">
        <f t="shared" si="221"/>
        <v>-7.5029085169452401</v>
      </c>
      <c r="T842" s="2">
        <f t="shared" si="220"/>
        <v>20.08130908918033</v>
      </c>
      <c r="U842" s="2">
        <f t="shared" si="222"/>
        <v>0</v>
      </c>
      <c r="V842">
        <f t="shared" si="223"/>
        <v>2</v>
      </c>
    </row>
    <row r="843" spans="2:22" x14ac:dyDescent="0.15">
      <c r="B843" s="1">
        <v>37915</v>
      </c>
      <c r="C843" s="2">
        <f t="shared" si="208"/>
        <v>10</v>
      </c>
      <c r="D843" s="2">
        <f t="shared" si="209"/>
        <v>21</v>
      </c>
      <c r="E843" s="2">
        <f t="shared" si="210"/>
        <v>2</v>
      </c>
      <c r="F843" s="2">
        <f t="shared" si="211"/>
        <v>17</v>
      </c>
      <c r="G843" t="s">
        <v>119</v>
      </c>
      <c r="H843">
        <v>181</v>
      </c>
      <c r="I843">
        <f t="shared" si="212"/>
        <v>0</v>
      </c>
      <c r="J843">
        <f t="shared" si="213"/>
        <v>0</v>
      </c>
      <c r="K843">
        <f t="shared" si="214"/>
        <v>0</v>
      </c>
      <c r="L843">
        <v>0</v>
      </c>
      <c r="M843">
        <f t="shared" si="215"/>
        <v>0</v>
      </c>
      <c r="N843">
        <f t="shared" si="216"/>
        <v>0</v>
      </c>
      <c r="O843">
        <f t="shared" si="217"/>
        <v>0</v>
      </c>
      <c r="P843">
        <v>0</v>
      </c>
      <c r="Q843" s="2">
        <f t="shared" si="218"/>
        <v>272.62854402823126</v>
      </c>
      <c r="R843" s="2">
        <f t="shared" si="219"/>
        <v>-91.628544028231261</v>
      </c>
      <c r="S843" s="2">
        <f t="shared" si="221"/>
        <v>-4.4812173668748017</v>
      </c>
      <c r="T843" s="2">
        <f t="shared" si="220"/>
        <v>8395.7900807335154</v>
      </c>
      <c r="U843" s="2">
        <f t="shared" si="222"/>
        <v>0</v>
      </c>
      <c r="V843">
        <f t="shared" si="223"/>
        <v>3</v>
      </c>
    </row>
    <row r="844" spans="2:22" x14ac:dyDescent="0.15">
      <c r="B844" s="1">
        <v>37916</v>
      </c>
      <c r="C844" s="2">
        <f t="shared" si="208"/>
        <v>10</v>
      </c>
      <c r="D844" s="2">
        <f t="shared" si="209"/>
        <v>22</v>
      </c>
      <c r="E844" s="2">
        <f t="shared" si="210"/>
        <v>3</v>
      </c>
      <c r="F844" s="2">
        <f t="shared" si="211"/>
        <v>17</v>
      </c>
      <c r="G844" t="s">
        <v>120</v>
      </c>
      <c r="H844">
        <v>309</v>
      </c>
      <c r="I844">
        <f t="shared" si="212"/>
        <v>0</v>
      </c>
      <c r="J844">
        <f t="shared" si="213"/>
        <v>0</v>
      </c>
      <c r="K844">
        <f t="shared" si="214"/>
        <v>0</v>
      </c>
      <c r="L844">
        <v>0</v>
      </c>
      <c r="M844">
        <f t="shared" si="215"/>
        <v>0</v>
      </c>
      <c r="N844">
        <f t="shared" si="216"/>
        <v>0</v>
      </c>
      <c r="O844">
        <f t="shared" si="217"/>
        <v>0</v>
      </c>
      <c r="P844">
        <v>0</v>
      </c>
      <c r="Q844" s="2">
        <f t="shared" si="218"/>
        <v>302.16087674245722</v>
      </c>
      <c r="R844" s="2">
        <f t="shared" si="219"/>
        <v>6.8391232575427807</v>
      </c>
      <c r="S844" s="2">
        <f t="shared" si="221"/>
        <v>-91.628544028231261</v>
      </c>
      <c r="T844" s="2">
        <f t="shared" si="220"/>
        <v>46.773606931862574</v>
      </c>
      <c r="U844" s="2">
        <f t="shared" si="222"/>
        <v>1</v>
      </c>
      <c r="V844">
        <f t="shared" si="223"/>
        <v>1</v>
      </c>
    </row>
    <row r="845" spans="2:22" x14ac:dyDescent="0.15">
      <c r="B845" s="1">
        <v>37917</v>
      </c>
      <c r="C845" s="2">
        <f t="shared" si="208"/>
        <v>10</v>
      </c>
      <c r="D845" s="2">
        <f t="shared" si="209"/>
        <v>23</v>
      </c>
      <c r="E845" s="2">
        <f t="shared" si="210"/>
        <v>4</v>
      </c>
      <c r="F845" s="2">
        <f t="shared" si="211"/>
        <v>18</v>
      </c>
      <c r="G845" t="s">
        <v>121</v>
      </c>
      <c r="H845">
        <v>246</v>
      </c>
      <c r="I845">
        <f t="shared" si="212"/>
        <v>0</v>
      </c>
      <c r="J845">
        <f t="shared" si="213"/>
        <v>0</v>
      </c>
      <c r="K845">
        <f t="shared" si="214"/>
        <v>0</v>
      </c>
      <c r="L845">
        <v>0</v>
      </c>
      <c r="M845">
        <f t="shared" si="215"/>
        <v>0</v>
      </c>
      <c r="N845">
        <f t="shared" si="216"/>
        <v>0</v>
      </c>
      <c r="O845">
        <f t="shared" si="217"/>
        <v>0</v>
      </c>
      <c r="P845">
        <v>0</v>
      </c>
      <c r="Q845" s="2">
        <f t="shared" si="218"/>
        <v>341.18826425227815</v>
      </c>
      <c r="R845" s="2">
        <f t="shared" si="219"/>
        <v>-95.188264252278145</v>
      </c>
      <c r="S845" s="2">
        <f t="shared" si="221"/>
        <v>6.8391232575427807</v>
      </c>
      <c r="T845" s="2">
        <f t="shared" si="220"/>
        <v>9060.8056513615338</v>
      </c>
      <c r="U845" s="2">
        <f t="shared" si="222"/>
        <v>1</v>
      </c>
      <c r="V845">
        <f t="shared" si="223"/>
        <v>1</v>
      </c>
    </row>
    <row r="846" spans="2:22" x14ac:dyDescent="0.15">
      <c r="B846" s="1">
        <v>37918</v>
      </c>
      <c r="C846" s="2">
        <f t="shared" si="208"/>
        <v>10</v>
      </c>
      <c r="D846" s="2">
        <f t="shared" si="209"/>
        <v>24</v>
      </c>
      <c r="E846" s="2">
        <f t="shared" si="210"/>
        <v>5</v>
      </c>
      <c r="F846" s="2">
        <f t="shared" si="211"/>
        <v>18</v>
      </c>
      <c r="G846" t="s">
        <v>122</v>
      </c>
      <c r="H846">
        <v>592</v>
      </c>
      <c r="I846">
        <f t="shared" si="212"/>
        <v>0</v>
      </c>
      <c r="J846">
        <f t="shared" si="213"/>
        <v>0</v>
      </c>
      <c r="K846">
        <f t="shared" si="214"/>
        <v>0</v>
      </c>
      <c r="L846">
        <v>0</v>
      </c>
      <c r="M846">
        <f t="shared" si="215"/>
        <v>0</v>
      </c>
      <c r="N846">
        <f t="shared" si="216"/>
        <v>0</v>
      </c>
      <c r="O846">
        <f t="shared" si="217"/>
        <v>0</v>
      </c>
      <c r="P846">
        <v>0</v>
      </c>
      <c r="Q846" s="2">
        <f t="shared" si="218"/>
        <v>525.41472920315027</v>
      </c>
      <c r="R846" s="2">
        <f t="shared" si="219"/>
        <v>66.585270796849727</v>
      </c>
      <c r="S846" s="2">
        <f t="shared" si="221"/>
        <v>-95.188264252278145</v>
      </c>
      <c r="T846" s="2">
        <f t="shared" si="220"/>
        <v>4433.5982870898088</v>
      </c>
      <c r="U846" s="2">
        <f t="shared" si="222"/>
        <v>1</v>
      </c>
      <c r="V846">
        <f t="shared" si="223"/>
        <v>1</v>
      </c>
    </row>
    <row r="847" spans="2:22" x14ac:dyDescent="0.15">
      <c r="B847" s="1">
        <v>37919</v>
      </c>
      <c r="C847" s="2">
        <f t="shared" si="208"/>
        <v>10</v>
      </c>
      <c r="D847" s="2">
        <f t="shared" si="209"/>
        <v>25</v>
      </c>
      <c r="E847" s="2">
        <f t="shared" si="210"/>
        <v>6</v>
      </c>
      <c r="F847" s="2">
        <f t="shared" si="211"/>
        <v>18</v>
      </c>
      <c r="G847" t="s">
        <v>123</v>
      </c>
      <c r="H847">
        <v>577</v>
      </c>
      <c r="I847">
        <f t="shared" si="212"/>
        <v>0</v>
      </c>
      <c r="J847">
        <f t="shared" si="213"/>
        <v>0</v>
      </c>
      <c r="K847">
        <f t="shared" si="214"/>
        <v>0</v>
      </c>
      <c r="L847">
        <v>0</v>
      </c>
      <c r="M847">
        <f t="shared" si="215"/>
        <v>0</v>
      </c>
      <c r="N847">
        <f t="shared" si="216"/>
        <v>0</v>
      </c>
      <c r="O847">
        <f t="shared" si="217"/>
        <v>0</v>
      </c>
      <c r="P847">
        <v>0</v>
      </c>
      <c r="Q847" s="2">
        <f t="shared" si="218"/>
        <v>576.81146704717696</v>
      </c>
      <c r="R847" s="2">
        <f t="shared" si="219"/>
        <v>0.18853295282303861</v>
      </c>
      <c r="S847" s="2">
        <f t="shared" si="221"/>
        <v>66.585270796849727</v>
      </c>
      <c r="T847" s="2">
        <f t="shared" si="220"/>
        <v>3.5544674300174106E-2</v>
      </c>
      <c r="U847" s="2">
        <f t="shared" si="222"/>
        <v>0</v>
      </c>
      <c r="V847">
        <f t="shared" si="223"/>
        <v>2</v>
      </c>
    </row>
    <row r="848" spans="2:22" x14ac:dyDescent="0.15">
      <c r="B848" s="1">
        <v>37920</v>
      </c>
      <c r="C848" s="2">
        <f t="shared" si="208"/>
        <v>10</v>
      </c>
      <c r="D848" s="2">
        <f t="shared" si="209"/>
        <v>26</v>
      </c>
      <c r="E848" s="2">
        <f t="shared" si="210"/>
        <v>7</v>
      </c>
      <c r="F848" s="2">
        <f t="shared" si="211"/>
        <v>18</v>
      </c>
      <c r="G848" t="s">
        <v>124</v>
      </c>
      <c r="H848">
        <v>456</v>
      </c>
      <c r="I848">
        <f t="shared" si="212"/>
        <v>0</v>
      </c>
      <c r="J848">
        <f t="shared" si="213"/>
        <v>0</v>
      </c>
      <c r="K848">
        <f t="shared" si="214"/>
        <v>0</v>
      </c>
      <c r="L848">
        <v>0</v>
      </c>
      <c r="M848">
        <f t="shared" si="215"/>
        <v>0</v>
      </c>
      <c r="N848">
        <f t="shared" si="216"/>
        <v>0</v>
      </c>
      <c r="O848">
        <f t="shared" si="217"/>
        <v>0</v>
      </c>
      <c r="P848">
        <v>0</v>
      </c>
      <c r="Q848" s="2">
        <f t="shared" si="218"/>
        <v>381.48250114148794</v>
      </c>
      <c r="R848" s="2">
        <f t="shared" si="219"/>
        <v>74.517498858512056</v>
      </c>
      <c r="S848" s="2">
        <f t="shared" si="221"/>
        <v>0.18853295282303861</v>
      </c>
      <c r="T848" s="2">
        <f t="shared" si="220"/>
        <v>5552.8576361283458</v>
      </c>
      <c r="U848" s="2">
        <f t="shared" si="222"/>
        <v>0</v>
      </c>
      <c r="V848">
        <f t="shared" si="223"/>
        <v>3</v>
      </c>
    </row>
    <row r="849" spans="2:22" x14ac:dyDescent="0.15">
      <c r="B849" s="1">
        <v>37921</v>
      </c>
      <c r="C849" s="2">
        <f t="shared" si="208"/>
        <v>10</v>
      </c>
      <c r="D849" s="2">
        <f t="shared" si="209"/>
        <v>27</v>
      </c>
      <c r="E849" s="2">
        <f t="shared" si="210"/>
        <v>1</v>
      </c>
      <c r="F849" s="2">
        <f t="shared" si="211"/>
        <v>18</v>
      </c>
      <c r="G849" t="s">
        <v>125</v>
      </c>
      <c r="H849">
        <v>286</v>
      </c>
      <c r="I849">
        <f t="shared" si="212"/>
        <v>0</v>
      </c>
      <c r="J849">
        <f t="shared" si="213"/>
        <v>0</v>
      </c>
      <c r="K849">
        <f t="shared" si="214"/>
        <v>0</v>
      </c>
      <c r="L849">
        <v>0</v>
      </c>
      <c r="M849">
        <f t="shared" si="215"/>
        <v>0</v>
      </c>
      <c r="N849">
        <f t="shared" si="216"/>
        <v>0</v>
      </c>
      <c r="O849">
        <f t="shared" si="217"/>
        <v>0</v>
      </c>
      <c r="P849">
        <v>0</v>
      </c>
      <c r="Q849" s="2">
        <f t="shared" si="218"/>
        <v>265.46080999141748</v>
      </c>
      <c r="R849" s="2">
        <f t="shared" si="219"/>
        <v>20.539190008582523</v>
      </c>
      <c r="S849" s="2">
        <f t="shared" si="221"/>
        <v>74.517498858512056</v>
      </c>
      <c r="T849" s="2">
        <f t="shared" si="220"/>
        <v>421.85832620865614</v>
      </c>
      <c r="U849" s="2">
        <f t="shared" si="222"/>
        <v>0</v>
      </c>
      <c r="V849">
        <f t="shared" si="223"/>
        <v>4</v>
      </c>
    </row>
    <row r="850" spans="2:22" x14ac:dyDescent="0.15">
      <c r="B850" s="1">
        <v>37922</v>
      </c>
      <c r="C850" s="2">
        <f t="shared" si="208"/>
        <v>10</v>
      </c>
      <c r="D850" s="2">
        <f t="shared" si="209"/>
        <v>28</v>
      </c>
      <c r="E850" s="2">
        <f t="shared" si="210"/>
        <v>2</v>
      </c>
      <c r="F850" s="2">
        <f t="shared" si="211"/>
        <v>18</v>
      </c>
      <c r="G850" t="s">
        <v>126</v>
      </c>
      <c r="H850">
        <v>292</v>
      </c>
      <c r="I850">
        <f t="shared" si="212"/>
        <v>0</v>
      </c>
      <c r="J850">
        <f t="shared" si="213"/>
        <v>0</v>
      </c>
      <c r="K850">
        <f t="shared" si="214"/>
        <v>0</v>
      </c>
      <c r="L850">
        <v>0</v>
      </c>
      <c r="M850">
        <f t="shared" si="215"/>
        <v>0</v>
      </c>
      <c r="N850">
        <f t="shared" si="216"/>
        <v>0</v>
      </c>
      <c r="O850">
        <f t="shared" si="217"/>
        <v>0</v>
      </c>
      <c r="P850">
        <v>0</v>
      </c>
      <c r="Q850" s="2">
        <f t="shared" si="218"/>
        <v>283.60813665277396</v>
      </c>
      <c r="R850" s="2">
        <f t="shared" si="219"/>
        <v>8.3918633472260353</v>
      </c>
      <c r="S850" s="2">
        <f t="shared" si="221"/>
        <v>20.539190008582523</v>
      </c>
      <c r="T850" s="2">
        <f t="shared" si="220"/>
        <v>70.423370438515761</v>
      </c>
      <c r="U850" s="2">
        <f t="shared" si="222"/>
        <v>0</v>
      </c>
      <c r="V850">
        <f t="shared" si="223"/>
        <v>5</v>
      </c>
    </row>
    <row r="851" spans="2:22" x14ac:dyDescent="0.15">
      <c r="B851" s="1">
        <v>37923</v>
      </c>
      <c r="C851" s="2">
        <f t="shared" si="208"/>
        <v>10</v>
      </c>
      <c r="D851" s="2">
        <f t="shared" si="209"/>
        <v>29</v>
      </c>
      <c r="E851" s="2">
        <f t="shared" si="210"/>
        <v>3</v>
      </c>
      <c r="F851" s="2">
        <f t="shared" si="211"/>
        <v>18</v>
      </c>
      <c r="G851" t="s">
        <v>127</v>
      </c>
      <c r="H851">
        <v>297</v>
      </c>
      <c r="I851">
        <f t="shared" si="212"/>
        <v>0</v>
      </c>
      <c r="J851">
        <f t="shared" si="213"/>
        <v>0</v>
      </c>
      <c r="K851">
        <f t="shared" si="214"/>
        <v>0</v>
      </c>
      <c r="L851">
        <v>0</v>
      </c>
      <c r="M851">
        <f t="shared" si="215"/>
        <v>0</v>
      </c>
      <c r="N851">
        <f t="shared" si="216"/>
        <v>0</v>
      </c>
      <c r="O851">
        <f t="shared" si="217"/>
        <v>0</v>
      </c>
      <c r="P851">
        <v>0</v>
      </c>
      <c r="Q851" s="2">
        <f t="shared" si="218"/>
        <v>313.14046936699992</v>
      </c>
      <c r="R851" s="2">
        <f t="shared" si="219"/>
        <v>-16.140469366999923</v>
      </c>
      <c r="S851" s="2">
        <f t="shared" si="221"/>
        <v>8.3918633472260353</v>
      </c>
      <c r="T851" s="2">
        <f t="shared" si="220"/>
        <v>260.51475138706292</v>
      </c>
      <c r="U851" s="2">
        <f t="shared" si="222"/>
        <v>1</v>
      </c>
      <c r="V851">
        <f t="shared" si="223"/>
        <v>1</v>
      </c>
    </row>
    <row r="852" spans="2:22" x14ac:dyDescent="0.15">
      <c r="B852" s="1">
        <v>37924</v>
      </c>
      <c r="C852" s="2">
        <f t="shared" si="208"/>
        <v>10</v>
      </c>
      <c r="D852" s="2">
        <f t="shared" si="209"/>
        <v>30</v>
      </c>
      <c r="E852" s="2">
        <f t="shared" si="210"/>
        <v>4</v>
      </c>
      <c r="F852" s="2">
        <f t="shared" si="211"/>
        <v>19</v>
      </c>
      <c r="G852" t="s">
        <v>128</v>
      </c>
      <c r="H852">
        <v>304</v>
      </c>
      <c r="I852">
        <f t="shared" si="212"/>
        <v>0</v>
      </c>
      <c r="J852">
        <f t="shared" si="213"/>
        <v>0</v>
      </c>
      <c r="K852">
        <f t="shared" si="214"/>
        <v>0</v>
      </c>
      <c r="L852">
        <v>0</v>
      </c>
      <c r="M852">
        <f t="shared" si="215"/>
        <v>0</v>
      </c>
      <c r="N852">
        <f t="shared" si="216"/>
        <v>0</v>
      </c>
      <c r="O852">
        <f t="shared" si="217"/>
        <v>0</v>
      </c>
      <c r="P852">
        <v>0</v>
      </c>
      <c r="Q852" s="2">
        <f t="shared" si="218"/>
        <v>342.50969630383685</v>
      </c>
      <c r="R852" s="2">
        <f t="shared" si="219"/>
        <v>-38.509696303836847</v>
      </c>
      <c r="S852" s="2">
        <f t="shared" si="221"/>
        <v>-16.140469366999923</v>
      </c>
      <c r="T852" s="2">
        <f t="shared" si="220"/>
        <v>1482.9967094137453</v>
      </c>
      <c r="U852" s="2">
        <f t="shared" si="222"/>
        <v>0</v>
      </c>
      <c r="V852">
        <f t="shared" si="223"/>
        <v>2</v>
      </c>
    </row>
    <row r="853" spans="2:22" x14ac:dyDescent="0.15">
      <c r="B853" s="1">
        <v>37925</v>
      </c>
      <c r="C853" s="2">
        <f t="shared" si="208"/>
        <v>10</v>
      </c>
      <c r="D853" s="2">
        <f t="shared" si="209"/>
        <v>31</v>
      </c>
      <c r="E853" s="2">
        <f t="shared" si="210"/>
        <v>5</v>
      </c>
      <c r="F853" s="2">
        <f t="shared" si="211"/>
        <v>19</v>
      </c>
      <c r="G853" t="s">
        <v>129</v>
      </c>
      <c r="H853">
        <v>344</v>
      </c>
      <c r="I853">
        <f t="shared" si="212"/>
        <v>0</v>
      </c>
      <c r="J853">
        <f t="shared" si="213"/>
        <v>0</v>
      </c>
      <c r="K853">
        <f t="shared" si="214"/>
        <v>0</v>
      </c>
      <c r="L853">
        <v>0</v>
      </c>
      <c r="M853">
        <f t="shared" si="215"/>
        <v>0</v>
      </c>
      <c r="N853">
        <f t="shared" si="216"/>
        <v>1</v>
      </c>
      <c r="O853">
        <f t="shared" si="217"/>
        <v>0</v>
      </c>
      <c r="P853">
        <v>0</v>
      </c>
      <c r="Q853" s="2">
        <f t="shared" si="218"/>
        <v>398.51845051798853</v>
      </c>
      <c r="R853" s="2">
        <f t="shared" si="219"/>
        <v>-54.518450517988526</v>
      </c>
      <c r="S853" s="2">
        <f t="shared" si="221"/>
        <v>-38.509696303836847</v>
      </c>
      <c r="T853" s="2">
        <f t="shared" si="220"/>
        <v>2972.2614468823635</v>
      </c>
      <c r="U853" s="2">
        <f t="shared" si="222"/>
        <v>0</v>
      </c>
      <c r="V853">
        <f t="shared" si="223"/>
        <v>3</v>
      </c>
    </row>
    <row r="854" spans="2:22" x14ac:dyDescent="0.15">
      <c r="B854" s="1">
        <v>37926</v>
      </c>
      <c r="C854" s="2">
        <f t="shared" si="208"/>
        <v>11</v>
      </c>
      <c r="D854" s="2">
        <f t="shared" si="209"/>
        <v>1</v>
      </c>
      <c r="E854" s="2">
        <f t="shared" si="210"/>
        <v>6</v>
      </c>
      <c r="F854" s="2">
        <f t="shared" si="211"/>
        <v>19</v>
      </c>
      <c r="G854" t="s">
        <v>130</v>
      </c>
      <c r="H854">
        <v>568</v>
      </c>
      <c r="I854">
        <f t="shared" si="212"/>
        <v>0</v>
      </c>
      <c r="J854">
        <f t="shared" si="213"/>
        <v>0</v>
      </c>
      <c r="K854">
        <f t="shared" si="214"/>
        <v>0</v>
      </c>
      <c r="L854">
        <v>0</v>
      </c>
      <c r="M854">
        <f t="shared" si="215"/>
        <v>0</v>
      </c>
      <c r="N854">
        <f t="shared" si="216"/>
        <v>0</v>
      </c>
      <c r="O854">
        <f t="shared" si="217"/>
        <v>0</v>
      </c>
      <c r="P854">
        <v>0</v>
      </c>
      <c r="Q854" s="2">
        <f t="shared" si="218"/>
        <v>578.13289909873561</v>
      </c>
      <c r="R854" s="2">
        <f t="shared" si="219"/>
        <v>-10.132899098735606</v>
      </c>
      <c r="S854" s="2">
        <f t="shared" si="221"/>
        <v>-54.518450517988526</v>
      </c>
      <c r="T854" s="2">
        <f t="shared" si="220"/>
        <v>102.67564414515687</v>
      </c>
      <c r="U854" s="2">
        <f t="shared" si="222"/>
        <v>0</v>
      </c>
      <c r="V854">
        <f t="shared" si="223"/>
        <v>4</v>
      </c>
    </row>
    <row r="855" spans="2:22" x14ac:dyDescent="0.15">
      <c r="B855" s="1">
        <v>37927</v>
      </c>
      <c r="C855" s="2">
        <f t="shared" si="208"/>
        <v>11</v>
      </c>
      <c r="D855" s="2">
        <f t="shared" si="209"/>
        <v>2</v>
      </c>
      <c r="E855" s="2">
        <f t="shared" si="210"/>
        <v>7</v>
      </c>
      <c r="F855" s="2">
        <f t="shared" si="211"/>
        <v>19</v>
      </c>
      <c r="G855" t="s">
        <v>131</v>
      </c>
      <c r="H855">
        <v>412</v>
      </c>
      <c r="I855">
        <f t="shared" si="212"/>
        <v>0</v>
      </c>
      <c r="J855">
        <f t="shared" si="213"/>
        <v>0</v>
      </c>
      <c r="K855">
        <f t="shared" si="214"/>
        <v>0</v>
      </c>
      <c r="L855">
        <v>0</v>
      </c>
      <c r="M855">
        <f t="shared" si="215"/>
        <v>0</v>
      </c>
      <c r="N855">
        <f t="shared" si="216"/>
        <v>0</v>
      </c>
      <c r="O855">
        <f t="shared" si="217"/>
        <v>0</v>
      </c>
      <c r="P855">
        <v>0</v>
      </c>
      <c r="Q855" s="2">
        <f t="shared" si="218"/>
        <v>382.80393319304665</v>
      </c>
      <c r="R855" s="2">
        <f t="shared" si="219"/>
        <v>29.196066806953354</v>
      </c>
      <c r="S855" s="2">
        <f t="shared" si="221"/>
        <v>-10.132899098735606</v>
      </c>
      <c r="T855" s="2">
        <f t="shared" si="220"/>
        <v>852.41031699608345</v>
      </c>
      <c r="U855" s="2">
        <f t="shared" si="222"/>
        <v>1</v>
      </c>
      <c r="V855">
        <f t="shared" si="223"/>
        <v>1</v>
      </c>
    </row>
    <row r="856" spans="2:22" x14ac:dyDescent="0.15">
      <c r="B856" s="1">
        <v>37928</v>
      </c>
      <c r="C856" s="2">
        <f t="shared" si="208"/>
        <v>11</v>
      </c>
      <c r="D856" s="2">
        <f t="shared" si="209"/>
        <v>3</v>
      </c>
      <c r="E856" s="2">
        <f t="shared" si="210"/>
        <v>1</v>
      </c>
      <c r="F856" s="2">
        <f t="shared" si="211"/>
        <v>19</v>
      </c>
      <c r="G856" t="s">
        <v>132</v>
      </c>
      <c r="H856">
        <v>233</v>
      </c>
      <c r="I856">
        <f t="shared" si="212"/>
        <v>0</v>
      </c>
      <c r="J856">
        <f t="shared" si="213"/>
        <v>0</v>
      </c>
      <c r="K856">
        <f t="shared" si="214"/>
        <v>0</v>
      </c>
      <c r="L856">
        <v>0</v>
      </c>
      <c r="M856">
        <f t="shared" si="215"/>
        <v>0</v>
      </c>
      <c r="N856">
        <f t="shared" si="216"/>
        <v>0</v>
      </c>
      <c r="O856">
        <f t="shared" si="217"/>
        <v>0</v>
      </c>
      <c r="P856">
        <v>0</v>
      </c>
      <c r="Q856" s="2">
        <f t="shared" si="218"/>
        <v>266.78224204297624</v>
      </c>
      <c r="R856" s="2">
        <f t="shared" si="219"/>
        <v>-33.782242042976236</v>
      </c>
      <c r="S856" s="2">
        <f t="shared" si="221"/>
        <v>29.196066806953354</v>
      </c>
      <c r="T856" s="2">
        <f t="shared" si="220"/>
        <v>1141.2398774502312</v>
      </c>
      <c r="U856" s="2">
        <f t="shared" si="222"/>
        <v>1</v>
      </c>
      <c r="V856">
        <f t="shared" si="223"/>
        <v>1</v>
      </c>
    </row>
    <row r="857" spans="2:22" x14ac:dyDescent="0.15">
      <c r="B857" s="1">
        <v>37929</v>
      </c>
      <c r="C857" s="2">
        <f t="shared" si="208"/>
        <v>11</v>
      </c>
      <c r="D857" s="2">
        <f t="shared" si="209"/>
        <v>4</v>
      </c>
      <c r="E857" s="2">
        <f t="shared" si="210"/>
        <v>2</v>
      </c>
      <c r="F857" s="2">
        <f t="shared" si="211"/>
        <v>19</v>
      </c>
      <c r="G857" t="s">
        <v>133</v>
      </c>
      <c r="H857">
        <v>255</v>
      </c>
      <c r="I857">
        <f t="shared" si="212"/>
        <v>0</v>
      </c>
      <c r="J857">
        <f t="shared" si="213"/>
        <v>0</v>
      </c>
      <c r="K857">
        <f t="shared" si="214"/>
        <v>0</v>
      </c>
      <c r="L857">
        <v>0</v>
      </c>
      <c r="M857">
        <f t="shared" si="215"/>
        <v>0</v>
      </c>
      <c r="N857">
        <f t="shared" si="216"/>
        <v>0</v>
      </c>
      <c r="O857">
        <f t="shared" si="217"/>
        <v>0</v>
      </c>
      <c r="P857">
        <v>0</v>
      </c>
      <c r="Q857" s="2">
        <f t="shared" si="218"/>
        <v>284.92956870433267</v>
      </c>
      <c r="R857" s="2">
        <f t="shared" si="219"/>
        <v>-29.929568704332667</v>
      </c>
      <c r="S857" s="2">
        <f t="shared" si="221"/>
        <v>-33.782242042976236</v>
      </c>
      <c r="T857" s="2">
        <f t="shared" si="220"/>
        <v>895.77908282736939</v>
      </c>
      <c r="U857" s="2">
        <f t="shared" si="222"/>
        <v>0</v>
      </c>
      <c r="V857">
        <f t="shared" si="223"/>
        <v>2</v>
      </c>
    </row>
    <row r="858" spans="2:22" x14ac:dyDescent="0.15">
      <c r="B858" s="1">
        <v>37930</v>
      </c>
      <c r="C858" s="2">
        <f t="shared" si="208"/>
        <v>11</v>
      </c>
      <c r="D858" s="2">
        <f t="shared" si="209"/>
        <v>5</v>
      </c>
      <c r="E858" s="2">
        <f t="shared" si="210"/>
        <v>3</v>
      </c>
      <c r="F858" s="2">
        <f t="shared" si="211"/>
        <v>19</v>
      </c>
      <c r="G858" t="s">
        <v>134</v>
      </c>
      <c r="H858">
        <v>273</v>
      </c>
      <c r="I858">
        <f t="shared" si="212"/>
        <v>0</v>
      </c>
      <c r="J858">
        <f t="shared" si="213"/>
        <v>0</v>
      </c>
      <c r="K858">
        <f t="shared" si="214"/>
        <v>0</v>
      </c>
      <c r="L858">
        <v>0</v>
      </c>
      <c r="M858">
        <f t="shared" si="215"/>
        <v>0</v>
      </c>
      <c r="N858">
        <f t="shared" si="216"/>
        <v>0</v>
      </c>
      <c r="O858">
        <f t="shared" si="217"/>
        <v>0</v>
      </c>
      <c r="P858">
        <v>0</v>
      </c>
      <c r="Q858" s="2">
        <f t="shared" si="218"/>
        <v>314.46190141855863</v>
      </c>
      <c r="R858" s="2">
        <f t="shared" si="219"/>
        <v>-41.461901418558625</v>
      </c>
      <c r="S858" s="2">
        <f t="shared" si="221"/>
        <v>-29.929568704332667</v>
      </c>
      <c r="T858" s="2">
        <f t="shared" si="220"/>
        <v>1719.0892692422738</v>
      </c>
      <c r="U858" s="2">
        <f t="shared" si="222"/>
        <v>0</v>
      </c>
      <c r="V858">
        <f t="shared" si="223"/>
        <v>3</v>
      </c>
    </row>
    <row r="859" spans="2:22" x14ac:dyDescent="0.15">
      <c r="B859" s="1">
        <v>37931</v>
      </c>
      <c r="C859" s="2">
        <f t="shared" si="208"/>
        <v>11</v>
      </c>
      <c r="D859" s="2">
        <f t="shared" si="209"/>
        <v>6</v>
      </c>
      <c r="E859" s="2">
        <f t="shared" si="210"/>
        <v>4</v>
      </c>
      <c r="F859" s="2">
        <f t="shared" si="211"/>
        <v>20</v>
      </c>
      <c r="G859" t="s">
        <v>135</v>
      </c>
      <c r="H859">
        <v>362</v>
      </c>
      <c r="I859">
        <f t="shared" si="212"/>
        <v>0</v>
      </c>
      <c r="J859">
        <f t="shared" si="213"/>
        <v>0</v>
      </c>
      <c r="K859">
        <f t="shared" si="214"/>
        <v>0</v>
      </c>
      <c r="L859">
        <v>0</v>
      </c>
      <c r="M859">
        <f t="shared" si="215"/>
        <v>0</v>
      </c>
      <c r="N859">
        <f t="shared" si="216"/>
        <v>0</v>
      </c>
      <c r="O859">
        <f t="shared" si="217"/>
        <v>0</v>
      </c>
      <c r="P859">
        <v>0</v>
      </c>
      <c r="Q859" s="2">
        <f t="shared" si="218"/>
        <v>351.60152907002572</v>
      </c>
      <c r="R859" s="2">
        <f t="shared" si="219"/>
        <v>10.39847092997428</v>
      </c>
      <c r="S859" s="2">
        <f t="shared" si="221"/>
        <v>-41.461901418558625</v>
      </c>
      <c r="T859" s="2">
        <f t="shared" si="220"/>
        <v>108.12819768152018</v>
      </c>
      <c r="U859" s="2">
        <f t="shared" si="222"/>
        <v>1</v>
      </c>
      <c r="V859">
        <f t="shared" si="223"/>
        <v>1</v>
      </c>
    </row>
    <row r="860" spans="2:22" x14ac:dyDescent="0.15">
      <c r="B860" s="1">
        <v>37932</v>
      </c>
      <c r="C860" s="2">
        <f t="shared" si="208"/>
        <v>11</v>
      </c>
      <c r="D860" s="2">
        <f t="shared" si="209"/>
        <v>7</v>
      </c>
      <c r="E860" s="2">
        <f t="shared" si="210"/>
        <v>5</v>
      </c>
      <c r="F860" s="2">
        <f t="shared" si="211"/>
        <v>20</v>
      </c>
      <c r="G860" t="s">
        <v>136</v>
      </c>
      <c r="H860">
        <v>503</v>
      </c>
      <c r="I860">
        <f t="shared" si="212"/>
        <v>0</v>
      </c>
      <c r="J860">
        <f t="shared" si="213"/>
        <v>0</v>
      </c>
      <c r="K860">
        <f t="shared" si="214"/>
        <v>0</v>
      </c>
      <c r="L860">
        <v>0</v>
      </c>
      <c r="M860">
        <f t="shared" si="215"/>
        <v>0</v>
      </c>
      <c r="N860">
        <f t="shared" si="216"/>
        <v>0</v>
      </c>
      <c r="O860">
        <f t="shared" si="217"/>
        <v>0</v>
      </c>
      <c r="P860">
        <v>0</v>
      </c>
      <c r="Q860" s="2">
        <f t="shared" si="218"/>
        <v>535.82799402089779</v>
      </c>
      <c r="R860" s="2">
        <f t="shared" si="219"/>
        <v>-32.827994020897791</v>
      </c>
      <c r="S860" s="2">
        <f t="shared" si="221"/>
        <v>10.39847092997428</v>
      </c>
      <c r="T860" s="2">
        <f t="shared" si="220"/>
        <v>1077.6771914361011</v>
      </c>
      <c r="U860" s="2">
        <f t="shared" si="222"/>
        <v>1</v>
      </c>
      <c r="V860">
        <f t="shared" si="223"/>
        <v>1</v>
      </c>
    </row>
    <row r="861" spans="2:22" x14ac:dyDescent="0.15">
      <c r="B861" s="1">
        <v>37933</v>
      </c>
      <c r="C861" s="2">
        <f t="shared" si="208"/>
        <v>11</v>
      </c>
      <c r="D861" s="2">
        <f t="shared" si="209"/>
        <v>8</v>
      </c>
      <c r="E861" s="2">
        <f t="shared" si="210"/>
        <v>6</v>
      </c>
      <c r="F861" s="2">
        <f t="shared" si="211"/>
        <v>20</v>
      </c>
      <c r="G861" t="s">
        <v>137</v>
      </c>
      <c r="H861">
        <v>636</v>
      </c>
      <c r="I861">
        <f t="shared" si="212"/>
        <v>0</v>
      </c>
      <c r="J861">
        <f t="shared" si="213"/>
        <v>0</v>
      </c>
      <c r="K861">
        <f t="shared" si="214"/>
        <v>0</v>
      </c>
      <c r="L861">
        <v>0</v>
      </c>
      <c r="M861">
        <f t="shared" si="215"/>
        <v>0</v>
      </c>
      <c r="N861">
        <f t="shared" si="216"/>
        <v>0</v>
      </c>
      <c r="O861">
        <f t="shared" si="217"/>
        <v>0</v>
      </c>
      <c r="P861">
        <v>0</v>
      </c>
      <c r="Q861" s="2">
        <f t="shared" si="218"/>
        <v>587.22473186492448</v>
      </c>
      <c r="R861" s="2">
        <f t="shared" si="219"/>
        <v>48.775268135075521</v>
      </c>
      <c r="S861" s="2">
        <f t="shared" si="221"/>
        <v>-32.827994020897791</v>
      </c>
      <c r="T861" s="2">
        <f t="shared" si="220"/>
        <v>2379.0267816485134</v>
      </c>
      <c r="U861" s="2">
        <f t="shared" si="222"/>
        <v>1</v>
      </c>
      <c r="V861">
        <f t="shared" si="223"/>
        <v>1</v>
      </c>
    </row>
    <row r="862" spans="2:22" x14ac:dyDescent="0.15">
      <c r="B862" s="1">
        <v>37934</v>
      </c>
      <c r="C862" s="2">
        <f t="shared" si="208"/>
        <v>11</v>
      </c>
      <c r="D862" s="2">
        <f t="shared" si="209"/>
        <v>9</v>
      </c>
      <c r="E862" s="2">
        <f t="shared" si="210"/>
        <v>7</v>
      </c>
      <c r="F862" s="2">
        <f t="shared" si="211"/>
        <v>20</v>
      </c>
      <c r="G862" t="s">
        <v>138</v>
      </c>
      <c r="H862">
        <v>390</v>
      </c>
      <c r="I862">
        <f t="shared" si="212"/>
        <v>0</v>
      </c>
      <c r="J862">
        <f t="shared" si="213"/>
        <v>0</v>
      </c>
      <c r="K862">
        <f t="shared" si="214"/>
        <v>0</v>
      </c>
      <c r="L862">
        <v>0</v>
      </c>
      <c r="M862">
        <f t="shared" si="215"/>
        <v>0</v>
      </c>
      <c r="N862">
        <f t="shared" si="216"/>
        <v>0</v>
      </c>
      <c r="O862">
        <f t="shared" si="217"/>
        <v>0</v>
      </c>
      <c r="P862">
        <v>0</v>
      </c>
      <c r="Q862" s="2">
        <f t="shared" si="218"/>
        <v>391.89576595923552</v>
      </c>
      <c r="R862" s="2">
        <f t="shared" si="219"/>
        <v>-1.8957659592355185</v>
      </c>
      <c r="S862" s="2">
        <f t="shared" si="221"/>
        <v>48.775268135075521</v>
      </c>
      <c r="T862" s="2">
        <f t="shared" si="220"/>
        <v>3.5939285721961656</v>
      </c>
      <c r="U862" s="2">
        <f t="shared" si="222"/>
        <v>1</v>
      </c>
      <c r="V862">
        <f t="shared" si="223"/>
        <v>1</v>
      </c>
    </row>
    <row r="863" spans="2:22" x14ac:dyDescent="0.15">
      <c r="B863" s="1">
        <v>37935</v>
      </c>
      <c r="C863" s="2">
        <f t="shared" si="208"/>
        <v>11</v>
      </c>
      <c r="D863" s="2">
        <f t="shared" si="209"/>
        <v>10</v>
      </c>
      <c r="E863" s="2">
        <f t="shared" si="210"/>
        <v>1</v>
      </c>
      <c r="F863" s="2">
        <f t="shared" si="211"/>
        <v>20</v>
      </c>
      <c r="G863" t="s">
        <v>139</v>
      </c>
      <c r="H863">
        <v>227</v>
      </c>
      <c r="I863">
        <f t="shared" si="212"/>
        <v>0</v>
      </c>
      <c r="J863">
        <f t="shared" si="213"/>
        <v>0</v>
      </c>
      <c r="K863">
        <f t="shared" si="214"/>
        <v>0</v>
      </c>
      <c r="L863">
        <v>0</v>
      </c>
      <c r="M863">
        <f t="shared" si="215"/>
        <v>0</v>
      </c>
      <c r="N863">
        <f t="shared" si="216"/>
        <v>0</v>
      </c>
      <c r="O863">
        <f t="shared" si="217"/>
        <v>0</v>
      </c>
      <c r="P863">
        <v>0</v>
      </c>
      <c r="Q863" s="2">
        <f t="shared" si="218"/>
        <v>275.87407480916511</v>
      </c>
      <c r="R863" s="2">
        <f t="shared" si="219"/>
        <v>-48.874074809165108</v>
      </c>
      <c r="S863" s="2">
        <f t="shared" si="221"/>
        <v>-1.8957659592355185</v>
      </c>
      <c r="T863" s="2">
        <f t="shared" si="220"/>
        <v>2388.6751884518676</v>
      </c>
      <c r="U863" s="2">
        <f t="shared" si="222"/>
        <v>0</v>
      </c>
      <c r="V863">
        <f t="shared" si="223"/>
        <v>2</v>
      </c>
    </row>
    <row r="864" spans="2:22" x14ac:dyDescent="0.15">
      <c r="B864" s="1">
        <v>37936</v>
      </c>
      <c r="C864" s="2">
        <f t="shared" si="208"/>
        <v>11</v>
      </c>
      <c r="D864" s="2">
        <f t="shared" si="209"/>
        <v>11</v>
      </c>
      <c r="E864" s="2">
        <f t="shared" si="210"/>
        <v>2</v>
      </c>
      <c r="F864" s="2">
        <f t="shared" si="211"/>
        <v>20</v>
      </c>
      <c r="G864" t="s">
        <v>140</v>
      </c>
      <c r="H864">
        <v>259</v>
      </c>
      <c r="I864">
        <f t="shared" si="212"/>
        <v>0</v>
      </c>
      <c r="J864">
        <f t="shared" si="213"/>
        <v>0</v>
      </c>
      <c r="K864">
        <f t="shared" si="214"/>
        <v>0</v>
      </c>
      <c r="L864">
        <v>0</v>
      </c>
      <c r="M864">
        <f t="shared" si="215"/>
        <v>0</v>
      </c>
      <c r="N864">
        <f t="shared" si="216"/>
        <v>0</v>
      </c>
      <c r="O864">
        <f t="shared" si="217"/>
        <v>0</v>
      </c>
      <c r="P864">
        <v>0</v>
      </c>
      <c r="Q864" s="2">
        <f t="shared" si="218"/>
        <v>294.02140147052154</v>
      </c>
      <c r="R864" s="2">
        <f t="shared" si="219"/>
        <v>-35.021401470521539</v>
      </c>
      <c r="S864" s="2">
        <f t="shared" si="221"/>
        <v>-48.874074809165108</v>
      </c>
      <c r="T864" s="2">
        <f t="shared" si="220"/>
        <v>1226.4985609594482</v>
      </c>
      <c r="U864" s="2">
        <f t="shared" si="222"/>
        <v>0</v>
      </c>
      <c r="V864">
        <f t="shared" si="223"/>
        <v>3</v>
      </c>
    </row>
    <row r="865" spans="2:22" x14ac:dyDescent="0.15">
      <c r="B865" s="1">
        <v>37937</v>
      </c>
      <c r="C865" s="2">
        <f t="shared" si="208"/>
        <v>11</v>
      </c>
      <c r="D865" s="2">
        <f t="shared" si="209"/>
        <v>12</v>
      </c>
      <c r="E865" s="2">
        <f t="shared" si="210"/>
        <v>3</v>
      </c>
      <c r="F865" s="2">
        <f t="shared" si="211"/>
        <v>20</v>
      </c>
      <c r="G865" t="s">
        <v>141</v>
      </c>
      <c r="H865">
        <v>293</v>
      </c>
      <c r="I865">
        <f t="shared" si="212"/>
        <v>0</v>
      </c>
      <c r="J865">
        <f t="shared" si="213"/>
        <v>0</v>
      </c>
      <c r="K865">
        <f t="shared" si="214"/>
        <v>0</v>
      </c>
      <c r="L865">
        <v>0</v>
      </c>
      <c r="M865">
        <f t="shared" si="215"/>
        <v>0</v>
      </c>
      <c r="N865">
        <f t="shared" si="216"/>
        <v>0</v>
      </c>
      <c r="O865">
        <f t="shared" si="217"/>
        <v>0</v>
      </c>
      <c r="P865">
        <v>0</v>
      </c>
      <c r="Q865" s="2">
        <f t="shared" si="218"/>
        <v>323.5537341847475</v>
      </c>
      <c r="R865" s="2">
        <f t="shared" si="219"/>
        <v>-30.553734184747498</v>
      </c>
      <c r="S865" s="2">
        <f t="shared" si="221"/>
        <v>-35.021401470521539</v>
      </c>
      <c r="T865" s="2">
        <f t="shared" si="220"/>
        <v>933.53067263220782</v>
      </c>
      <c r="U865" s="2">
        <f t="shared" si="222"/>
        <v>0</v>
      </c>
      <c r="V865">
        <f t="shared" si="223"/>
        <v>4</v>
      </c>
    </row>
    <row r="866" spans="2:22" x14ac:dyDescent="0.15">
      <c r="B866" s="1">
        <v>37938</v>
      </c>
      <c r="C866" s="2">
        <f t="shared" si="208"/>
        <v>11</v>
      </c>
      <c r="D866" s="2">
        <f t="shared" si="209"/>
        <v>13</v>
      </c>
      <c r="E866" s="2">
        <f t="shared" si="210"/>
        <v>4</v>
      </c>
      <c r="F866" s="2">
        <f t="shared" si="211"/>
        <v>21</v>
      </c>
      <c r="G866" t="s">
        <v>142</v>
      </c>
      <c r="H866">
        <v>391</v>
      </c>
      <c r="I866">
        <f t="shared" si="212"/>
        <v>0</v>
      </c>
      <c r="J866">
        <f t="shared" si="213"/>
        <v>0</v>
      </c>
      <c r="K866">
        <f t="shared" si="214"/>
        <v>0</v>
      </c>
      <c r="L866">
        <v>0</v>
      </c>
      <c r="M866">
        <f t="shared" si="215"/>
        <v>0</v>
      </c>
      <c r="N866">
        <f t="shared" si="216"/>
        <v>0</v>
      </c>
      <c r="O866">
        <f t="shared" si="217"/>
        <v>0</v>
      </c>
      <c r="P866">
        <v>0</v>
      </c>
      <c r="Q866" s="2">
        <f t="shared" si="218"/>
        <v>374.85152627878114</v>
      </c>
      <c r="R866" s="2">
        <f t="shared" si="219"/>
        <v>16.148473721218863</v>
      </c>
      <c r="S866" s="2">
        <f t="shared" si="221"/>
        <v>-30.553734184747498</v>
      </c>
      <c r="T866" s="2">
        <f t="shared" si="220"/>
        <v>260.77320352489619</v>
      </c>
      <c r="U866" s="2">
        <f t="shared" si="222"/>
        <v>1</v>
      </c>
      <c r="V866">
        <f t="shared" si="223"/>
        <v>1</v>
      </c>
    </row>
    <row r="867" spans="2:22" x14ac:dyDescent="0.15">
      <c r="B867" s="1">
        <v>37939</v>
      </c>
      <c r="C867" s="2">
        <f t="shared" si="208"/>
        <v>11</v>
      </c>
      <c r="D867" s="2">
        <f t="shared" si="209"/>
        <v>14</v>
      </c>
      <c r="E867" s="2">
        <f t="shared" si="210"/>
        <v>5</v>
      </c>
      <c r="F867" s="2">
        <f t="shared" si="211"/>
        <v>21</v>
      </c>
      <c r="G867" t="s">
        <v>143</v>
      </c>
      <c r="H867">
        <v>587</v>
      </c>
      <c r="I867">
        <f t="shared" si="212"/>
        <v>0</v>
      </c>
      <c r="J867">
        <f t="shared" si="213"/>
        <v>0</v>
      </c>
      <c r="K867">
        <f t="shared" si="214"/>
        <v>0</v>
      </c>
      <c r="L867">
        <v>0</v>
      </c>
      <c r="M867">
        <f t="shared" si="215"/>
        <v>0</v>
      </c>
      <c r="N867">
        <f t="shared" si="216"/>
        <v>0</v>
      </c>
      <c r="O867">
        <f t="shared" si="217"/>
        <v>0</v>
      </c>
      <c r="P867">
        <v>0</v>
      </c>
      <c r="Q867" s="2">
        <f t="shared" si="218"/>
        <v>559.07799122965321</v>
      </c>
      <c r="R867" s="2">
        <f t="shared" si="219"/>
        <v>27.922008770346793</v>
      </c>
      <c r="S867" s="2">
        <f t="shared" si="221"/>
        <v>16.148473721218863</v>
      </c>
      <c r="T867" s="2">
        <f t="shared" si="220"/>
        <v>779.63857377132319</v>
      </c>
      <c r="U867" s="2">
        <f t="shared" si="222"/>
        <v>0</v>
      </c>
      <c r="V867">
        <f t="shared" si="223"/>
        <v>2</v>
      </c>
    </row>
    <row r="868" spans="2:22" x14ac:dyDescent="0.15">
      <c r="B868" s="1">
        <v>37940</v>
      </c>
      <c r="C868" s="2">
        <f t="shared" si="208"/>
        <v>11</v>
      </c>
      <c r="D868" s="2">
        <f t="shared" si="209"/>
        <v>15</v>
      </c>
      <c r="E868" s="2">
        <f t="shared" si="210"/>
        <v>6</v>
      </c>
      <c r="F868" s="2">
        <f t="shared" si="211"/>
        <v>21</v>
      </c>
      <c r="G868" t="s">
        <v>144</v>
      </c>
      <c r="H868">
        <v>592</v>
      </c>
      <c r="I868">
        <f t="shared" si="212"/>
        <v>0</v>
      </c>
      <c r="J868">
        <f t="shared" si="213"/>
        <v>0</v>
      </c>
      <c r="K868">
        <f t="shared" si="214"/>
        <v>0</v>
      </c>
      <c r="L868">
        <v>0</v>
      </c>
      <c r="M868">
        <f t="shared" si="215"/>
        <v>0</v>
      </c>
      <c r="N868">
        <f t="shared" si="216"/>
        <v>0</v>
      </c>
      <c r="O868">
        <f t="shared" si="217"/>
        <v>0</v>
      </c>
      <c r="P868">
        <v>0</v>
      </c>
      <c r="Q868" s="2">
        <f t="shared" si="218"/>
        <v>610.47472907368001</v>
      </c>
      <c r="R868" s="2">
        <f t="shared" si="219"/>
        <v>-18.47472907368001</v>
      </c>
      <c r="S868" s="2">
        <f t="shared" si="221"/>
        <v>27.922008770346793</v>
      </c>
      <c r="T868" s="2">
        <f t="shared" si="220"/>
        <v>341.31561434587741</v>
      </c>
      <c r="U868" s="2">
        <f t="shared" si="222"/>
        <v>1</v>
      </c>
      <c r="V868">
        <f t="shared" si="223"/>
        <v>1</v>
      </c>
    </row>
    <row r="869" spans="2:22" x14ac:dyDescent="0.15">
      <c r="B869" s="1">
        <v>37941</v>
      </c>
      <c r="C869" s="2">
        <f t="shared" si="208"/>
        <v>11</v>
      </c>
      <c r="D869" s="2">
        <f t="shared" si="209"/>
        <v>16</v>
      </c>
      <c r="E869" s="2">
        <f t="shared" si="210"/>
        <v>7</v>
      </c>
      <c r="F869" s="2">
        <f t="shared" si="211"/>
        <v>21</v>
      </c>
      <c r="G869" t="s">
        <v>145</v>
      </c>
      <c r="H869">
        <v>363</v>
      </c>
      <c r="I869">
        <f t="shared" si="212"/>
        <v>0</v>
      </c>
      <c r="J869">
        <f t="shared" si="213"/>
        <v>0</v>
      </c>
      <c r="K869">
        <f t="shared" si="214"/>
        <v>0</v>
      </c>
      <c r="L869">
        <v>0</v>
      </c>
      <c r="M869">
        <f t="shared" si="215"/>
        <v>0</v>
      </c>
      <c r="N869">
        <f t="shared" si="216"/>
        <v>0</v>
      </c>
      <c r="O869">
        <f t="shared" si="217"/>
        <v>0</v>
      </c>
      <c r="P869">
        <v>0</v>
      </c>
      <c r="Q869" s="2">
        <f t="shared" si="218"/>
        <v>415.14576316799094</v>
      </c>
      <c r="R869" s="2">
        <f t="shared" si="219"/>
        <v>-52.145763167990935</v>
      </c>
      <c r="S869" s="2">
        <f t="shared" si="221"/>
        <v>-18.47472907368001</v>
      </c>
      <c r="T869" s="2">
        <f t="shared" si="220"/>
        <v>2719.1806163721999</v>
      </c>
      <c r="U869" s="2">
        <f t="shared" si="222"/>
        <v>0</v>
      </c>
      <c r="V869">
        <f t="shared" si="223"/>
        <v>2</v>
      </c>
    </row>
    <row r="870" spans="2:22" x14ac:dyDescent="0.15">
      <c r="B870" s="1">
        <v>37942</v>
      </c>
      <c r="C870" s="2">
        <f t="shared" si="208"/>
        <v>11</v>
      </c>
      <c r="D870" s="2">
        <f t="shared" si="209"/>
        <v>17</v>
      </c>
      <c r="E870" s="2">
        <f t="shared" si="210"/>
        <v>1</v>
      </c>
      <c r="F870" s="2">
        <f t="shared" si="211"/>
        <v>21</v>
      </c>
      <c r="G870" t="s">
        <v>146</v>
      </c>
      <c r="H870">
        <v>269</v>
      </c>
      <c r="I870">
        <f t="shared" si="212"/>
        <v>0</v>
      </c>
      <c r="J870">
        <f t="shared" si="213"/>
        <v>0</v>
      </c>
      <c r="K870">
        <f t="shared" si="214"/>
        <v>0</v>
      </c>
      <c r="L870">
        <v>0</v>
      </c>
      <c r="M870">
        <f t="shared" si="215"/>
        <v>0</v>
      </c>
      <c r="N870">
        <f t="shared" si="216"/>
        <v>0</v>
      </c>
      <c r="O870">
        <f t="shared" si="217"/>
        <v>0</v>
      </c>
      <c r="P870">
        <v>0</v>
      </c>
      <c r="Q870" s="2">
        <f t="shared" si="218"/>
        <v>299.12407201792053</v>
      </c>
      <c r="R870" s="2">
        <f t="shared" si="219"/>
        <v>-30.124072017920525</v>
      </c>
      <c r="S870" s="2">
        <f t="shared" si="221"/>
        <v>-52.145763167990935</v>
      </c>
      <c r="T870" s="2">
        <f t="shared" si="220"/>
        <v>907.45971494086245</v>
      </c>
      <c r="U870" s="2">
        <f t="shared" si="222"/>
        <v>0</v>
      </c>
      <c r="V870">
        <f t="shared" si="223"/>
        <v>3</v>
      </c>
    </row>
    <row r="871" spans="2:22" x14ac:dyDescent="0.15">
      <c r="B871" s="1">
        <v>37943</v>
      </c>
      <c r="C871" s="2">
        <f t="shared" si="208"/>
        <v>11</v>
      </c>
      <c r="D871" s="2">
        <f t="shared" si="209"/>
        <v>18</v>
      </c>
      <c r="E871" s="2">
        <f t="shared" si="210"/>
        <v>2</v>
      </c>
      <c r="F871" s="2">
        <f t="shared" si="211"/>
        <v>21</v>
      </c>
      <c r="G871" t="s">
        <v>147</v>
      </c>
      <c r="H871">
        <v>309</v>
      </c>
      <c r="I871">
        <f t="shared" si="212"/>
        <v>0</v>
      </c>
      <c r="J871">
        <f t="shared" si="213"/>
        <v>0</v>
      </c>
      <c r="K871">
        <f t="shared" si="214"/>
        <v>0</v>
      </c>
      <c r="L871">
        <v>0</v>
      </c>
      <c r="M871">
        <f t="shared" si="215"/>
        <v>0</v>
      </c>
      <c r="N871">
        <f t="shared" si="216"/>
        <v>0</v>
      </c>
      <c r="O871">
        <f t="shared" si="217"/>
        <v>0</v>
      </c>
      <c r="P871">
        <v>0</v>
      </c>
      <c r="Q871" s="2">
        <f t="shared" si="218"/>
        <v>317.27139867927696</v>
      </c>
      <c r="R871" s="2">
        <f t="shared" si="219"/>
        <v>-8.271398679276956</v>
      </c>
      <c r="S871" s="2">
        <f t="shared" si="221"/>
        <v>-30.124072017920525</v>
      </c>
      <c r="T871" s="2">
        <f t="shared" si="220"/>
        <v>68.416036111544571</v>
      </c>
      <c r="U871" s="2">
        <f t="shared" si="222"/>
        <v>0</v>
      </c>
      <c r="V871">
        <f t="shared" si="223"/>
        <v>4</v>
      </c>
    </row>
    <row r="872" spans="2:22" x14ac:dyDescent="0.15">
      <c r="B872" s="1">
        <v>37944</v>
      </c>
      <c r="C872" s="2">
        <f t="shared" si="208"/>
        <v>11</v>
      </c>
      <c r="D872" s="2">
        <f t="shared" si="209"/>
        <v>19</v>
      </c>
      <c r="E872" s="2">
        <f t="shared" si="210"/>
        <v>3</v>
      </c>
      <c r="F872" s="2">
        <f t="shared" si="211"/>
        <v>21</v>
      </c>
      <c r="G872" t="s">
        <v>148</v>
      </c>
      <c r="H872">
        <v>370</v>
      </c>
      <c r="I872">
        <f t="shared" si="212"/>
        <v>0</v>
      </c>
      <c r="J872">
        <f t="shared" si="213"/>
        <v>0</v>
      </c>
      <c r="K872">
        <f t="shared" si="214"/>
        <v>0</v>
      </c>
      <c r="L872">
        <v>0</v>
      </c>
      <c r="M872">
        <f t="shared" si="215"/>
        <v>0</v>
      </c>
      <c r="N872">
        <f t="shared" si="216"/>
        <v>0</v>
      </c>
      <c r="O872">
        <f t="shared" si="217"/>
        <v>0</v>
      </c>
      <c r="P872">
        <v>0</v>
      </c>
      <c r="Q872" s="2">
        <f t="shared" si="218"/>
        <v>346.80373139350291</v>
      </c>
      <c r="R872" s="2">
        <f t="shared" si="219"/>
        <v>23.196268606497085</v>
      </c>
      <c r="S872" s="2">
        <f t="shared" si="221"/>
        <v>-8.271398679276956</v>
      </c>
      <c r="T872" s="2">
        <f t="shared" si="220"/>
        <v>538.06687726476218</v>
      </c>
      <c r="U872" s="2">
        <f t="shared" si="222"/>
        <v>1</v>
      </c>
      <c r="V872">
        <f t="shared" si="223"/>
        <v>1</v>
      </c>
    </row>
    <row r="873" spans="2:22" x14ac:dyDescent="0.15">
      <c r="B873" s="1">
        <v>37945</v>
      </c>
      <c r="C873" s="2">
        <f t="shared" si="208"/>
        <v>11</v>
      </c>
      <c r="D873" s="2">
        <f t="shared" si="209"/>
        <v>20</v>
      </c>
      <c r="E873" s="2">
        <f t="shared" si="210"/>
        <v>4</v>
      </c>
      <c r="F873" s="2">
        <f t="shared" si="211"/>
        <v>22</v>
      </c>
      <c r="G873" t="s">
        <v>149</v>
      </c>
      <c r="H873">
        <v>318</v>
      </c>
      <c r="I873">
        <f t="shared" si="212"/>
        <v>0</v>
      </c>
      <c r="J873">
        <f t="shared" si="213"/>
        <v>0</v>
      </c>
      <c r="K873">
        <f t="shared" si="214"/>
        <v>0</v>
      </c>
      <c r="L873">
        <v>0</v>
      </c>
      <c r="M873">
        <f t="shared" si="215"/>
        <v>0</v>
      </c>
      <c r="N873">
        <f t="shared" si="216"/>
        <v>0</v>
      </c>
      <c r="O873">
        <f t="shared" si="217"/>
        <v>0</v>
      </c>
      <c r="P873">
        <v>0</v>
      </c>
      <c r="Q873" s="2">
        <f t="shared" si="218"/>
        <v>356.61138263476437</v>
      </c>
      <c r="R873" s="2">
        <f t="shared" si="219"/>
        <v>-38.611382634764368</v>
      </c>
      <c r="S873" s="2">
        <f t="shared" si="221"/>
        <v>23.196268606497085</v>
      </c>
      <c r="T873" s="2">
        <f t="shared" si="220"/>
        <v>1490.8388689681833</v>
      </c>
      <c r="U873" s="2">
        <f t="shared" si="222"/>
        <v>1</v>
      </c>
      <c r="V873">
        <f t="shared" si="223"/>
        <v>1</v>
      </c>
    </row>
    <row r="874" spans="2:22" x14ac:dyDescent="0.15">
      <c r="B874" s="1">
        <v>37946</v>
      </c>
      <c r="C874" s="2">
        <f t="shared" si="208"/>
        <v>11</v>
      </c>
      <c r="D874" s="2">
        <f t="shared" si="209"/>
        <v>21</v>
      </c>
      <c r="E874" s="2">
        <f t="shared" si="210"/>
        <v>5</v>
      </c>
      <c r="F874" s="2">
        <f t="shared" si="211"/>
        <v>22</v>
      </c>
      <c r="G874" t="s">
        <v>150</v>
      </c>
      <c r="H874">
        <v>604</v>
      </c>
      <c r="I874">
        <f t="shared" si="212"/>
        <v>0</v>
      </c>
      <c r="J874">
        <f t="shared" si="213"/>
        <v>0</v>
      </c>
      <c r="K874">
        <f t="shared" si="214"/>
        <v>0</v>
      </c>
      <c r="L874">
        <v>0</v>
      </c>
      <c r="M874">
        <f t="shared" si="215"/>
        <v>0</v>
      </c>
      <c r="N874">
        <f t="shared" si="216"/>
        <v>0</v>
      </c>
      <c r="O874">
        <f t="shared" si="217"/>
        <v>0</v>
      </c>
      <c r="P874">
        <v>0</v>
      </c>
      <c r="Q874" s="2">
        <f t="shared" si="218"/>
        <v>540.8378475856365</v>
      </c>
      <c r="R874" s="2">
        <f t="shared" si="219"/>
        <v>63.162152414363504</v>
      </c>
      <c r="S874" s="2">
        <f t="shared" si="221"/>
        <v>-38.611382634764368</v>
      </c>
      <c r="T874" s="2">
        <f t="shared" si="220"/>
        <v>3989.4574976152853</v>
      </c>
      <c r="U874" s="2">
        <f t="shared" si="222"/>
        <v>1</v>
      </c>
      <c r="V874">
        <f t="shared" si="223"/>
        <v>1</v>
      </c>
    </row>
    <row r="875" spans="2:22" x14ac:dyDescent="0.15">
      <c r="B875" s="1">
        <v>37947</v>
      </c>
      <c r="C875" s="2">
        <f t="shared" si="208"/>
        <v>11</v>
      </c>
      <c r="D875" s="2">
        <f t="shared" si="209"/>
        <v>22</v>
      </c>
      <c r="E875" s="2">
        <f t="shared" si="210"/>
        <v>6</v>
      </c>
      <c r="F875" s="2">
        <f t="shared" si="211"/>
        <v>22</v>
      </c>
      <c r="G875" t="s">
        <v>151</v>
      </c>
      <c r="H875">
        <v>657</v>
      </c>
      <c r="I875">
        <f t="shared" si="212"/>
        <v>0</v>
      </c>
      <c r="J875">
        <f t="shared" si="213"/>
        <v>0</v>
      </c>
      <c r="K875">
        <f t="shared" si="214"/>
        <v>0</v>
      </c>
      <c r="L875">
        <v>0</v>
      </c>
      <c r="M875">
        <f t="shared" si="215"/>
        <v>0</v>
      </c>
      <c r="N875">
        <f t="shared" si="216"/>
        <v>0</v>
      </c>
      <c r="O875">
        <f t="shared" si="217"/>
        <v>0</v>
      </c>
      <c r="P875">
        <v>0</v>
      </c>
      <c r="Q875" s="2">
        <f t="shared" si="218"/>
        <v>592.23458542966318</v>
      </c>
      <c r="R875" s="2">
        <f t="shared" si="219"/>
        <v>64.765414570336816</v>
      </c>
      <c r="S875" s="2">
        <f t="shared" si="221"/>
        <v>63.162152414363504</v>
      </c>
      <c r="T875" s="2">
        <f t="shared" si="220"/>
        <v>4194.5589244675966</v>
      </c>
      <c r="U875" s="2">
        <f t="shared" si="222"/>
        <v>0</v>
      </c>
      <c r="V875">
        <f t="shared" si="223"/>
        <v>2</v>
      </c>
    </row>
    <row r="876" spans="2:22" x14ac:dyDescent="0.15">
      <c r="B876" s="1">
        <v>37948</v>
      </c>
      <c r="C876" s="2">
        <f t="shared" si="208"/>
        <v>11</v>
      </c>
      <c r="D876" s="2">
        <f t="shared" si="209"/>
        <v>23</v>
      </c>
      <c r="E876" s="2">
        <f t="shared" si="210"/>
        <v>7</v>
      </c>
      <c r="F876" s="2">
        <f t="shared" si="211"/>
        <v>22</v>
      </c>
      <c r="G876" t="s">
        <v>152</v>
      </c>
      <c r="H876">
        <v>414</v>
      </c>
      <c r="I876">
        <f t="shared" si="212"/>
        <v>0</v>
      </c>
      <c r="J876">
        <f t="shared" si="213"/>
        <v>0</v>
      </c>
      <c r="K876">
        <f t="shared" si="214"/>
        <v>0</v>
      </c>
      <c r="L876">
        <v>0</v>
      </c>
      <c r="M876">
        <f t="shared" si="215"/>
        <v>0</v>
      </c>
      <c r="N876">
        <f t="shared" si="216"/>
        <v>0</v>
      </c>
      <c r="O876">
        <f t="shared" si="217"/>
        <v>0</v>
      </c>
      <c r="P876">
        <v>0</v>
      </c>
      <c r="Q876" s="2">
        <f t="shared" si="218"/>
        <v>396.90561952397417</v>
      </c>
      <c r="R876" s="2">
        <f t="shared" si="219"/>
        <v>17.094380476025833</v>
      </c>
      <c r="S876" s="2">
        <f t="shared" si="221"/>
        <v>64.765414570336816</v>
      </c>
      <c r="T876" s="2">
        <f t="shared" si="220"/>
        <v>292.21784385913321</v>
      </c>
      <c r="U876" s="2">
        <f t="shared" si="222"/>
        <v>0</v>
      </c>
      <c r="V876">
        <f t="shared" si="223"/>
        <v>3</v>
      </c>
    </row>
    <row r="877" spans="2:22" x14ac:dyDescent="0.15">
      <c r="B877" s="1">
        <v>37949</v>
      </c>
      <c r="C877" s="2">
        <f t="shared" si="208"/>
        <v>11</v>
      </c>
      <c r="D877" s="2">
        <f t="shared" si="209"/>
        <v>24</v>
      </c>
      <c r="E877" s="2">
        <f t="shared" si="210"/>
        <v>1</v>
      </c>
      <c r="F877" s="2">
        <f t="shared" si="211"/>
        <v>22</v>
      </c>
      <c r="G877" t="s">
        <v>153</v>
      </c>
      <c r="H877">
        <v>329</v>
      </c>
      <c r="I877">
        <f t="shared" si="212"/>
        <v>0</v>
      </c>
      <c r="J877">
        <f t="shared" si="213"/>
        <v>0</v>
      </c>
      <c r="K877">
        <f t="shared" si="214"/>
        <v>0</v>
      </c>
      <c r="L877">
        <v>0</v>
      </c>
      <c r="M877">
        <f t="shared" si="215"/>
        <v>0</v>
      </c>
      <c r="N877">
        <f t="shared" si="216"/>
        <v>0</v>
      </c>
      <c r="O877">
        <f t="shared" si="217"/>
        <v>0</v>
      </c>
      <c r="P877">
        <v>0</v>
      </c>
      <c r="Q877" s="2">
        <f t="shared" si="218"/>
        <v>280.8839283739037</v>
      </c>
      <c r="R877" s="2">
        <f t="shared" si="219"/>
        <v>48.1160716260963</v>
      </c>
      <c r="S877" s="2">
        <f t="shared" si="221"/>
        <v>17.094380476025833</v>
      </c>
      <c r="T877" s="2">
        <f t="shared" si="220"/>
        <v>2315.1563487276294</v>
      </c>
      <c r="U877" s="2">
        <f t="shared" si="222"/>
        <v>0</v>
      </c>
      <c r="V877">
        <f t="shared" si="223"/>
        <v>4</v>
      </c>
    </row>
    <row r="878" spans="2:22" x14ac:dyDescent="0.15">
      <c r="B878" s="1">
        <v>37950</v>
      </c>
      <c r="C878" s="2">
        <f t="shared" si="208"/>
        <v>11</v>
      </c>
      <c r="D878" s="2">
        <f t="shared" si="209"/>
        <v>25</v>
      </c>
      <c r="E878" s="2">
        <f t="shared" si="210"/>
        <v>2</v>
      </c>
      <c r="F878" s="2">
        <f t="shared" si="211"/>
        <v>22</v>
      </c>
      <c r="G878" t="s">
        <v>154</v>
      </c>
      <c r="H878">
        <v>442</v>
      </c>
      <c r="I878">
        <f t="shared" si="212"/>
        <v>0</v>
      </c>
      <c r="J878">
        <f t="shared" si="213"/>
        <v>0</v>
      </c>
      <c r="K878">
        <f t="shared" si="214"/>
        <v>0</v>
      </c>
      <c r="L878">
        <v>0</v>
      </c>
      <c r="M878">
        <f t="shared" si="215"/>
        <v>0</v>
      </c>
      <c r="N878">
        <f t="shared" si="216"/>
        <v>0</v>
      </c>
      <c r="O878">
        <f t="shared" si="217"/>
        <v>0</v>
      </c>
      <c r="P878">
        <v>0</v>
      </c>
      <c r="Q878" s="2">
        <f t="shared" si="218"/>
        <v>299.03125503526019</v>
      </c>
      <c r="R878" s="2">
        <f t="shared" si="219"/>
        <v>142.96874496473981</v>
      </c>
      <c r="S878" s="2">
        <f t="shared" si="221"/>
        <v>48.1160716260963</v>
      </c>
      <c r="T878" s="2">
        <f t="shared" si="220"/>
        <v>20440.062036792817</v>
      </c>
      <c r="U878" s="2">
        <f t="shared" si="222"/>
        <v>0</v>
      </c>
      <c r="V878">
        <f t="shared" si="223"/>
        <v>5</v>
      </c>
    </row>
    <row r="879" spans="2:22" x14ac:dyDescent="0.15">
      <c r="B879" s="1">
        <v>37951</v>
      </c>
      <c r="C879" s="2">
        <f t="shared" si="208"/>
        <v>11</v>
      </c>
      <c r="D879" s="2">
        <f t="shared" si="209"/>
        <v>26</v>
      </c>
      <c r="E879" s="2">
        <f t="shared" si="210"/>
        <v>3</v>
      </c>
      <c r="F879" s="2">
        <f t="shared" si="211"/>
        <v>22</v>
      </c>
      <c r="G879" t="s">
        <v>155</v>
      </c>
      <c r="H879">
        <v>470</v>
      </c>
      <c r="I879">
        <f t="shared" si="212"/>
        <v>0</v>
      </c>
      <c r="J879">
        <f t="shared" si="213"/>
        <v>0</v>
      </c>
      <c r="K879">
        <f t="shared" si="214"/>
        <v>0</v>
      </c>
      <c r="L879">
        <v>0</v>
      </c>
      <c r="M879">
        <f t="shared" si="215"/>
        <v>0</v>
      </c>
      <c r="N879">
        <f t="shared" si="216"/>
        <v>0</v>
      </c>
      <c r="O879">
        <f t="shared" si="217"/>
        <v>0</v>
      </c>
      <c r="P879">
        <v>0</v>
      </c>
      <c r="Q879" s="2">
        <f t="shared" si="218"/>
        <v>328.56358774948615</v>
      </c>
      <c r="R879" s="2">
        <f t="shared" si="219"/>
        <v>141.43641225051385</v>
      </c>
      <c r="S879" s="2">
        <f t="shared" si="221"/>
        <v>142.96874496473981</v>
      </c>
      <c r="T879" s="2">
        <f t="shared" si="220"/>
        <v>20004.258710297305</v>
      </c>
      <c r="U879" s="2">
        <f t="shared" si="222"/>
        <v>0</v>
      </c>
      <c r="V879">
        <f t="shared" si="223"/>
        <v>6</v>
      </c>
    </row>
    <row r="880" spans="2:22" x14ac:dyDescent="0.15">
      <c r="B880" s="1">
        <v>37953</v>
      </c>
      <c r="C880" s="2">
        <f t="shared" si="208"/>
        <v>11</v>
      </c>
      <c r="D880" s="2">
        <f t="shared" si="209"/>
        <v>28</v>
      </c>
      <c r="E880" s="2">
        <f t="shared" si="210"/>
        <v>5</v>
      </c>
      <c r="F880" s="2">
        <f t="shared" si="211"/>
        <v>23</v>
      </c>
      <c r="G880" t="s">
        <v>157</v>
      </c>
      <c r="H880">
        <v>438</v>
      </c>
      <c r="I880">
        <f t="shared" si="212"/>
        <v>0</v>
      </c>
      <c r="J880">
        <f t="shared" si="213"/>
        <v>0</v>
      </c>
      <c r="K880">
        <f t="shared" si="214"/>
        <v>0</v>
      </c>
      <c r="L880">
        <v>0</v>
      </c>
      <c r="M880">
        <f t="shared" si="215"/>
        <v>0</v>
      </c>
      <c r="N880">
        <f t="shared" si="216"/>
        <v>0</v>
      </c>
      <c r="O880">
        <f t="shared" si="217"/>
        <v>0</v>
      </c>
      <c r="P880">
        <v>0</v>
      </c>
      <c r="Q880" s="2">
        <f t="shared" si="218"/>
        <v>542.41473131402893</v>
      </c>
      <c r="R880" s="2">
        <f t="shared" si="219"/>
        <v>-104.41473131402893</v>
      </c>
      <c r="S880" s="2">
        <f t="shared" si="221"/>
        <v>141.43641225051385</v>
      </c>
      <c r="T880" s="2">
        <f t="shared" si="220"/>
        <v>10902.436115380853</v>
      </c>
      <c r="U880" s="2">
        <f t="shared" si="222"/>
        <v>1</v>
      </c>
      <c r="V880">
        <f t="shared" si="223"/>
        <v>1</v>
      </c>
    </row>
    <row r="881" spans="2:22" x14ac:dyDescent="0.15">
      <c r="B881" s="1">
        <v>37954</v>
      </c>
      <c r="C881" s="2">
        <f t="shared" si="208"/>
        <v>11</v>
      </c>
      <c r="D881" s="2">
        <f t="shared" si="209"/>
        <v>29</v>
      </c>
      <c r="E881" s="2">
        <f t="shared" si="210"/>
        <v>6</v>
      </c>
      <c r="F881" s="2">
        <f t="shared" si="211"/>
        <v>23</v>
      </c>
      <c r="G881" t="s">
        <v>158</v>
      </c>
      <c r="H881">
        <v>575</v>
      </c>
      <c r="I881">
        <f t="shared" si="212"/>
        <v>0</v>
      </c>
      <c r="J881">
        <f t="shared" si="213"/>
        <v>0</v>
      </c>
      <c r="K881">
        <f t="shared" si="214"/>
        <v>0</v>
      </c>
      <c r="L881">
        <v>0</v>
      </c>
      <c r="M881">
        <f t="shared" si="215"/>
        <v>0</v>
      </c>
      <c r="N881">
        <f t="shared" si="216"/>
        <v>0</v>
      </c>
      <c r="O881">
        <f t="shared" si="217"/>
        <v>0</v>
      </c>
      <c r="P881">
        <v>0</v>
      </c>
      <c r="Q881" s="2">
        <f t="shared" si="218"/>
        <v>593.81146915805562</v>
      </c>
      <c r="R881" s="2">
        <f t="shared" si="219"/>
        <v>-18.811469158055615</v>
      </c>
      <c r="S881" s="2">
        <f t="shared" si="221"/>
        <v>-104.41473131402893</v>
      </c>
      <c r="T881" s="2">
        <f t="shared" si="220"/>
        <v>353.87137188447764</v>
      </c>
      <c r="U881" s="2">
        <f t="shared" si="222"/>
        <v>0</v>
      </c>
      <c r="V881">
        <f t="shared" si="223"/>
        <v>2</v>
      </c>
    </row>
    <row r="882" spans="2:22" x14ac:dyDescent="0.15">
      <c r="B882" s="1">
        <v>37955</v>
      </c>
      <c r="C882" s="2">
        <f t="shared" si="208"/>
        <v>11</v>
      </c>
      <c r="D882" s="2">
        <f t="shared" si="209"/>
        <v>30</v>
      </c>
      <c r="E882" s="2">
        <f t="shared" si="210"/>
        <v>7</v>
      </c>
      <c r="F882" s="2">
        <f t="shared" si="211"/>
        <v>23</v>
      </c>
      <c r="G882" t="s">
        <v>159</v>
      </c>
      <c r="H882">
        <v>298</v>
      </c>
      <c r="I882">
        <f t="shared" si="212"/>
        <v>0</v>
      </c>
      <c r="J882">
        <f t="shared" si="213"/>
        <v>0</v>
      </c>
      <c r="K882">
        <f t="shared" si="214"/>
        <v>0</v>
      </c>
      <c r="L882">
        <v>0</v>
      </c>
      <c r="M882">
        <f t="shared" si="215"/>
        <v>0</v>
      </c>
      <c r="N882">
        <f t="shared" si="216"/>
        <v>0</v>
      </c>
      <c r="O882">
        <f t="shared" si="217"/>
        <v>0</v>
      </c>
      <c r="P882">
        <v>0</v>
      </c>
      <c r="Q882" s="2">
        <f t="shared" si="218"/>
        <v>398.4825032523666</v>
      </c>
      <c r="R882" s="2">
        <f t="shared" si="219"/>
        <v>-100.4825032523666</v>
      </c>
      <c r="S882" s="2">
        <f t="shared" si="221"/>
        <v>-18.811469158055615</v>
      </c>
      <c r="T882" s="2">
        <f t="shared" si="220"/>
        <v>10096.733459861864</v>
      </c>
      <c r="U882" s="2">
        <f t="shared" si="222"/>
        <v>0</v>
      </c>
      <c r="V882">
        <f t="shared" si="223"/>
        <v>3</v>
      </c>
    </row>
    <row r="883" spans="2:22" x14ac:dyDescent="0.15">
      <c r="B883" s="1">
        <v>37956</v>
      </c>
      <c r="C883" s="2">
        <f t="shared" si="208"/>
        <v>12</v>
      </c>
      <c r="D883" s="2">
        <f t="shared" si="209"/>
        <v>1</v>
      </c>
      <c r="E883" s="2">
        <f t="shared" si="210"/>
        <v>1</v>
      </c>
      <c r="F883" s="2">
        <f t="shared" si="211"/>
        <v>23</v>
      </c>
      <c r="G883" t="s">
        <v>160</v>
      </c>
      <c r="H883">
        <v>241</v>
      </c>
      <c r="I883">
        <f t="shared" si="212"/>
        <v>0</v>
      </c>
      <c r="J883">
        <f t="shared" si="213"/>
        <v>0</v>
      </c>
      <c r="K883">
        <f t="shared" si="214"/>
        <v>0</v>
      </c>
      <c r="L883">
        <v>0</v>
      </c>
      <c r="M883">
        <f t="shared" si="215"/>
        <v>0</v>
      </c>
      <c r="N883">
        <f t="shared" si="216"/>
        <v>0</v>
      </c>
      <c r="O883">
        <f t="shared" si="217"/>
        <v>0</v>
      </c>
      <c r="P883">
        <v>0</v>
      </c>
      <c r="Q883" s="2">
        <f t="shared" si="218"/>
        <v>282.46081210229613</v>
      </c>
      <c r="R883" s="2">
        <f t="shared" si="219"/>
        <v>-41.460812102296131</v>
      </c>
      <c r="S883" s="2">
        <f t="shared" si="221"/>
        <v>-100.4825032523666</v>
      </c>
      <c r="T883" s="2">
        <f t="shared" si="220"/>
        <v>1718.9989401819053</v>
      </c>
      <c r="U883" s="2">
        <f t="shared" si="222"/>
        <v>0</v>
      </c>
      <c r="V883">
        <f t="shared" si="223"/>
        <v>4</v>
      </c>
    </row>
    <row r="884" spans="2:22" x14ac:dyDescent="0.15">
      <c r="B884" s="1">
        <v>37957</v>
      </c>
      <c r="C884" s="2">
        <f t="shared" si="208"/>
        <v>12</v>
      </c>
      <c r="D884" s="2">
        <f t="shared" si="209"/>
        <v>2</v>
      </c>
      <c r="E884" s="2">
        <f t="shared" si="210"/>
        <v>2</v>
      </c>
      <c r="F884" s="2">
        <f t="shared" si="211"/>
        <v>23</v>
      </c>
      <c r="G884" t="s">
        <v>161</v>
      </c>
      <c r="H884">
        <v>315</v>
      </c>
      <c r="I884">
        <f t="shared" si="212"/>
        <v>0</v>
      </c>
      <c r="J884">
        <f t="shared" si="213"/>
        <v>0</v>
      </c>
      <c r="K884">
        <f t="shared" si="214"/>
        <v>0</v>
      </c>
      <c r="L884">
        <v>0</v>
      </c>
      <c r="M884">
        <f t="shared" si="215"/>
        <v>0</v>
      </c>
      <c r="N884">
        <f t="shared" si="216"/>
        <v>0</v>
      </c>
      <c r="O884">
        <f t="shared" si="217"/>
        <v>0</v>
      </c>
      <c r="P884">
        <v>0</v>
      </c>
      <c r="Q884" s="2">
        <f t="shared" si="218"/>
        <v>300.60813876365262</v>
      </c>
      <c r="R884" s="2">
        <f t="shared" si="219"/>
        <v>14.391861236347381</v>
      </c>
      <c r="S884" s="2">
        <f t="shared" si="221"/>
        <v>-41.460812102296131</v>
      </c>
      <c r="T884" s="2">
        <f t="shared" si="220"/>
        <v>207.12566984627838</v>
      </c>
      <c r="U884" s="2">
        <f t="shared" si="222"/>
        <v>1</v>
      </c>
      <c r="V884">
        <f t="shared" si="223"/>
        <v>1</v>
      </c>
    </row>
    <row r="885" spans="2:22" x14ac:dyDescent="0.15">
      <c r="B885" s="1">
        <v>37958</v>
      </c>
      <c r="C885" s="2">
        <f t="shared" si="208"/>
        <v>12</v>
      </c>
      <c r="D885" s="2">
        <f t="shared" si="209"/>
        <v>3</v>
      </c>
      <c r="E885" s="2">
        <f t="shared" si="210"/>
        <v>3</v>
      </c>
      <c r="F885" s="2">
        <f t="shared" si="211"/>
        <v>23</v>
      </c>
      <c r="G885" t="s">
        <v>162</v>
      </c>
      <c r="H885">
        <v>369</v>
      </c>
      <c r="I885">
        <f t="shared" si="212"/>
        <v>0</v>
      </c>
      <c r="J885">
        <f t="shared" si="213"/>
        <v>0</v>
      </c>
      <c r="K885">
        <f t="shared" si="214"/>
        <v>0</v>
      </c>
      <c r="L885">
        <v>0</v>
      </c>
      <c r="M885">
        <f t="shared" si="215"/>
        <v>0</v>
      </c>
      <c r="N885">
        <f t="shared" si="216"/>
        <v>0</v>
      </c>
      <c r="O885">
        <f t="shared" si="217"/>
        <v>0</v>
      </c>
      <c r="P885">
        <v>0</v>
      </c>
      <c r="Q885" s="2">
        <f t="shared" si="218"/>
        <v>330.14047147787858</v>
      </c>
      <c r="R885" s="2">
        <f t="shared" si="219"/>
        <v>38.859528522121423</v>
      </c>
      <c r="S885" s="2">
        <f t="shared" si="221"/>
        <v>14.391861236347381</v>
      </c>
      <c r="T885" s="2">
        <f t="shared" si="220"/>
        <v>1510.0629569615683</v>
      </c>
      <c r="U885" s="2">
        <f t="shared" si="222"/>
        <v>0</v>
      </c>
      <c r="V885">
        <f t="shared" si="223"/>
        <v>2</v>
      </c>
    </row>
    <row r="886" spans="2:22" x14ac:dyDescent="0.15">
      <c r="B886" s="1">
        <v>37959</v>
      </c>
      <c r="C886" s="2">
        <f t="shared" si="208"/>
        <v>12</v>
      </c>
      <c r="D886" s="2">
        <f t="shared" si="209"/>
        <v>4</v>
      </c>
      <c r="E886" s="2">
        <f t="shared" si="210"/>
        <v>4</v>
      </c>
      <c r="F886" s="2">
        <f t="shared" si="211"/>
        <v>24</v>
      </c>
      <c r="G886" t="s">
        <v>163</v>
      </c>
      <c r="H886">
        <v>353</v>
      </c>
      <c r="I886">
        <f t="shared" si="212"/>
        <v>0</v>
      </c>
      <c r="J886">
        <f t="shared" si="213"/>
        <v>0</v>
      </c>
      <c r="K886">
        <f t="shared" si="214"/>
        <v>0</v>
      </c>
      <c r="L886">
        <v>0</v>
      </c>
      <c r="M886">
        <f t="shared" si="215"/>
        <v>0</v>
      </c>
      <c r="N886">
        <f t="shared" si="216"/>
        <v>0</v>
      </c>
      <c r="O886">
        <f t="shared" si="217"/>
        <v>0</v>
      </c>
      <c r="P886">
        <v>0</v>
      </c>
      <c r="Q886" s="2">
        <f t="shared" si="218"/>
        <v>400.10152840856296</v>
      </c>
      <c r="R886" s="2">
        <f t="shared" si="219"/>
        <v>-47.101528408562956</v>
      </c>
      <c r="S886" s="2">
        <f t="shared" si="221"/>
        <v>38.859528522121423</v>
      </c>
      <c r="T886" s="2">
        <f t="shared" si="220"/>
        <v>2218.553978422663</v>
      </c>
      <c r="U886" s="2">
        <f t="shared" si="222"/>
        <v>1</v>
      </c>
      <c r="V886">
        <f t="shared" si="223"/>
        <v>1</v>
      </c>
    </row>
    <row r="887" spans="2:22" x14ac:dyDescent="0.15">
      <c r="B887" s="1">
        <v>37960</v>
      </c>
      <c r="C887" s="2">
        <f t="shared" si="208"/>
        <v>12</v>
      </c>
      <c r="D887" s="2">
        <f t="shared" si="209"/>
        <v>5</v>
      </c>
      <c r="E887" s="2">
        <f t="shared" si="210"/>
        <v>5</v>
      </c>
      <c r="F887" s="2">
        <f t="shared" si="211"/>
        <v>24</v>
      </c>
      <c r="G887" t="s">
        <v>164</v>
      </c>
      <c r="H887">
        <v>621</v>
      </c>
      <c r="I887">
        <f t="shared" si="212"/>
        <v>0</v>
      </c>
      <c r="J887">
        <f t="shared" si="213"/>
        <v>0</v>
      </c>
      <c r="K887">
        <f t="shared" si="214"/>
        <v>0</v>
      </c>
      <c r="L887">
        <v>0</v>
      </c>
      <c r="M887">
        <f t="shared" si="215"/>
        <v>0</v>
      </c>
      <c r="N887">
        <f t="shared" si="216"/>
        <v>0</v>
      </c>
      <c r="O887">
        <f t="shared" si="217"/>
        <v>0</v>
      </c>
      <c r="P887">
        <v>0</v>
      </c>
      <c r="Q887" s="2">
        <f t="shared" si="218"/>
        <v>584.32799335943503</v>
      </c>
      <c r="R887" s="2">
        <f t="shared" si="219"/>
        <v>36.672006640564973</v>
      </c>
      <c r="S887" s="2">
        <f t="shared" si="221"/>
        <v>-47.101528408562956</v>
      </c>
      <c r="T887" s="2">
        <f t="shared" si="220"/>
        <v>1344.8360710456416</v>
      </c>
      <c r="U887" s="2">
        <f t="shared" si="222"/>
        <v>1</v>
      </c>
      <c r="V887">
        <f t="shared" si="223"/>
        <v>1</v>
      </c>
    </row>
    <row r="888" spans="2:22" x14ac:dyDescent="0.15">
      <c r="B888" s="1">
        <v>37961</v>
      </c>
      <c r="C888" s="2">
        <f t="shared" si="208"/>
        <v>12</v>
      </c>
      <c r="D888" s="2">
        <f t="shared" si="209"/>
        <v>6</v>
      </c>
      <c r="E888" s="2">
        <f t="shared" si="210"/>
        <v>6</v>
      </c>
      <c r="F888" s="2">
        <f t="shared" si="211"/>
        <v>24</v>
      </c>
      <c r="G888" t="s">
        <v>165</v>
      </c>
      <c r="H888">
        <v>597</v>
      </c>
      <c r="I888">
        <f t="shared" si="212"/>
        <v>0</v>
      </c>
      <c r="J888">
        <f t="shared" si="213"/>
        <v>0</v>
      </c>
      <c r="K888">
        <f t="shared" si="214"/>
        <v>0</v>
      </c>
      <c r="L888">
        <v>0</v>
      </c>
      <c r="M888">
        <f t="shared" si="215"/>
        <v>0</v>
      </c>
      <c r="N888">
        <f t="shared" si="216"/>
        <v>0</v>
      </c>
      <c r="O888">
        <f t="shared" si="217"/>
        <v>0</v>
      </c>
      <c r="P888">
        <v>0</v>
      </c>
      <c r="Q888" s="2">
        <f t="shared" si="218"/>
        <v>635.72473120346172</v>
      </c>
      <c r="R888" s="2">
        <f t="shared" si="219"/>
        <v>-38.724731203461715</v>
      </c>
      <c r="S888" s="2">
        <f t="shared" si="221"/>
        <v>36.672006640564973</v>
      </c>
      <c r="T888" s="2">
        <f t="shared" si="220"/>
        <v>1499.6048067803615</v>
      </c>
      <c r="U888" s="2">
        <f t="shared" si="222"/>
        <v>1</v>
      </c>
      <c r="V888">
        <f t="shared" si="223"/>
        <v>1</v>
      </c>
    </row>
    <row r="889" spans="2:22" x14ac:dyDescent="0.15">
      <c r="B889" s="1">
        <v>37962</v>
      </c>
      <c r="C889" s="2">
        <f t="shared" si="208"/>
        <v>12</v>
      </c>
      <c r="D889" s="2">
        <f t="shared" si="209"/>
        <v>7</v>
      </c>
      <c r="E889" s="2">
        <f t="shared" si="210"/>
        <v>7</v>
      </c>
      <c r="F889" s="2">
        <f t="shared" si="211"/>
        <v>24</v>
      </c>
      <c r="G889" t="s">
        <v>166</v>
      </c>
      <c r="H889">
        <v>471</v>
      </c>
      <c r="I889">
        <f t="shared" si="212"/>
        <v>0</v>
      </c>
      <c r="J889">
        <f t="shared" si="213"/>
        <v>0</v>
      </c>
      <c r="K889">
        <f t="shared" si="214"/>
        <v>0</v>
      </c>
      <c r="L889">
        <v>0</v>
      </c>
      <c r="M889">
        <f t="shared" si="215"/>
        <v>0</v>
      </c>
      <c r="N889">
        <f t="shared" si="216"/>
        <v>0</v>
      </c>
      <c r="O889">
        <f t="shared" si="217"/>
        <v>0</v>
      </c>
      <c r="P889">
        <v>0</v>
      </c>
      <c r="Q889" s="2">
        <f t="shared" si="218"/>
        <v>440.39576529777275</v>
      </c>
      <c r="R889" s="2">
        <f t="shared" si="219"/>
        <v>30.604234702227245</v>
      </c>
      <c r="S889" s="2">
        <f t="shared" si="221"/>
        <v>-38.724731203461715</v>
      </c>
      <c r="T889" s="2">
        <f t="shared" si="220"/>
        <v>936.61918170901038</v>
      </c>
      <c r="U889" s="2">
        <f t="shared" si="222"/>
        <v>1</v>
      </c>
      <c r="V889">
        <f t="shared" si="223"/>
        <v>1</v>
      </c>
    </row>
    <row r="890" spans="2:22" x14ac:dyDescent="0.15">
      <c r="B890" s="1">
        <v>37963</v>
      </c>
      <c r="C890" s="2">
        <f t="shared" si="208"/>
        <v>12</v>
      </c>
      <c r="D890" s="2">
        <f t="shared" si="209"/>
        <v>8</v>
      </c>
      <c r="E890" s="2">
        <f t="shared" si="210"/>
        <v>1</v>
      </c>
      <c r="F890" s="2">
        <f t="shared" si="211"/>
        <v>24</v>
      </c>
      <c r="G890" t="s">
        <v>167</v>
      </c>
      <c r="H890">
        <v>299</v>
      </c>
      <c r="I890">
        <f t="shared" si="212"/>
        <v>0</v>
      </c>
      <c r="J890">
        <f t="shared" si="213"/>
        <v>0</v>
      </c>
      <c r="K890">
        <f t="shared" si="214"/>
        <v>0</v>
      </c>
      <c r="L890">
        <v>0</v>
      </c>
      <c r="M890">
        <f t="shared" si="215"/>
        <v>0</v>
      </c>
      <c r="N890">
        <f t="shared" si="216"/>
        <v>0</v>
      </c>
      <c r="O890">
        <f t="shared" si="217"/>
        <v>0</v>
      </c>
      <c r="P890">
        <v>0</v>
      </c>
      <c r="Q890" s="2">
        <f t="shared" si="218"/>
        <v>324.37407414770234</v>
      </c>
      <c r="R890" s="2">
        <f t="shared" si="219"/>
        <v>-25.374074147702345</v>
      </c>
      <c r="S890" s="2">
        <f t="shared" si="221"/>
        <v>30.604234702227245</v>
      </c>
      <c r="T890" s="2">
        <f t="shared" si="220"/>
        <v>643.84363885309642</v>
      </c>
      <c r="U890" s="2">
        <f t="shared" si="222"/>
        <v>1</v>
      </c>
      <c r="V890">
        <f t="shared" si="223"/>
        <v>1</v>
      </c>
    </row>
    <row r="891" spans="2:22" x14ac:dyDescent="0.15">
      <c r="B891" s="1">
        <v>37964</v>
      </c>
      <c r="C891" s="2">
        <f t="shared" si="208"/>
        <v>12</v>
      </c>
      <c r="D891" s="2">
        <f t="shared" si="209"/>
        <v>9</v>
      </c>
      <c r="E891" s="2">
        <f t="shared" si="210"/>
        <v>2</v>
      </c>
      <c r="F891" s="2">
        <f t="shared" si="211"/>
        <v>24</v>
      </c>
      <c r="G891" t="s">
        <v>168</v>
      </c>
      <c r="H891">
        <v>308</v>
      </c>
      <c r="I891">
        <f t="shared" si="212"/>
        <v>0</v>
      </c>
      <c r="J891">
        <f t="shared" si="213"/>
        <v>0</v>
      </c>
      <c r="K891">
        <f t="shared" si="214"/>
        <v>0</v>
      </c>
      <c r="L891">
        <v>0</v>
      </c>
      <c r="M891">
        <f t="shared" si="215"/>
        <v>0</v>
      </c>
      <c r="N891">
        <f t="shared" si="216"/>
        <v>0</v>
      </c>
      <c r="O891">
        <f t="shared" si="217"/>
        <v>0</v>
      </c>
      <c r="P891">
        <v>0</v>
      </c>
      <c r="Q891" s="2">
        <f t="shared" si="218"/>
        <v>342.52140080905878</v>
      </c>
      <c r="R891" s="2">
        <f t="shared" si="219"/>
        <v>-34.521400809058775</v>
      </c>
      <c r="S891" s="2">
        <f t="shared" si="221"/>
        <v>-25.374074147702345</v>
      </c>
      <c r="T891" s="2">
        <f t="shared" si="220"/>
        <v>1191.7271138196838</v>
      </c>
      <c r="U891" s="2">
        <f t="shared" si="222"/>
        <v>0</v>
      </c>
      <c r="V891">
        <f t="shared" si="223"/>
        <v>2</v>
      </c>
    </row>
    <row r="892" spans="2:22" x14ac:dyDescent="0.15">
      <c r="B892" s="1">
        <v>37965</v>
      </c>
      <c r="C892" s="2">
        <f t="shared" si="208"/>
        <v>12</v>
      </c>
      <c r="D892" s="2">
        <f t="shared" si="209"/>
        <v>10</v>
      </c>
      <c r="E892" s="2">
        <f t="shared" si="210"/>
        <v>3</v>
      </c>
      <c r="F892" s="2">
        <f t="shared" si="211"/>
        <v>24</v>
      </c>
      <c r="G892" t="s">
        <v>169</v>
      </c>
      <c r="H892">
        <v>328</v>
      </c>
      <c r="I892">
        <f t="shared" si="212"/>
        <v>0</v>
      </c>
      <c r="J892">
        <f t="shared" si="213"/>
        <v>0</v>
      </c>
      <c r="K892">
        <f t="shared" si="214"/>
        <v>0</v>
      </c>
      <c r="L892">
        <v>0</v>
      </c>
      <c r="M892">
        <f t="shared" si="215"/>
        <v>0</v>
      </c>
      <c r="N892">
        <f t="shared" si="216"/>
        <v>0</v>
      </c>
      <c r="O892">
        <f t="shared" si="217"/>
        <v>0</v>
      </c>
      <c r="P892">
        <v>0</v>
      </c>
      <c r="Q892" s="2">
        <f t="shared" si="218"/>
        <v>372.05373352328473</v>
      </c>
      <c r="R892" s="2">
        <f t="shared" si="219"/>
        <v>-44.053733523284734</v>
      </c>
      <c r="S892" s="2">
        <f t="shared" si="221"/>
        <v>-34.521400809058775</v>
      </c>
      <c r="T892" s="2">
        <f t="shared" si="220"/>
        <v>1940.7314373405811</v>
      </c>
      <c r="U892" s="2">
        <f t="shared" si="222"/>
        <v>0</v>
      </c>
      <c r="V892">
        <f t="shared" si="223"/>
        <v>3</v>
      </c>
    </row>
    <row r="893" spans="2:22" x14ac:dyDescent="0.15">
      <c r="B893" s="1">
        <v>37966</v>
      </c>
      <c r="C893" s="2">
        <f t="shared" si="208"/>
        <v>12</v>
      </c>
      <c r="D893" s="2">
        <f t="shared" si="209"/>
        <v>11</v>
      </c>
      <c r="E893" s="2">
        <f t="shared" si="210"/>
        <v>4</v>
      </c>
      <c r="F893" s="2">
        <f t="shared" si="211"/>
        <v>25</v>
      </c>
      <c r="G893" t="s">
        <v>170</v>
      </c>
      <c r="H893">
        <v>400</v>
      </c>
      <c r="I893">
        <f t="shared" si="212"/>
        <v>0</v>
      </c>
      <c r="J893">
        <f t="shared" si="213"/>
        <v>0</v>
      </c>
      <c r="K893">
        <f t="shared" si="214"/>
        <v>0</v>
      </c>
      <c r="L893">
        <v>0</v>
      </c>
      <c r="M893">
        <f t="shared" si="215"/>
        <v>0</v>
      </c>
      <c r="N893">
        <f t="shared" si="216"/>
        <v>0</v>
      </c>
      <c r="O893">
        <f t="shared" si="217"/>
        <v>0</v>
      </c>
      <c r="P893">
        <v>0</v>
      </c>
      <c r="Q893" s="2">
        <f t="shared" si="218"/>
        <v>405.53009129816166</v>
      </c>
      <c r="R893" s="2">
        <f t="shared" si="219"/>
        <v>-5.5300912981616648</v>
      </c>
      <c r="S893" s="2">
        <f t="shared" si="221"/>
        <v>-44.053733523284734</v>
      </c>
      <c r="T893" s="2">
        <f t="shared" si="220"/>
        <v>30.581909766003367</v>
      </c>
      <c r="U893" s="2">
        <f t="shared" si="222"/>
        <v>0</v>
      </c>
      <c r="V893">
        <f t="shared" si="223"/>
        <v>4</v>
      </c>
    </row>
    <row r="894" spans="2:22" x14ac:dyDescent="0.15">
      <c r="B894" s="1">
        <v>37967</v>
      </c>
      <c r="C894" s="2">
        <f t="shared" si="208"/>
        <v>12</v>
      </c>
      <c r="D894" s="2">
        <f t="shared" si="209"/>
        <v>12</v>
      </c>
      <c r="E894" s="2">
        <f t="shared" si="210"/>
        <v>5</v>
      </c>
      <c r="F894" s="2">
        <f t="shared" si="211"/>
        <v>25</v>
      </c>
      <c r="G894" t="s">
        <v>171</v>
      </c>
      <c r="H894">
        <v>538</v>
      </c>
      <c r="I894">
        <f t="shared" si="212"/>
        <v>0</v>
      </c>
      <c r="J894">
        <f t="shared" si="213"/>
        <v>0</v>
      </c>
      <c r="K894">
        <f t="shared" si="214"/>
        <v>0</v>
      </c>
      <c r="L894">
        <v>0</v>
      </c>
      <c r="M894">
        <f t="shared" si="215"/>
        <v>0</v>
      </c>
      <c r="N894">
        <f t="shared" si="216"/>
        <v>0</v>
      </c>
      <c r="O894">
        <f t="shared" si="217"/>
        <v>0</v>
      </c>
      <c r="P894">
        <v>0</v>
      </c>
      <c r="Q894" s="2">
        <f t="shared" si="218"/>
        <v>589.75655624903379</v>
      </c>
      <c r="R894" s="2">
        <f t="shared" si="219"/>
        <v>-51.756556249033792</v>
      </c>
      <c r="S894" s="2">
        <f t="shared" si="221"/>
        <v>-5.5300912981616648</v>
      </c>
      <c r="T894" s="2">
        <f t="shared" si="220"/>
        <v>2678.7411147593989</v>
      </c>
      <c r="U894" s="2">
        <f t="shared" si="222"/>
        <v>0</v>
      </c>
      <c r="V894">
        <f t="shared" si="223"/>
        <v>5</v>
      </c>
    </row>
    <row r="895" spans="2:22" x14ac:dyDescent="0.15">
      <c r="B895" s="1">
        <v>37968</v>
      </c>
      <c r="C895" s="2">
        <f t="shared" si="208"/>
        <v>12</v>
      </c>
      <c r="D895" s="2">
        <f t="shared" si="209"/>
        <v>13</v>
      </c>
      <c r="E895" s="2">
        <f t="shared" si="210"/>
        <v>6</v>
      </c>
      <c r="F895" s="2">
        <f t="shared" si="211"/>
        <v>25</v>
      </c>
      <c r="G895" t="s">
        <v>172</v>
      </c>
      <c r="H895">
        <v>735</v>
      </c>
      <c r="I895">
        <f t="shared" si="212"/>
        <v>0</v>
      </c>
      <c r="J895">
        <f t="shared" si="213"/>
        <v>0</v>
      </c>
      <c r="K895">
        <f t="shared" si="214"/>
        <v>0</v>
      </c>
      <c r="L895">
        <v>0</v>
      </c>
      <c r="M895">
        <f t="shared" si="215"/>
        <v>0</v>
      </c>
      <c r="N895">
        <f t="shared" si="216"/>
        <v>0</v>
      </c>
      <c r="O895">
        <f t="shared" si="217"/>
        <v>0</v>
      </c>
      <c r="P895">
        <v>0</v>
      </c>
      <c r="Q895" s="2">
        <f t="shared" si="218"/>
        <v>641.15329409306048</v>
      </c>
      <c r="R895" s="2">
        <f t="shared" si="219"/>
        <v>93.846705906939519</v>
      </c>
      <c r="S895" s="2">
        <f t="shared" si="221"/>
        <v>-51.756556249033792</v>
      </c>
      <c r="T895" s="2">
        <f t="shared" si="220"/>
        <v>8807.2042095835968</v>
      </c>
      <c r="U895" s="2">
        <f t="shared" si="222"/>
        <v>1</v>
      </c>
      <c r="V895">
        <f t="shared" si="223"/>
        <v>1</v>
      </c>
    </row>
    <row r="896" spans="2:22" x14ac:dyDescent="0.15">
      <c r="B896" s="1">
        <v>37969</v>
      </c>
      <c r="C896" s="2">
        <f t="shared" si="208"/>
        <v>12</v>
      </c>
      <c r="D896" s="2">
        <f t="shared" si="209"/>
        <v>14</v>
      </c>
      <c r="E896" s="2">
        <f t="shared" si="210"/>
        <v>7</v>
      </c>
      <c r="F896" s="2">
        <f t="shared" si="211"/>
        <v>25</v>
      </c>
      <c r="G896" t="s">
        <v>173</v>
      </c>
      <c r="H896">
        <v>384</v>
      </c>
      <c r="I896">
        <f t="shared" si="212"/>
        <v>0</v>
      </c>
      <c r="J896">
        <f t="shared" si="213"/>
        <v>0</v>
      </c>
      <c r="K896">
        <f t="shared" si="214"/>
        <v>0</v>
      </c>
      <c r="L896">
        <v>0</v>
      </c>
      <c r="M896">
        <f t="shared" si="215"/>
        <v>0</v>
      </c>
      <c r="N896">
        <f t="shared" si="216"/>
        <v>0</v>
      </c>
      <c r="O896">
        <f t="shared" si="217"/>
        <v>0</v>
      </c>
      <c r="P896">
        <v>0</v>
      </c>
      <c r="Q896" s="2">
        <f t="shared" si="218"/>
        <v>445.82432818737146</v>
      </c>
      <c r="R896" s="2">
        <f t="shared" si="219"/>
        <v>-61.824328187371464</v>
      </c>
      <c r="S896" s="2">
        <f t="shared" si="221"/>
        <v>93.846705906939519</v>
      </c>
      <c r="T896" s="2">
        <f t="shared" si="220"/>
        <v>3822.2475558198139</v>
      </c>
      <c r="U896" s="2">
        <f t="shared" si="222"/>
        <v>1</v>
      </c>
      <c r="V896">
        <f t="shared" si="223"/>
        <v>1</v>
      </c>
    </row>
    <row r="897" spans="2:22" x14ac:dyDescent="0.15">
      <c r="B897" s="1">
        <v>37970</v>
      </c>
      <c r="C897" s="2">
        <f t="shared" si="208"/>
        <v>12</v>
      </c>
      <c r="D897" s="2">
        <f t="shared" si="209"/>
        <v>15</v>
      </c>
      <c r="E897" s="2">
        <f t="shared" si="210"/>
        <v>1</v>
      </c>
      <c r="F897" s="2">
        <f t="shared" si="211"/>
        <v>25</v>
      </c>
      <c r="G897" t="s">
        <v>174</v>
      </c>
      <c r="H897">
        <v>313</v>
      </c>
      <c r="I897">
        <f t="shared" si="212"/>
        <v>0</v>
      </c>
      <c r="J897">
        <f t="shared" si="213"/>
        <v>0</v>
      </c>
      <c r="K897">
        <f t="shared" si="214"/>
        <v>0</v>
      </c>
      <c r="L897">
        <v>0</v>
      </c>
      <c r="M897">
        <f t="shared" si="215"/>
        <v>0</v>
      </c>
      <c r="N897">
        <f t="shared" si="216"/>
        <v>0</v>
      </c>
      <c r="O897">
        <f t="shared" si="217"/>
        <v>0</v>
      </c>
      <c r="P897">
        <v>0</v>
      </c>
      <c r="Q897" s="2">
        <f t="shared" si="218"/>
        <v>329.802637037301</v>
      </c>
      <c r="R897" s="2">
        <f t="shared" si="219"/>
        <v>-16.802637037300997</v>
      </c>
      <c r="S897" s="2">
        <f t="shared" si="221"/>
        <v>-61.824328187371464</v>
      </c>
      <c r="T897" s="2">
        <f t="shared" si="220"/>
        <v>282.3286114072792</v>
      </c>
      <c r="U897" s="2">
        <f t="shared" si="222"/>
        <v>0</v>
      </c>
      <c r="V897">
        <f t="shared" si="223"/>
        <v>2</v>
      </c>
    </row>
    <row r="898" spans="2:22" x14ac:dyDescent="0.15">
      <c r="B898" s="1">
        <v>37971</v>
      </c>
      <c r="C898" s="2">
        <f t="shared" si="208"/>
        <v>12</v>
      </c>
      <c r="D898" s="2">
        <f t="shared" si="209"/>
        <v>16</v>
      </c>
      <c r="E898" s="2">
        <f t="shared" si="210"/>
        <v>2</v>
      </c>
      <c r="F898" s="2">
        <f t="shared" si="211"/>
        <v>25</v>
      </c>
      <c r="G898" t="s">
        <v>175</v>
      </c>
      <c r="H898">
        <v>308</v>
      </c>
      <c r="I898">
        <f t="shared" si="212"/>
        <v>0</v>
      </c>
      <c r="J898">
        <f t="shared" si="213"/>
        <v>0</v>
      </c>
      <c r="K898">
        <f t="shared" si="214"/>
        <v>0</v>
      </c>
      <c r="L898">
        <v>0</v>
      </c>
      <c r="M898">
        <f t="shared" si="215"/>
        <v>0</v>
      </c>
      <c r="N898">
        <f t="shared" si="216"/>
        <v>0</v>
      </c>
      <c r="O898">
        <f t="shared" si="217"/>
        <v>0</v>
      </c>
      <c r="P898">
        <v>0</v>
      </c>
      <c r="Q898" s="2">
        <f t="shared" si="218"/>
        <v>347.94996369865748</v>
      </c>
      <c r="R898" s="2">
        <f t="shared" si="219"/>
        <v>-39.949963698657484</v>
      </c>
      <c r="S898" s="2">
        <f t="shared" si="221"/>
        <v>-16.802637037300997</v>
      </c>
      <c r="T898" s="2">
        <f t="shared" si="220"/>
        <v>1595.9995995240508</v>
      </c>
      <c r="U898" s="2">
        <f t="shared" si="222"/>
        <v>0</v>
      </c>
      <c r="V898">
        <f t="shared" si="223"/>
        <v>3</v>
      </c>
    </row>
    <row r="899" spans="2:22" x14ac:dyDescent="0.15">
      <c r="B899" s="1">
        <v>37972</v>
      </c>
      <c r="C899" s="2">
        <f t="shared" ref="C899:C962" si="224">MONTH(B899)</f>
        <v>12</v>
      </c>
      <c r="D899" s="2">
        <f t="shared" ref="D899:D962" si="225">DAY(B899)</f>
        <v>17</v>
      </c>
      <c r="E899" s="2">
        <f t="shared" ref="E899:E962" si="226">WEEKDAY(B899,2)</f>
        <v>3</v>
      </c>
      <c r="F899" s="2">
        <f t="shared" ref="F899:F962" si="227">VALUE(RIGHT(G899,2))</f>
        <v>25</v>
      </c>
      <c r="G899" t="s">
        <v>176</v>
      </c>
      <c r="H899">
        <v>392</v>
      </c>
      <c r="I899">
        <f t="shared" ref="I899:I962" si="228">IF(AND(C899=7,D899=4),1,0)</f>
        <v>0</v>
      </c>
      <c r="J899">
        <f t="shared" ref="J899:J962" si="229">IF(AND(C899=1,D899=1),1,0)</f>
        <v>0</v>
      </c>
      <c r="K899">
        <f t="shared" ref="K899:K962" si="230">IF(AND(C899=2,D899=14),1,0)</f>
        <v>0</v>
      </c>
      <c r="L899">
        <v>0</v>
      </c>
      <c r="M899">
        <f t="shared" ref="M899:M962" si="231">IF(AND(C899=12,D899=31),1,0)</f>
        <v>0</v>
      </c>
      <c r="N899">
        <f t="shared" ref="N899:N962" si="232">IF(AND(C899=10,D899=31),1,0)</f>
        <v>0</v>
      </c>
      <c r="O899">
        <f t="shared" ref="O899:O962" si="233">IF(AND(C899=12,D899=26),1,0)</f>
        <v>0</v>
      </c>
      <c r="P899">
        <v>0</v>
      </c>
      <c r="Q899" s="2">
        <f t="shared" ref="Q899:Q962" si="234">constant+VLOOKUP(F899,week,2)+VLOOKUP(E899,weekday,2)+$X$17*I899+$X$18*J899+$X$19*K899+L899*$X$20+M899*$X$21+N899*$X$22+O899*$X$23+P899*$X$24</f>
        <v>377.48229641288344</v>
      </c>
      <c r="R899" s="2">
        <f t="shared" ref="R899:R962" si="235">H899-Q899</f>
        <v>14.517703587116557</v>
      </c>
      <c r="S899" s="2">
        <f t="shared" si="221"/>
        <v>-39.949963698657484</v>
      </c>
      <c r="T899" s="2">
        <f t="shared" ref="T899:T962" si="236">R899^2</f>
        <v>210.76371744337695</v>
      </c>
      <c r="U899" s="2">
        <f t="shared" si="222"/>
        <v>1</v>
      </c>
      <c r="V899">
        <f t="shared" si="223"/>
        <v>1</v>
      </c>
    </row>
    <row r="900" spans="2:22" x14ac:dyDescent="0.15">
      <c r="B900" s="1">
        <v>37973</v>
      </c>
      <c r="C900" s="2">
        <f t="shared" si="224"/>
        <v>12</v>
      </c>
      <c r="D900" s="2">
        <f t="shared" si="225"/>
        <v>18</v>
      </c>
      <c r="E900" s="2">
        <f t="shared" si="226"/>
        <v>4</v>
      </c>
      <c r="F900" s="2">
        <f t="shared" si="227"/>
        <v>26</v>
      </c>
      <c r="G900" t="s">
        <v>177</v>
      </c>
      <c r="H900">
        <v>448</v>
      </c>
      <c r="I900">
        <f t="shared" si="228"/>
        <v>0</v>
      </c>
      <c r="J900">
        <f t="shared" si="229"/>
        <v>0</v>
      </c>
      <c r="K900">
        <f t="shared" si="230"/>
        <v>0</v>
      </c>
      <c r="L900">
        <v>0</v>
      </c>
      <c r="M900">
        <f t="shared" si="231"/>
        <v>0</v>
      </c>
      <c r="N900">
        <f t="shared" si="232"/>
        <v>0</v>
      </c>
      <c r="O900">
        <f t="shared" si="233"/>
        <v>0</v>
      </c>
      <c r="P900">
        <v>0</v>
      </c>
      <c r="Q900" s="2">
        <f t="shared" si="234"/>
        <v>489.16424053563622</v>
      </c>
      <c r="R900" s="2">
        <f t="shared" si="235"/>
        <v>-41.164240535636225</v>
      </c>
      <c r="S900" s="2">
        <f t="shared" ref="S900:S963" si="237">R899</f>
        <v>14.517703587116557</v>
      </c>
      <c r="T900" s="2">
        <f t="shared" si="236"/>
        <v>1694.4946988757165</v>
      </c>
      <c r="U900" s="2">
        <f t="shared" ref="U900:U963" si="238">IF(R900*R899&lt;0,1,0)</f>
        <v>1</v>
      </c>
      <c r="V900">
        <f t="shared" ref="V900:V963" si="239">IF(R899*R900&gt;0,V899+1,1)</f>
        <v>1</v>
      </c>
    </row>
    <row r="901" spans="2:22" x14ac:dyDescent="0.15">
      <c r="B901" s="1">
        <v>37974</v>
      </c>
      <c r="C901" s="2">
        <f t="shared" si="224"/>
        <v>12</v>
      </c>
      <c r="D901" s="2">
        <f t="shared" si="225"/>
        <v>19</v>
      </c>
      <c r="E901" s="2">
        <f t="shared" si="226"/>
        <v>5</v>
      </c>
      <c r="F901" s="2">
        <f t="shared" si="227"/>
        <v>26</v>
      </c>
      <c r="G901" t="s">
        <v>178</v>
      </c>
      <c r="H901">
        <v>560</v>
      </c>
      <c r="I901">
        <f t="shared" si="228"/>
        <v>0</v>
      </c>
      <c r="J901">
        <f t="shared" si="229"/>
        <v>0</v>
      </c>
      <c r="K901">
        <f t="shared" si="230"/>
        <v>0</v>
      </c>
      <c r="L901">
        <v>0</v>
      </c>
      <c r="M901">
        <f t="shared" si="231"/>
        <v>0</v>
      </c>
      <c r="N901">
        <f t="shared" si="232"/>
        <v>0</v>
      </c>
      <c r="O901">
        <f t="shared" si="233"/>
        <v>0</v>
      </c>
      <c r="P901">
        <v>0</v>
      </c>
      <c r="Q901" s="2">
        <f t="shared" si="234"/>
        <v>673.3907054865083</v>
      </c>
      <c r="R901" s="2">
        <f t="shared" si="235"/>
        <v>-113.3907054865083</v>
      </c>
      <c r="S901" s="2">
        <f t="shared" si="237"/>
        <v>-41.164240535636225</v>
      </c>
      <c r="T901" s="2">
        <f t="shared" si="236"/>
        <v>12857.452090728062</v>
      </c>
      <c r="U901" s="2">
        <f t="shared" si="238"/>
        <v>0</v>
      </c>
      <c r="V901">
        <f t="shared" si="239"/>
        <v>2</v>
      </c>
    </row>
    <row r="902" spans="2:22" x14ac:dyDescent="0.15">
      <c r="B902" s="1">
        <v>37975</v>
      </c>
      <c r="C902" s="2">
        <f t="shared" si="224"/>
        <v>12</v>
      </c>
      <c r="D902" s="2">
        <f t="shared" si="225"/>
        <v>20</v>
      </c>
      <c r="E902" s="2">
        <f t="shared" si="226"/>
        <v>6</v>
      </c>
      <c r="F902" s="2">
        <f t="shared" si="227"/>
        <v>26</v>
      </c>
      <c r="G902" t="s">
        <v>179</v>
      </c>
      <c r="H902">
        <v>665</v>
      </c>
      <c r="I902">
        <f t="shared" si="228"/>
        <v>0</v>
      </c>
      <c r="J902">
        <f t="shared" si="229"/>
        <v>0</v>
      </c>
      <c r="K902">
        <f t="shared" si="230"/>
        <v>0</v>
      </c>
      <c r="L902">
        <v>0</v>
      </c>
      <c r="M902">
        <f t="shared" si="231"/>
        <v>0</v>
      </c>
      <c r="N902">
        <f t="shared" si="232"/>
        <v>0</v>
      </c>
      <c r="O902">
        <f t="shared" si="233"/>
        <v>0</v>
      </c>
      <c r="P902">
        <v>0</v>
      </c>
      <c r="Q902" s="2">
        <f t="shared" si="234"/>
        <v>724.7874433305351</v>
      </c>
      <c r="R902" s="2">
        <f t="shared" si="235"/>
        <v>-59.787443330535098</v>
      </c>
      <c r="S902" s="2">
        <f t="shared" si="237"/>
        <v>-113.3907054865083</v>
      </c>
      <c r="T902" s="2">
        <f t="shared" si="236"/>
        <v>3574.5383800019458</v>
      </c>
      <c r="U902" s="2">
        <f t="shared" si="238"/>
        <v>0</v>
      </c>
      <c r="V902">
        <f t="shared" si="239"/>
        <v>3</v>
      </c>
    </row>
    <row r="903" spans="2:22" x14ac:dyDescent="0.15">
      <c r="B903" s="1">
        <v>37976</v>
      </c>
      <c r="C903" s="2">
        <f t="shared" si="224"/>
        <v>12</v>
      </c>
      <c r="D903" s="2">
        <f t="shared" si="225"/>
        <v>21</v>
      </c>
      <c r="E903" s="2">
        <f t="shared" si="226"/>
        <v>7</v>
      </c>
      <c r="F903" s="2">
        <f t="shared" si="227"/>
        <v>26</v>
      </c>
      <c r="G903" t="s">
        <v>180</v>
      </c>
      <c r="H903">
        <v>575</v>
      </c>
      <c r="I903">
        <f t="shared" si="228"/>
        <v>0</v>
      </c>
      <c r="J903">
        <f t="shared" si="229"/>
        <v>0</v>
      </c>
      <c r="K903">
        <f t="shared" si="230"/>
        <v>0</v>
      </c>
      <c r="L903">
        <v>0</v>
      </c>
      <c r="M903">
        <f t="shared" si="231"/>
        <v>0</v>
      </c>
      <c r="N903">
        <f t="shared" si="232"/>
        <v>0</v>
      </c>
      <c r="O903">
        <f t="shared" si="233"/>
        <v>0</v>
      </c>
      <c r="P903">
        <v>0</v>
      </c>
      <c r="Q903" s="2">
        <f t="shared" si="234"/>
        <v>529.45847742484602</v>
      </c>
      <c r="R903" s="2">
        <f t="shared" si="235"/>
        <v>45.541522575153977</v>
      </c>
      <c r="S903" s="2">
        <f t="shared" si="237"/>
        <v>-59.787443330535098</v>
      </c>
      <c r="T903" s="2">
        <f t="shared" si="236"/>
        <v>2074.0302784632595</v>
      </c>
      <c r="U903" s="2">
        <f t="shared" si="238"/>
        <v>1</v>
      </c>
      <c r="V903">
        <f t="shared" si="239"/>
        <v>1</v>
      </c>
    </row>
    <row r="904" spans="2:22" x14ac:dyDescent="0.15">
      <c r="B904" s="1">
        <v>37977</v>
      </c>
      <c r="C904" s="2">
        <f t="shared" si="224"/>
        <v>12</v>
      </c>
      <c r="D904" s="2">
        <f t="shared" si="225"/>
        <v>22</v>
      </c>
      <c r="E904" s="2">
        <f t="shared" si="226"/>
        <v>1</v>
      </c>
      <c r="F904" s="2">
        <f t="shared" si="227"/>
        <v>26</v>
      </c>
      <c r="G904" t="s">
        <v>181</v>
      </c>
      <c r="H904">
        <v>398</v>
      </c>
      <c r="I904">
        <f t="shared" si="228"/>
        <v>0</v>
      </c>
      <c r="J904">
        <f t="shared" si="229"/>
        <v>0</v>
      </c>
      <c r="K904">
        <f t="shared" si="230"/>
        <v>0</v>
      </c>
      <c r="L904">
        <v>0</v>
      </c>
      <c r="M904">
        <f t="shared" si="231"/>
        <v>0</v>
      </c>
      <c r="N904">
        <f t="shared" si="232"/>
        <v>0</v>
      </c>
      <c r="O904">
        <f t="shared" si="233"/>
        <v>0</v>
      </c>
      <c r="P904">
        <v>0</v>
      </c>
      <c r="Q904" s="2">
        <f t="shared" si="234"/>
        <v>413.43678627477561</v>
      </c>
      <c r="R904" s="2">
        <f t="shared" si="235"/>
        <v>-15.436786274775613</v>
      </c>
      <c r="S904" s="2">
        <f t="shared" si="237"/>
        <v>45.541522575153977</v>
      </c>
      <c r="T904" s="2">
        <f t="shared" si="236"/>
        <v>238.29437049310076</v>
      </c>
      <c r="U904" s="2">
        <f t="shared" si="238"/>
        <v>1</v>
      </c>
      <c r="V904">
        <f t="shared" si="239"/>
        <v>1</v>
      </c>
    </row>
    <row r="905" spans="2:22" x14ac:dyDescent="0.15">
      <c r="B905" s="1">
        <v>37978</v>
      </c>
      <c r="C905" s="2">
        <f t="shared" si="224"/>
        <v>12</v>
      </c>
      <c r="D905" s="2">
        <f t="shared" si="225"/>
        <v>23</v>
      </c>
      <c r="E905" s="2">
        <f t="shared" si="226"/>
        <v>2</v>
      </c>
      <c r="F905" s="2">
        <f t="shared" si="227"/>
        <v>26</v>
      </c>
      <c r="G905" t="s">
        <v>182</v>
      </c>
      <c r="H905">
        <v>410</v>
      </c>
      <c r="I905">
        <f t="shared" si="228"/>
        <v>0</v>
      </c>
      <c r="J905">
        <f t="shared" si="229"/>
        <v>0</v>
      </c>
      <c r="K905">
        <f t="shared" si="230"/>
        <v>0</v>
      </c>
      <c r="L905">
        <v>0</v>
      </c>
      <c r="M905">
        <f t="shared" si="231"/>
        <v>0</v>
      </c>
      <c r="N905">
        <f t="shared" si="232"/>
        <v>0</v>
      </c>
      <c r="O905">
        <f t="shared" si="233"/>
        <v>0</v>
      </c>
      <c r="P905">
        <v>0</v>
      </c>
      <c r="Q905" s="2">
        <f t="shared" si="234"/>
        <v>431.58411293613204</v>
      </c>
      <c r="R905" s="2">
        <f t="shared" si="235"/>
        <v>-21.584112936132044</v>
      </c>
      <c r="S905" s="2">
        <f t="shared" si="237"/>
        <v>-15.436786274775613</v>
      </c>
      <c r="T905" s="2">
        <f t="shared" si="236"/>
        <v>465.87393123970264</v>
      </c>
      <c r="U905" s="2">
        <f t="shared" si="238"/>
        <v>0</v>
      </c>
      <c r="V905">
        <f t="shared" si="239"/>
        <v>2</v>
      </c>
    </row>
    <row r="906" spans="2:22" x14ac:dyDescent="0.15">
      <c r="B906" s="1">
        <v>37979</v>
      </c>
      <c r="C906" s="2">
        <f t="shared" si="224"/>
        <v>12</v>
      </c>
      <c r="D906" s="2">
        <f t="shared" si="225"/>
        <v>24</v>
      </c>
      <c r="E906" s="2">
        <f t="shared" si="226"/>
        <v>3</v>
      </c>
      <c r="F906" s="2">
        <f t="shared" si="227"/>
        <v>26</v>
      </c>
      <c r="G906" t="s">
        <v>183</v>
      </c>
      <c r="H906">
        <v>648</v>
      </c>
      <c r="I906">
        <f t="shared" si="228"/>
        <v>0</v>
      </c>
      <c r="J906">
        <f t="shared" si="229"/>
        <v>0</v>
      </c>
      <c r="K906">
        <f t="shared" si="230"/>
        <v>0</v>
      </c>
      <c r="L906">
        <v>0</v>
      </c>
      <c r="M906">
        <f t="shared" si="231"/>
        <v>0</v>
      </c>
      <c r="N906">
        <f t="shared" si="232"/>
        <v>0</v>
      </c>
      <c r="O906">
        <f t="shared" si="233"/>
        <v>0</v>
      </c>
      <c r="P906">
        <v>0</v>
      </c>
      <c r="Q906" s="2">
        <f t="shared" si="234"/>
        <v>461.116445650358</v>
      </c>
      <c r="R906" s="2">
        <f t="shared" si="235"/>
        <v>186.883554349642</v>
      </c>
      <c r="S906" s="2">
        <f t="shared" si="237"/>
        <v>-21.584112936132044</v>
      </c>
      <c r="T906" s="2">
        <f t="shared" si="236"/>
        <v>34925.462886355592</v>
      </c>
      <c r="U906" s="2">
        <f t="shared" si="238"/>
        <v>1</v>
      </c>
      <c r="V906">
        <f t="shared" si="239"/>
        <v>1</v>
      </c>
    </row>
    <row r="907" spans="2:22" x14ac:dyDescent="0.15">
      <c r="B907" s="1">
        <v>37981</v>
      </c>
      <c r="C907" s="2">
        <f t="shared" si="224"/>
        <v>12</v>
      </c>
      <c r="D907" s="2">
        <f t="shared" si="225"/>
        <v>26</v>
      </c>
      <c r="E907" s="2">
        <f t="shared" si="226"/>
        <v>5</v>
      </c>
      <c r="F907" s="2">
        <f t="shared" si="227"/>
        <v>27</v>
      </c>
      <c r="G907" t="s">
        <v>185</v>
      </c>
      <c r="H907">
        <v>414</v>
      </c>
      <c r="I907">
        <f t="shared" si="228"/>
        <v>0</v>
      </c>
      <c r="J907">
        <f t="shared" si="229"/>
        <v>0</v>
      </c>
      <c r="K907">
        <f t="shared" si="230"/>
        <v>0</v>
      </c>
      <c r="L907">
        <v>0</v>
      </c>
      <c r="M907">
        <f t="shared" si="231"/>
        <v>0</v>
      </c>
      <c r="N907">
        <f t="shared" si="232"/>
        <v>0</v>
      </c>
      <c r="O907">
        <f t="shared" si="233"/>
        <v>1</v>
      </c>
      <c r="P907">
        <v>0</v>
      </c>
      <c r="Q907" s="2">
        <f t="shared" si="234"/>
        <v>532.46816126048952</v>
      </c>
      <c r="R907" s="2">
        <f t="shared" si="235"/>
        <v>-118.46816126048952</v>
      </c>
      <c r="S907" s="2">
        <f t="shared" si="237"/>
        <v>186.883554349642</v>
      </c>
      <c r="T907" s="2">
        <f t="shared" si="236"/>
        <v>14034.705232441351</v>
      </c>
      <c r="U907" s="2">
        <f t="shared" si="238"/>
        <v>1</v>
      </c>
      <c r="V907">
        <f t="shared" si="239"/>
        <v>1</v>
      </c>
    </row>
    <row r="908" spans="2:22" x14ac:dyDescent="0.15">
      <c r="B908" s="1">
        <v>37982</v>
      </c>
      <c r="C908" s="2">
        <f t="shared" si="224"/>
        <v>12</v>
      </c>
      <c r="D908" s="2">
        <f t="shared" si="225"/>
        <v>27</v>
      </c>
      <c r="E908" s="2">
        <f t="shared" si="226"/>
        <v>6</v>
      </c>
      <c r="F908" s="2">
        <f t="shared" si="227"/>
        <v>27</v>
      </c>
      <c r="G908" t="s">
        <v>186</v>
      </c>
      <c r="H908">
        <v>567</v>
      </c>
      <c r="I908">
        <f t="shared" si="228"/>
        <v>0</v>
      </c>
      <c r="J908">
        <f t="shared" si="229"/>
        <v>0</v>
      </c>
      <c r="K908">
        <f t="shared" si="230"/>
        <v>0</v>
      </c>
      <c r="L908">
        <v>0</v>
      </c>
      <c r="M908">
        <f t="shared" si="231"/>
        <v>0</v>
      </c>
      <c r="N908">
        <f t="shared" si="232"/>
        <v>0</v>
      </c>
      <c r="O908">
        <f t="shared" si="233"/>
        <v>0</v>
      </c>
      <c r="P908">
        <v>0</v>
      </c>
      <c r="Q908" s="2">
        <f t="shared" si="234"/>
        <v>624.5067210675461</v>
      </c>
      <c r="R908" s="2">
        <f t="shared" si="235"/>
        <v>-57.506721067546096</v>
      </c>
      <c r="S908" s="2">
        <f t="shared" si="237"/>
        <v>-118.46816126048952</v>
      </c>
      <c r="T908" s="2">
        <f t="shared" si="236"/>
        <v>3307.0229679405497</v>
      </c>
      <c r="U908" s="2">
        <f t="shared" si="238"/>
        <v>0</v>
      </c>
      <c r="V908">
        <f t="shared" si="239"/>
        <v>2</v>
      </c>
    </row>
    <row r="909" spans="2:22" x14ac:dyDescent="0.15">
      <c r="B909" s="1">
        <v>37983</v>
      </c>
      <c r="C909" s="2">
        <f t="shared" si="224"/>
        <v>12</v>
      </c>
      <c r="D909" s="2">
        <f t="shared" si="225"/>
        <v>28</v>
      </c>
      <c r="E909" s="2">
        <f t="shared" si="226"/>
        <v>7</v>
      </c>
      <c r="F909" s="2">
        <f t="shared" si="227"/>
        <v>27</v>
      </c>
      <c r="G909" t="s">
        <v>187</v>
      </c>
      <c r="H909">
        <v>443</v>
      </c>
      <c r="I909">
        <f t="shared" si="228"/>
        <v>0</v>
      </c>
      <c r="J909">
        <f t="shared" si="229"/>
        <v>0</v>
      </c>
      <c r="K909">
        <f t="shared" si="230"/>
        <v>0</v>
      </c>
      <c r="L909">
        <v>0</v>
      </c>
      <c r="M909">
        <f t="shared" si="231"/>
        <v>0</v>
      </c>
      <c r="N909">
        <f t="shared" si="232"/>
        <v>0</v>
      </c>
      <c r="O909">
        <f t="shared" si="233"/>
        <v>0</v>
      </c>
      <c r="P909">
        <v>0</v>
      </c>
      <c r="Q909" s="2">
        <f t="shared" si="234"/>
        <v>429.17775516185708</v>
      </c>
      <c r="R909" s="2">
        <f t="shared" si="235"/>
        <v>13.822244838142922</v>
      </c>
      <c r="S909" s="2">
        <f t="shared" si="237"/>
        <v>-57.506721067546096</v>
      </c>
      <c r="T909" s="2">
        <f t="shared" si="236"/>
        <v>191.05445236556864</v>
      </c>
      <c r="U909" s="2">
        <f t="shared" si="238"/>
        <v>1</v>
      </c>
      <c r="V909">
        <f t="shared" si="239"/>
        <v>1</v>
      </c>
    </row>
    <row r="910" spans="2:22" x14ac:dyDescent="0.15">
      <c r="B910" s="1">
        <v>37984</v>
      </c>
      <c r="C910" s="2">
        <f t="shared" si="224"/>
        <v>12</v>
      </c>
      <c r="D910" s="2">
        <f t="shared" si="225"/>
        <v>29</v>
      </c>
      <c r="E910" s="2">
        <f t="shared" si="226"/>
        <v>1</v>
      </c>
      <c r="F910" s="2">
        <f t="shared" si="227"/>
        <v>27</v>
      </c>
      <c r="G910" t="s">
        <v>188</v>
      </c>
      <c r="H910">
        <v>439</v>
      </c>
      <c r="I910">
        <f t="shared" si="228"/>
        <v>0</v>
      </c>
      <c r="J910">
        <f t="shared" si="229"/>
        <v>0</v>
      </c>
      <c r="K910">
        <f t="shared" si="230"/>
        <v>0</v>
      </c>
      <c r="L910">
        <v>0</v>
      </c>
      <c r="M910">
        <f t="shared" si="231"/>
        <v>0</v>
      </c>
      <c r="N910">
        <f t="shared" si="232"/>
        <v>0</v>
      </c>
      <c r="O910">
        <f t="shared" si="233"/>
        <v>0</v>
      </c>
      <c r="P910">
        <v>0</v>
      </c>
      <c r="Q910" s="2">
        <f t="shared" si="234"/>
        <v>313.15606401178661</v>
      </c>
      <c r="R910" s="2">
        <f t="shared" si="235"/>
        <v>125.84393598821339</v>
      </c>
      <c r="S910" s="2">
        <f t="shared" si="237"/>
        <v>13.822244838142922</v>
      </c>
      <c r="T910" s="2">
        <f t="shared" si="236"/>
        <v>15836.696225005549</v>
      </c>
      <c r="U910" s="2">
        <f t="shared" si="238"/>
        <v>0</v>
      </c>
      <c r="V910">
        <f t="shared" si="239"/>
        <v>2</v>
      </c>
    </row>
    <row r="911" spans="2:22" x14ac:dyDescent="0.15">
      <c r="B911" s="1">
        <v>37985</v>
      </c>
      <c r="C911" s="2">
        <f t="shared" si="224"/>
        <v>12</v>
      </c>
      <c r="D911" s="2">
        <f t="shared" si="225"/>
        <v>30</v>
      </c>
      <c r="E911" s="2">
        <f t="shared" si="226"/>
        <v>2</v>
      </c>
      <c r="F911" s="2">
        <f t="shared" si="227"/>
        <v>27</v>
      </c>
      <c r="G911" t="s">
        <v>189</v>
      </c>
      <c r="H911">
        <v>428</v>
      </c>
      <c r="I911">
        <f t="shared" si="228"/>
        <v>0</v>
      </c>
      <c r="J911">
        <f t="shared" si="229"/>
        <v>0</v>
      </c>
      <c r="K911">
        <f t="shared" si="230"/>
        <v>0</v>
      </c>
      <c r="L911">
        <v>0</v>
      </c>
      <c r="M911">
        <f t="shared" si="231"/>
        <v>0</v>
      </c>
      <c r="N911">
        <f t="shared" si="232"/>
        <v>0</v>
      </c>
      <c r="O911">
        <f t="shared" si="233"/>
        <v>0</v>
      </c>
      <c r="P911">
        <v>0</v>
      </c>
      <c r="Q911" s="2">
        <f t="shared" si="234"/>
        <v>331.3033906731431</v>
      </c>
      <c r="R911" s="2">
        <f t="shared" si="235"/>
        <v>96.696609326856901</v>
      </c>
      <c r="S911" s="2">
        <f t="shared" si="237"/>
        <v>125.84393598821339</v>
      </c>
      <c r="T911" s="2">
        <f t="shared" si="236"/>
        <v>9350.2342553107883</v>
      </c>
      <c r="U911" s="2">
        <f t="shared" si="238"/>
        <v>0</v>
      </c>
      <c r="V911">
        <f t="shared" si="239"/>
        <v>3</v>
      </c>
    </row>
    <row r="912" spans="2:22" x14ac:dyDescent="0.15">
      <c r="B912" s="1">
        <v>37986</v>
      </c>
      <c r="C912" s="2">
        <f t="shared" si="224"/>
        <v>12</v>
      </c>
      <c r="D912" s="2">
        <f t="shared" si="225"/>
        <v>31</v>
      </c>
      <c r="E912" s="2">
        <f t="shared" si="226"/>
        <v>3</v>
      </c>
      <c r="F912" s="2">
        <f t="shared" si="227"/>
        <v>27</v>
      </c>
      <c r="G912" t="s">
        <v>190</v>
      </c>
      <c r="H912">
        <v>601</v>
      </c>
      <c r="I912">
        <f t="shared" si="228"/>
        <v>0</v>
      </c>
      <c r="J912">
        <f t="shared" si="229"/>
        <v>0</v>
      </c>
      <c r="K912">
        <f t="shared" si="230"/>
        <v>0</v>
      </c>
      <c r="L912">
        <v>0</v>
      </c>
      <c r="M912">
        <f t="shared" si="231"/>
        <v>1</v>
      </c>
      <c r="N912">
        <f t="shared" si="232"/>
        <v>0</v>
      </c>
      <c r="O912">
        <f t="shared" si="233"/>
        <v>0</v>
      </c>
      <c r="P912">
        <v>0</v>
      </c>
      <c r="Q912" s="2">
        <f t="shared" si="234"/>
        <v>625.98810753914836</v>
      </c>
      <c r="R912" s="2">
        <f t="shared" si="235"/>
        <v>-24.988107539148359</v>
      </c>
      <c r="S912" s="2">
        <f t="shared" si="237"/>
        <v>96.696609326856901</v>
      </c>
      <c r="T912" s="2">
        <f t="shared" si="236"/>
        <v>624.40551838804311</v>
      </c>
      <c r="U912" s="2">
        <f t="shared" si="238"/>
        <v>1</v>
      </c>
      <c r="V912">
        <f t="shared" si="239"/>
        <v>1</v>
      </c>
    </row>
    <row r="913" spans="2:22" x14ac:dyDescent="0.15">
      <c r="B913" s="1">
        <v>37987</v>
      </c>
      <c r="C913" s="2">
        <f t="shared" si="224"/>
        <v>1</v>
      </c>
      <c r="D913" s="2">
        <f t="shared" si="225"/>
        <v>1</v>
      </c>
      <c r="E913" s="2">
        <f t="shared" si="226"/>
        <v>4</v>
      </c>
      <c r="F913" s="2">
        <f t="shared" si="227"/>
        <v>28</v>
      </c>
      <c r="G913" t="s">
        <v>191</v>
      </c>
      <c r="H913">
        <v>417</v>
      </c>
      <c r="I913">
        <f t="shared" si="228"/>
        <v>0</v>
      </c>
      <c r="J913">
        <f t="shared" si="229"/>
        <v>1</v>
      </c>
      <c r="K913">
        <f t="shared" si="230"/>
        <v>0</v>
      </c>
      <c r="L913">
        <v>0</v>
      </c>
      <c r="M913">
        <f t="shared" si="231"/>
        <v>0</v>
      </c>
      <c r="N913">
        <f t="shared" si="232"/>
        <v>0</v>
      </c>
      <c r="O913">
        <f t="shared" si="233"/>
        <v>0</v>
      </c>
      <c r="P913">
        <v>0</v>
      </c>
      <c r="Q913" s="2">
        <f t="shared" si="234"/>
        <v>342.73381519671148</v>
      </c>
      <c r="R913" s="2">
        <f t="shared" si="235"/>
        <v>74.266184803288525</v>
      </c>
      <c r="S913" s="2">
        <f t="shared" si="237"/>
        <v>-24.988107539148359</v>
      </c>
      <c r="T913" s="2">
        <f t="shared" si="236"/>
        <v>5515.4662052362037</v>
      </c>
      <c r="U913" s="2">
        <f t="shared" si="238"/>
        <v>1</v>
      </c>
      <c r="V913">
        <f t="shared" si="239"/>
        <v>1</v>
      </c>
    </row>
    <row r="914" spans="2:22" x14ac:dyDescent="0.15">
      <c r="B914" s="1">
        <v>37988</v>
      </c>
      <c r="C914" s="2">
        <f t="shared" si="224"/>
        <v>1</v>
      </c>
      <c r="D914" s="2">
        <f t="shared" si="225"/>
        <v>2</v>
      </c>
      <c r="E914" s="2">
        <f t="shared" si="226"/>
        <v>5</v>
      </c>
      <c r="F914" s="2">
        <f t="shared" si="227"/>
        <v>28</v>
      </c>
      <c r="G914" t="s">
        <v>192</v>
      </c>
      <c r="H914">
        <v>615</v>
      </c>
      <c r="I914">
        <f t="shared" si="228"/>
        <v>0</v>
      </c>
      <c r="J914">
        <f t="shared" si="229"/>
        <v>0</v>
      </c>
      <c r="K914">
        <f t="shared" si="230"/>
        <v>0</v>
      </c>
      <c r="L914">
        <v>0</v>
      </c>
      <c r="M914">
        <f t="shared" si="231"/>
        <v>0</v>
      </c>
      <c r="N914">
        <f t="shared" si="232"/>
        <v>0</v>
      </c>
      <c r="O914">
        <f t="shared" si="233"/>
        <v>0</v>
      </c>
      <c r="P914">
        <v>0</v>
      </c>
      <c r="Q914" s="2">
        <f t="shared" si="234"/>
        <v>562.41590408458001</v>
      </c>
      <c r="R914" s="2">
        <f t="shared" si="235"/>
        <v>52.584095915419994</v>
      </c>
      <c r="S914" s="2">
        <f t="shared" si="237"/>
        <v>74.266184803288525</v>
      </c>
      <c r="T914" s="2">
        <f t="shared" si="236"/>
        <v>2765.0871432420895</v>
      </c>
      <c r="U914" s="2">
        <f t="shared" si="238"/>
        <v>0</v>
      </c>
      <c r="V914">
        <f t="shared" si="239"/>
        <v>2</v>
      </c>
    </row>
    <row r="915" spans="2:22" x14ac:dyDescent="0.15">
      <c r="B915" s="1">
        <v>37989</v>
      </c>
      <c r="C915" s="2">
        <f t="shared" si="224"/>
        <v>1</v>
      </c>
      <c r="D915" s="2">
        <f t="shared" si="225"/>
        <v>3</v>
      </c>
      <c r="E915" s="2">
        <f t="shared" si="226"/>
        <v>6</v>
      </c>
      <c r="F915" s="2">
        <f t="shared" si="227"/>
        <v>28</v>
      </c>
      <c r="G915" t="s">
        <v>193</v>
      </c>
      <c r="H915">
        <v>549</v>
      </c>
      <c r="I915">
        <f t="shared" si="228"/>
        <v>0</v>
      </c>
      <c r="J915">
        <f t="shared" si="229"/>
        <v>0</v>
      </c>
      <c r="K915">
        <f t="shared" si="230"/>
        <v>0</v>
      </c>
      <c r="L915">
        <v>0</v>
      </c>
      <c r="M915">
        <f t="shared" si="231"/>
        <v>0</v>
      </c>
      <c r="N915">
        <f t="shared" si="232"/>
        <v>0</v>
      </c>
      <c r="O915">
        <f t="shared" si="233"/>
        <v>0</v>
      </c>
      <c r="P915">
        <v>0</v>
      </c>
      <c r="Q915" s="2">
        <f t="shared" si="234"/>
        <v>613.81264192860669</v>
      </c>
      <c r="R915" s="2">
        <f t="shared" si="235"/>
        <v>-64.812641928606695</v>
      </c>
      <c r="S915" s="2">
        <f t="shared" si="237"/>
        <v>52.584095915419994</v>
      </c>
      <c r="T915" s="2">
        <f t="shared" si="236"/>
        <v>4200.6785537657861</v>
      </c>
      <c r="U915" s="2">
        <f t="shared" si="238"/>
        <v>1</v>
      </c>
      <c r="V915">
        <f t="shared" si="239"/>
        <v>1</v>
      </c>
    </row>
    <row r="916" spans="2:22" x14ac:dyDescent="0.15">
      <c r="B916" s="1">
        <v>37990</v>
      </c>
      <c r="C916" s="2">
        <f t="shared" si="224"/>
        <v>1</v>
      </c>
      <c r="D916" s="2">
        <f t="shared" si="225"/>
        <v>4</v>
      </c>
      <c r="E916" s="2">
        <f t="shared" si="226"/>
        <v>7</v>
      </c>
      <c r="F916" s="2">
        <f t="shared" si="227"/>
        <v>28</v>
      </c>
      <c r="G916" t="s">
        <v>194</v>
      </c>
      <c r="H916">
        <v>400</v>
      </c>
      <c r="I916">
        <f t="shared" si="228"/>
        <v>0</v>
      </c>
      <c r="J916">
        <f t="shared" si="229"/>
        <v>0</v>
      </c>
      <c r="K916">
        <f t="shared" si="230"/>
        <v>0</v>
      </c>
      <c r="L916">
        <v>0</v>
      </c>
      <c r="M916">
        <f t="shared" si="231"/>
        <v>0</v>
      </c>
      <c r="N916">
        <f t="shared" si="232"/>
        <v>0</v>
      </c>
      <c r="O916">
        <f t="shared" si="233"/>
        <v>0</v>
      </c>
      <c r="P916">
        <v>0</v>
      </c>
      <c r="Q916" s="2">
        <f t="shared" si="234"/>
        <v>418.48367602291768</v>
      </c>
      <c r="R916" s="2">
        <f t="shared" si="235"/>
        <v>-18.483676022917678</v>
      </c>
      <c r="S916" s="2">
        <f t="shared" si="237"/>
        <v>-64.812641928606695</v>
      </c>
      <c r="T916" s="2">
        <f t="shared" si="236"/>
        <v>341.64627932018186</v>
      </c>
      <c r="U916" s="2">
        <f t="shared" si="238"/>
        <v>0</v>
      </c>
      <c r="V916">
        <f t="shared" si="239"/>
        <v>2</v>
      </c>
    </row>
    <row r="917" spans="2:22" x14ac:dyDescent="0.15">
      <c r="B917" s="1">
        <v>37991</v>
      </c>
      <c r="C917" s="2">
        <f t="shared" si="224"/>
        <v>1</v>
      </c>
      <c r="D917" s="2">
        <f t="shared" si="225"/>
        <v>5</v>
      </c>
      <c r="E917" s="2">
        <f t="shared" si="226"/>
        <v>1</v>
      </c>
      <c r="F917" s="2">
        <f t="shared" si="227"/>
        <v>28</v>
      </c>
      <c r="G917" t="s">
        <v>195</v>
      </c>
      <c r="H917">
        <v>345</v>
      </c>
      <c r="I917">
        <f t="shared" si="228"/>
        <v>0</v>
      </c>
      <c r="J917">
        <f t="shared" si="229"/>
        <v>0</v>
      </c>
      <c r="K917">
        <f t="shared" si="230"/>
        <v>0</v>
      </c>
      <c r="L917">
        <v>0</v>
      </c>
      <c r="M917">
        <f t="shared" si="231"/>
        <v>0</v>
      </c>
      <c r="N917">
        <f t="shared" si="232"/>
        <v>0</v>
      </c>
      <c r="O917">
        <f t="shared" si="233"/>
        <v>0</v>
      </c>
      <c r="P917">
        <v>0</v>
      </c>
      <c r="Q917" s="2">
        <f t="shared" si="234"/>
        <v>302.46198487284721</v>
      </c>
      <c r="R917" s="2">
        <f t="shared" si="235"/>
        <v>42.538015127152789</v>
      </c>
      <c r="S917" s="2">
        <f t="shared" si="237"/>
        <v>-18.483676022917678</v>
      </c>
      <c r="T917" s="2">
        <f t="shared" si="236"/>
        <v>1809.4827309578795</v>
      </c>
      <c r="U917" s="2">
        <f t="shared" si="238"/>
        <v>1</v>
      </c>
      <c r="V917">
        <f t="shared" si="239"/>
        <v>1</v>
      </c>
    </row>
    <row r="918" spans="2:22" x14ac:dyDescent="0.15">
      <c r="B918" s="1">
        <v>37992</v>
      </c>
      <c r="C918" s="2">
        <f t="shared" si="224"/>
        <v>1</v>
      </c>
      <c r="D918" s="2">
        <f t="shared" si="225"/>
        <v>6</v>
      </c>
      <c r="E918" s="2">
        <f t="shared" si="226"/>
        <v>2</v>
      </c>
      <c r="F918" s="2">
        <f t="shared" si="227"/>
        <v>28</v>
      </c>
      <c r="G918" t="s">
        <v>196</v>
      </c>
      <c r="H918">
        <v>328</v>
      </c>
      <c r="I918">
        <f t="shared" si="228"/>
        <v>0</v>
      </c>
      <c r="J918">
        <f t="shared" si="229"/>
        <v>0</v>
      </c>
      <c r="K918">
        <f t="shared" si="230"/>
        <v>0</v>
      </c>
      <c r="L918">
        <v>0</v>
      </c>
      <c r="M918">
        <f t="shared" si="231"/>
        <v>0</v>
      </c>
      <c r="N918">
        <f t="shared" si="232"/>
        <v>0</v>
      </c>
      <c r="O918">
        <f t="shared" si="233"/>
        <v>0</v>
      </c>
      <c r="P918">
        <v>0</v>
      </c>
      <c r="Q918" s="2">
        <f t="shared" si="234"/>
        <v>320.6093115342037</v>
      </c>
      <c r="R918" s="2">
        <f t="shared" si="235"/>
        <v>7.3906884657963019</v>
      </c>
      <c r="S918" s="2">
        <f t="shared" si="237"/>
        <v>42.538015127152789</v>
      </c>
      <c r="T918" s="2">
        <f t="shared" si="236"/>
        <v>54.622275998454498</v>
      </c>
      <c r="U918" s="2">
        <f t="shared" si="238"/>
        <v>0</v>
      </c>
      <c r="V918">
        <f t="shared" si="239"/>
        <v>2</v>
      </c>
    </row>
    <row r="919" spans="2:22" x14ac:dyDescent="0.15">
      <c r="B919" s="1">
        <v>37993</v>
      </c>
      <c r="C919" s="2">
        <f t="shared" si="224"/>
        <v>1</v>
      </c>
      <c r="D919" s="2">
        <f t="shared" si="225"/>
        <v>7</v>
      </c>
      <c r="E919" s="2">
        <f t="shared" si="226"/>
        <v>3</v>
      </c>
      <c r="F919" s="2">
        <f t="shared" si="227"/>
        <v>28</v>
      </c>
      <c r="G919" t="s">
        <v>197</v>
      </c>
      <c r="H919">
        <v>270</v>
      </c>
      <c r="I919">
        <f t="shared" si="228"/>
        <v>0</v>
      </c>
      <c r="J919">
        <f t="shared" si="229"/>
        <v>0</v>
      </c>
      <c r="K919">
        <f t="shared" si="230"/>
        <v>0</v>
      </c>
      <c r="L919">
        <v>0</v>
      </c>
      <c r="M919">
        <f t="shared" si="231"/>
        <v>0</v>
      </c>
      <c r="N919">
        <f t="shared" si="232"/>
        <v>0</v>
      </c>
      <c r="O919">
        <f t="shared" si="233"/>
        <v>0</v>
      </c>
      <c r="P919">
        <v>0</v>
      </c>
      <c r="Q919" s="2">
        <f t="shared" si="234"/>
        <v>350.14164424842966</v>
      </c>
      <c r="R919" s="2">
        <f t="shared" si="235"/>
        <v>-80.141644248429657</v>
      </c>
      <c r="S919" s="2">
        <f t="shared" si="237"/>
        <v>7.3906884657963019</v>
      </c>
      <c r="T919" s="2">
        <f t="shared" si="236"/>
        <v>6422.6831428418582</v>
      </c>
      <c r="U919" s="2">
        <f t="shared" si="238"/>
        <v>1</v>
      </c>
      <c r="V919">
        <f t="shared" si="239"/>
        <v>1</v>
      </c>
    </row>
    <row r="920" spans="2:22" x14ac:dyDescent="0.15">
      <c r="B920" s="1">
        <v>37994</v>
      </c>
      <c r="C920" s="2">
        <f t="shared" si="224"/>
        <v>1</v>
      </c>
      <c r="D920" s="2">
        <f t="shared" si="225"/>
        <v>8</v>
      </c>
      <c r="E920" s="2">
        <f t="shared" si="226"/>
        <v>4</v>
      </c>
      <c r="F920" s="2">
        <f t="shared" si="227"/>
        <v>29</v>
      </c>
      <c r="G920" t="s">
        <v>198</v>
      </c>
      <c r="H920">
        <v>498</v>
      </c>
      <c r="I920">
        <f t="shared" si="228"/>
        <v>0</v>
      </c>
      <c r="J920">
        <f t="shared" si="229"/>
        <v>0</v>
      </c>
      <c r="K920">
        <f t="shared" si="230"/>
        <v>0</v>
      </c>
      <c r="L920">
        <v>0</v>
      </c>
      <c r="M920">
        <f t="shared" si="231"/>
        <v>0</v>
      </c>
      <c r="N920">
        <f t="shared" si="232"/>
        <v>0</v>
      </c>
      <c r="O920">
        <f t="shared" si="233"/>
        <v>0</v>
      </c>
      <c r="P920">
        <v>0</v>
      </c>
      <c r="Q920" s="2">
        <f t="shared" si="234"/>
        <v>395.81580895094385</v>
      </c>
      <c r="R920" s="2">
        <f t="shared" si="235"/>
        <v>102.18419104905615</v>
      </c>
      <c r="S920" s="2">
        <f t="shared" si="237"/>
        <v>-80.141644248429657</v>
      </c>
      <c r="T920" s="2">
        <f t="shared" si="236"/>
        <v>10441.608900350007</v>
      </c>
      <c r="U920" s="2">
        <f t="shared" si="238"/>
        <v>1</v>
      </c>
      <c r="V920">
        <f t="shared" si="239"/>
        <v>1</v>
      </c>
    </row>
    <row r="921" spans="2:22" x14ac:dyDescent="0.15">
      <c r="B921" s="1">
        <v>37995</v>
      </c>
      <c r="C921" s="2">
        <f t="shared" si="224"/>
        <v>1</v>
      </c>
      <c r="D921" s="2">
        <f t="shared" si="225"/>
        <v>9</v>
      </c>
      <c r="E921" s="2">
        <f t="shared" si="226"/>
        <v>5</v>
      </c>
      <c r="F921" s="2">
        <f t="shared" si="227"/>
        <v>29</v>
      </c>
      <c r="G921" t="s">
        <v>199</v>
      </c>
      <c r="H921">
        <v>627</v>
      </c>
      <c r="I921">
        <f t="shared" si="228"/>
        <v>0</v>
      </c>
      <c r="J921">
        <f t="shared" si="229"/>
        <v>0</v>
      </c>
      <c r="K921">
        <f t="shared" si="230"/>
        <v>0</v>
      </c>
      <c r="L921">
        <v>0</v>
      </c>
      <c r="M921">
        <f t="shared" si="231"/>
        <v>0</v>
      </c>
      <c r="N921">
        <f t="shared" si="232"/>
        <v>0</v>
      </c>
      <c r="O921">
        <f t="shared" si="233"/>
        <v>0</v>
      </c>
      <c r="P921">
        <v>0</v>
      </c>
      <c r="Q921" s="2">
        <f t="shared" si="234"/>
        <v>580.04227390181597</v>
      </c>
      <c r="R921" s="2">
        <f t="shared" si="235"/>
        <v>46.957726098184025</v>
      </c>
      <c r="S921" s="2">
        <f t="shared" si="237"/>
        <v>102.18419104905615</v>
      </c>
      <c r="T921" s="2">
        <f t="shared" si="236"/>
        <v>2205.0280403120732</v>
      </c>
      <c r="U921" s="2">
        <f t="shared" si="238"/>
        <v>0</v>
      </c>
      <c r="V921">
        <f t="shared" si="239"/>
        <v>2</v>
      </c>
    </row>
    <row r="922" spans="2:22" x14ac:dyDescent="0.15">
      <c r="B922" s="1">
        <v>37996</v>
      </c>
      <c r="C922" s="2">
        <f t="shared" si="224"/>
        <v>1</v>
      </c>
      <c r="D922" s="2">
        <f t="shared" si="225"/>
        <v>10</v>
      </c>
      <c r="E922" s="2">
        <f t="shared" si="226"/>
        <v>6</v>
      </c>
      <c r="F922" s="2">
        <f t="shared" si="227"/>
        <v>29</v>
      </c>
      <c r="G922" t="s">
        <v>200</v>
      </c>
      <c r="H922">
        <v>650</v>
      </c>
      <c r="I922">
        <f t="shared" si="228"/>
        <v>0</v>
      </c>
      <c r="J922">
        <f t="shared" si="229"/>
        <v>0</v>
      </c>
      <c r="K922">
        <f t="shared" si="230"/>
        <v>0</v>
      </c>
      <c r="L922">
        <v>0</v>
      </c>
      <c r="M922">
        <f t="shared" si="231"/>
        <v>0</v>
      </c>
      <c r="N922">
        <f t="shared" si="232"/>
        <v>0</v>
      </c>
      <c r="O922">
        <f t="shared" si="233"/>
        <v>0</v>
      </c>
      <c r="P922">
        <v>0</v>
      </c>
      <c r="Q922" s="2">
        <f t="shared" si="234"/>
        <v>631.43901174584266</v>
      </c>
      <c r="R922" s="2">
        <f t="shared" si="235"/>
        <v>18.560988254157337</v>
      </c>
      <c r="S922" s="2">
        <f t="shared" si="237"/>
        <v>46.957726098184025</v>
      </c>
      <c r="T922" s="2">
        <f t="shared" si="236"/>
        <v>344.51028497096661</v>
      </c>
      <c r="U922" s="2">
        <f t="shared" si="238"/>
        <v>0</v>
      </c>
      <c r="V922">
        <f t="shared" si="239"/>
        <v>3</v>
      </c>
    </row>
    <row r="923" spans="2:22" x14ac:dyDescent="0.15">
      <c r="B923" s="1">
        <v>37997</v>
      </c>
      <c r="C923" s="2">
        <f t="shared" si="224"/>
        <v>1</v>
      </c>
      <c r="D923" s="2">
        <f t="shared" si="225"/>
        <v>11</v>
      </c>
      <c r="E923" s="2">
        <f t="shared" si="226"/>
        <v>7</v>
      </c>
      <c r="F923" s="2">
        <f t="shared" si="227"/>
        <v>29</v>
      </c>
      <c r="G923" t="s">
        <v>201</v>
      </c>
      <c r="H923">
        <v>362</v>
      </c>
      <c r="I923">
        <f t="shared" si="228"/>
        <v>0</v>
      </c>
      <c r="J923">
        <f t="shared" si="229"/>
        <v>0</v>
      </c>
      <c r="K923">
        <f t="shared" si="230"/>
        <v>0</v>
      </c>
      <c r="L923">
        <v>0</v>
      </c>
      <c r="M923">
        <f t="shared" si="231"/>
        <v>0</v>
      </c>
      <c r="N923">
        <f t="shared" si="232"/>
        <v>0</v>
      </c>
      <c r="O923">
        <f t="shared" si="233"/>
        <v>0</v>
      </c>
      <c r="P923">
        <v>0</v>
      </c>
      <c r="Q923" s="2">
        <f t="shared" si="234"/>
        <v>436.11004584015365</v>
      </c>
      <c r="R923" s="2">
        <f t="shared" si="235"/>
        <v>-74.110045840153646</v>
      </c>
      <c r="S923" s="2">
        <f t="shared" si="237"/>
        <v>18.560988254157337</v>
      </c>
      <c r="T923" s="2">
        <f t="shared" si="236"/>
        <v>5492.2988944296749</v>
      </c>
      <c r="U923" s="2">
        <f t="shared" si="238"/>
        <v>1</v>
      </c>
      <c r="V923">
        <f t="shared" si="239"/>
        <v>1</v>
      </c>
    </row>
    <row r="924" spans="2:22" x14ac:dyDescent="0.15">
      <c r="B924" s="1">
        <v>37998</v>
      </c>
      <c r="C924" s="2">
        <f t="shared" si="224"/>
        <v>1</v>
      </c>
      <c r="D924" s="2">
        <f t="shared" si="225"/>
        <v>12</v>
      </c>
      <c r="E924" s="2">
        <f t="shared" si="226"/>
        <v>1</v>
      </c>
      <c r="F924" s="2">
        <f t="shared" si="227"/>
        <v>29</v>
      </c>
      <c r="G924" t="s">
        <v>202</v>
      </c>
      <c r="H924">
        <v>258</v>
      </c>
      <c r="I924">
        <f t="shared" si="228"/>
        <v>0</v>
      </c>
      <c r="J924">
        <f t="shared" si="229"/>
        <v>0</v>
      </c>
      <c r="K924">
        <f t="shared" si="230"/>
        <v>0</v>
      </c>
      <c r="L924">
        <v>0</v>
      </c>
      <c r="M924">
        <f t="shared" si="231"/>
        <v>0</v>
      </c>
      <c r="N924">
        <f t="shared" si="232"/>
        <v>0</v>
      </c>
      <c r="O924">
        <f t="shared" si="233"/>
        <v>0</v>
      </c>
      <c r="P924">
        <v>0</v>
      </c>
      <c r="Q924" s="2">
        <f t="shared" si="234"/>
        <v>320.08835469008318</v>
      </c>
      <c r="R924" s="2">
        <f t="shared" si="235"/>
        <v>-62.088354690083179</v>
      </c>
      <c r="S924" s="2">
        <f t="shared" si="237"/>
        <v>-74.110045840153646</v>
      </c>
      <c r="T924" s="2">
        <f t="shared" si="236"/>
        <v>3854.963788121574</v>
      </c>
      <c r="U924" s="2">
        <f t="shared" si="238"/>
        <v>0</v>
      </c>
      <c r="V924">
        <f t="shared" si="239"/>
        <v>2</v>
      </c>
    </row>
    <row r="925" spans="2:22" x14ac:dyDescent="0.15">
      <c r="B925" s="1">
        <v>37999</v>
      </c>
      <c r="C925" s="2">
        <f t="shared" si="224"/>
        <v>1</v>
      </c>
      <c r="D925" s="2">
        <f t="shared" si="225"/>
        <v>13</v>
      </c>
      <c r="E925" s="2">
        <f t="shared" si="226"/>
        <v>2</v>
      </c>
      <c r="F925" s="2">
        <f t="shared" si="227"/>
        <v>29</v>
      </c>
      <c r="G925" t="s">
        <v>203</v>
      </c>
      <c r="H925">
        <v>303</v>
      </c>
      <c r="I925">
        <f t="shared" si="228"/>
        <v>0</v>
      </c>
      <c r="J925">
        <f t="shared" si="229"/>
        <v>0</v>
      </c>
      <c r="K925">
        <f t="shared" si="230"/>
        <v>0</v>
      </c>
      <c r="L925">
        <v>0</v>
      </c>
      <c r="M925">
        <f t="shared" si="231"/>
        <v>0</v>
      </c>
      <c r="N925">
        <f t="shared" si="232"/>
        <v>0</v>
      </c>
      <c r="O925">
        <f t="shared" si="233"/>
        <v>0</v>
      </c>
      <c r="P925">
        <v>0</v>
      </c>
      <c r="Q925" s="2">
        <f t="shared" si="234"/>
        <v>338.23568135143967</v>
      </c>
      <c r="R925" s="2">
        <f t="shared" si="235"/>
        <v>-35.235681351439666</v>
      </c>
      <c r="S925" s="2">
        <f t="shared" si="237"/>
        <v>-62.088354690083179</v>
      </c>
      <c r="T925" s="2">
        <f t="shared" si="236"/>
        <v>1241.553240300193</v>
      </c>
      <c r="U925" s="2">
        <f t="shared" si="238"/>
        <v>0</v>
      </c>
      <c r="V925">
        <f t="shared" si="239"/>
        <v>3</v>
      </c>
    </row>
    <row r="926" spans="2:22" x14ac:dyDescent="0.15">
      <c r="B926" s="1">
        <v>38000</v>
      </c>
      <c r="C926" s="2">
        <f t="shared" si="224"/>
        <v>1</v>
      </c>
      <c r="D926" s="2">
        <f t="shared" si="225"/>
        <v>14</v>
      </c>
      <c r="E926" s="2">
        <f t="shared" si="226"/>
        <v>3</v>
      </c>
      <c r="F926" s="2">
        <f t="shared" si="227"/>
        <v>29</v>
      </c>
      <c r="G926" t="s">
        <v>204</v>
      </c>
      <c r="H926">
        <v>380</v>
      </c>
      <c r="I926">
        <f t="shared" si="228"/>
        <v>0</v>
      </c>
      <c r="J926">
        <f t="shared" si="229"/>
        <v>0</v>
      </c>
      <c r="K926">
        <f t="shared" si="230"/>
        <v>0</v>
      </c>
      <c r="L926">
        <v>0</v>
      </c>
      <c r="M926">
        <f t="shared" si="231"/>
        <v>0</v>
      </c>
      <c r="N926">
        <f t="shared" si="232"/>
        <v>0</v>
      </c>
      <c r="O926">
        <f t="shared" si="233"/>
        <v>0</v>
      </c>
      <c r="P926">
        <v>0</v>
      </c>
      <c r="Q926" s="2">
        <f t="shared" si="234"/>
        <v>367.76801406566562</v>
      </c>
      <c r="R926" s="2">
        <f t="shared" si="235"/>
        <v>12.231985934334375</v>
      </c>
      <c r="S926" s="2">
        <f t="shared" si="237"/>
        <v>-35.235681351439666</v>
      </c>
      <c r="T926" s="2">
        <f t="shared" si="236"/>
        <v>149.621479897754</v>
      </c>
      <c r="U926" s="2">
        <f t="shared" si="238"/>
        <v>1</v>
      </c>
      <c r="V926">
        <f t="shared" si="239"/>
        <v>1</v>
      </c>
    </row>
    <row r="927" spans="2:22" x14ac:dyDescent="0.15">
      <c r="B927" s="1">
        <v>38001</v>
      </c>
      <c r="C927" s="2">
        <f t="shared" si="224"/>
        <v>1</v>
      </c>
      <c r="D927" s="2">
        <f t="shared" si="225"/>
        <v>15</v>
      </c>
      <c r="E927" s="2">
        <f t="shared" si="226"/>
        <v>4</v>
      </c>
      <c r="F927" s="2">
        <f t="shared" si="227"/>
        <v>30</v>
      </c>
      <c r="G927" t="s">
        <v>205</v>
      </c>
      <c r="H927">
        <v>367</v>
      </c>
      <c r="I927">
        <f t="shared" si="228"/>
        <v>0</v>
      </c>
      <c r="J927">
        <f t="shared" si="229"/>
        <v>0</v>
      </c>
      <c r="K927">
        <f t="shared" si="230"/>
        <v>0</v>
      </c>
      <c r="L927">
        <v>0</v>
      </c>
      <c r="M927">
        <f t="shared" si="231"/>
        <v>0</v>
      </c>
      <c r="N927">
        <f t="shared" si="232"/>
        <v>0</v>
      </c>
      <c r="O927">
        <f t="shared" si="233"/>
        <v>0</v>
      </c>
      <c r="P927">
        <v>0</v>
      </c>
      <c r="Q927" s="2">
        <f t="shared" si="234"/>
        <v>390.9586691340748</v>
      </c>
      <c r="R927" s="2">
        <f t="shared" si="235"/>
        <v>-23.958669134074796</v>
      </c>
      <c r="S927" s="2">
        <f t="shared" si="237"/>
        <v>12.231985934334375</v>
      </c>
      <c r="T927" s="2">
        <f t="shared" si="236"/>
        <v>574.01782667606835</v>
      </c>
      <c r="U927" s="2">
        <f t="shared" si="238"/>
        <v>1</v>
      </c>
      <c r="V927">
        <f t="shared" si="239"/>
        <v>1</v>
      </c>
    </row>
    <row r="928" spans="2:22" x14ac:dyDescent="0.15">
      <c r="B928" s="1">
        <v>38002</v>
      </c>
      <c r="C928" s="2">
        <f t="shared" si="224"/>
        <v>1</v>
      </c>
      <c r="D928" s="2">
        <f t="shared" si="225"/>
        <v>16</v>
      </c>
      <c r="E928" s="2">
        <f t="shared" si="226"/>
        <v>5</v>
      </c>
      <c r="F928" s="2">
        <f t="shared" si="227"/>
        <v>30</v>
      </c>
      <c r="G928" t="s">
        <v>206</v>
      </c>
      <c r="H928">
        <v>593</v>
      </c>
      <c r="I928">
        <f t="shared" si="228"/>
        <v>0</v>
      </c>
      <c r="J928">
        <f t="shared" si="229"/>
        <v>0</v>
      </c>
      <c r="K928">
        <f t="shared" si="230"/>
        <v>0</v>
      </c>
      <c r="L928">
        <v>0</v>
      </c>
      <c r="M928">
        <f t="shared" si="231"/>
        <v>0</v>
      </c>
      <c r="N928">
        <f t="shared" si="232"/>
        <v>0</v>
      </c>
      <c r="O928">
        <f t="shared" si="233"/>
        <v>0</v>
      </c>
      <c r="P928">
        <v>0</v>
      </c>
      <c r="Q928" s="2">
        <f t="shared" si="234"/>
        <v>575.18513408494687</v>
      </c>
      <c r="R928" s="2">
        <f t="shared" si="235"/>
        <v>17.814865915053133</v>
      </c>
      <c r="S928" s="2">
        <f t="shared" si="237"/>
        <v>-23.958669134074796</v>
      </c>
      <c r="T928" s="2">
        <f t="shared" si="236"/>
        <v>317.36944757132193</v>
      </c>
      <c r="U928" s="2">
        <f t="shared" si="238"/>
        <v>1</v>
      </c>
      <c r="V928">
        <f t="shared" si="239"/>
        <v>1</v>
      </c>
    </row>
    <row r="929" spans="2:22" x14ac:dyDescent="0.15">
      <c r="B929" s="1">
        <v>38003</v>
      </c>
      <c r="C929" s="2">
        <f t="shared" si="224"/>
        <v>1</v>
      </c>
      <c r="D929" s="2">
        <f t="shared" si="225"/>
        <v>17</v>
      </c>
      <c r="E929" s="2">
        <f t="shared" si="226"/>
        <v>6</v>
      </c>
      <c r="F929" s="2">
        <f t="shared" si="227"/>
        <v>30</v>
      </c>
      <c r="G929" t="s">
        <v>207</v>
      </c>
      <c r="H929">
        <v>725</v>
      </c>
      <c r="I929">
        <f t="shared" si="228"/>
        <v>0</v>
      </c>
      <c r="J929">
        <f t="shared" si="229"/>
        <v>0</v>
      </c>
      <c r="K929">
        <f t="shared" si="230"/>
        <v>0</v>
      </c>
      <c r="L929">
        <v>0</v>
      </c>
      <c r="M929">
        <f t="shared" si="231"/>
        <v>0</v>
      </c>
      <c r="N929">
        <f t="shared" si="232"/>
        <v>0</v>
      </c>
      <c r="O929">
        <f t="shared" si="233"/>
        <v>0</v>
      </c>
      <c r="P929">
        <v>0</v>
      </c>
      <c r="Q929" s="2">
        <f t="shared" si="234"/>
        <v>626.58187192897367</v>
      </c>
      <c r="R929" s="2">
        <f t="shared" si="235"/>
        <v>98.418128071026331</v>
      </c>
      <c r="S929" s="2">
        <f t="shared" si="237"/>
        <v>17.814865915053133</v>
      </c>
      <c r="T929" s="2">
        <f t="shared" si="236"/>
        <v>9686.127933004942</v>
      </c>
      <c r="U929" s="2">
        <f t="shared" si="238"/>
        <v>0</v>
      </c>
      <c r="V929">
        <f t="shared" si="239"/>
        <v>2</v>
      </c>
    </row>
    <row r="930" spans="2:22" x14ac:dyDescent="0.15">
      <c r="B930" s="1">
        <v>38004</v>
      </c>
      <c r="C930" s="2">
        <f t="shared" si="224"/>
        <v>1</v>
      </c>
      <c r="D930" s="2">
        <f t="shared" si="225"/>
        <v>18</v>
      </c>
      <c r="E930" s="2">
        <f t="shared" si="226"/>
        <v>7</v>
      </c>
      <c r="F930" s="2">
        <f t="shared" si="227"/>
        <v>30</v>
      </c>
      <c r="G930" t="s">
        <v>208</v>
      </c>
      <c r="H930">
        <v>458</v>
      </c>
      <c r="I930">
        <f t="shared" si="228"/>
        <v>0</v>
      </c>
      <c r="J930">
        <f t="shared" si="229"/>
        <v>0</v>
      </c>
      <c r="K930">
        <f t="shared" si="230"/>
        <v>0</v>
      </c>
      <c r="L930">
        <v>0</v>
      </c>
      <c r="M930">
        <f t="shared" si="231"/>
        <v>0</v>
      </c>
      <c r="N930">
        <f t="shared" si="232"/>
        <v>0</v>
      </c>
      <c r="O930">
        <f t="shared" si="233"/>
        <v>0</v>
      </c>
      <c r="P930">
        <v>0</v>
      </c>
      <c r="Q930" s="2">
        <f t="shared" si="234"/>
        <v>431.25290602328459</v>
      </c>
      <c r="R930" s="2">
        <f t="shared" si="235"/>
        <v>26.747093976715405</v>
      </c>
      <c r="S930" s="2">
        <f t="shared" si="237"/>
        <v>98.418128071026331</v>
      </c>
      <c r="T930" s="2">
        <f t="shared" si="236"/>
        <v>715.40703619924545</v>
      </c>
      <c r="U930" s="2">
        <f t="shared" si="238"/>
        <v>0</v>
      </c>
      <c r="V930">
        <f t="shared" si="239"/>
        <v>3</v>
      </c>
    </row>
    <row r="931" spans="2:22" x14ac:dyDescent="0.15">
      <c r="B931" s="1">
        <v>38005</v>
      </c>
      <c r="C931" s="2">
        <f t="shared" si="224"/>
        <v>1</v>
      </c>
      <c r="D931" s="2">
        <f t="shared" si="225"/>
        <v>19</v>
      </c>
      <c r="E931" s="2">
        <f t="shared" si="226"/>
        <v>1</v>
      </c>
      <c r="F931" s="2">
        <f t="shared" si="227"/>
        <v>30</v>
      </c>
      <c r="G931" t="s">
        <v>209</v>
      </c>
      <c r="H931">
        <v>393</v>
      </c>
      <c r="I931">
        <f t="shared" si="228"/>
        <v>0</v>
      </c>
      <c r="J931">
        <f t="shared" si="229"/>
        <v>0</v>
      </c>
      <c r="K931">
        <f t="shared" si="230"/>
        <v>0</v>
      </c>
      <c r="L931">
        <v>0</v>
      </c>
      <c r="M931">
        <f t="shared" si="231"/>
        <v>0</v>
      </c>
      <c r="N931">
        <f t="shared" si="232"/>
        <v>0</v>
      </c>
      <c r="O931">
        <f t="shared" si="233"/>
        <v>0</v>
      </c>
      <c r="P931">
        <v>0</v>
      </c>
      <c r="Q931" s="2">
        <f t="shared" si="234"/>
        <v>315.23121487321418</v>
      </c>
      <c r="R931" s="2">
        <f t="shared" si="235"/>
        <v>77.768785126785815</v>
      </c>
      <c r="S931" s="2">
        <f t="shared" si="237"/>
        <v>26.747093976715405</v>
      </c>
      <c r="T931" s="2">
        <f t="shared" si="236"/>
        <v>6047.9839400961828</v>
      </c>
      <c r="U931" s="2">
        <f t="shared" si="238"/>
        <v>0</v>
      </c>
      <c r="V931">
        <f t="shared" si="239"/>
        <v>4</v>
      </c>
    </row>
    <row r="932" spans="2:22" x14ac:dyDescent="0.15">
      <c r="B932" s="1">
        <v>38006</v>
      </c>
      <c r="C932" s="2">
        <f t="shared" si="224"/>
        <v>1</v>
      </c>
      <c r="D932" s="2">
        <f t="shared" si="225"/>
        <v>20</v>
      </c>
      <c r="E932" s="2">
        <f t="shared" si="226"/>
        <v>2</v>
      </c>
      <c r="F932" s="2">
        <f t="shared" si="227"/>
        <v>30</v>
      </c>
      <c r="G932" t="s">
        <v>210</v>
      </c>
      <c r="H932">
        <v>320</v>
      </c>
      <c r="I932">
        <f t="shared" si="228"/>
        <v>0</v>
      </c>
      <c r="J932">
        <f t="shared" si="229"/>
        <v>0</v>
      </c>
      <c r="K932">
        <f t="shared" si="230"/>
        <v>0</v>
      </c>
      <c r="L932">
        <v>0</v>
      </c>
      <c r="M932">
        <f t="shared" si="231"/>
        <v>0</v>
      </c>
      <c r="N932">
        <f t="shared" si="232"/>
        <v>0</v>
      </c>
      <c r="O932">
        <f t="shared" si="233"/>
        <v>0</v>
      </c>
      <c r="P932">
        <v>0</v>
      </c>
      <c r="Q932" s="2">
        <f t="shared" si="234"/>
        <v>333.37854153457062</v>
      </c>
      <c r="R932" s="2">
        <f t="shared" si="235"/>
        <v>-13.378541534570616</v>
      </c>
      <c r="S932" s="2">
        <f t="shared" si="237"/>
        <v>77.768785126785815</v>
      </c>
      <c r="T932" s="2">
        <f t="shared" si="236"/>
        <v>178.98537359223107</v>
      </c>
      <c r="U932" s="2">
        <f t="shared" si="238"/>
        <v>1</v>
      </c>
      <c r="V932">
        <f t="shared" si="239"/>
        <v>1</v>
      </c>
    </row>
    <row r="933" spans="2:22" x14ac:dyDescent="0.15">
      <c r="B933" s="1">
        <v>38007</v>
      </c>
      <c r="C933" s="2">
        <f t="shared" si="224"/>
        <v>1</v>
      </c>
      <c r="D933" s="2">
        <f t="shared" si="225"/>
        <v>21</v>
      </c>
      <c r="E933" s="2">
        <f t="shared" si="226"/>
        <v>3</v>
      </c>
      <c r="F933" s="2">
        <f t="shared" si="227"/>
        <v>30</v>
      </c>
      <c r="G933" t="s">
        <v>211</v>
      </c>
      <c r="H933">
        <v>290</v>
      </c>
      <c r="I933">
        <f t="shared" si="228"/>
        <v>0</v>
      </c>
      <c r="J933">
        <f t="shared" si="229"/>
        <v>0</v>
      </c>
      <c r="K933">
        <f t="shared" si="230"/>
        <v>0</v>
      </c>
      <c r="L933">
        <v>0</v>
      </c>
      <c r="M933">
        <f t="shared" si="231"/>
        <v>0</v>
      </c>
      <c r="N933">
        <f t="shared" si="232"/>
        <v>0</v>
      </c>
      <c r="O933">
        <f t="shared" si="233"/>
        <v>0</v>
      </c>
      <c r="P933">
        <v>0</v>
      </c>
      <c r="Q933" s="2">
        <f t="shared" si="234"/>
        <v>362.91087424879657</v>
      </c>
      <c r="R933" s="2">
        <f t="shared" si="235"/>
        <v>-72.910874248796574</v>
      </c>
      <c r="S933" s="2">
        <f t="shared" si="237"/>
        <v>-13.378541534570616</v>
      </c>
      <c r="T933" s="2">
        <f t="shared" si="236"/>
        <v>5315.9955837238276</v>
      </c>
      <c r="U933" s="2">
        <f t="shared" si="238"/>
        <v>0</v>
      </c>
      <c r="V933">
        <f t="shared" si="239"/>
        <v>2</v>
      </c>
    </row>
    <row r="934" spans="2:22" x14ac:dyDescent="0.15">
      <c r="B934" s="1">
        <v>38008</v>
      </c>
      <c r="C934" s="2">
        <f t="shared" si="224"/>
        <v>1</v>
      </c>
      <c r="D934" s="2">
        <f t="shared" si="225"/>
        <v>22</v>
      </c>
      <c r="E934" s="2">
        <f t="shared" si="226"/>
        <v>4</v>
      </c>
      <c r="F934" s="2">
        <f t="shared" si="227"/>
        <v>31</v>
      </c>
      <c r="G934" t="s">
        <v>212</v>
      </c>
      <c r="H934">
        <v>331</v>
      </c>
      <c r="I934">
        <f t="shared" si="228"/>
        <v>0</v>
      </c>
      <c r="J934">
        <f t="shared" si="229"/>
        <v>0</v>
      </c>
      <c r="K934">
        <f t="shared" si="230"/>
        <v>0</v>
      </c>
      <c r="L934">
        <v>0</v>
      </c>
      <c r="M934">
        <f t="shared" si="231"/>
        <v>0</v>
      </c>
      <c r="N934">
        <f t="shared" si="232"/>
        <v>0</v>
      </c>
      <c r="O934">
        <f t="shared" si="233"/>
        <v>0</v>
      </c>
      <c r="P934">
        <v>0</v>
      </c>
      <c r="Q934" s="2">
        <f t="shared" si="234"/>
        <v>367.6938398544807</v>
      </c>
      <c r="R934" s="2">
        <f t="shared" si="235"/>
        <v>-36.6938398544807</v>
      </c>
      <c r="S934" s="2">
        <f t="shared" si="237"/>
        <v>-72.910874248796574</v>
      </c>
      <c r="T934" s="2">
        <f t="shared" si="236"/>
        <v>1346.4378832662762</v>
      </c>
      <c r="U934" s="2">
        <f t="shared" si="238"/>
        <v>0</v>
      </c>
      <c r="V934">
        <f t="shared" si="239"/>
        <v>3</v>
      </c>
    </row>
    <row r="935" spans="2:22" x14ac:dyDescent="0.15">
      <c r="B935" s="1">
        <v>38009</v>
      </c>
      <c r="C935" s="2">
        <f t="shared" si="224"/>
        <v>1</v>
      </c>
      <c r="D935" s="2">
        <f t="shared" si="225"/>
        <v>23</v>
      </c>
      <c r="E935" s="2">
        <f t="shared" si="226"/>
        <v>5</v>
      </c>
      <c r="F935" s="2">
        <f t="shared" si="227"/>
        <v>31</v>
      </c>
      <c r="G935" t="s">
        <v>213</v>
      </c>
      <c r="H935">
        <v>591</v>
      </c>
      <c r="I935">
        <f t="shared" si="228"/>
        <v>0</v>
      </c>
      <c r="J935">
        <f t="shared" si="229"/>
        <v>0</v>
      </c>
      <c r="K935">
        <f t="shared" si="230"/>
        <v>0</v>
      </c>
      <c r="L935">
        <v>0</v>
      </c>
      <c r="M935">
        <f t="shared" si="231"/>
        <v>0</v>
      </c>
      <c r="N935">
        <f t="shared" si="232"/>
        <v>0</v>
      </c>
      <c r="O935">
        <f t="shared" si="233"/>
        <v>0</v>
      </c>
      <c r="P935">
        <v>0</v>
      </c>
      <c r="Q935" s="2">
        <f t="shared" si="234"/>
        <v>551.92030480535277</v>
      </c>
      <c r="R935" s="2">
        <f t="shared" si="235"/>
        <v>39.079695194647229</v>
      </c>
      <c r="S935" s="2">
        <f t="shared" si="237"/>
        <v>-36.6938398544807</v>
      </c>
      <c r="T935" s="2">
        <f t="shared" si="236"/>
        <v>1527.2225765065336</v>
      </c>
      <c r="U935" s="2">
        <f t="shared" si="238"/>
        <v>1</v>
      </c>
      <c r="V935">
        <f t="shared" si="239"/>
        <v>1</v>
      </c>
    </row>
    <row r="936" spans="2:22" x14ac:dyDescent="0.15">
      <c r="B936" s="1">
        <v>38010</v>
      </c>
      <c r="C936" s="2">
        <f t="shared" si="224"/>
        <v>1</v>
      </c>
      <c r="D936" s="2">
        <f t="shared" si="225"/>
        <v>24</v>
      </c>
      <c r="E936" s="2">
        <f t="shared" si="226"/>
        <v>6</v>
      </c>
      <c r="F936" s="2">
        <f t="shared" si="227"/>
        <v>31</v>
      </c>
      <c r="G936" t="s">
        <v>214</v>
      </c>
      <c r="H936">
        <v>660</v>
      </c>
      <c r="I936">
        <f t="shared" si="228"/>
        <v>0</v>
      </c>
      <c r="J936">
        <f t="shared" si="229"/>
        <v>0</v>
      </c>
      <c r="K936">
        <f t="shared" si="230"/>
        <v>0</v>
      </c>
      <c r="L936">
        <v>0</v>
      </c>
      <c r="M936">
        <f t="shared" si="231"/>
        <v>0</v>
      </c>
      <c r="N936">
        <f t="shared" si="232"/>
        <v>0</v>
      </c>
      <c r="O936">
        <f t="shared" si="233"/>
        <v>0</v>
      </c>
      <c r="P936">
        <v>0</v>
      </c>
      <c r="Q936" s="2">
        <f t="shared" si="234"/>
        <v>603.31704264937957</v>
      </c>
      <c r="R936" s="2">
        <f t="shared" si="235"/>
        <v>56.682957350620427</v>
      </c>
      <c r="S936" s="2">
        <f t="shared" si="237"/>
        <v>39.079695194647229</v>
      </c>
      <c r="T936" s="2">
        <f t="shared" si="236"/>
        <v>3212.9576540122544</v>
      </c>
      <c r="U936" s="2">
        <f t="shared" si="238"/>
        <v>0</v>
      </c>
      <c r="V936">
        <f t="shared" si="239"/>
        <v>2</v>
      </c>
    </row>
    <row r="937" spans="2:22" x14ac:dyDescent="0.15">
      <c r="B937" s="1">
        <v>38011</v>
      </c>
      <c r="C937" s="2">
        <f t="shared" si="224"/>
        <v>1</v>
      </c>
      <c r="D937" s="2">
        <f t="shared" si="225"/>
        <v>25</v>
      </c>
      <c r="E937" s="2">
        <f t="shared" si="226"/>
        <v>7</v>
      </c>
      <c r="F937" s="2">
        <f t="shared" si="227"/>
        <v>31</v>
      </c>
      <c r="G937" t="s">
        <v>215</v>
      </c>
      <c r="H937">
        <v>447</v>
      </c>
      <c r="I937">
        <f t="shared" si="228"/>
        <v>0</v>
      </c>
      <c r="J937">
        <f t="shared" si="229"/>
        <v>0</v>
      </c>
      <c r="K937">
        <f t="shared" si="230"/>
        <v>0</v>
      </c>
      <c r="L937">
        <v>0</v>
      </c>
      <c r="M937">
        <f t="shared" si="231"/>
        <v>0</v>
      </c>
      <c r="N937">
        <f t="shared" si="232"/>
        <v>0</v>
      </c>
      <c r="O937">
        <f t="shared" si="233"/>
        <v>0</v>
      </c>
      <c r="P937">
        <v>0</v>
      </c>
      <c r="Q937" s="2">
        <f t="shared" si="234"/>
        <v>407.9880767436905</v>
      </c>
      <c r="R937" s="2">
        <f t="shared" si="235"/>
        <v>39.011923256309501</v>
      </c>
      <c r="S937" s="2">
        <f t="shared" si="237"/>
        <v>56.682957350620427</v>
      </c>
      <c r="T937" s="2">
        <f t="shared" si="236"/>
        <v>1521.9301561561822</v>
      </c>
      <c r="U937" s="2">
        <f t="shared" si="238"/>
        <v>0</v>
      </c>
      <c r="V937">
        <f t="shared" si="239"/>
        <v>3</v>
      </c>
    </row>
    <row r="938" spans="2:22" x14ac:dyDescent="0.15">
      <c r="B938" s="1">
        <v>38012</v>
      </c>
      <c r="C938" s="2">
        <f t="shared" si="224"/>
        <v>1</v>
      </c>
      <c r="D938" s="2">
        <f t="shared" si="225"/>
        <v>26</v>
      </c>
      <c r="E938" s="2">
        <f t="shared" si="226"/>
        <v>1</v>
      </c>
      <c r="F938" s="2">
        <f t="shared" si="227"/>
        <v>31</v>
      </c>
      <c r="G938" t="s">
        <v>216</v>
      </c>
      <c r="H938">
        <v>292</v>
      </c>
      <c r="I938">
        <f t="shared" si="228"/>
        <v>0</v>
      </c>
      <c r="J938">
        <f t="shared" si="229"/>
        <v>0</v>
      </c>
      <c r="K938">
        <f t="shared" si="230"/>
        <v>0</v>
      </c>
      <c r="L938">
        <v>0</v>
      </c>
      <c r="M938">
        <f t="shared" si="231"/>
        <v>0</v>
      </c>
      <c r="N938">
        <f t="shared" si="232"/>
        <v>0</v>
      </c>
      <c r="O938">
        <f t="shared" si="233"/>
        <v>0</v>
      </c>
      <c r="P938">
        <v>0</v>
      </c>
      <c r="Q938" s="2">
        <f t="shared" si="234"/>
        <v>291.96638559362009</v>
      </c>
      <c r="R938" s="2">
        <f t="shared" si="235"/>
        <v>3.3614406379911088E-2</v>
      </c>
      <c r="S938" s="2">
        <f t="shared" si="237"/>
        <v>39.011923256309501</v>
      </c>
      <c r="T938" s="2">
        <f t="shared" si="236"/>
        <v>1.1299283162738074E-3</v>
      </c>
      <c r="U938" s="2">
        <f t="shared" si="238"/>
        <v>0</v>
      </c>
      <c r="V938">
        <f t="shared" si="239"/>
        <v>4</v>
      </c>
    </row>
    <row r="939" spans="2:22" x14ac:dyDescent="0.15">
      <c r="B939" s="1">
        <v>38013</v>
      </c>
      <c r="C939" s="2">
        <f t="shared" si="224"/>
        <v>1</v>
      </c>
      <c r="D939" s="2">
        <f t="shared" si="225"/>
        <v>27</v>
      </c>
      <c r="E939" s="2">
        <f t="shared" si="226"/>
        <v>2</v>
      </c>
      <c r="F939" s="2">
        <f t="shared" si="227"/>
        <v>31</v>
      </c>
      <c r="G939" t="s">
        <v>217</v>
      </c>
      <c r="H939">
        <v>350</v>
      </c>
      <c r="I939">
        <f t="shared" si="228"/>
        <v>0</v>
      </c>
      <c r="J939">
        <f t="shared" si="229"/>
        <v>0</v>
      </c>
      <c r="K939">
        <f t="shared" si="230"/>
        <v>0</v>
      </c>
      <c r="L939">
        <v>0</v>
      </c>
      <c r="M939">
        <f t="shared" si="231"/>
        <v>0</v>
      </c>
      <c r="N939">
        <f t="shared" si="232"/>
        <v>0</v>
      </c>
      <c r="O939">
        <f t="shared" si="233"/>
        <v>0</v>
      </c>
      <c r="P939">
        <v>0</v>
      </c>
      <c r="Q939" s="2">
        <f t="shared" si="234"/>
        <v>310.11371225497652</v>
      </c>
      <c r="R939" s="2">
        <f t="shared" si="235"/>
        <v>39.886287745023481</v>
      </c>
      <c r="S939" s="2">
        <f t="shared" si="237"/>
        <v>3.3614406379911088E-2</v>
      </c>
      <c r="T939" s="2">
        <f t="shared" si="236"/>
        <v>1590.9159500788103</v>
      </c>
      <c r="U939" s="2">
        <f t="shared" si="238"/>
        <v>0</v>
      </c>
      <c r="V939">
        <f t="shared" si="239"/>
        <v>5</v>
      </c>
    </row>
    <row r="940" spans="2:22" x14ac:dyDescent="0.15">
      <c r="B940" s="1">
        <v>38014</v>
      </c>
      <c r="C940" s="2">
        <f t="shared" si="224"/>
        <v>1</v>
      </c>
      <c r="D940" s="2">
        <f t="shared" si="225"/>
        <v>28</v>
      </c>
      <c r="E940" s="2">
        <f t="shared" si="226"/>
        <v>3</v>
      </c>
      <c r="F940" s="2">
        <f t="shared" si="227"/>
        <v>31</v>
      </c>
      <c r="G940" t="s">
        <v>218</v>
      </c>
      <c r="H940">
        <v>410</v>
      </c>
      <c r="I940">
        <f t="shared" si="228"/>
        <v>0</v>
      </c>
      <c r="J940">
        <f t="shared" si="229"/>
        <v>0</v>
      </c>
      <c r="K940">
        <f t="shared" si="230"/>
        <v>0</v>
      </c>
      <c r="L940">
        <v>0</v>
      </c>
      <c r="M940">
        <f t="shared" si="231"/>
        <v>0</v>
      </c>
      <c r="N940">
        <f t="shared" si="232"/>
        <v>0</v>
      </c>
      <c r="O940">
        <f t="shared" si="233"/>
        <v>0</v>
      </c>
      <c r="P940">
        <v>0</v>
      </c>
      <c r="Q940" s="2">
        <f t="shared" si="234"/>
        <v>339.64604496920248</v>
      </c>
      <c r="R940" s="2">
        <f t="shared" si="235"/>
        <v>70.353955030797522</v>
      </c>
      <c r="S940" s="2">
        <f t="shared" si="237"/>
        <v>39.886287745023481</v>
      </c>
      <c r="T940" s="2">
        <f t="shared" si="236"/>
        <v>4949.6789884754799</v>
      </c>
      <c r="U940" s="2">
        <f t="shared" si="238"/>
        <v>0</v>
      </c>
      <c r="V940">
        <f t="shared" si="239"/>
        <v>6</v>
      </c>
    </row>
    <row r="941" spans="2:22" x14ac:dyDescent="0.15">
      <c r="B941" s="1">
        <v>38015</v>
      </c>
      <c r="C941" s="2">
        <f t="shared" si="224"/>
        <v>1</v>
      </c>
      <c r="D941" s="2">
        <f t="shared" si="225"/>
        <v>29</v>
      </c>
      <c r="E941" s="2">
        <f t="shared" si="226"/>
        <v>4</v>
      </c>
      <c r="F941" s="2">
        <f t="shared" si="227"/>
        <v>32</v>
      </c>
      <c r="G941" t="s">
        <v>219</v>
      </c>
      <c r="H941">
        <v>307</v>
      </c>
      <c r="I941">
        <f t="shared" si="228"/>
        <v>0</v>
      </c>
      <c r="J941">
        <f t="shared" si="229"/>
        <v>0</v>
      </c>
      <c r="K941">
        <f t="shared" si="230"/>
        <v>0</v>
      </c>
      <c r="L941">
        <v>0</v>
      </c>
      <c r="M941">
        <f t="shared" si="231"/>
        <v>0</v>
      </c>
      <c r="N941">
        <f t="shared" si="232"/>
        <v>0</v>
      </c>
      <c r="O941">
        <f t="shared" si="233"/>
        <v>0</v>
      </c>
      <c r="P941">
        <v>0</v>
      </c>
      <c r="Q941" s="2">
        <f t="shared" si="234"/>
        <v>353.48568020509435</v>
      </c>
      <c r="R941" s="2">
        <f t="shared" si="235"/>
        <v>-46.485680205094354</v>
      </c>
      <c r="S941" s="2">
        <f t="shared" si="237"/>
        <v>70.353955030797522</v>
      </c>
      <c r="T941" s="2">
        <f t="shared" si="236"/>
        <v>2160.9184641303009</v>
      </c>
      <c r="U941" s="2">
        <f t="shared" si="238"/>
        <v>1</v>
      </c>
      <c r="V941">
        <f t="shared" si="239"/>
        <v>1</v>
      </c>
    </row>
    <row r="942" spans="2:22" x14ac:dyDescent="0.15">
      <c r="B942" s="1">
        <v>38016</v>
      </c>
      <c r="C942" s="2">
        <f t="shared" si="224"/>
        <v>1</v>
      </c>
      <c r="D942" s="2">
        <f t="shared" si="225"/>
        <v>30</v>
      </c>
      <c r="E942" s="2">
        <f t="shared" si="226"/>
        <v>5</v>
      </c>
      <c r="F942" s="2">
        <f t="shared" si="227"/>
        <v>32</v>
      </c>
      <c r="G942" t="s">
        <v>220</v>
      </c>
      <c r="H942">
        <v>645</v>
      </c>
      <c r="I942">
        <f t="shared" si="228"/>
        <v>0</v>
      </c>
      <c r="J942">
        <f t="shared" si="229"/>
        <v>0</v>
      </c>
      <c r="K942">
        <f t="shared" si="230"/>
        <v>0</v>
      </c>
      <c r="L942">
        <v>0</v>
      </c>
      <c r="M942">
        <f t="shared" si="231"/>
        <v>0</v>
      </c>
      <c r="N942">
        <f t="shared" si="232"/>
        <v>0</v>
      </c>
      <c r="O942">
        <f t="shared" si="233"/>
        <v>0</v>
      </c>
      <c r="P942">
        <v>0</v>
      </c>
      <c r="Q942" s="2">
        <f t="shared" si="234"/>
        <v>537.71214515596648</v>
      </c>
      <c r="R942" s="2">
        <f t="shared" si="235"/>
        <v>107.28785484403352</v>
      </c>
      <c r="S942" s="2">
        <f t="shared" si="237"/>
        <v>-46.485680205094354</v>
      </c>
      <c r="T942" s="2">
        <f t="shared" si="236"/>
        <v>11510.683797034406</v>
      </c>
      <c r="U942" s="2">
        <f t="shared" si="238"/>
        <v>1</v>
      </c>
      <c r="V942">
        <f t="shared" si="239"/>
        <v>1</v>
      </c>
    </row>
    <row r="943" spans="2:22" x14ac:dyDescent="0.15">
      <c r="B943" s="1">
        <v>38017</v>
      </c>
      <c r="C943" s="2">
        <f t="shared" si="224"/>
        <v>1</v>
      </c>
      <c r="D943" s="2">
        <f t="shared" si="225"/>
        <v>31</v>
      </c>
      <c r="E943" s="2">
        <f t="shared" si="226"/>
        <v>6</v>
      </c>
      <c r="F943" s="2">
        <f t="shared" si="227"/>
        <v>32</v>
      </c>
      <c r="G943" t="s">
        <v>221</v>
      </c>
      <c r="H943">
        <v>646</v>
      </c>
      <c r="I943">
        <f t="shared" si="228"/>
        <v>0</v>
      </c>
      <c r="J943">
        <f t="shared" si="229"/>
        <v>0</v>
      </c>
      <c r="K943">
        <f t="shared" si="230"/>
        <v>0</v>
      </c>
      <c r="L943">
        <v>0</v>
      </c>
      <c r="M943">
        <f t="shared" si="231"/>
        <v>0</v>
      </c>
      <c r="N943">
        <f t="shared" si="232"/>
        <v>0</v>
      </c>
      <c r="O943">
        <f t="shared" si="233"/>
        <v>0</v>
      </c>
      <c r="P943">
        <v>0</v>
      </c>
      <c r="Q943" s="2">
        <f t="shared" si="234"/>
        <v>589.10888299999317</v>
      </c>
      <c r="R943" s="2">
        <f t="shared" si="235"/>
        <v>56.89111700000683</v>
      </c>
      <c r="S943" s="2">
        <f t="shared" si="237"/>
        <v>107.28785484403352</v>
      </c>
      <c r="T943" s="2">
        <f t="shared" si="236"/>
        <v>3236.5991935084662</v>
      </c>
      <c r="U943" s="2">
        <f t="shared" si="238"/>
        <v>0</v>
      </c>
      <c r="V943">
        <f t="shared" si="239"/>
        <v>2</v>
      </c>
    </row>
    <row r="944" spans="2:22" x14ac:dyDescent="0.15">
      <c r="B944" s="1">
        <v>38018</v>
      </c>
      <c r="C944" s="2">
        <f t="shared" si="224"/>
        <v>2</v>
      </c>
      <c r="D944" s="2">
        <f t="shared" si="225"/>
        <v>1</v>
      </c>
      <c r="E944" s="2">
        <f t="shared" si="226"/>
        <v>7</v>
      </c>
      <c r="F944" s="2">
        <f t="shared" si="227"/>
        <v>32</v>
      </c>
      <c r="G944" t="s">
        <v>222</v>
      </c>
      <c r="H944">
        <v>185</v>
      </c>
      <c r="I944">
        <f t="shared" si="228"/>
        <v>0</v>
      </c>
      <c r="J944">
        <f t="shared" si="229"/>
        <v>0</v>
      </c>
      <c r="K944">
        <f t="shared" si="230"/>
        <v>0</v>
      </c>
      <c r="L944">
        <v>0</v>
      </c>
      <c r="M944">
        <f t="shared" si="231"/>
        <v>0</v>
      </c>
      <c r="N944">
        <f t="shared" si="232"/>
        <v>0</v>
      </c>
      <c r="O944">
        <f t="shared" si="233"/>
        <v>0</v>
      </c>
      <c r="P944">
        <v>1</v>
      </c>
      <c r="Q944" s="2">
        <f t="shared" si="234"/>
        <v>181.19805365436798</v>
      </c>
      <c r="R944" s="2">
        <f t="shared" si="235"/>
        <v>3.8019463456320182</v>
      </c>
      <c r="S944" s="2">
        <f t="shared" si="237"/>
        <v>56.89111700000683</v>
      </c>
      <c r="T944" s="2">
        <f t="shared" si="236"/>
        <v>14.454796015064657</v>
      </c>
      <c r="U944" s="2">
        <f t="shared" si="238"/>
        <v>0</v>
      </c>
      <c r="V944">
        <f t="shared" si="239"/>
        <v>3</v>
      </c>
    </row>
    <row r="945" spans="2:22" x14ac:dyDescent="0.15">
      <c r="B945" s="1">
        <v>38019</v>
      </c>
      <c r="C945" s="2">
        <f t="shared" si="224"/>
        <v>2</v>
      </c>
      <c r="D945" s="2">
        <f t="shared" si="225"/>
        <v>2</v>
      </c>
      <c r="E945" s="2">
        <f t="shared" si="226"/>
        <v>1</v>
      </c>
      <c r="F945" s="2">
        <f t="shared" si="227"/>
        <v>32</v>
      </c>
      <c r="G945" t="s">
        <v>223</v>
      </c>
      <c r="H945">
        <v>259</v>
      </c>
      <c r="I945">
        <f t="shared" si="228"/>
        <v>0</v>
      </c>
      <c r="J945">
        <f t="shared" si="229"/>
        <v>0</v>
      </c>
      <c r="K945">
        <f t="shared" si="230"/>
        <v>0</v>
      </c>
      <c r="L945">
        <v>0</v>
      </c>
      <c r="M945">
        <f t="shared" si="231"/>
        <v>0</v>
      </c>
      <c r="N945">
        <f t="shared" si="232"/>
        <v>0</v>
      </c>
      <c r="O945">
        <f t="shared" si="233"/>
        <v>0</v>
      </c>
      <c r="P945">
        <v>0</v>
      </c>
      <c r="Q945" s="2">
        <f t="shared" si="234"/>
        <v>277.75822594423369</v>
      </c>
      <c r="R945" s="2">
        <f t="shared" si="235"/>
        <v>-18.758225944233686</v>
      </c>
      <c r="S945" s="2">
        <f t="shared" si="237"/>
        <v>3.8019463456320182</v>
      </c>
      <c r="T945" s="2">
        <f t="shared" si="236"/>
        <v>351.87104057492178</v>
      </c>
      <c r="U945" s="2">
        <f t="shared" si="238"/>
        <v>1</v>
      </c>
      <c r="V945">
        <f t="shared" si="239"/>
        <v>1</v>
      </c>
    </row>
    <row r="946" spans="2:22" x14ac:dyDescent="0.15">
      <c r="B946" s="1">
        <v>38020</v>
      </c>
      <c r="C946" s="2">
        <f t="shared" si="224"/>
        <v>2</v>
      </c>
      <c r="D946" s="2">
        <f t="shared" si="225"/>
        <v>3</v>
      </c>
      <c r="E946" s="2">
        <f t="shared" si="226"/>
        <v>2</v>
      </c>
      <c r="F946" s="2">
        <f t="shared" si="227"/>
        <v>32</v>
      </c>
      <c r="G946" t="s">
        <v>224</v>
      </c>
      <c r="H946">
        <v>317</v>
      </c>
      <c r="I946">
        <f t="shared" si="228"/>
        <v>0</v>
      </c>
      <c r="J946">
        <f t="shared" si="229"/>
        <v>0</v>
      </c>
      <c r="K946">
        <f t="shared" si="230"/>
        <v>0</v>
      </c>
      <c r="L946">
        <v>0</v>
      </c>
      <c r="M946">
        <f t="shared" si="231"/>
        <v>0</v>
      </c>
      <c r="N946">
        <f t="shared" si="232"/>
        <v>0</v>
      </c>
      <c r="O946">
        <f t="shared" si="233"/>
        <v>0</v>
      </c>
      <c r="P946">
        <v>0</v>
      </c>
      <c r="Q946" s="2">
        <f t="shared" si="234"/>
        <v>295.90555260559017</v>
      </c>
      <c r="R946" s="2">
        <f t="shared" si="235"/>
        <v>21.094447394409826</v>
      </c>
      <c r="S946" s="2">
        <f t="shared" si="237"/>
        <v>-18.758225944233686</v>
      </c>
      <c r="T946" s="2">
        <f t="shared" si="236"/>
        <v>444.97571087552353</v>
      </c>
      <c r="U946" s="2">
        <f t="shared" si="238"/>
        <v>1</v>
      </c>
      <c r="V946">
        <f t="shared" si="239"/>
        <v>1</v>
      </c>
    </row>
    <row r="947" spans="2:22" x14ac:dyDescent="0.15">
      <c r="B947" s="1">
        <v>38021</v>
      </c>
      <c r="C947" s="2">
        <f t="shared" si="224"/>
        <v>2</v>
      </c>
      <c r="D947" s="2">
        <f t="shared" si="225"/>
        <v>4</v>
      </c>
      <c r="E947" s="2">
        <f t="shared" si="226"/>
        <v>3</v>
      </c>
      <c r="F947" s="2">
        <f t="shared" si="227"/>
        <v>32</v>
      </c>
      <c r="G947" t="s">
        <v>225</v>
      </c>
      <c r="H947">
        <v>253</v>
      </c>
      <c r="I947">
        <f t="shared" si="228"/>
        <v>0</v>
      </c>
      <c r="J947">
        <f t="shared" si="229"/>
        <v>0</v>
      </c>
      <c r="K947">
        <f t="shared" si="230"/>
        <v>0</v>
      </c>
      <c r="L947">
        <v>0</v>
      </c>
      <c r="M947">
        <f t="shared" si="231"/>
        <v>0</v>
      </c>
      <c r="N947">
        <f t="shared" si="232"/>
        <v>0</v>
      </c>
      <c r="O947">
        <f t="shared" si="233"/>
        <v>0</v>
      </c>
      <c r="P947">
        <v>0</v>
      </c>
      <c r="Q947" s="2">
        <f t="shared" si="234"/>
        <v>325.43788531981613</v>
      </c>
      <c r="R947" s="2">
        <f t="shared" si="235"/>
        <v>-72.437885319816132</v>
      </c>
      <c r="S947" s="2">
        <f t="shared" si="237"/>
        <v>21.094447394409826</v>
      </c>
      <c r="T947" s="2">
        <f t="shared" si="236"/>
        <v>5247.2472296068336</v>
      </c>
      <c r="U947" s="2">
        <f t="shared" si="238"/>
        <v>1</v>
      </c>
      <c r="V947">
        <f t="shared" si="239"/>
        <v>1</v>
      </c>
    </row>
    <row r="948" spans="2:22" x14ac:dyDescent="0.15">
      <c r="B948" s="1">
        <v>38022</v>
      </c>
      <c r="C948" s="2">
        <f t="shared" si="224"/>
        <v>2</v>
      </c>
      <c r="D948" s="2">
        <f t="shared" si="225"/>
        <v>5</v>
      </c>
      <c r="E948" s="2">
        <f t="shared" si="226"/>
        <v>4</v>
      </c>
      <c r="F948" s="2">
        <f t="shared" si="227"/>
        <v>33</v>
      </c>
      <c r="G948" t="s">
        <v>226</v>
      </c>
      <c r="H948">
        <v>345</v>
      </c>
      <c r="I948">
        <f t="shared" si="228"/>
        <v>0</v>
      </c>
      <c r="J948">
        <f t="shared" si="229"/>
        <v>0</v>
      </c>
      <c r="K948">
        <f t="shared" si="230"/>
        <v>0</v>
      </c>
      <c r="L948">
        <v>0</v>
      </c>
      <c r="M948">
        <f t="shared" si="231"/>
        <v>0</v>
      </c>
      <c r="N948">
        <f t="shared" si="232"/>
        <v>0</v>
      </c>
      <c r="O948">
        <f t="shared" si="233"/>
        <v>0</v>
      </c>
      <c r="P948">
        <v>0</v>
      </c>
      <c r="Q948" s="2">
        <f t="shared" si="234"/>
        <v>377.64441198289279</v>
      </c>
      <c r="R948" s="2">
        <f t="shared" si="235"/>
        <v>-32.644411982892791</v>
      </c>
      <c r="S948" s="2">
        <f t="shared" si="237"/>
        <v>-72.437885319816132</v>
      </c>
      <c r="T948" s="2">
        <f t="shared" si="236"/>
        <v>1065.6576337088345</v>
      </c>
      <c r="U948" s="2">
        <f t="shared" si="238"/>
        <v>0</v>
      </c>
      <c r="V948">
        <f t="shared" si="239"/>
        <v>2</v>
      </c>
    </row>
    <row r="949" spans="2:22" x14ac:dyDescent="0.15">
      <c r="B949" s="1">
        <v>38023</v>
      </c>
      <c r="C949" s="2">
        <f t="shared" si="224"/>
        <v>2</v>
      </c>
      <c r="D949" s="2">
        <f t="shared" si="225"/>
        <v>6</v>
      </c>
      <c r="E949" s="2">
        <f t="shared" si="226"/>
        <v>5</v>
      </c>
      <c r="F949" s="2">
        <f t="shared" si="227"/>
        <v>33</v>
      </c>
      <c r="G949" t="s">
        <v>227</v>
      </c>
      <c r="H949">
        <v>659</v>
      </c>
      <c r="I949">
        <f t="shared" si="228"/>
        <v>0</v>
      </c>
      <c r="J949">
        <f t="shared" si="229"/>
        <v>0</v>
      </c>
      <c r="K949">
        <f t="shared" si="230"/>
        <v>0</v>
      </c>
      <c r="L949">
        <v>0</v>
      </c>
      <c r="M949">
        <f t="shared" si="231"/>
        <v>0</v>
      </c>
      <c r="N949">
        <f t="shared" si="232"/>
        <v>0</v>
      </c>
      <c r="O949">
        <f t="shared" si="233"/>
        <v>0</v>
      </c>
      <c r="P949">
        <v>0</v>
      </c>
      <c r="Q949" s="2">
        <f t="shared" si="234"/>
        <v>561.87087693376486</v>
      </c>
      <c r="R949" s="2">
        <f t="shared" si="235"/>
        <v>97.129123066235138</v>
      </c>
      <c r="S949" s="2">
        <f t="shared" si="237"/>
        <v>-32.644411982892791</v>
      </c>
      <c r="T949" s="2">
        <f t="shared" si="236"/>
        <v>9434.0665476158501</v>
      </c>
      <c r="U949" s="2">
        <f t="shared" si="238"/>
        <v>1</v>
      </c>
      <c r="V949">
        <f t="shared" si="239"/>
        <v>1</v>
      </c>
    </row>
    <row r="950" spans="2:22" x14ac:dyDescent="0.15">
      <c r="B950" s="1">
        <v>38024</v>
      </c>
      <c r="C950" s="2">
        <f t="shared" si="224"/>
        <v>2</v>
      </c>
      <c r="D950" s="2">
        <f t="shared" si="225"/>
        <v>7</v>
      </c>
      <c r="E950" s="2">
        <f t="shared" si="226"/>
        <v>6</v>
      </c>
      <c r="F950" s="2">
        <f t="shared" si="227"/>
        <v>33</v>
      </c>
      <c r="G950" t="s">
        <v>228</v>
      </c>
      <c r="H950">
        <v>652</v>
      </c>
      <c r="I950">
        <f t="shared" si="228"/>
        <v>0</v>
      </c>
      <c r="J950">
        <f t="shared" si="229"/>
        <v>0</v>
      </c>
      <c r="K950">
        <f t="shared" si="230"/>
        <v>0</v>
      </c>
      <c r="L950">
        <v>0</v>
      </c>
      <c r="M950">
        <f t="shared" si="231"/>
        <v>0</v>
      </c>
      <c r="N950">
        <f t="shared" si="232"/>
        <v>0</v>
      </c>
      <c r="O950">
        <f t="shared" si="233"/>
        <v>0</v>
      </c>
      <c r="P950">
        <v>0</v>
      </c>
      <c r="Q950" s="2">
        <f t="shared" si="234"/>
        <v>613.26761477779155</v>
      </c>
      <c r="R950" s="2">
        <f t="shared" si="235"/>
        <v>38.73238522220845</v>
      </c>
      <c r="S950" s="2">
        <f t="shared" si="237"/>
        <v>97.129123066235138</v>
      </c>
      <c r="T950" s="2">
        <f t="shared" si="236"/>
        <v>1500.1976650015515</v>
      </c>
      <c r="U950" s="2">
        <f t="shared" si="238"/>
        <v>0</v>
      </c>
      <c r="V950">
        <f t="shared" si="239"/>
        <v>2</v>
      </c>
    </row>
    <row r="951" spans="2:22" x14ac:dyDescent="0.15">
      <c r="B951" s="1">
        <v>38025</v>
      </c>
      <c r="C951" s="2">
        <f t="shared" si="224"/>
        <v>2</v>
      </c>
      <c r="D951" s="2">
        <f t="shared" si="225"/>
        <v>8</v>
      </c>
      <c r="E951" s="2">
        <f t="shared" si="226"/>
        <v>7</v>
      </c>
      <c r="F951" s="2">
        <f t="shared" si="227"/>
        <v>33</v>
      </c>
      <c r="G951" t="s">
        <v>229</v>
      </c>
      <c r="H951">
        <v>363</v>
      </c>
      <c r="I951">
        <f t="shared" si="228"/>
        <v>0</v>
      </c>
      <c r="J951">
        <f t="shared" si="229"/>
        <v>0</v>
      </c>
      <c r="K951">
        <f t="shared" si="230"/>
        <v>0</v>
      </c>
      <c r="L951">
        <v>0</v>
      </c>
      <c r="M951">
        <f t="shared" si="231"/>
        <v>0</v>
      </c>
      <c r="N951">
        <f t="shared" si="232"/>
        <v>0</v>
      </c>
      <c r="O951">
        <f t="shared" si="233"/>
        <v>0</v>
      </c>
      <c r="P951">
        <v>0</v>
      </c>
      <c r="Q951" s="2">
        <f t="shared" si="234"/>
        <v>417.93864887210259</v>
      </c>
      <c r="R951" s="2">
        <f t="shared" si="235"/>
        <v>-54.93864887210259</v>
      </c>
      <c r="S951" s="2">
        <f t="shared" si="237"/>
        <v>38.73238522220845</v>
      </c>
      <c r="T951" s="2">
        <f t="shared" si="236"/>
        <v>3018.2551398921792</v>
      </c>
      <c r="U951" s="2">
        <f t="shared" si="238"/>
        <v>1</v>
      </c>
      <c r="V951">
        <f t="shared" si="239"/>
        <v>1</v>
      </c>
    </row>
    <row r="952" spans="2:22" x14ac:dyDescent="0.15">
      <c r="B952" s="1">
        <v>38026</v>
      </c>
      <c r="C952" s="2">
        <f t="shared" si="224"/>
        <v>2</v>
      </c>
      <c r="D952" s="2">
        <f t="shared" si="225"/>
        <v>9</v>
      </c>
      <c r="E952" s="2">
        <f t="shared" si="226"/>
        <v>1</v>
      </c>
      <c r="F952" s="2">
        <f t="shared" si="227"/>
        <v>33</v>
      </c>
      <c r="G952" t="s">
        <v>230</v>
      </c>
      <c r="H952">
        <v>260</v>
      </c>
      <c r="I952">
        <f t="shared" si="228"/>
        <v>0</v>
      </c>
      <c r="J952">
        <f t="shared" si="229"/>
        <v>0</v>
      </c>
      <c r="K952">
        <f t="shared" si="230"/>
        <v>0</v>
      </c>
      <c r="L952">
        <v>0</v>
      </c>
      <c r="M952">
        <f t="shared" si="231"/>
        <v>0</v>
      </c>
      <c r="N952">
        <f t="shared" si="232"/>
        <v>0</v>
      </c>
      <c r="O952">
        <f t="shared" si="233"/>
        <v>0</v>
      </c>
      <c r="P952">
        <v>0</v>
      </c>
      <c r="Q952" s="2">
        <f t="shared" si="234"/>
        <v>301.91695772203218</v>
      </c>
      <c r="R952" s="2">
        <f t="shared" si="235"/>
        <v>-41.91695772203218</v>
      </c>
      <c r="S952" s="2">
        <f t="shared" si="237"/>
        <v>-54.93864887210259</v>
      </c>
      <c r="T952" s="2">
        <f t="shared" si="236"/>
        <v>1757.0313446706332</v>
      </c>
      <c r="U952" s="2">
        <f t="shared" si="238"/>
        <v>0</v>
      </c>
      <c r="V952">
        <f t="shared" si="239"/>
        <v>2</v>
      </c>
    </row>
    <row r="953" spans="2:22" x14ac:dyDescent="0.15">
      <c r="B953" s="1">
        <v>38027</v>
      </c>
      <c r="C953" s="2">
        <f t="shared" si="224"/>
        <v>2</v>
      </c>
      <c r="D953" s="2">
        <f t="shared" si="225"/>
        <v>10</v>
      </c>
      <c r="E953" s="2">
        <f t="shared" si="226"/>
        <v>2</v>
      </c>
      <c r="F953" s="2">
        <f t="shared" si="227"/>
        <v>33</v>
      </c>
      <c r="G953" t="s">
        <v>231</v>
      </c>
      <c r="H953">
        <v>310</v>
      </c>
      <c r="I953">
        <f t="shared" si="228"/>
        <v>0</v>
      </c>
      <c r="J953">
        <f t="shared" si="229"/>
        <v>0</v>
      </c>
      <c r="K953">
        <f t="shared" si="230"/>
        <v>0</v>
      </c>
      <c r="L953">
        <v>0</v>
      </c>
      <c r="M953">
        <f t="shared" si="231"/>
        <v>0</v>
      </c>
      <c r="N953">
        <f t="shared" si="232"/>
        <v>0</v>
      </c>
      <c r="O953">
        <f t="shared" si="233"/>
        <v>0</v>
      </c>
      <c r="P953">
        <v>0</v>
      </c>
      <c r="Q953" s="2">
        <f t="shared" si="234"/>
        <v>320.06428438338861</v>
      </c>
      <c r="R953" s="2">
        <f t="shared" si="235"/>
        <v>-10.06428438338861</v>
      </c>
      <c r="S953" s="2">
        <f t="shared" si="237"/>
        <v>-41.91695772203218</v>
      </c>
      <c r="T953" s="2">
        <f t="shared" si="236"/>
        <v>101.28982014971986</v>
      </c>
      <c r="U953" s="2">
        <f t="shared" si="238"/>
        <v>0</v>
      </c>
      <c r="V953">
        <f t="shared" si="239"/>
        <v>3</v>
      </c>
    </row>
    <row r="954" spans="2:22" x14ac:dyDescent="0.15">
      <c r="B954" s="1">
        <v>38028</v>
      </c>
      <c r="C954" s="2">
        <f t="shared" si="224"/>
        <v>2</v>
      </c>
      <c r="D954" s="2">
        <f t="shared" si="225"/>
        <v>11</v>
      </c>
      <c r="E954" s="2">
        <f t="shared" si="226"/>
        <v>3</v>
      </c>
      <c r="F954" s="2">
        <f t="shared" si="227"/>
        <v>33</v>
      </c>
      <c r="G954" t="s">
        <v>232</v>
      </c>
      <c r="H954">
        <v>317</v>
      </c>
      <c r="I954">
        <f t="shared" si="228"/>
        <v>0</v>
      </c>
      <c r="J954">
        <f t="shared" si="229"/>
        <v>0</v>
      </c>
      <c r="K954">
        <f t="shared" si="230"/>
        <v>0</v>
      </c>
      <c r="L954">
        <v>0</v>
      </c>
      <c r="M954">
        <f t="shared" si="231"/>
        <v>0</v>
      </c>
      <c r="N954">
        <f t="shared" si="232"/>
        <v>0</v>
      </c>
      <c r="O954">
        <f t="shared" si="233"/>
        <v>0</v>
      </c>
      <c r="P954">
        <v>0</v>
      </c>
      <c r="Q954" s="2">
        <f t="shared" si="234"/>
        <v>349.59661709761457</v>
      </c>
      <c r="R954" s="2">
        <f t="shared" si="235"/>
        <v>-32.596617097614569</v>
      </c>
      <c r="S954" s="2">
        <f t="shared" si="237"/>
        <v>-10.06428438338861</v>
      </c>
      <c r="T954" s="2">
        <f t="shared" si="236"/>
        <v>1062.5394462084985</v>
      </c>
      <c r="U954" s="2">
        <f t="shared" si="238"/>
        <v>0</v>
      </c>
      <c r="V954">
        <f t="shared" si="239"/>
        <v>4</v>
      </c>
    </row>
    <row r="955" spans="2:22" x14ac:dyDescent="0.15">
      <c r="B955" s="1">
        <v>38029</v>
      </c>
      <c r="C955" s="2">
        <f t="shared" si="224"/>
        <v>2</v>
      </c>
      <c r="D955" s="2">
        <f t="shared" si="225"/>
        <v>12</v>
      </c>
      <c r="E955" s="2">
        <f t="shared" si="226"/>
        <v>4</v>
      </c>
      <c r="F955" s="2">
        <f t="shared" si="227"/>
        <v>34</v>
      </c>
      <c r="G955" t="s">
        <v>233</v>
      </c>
      <c r="H955">
        <v>370</v>
      </c>
      <c r="I955">
        <f t="shared" si="228"/>
        <v>0</v>
      </c>
      <c r="J955">
        <f t="shared" si="229"/>
        <v>0</v>
      </c>
      <c r="K955">
        <f t="shared" si="230"/>
        <v>0</v>
      </c>
      <c r="L955">
        <v>0</v>
      </c>
      <c r="M955">
        <f t="shared" si="231"/>
        <v>0</v>
      </c>
      <c r="N955">
        <f t="shared" si="232"/>
        <v>0</v>
      </c>
      <c r="O955">
        <f t="shared" si="233"/>
        <v>0</v>
      </c>
      <c r="P955">
        <v>0</v>
      </c>
      <c r="Q955" s="2">
        <f t="shared" si="234"/>
        <v>385.01588070121454</v>
      </c>
      <c r="R955" s="2">
        <f t="shared" si="235"/>
        <v>-15.015880701214542</v>
      </c>
      <c r="S955" s="2">
        <f t="shared" si="237"/>
        <v>-32.596617097614569</v>
      </c>
      <c r="T955" s="2">
        <f t="shared" si="236"/>
        <v>225.47667323310731</v>
      </c>
      <c r="U955" s="2">
        <f t="shared" si="238"/>
        <v>0</v>
      </c>
      <c r="V955">
        <f t="shared" si="239"/>
        <v>5</v>
      </c>
    </row>
    <row r="956" spans="2:22" x14ac:dyDescent="0.15">
      <c r="B956" s="1">
        <v>38030</v>
      </c>
      <c r="C956" s="2">
        <f t="shared" si="224"/>
        <v>2</v>
      </c>
      <c r="D956" s="2">
        <f t="shared" si="225"/>
        <v>13</v>
      </c>
      <c r="E956" s="2">
        <f t="shared" si="226"/>
        <v>5</v>
      </c>
      <c r="F956" s="2">
        <f t="shared" si="227"/>
        <v>34</v>
      </c>
      <c r="G956" t="s">
        <v>234</v>
      </c>
      <c r="H956">
        <v>644</v>
      </c>
      <c r="I956">
        <f t="shared" si="228"/>
        <v>0</v>
      </c>
      <c r="J956">
        <f t="shared" si="229"/>
        <v>0</v>
      </c>
      <c r="K956">
        <f t="shared" si="230"/>
        <v>0</v>
      </c>
      <c r="L956">
        <v>0</v>
      </c>
      <c r="M956">
        <f t="shared" si="231"/>
        <v>0</v>
      </c>
      <c r="N956">
        <f t="shared" si="232"/>
        <v>0</v>
      </c>
      <c r="O956">
        <f t="shared" si="233"/>
        <v>0</v>
      </c>
      <c r="P956">
        <v>0</v>
      </c>
      <c r="Q956" s="2">
        <f t="shared" si="234"/>
        <v>569.24234565208667</v>
      </c>
      <c r="R956" s="2">
        <f t="shared" si="235"/>
        <v>74.757654347913331</v>
      </c>
      <c r="S956" s="2">
        <f t="shared" si="237"/>
        <v>-15.015880701214542</v>
      </c>
      <c r="T956" s="2">
        <f t="shared" si="236"/>
        <v>5588.7068836020853</v>
      </c>
      <c r="U956" s="2">
        <f t="shared" si="238"/>
        <v>1</v>
      </c>
      <c r="V956">
        <f t="shared" si="239"/>
        <v>1</v>
      </c>
    </row>
    <row r="957" spans="2:22" x14ac:dyDescent="0.15">
      <c r="B957" s="1">
        <v>38031</v>
      </c>
      <c r="C957" s="2">
        <f t="shared" si="224"/>
        <v>2</v>
      </c>
      <c r="D957" s="2">
        <f t="shared" si="225"/>
        <v>14</v>
      </c>
      <c r="E957" s="2">
        <f t="shared" si="226"/>
        <v>6</v>
      </c>
      <c r="F957" s="2">
        <f t="shared" si="227"/>
        <v>34</v>
      </c>
      <c r="G957" t="s">
        <v>235</v>
      </c>
      <c r="H957">
        <v>930</v>
      </c>
      <c r="I957">
        <f t="shared" si="228"/>
        <v>0</v>
      </c>
      <c r="J957">
        <f t="shared" si="229"/>
        <v>0</v>
      </c>
      <c r="K957">
        <f t="shared" si="230"/>
        <v>1</v>
      </c>
      <c r="L957">
        <v>0</v>
      </c>
      <c r="M957">
        <f t="shared" si="231"/>
        <v>0</v>
      </c>
      <c r="N957">
        <f t="shared" si="232"/>
        <v>0</v>
      </c>
      <c r="O957">
        <f t="shared" si="233"/>
        <v>0</v>
      </c>
      <c r="P957">
        <v>0</v>
      </c>
      <c r="Q957" s="2">
        <f t="shared" si="234"/>
        <v>988.43518592719556</v>
      </c>
      <c r="R957" s="2">
        <f t="shared" si="235"/>
        <v>-58.435185927195562</v>
      </c>
      <c r="S957" s="2">
        <f t="shared" si="237"/>
        <v>74.757654347913331</v>
      </c>
      <c r="T957" s="2">
        <f t="shared" si="236"/>
        <v>3414.6709543459142</v>
      </c>
      <c r="U957" s="2">
        <f t="shared" si="238"/>
        <v>1</v>
      </c>
      <c r="V957">
        <f t="shared" si="239"/>
        <v>1</v>
      </c>
    </row>
    <row r="958" spans="2:22" x14ac:dyDescent="0.15">
      <c r="B958" s="1">
        <v>38032</v>
      </c>
      <c r="C958" s="2">
        <f t="shared" si="224"/>
        <v>2</v>
      </c>
      <c r="D958" s="2">
        <f t="shared" si="225"/>
        <v>15</v>
      </c>
      <c r="E958" s="2">
        <f t="shared" si="226"/>
        <v>7</v>
      </c>
      <c r="F958" s="2">
        <f t="shared" si="227"/>
        <v>34</v>
      </c>
      <c r="G958" t="s">
        <v>236</v>
      </c>
      <c r="H958">
        <v>460</v>
      </c>
      <c r="I958">
        <f t="shared" si="228"/>
        <v>0</v>
      </c>
      <c r="J958">
        <f t="shared" si="229"/>
        <v>0</v>
      </c>
      <c r="K958">
        <f t="shared" si="230"/>
        <v>0</v>
      </c>
      <c r="L958">
        <v>0</v>
      </c>
      <c r="M958">
        <f t="shared" si="231"/>
        <v>0</v>
      </c>
      <c r="N958">
        <f t="shared" si="232"/>
        <v>0</v>
      </c>
      <c r="O958">
        <f t="shared" si="233"/>
        <v>0</v>
      </c>
      <c r="P958">
        <v>0</v>
      </c>
      <c r="Q958" s="2">
        <f t="shared" si="234"/>
        <v>425.31011759042434</v>
      </c>
      <c r="R958" s="2">
        <f t="shared" si="235"/>
        <v>34.689882409575659</v>
      </c>
      <c r="S958" s="2">
        <f t="shared" si="237"/>
        <v>-58.435185927195562</v>
      </c>
      <c r="T958" s="2">
        <f t="shared" si="236"/>
        <v>1203.3879415901868</v>
      </c>
      <c r="U958" s="2">
        <f t="shared" si="238"/>
        <v>1</v>
      </c>
      <c r="V958">
        <f t="shared" si="239"/>
        <v>1</v>
      </c>
    </row>
    <row r="959" spans="2:22" x14ac:dyDescent="0.15">
      <c r="B959" s="1">
        <v>38033</v>
      </c>
      <c r="C959" s="2">
        <f t="shared" si="224"/>
        <v>2</v>
      </c>
      <c r="D959" s="2">
        <f t="shared" si="225"/>
        <v>16</v>
      </c>
      <c r="E959" s="2">
        <f t="shared" si="226"/>
        <v>1</v>
      </c>
      <c r="F959" s="2">
        <f t="shared" si="227"/>
        <v>34</v>
      </c>
      <c r="G959" t="s">
        <v>237</v>
      </c>
      <c r="H959">
        <v>292</v>
      </c>
      <c r="I959">
        <f t="shared" si="228"/>
        <v>0</v>
      </c>
      <c r="J959">
        <f t="shared" si="229"/>
        <v>0</v>
      </c>
      <c r="K959">
        <f t="shared" si="230"/>
        <v>0</v>
      </c>
      <c r="L959">
        <v>0</v>
      </c>
      <c r="M959">
        <f t="shared" si="231"/>
        <v>0</v>
      </c>
      <c r="N959">
        <f t="shared" si="232"/>
        <v>0</v>
      </c>
      <c r="O959">
        <f t="shared" si="233"/>
        <v>0</v>
      </c>
      <c r="P959">
        <v>0</v>
      </c>
      <c r="Q959" s="2">
        <f t="shared" si="234"/>
        <v>309.28842644035387</v>
      </c>
      <c r="R959" s="2">
        <f t="shared" si="235"/>
        <v>-17.288426440353874</v>
      </c>
      <c r="S959" s="2">
        <f t="shared" si="237"/>
        <v>34.689882409575659</v>
      </c>
      <c r="T959" s="2">
        <f t="shared" si="236"/>
        <v>298.88968878352694</v>
      </c>
      <c r="U959" s="2">
        <f t="shared" si="238"/>
        <v>1</v>
      </c>
      <c r="V959">
        <f t="shared" si="239"/>
        <v>1</v>
      </c>
    </row>
    <row r="960" spans="2:22" x14ac:dyDescent="0.15">
      <c r="B960" s="1">
        <v>38034</v>
      </c>
      <c r="C960" s="2">
        <f t="shared" si="224"/>
        <v>2</v>
      </c>
      <c r="D960" s="2">
        <f t="shared" si="225"/>
        <v>17</v>
      </c>
      <c r="E960" s="2">
        <f t="shared" si="226"/>
        <v>2</v>
      </c>
      <c r="F960" s="2">
        <f t="shared" si="227"/>
        <v>34</v>
      </c>
      <c r="G960" t="s">
        <v>238</v>
      </c>
      <c r="H960">
        <v>318</v>
      </c>
      <c r="I960">
        <f t="shared" si="228"/>
        <v>0</v>
      </c>
      <c r="J960">
        <f t="shared" si="229"/>
        <v>0</v>
      </c>
      <c r="K960">
        <f t="shared" si="230"/>
        <v>0</v>
      </c>
      <c r="L960">
        <v>0</v>
      </c>
      <c r="M960">
        <f t="shared" si="231"/>
        <v>0</v>
      </c>
      <c r="N960">
        <f t="shared" si="232"/>
        <v>0</v>
      </c>
      <c r="O960">
        <f t="shared" si="233"/>
        <v>0</v>
      </c>
      <c r="P960">
        <v>0</v>
      </c>
      <c r="Q960" s="2">
        <f t="shared" si="234"/>
        <v>327.43575310171036</v>
      </c>
      <c r="R960" s="2">
        <f t="shared" si="235"/>
        <v>-9.4357531017103611</v>
      </c>
      <c r="S960" s="2">
        <f t="shared" si="237"/>
        <v>-17.288426440353874</v>
      </c>
      <c r="T960" s="2">
        <f t="shared" si="236"/>
        <v>89.033436596436701</v>
      </c>
      <c r="U960" s="2">
        <f t="shared" si="238"/>
        <v>0</v>
      </c>
      <c r="V960">
        <f t="shared" si="239"/>
        <v>2</v>
      </c>
    </row>
    <row r="961" spans="2:22" x14ac:dyDescent="0.15">
      <c r="B961" s="1">
        <v>38035</v>
      </c>
      <c r="C961" s="2">
        <f t="shared" si="224"/>
        <v>2</v>
      </c>
      <c r="D961" s="2">
        <f t="shared" si="225"/>
        <v>18</v>
      </c>
      <c r="E961" s="2">
        <f t="shared" si="226"/>
        <v>3</v>
      </c>
      <c r="F961" s="2">
        <f t="shared" si="227"/>
        <v>34</v>
      </c>
      <c r="G961" t="s">
        <v>239</v>
      </c>
      <c r="H961">
        <v>338</v>
      </c>
      <c r="I961">
        <f t="shared" si="228"/>
        <v>0</v>
      </c>
      <c r="J961">
        <f t="shared" si="229"/>
        <v>0</v>
      </c>
      <c r="K961">
        <f t="shared" si="230"/>
        <v>0</v>
      </c>
      <c r="L961">
        <v>0</v>
      </c>
      <c r="M961">
        <f t="shared" si="231"/>
        <v>0</v>
      </c>
      <c r="N961">
        <f t="shared" si="232"/>
        <v>0</v>
      </c>
      <c r="O961">
        <f t="shared" si="233"/>
        <v>0</v>
      </c>
      <c r="P961">
        <v>0</v>
      </c>
      <c r="Q961" s="2">
        <f t="shared" si="234"/>
        <v>356.96808581593632</v>
      </c>
      <c r="R961" s="2">
        <f t="shared" si="235"/>
        <v>-18.96808581593632</v>
      </c>
      <c r="S961" s="2">
        <f t="shared" si="237"/>
        <v>-9.4357531017103611</v>
      </c>
      <c r="T961" s="2">
        <f t="shared" si="236"/>
        <v>359.78827952072459</v>
      </c>
      <c r="U961" s="2">
        <f t="shared" si="238"/>
        <v>0</v>
      </c>
      <c r="V961">
        <f t="shared" si="239"/>
        <v>3</v>
      </c>
    </row>
    <row r="962" spans="2:22" x14ac:dyDescent="0.15">
      <c r="B962" s="1">
        <v>38036</v>
      </c>
      <c r="C962" s="2">
        <f t="shared" si="224"/>
        <v>2</v>
      </c>
      <c r="D962" s="2">
        <f t="shared" si="225"/>
        <v>19</v>
      </c>
      <c r="E962" s="2">
        <f t="shared" si="226"/>
        <v>4</v>
      </c>
      <c r="F962" s="2">
        <f t="shared" si="227"/>
        <v>35</v>
      </c>
      <c r="G962" t="s">
        <v>240</v>
      </c>
      <c r="H962">
        <v>444</v>
      </c>
      <c r="I962">
        <f t="shared" si="228"/>
        <v>0</v>
      </c>
      <c r="J962">
        <f t="shared" si="229"/>
        <v>0</v>
      </c>
      <c r="K962">
        <f t="shared" si="230"/>
        <v>0</v>
      </c>
      <c r="L962">
        <v>0</v>
      </c>
      <c r="M962">
        <f t="shared" si="231"/>
        <v>0</v>
      </c>
      <c r="N962">
        <f t="shared" si="232"/>
        <v>0</v>
      </c>
      <c r="O962">
        <f t="shared" si="233"/>
        <v>0</v>
      </c>
      <c r="P962">
        <v>0</v>
      </c>
      <c r="Q962" s="2">
        <f t="shared" si="234"/>
        <v>361.78006185683955</v>
      </c>
      <c r="R962" s="2">
        <f t="shared" si="235"/>
        <v>82.219938143160448</v>
      </c>
      <c r="S962" s="2">
        <f t="shared" si="237"/>
        <v>-18.96808581593632</v>
      </c>
      <c r="T962" s="2">
        <f t="shared" si="236"/>
        <v>6760.1182282651307</v>
      </c>
      <c r="U962" s="2">
        <f t="shared" si="238"/>
        <v>1</v>
      </c>
      <c r="V962">
        <f t="shared" si="239"/>
        <v>1</v>
      </c>
    </row>
    <row r="963" spans="2:22" x14ac:dyDescent="0.15">
      <c r="B963" s="1">
        <v>38037</v>
      </c>
      <c r="C963" s="2">
        <f t="shared" ref="C963:C1026" si="240">MONTH(B963)</f>
        <v>2</v>
      </c>
      <c r="D963" s="2">
        <f t="shared" ref="D963:D1026" si="241">DAY(B963)</f>
        <v>20</v>
      </c>
      <c r="E963" s="2">
        <f t="shared" ref="E963:E1026" si="242">WEEKDAY(B963,2)</f>
        <v>5</v>
      </c>
      <c r="F963" s="2">
        <f t="shared" ref="F963:F1026" si="243">VALUE(RIGHT(G963,2))</f>
        <v>35</v>
      </c>
      <c r="G963" t="s">
        <v>241</v>
      </c>
      <c r="H963">
        <v>589</v>
      </c>
      <c r="I963">
        <f t="shared" ref="I963:I1026" si="244">IF(AND(C963=7,D963=4),1,0)</f>
        <v>0</v>
      </c>
      <c r="J963">
        <f t="shared" ref="J963:J1026" si="245">IF(AND(C963=1,D963=1),1,0)</f>
        <v>0</v>
      </c>
      <c r="K963">
        <f t="shared" ref="K963:K1026" si="246">IF(AND(C963=2,D963=14),1,0)</f>
        <v>0</v>
      </c>
      <c r="L963">
        <v>0</v>
      </c>
      <c r="M963">
        <f t="shared" ref="M963:M1026" si="247">IF(AND(C963=12,D963=31),1,0)</f>
        <v>0</v>
      </c>
      <c r="N963">
        <f t="shared" ref="N963:N1026" si="248">IF(AND(C963=10,D963=31),1,0)</f>
        <v>0</v>
      </c>
      <c r="O963">
        <f t="shared" ref="O963:O1026" si="249">IF(AND(C963=12,D963=26),1,0)</f>
        <v>0</v>
      </c>
      <c r="P963">
        <v>0</v>
      </c>
      <c r="Q963" s="2">
        <f t="shared" ref="Q963:Q1026" si="250">constant+VLOOKUP(F963,week,2)+VLOOKUP(E963,weekday,2)+$X$17*I963+$X$18*J963+$X$19*K963+L963*$X$20+M963*$X$21+N963*$X$22+O963*$X$23+P963*$X$24</f>
        <v>546.00652680771168</v>
      </c>
      <c r="R963" s="2">
        <f t="shared" ref="R963:R1026" si="251">H963-Q963</f>
        <v>42.99347319228832</v>
      </c>
      <c r="S963" s="2">
        <f t="shared" si="237"/>
        <v>82.219938143160448</v>
      </c>
      <c r="T963" s="2">
        <f t="shared" ref="T963:T1026" si="252">R963^2</f>
        <v>1848.4387371360144</v>
      </c>
      <c r="U963" s="2">
        <f t="shared" si="238"/>
        <v>0</v>
      </c>
      <c r="V963">
        <f t="shared" si="239"/>
        <v>2</v>
      </c>
    </row>
    <row r="964" spans="2:22" x14ac:dyDescent="0.15">
      <c r="B964" s="1">
        <v>38038</v>
      </c>
      <c r="C964" s="2">
        <f t="shared" si="240"/>
        <v>2</v>
      </c>
      <c r="D964" s="2">
        <f t="shared" si="241"/>
        <v>21</v>
      </c>
      <c r="E964" s="2">
        <f t="shared" si="242"/>
        <v>6</v>
      </c>
      <c r="F964" s="2">
        <f t="shared" si="243"/>
        <v>35</v>
      </c>
      <c r="G964" t="s">
        <v>242</v>
      </c>
      <c r="H964">
        <v>655</v>
      </c>
      <c r="I964">
        <f t="shared" si="244"/>
        <v>0</v>
      </c>
      <c r="J964">
        <f t="shared" si="245"/>
        <v>0</v>
      </c>
      <c r="K964">
        <f t="shared" si="246"/>
        <v>0</v>
      </c>
      <c r="L964">
        <v>0</v>
      </c>
      <c r="M964">
        <f t="shared" si="247"/>
        <v>0</v>
      </c>
      <c r="N964">
        <f t="shared" si="248"/>
        <v>0</v>
      </c>
      <c r="O964">
        <f t="shared" si="249"/>
        <v>0</v>
      </c>
      <c r="P964">
        <v>0</v>
      </c>
      <c r="Q964" s="2">
        <f t="shared" si="250"/>
        <v>597.40326465173837</v>
      </c>
      <c r="R964" s="2">
        <f t="shared" si="251"/>
        <v>57.596735348261632</v>
      </c>
      <c r="S964" s="2">
        <f t="shared" ref="S964:S1027" si="253">R963</f>
        <v>42.99347319228832</v>
      </c>
      <c r="T964" s="2">
        <f t="shared" si="252"/>
        <v>3317.3839227776912</v>
      </c>
      <c r="U964" s="2">
        <f t="shared" ref="U964:U1027" si="254">IF(R964*R963&lt;0,1,0)</f>
        <v>0</v>
      </c>
      <c r="V964">
        <f t="shared" ref="V964:V1027" si="255">IF(R963*R964&gt;0,V963+1,1)</f>
        <v>3</v>
      </c>
    </row>
    <row r="965" spans="2:22" x14ac:dyDescent="0.15">
      <c r="B965" s="1">
        <v>38039</v>
      </c>
      <c r="C965" s="2">
        <f t="shared" si="240"/>
        <v>2</v>
      </c>
      <c r="D965" s="2">
        <f t="shared" si="241"/>
        <v>22</v>
      </c>
      <c r="E965" s="2">
        <f t="shared" si="242"/>
        <v>7</v>
      </c>
      <c r="F965" s="2">
        <f t="shared" si="243"/>
        <v>35</v>
      </c>
      <c r="G965" t="s">
        <v>243</v>
      </c>
      <c r="H965">
        <v>376</v>
      </c>
      <c r="I965">
        <f t="shared" si="244"/>
        <v>0</v>
      </c>
      <c r="J965">
        <f t="shared" si="245"/>
        <v>0</v>
      </c>
      <c r="K965">
        <f t="shared" si="246"/>
        <v>0</v>
      </c>
      <c r="L965">
        <v>0</v>
      </c>
      <c r="M965">
        <f t="shared" si="247"/>
        <v>0</v>
      </c>
      <c r="N965">
        <f t="shared" si="248"/>
        <v>0</v>
      </c>
      <c r="O965">
        <f t="shared" si="249"/>
        <v>0</v>
      </c>
      <c r="P965">
        <v>0</v>
      </c>
      <c r="Q965" s="2">
        <f t="shared" si="250"/>
        <v>402.07429874604935</v>
      </c>
      <c r="R965" s="2">
        <f t="shared" si="251"/>
        <v>-26.074298746049351</v>
      </c>
      <c r="S965" s="2">
        <f t="shared" si="253"/>
        <v>57.596735348261632</v>
      </c>
      <c r="T965" s="2">
        <f t="shared" si="252"/>
        <v>679.86905509823077</v>
      </c>
      <c r="U965" s="2">
        <f t="shared" si="254"/>
        <v>1</v>
      </c>
      <c r="V965">
        <f t="shared" si="255"/>
        <v>1</v>
      </c>
    </row>
    <row r="966" spans="2:22" x14ac:dyDescent="0.15">
      <c r="B966" s="1">
        <v>38040</v>
      </c>
      <c r="C966" s="2">
        <f t="shared" si="240"/>
        <v>2</v>
      </c>
      <c r="D966" s="2">
        <f t="shared" si="241"/>
        <v>23</v>
      </c>
      <c r="E966" s="2">
        <f t="shared" si="242"/>
        <v>1</v>
      </c>
      <c r="F966" s="2">
        <f t="shared" si="243"/>
        <v>35</v>
      </c>
      <c r="G966" t="s">
        <v>244</v>
      </c>
      <c r="H966">
        <v>235</v>
      </c>
      <c r="I966">
        <f t="shared" si="244"/>
        <v>0</v>
      </c>
      <c r="J966">
        <f t="shared" si="245"/>
        <v>0</v>
      </c>
      <c r="K966">
        <f t="shared" si="246"/>
        <v>0</v>
      </c>
      <c r="L966">
        <v>0</v>
      </c>
      <c r="M966">
        <f t="shared" si="247"/>
        <v>0</v>
      </c>
      <c r="N966">
        <f t="shared" si="248"/>
        <v>0</v>
      </c>
      <c r="O966">
        <f t="shared" si="249"/>
        <v>0</v>
      </c>
      <c r="P966">
        <v>0</v>
      </c>
      <c r="Q966" s="2">
        <f t="shared" si="250"/>
        <v>286.05260759597888</v>
      </c>
      <c r="R966" s="2">
        <f t="shared" si="251"/>
        <v>-51.052607595978884</v>
      </c>
      <c r="S966" s="2">
        <f t="shared" si="253"/>
        <v>-26.074298746049351</v>
      </c>
      <c r="T966" s="2">
        <f t="shared" si="252"/>
        <v>2606.368742349001</v>
      </c>
      <c r="U966" s="2">
        <f t="shared" si="254"/>
        <v>0</v>
      </c>
      <c r="V966">
        <f t="shared" si="255"/>
        <v>2</v>
      </c>
    </row>
    <row r="967" spans="2:22" x14ac:dyDescent="0.15">
      <c r="B967" s="1">
        <v>38041</v>
      </c>
      <c r="C967" s="2">
        <f t="shared" si="240"/>
        <v>2</v>
      </c>
      <c r="D967" s="2">
        <f t="shared" si="241"/>
        <v>24</v>
      </c>
      <c r="E967" s="2">
        <f t="shared" si="242"/>
        <v>2</v>
      </c>
      <c r="F967" s="2">
        <f t="shared" si="243"/>
        <v>35</v>
      </c>
      <c r="G967" t="s">
        <v>245</v>
      </c>
      <c r="H967">
        <v>322</v>
      </c>
      <c r="I967">
        <f t="shared" si="244"/>
        <v>0</v>
      </c>
      <c r="J967">
        <f t="shared" si="245"/>
        <v>0</v>
      </c>
      <c r="K967">
        <f t="shared" si="246"/>
        <v>0</v>
      </c>
      <c r="L967">
        <v>0</v>
      </c>
      <c r="M967">
        <f t="shared" si="247"/>
        <v>0</v>
      </c>
      <c r="N967">
        <f t="shared" si="248"/>
        <v>0</v>
      </c>
      <c r="O967">
        <f t="shared" si="249"/>
        <v>0</v>
      </c>
      <c r="P967">
        <v>0</v>
      </c>
      <c r="Q967" s="2">
        <f t="shared" si="250"/>
        <v>304.19993425733537</v>
      </c>
      <c r="R967" s="2">
        <f t="shared" si="251"/>
        <v>17.800065742664628</v>
      </c>
      <c r="S967" s="2">
        <f t="shared" si="253"/>
        <v>-51.052607595978884</v>
      </c>
      <c r="T967" s="2">
        <f t="shared" si="252"/>
        <v>316.84234044318288</v>
      </c>
      <c r="U967" s="2">
        <f t="shared" si="254"/>
        <v>1</v>
      </c>
      <c r="V967">
        <f t="shared" si="255"/>
        <v>1</v>
      </c>
    </row>
    <row r="968" spans="2:22" x14ac:dyDescent="0.15">
      <c r="B968" s="1">
        <v>38042</v>
      </c>
      <c r="C968" s="2">
        <f t="shared" si="240"/>
        <v>2</v>
      </c>
      <c r="D968" s="2">
        <f t="shared" si="241"/>
        <v>25</v>
      </c>
      <c r="E968" s="2">
        <f t="shared" si="242"/>
        <v>3</v>
      </c>
      <c r="F968" s="2">
        <f t="shared" si="243"/>
        <v>35</v>
      </c>
      <c r="G968" t="s">
        <v>246</v>
      </c>
      <c r="H968">
        <v>372</v>
      </c>
      <c r="I968">
        <f t="shared" si="244"/>
        <v>0</v>
      </c>
      <c r="J968">
        <f t="shared" si="245"/>
        <v>0</v>
      </c>
      <c r="K968">
        <f t="shared" si="246"/>
        <v>0</v>
      </c>
      <c r="L968">
        <v>0</v>
      </c>
      <c r="M968">
        <f t="shared" si="247"/>
        <v>0</v>
      </c>
      <c r="N968">
        <f t="shared" si="248"/>
        <v>0</v>
      </c>
      <c r="O968">
        <f t="shared" si="249"/>
        <v>0</v>
      </c>
      <c r="P968">
        <v>0</v>
      </c>
      <c r="Q968" s="2">
        <f t="shared" si="250"/>
        <v>333.73226697156133</v>
      </c>
      <c r="R968" s="2">
        <f t="shared" si="251"/>
        <v>38.26773302843867</v>
      </c>
      <c r="S968" s="2">
        <f t="shared" si="253"/>
        <v>17.800065742664628</v>
      </c>
      <c r="T968" s="2">
        <f t="shared" si="252"/>
        <v>1464.4193911358559</v>
      </c>
      <c r="U968" s="2">
        <f t="shared" si="254"/>
        <v>0</v>
      </c>
      <c r="V968">
        <f t="shared" si="255"/>
        <v>2</v>
      </c>
    </row>
    <row r="969" spans="2:22" x14ac:dyDescent="0.15">
      <c r="B969" s="1">
        <v>38043</v>
      </c>
      <c r="C969" s="2">
        <f t="shared" si="240"/>
        <v>2</v>
      </c>
      <c r="D969" s="2">
        <f t="shared" si="241"/>
        <v>26</v>
      </c>
      <c r="E969" s="2">
        <f t="shared" si="242"/>
        <v>4</v>
      </c>
      <c r="F969" s="2">
        <f t="shared" si="243"/>
        <v>36</v>
      </c>
      <c r="G969" t="s">
        <v>247</v>
      </c>
      <c r="H969">
        <v>360</v>
      </c>
      <c r="I969">
        <f t="shared" si="244"/>
        <v>0</v>
      </c>
      <c r="J969">
        <f t="shared" si="245"/>
        <v>0</v>
      </c>
      <c r="K969">
        <f t="shared" si="246"/>
        <v>0</v>
      </c>
      <c r="L969">
        <v>0</v>
      </c>
      <c r="M969">
        <f t="shared" si="247"/>
        <v>0</v>
      </c>
      <c r="N969">
        <f t="shared" si="248"/>
        <v>0</v>
      </c>
      <c r="O969">
        <f t="shared" si="249"/>
        <v>0</v>
      </c>
      <c r="P969">
        <v>0</v>
      </c>
      <c r="Q969" s="2">
        <f t="shared" si="250"/>
        <v>406.28009643468135</v>
      </c>
      <c r="R969" s="2">
        <f t="shared" si="251"/>
        <v>-46.280096434681354</v>
      </c>
      <c r="S969" s="2">
        <f t="shared" si="253"/>
        <v>38.26773302843867</v>
      </c>
      <c r="T969" s="2">
        <f t="shared" si="252"/>
        <v>2141.8473260034057</v>
      </c>
      <c r="U969" s="2">
        <f t="shared" si="254"/>
        <v>1</v>
      </c>
      <c r="V969">
        <f t="shared" si="255"/>
        <v>1</v>
      </c>
    </row>
    <row r="970" spans="2:22" x14ac:dyDescent="0.15">
      <c r="B970" s="1">
        <v>38044</v>
      </c>
      <c r="C970" s="2">
        <f t="shared" si="240"/>
        <v>2</v>
      </c>
      <c r="D970" s="2">
        <f t="shared" si="241"/>
        <v>27</v>
      </c>
      <c r="E970" s="2">
        <f t="shared" si="242"/>
        <v>5</v>
      </c>
      <c r="F970" s="2">
        <f t="shared" si="243"/>
        <v>36</v>
      </c>
      <c r="G970" t="s">
        <v>248</v>
      </c>
      <c r="H970">
        <v>622</v>
      </c>
      <c r="I970">
        <f t="shared" si="244"/>
        <v>0</v>
      </c>
      <c r="J970">
        <f t="shared" si="245"/>
        <v>0</v>
      </c>
      <c r="K970">
        <f t="shared" si="246"/>
        <v>0</v>
      </c>
      <c r="L970">
        <v>0</v>
      </c>
      <c r="M970">
        <f t="shared" si="247"/>
        <v>0</v>
      </c>
      <c r="N970">
        <f t="shared" si="248"/>
        <v>0</v>
      </c>
      <c r="O970">
        <f t="shared" si="249"/>
        <v>0</v>
      </c>
      <c r="P970">
        <v>0</v>
      </c>
      <c r="Q970" s="2">
        <f t="shared" si="250"/>
        <v>590.50656138555348</v>
      </c>
      <c r="R970" s="2">
        <f t="shared" si="251"/>
        <v>31.493438614446518</v>
      </c>
      <c r="S970" s="2">
        <f t="shared" si="253"/>
        <v>-46.280096434681354</v>
      </c>
      <c r="T970" s="2">
        <f t="shared" si="252"/>
        <v>991.83667576191101</v>
      </c>
      <c r="U970" s="2">
        <f t="shared" si="254"/>
        <v>1</v>
      </c>
      <c r="V970">
        <f t="shared" si="255"/>
        <v>1</v>
      </c>
    </row>
    <row r="971" spans="2:22" x14ac:dyDescent="0.15">
      <c r="B971" s="1">
        <v>38045</v>
      </c>
      <c r="C971" s="2">
        <f t="shared" si="240"/>
        <v>2</v>
      </c>
      <c r="D971" s="2">
        <f t="shared" si="241"/>
        <v>28</v>
      </c>
      <c r="E971" s="2">
        <f t="shared" si="242"/>
        <v>6</v>
      </c>
      <c r="F971" s="2">
        <f t="shared" si="243"/>
        <v>36</v>
      </c>
      <c r="G971" t="s">
        <v>249</v>
      </c>
      <c r="H971">
        <v>609</v>
      </c>
      <c r="I971">
        <f t="shared" si="244"/>
        <v>0</v>
      </c>
      <c r="J971">
        <f t="shared" si="245"/>
        <v>0</v>
      </c>
      <c r="K971">
        <f t="shared" si="246"/>
        <v>0</v>
      </c>
      <c r="L971">
        <v>0</v>
      </c>
      <c r="M971">
        <f t="shared" si="247"/>
        <v>0</v>
      </c>
      <c r="N971">
        <f t="shared" si="248"/>
        <v>0</v>
      </c>
      <c r="O971">
        <f t="shared" si="249"/>
        <v>0</v>
      </c>
      <c r="P971">
        <v>0</v>
      </c>
      <c r="Q971" s="2">
        <f t="shared" si="250"/>
        <v>641.90329922958017</v>
      </c>
      <c r="R971" s="2">
        <f t="shared" si="251"/>
        <v>-32.903299229580171</v>
      </c>
      <c r="S971" s="2">
        <f t="shared" si="253"/>
        <v>31.493438614446518</v>
      </c>
      <c r="T971" s="2">
        <f t="shared" si="252"/>
        <v>1082.627100191291</v>
      </c>
      <c r="U971" s="2">
        <f t="shared" si="254"/>
        <v>1</v>
      </c>
      <c r="V971">
        <f t="shared" si="255"/>
        <v>1</v>
      </c>
    </row>
    <row r="972" spans="2:22" x14ac:dyDescent="0.15">
      <c r="B972" s="1">
        <v>38046</v>
      </c>
      <c r="C972" s="2">
        <f t="shared" si="240"/>
        <v>2</v>
      </c>
      <c r="D972" s="2">
        <f t="shared" si="241"/>
        <v>29</v>
      </c>
      <c r="E972" s="2">
        <f t="shared" si="242"/>
        <v>7</v>
      </c>
      <c r="F972" s="2">
        <f t="shared" si="243"/>
        <v>36</v>
      </c>
      <c r="G972" t="s">
        <v>250</v>
      </c>
      <c r="H972">
        <v>442</v>
      </c>
      <c r="I972">
        <f t="shared" si="244"/>
        <v>0</v>
      </c>
      <c r="J972">
        <f t="shared" si="245"/>
        <v>0</v>
      </c>
      <c r="K972">
        <f t="shared" si="246"/>
        <v>0</v>
      </c>
      <c r="L972">
        <v>0</v>
      </c>
      <c r="M972">
        <f t="shared" si="247"/>
        <v>0</v>
      </c>
      <c r="N972">
        <f t="shared" si="248"/>
        <v>0</v>
      </c>
      <c r="O972">
        <f t="shared" si="249"/>
        <v>0</v>
      </c>
      <c r="P972">
        <v>0</v>
      </c>
      <c r="Q972" s="2">
        <f t="shared" si="250"/>
        <v>446.57433332389115</v>
      </c>
      <c r="R972" s="2">
        <f t="shared" si="251"/>
        <v>-4.5743333238911532</v>
      </c>
      <c r="S972" s="2">
        <f t="shared" si="253"/>
        <v>-32.903299229580171</v>
      </c>
      <c r="T972" s="2">
        <f t="shared" si="252"/>
        <v>20.924525358061086</v>
      </c>
      <c r="U972" s="2">
        <f t="shared" si="254"/>
        <v>0</v>
      </c>
      <c r="V972">
        <f t="shared" si="255"/>
        <v>2</v>
      </c>
    </row>
    <row r="973" spans="2:22" x14ac:dyDescent="0.15">
      <c r="B973" s="1">
        <v>38047</v>
      </c>
      <c r="C973" s="2">
        <f t="shared" si="240"/>
        <v>3</v>
      </c>
      <c r="D973" s="2">
        <f t="shared" si="241"/>
        <v>1</v>
      </c>
      <c r="E973" s="2">
        <f t="shared" si="242"/>
        <v>1</v>
      </c>
      <c r="F973" s="2">
        <f t="shared" si="243"/>
        <v>36</v>
      </c>
      <c r="G973" t="s">
        <v>251</v>
      </c>
      <c r="H973">
        <v>274</v>
      </c>
      <c r="I973">
        <f t="shared" si="244"/>
        <v>0</v>
      </c>
      <c r="J973">
        <f t="shared" si="245"/>
        <v>0</v>
      </c>
      <c r="K973">
        <f t="shared" si="246"/>
        <v>0</v>
      </c>
      <c r="L973">
        <v>0</v>
      </c>
      <c r="M973">
        <f t="shared" si="247"/>
        <v>0</v>
      </c>
      <c r="N973">
        <f t="shared" si="248"/>
        <v>0</v>
      </c>
      <c r="O973">
        <f t="shared" si="249"/>
        <v>0</v>
      </c>
      <c r="P973">
        <v>0</v>
      </c>
      <c r="Q973" s="2">
        <f t="shared" si="250"/>
        <v>330.55264217382069</v>
      </c>
      <c r="R973" s="2">
        <f t="shared" si="251"/>
        <v>-56.552642173820686</v>
      </c>
      <c r="S973" s="2">
        <f t="shared" si="253"/>
        <v>-4.5743333238911532</v>
      </c>
      <c r="T973" s="2">
        <f t="shared" si="252"/>
        <v>3198.2013368402022</v>
      </c>
      <c r="U973" s="2">
        <f t="shared" si="254"/>
        <v>0</v>
      </c>
      <c r="V973">
        <f t="shared" si="255"/>
        <v>3</v>
      </c>
    </row>
    <row r="974" spans="2:22" x14ac:dyDescent="0.15">
      <c r="B974" s="1">
        <v>38048</v>
      </c>
      <c r="C974" s="2">
        <f t="shared" si="240"/>
        <v>3</v>
      </c>
      <c r="D974" s="2">
        <f t="shared" si="241"/>
        <v>2</v>
      </c>
      <c r="E974" s="2">
        <f t="shared" si="242"/>
        <v>2</v>
      </c>
      <c r="F974" s="2">
        <f t="shared" si="243"/>
        <v>36</v>
      </c>
      <c r="G974" t="s">
        <v>252</v>
      </c>
      <c r="H974">
        <v>414</v>
      </c>
      <c r="I974">
        <f t="shared" si="244"/>
        <v>0</v>
      </c>
      <c r="J974">
        <f t="shared" si="245"/>
        <v>0</v>
      </c>
      <c r="K974">
        <f t="shared" si="246"/>
        <v>0</v>
      </c>
      <c r="L974">
        <v>0</v>
      </c>
      <c r="M974">
        <f t="shared" si="247"/>
        <v>0</v>
      </c>
      <c r="N974">
        <f t="shared" si="248"/>
        <v>0</v>
      </c>
      <c r="O974">
        <f t="shared" si="249"/>
        <v>0</v>
      </c>
      <c r="P974">
        <v>0</v>
      </c>
      <c r="Q974" s="2">
        <f t="shared" si="250"/>
        <v>348.69996883517717</v>
      </c>
      <c r="R974" s="2">
        <f t="shared" si="251"/>
        <v>65.300031164822826</v>
      </c>
      <c r="S974" s="2">
        <f t="shared" si="253"/>
        <v>-56.552642173820686</v>
      </c>
      <c r="T974" s="2">
        <f t="shared" si="252"/>
        <v>4264.0940701268328</v>
      </c>
      <c r="U974" s="2">
        <f t="shared" si="254"/>
        <v>1</v>
      </c>
      <c r="V974">
        <f t="shared" si="255"/>
        <v>1</v>
      </c>
    </row>
    <row r="975" spans="2:22" x14ac:dyDescent="0.15">
      <c r="B975" s="1">
        <v>38049</v>
      </c>
      <c r="C975" s="2">
        <f t="shared" si="240"/>
        <v>3</v>
      </c>
      <c r="D975" s="2">
        <f t="shared" si="241"/>
        <v>3</v>
      </c>
      <c r="E975" s="2">
        <f t="shared" si="242"/>
        <v>3</v>
      </c>
      <c r="F975" s="2">
        <f t="shared" si="243"/>
        <v>36</v>
      </c>
      <c r="G975" t="s">
        <v>253</v>
      </c>
      <c r="H975">
        <v>298</v>
      </c>
      <c r="I975">
        <f t="shared" si="244"/>
        <v>0</v>
      </c>
      <c r="J975">
        <f t="shared" si="245"/>
        <v>0</v>
      </c>
      <c r="K975">
        <f t="shared" si="246"/>
        <v>0</v>
      </c>
      <c r="L975">
        <v>0</v>
      </c>
      <c r="M975">
        <f t="shared" si="247"/>
        <v>0</v>
      </c>
      <c r="N975">
        <f t="shared" si="248"/>
        <v>0</v>
      </c>
      <c r="O975">
        <f t="shared" si="249"/>
        <v>0</v>
      </c>
      <c r="P975">
        <v>0</v>
      </c>
      <c r="Q975" s="2">
        <f t="shared" si="250"/>
        <v>378.23230154940313</v>
      </c>
      <c r="R975" s="2">
        <f t="shared" si="251"/>
        <v>-80.232301549403132</v>
      </c>
      <c r="S975" s="2">
        <f t="shared" si="253"/>
        <v>65.300031164822826</v>
      </c>
      <c r="T975" s="2">
        <f t="shared" si="252"/>
        <v>6437.2222119143562</v>
      </c>
      <c r="U975" s="2">
        <f t="shared" si="254"/>
        <v>1</v>
      </c>
      <c r="V975">
        <f t="shared" si="255"/>
        <v>1</v>
      </c>
    </row>
    <row r="976" spans="2:22" x14ac:dyDescent="0.15">
      <c r="B976" s="1">
        <v>38050</v>
      </c>
      <c r="C976" s="2">
        <f t="shared" si="240"/>
        <v>3</v>
      </c>
      <c r="D976" s="2">
        <f t="shared" si="241"/>
        <v>4</v>
      </c>
      <c r="E976" s="2">
        <f t="shared" si="242"/>
        <v>4</v>
      </c>
      <c r="F976" s="2">
        <f t="shared" si="243"/>
        <v>37</v>
      </c>
      <c r="G976" t="s">
        <v>254</v>
      </c>
      <c r="H976">
        <v>365</v>
      </c>
      <c r="I976">
        <f t="shared" si="244"/>
        <v>0</v>
      </c>
      <c r="J976">
        <f t="shared" si="245"/>
        <v>0</v>
      </c>
      <c r="K976">
        <f t="shared" si="246"/>
        <v>0</v>
      </c>
      <c r="L976">
        <v>0</v>
      </c>
      <c r="M976">
        <f t="shared" si="247"/>
        <v>0</v>
      </c>
      <c r="N976">
        <f t="shared" si="248"/>
        <v>0</v>
      </c>
      <c r="O976">
        <f t="shared" si="249"/>
        <v>0</v>
      </c>
      <c r="P976">
        <v>0</v>
      </c>
      <c r="Q976" s="2">
        <f t="shared" si="250"/>
        <v>381.56581702377781</v>
      </c>
      <c r="R976" s="2">
        <f t="shared" si="251"/>
        <v>-16.565817023777811</v>
      </c>
      <c r="S976" s="2">
        <f t="shared" si="253"/>
        <v>-80.232301549403132</v>
      </c>
      <c r="T976" s="2">
        <f t="shared" si="252"/>
        <v>274.42629366528672</v>
      </c>
      <c r="U976" s="2">
        <f t="shared" si="254"/>
        <v>0</v>
      </c>
      <c r="V976">
        <f t="shared" si="255"/>
        <v>2</v>
      </c>
    </row>
    <row r="977" spans="2:22" x14ac:dyDescent="0.15">
      <c r="B977" s="1">
        <v>38051</v>
      </c>
      <c r="C977" s="2">
        <f t="shared" si="240"/>
        <v>3</v>
      </c>
      <c r="D977" s="2">
        <f t="shared" si="241"/>
        <v>5</v>
      </c>
      <c r="E977" s="2">
        <f t="shared" si="242"/>
        <v>5</v>
      </c>
      <c r="F977" s="2">
        <f t="shared" si="243"/>
        <v>37</v>
      </c>
      <c r="G977" t="s">
        <v>255</v>
      </c>
      <c r="H977">
        <v>581</v>
      </c>
      <c r="I977">
        <f t="shared" si="244"/>
        <v>0</v>
      </c>
      <c r="J977">
        <f t="shared" si="245"/>
        <v>0</v>
      </c>
      <c r="K977">
        <f t="shared" si="246"/>
        <v>0</v>
      </c>
      <c r="L977">
        <v>0</v>
      </c>
      <c r="M977">
        <f t="shared" si="247"/>
        <v>0</v>
      </c>
      <c r="N977">
        <f t="shared" si="248"/>
        <v>0</v>
      </c>
      <c r="O977">
        <f t="shared" si="249"/>
        <v>0</v>
      </c>
      <c r="P977">
        <v>0</v>
      </c>
      <c r="Q977" s="2">
        <f t="shared" si="250"/>
        <v>565.79228197464988</v>
      </c>
      <c r="R977" s="2">
        <f t="shared" si="251"/>
        <v>15.207718025350118</v>
      </c>
      <c r="S977" s="2">
        <f t="shared" si="253"/>
        <v>-16.565817023777811</v>
      </c>
      <c r="T977" s="2">
        <f t="shared" si="252"/>
        <v>231.27468753855891</v>
      </c>
      <c r="U977" s="2">
        <f t="shared" si="254"/>
        <v>1</v>
      </c>
      <c r="V977">
        <f t="shared" si="255"/>
        <v>1</v>
      </c>
    </row>
    <row r="978" spans="2:22" x14ac:dyDescent="0.15">
      <c r="B978" s="1">
        <v>38052</v>
      </c>
      <c r="C978" s="2">
        <f t="shared" si="240"/>
        <v>3</v>
      </c>
      <c r="D978" s="2">
        <f t="shared" si="241"/>
        <v>6</v>
      </c>
      <c r="E978" s="2">
        <f t="shared" si="242"/>
        <v>6</v>
      </c>
      <c r="F978" s="2">
        <f t="shared" si="243"/>
        <v>37</v>
      </c>
      <c r="G978" t="s">
        <v>256</v>
      </c>
      <c r="H978">
        <v>582</v>
      </c>
      <c r="I978">
        <f t="shared" si="244"/>
        <v>0</v>
      </c>
      <c r="J978">
        <f t="shared" si="245"/>
        <v>0</v>
      </c>
      <c r="K978">
        <f t="shared" si="246"/>
        <v>0</v>
      </c>
      <c r="L978">
        <v>0</v>
      </c>
      <c r="M978">
        <f t="shared" si="247"/>
        <v>0</v>
      </c>
      <c r="N978">
        <f t="shared" si="248"/>
        <v>0</v>
      </c>
      <c r="O978">
        <f t="shared" si="249"/>
        <v>0</v>
      </c>
      <c r="P978">
        <v>0</v>
      </c>
      <c r="Q978" s="2">
        <f t="shared" si="250"/>
        <v>617.18901981867657</v>
      </c>
      <c r="R978" s="2">
        <f t="shared" si="251"/>
        <v>-35.18901981867657</v>
      </c>
      <c r="S978" s="2">
        <f t="shared" si="253"/>
        <v>15.207718025350118</v>
      </c>
      <c r="T978" s="2">
        <f t="shared" si="252"/>
        <v>1238.2671157992124</v>
      </c>
      <c r="U978" s="2">
        <f t="shared" si="254"/>
        <v>1</v>
      </c>
      <c r="V978">
        <f t="shared" si="255"/>
        <v>1</v>
      </c>
    </row>
    <row r="979" spans="2:22" x14ac:dyDescent="0.15">
      <c r="B979" s="1">
        <v>38053</v>
      </c>
      <c r="C979" s="2">
        <f t="shared" si="240"/>
        <v>3</v>
      </c>
      <c r="D979" s="2">
        <f t="shared" si="241"/>
        <v>7</v>
      </c>
      <c r="E979" s="2">
        <f t="shared" si="242"/>
        <v>7</v>
      </c>
      <c r="F979" s="2">
        <f t="shared" si="243"/>
        <v>37</v>
      </c>
      <c r="G979" t="s">
        <v>257</v>
      </c>
      <c r="H979">
        <v>402</v>
      </c>
      <c r="I979">
        <f t="shared" si="244"/>
        <v>0</v>
      </c>
      <c r="J979">
        <f t="shared" si="245"/>
        <v>0</v>
      </c>
      <c r="K979">
        <f t="shared" si="246"/>
        <v>0</v>
      </c>
      <c r="L979">
        <v>0</v>
      </c>
      <c r="M979">
        <f t="shared" si="247"/>
        <v>0</v>
      </c>
      <c r="N979">
        <f t="shared" si="248"/>
        <v>0</v>
      </c>
      <c r="O979">
        <f t="shared" si="249"/>
        <v>0</v>
      </c>
      <c r="P979">
        <v>0</v>
      </c>
      <c r="Q979" s="2">
        <f t="shared" si="250"/>
        <v>421.86005391298761</v>
      </c>
      <c r="R979" s="2">
        <f t="shared" si="251"/>
        <v>-19.86005391298761</v>
      </c>
      <c r="S979" s="2">
        <f t="shared" si="253"/>
        <v>-35.18901981867657</v>
      </c>
      <c r="T979" s="2">
        <f t="shared" si="252"/>
        <v>394.42174142677447</v>
      </c>
      <c r="U979" s="2">
        <f t="shared" si="254"/>
        <v>0</v>
      </c>
      <c r="V979">
        <f t="shared" si="255"/>
        <v>2</v>
      </c>
    </row>
    <row r="980" spans="2:22" x14ac:dyDescent="0.15">
      <c r="B980" s="1">
        <v>38054</v>
      </c>
      <c r="C980" s="2">
        <f t="shared" si="240"/>
        <v>3</v>
      </c>
      <c r="D980" s="2">
        <f t="shared" si="241"/>
        <v>8</v>
      </c>
      <c r="E980" s="2">
        <f t="shared" si="242"/>
        <v>1</v>
      </c>
      <c r="F980" s="2">
        <f t="shared" si="243"/>
        <v>37</v>
      </c>
      <c r="G980" t="s">
        <v>258</v>
      </c>
      <c r="H980">
        <v>254</v>
      </c>
      <c r="I980">
        <f t="shared" si="244"/>
        <v>0</v>
      </c>
      <c r="J980">
        <f t="shared" si="245"/>
        <v>0</v>
      </c>
      <c r="K980">
        <f t="shared" si="246"/>
        <v>0</v>
      </c>
      <c r="L980">
        <v>0</v>
      </c>
      <c r="M980">
        <f t="shared" si="247"/>
        <v>0</v>
      </c>
      <c r="N980">
        <f t="shared" si="248"/>
        <v>0</v>
      </c>
      <c r="O980">
        <f t="shared" si="249"/>
        <v>0</v>
      </c>
      <c r="P980">
        <v>0</v>
      </c>
      <c r="Q980" s="2">
        <f t="shared" si="250"/>
        <v>305.8383627629172</v>
      </c>
      <c r="R980" s="2">
        <f t="shared" si="251"/>
        <v>-51.8383627629172</v>
      </c>
      <c r="S980" s="2">
        <f t="shared" si="253"/>
        <v>-19.86005391298761</v>
      </c>
      <c r="T980" s="2">
        <f t="shared" si="252"/>
        <v>2687.2158539398006</v>
      </c>
      <c r="U980" s="2">
        <f t="shared" si="254"/>
        <v>0</v>
      </c>
      <c r="V980">
        <f t="shared" si="255"/>
        <v>3</v>
      </c>
    </row>
    <row r="981" spans="2:22" x14ac:dyDescent="0.15">
      <c r="B981" s="1">
        <v>38055</v>
      </c>
      <c r="C981" s="2">
        <f t="shared" si="240"/>
        <v>3</v>
      </c>
      <c r="D981" s="2">
        <f t="shared" si="241"/>
        <v>9</v>
      </c>
      <c r="E981" s="2">
        <f t="shared" si="242"/>
        <v>2</v>
      </c>
      <c r="F981" s="2">
        <f t="shared" si="243"/>
        <v>37</v>
      </c>
      <c r="G981" t="s">
        <v>259</v>
      </c>
      <c r="H981">
        <v>271</v>
      </c>
      <c r="I981">
        <f t="shared" si="244"/>
        <v>0</v>
      </c>
      <c r="J981">
        <f t="shared" si="245"/>
        <v>0</v>
      </c>
      <c r="K981">
        <f t="shared" si="246"/>
        <v>0</v>
      </c>
      <c r="L981">
        <v>0</v>
      </c>
      <c r="M981">
        <f t="shared" si="247"/>
        <v>0</v>
      </c>
      <c r="N981">
        <f t="shared" si="248"/>
        <v>0</v>
      </c>
      <c r="O981">
        <f t="shared" si="249"/>
        <v>0</v>
      </c>
      <c r="P981">
        <v>0</v>
      </c>
      <c r="Q981" s="2">
        <f t="shared" si="250"/>
        <v>323.98568942427363</v>
      </c>
      <c r="R981" s="2">
        <f t="shared" si="251"/>
        <v>-52.98568942427363</v>
      </c>
      <c r="S981" s="2">
        <f t="shared" si="253"/>
        <v>-51.8383627629172</v>
      </c>
      <c r="T981" s="2">
        <f t="shared" si="252"/>
        <v>2807.4832837655827</v>
      </c>
      <c r="U981" s="2">
        <f t="shared" si="254"/>
        <v>0</v>
      </c>
      <c r="V981">
        <f t="shared" si="255"/>
        <v>4</v>
      </c>
    </row>
    <row r="982" spans="2:22" x14ac:dyDescent="0.15">
      <c r="B982" s="1">
        <v>38056</v>
      </c>
      <c r="C982" s="2">
        <f t="shared" si="240"/>
        <v>3</v>
      </c>
      <c r="D982" s="2">
        <f t="shared" si="241"/>
        <v>10</v>
      </c>
      <c r="E982" s="2">
        <f t="shared" si="242"/>
        <v>3</v>
      </c>
      <c r="F982" s="2">
        <f t="shared" si="243"/>
        <v>37</v>
      </c>
      <c r="G982" t="s">
        <v>260</v>
      </c>
      <c r="H982">
        <v>365</v>
      </c>
      <c r="I982">
        <f t="shared" si="244"/>
        <v>0</v>
      </c>
      <c r="J982">
        <f t="shared" si="245"/>
        <v>0</v>
      </c>
      <c r="K982">
        <f t="shared" si="246"/>
        <v>0</v>
      </c>
      <c r="L982">
        <v>0</v>
      </c>
      <c r="M982">
        <f t="shared" si="247"/>
        <v>0</v>
      </c>
      <c r="N982">
        <f t="shared" si="248"/>
        <v>0</v>
      </c>
      <c r="O982">
        <f t="shared" si="249"/>
        <v>0</v>
      </c>
      <c r="P982">
        <v>0</v>
      </c>
      <c r="Q982" s="2">
        <f t="shared" si="250"/>
        <v>353.51802213849959</v>
      </c>
      <c r="R982" s="2">
        <f t="shared" si="251"/>
        <v>11.481977861500411</v>
      </c>
      <c r="S982" s="2">
        <f t="shared" si="253"/>
        <v>-52.98568942427363</v>
      </c>
      <c r="T982" s="2">
        <f t="shared" si="252"/>
        <v>131.83581561198557</v>
      </c>
      <c r="U982" s="2">
        <f t="shared" si="254"/>
        <v>1</v>
      </c>
      <c r="V982">
        <f t="shared" si="255"/>
        <v>1</v>
      </c>
    </row>
    <row r="983" spans="2:22" x14ac:dyDescent="0.15">
      <c r="B983" s="1">
        <v>38057</v>
      </c>
      <c r="C983" s="2">
        <f t="shared" si="240"/>
        <v>3</v>
      </c>
      <c r="D983" s="2">
        <f t="shared" si="241"/>
        <v>11</v>
      </c>
      <c r="E983" s="2">
        <f t="shared" si="242"/>
        <v>4</v>
      </c>
      <c r="F983" s="2">
        <f t="shared" si="243"/>
        <v>38</v>
      </c>
      <c r="G983" t="s">
        <v>261</v>
      </c>
      <c r="H983">
        <v>437</v>
      </c>
      <c r="I983">
        <f t="shared" si="244"/>
        <v>0</v>
      </c>
      <c r="J983">
        <f t="shared" si="245"/>
        <v>0</v>
      </c>
      <c r="K983">
        <f t="shared" si="246"/>
        <v>0</v>
      </c>
      <c r="L983">
        <v>0</v>
      </c>
      <c r="M983">
        <f t="shared" si="247"/>
        <v>0</v>
      </c>
      <c r="N983">
        <f t="shared" si="248"/>
        <v>0</v>
      </c>
      <c r="O983">
        <f t="shared" si="249"/>
        <v>0</v>
      </c>
      <c r="P983">
        <v>0</v>
      </c>
      <c r="Q983" s="2">
        <f t="shared" si="250"/>
        <v>370.81583464136696</v>
      </c>
      <c r="R983" s="2">
        <f t="shared" si="251"/>
        <v>66.184165358633038</v>
      </c>
      <c r="S983" s="2">
        <f t="shared" si="253"/>
        <v>11.481977861500411</v>
      </c>
      <c r="T983" s="2">
        <f t="shared" si="252"/>
        <v>4380.3437442188815</v>
      </c>
      <c r="U983" s="2">
        <f t="shared" si="254"/>
        <v>0</v>
      </c>
      <c r="V983">
        <f t="shared" si="255"/>
        <v>2</v>
      </c>
    </row>
    <row r="984" spans="2:22" x14ac:dyDescent="0.15">
      <c r="B984" s="1">
        <v>38058</v>
      </c>
      <c r="C984" s="2">
        <f t="shared" si="240"/>
        <v>3</v>
      </c>
      <c r="D984" s="2">
        <f t="shared" si="241"/>
        <v>12</v>
      </c>
      <c r="E984" s="2">
        <f t="shared" si="242"/>
        <v>5</v>
      </c>
      <c r="F984" s="2">
        <f t="shared" si="243"/>
        <v>38</v>
      </c>
      <c r="G984" t="s">
        <v>262</v>
      </c>
      <c r="H984">
        <v>571</v>
      </c>
      <c r="I984">
        <f t="shared" si="244"/>
        <v>0</v>
      </c>
      <c r="J984">
        <f t="shared" si="245"/>
        <v>0</v>
      </c>
      <c r="K984">
        <f t="shared" si="246"/>
        <v>0</v>
      </c>
      <c r="L984">
        <v>0</v>
      </c>
      <c r="M984">
        <f t="shared" si="247"/>
        <v>0</v>
      </c>
      <c r="N984">
        <f t="shared" si="248"/>
        <v>0</v>
      </c>
      <c r="O984">
        <f t="shared" si="249"/>
        <v>0</v>
      </c>
      <c r="P984">
        <v>0</v>
      </c>
      <c r="Q984" s="2">
        <f t="shared" si="250"/>
        <v>555.04229959223903</v>
      </c>
      <c r="R984" s="2">
        <f t="shared" si="251"/>
        <v>15.957700407760967</v>
      </c>
      <c r="S984" s="2">
        <f t="shared" si="253"/>
        <v>66.184165358633038</v>
      </c>
      <c r="T984" s="2">
        <f t="shared" si="252"/>
        <v>254.64820230385453</v>
      </c>
      <c r="U984" s="2">
        <f t="shared" si="254"/>
        <v>0</v>
      </c>
      <c r="V984">
        <f t="shared" si="255"/>
        <v>3</v>
      </c>
    </row>
    <row r="985" spans="2:22" x14ac:dyDescent="0.15">
      <c r="B985" s="1">
        <v>38059</v>
      </c>
      <c r="C985" s="2">
        <f t="shared" si="240"/>
        <v>3</v>
      </c>
      <c r="D985" s="2">
        <f t="shared" si="241"/>
        <v>13</v>
      </c>
      <c r="E985" s="2">
        <f t="shared" si="242"/>
        <v>6</v>
      </c>
      <c r="F985" s="2">
        <f t="shared" si="243"/>
        <v>38</v>
      </c>
      <c r="G985" t="s">
        <v>263</v>
      </c>
      <c r="H985">
        <v>643</v>
      </c>
      <c r="I985">
        <f t="shared" si="244"/>
        <v>0</v>
      </c>
      <c r="J985">
        <f t="shared" si="245"/>
        <v>0</v>
      </c>
      <c r="K985">
        <f t="shared" si="246"/>
        <v>0</v>
      </c>
      <c r="L985">
        <v>0</v>
      </c>
      <c r="M985">
        <f t="shared" si="247"/>
        <v>0</v>
      </c>
      <c r="N985">
        <f t="shared" si="248"/>
        <v>0</v>
      </c>
      <c r="O985">
        <f t="shared" si="249"/>
        <v>0</v>
      </c>
      <c r="P985">
        <v>0</v>
      </c>
      <c r="Q985" s="2">
        <f t="shared" si="250"/>
        <v>606.43903743626583</v>
      </c>
      <c r="R985" s="2">
        <f t="shared" si="251"/>
        <v>36.560962563734165</v>
      </c>
      <c r="S985" s="2">
        <f t="shared" si="253"/>
        <v>15.957700407760967</v>
      </c>
      <c r="T985" s="2">
        <f t="shared" si="252"/>
        <v>1336.7039835867711</v>
      </c>
      <c r="U985" s="2">
        <f t="shared" si="254"/>
        <v>0</v>
      </c>
      <c r="V985">
        <f t="shared" si="255"/>
        <v>4</v>
      </c>
    </row>
    <row r="986" spans="2:22" x14ac:dyDescent="0.15">
      <c r="B986" s="1">
        <v>38060</v>
      </c>
      <c r="C986" s="2">
        <f t="shared" si="240"/>
        <v>3</v>
      </c>
      <c r="D986" s="2">
        <f t="shared" si="241"/>
        <v>14</v>
      </c>
      <c r="E986" s="2">
        <f t="shared" si="242"/>
        <v>7</v>
      </c>
      <c r="F986" s="2">
        <f t="shared" si="243"/>
        <v>38</v>
      </c>
      <c r="G986" t="s">
        <v>264</v>
      </c>
      <c r="H986">
        <v>386</v>
      </c>
      <c r="I986">
        <f t="shared" si="244"/>
        <v>0</v>
      </c>
      <c r="J986">
        <f t="shared" si="245"/>
        <v>0</v>
      </c>
      <c r="K986">
        <f t="shared" si="246"/>
        <v>0</v>
      </c>
      <c r="L986">
        <v>0</v>
      </c>
      <c r="M986">
        <f t="shared" si="247"/>
        <v>0</v>
      </c>
      <c r="N986">
        <f t="shared" si="248"/>
        <v>0</v>
      </c>
      <c r="O986">
        <f t="shared" si="249"/>
        <v>0</v>
      </c>
      <c r="P986">
        <v>0</v>
      </c>
      <c r="Q986" s="2">
        <f t="shared" si="250"/>
        <v>411.11007153057676</v>
      </c>
      <c r="R986" s="2">
        <f t="shared" si="251"/>
        <v>-25.110071530576761</v>
      </c>
      <c r="S986" s="2">
        <f t="shared" si="253"/>
        <v>36.560962563734165</v>
      </c>
      <c r="T986" s="2">
        <f t="shared" si="252"/>
        <v>630.5156922706816</v>
      </c>
      <c r="U986" s="2">
        <f t="shared" si="254"/>
        <v>1</v>
      </c>
      <c r="V986">
        <f t="shared" si="255"/>
        <v>1</v>
      </c>
    </row>
    <row r="987" spans="2:22" x14ac:dyDescent="0.15">
      <c r="B987" s="1">
        <v>38061</v>
      </c>
      <c r="C987" s="2">
        <f t="shared" si="240"/>
        <v>3</v>
      </c>
      <c r="D987" s="2">
        <f t="shared" si="241"/>
        <v>15</v>
      </c>
      <c r="E987" s="2">
        <f t="shared" si="242"/>
        <v>1</v>
      </c>
      <c r="F987" s="2">
        <f t="shared" si="243"/>
        <v>38</v>
      </c>
      <c r="G987" t="s">
        <v>265</v>
      </c>
      <c r="H987">
        <v>288</v>
      </c>
      <c r="I987">
        <f t="shared" si="244"/>
        <v>0</v>
      </c>
      <c r="J987">
        <f t="shared" si="245"/>
        <v>0</v>
      </c>
      <c r="K987">
        <f t="shared" si="246"/>
        <v>0</v>
      </c>
      <c r="L987">
        <v>0</v>
      </c>
      <c r="M987">
        <f t="shared" si="247"/>
        <v>0</v>
      </c>
      <c r="N987">
        <f t="shared" si="248"/>
        <v>0</v>
      </c>
      <c r="O987">
        <f t="shared" si="249"/>
        <v>0</v>
      </c>
      <c r="P987">
        <v>0</v>
      </c>
      <c r="Q987" s="2">
        <f t="shared" si="250"/>
        <v>295.08838038050635</v>
      </c>
      <c r="R987" s="2">
        <f t="shared" si="251"/>
        <v>-7.0883803805063508</v>
      </c>
      <c r="S987" s="2">
        <f t="shared" si="253"/>
        <v>-25.110071530576761</v>
      </c>
      <c r="T987" s="2">
        <f t="shared" si="252"/>
        <v>50.245136418747357</v>
      </c>
      <c r="U987" s="2">
        <f t="shared" si="254"/>
        <v>0</v>
      </c>
      <c r="V987">
        <f t="shared" si="255"/>
        <v>2</v>
      </c>
    </row>
    <row r="988" spans="2:22" x14ac:dyDescent="0.15">
      <c r="B988" s="1">
        <v>38062</v>
      </c>
      <c r="C988" s="2">
        <f t="shared" si="240"/>
        <v>3</v>
      </c>
      <c r="D988" s="2">
        <f t="shared" si="241"/>
        <v>16</v>
      </c>
      <c r="E988" s="2">
        <f t="shared" si="242"/>
        <v>2</v>
      </c>
      <c r="F988" s="2">
        <f t="shared" si="243"/>
        <v>38</v>
      </c>
      <c r="G988" t="s">
        <v>266</v>
      </c>
      <c r="H988">
        <v>340</v>
      </c>
      <c r="I988">
        <f t="shared" si="244"/>
        <v>0</v>
      </c>
      <c r="J988">
        <f t="shared" si="245"/>
        <v>0</v>
      </c>
      <c r="K988">
        <f t="shared" si="246"/>
        <v>0</v>
      </c>
      <c r="L988">
        <v>0</v>
      </c>
      <c r="M988">
        <f t="shared" si="247"/>
        <v>0</v>
      </c>
      <c r="N988">
        <f t="shared" si="248"/>
        <v>0</v>
      </c>
      <c r="O988">
        <f t="shared" si="249"/>
        <v>0</v>
      </c>
      <c r="P988">
        <v>0</v>
      </c>
      <c r="Q988" s="2">
        <f t="shared" si="250"/>
        <v>313.23570704186278</v>
      </c>
      <c r="R988" s="2">
        <f t="shared" si="251"/>
        <v>26.764292958137219</v>
      </c>
      <c r="S988" s="2">
        <f t="shared" si="253"/>
        <v>-7.0883803805063508</v>
      </c>
      <c r="T988" s="2">
        <f t="shared" si="252"/>
        <v>716.32737754899347</v>
      </c>
      <c r="U988" s="2">
        <f t="shared" si="254"/>
        <v>1</v>
      </c>
      <c r="V988">
        <f t="shared" si="255"/>
        <v>1</v>
      </c>
    </row>
    <row r="989" spans="2:22" x14ac:dyDescent="0.15">
      <c r="B989" s="1">
        <v>38063</v>
      </c>
      <c r="C989" s="2">
        <f t="shared" si="240"/>
        <v>3</v>
      </c>
      <c r="D989" s="2">
        <f t="shared" si="241"/>
        <v>17</v>
      </c>
      <c r="E989" s="2">
        <f t="shared" si="242"/>
        <v>3</v>
      </c>
      <c r="F989" s="2">
        <f t="shared" si="243"/>
        <v>38</v>
      </c>
      <c r="G989" t="s">
        <v>267</v>
      </c>
      <c r="H989">
        <v>347</v>
      </c>
      <c r="I989">
        <f t="shared" si="244"/>
        <v>0</v>
      </c>
      <c r="J989">
        <f t="shared" si="245"/>
        <v>0</v>
      </c>
      <c r="K989">
        <f t="shared" si="246"/>
        <v>0</v>
      </c>
      <c r="L989">
        <v>0</v>
      </c>
      <c r="M989">
        <f t="shared" si="247"/>
        <v>0</v>
      </c>
      <c r="N989">
        <f t="shared" si="248"/>
        <v>0</v>
      </c>
      <c r="O989">
        <f t="shared" si="249"/>
        <v>0</v>
      </c>
      <c r="P989">
        <v>0</v>
      </c>
      <c r="Q989" s="2">
        <f t="shared" si="250"/>
        <v>342.76803975608874</v>
      </c>
      <c r="R989" s="2">
        <f t="shared" si="251"/>
        <v>4.23196024391126</v>
      </c>
      <c r="S989" s="2">
        <f t="shared" si="253"/>
        <v>26.764292958137219</v>
      </c>
      <c r="T989" s="2">
        <f t="shared" si="252"/>
        <v>17.909487506045451</v>
      </c>
      <c r="U989" s="2">
        <f t="shared" si="254"/>
        <v>0</v>
      </c>
      <c r="V989">
        <f t="shared" si="255"/>
        <v>2</v>
      </c>
    </row>
    <row r="990" spans="2:22" x14ac:dyDescent="0.15">
      <c r="B990" s="1">
        <v>38064</v>
      </c>
      <c r="C990" s="2">
        <f t="shared" si="240"/>
        <v>3</v>
      </c>
      <c r="D990" s="2">
        <f t="shared" si="241"/>
        <v>18</v>
      </c>
      <c r="E990" s="2">
        <f t="shared" si="242"/>
        <v>4</v>
      </c>
      <c r="F990" s="2">
        <f t="shared" si="243"/>
        <v>39</v>
      </c>
      <c r="G990" t="s">
        <v>268</v>
      </c>
      <c r="H990">
        <v>361</v>
      </c>
      <c r="I990">
        <f t="shared" si="244"/>
        <v>0</v>
      </c>
      <c r="J990">
        <f t="shared" si="245"/>
        <v>0</v>
      </c>
      <c r="K990">
        <f t="shared" si="246"/>
        <v>0</v>
      </c>
      <c r="L990">
        <v>0</v>
      </c>
      <c r="M990">
        <f t="shared" si="247"/>
        <v>0</v>
      </c>
      <c r="N990">
        <f t="shared" si="248"/>
        <v>0</v>
      </c>
      <c r="O990">
        <f t="shared" si="249"/>
        <v>0</v>
      </c>
      <c r="P990">
        <v>0</v>
      </c>
      <c r="Q990" s="2">
        <f t="shared" si="250"/>
        <v>378.5301062542469</v>
      </c>
      <c r="R990" s="2">
        <f t="shared" si="251"/>
        <v>-17.530106254246903</v>
      </c>
      <c r="S990" s="2">
        <f t="shared" si="253"/>
        <v>4.23196024391126</v>
      </c>
      <c r="T990" s="2">
        <f t="shared" si="252"/>
        <v>307.30462528518638</v>
      </c>
      <c r="U990" s="2">
        <f t="shared" si="254"/>
        <v>1</v>
      </c>
      <c r="V990">
        <f t="shared" si="255"/>
        <v>1</v>
      </c>
    </row>
    <row r="991" spans="2:22" x14ac:dyDescent="0.15">
      <c r="B991" s="1">
        <v>38065</v>
      </c>
      <c r="C991" s="2">
        <f t="shared" si="240"/>
        <v>3</v>
      </c>
      <c r="D991" s="2">
        <f t="shared" si="241"/>
        <v>19</v>
      </c>
      <c r="E991" s="2">
        <f t="shared" si="242"/>
        <v>5</v>
      </c>
      <c r="F991" s="2">
        <f t="shared" si="243"/>
        <v>39</v>
      </c>
      <c r="G991" t="s">
        <v>269</v>
      </c>
      <c r="H991">
        <v>572</v>
      </c>
      <c r="I991">
        <f t="shared" si="244"/>
        <v>0</v>
      </c>
      <c r="J991">
        <f t="shared" si="245"/>
        <v>0</v>
      </c>
      <c r="K991">
        <f t="shared" si="246"/>
        <v>0</v>
      </c>
      <c r="L991">
        <v>0</v>
      </c>
      <c r="M991">
        <f t="shared" si="247"/>
        <v>0</v>
      </c>
      <c r="N991">
        <f t="shared" si="248"/>
        <v>0</v>
      </c>
      <c r="O991">
        <f t="shared" si="249"/>
        <v>0</v>
      </c>
      <c r="P991">
        <v>0</v>
      </c>
      <c r="Q991" s="2">
        <f t="shared" si="250"/>
        <v>562.75657120511903</v>
      </c>
      <c r="R991" s="2">
        <f t="shared" si="251"/>
        <v>9.2434287948809697</v>
      </c>
      <c r="S991" s="2">
        <f t="shared" si="253"/>
        <v>-17.530106254246903</v>
      </c>
      <c r="T991" s="2">
        <f t="shared" si="252"/>
        <v>85.44097588603465</v>
      </c>
      <c r="U991" s="2">
        <f t="shared" si="254"/>
        <v>1</v>
      </c>
      <c r="V991">
        <f t="shared" si="255"/>
        <v>1</v>
      </c>
    </row>
    <row r="992" spans="2:22" x14ac:dyDescent="0.15">
      <c r="B992" s="1">
        <v>38066</v>
      </c>
      <c r="C992" s="2">
        <f t="shared" si="240"/>
        <v>3</v>
      </c>
      <c r="D992" s="2">
        <f t="shared" si="241"/>
        <v>20</v>
      </c>
      <c r="E992" s="2">
        <f t="shared" si="242"/>
        <v>6</v>
      </c>
      <c r="F992" s="2">
        <f t="shared" si="243"/>
        <v>39</v>
      </c>
      <c r="G992" t="s">
        <v>270</v>
      </c>
      <c r="H992">
        <v>567</v>
      </c>
      <c r="I992">
        <f t="shared" si="244"/>
        <v>0</v>
      </c>
      <c r="J992">
        <f t="shared" si="245"/>
        <v>0</v>
      </c>
      <c r="K992">
        <f t="shared" si="246"/>
        <v>0</v>
      </c>
      <c r="L992">
        <v>0</v>
      </c>
      <c r="M992">
        <f t="shared" si="247"/>
        <v>0</v>
      </c>
      <c r="N992">
        <f t="shared" si="248"/>
        <v>0</v>
      </c>
      <c r="O992">
        <f t="shared" si="249"/>
        <v>0</v>
      </c>
      <c r="P992">
        <v>0</v>
      </c>
      <c r="Q992" s="2">
        <f t="shared" si="250"/>
        <v>614.15330904914572</v>
      </c>
      <c r="R992" s="2">
        <f t="shared" si="251"/>
        <v>-47.153309049145719</v>
      </c>
      <c r="S992" s="2">
        <f t="shared" si="253"/>
        <v>9.2434287948809697</v>
      </c>
      <c r="T992" s="2">
        <f t="shared" si="252"/>
        <v>2223.4345542842475</v>
      </c>
      <c r="U992" s="2">
        <f t="shared" si="254"/>
        <v>1</v>
      </c>
      <c r="V992">
        <f t="shared" si="255"/>
        <v>1</v>
      </c>
    </row>
    <row r="993" spans="2:22" x14ac:dyDescent="0.15">
      <c r="B993" s="1">
        <v>38067</v>
      </c>
      <c r="C993" s="2">
        <f t="shared" si="240"/>
        <v>3</v>
      </c>
      <c r="D993" s="2">
        <f t="shared" si="241"/>
        <v>21</v>
      </c>
      <c r="E993" s="2">
        <f t="shared" si="242"/>
        <v>7</v>
      </c>
      <c r="F993" s="2">
        <f t="shared" si="243"/>
        <v>39</v>
      </c>
      <c r="G993" t="s">
        <v>271</v>
      </c>
      <c r="H993">
        <v>416</v>
      </c>
      <c r="I993">
        <f t="shared" si="244"/>
        <v>0</v>
      </c>
      <c r="J993">
        <f t="shared" si="245"/>
        <v>0</v>
      </c>
      <c r="K993">
        <f t="shared" si="246"/>
        <v>0</v>
      </c>
      <c r="L993">
        <v>0</v>
      </c>
      <c r="M993">
        <f t="shared" si="247"/>
        <v>0</v>
      </c>
      <c r="N993">
        <f t="shared" si="248"/>
        <v>0</v>
      </c>
      <c r="O993">
        <f t="shared" si="249"/>
        <v>0</v>
      </c>
      <c r="P993">
        <v>0</v>
      </c>
      <c r="Q993" s="2">
        <f t="shared" si="250"/>
        <v>418.8243431434567</v>
      </c>
      <c r="R993" s="2">
        <f t="shared" si="251"/>
        <v>-2.8243431434567015</v>
      </c>
      <c r="S993" s="2">
        <f t="shared" si="253"/>
        <v>-47.153309049145719</v>
      </c>
      <c r="T993" s="2">
        <f t="shared" si="252"/>
        <v>7.9769141919908817</v>
      </c>
      <c r="U993" s="2">
        <f t="shared" si="254"/>
        <v>0</v>
      </c>
      <c r="V993">
        <f t="shared" si="255"/>
        <v>2</v>
      </c>
    </row>
    <row r="994" spans="2:22" x14ac:dyDescent="0.15">
      <c r="B994" s="1">
        <v>38068</v>
      </c>
      <c r="C994" s="2">
        <f t="shared" si="240"/>
        <v>3</v>
      </c>
      <c r="D994" s="2">
        <f t="shared" si="241"/>
        <v>22</v>
      </c>
      <c r="E994" s="2">
        <f t="shared" si="242"/>
        <v>1</v>
      </c>
      <c r="F994" s="2">
        <f t="shared" si="243"/>
        <v>39</v>
      </c>
      <c r="G994" t="s">
        <v>272</v>
      </c>
      <c r="H994">
        <v>294</v>
      </c>
      <c r="I994">
        <f t="shared" si="244"/>
        <v>0</v>
      </c>
      <c r="J994">
        <f t="shared" si="245"/>
        <v>0</v>
      </c>
      <c r="K994">
        <f t="shared" si="246"/>
        <v>0</v>
      </c>
      <c r="L994">
        <v>0</v>
      </c>
      <c r="M994">
        <f t="shared" si="247"/>
        <v>0</v>
      </c>
      <c r="N994">
        <f t="shared" si="248"/>
        <v>0</v>
      </c>
      <c r="O994">
        <f t="shared" si="249"/>
        <v>0</v>
      </c>
      <c r="P994">
        <v>0</v>
      </c>
      <c r="Q994" s="2">
        <f t="shared" si="250"/>
        <v>302.80265199338623</v>
      </c>
      <c r="R994" s="2">
        <f t="shared" si="251"/>
        <v>-8.8026519933862346</v>
      </c>
      <c r="S994" s="2">
        <f t="shared" si="253"/>
        <v>-2.8243431434567015</v>
      </c>
      <c r="T994" s="2">
        <f t="shared" si="252"/>
        <v>77.486682116666643</v>
      </c>
      <c r="U994" s="2">
        <f t="shared" si="254"/>
        <v>0</v>
      </c>
      <c r="V994">
        <f t="shared" si="255"/>
        <v>3</v>
      </c>
    </row>
    <row r="995" spans="2:22" x14ac:dyDescent="0.15">
      <c r="B995" s="1">
        <v>38069</v>
      </c>
      <c r="C995" s="2">
        <f t="shared" si="240"/>
        <v>3</v>
      </c>
      <c r="D995" s="2">
        <f t="shared" si="241"/>
        <v>23</v>
      </c>
      <c r="E995" s="2">
        <f t="shared" si="242"/>
        <v>2</v>
      </c>
      <c r="F995" s="2">
        <f t="shared" si="243"/>
        <v>39</v>
      </c>
      <c r="G995" t="s">
        <v>273</v>
      </c>
      <c r="H995">
        <v>298</v>
      </c>
      <c r="I995">
        <f t="shared" si="244"/>
        <v>0</v>
      </c>
      <c r="J995">
        <f t="shared" si="245"/>
        <v>0</v>
      </c>
      <c r="K995">
        <f t="shared" si="246"/>
        <v>0</v>
      </c>
      <c r="L995">
        <v>0</v>
      </c>
      <c r="M995">
        <f t="shared" si="247"/>
        <v>0</v>
      </c>
      <c r="N995">
        <f t="shared" si="248"/>
        <v>0</v>
      </c>
      <c r="O995">
        <f t="shared" si="249"/>
        <v>0</v>
      </c>
      <c r="P995">
        <v>0</v>
      </c>
      <c r="Q995" s="2">
        <f t="shared" si="250"/>
        <v>320.94997865474272</v>
      </c>
      <c r="R995" s="2">
        <f t="shared" si="251"/>
        <v>-22.949978654742722</v>
      </c>
      <c r="S995" s="2">
        <f t="shared" si="253"/>
        <v>-8.8026519933862346</v>
      </c>
      <c r="T995" s="2">
        <f t="shared" si="252"/>
        <v>526.70152025314655</v>
      </c>
      <c r="U995" s="2">
        <f t="shared" si="254"/>
        <v>0</v>
      </c>
      <c r="V995">
        <f t="shared" si="255"/>
        <v>4</v>
      </c>
    </row>
    <row r="996" spans="2:22" x14ac:dyDescent="0.15">
      <c r="B996" s="1">
        <v>38070</v>
      </c>
      <c r="C996" s="2">
        <f t="shared" si="240"/>
        <v>3</v>
      </c>
      <c r="D996" s="2">
        <f t="shared" si="241"/>
        <v>24</v>
      </c>
      <c r="E996" s="2">
        <f t="shared" si="242"/>
        <v>3</v>
      </c>
      <c r="F996" s="2">
        <f t="shared" si="243"/>
        <v>39</v>
      </c>
      <c r="G996" t="s">
        <v>274</v>
      </c>
      <c r="H996">
        <v>384</v>
      </c>
      <c r="I996">
        <f t="shared" si="244"/>
        <v>0</v>
      </c>
      <c r="J996">
        <f t="shared" si="245"/>
        <v>0</v>
      </c>
      <c r="K996">
        <f t="shared" si="246"/>
        <v>0</v>
      </c>
      <c r="L996">
        <v>0</v>
      </c>
      <c r="M996">
        <f t="shared" si="247"/>
        <v>0</v>
      </c>
      <c r="N996">
        <f t="shared" si="248"/>
        <v>0</v>
      </c>
      <c r="O996">
        <f t="shared" si="249"/>
        <v>0</v>
      </c>
      <c r="P996">
        <v>0</v>
      </c>
      <c r="Q996" s="2">
        <f t="shared" si="250"/>
        <v>350.48231136896868</v>
      </c>
      <c r="R996" s="2">
        <f t="shared" si="251"/>
        <v>33.517688631031319</v>
      </c>
      <c r="S996" s="2">
        <f t="shared" si="253"/>
        <v>-22.949978654742722</v>
      </c>
      <c r="T996" s="2">
        <f t="shared" si="252"/>
        <v>1123.4354511667661</v>
      </c>
      <c r="U996" s="2">
        <f t="shared" si="254"/>
        <v>1</v>
      </c>
      <c r="V996">
        <f t="shared" si="255"/>
        <v>1</v>
      </c>
    </row>
    <row r="997" spans="2:22" x14ac:dyDescent="0.15">
      <c r="B997" s="1">
        <v>38071</v>
      </c>
      <c r="C997" s="2">
        <f t="shared" si="240"/>
        <v>3</v>
      </c>
      <c r="D997" s="2">
        <f t="shared" si="241"/>
        <v>25</v>
      </c>
      <c r="E997" s="2">
        <f t="shared" si="242"/>
        <v>4</v>
      </c>
      <c r="F997" s="2">
        <f t="shared" si="243"/>
        <v>40</v>
      </c>
      <c r="G997" t="s">
        <v>275</v>
      </c>
      <c r="H997">
        <v>339</v>
      </c>
      <c r="I997">
        <f t="shared" si="244"/>
        <v>0</v>
      </c>
      <c r="J997">
        <f t="shared" si="245"/>
        <v>0</v>
      </c>
      <c r="K997">
        <f t="shared" si="246"/>
        <v>0</v>
      </c>
      <c r="L997">
        <v>0</v>
      </c>
      <c r="M997">
        <f t="shared" si="247"/>
        <v>0</v>
      </c>
      <c r="N997">
        <f t="shared" si="248"/>
        <v>0</v>
      </c>
      <c r="O997">
        <f t="shared" si="249"/>
        <v>0</v>
      </c>
      <c r="P997">
        <v>0</v>
      </c>
      <c r="Q997" s="2">
        <f t="shared" si="250"/>
        <v>362.92293058308462</v>
      </c>
      <c r="R997" s="2">
        <f t="shared" si="251"/>
        <v>-23.922930583084622</v>
      </c>
      <c r="S997" s="2">
        <f t="shared" si="253"/>
        <v>33.517688631031319</v>
      </c>
      <c r="T997" s="2">
        <f t="shared" si="252"/>
        <v>572.30660768308553</v>
      </c>
      <c r="U997" s="2">
        <f t="shared" si="254"/>
        <v>1</v>
      </c>
      <c r="V997">
        <f t="shared" si="255"/>
        <v>1</v>
      </c>
    </row>
    <row r="998" spans="2:22" x14ac:dyDescent="0.15">
      <c r="B998" s="1">
        <v>38072</v>
      </c>
      <c r="C998" s="2">
        <f t="shared" si="240"/>
        <v>3</v>
      </c>
      <c r="D998" s="2">
        <f t="shared" si="241"/>
        <v>26</v>
      </c>
      <c r="E998" s="2">
        <f t="shared" si="242"/>
        <v>5</v>
      </c>
      <c r="F998" s="2">
        <f t="shared" si="243"/>
        <v>40</v>
      </c>
      <c r="G998" t="s">
        <v>276</v>
      </c>
      <c r="H998">
        <v>600</v>
      </c>
      <c r="I998">
        <f t="shared" si="244"/>
        <v>0</v>
      </c>
      <c r="J998">
        <f t="shared" si="245"/>
        <v>0</v>
      </c>
      <c r="K998">
        <f t="shared" si="246"/>
        <v>0</v>
      </c>
      <c r="L998">
        <v>0</v>
      </c>
      <c r="M998">
        <f t="shared" si="247"/>
        <v>0</v>
      </c>
      <c r="N998">
        <f t="shared" si="248"/>
        <v>0</v>
      </c>
      <c r="O998">
        <f t="shared" si="249"/>
        <v>0</v>
      </c>
      <c r="P998">
        <v>0</v>
      </c>
      <c r="Q998" s="2">
        <f t="shared" si="250"/>
        <v>547.14939553395675</v>
      </c>
      <c r="R998" s="2">
        <f t="shared" si="251"/>
        <v>52.850604466043251</v>
      </c>
      <c r="S998" s="2">
        <f t="shared" si="253"/>
        <v>-23.922930583084622</v>
      </c>
      <c r="T998" s="2">
        <f t="shared" si="252"/>
        <v>2793.1863924261506</v>
      </c>
      <c r="U998" s="2">
        <f t="shared" si="254"/>
        <v>1</v>
      </c>
      <c r="V998">
        <f t="shared" si="255"/>
        <v>1</v>
      </c>
    </row>
    <row r="999" spans="2:22" x14ac:dyDescent="0.15">
      <c r="B999" s="1">
        <v>38073</v>
      </c>
      <c r="C999" s="2">
        <f t="shared" si="240"/>
        <v>3</v>
      </c>
      <c r="D999" s="2">
        <f t="shared" si="241"/>
        <v>27</v>
      </c>
      <c r="E999" s="2">
        <f t="shared" si="242"/>
        <v>6</v>
      </c>
      <c r="F999" s="2">
        <f t="shared" si="243"/>
        <v>40</v>
      </c>
      <c r="G999" t="s">
        <v>277</v>
      </c>
      <c r="H999">
        <v>553</v>
      </c>
      <c r="I999">
        <f t="shared" si="244"/>
        <v>0</v>
      </c>
      <c r="J999">
        <f t="shared" si="245"/>
        <v>0</v>
      </c>
      <c r="K999">
        <f t="shared" si="246"/>
        <v>0</v>
      </c>
      <c r="L999">
        <v>0</v>
      </c>
      <c r="M999">
        <f t="shared" si="247"/>
        <v>0</v>
      </c>
      <c r="N999">
        <f t="shared" si="248"/>
        <v>0</v>
      </c>
      <c r="O999">
        <f t="shared" si="249"/>
        <v>0</v>
      </c>
      <c r="P999">
        <v>0</v>
      </c>
      <c r="Q999" s="2">
        <f t="shared" si="250"/>
        <v>598.54613337798344</v>
      </c>
      <c r="R999" s="2">
        <f t="shared" si="251"/>
        <v>-45.546133377983438</v>
      </c>
      <c r="S999" s="2">
        <f t="shared" si="253"/>
        <v>52.850604466043251</v>
      </c>
      <c r="T999" s="2">
        <f t="shared" si="252"/>
        <v>2074.4502656850568</v>
      </c>
      <c r="U999" s="2">
        <f t="shared" si="254"/>
        <v>1</v>
      </c>
      <c r="V999">
        <f t="shared" si="255"/>
        <v>1</v>
      </c>
    </row>
    <row r="1000" spans="2:22" x14ac:dyDescent="0.15">
      <c r="B1000" s="1">
        <v>38074</v>
      </c>
      <c r="C1000" s="2">
        <f t="shared" si="240"/>
        <v>3</v>
      </c>
      <c r="D1000" s="2">
        <f t="shared" si="241"/>
        <v>28</v>
      </c>
      <c r="E1000" s="2">
        <f t="shared" si="242"/>
        <v>7</v>
      </c>
      <c r="F1000" s="2">
        <f t="shared" si="243"/>
        <v>40</v>
      </c>
      <c r="G1000" t="s">
        <v>278</v>
      </c>
      <c r="H1000">
        <v>434</v>
      </c>
      <c r="I1000">
        <f t="shared" si="244"/>
        <v>0</v>
      </c>
      <c r="J1000">
        <f t="shared" si="245"/>
        <v>0</v>
      </c>
      <c r="K1000">
        <f t="shared" si="246"/>
        <v>0</v>
      </c>
      <c r="L1000">
        <v>0</v>
      </c>
      <c r="M1000">
        <f t="shared" si="247"/>
        <v>0</v>
      </c>
      <c r="N1000">
        <f t="shared" si="248"/>
        <v>0</v>
      </c>
      <c r="O1000">
        <f t="shared" si="249"/>
        <v>0</v>
      </c>
      <c r="P1000">
        <v>0</v>
      </c>
      <c r="Q1000" s="2">
        <f t="shared" si="250"/>
        <v>403.21716747229442</v>
      </c>
      <c r="R1000" s="2">
        <f t="shared" si="251"/>
        <v>30.78283252770558</v>
      </c>
      <c r="S1000" s="2">
        <f t="shared" si="253"/>
        <v>-45.546133377983438</v>
      </c>
      <c r="T1000" s="2">
        <f t="shared" si="252"/>
        <v>947.58277842876873</v>
      </c>
      <c r="U1000" s="2">
        <f t="shared" si="254"/>
        <v>1</v>
      </c>
      <c r="V1000">
        <f t="shared" si="255"/>
        <v>1</v>
      </c>
    </row>
    <row r="1001" spans="2:22" x14ac:dyDescent="0.15">
      <c r="B1001" s="1">
        <v>38075</v>
      </c>
      <c r="C1001" s="2">
        <f t="shared" si="240"/>
        <v>3</v>
      </c>
      <c r="D1001" s="2">
        <f t="shared" si="241"/>
        <v>29</v>
      </c>
      <c r="E1001" s="2">
        <f t="shared" si="242"/>
        <v>1</v>
      </c>
      <c r="F1001" s="2">
        <f t="shared" si="243"/>
        <v>40</v>
      </c>
      <c r="G1001" t="s">
        <v>279</v>
      </c>
      <c r="H1001">
        <v>249</v>
      </c>
      <c r="I1001">
        <f t="shared" si="244"/>
        <v>0</v>
      </c>
      <c r="J1001">
        <f t="shared" si="245"/>
        <v>0</v>
      </c>
      <c r="K1001">
        <f t="shared" si="246"/>
        <v>0</v>
      </c>
      <c r="L1001">
        <v>0</v>
      </c>
      <c r="M1001">
        <f t="shared" si="247"/>
        <v>0</v>
      </c>
      <c r="N1001">
        <f t="shared" si="248"/>
        <v>0</v>
      </c>
      <c r="O1001">
        <f t="shared" si="249"/>
        <v>0</v>
      </c>
      <c r="P1001">
        <v>0</v>
      </c>
      <c r="Q1001" s="2">
        <f t="shared" si="250"/>
        <v>287.19547632222395</v>
      </c>
      <c r="R1001" s="2">
        <f t="shared" si="251"/>
        <v>-38.195476322223954</v>
      </c>
      <c r="S1001" s="2">
        <f t="shared" si="253"/>
        <v>30.78283252770558</v>
      </c>
      <c r="T1001" s="2">
        <f t="shared" si="252"/>
        <v>1458.8944114815706</v>
      </c>
      <c r="U1001" s="2">
        <f t="shared" si="254"/>
        <v>1</v>
      </c>
      <c r="V1001">
        <f t="shared" si="255"/>
        <v>1</v>
      </c>
    </row>
    <row r="1002" spans="2:22" x14ac:dyDescent="0.15">
      <c r="B1002" s="1">
        <v>38076</v>
      </c>
      <c r="C1002" s="2">
        <f t="shared" si="240"/>
        <v>3</v>
      </c>
      <c r="D1002" s="2">
        <f t="shared" si="241"/>
        <v>30</v>
      </c>
      <c r="E1002" s="2">
        <f t="shared" si="242"/>
        <v>2</v>
      </c>
      <c r="F1002" s="2">
        <f t="shared" si="243"/>
        <v>40</v>
      </c>
      <c r="G1002" t="s">
        <v>280</v>
      </c>
      <c r="H1002">
        <v>332</v>
      </c>
      <c r="I1002">
        <f t="shared" si="244"/>
        <v>0</v>
      </c>
      <c r="J1002">
        <f t="shared" si="245"/>
        <v>0</v>
      </c>
      <c r="K1002">
        <f t="shared" si="246"/>
        <v>0</v>
      </c>
      <c r="L1002">
        <v>0</v>
      </c>
      <c r="M1002">
        <f t="shared" si="247"/>
        <v>0</v>
      </c>
      <c r="N1002">
        <f t="shared" si="248"/>
        <v>0</v>
      </c>
      <c r="O1002">
        <f t="shared" si="249"/>
        <v>0</v>
      </c>
      <c r="P1002">
        <v>0</v>
      </c>
      <c r="Q1002" s="2">
        <f t="shared" si="250"/>
        <v>305.34280298358044</v>
      </c>
      <c r="R1002" s="2">
        <f t="shared" si="251"/>
        <v>26.657197016419559</v>
      </c>
      <c r="S1002" s="2">
        <f t="shared" si="253"/>
        <v>-38.195476322223954</v>
      </c>
      <c r="T1002" s="2">
        <f t="shared" si="252"/>
        <v>710.60615277220779</v>
      </c>
      <c r="U1002" s="2">
        <f t="shared" si="254"/>
        <v>1</v>
      </c>
      <c r="V1002">
        <f t="shared" si="255"/>
        <v>1</v>
      </c>
    </row>
    <row r="1003" spans="2:22" x14ac:dyDescent="0.15">
      <c r="B1003" s="1">
        <v>38077</v>
      </c>
      <c r="C1003" s="2">
        <f t="shared" si="240"/>
        <v>3</v>
      </c>
      <c r="D1003" s="2">
        <f t="shared" si="241"/>
        <v>31</v>
      </c>
      <c r="E1003" s="2">
        <f t="shared" si="242"/>
        <v>3</v>
      </c>
      <c r="F1003" s="2">
        <f t="shared" si="243"/>
        <v>40</v>
      </c>
      <c r="G1003" t="s">
        <v>281</v>
      </c>
      <c r="H1003">
        <v>306</v>
      </c>
      <c r="I1003">
        <f t="shared" si="244"/>
        <v>0</v>
      </c>
      <c r="J1003">
        <f t="shared" si="245"/>
        <v>0</v>
      </c>
      <c r="K1003">
        <f t="shared" si="246"/>
        <v>0</v>
      </c>
      <c r="L1003">
        <v>0</v>
      </c>
      <c r="M1003">
        <f t="shared" si="247"/>
        <v>0</v>
      </c>
      <c r="N1003">
        <f t="shared" si="248"/>
        <v>0</v>
      </c>
      <c r="O1003">
        <f t="shared" si="249"/>
        <v>0</v>
      </c>
      <c r="P1003">
        <v>0</v>
      </c>
      <c r="Q1003" s="2">
        <f t="shared" si="250"/>
        <v>334.8751356978064</v>
      </c>
      <c r="R1003" s="2">
        <f t="shared" si="251"/>
        <v>-28.8751356978064</v>
      </c>
      <c r="S1003" s="2">
        <f t="shared" si="253"/>
        <v>26.657197016419559</v>
      </c>
      <c r="T1003" s="2">
        <f t="shared" si="252"/>
        <v>833.77346156673343</v>
      </c>
      <c r="U1003" s="2">
        <f t="shared" si="254"/>
        <v>1</v>
      </c>
      <c r="V1003">
        <f t="shared" si="255"/>
        <v>1</v>
      </c>
    </row>
    <row r="1004" spans="2:22" x14ac:dyDescent="0.15">
      <c r="B1004" s="1">
        <v>38078</v>
      </c>
      <c r="C1004" s="2">
        <f t="shared" si="240"/>
        <v>4</v>
      </c>
      <c r="D1004" s="2">
        <f t="shared" si="241"/>
        <v>1</v>
      </c>
      <c r="E1004" s="2">
        <f t="shared" si="242"/>
        <v>4</v>
      </c>
      <c r="F1004" s="2">
        <f t="shared" si="243"/>
        <v>41</v>
      </c>
      <c r="G1004" t="s">
        <v>282</v>
      </c>
      <c r="H1004">
        <v>333</v>
      </c>
      <c r="I1004">
        <f t="shared" si="244"/>
        <v>0</v>
      </c>
      <c r="J1004">
        <f t="shared" si="245"/>
        <v>0</v>
      </c>
      <c r="K1004">
        <f t="shared" si="246"/>
        <v>0</v>
      </c>
      <c r="L1004">
        <v>0</v>
      </c>
      <c r="M1004">
        <f t="shared" si="247"/>
        <v>0</v>
      </c>
      <c r="N1004">
        <f t="shared" si="248"/>
        <v>0</v>
      </c>
      <c r="O1004">
        <f t="shared" si="249"/>
        <v>0</v>
      </c>
      <c r="P1004">
        <v>0</v>
      </c>
      <c r="Q1004" s="2">
        <f t="shared" si="250"/>
        <v>350.10153709654475</v>
      </c>
      <c r="R1004" s="2">
        <f t="shared" si="251"/>
        <v>-17.101537096544746</v>
      </c>
      <c r="S1004" s="2">
        <f t="shared" si="253"/>
        <v>-28.8751356978064</v>
      </c>
      <c r="T1004" s="2">
        <f t="shared" si="252"/>
        <v>292.4625710644961</v>
      </c>
      <c r="U1004" s="2">
        <f t="shared" si="254"/>
        <v>0</v>
      </c>
      <c r="V1004">
        <f t="shared" si="255"/>
        <v>2</v>
      </c>
    </row>
    <row r="1005" spans="2:22" x14ac:dyDescent="0.15">
      <c r="B1005" s="1">
        <v>38079</v>
      </c>
      <c r="C1005" s="2">
        <f t="shared" si="240"/>
        <v>4</v>
      </c>
      <c r="D1005" s="2">
        <f t="shared" si="241"/>
        <v>2</v>
      </c>
      <c r="E1005" s="2">
        <f t="shared" si="242"/>
        <v>5</v>
      </c>
      <c r="F1005" s="2">
        <f t="shared" si="243"/>
        <v>41</v>
      </c>
      <c r="G1005" t="s">
        <v>283</v>
      </c>
      <c r="H1005">
        <v>529</v>
      </c>
      <c r="I1005">
        <f t="shared" si="244"/>
        <v>0</v>
      </c>
      <c r="J1005">
        <f t="shared" si="245"/>
        <v>0</v>
      </c>
      <c r="K1005">
        <f t="shared" si="246"/>
        <v>0</v>
      </c>
      <c r="L1005">
        <v>0</v>
      </c>
      <c r="M1005">
        <f t="shared" si="247"/>
        <v>0</v>
      </c>
      <c r="N1005">
        <f t="shared" si="248"/>
        <v>0</v>
      </c>
      <c r="O1005">
        <f t="shared" si="249"/>
        <v>0</v>
      </c>
      <c r="P1005">
        <v>0</v>
      </c>
      <c r="Q1005" s="2">
        <f t="shared" si="250"/>
        <v>534.32800204741682</v>
      </c>
      <c r="R1005" s="2">
        <f t="shared" si="251"/>
        <v>-5.3280020474168168</v>
      </c>
      <c r="S1005" s="2">
        <f t="shared" si="253"/>
        <v>-17.101537096544746</v>
      </c>
      <c r="T1005" s="2">
        <f t="shared" si="252"/>
        <v>28.387605817277791</v>
      </c>
      <c r="U1005" s="2">
        <f t="shared" si="254"/>
        <v>0</v>
      </c>
      <c r="V1005">
        <f t="shared" si="255"/>
        <v>3</v>
      </c>
    </row>
    <row r="1006" spans="2:22" x14ac:dyDescent="0.15">
      <c r="B1006" s="1">
        <v>38080</v>
      </c>
      <c r="C1006" s="2">
        <f t="shared" si="240"/>
        <v>4</v>
      </c>
      <c r="D1006" s="2">
        <f t="shared" si="241"/>
        <v>3</v>
      </c>
      <c r="E1006" s="2">
        <f t="shared" si="242"/>
        <v>6</v>
      </c>
      <c r="F1006" s="2">
        <f t="shared" si="243"/>
        <v>41</v>
      </c>
      <c r="G1006" t="s">
        <v>284</v>
      </c>
      <c r="H1006">
        <v>485</v>
      </c>
      <c r="I1006">
        <f t="shared" si="244"/>
        <v>0</v>
      </c>
      <c r="J1006">
        <f t="shared" si="245"/>
        <v>0</v>
      </c>
      <c r="K1006">
        <f t="shared" si="246"/>
        <v>0</v>
      </c>
      <c r="L1006">
        <v>0</v>
      </c>
      <c r="M1006">
        <f t="shared" si="247"/>
        <v>0</v>
      </c>
      <c r="N1006">
        <f t="shared" si="248"/>
        <v>0</v>
      </c>
      <c r="O1006">
        <f t="shared" si="249"/>
        <v>0</v>
      </c>
      <c r="P1006">
        <v>0</v>
      </c>
      <c r="Q1006" s="2">
        <f t="shared" si="250"/>
        <v>585.72473989144351</v>
      </c>
      <c r="R1006" s="2">
        <f t="shared" si="251"/>
        <v>-100.72473989144351</v>
      </c>
      <c r="S1006" s="2">
        <f t="shared" si="253"/>
        <v>-5.3280020474168168</v>
      </c>
      <c r="T1006" s="2">
        <f t="shared" si="252"/>
        <v>10145.47322619895</v>
      </c>
      <c r="U1006" s="2">
        <f t="shared" si="254"/>
        <v>0</v>
      </c>
      <c r="V1006">
        <f t="shared" si="255"/>
        <v>4</v>
      </c>
    </row>
    <row r="1007" spans="2:22" x14ac:dyDescent="0.15">
      <c r="B1007" s="1">
        <v>38081</v>
      </c>
      <c r="C1007" s="2">
        <f t="shared" si="240"/>
        <v>4</v>
      </c>
      <c r="D1007" s="2">
        <f t="shared" si="241"/>
        <v>4</v>
      </c>
      <c r="E1007" s="2">
        <f t="shared" si="242"/>
        <v>7</v>
      </c>
      <c r="F1007" s="2">
        <f t="shared" si="243"/>
        <v>41</v>
      </c>
      <c r="G1007" t="s">
        <v>285</v>
      </c>
      <c r="H1007">
        <v>400</v>
      </c>
      <c r="I1007">
        <f t="shared" si="244"/>
        <v>0</v>
      </c>
      <c r="J1007">
        <f t="shared" si="245"/>
        <v>0</v>
      </c>
      <c r="K1007">
        <f t="shared" si="246"/>
        <v>0</v>
      </c>
      <c r="L1007">
        <v>0</v>
      </c>
      <c r="M1007">
        <f t="shared" si="247"/>
        <v>0</v>
      </c>
      <c r="N1007">
        <f t="shared" si="248"/>
        <v>0</v>
      </c>
      <c r="O1007">
        <f t="shared" si="249"/>
        <v>0</v>
      </c>
      <c r="P1007">
        <v>0</v>
      </c>
      <c r="Q1007" s="2">
        <f t="shared" si="250"/>
        <v>390.39577398575454</v>
      </c>
      <c r="R1007" s="2">
        <f t="shared" si="251"/>
        <v>9.6042260142454552</v>
      </c>
      <c r="S1007" s="2">
        <f t="shared" si="253"/>
        <v>-100.72473989144351</v>
      </c>
      <c r="T1007" s="2">
        <f t="shared" si="252"/>
        <v>92.241157332709136</v>
      </c>
      <c r="U1007" s="2">
        <f t="shared" si="254"/>
        <v>1</v>
      </c>
      <c r="V1007">
        <f t="shared" si="255"/>
        <v>1</v>
      </c>
    </row>
    <row r="1008" spans="2:22" x14ac:dyDescent="0.15">
      <c r="B1008" s="1">
        <v>38082</v>
      </c>
      <c r="C1008" s="2">
        <f t="shared" si="240"/>
        <v>4</v>
      </c>
      <c r="D1008" s="2">
        <f t="shared" si="241"/>
        <v>5</v>
      </c>
      <c r="E1008" s="2">
        <f t="shared" si="242"/>
        <v>1</v>
      </c>
      <c r="F1008" s="2">
        <f t="shared" si="243"/>
        <v>41</v>
      </c>
      <c r="G1008" t="s">
        <v>286</v>
      </c>
      <c r="H1008">
        <v>228</v>
      </c>
      <c r="I1008">
        <f t="shared" si="244"/>
        <v>0</v>
      </c>
      <c r="J1008">
        <f t="shared" si="245"/>
        <v>0</v>
      </c>
      <c r="K1008">
        <f t="shared" si="246"/>
        <v>0</v>
      </c>
      <c r="L1008">
        <v>0</v>
      </c>
      <c r="M1008">
        <f t="shared" si="247"/>
        <v>0</v>
      </c>
      <c r="N1008">
        <f t="shared" si="248"/>
        <v>0</v>
      </c>
      <c r="O1008">
        <f t="shared" si="249"/>
        <v>0</v>
      </c>
      <c r="P1008">
        <v>0</v>
      </c>
      <c r="Q1008" s="2">
        <f t="shared" si="250"/>
        <v>274.37408283568413</v>
      </c>
      <c r="R1008" s="2">
        <f t="shared" si="251"/>
        <v>-46.374082835684135</v>
      </c>
      <c r="S1008" s="2">
        <f t="shared" si="253"/>
        <v>9.6042260142454552</v>
      </c>
      <c r="T1008" s="2">
        <f t="shared" si="252"/>
        <v>2150.5555588508937</v>
      </c>
      <c r="U1008" s="2">
        <f t="shared" si="254"/>
        <v>1</v>
      </c>
      <c r="V1008">
        <f t="shared" si="255"/>
        <v>1</v>
      </c>
    </row>
    <row r="1009" spans="2:22" x14ac:dyDescent="0.15">
      <c r="B1009" s="1">
        <v>38083</v>
      </c>
      <c r="C1009" s="2">
        <f t="shared" si="240"/>
        <v>4</v>
      </c>
      <c r="D1009" s="2">
        <f t="shared" si="241"/>
        <v>6</v>
      </c>
      <c r="E1009" s="2">
        <f t="shared" si="242"/>
        <v>2</v>
      </c>
      <c r="F1009" s="2">
        <f t="shared" si="243"/>
        <v>41</v>
      </c>
      <c r="G1009" t="s">
        <v>287</v>
      </c>
      <c r="H1009">
        <v>303</v>
      </c>
      <c r="I1009">
        <f t="shared" si="244"/>
        <v>0</v>
      </c>
      <c r="J1009">
        <f t="shared" si="245"/>
        <v>0</v>
      </c>
      <c r="K1009">
        <f t="shared" si="246"/>
        <v>0</v>
      </c>
      <c r="L1009">
        <v>0</v>
      </c>
      <c r="M1009">
        <f t="shared" si="247"/>
        <v>0</v>
      </c>
      <c r="N1009">
        <f t="shared" si="248"/>
        <v>0</v>
      </c>
      <c r="O1009">
        <f t="shared" si="249"/>
        <v>0</v>
      </c>
      <c r="P1009">
        <v>0</v>
      </c>
      <c r="Q1009" s="2">
        <f t="shared" si="250"/>
        <v>292.52140949704057</v>
      </c>
      <c r="R1009" s="2">
        <f t="shared" si="251"/>
        <v>10.478590502959435</v>
      </c>
      <c r="S1009" s="2">
        <f t="shared" si="253"/>
        <v>-46.374082835684135</v>
      </c>
      <c r="T1009" s="2">
        <f t="shared" si="252"/>
        <v>109.80085892871166</v>
      </c>
      <c r="U1009" s="2">
        <f t="shared" si="254"/>
        <v>1</v>
      </c>
      <c r="V1009">
        <f t="shared" si="255"/>
        <v>1</v>
      </c>
    </row>
    <row r="1010" spans="2:22" x14ac:dyDescent="0.15">
      <c r="B1010" s="1">
        <v>38084</v>
      </c>
      <c r="C1010" s="2">
        <f t="shared" si="240"/>
        <v>4</v>
      </c>
      <c r="D1010" s="2">
        <f t="shared" si="241"/>
        <v>7</v>
      </c>
      <c r="E1010" s="2">
        <f t="shared" si="242"/>
        <v>3</v>
      </c>
      <c r="F1010" s="2">
        <f t="shared" si="243"/>
        <v>41</v>
      </c>
      <c r="G1010" t="s">
        <v>288</v>
      </c>
      <c r="H1010">
        <v>352</v>
      </c>
      <c r="I1010">
        <f t="shared" si="244"/>
        <v>0</v>
      </c>
      <c r="J1010">
        <f t="shared" si="245"/>
        <v>0</v>
      </c>
      <c r="K1010">
        <f t="shared" si="246"/>
        <v>0</v>
      </c>
      <c r="L1010">
        <v>0</v>
      </c>
      <c r="M1010">
        <f t="shared" si="247"/>
        <v>0</v>
      </c>
      <c r="N1010">
        <f t="shared" si="248"/>
        <v>0</v>
      </c>
      <c r="O1010">
        <f t="shared" si="249"/>
        <v>0</v>
      </c>
      <c r="P1010">
        <v>0</v>
      </c>
      <c r="Q1010" s="2">
        <f t="shared" si="250"/>
        <v>322.05374221126652</v>
      </c>
      <c r="R1010" s="2">
        <f t="shared" si="251"/>
        <v>29.946257788733476</v>
      </c>
      <c r="S1010" s="2">
        <f t="shared" si="253"/>
        <v>10.478590502959435</v>
      </c>
      <c r="T1010" s="2">
        <f t="shared" si="252"/>
        <v>896.77835554928038</v>
      </c>
      <c r="U1010" s="2">
        <f t="shared" si="254"/>
        <v>0</v>
      </c>
      <c r="V1010">
        <f t="shared" si="255"/>
        <v>2</v>
      </c>
    </row>
    <row r="1011" spans="2:22" x14ac:dyDescent="0.15">
      <c r="B1011" s="1">
        <v>38085</v>
      </c>
      <c r="C1011" s="2">
        <f t="shared" si="240"/>
        <v>4</v>
      </c>
      <c r="D1011" s="2">
        <f t="shared" si="241"/>
        <v>8</v>
      </c>
      <c r="E1011" s="2">
        <f t="shared" si="242"/>
        <v>4</v>
      </c>
      <c r="F1011" s="2">
        <f t="shared" si="243"/>
        <v>42</v>
      </c>
      <c r="G1011" t="s">
        <v>289</v>
      </c>
      <c r="H1011">
        <v>420</v>
      </c>
      <c r="I1011">
        <f t="shared" si="244"/>
        <v>0</v>
      </c>
      <c r="J1011">
        <f t="shared" si="245"/>
        <v>0</v>
      </c>
      <c r="K1011">
        <f t="shared" si="246"/>
        <v>0</v>
      </c>
      <c r="L1011">
        <v>0</v>
      </c>
      <c r="M1011">
        <f t="shared" si="247"/>
        <v>0</v>
      </c>
      <c r="N1011">
        <f t="shared" si="248"/>
        <v>0</v>
      </c>
      <c r="O1011">
        <f t="shared" si="249"/>
        <v>0</v>
      </c>
      <c r="P1011">
        <v>0</v>
      </c>
      <c r="Q1011" s="2">
        <f t="shared" si="250"/>
        <v>328.31581095376004</v>
      </c>
      <c r="R1011" s="2">
        <f t="shared" si="251"/>
        <v>91.684189046239965</v>
      </c>
      <c r="S1011" s="2">
        <f t="shared" si="253"/>
        <v>29.946257788733476</v>
      </c>
      <c r="T1011" s="2">
        <f t="shared" si="252"/>
        <v>8405.9905210666675</v>
      </c>
      <c r="U1011" s="2">
        <f t="shared" si="254"/>
        <v>0</v>
      </c>
      <c r="V1011">
        <f t="shared" si="255"/>
        <v>3</v>
      </c>
    </row>
    <row r="1012" spans="2:22" x14ac:dyDescent="0.15">
      <c r="B1012" s="1">
        <v>38086</v>
      </c>
      <c r="C1012" s="2">
        <f t="shared" si="240"/>
        <v>4</v>
      </c>
      <c r="D1012" s="2">
        <f t="shared" si="241"/>
        <v>9</v>
      </c>
      <c r="E1012" s="2">
        <f t="shared" si="242"/>
        <v>5</v>
      </c>
      <c r="F1012" s="2">
        <f t="shared" si="243"/>
        <v>42</v>
      </c>
      <c r="G1012" t="s">
        <v>290</v>
      </c>
      <c r="H1012">
        <v>537</v>
      </c>
      <c r="I1012">
        <f t="shared" si="244"/>
        <v>0</v>
      </c>
      <c r="J1012">
        <f t="shared" si="245"/>
        <v>0</v>
      </c>
      <c r="K1012">
        <f t="shared" si="246"/>
        <v>0</v>
      </c>
      <c r="L1012">
        <v>0</v>
      </c>
      <c r="M1012">
        <f t="shared" si="247"/>
        <v>0</v>
      </c>
      <c r="N1012">
        <f t="shared" si="248"/>
        <v>0</v>
      </c>
      <c r="O1012">
        <f t="shared" si="249"/>
        <v>0</v>
      </c>
      <c r="P1012">
        <v>0</v>
      </c>
      <c r="Q1012" s="2">
        <f t="shared" si="250"/>
        <v>512.54227590463211</v>
      </c>
      <c r="R1012" s="2">
        <f t="shared" si="251"/>
        <v>24.457724095367894</v>
      </c>
      <c r="S1012" s="2">
        <f t="shared" si="253"/>
        <v>91.684189046239965</v>
      </c>
      <c r="T1012" s="2">
        <f t="shared" si="252"/>
        <v>598.18026792513922</v>
      </c>
      <c r="U1012" s="2">
        <f t="shared" si="254"/>
        <v>0</v>
      </c>
      <c r="V1012">
        <f t="shared" si="255"/>
        <v>4</v>
      </c>
    </row>
    <row r="1013" spans="2:22" x14ac:dyDescent="0.15">
      <c r="B1013" s="1">
        <v>38087</v>
      </c>
      <c r="C1013" s="2">
        <f t="shared" si="240"/>
        <v>4</v>
      </c>
      <c r="D1013" s="2">
        <f t="shared" si="241"/>
        <v>10</v>
      </c>
      <c r="E1013" s="2">
        <f t="shared" si="242"/>
        <v>6</v>
      </c>
      <c r="F1013" s="2">
        <f t="shared" si="243"/>
        <v>42</v>
      </c>
      <c r="G1013" t="s">
        <v>291</v>
      </c>
      <c r="H1013">
        <v>665</v>
      </c>
      <c r="I1013">
        <f t="shared" si="244"/>
        <v>0</v>
      </c>
      <c r="J1013">
        <f t="shared" si="245"/>
        <v>0</v>
      </c>
      <c r="K1013">
        <f t="shared" si="246"/>
        <v>0</v>
      </c>
      <c r="L1013">
        <v>0</v>
      </c>
      <c r="M1013">
        <f t="shared" si="247"/>
        <v>0</v>
      </c>
      <c r="N1013">
        <f t="shared" si="248"/>
        <v>0</v>
      </c>
      <c r="O1013">
        <f t="shared" si="249"/>
        <v>0</v>
      </c>
      <c r="P1013">
        <v>0</v>
      </c>
      <c r="Q1013" s="2">
        <f t="shared" si="250"/>
        <v>563.93901374865891</v>
      </c>
      <c r="R1013" s="2">
        <f t="shared" si="251"/>
        <v>101.06098625134109</v>
      </c>
      <c r="S1013" s="2">
        <f t="shared" si="253"/>
        <v>24.457724095367894</v>
      </c>
      <c r="T1013" s="2">
        <f t="shared" si="252"/>
        <v>10213.322942093753</v>
      </c>
      <c r="U1013" s="2">
        <f t="shared" si="254"/>
        <v>0</v>
      </c>
      <c r="V1013">
        <f t="shared" si="255"/>
        <v>5</v>
      </c>
    </row>
    <row r="1014" spans="2:22" x14ac:dyDescent="0.15">
      <c r="B1014" s="1">
        <v>38088</v>
      </c>
      <c r="C1014" s="2">
        <f t="shared" si="240"/>
        <v>4</v>
      </c>
      <c r="D1014" s="2">
        <f t="shared" si="241"/>
        <v>11</v>
      </c>
      <c r="E1014" s="2">
        <f t="shared" si="242"/>
        <v>7</v>
      </c>
      <c r="F1014" s="2">
        <f t="shared" si="243"/>
        <v>42</v>
      </c>
      <c r="G1014" t="s">
        <v>292</v>
      </c>
      <c r="H1014">
        <v>270</v>
      </c>
      <c r="I1014">
        <f t="shared" si="244"/>
        <v>0</v>
      </c>
      <c r="J1014">
        <f t="shared" si="245"/>
        <v>0</v>
      </c>
      <c r="K1014">
        <f t="shared" si="246"/>
        <v>0</v>
      </c>
      <c r="L1014">
        <v>0</v>
      </c>
      <c r="M1014">
        <f t="shared" si="247"/>
        <v>0</v>
      </c>
      <c r="N1014">
        <f t="shared" si="248"/>
        <v>0</v>
      </c>
      <c r="O1014">
        <f t="shared" si="249"/>
        <v>0</v>
      </c>
      <c r="P1014">
        <v>0</v>
      </c>
      <c r="Q1014" s="2">
        <f t="shared" si="250"/>
        <v>368.61004784296983</v>
      </c>
      <c r="R1014" s="2">
        <f t="shared" si="251"/>
        <v>-98.610047842969834</v>
      </c>
      <c r="S1014" s="2">
        <f t="shared" si="253"/>
        <v>101.06098625134109</v>
      </c>
      <c r="T1014" s="2">
        <f t="shared" si="252"/>
        <v>9723.9415355927995</v>
      </c>
      <c r="U1014" s="2">
        <f t="shared" si="254"/>
        <v>1</v>
      </c>
      <c r="V1014">
        <f t="shared" si="255"/>
        <v>1</v>
      </c>
    </row>
    <row r="1015" spans="2:22" x14ac:dyDescent="0.15">
      <c r="B1015" s="1">
        <v>38089</v>
      </c>
      <c r="C1015" s="2">
        <f t="shared" si="240"/>
        <v>4</v>
      </c>
      <c r="D1015" s="2">
        <f t="shared" si="241"/>
        <v>12</v>
      </c>
      <c r="E1015" s="2">
        <f t="shared" si="242"/>
        <v>1</v>
      </c>
      <c r="F1015" s="2">
        <f t="shared" si="243"/>
        <v>42</v>
      </c>
      <c r="G1015" t="s">
        <v>293</v>
      </c>
      <c r="H1015">
        <v>288</v>
      </c>
      <c r="I1015">
        <f t="shared" si="244"/>
        <v>0</v>
      </c>
      <c r="J1015">
        <f t="shared" si="245"/>
        <v>0</v>
      </c>
      <c r="K1015">
        <f t="shared" si="246"/>
        <v>0</v>
      </c>
      <c r="L1015">
        <v>0</v>
      </c>
      <c r="M1015">
        <f t="shared" si="247"/>
        <v>0</v>
      </c>
      <c r="N1015">
        <f t="shared" si="248"/>
        <v>0</v>
      </c>
      <c r="O1015">
        <f t="shared" si="249"/>
        <v>0</v>
      </c>
      <c r="P1015">
        <v>0</v>
      </c>
      <c r="Q1015" s="2">
        <f t="shared" si="250"/>
        <v>252.5883566928994</v>
      </c>
      <c r="R1015" s="2">
        <f t="shared" si="251"/>
        <v>35.411643307100604</v>
      </c>
      <c r="S1015" s="2">
        <f t="shared" si="253"/>
        <v>-98.610047842969834</v>
      </c>
      <c r="T1015" s="2">
        <f t="shared" si="252"/>
        <v>1253.9844817093231</v>
      </c>
      <c r="U1015" s="2">
        <f t="shared" si="254"/>
        <v>1</v>
      </c>
      <c r="V1015">
        <f t="shared" si="255"/>
        <v>1</v>
      </c>
    </row>
    <row r="1016" spans="2:22" x14ac:dyDescent="0.15">
      <c r="B1016" s="1">
        <v>38090</v>
      </c>
      <c r="C1016" s="2">
        <f t="shared" si="240"/>
        <v>4</v>
      </c>
      <c r="D1016" s="2">
        <f t="shared" si="241"/>
        <v>13</v>
      </c>
      <c r="E1016" s="2">
        <f t="shared" si="242"/>
        <v>2</v>
      </c>
      <c r="F1016" s="2">
        <f t="shared" si="243"/>
        <v>42</v>
      </c>
      <c r="G1016" t="s">
        <v>294</v>
      </c>
      <c r="H1016">
        <v>330</v>
      </c>
      <c r="I1016">
        <f t="shared" si="244"/>
        <v>0</v>
      </c>
      <c r="J1016">
        <f t="shared" si="245"/>
        <v>0</v>
      </c>
      <c r="K1016">
        <f t="shared" si="246"/>
        <v>0</v>
      </c>
      <c r="L1016">
        <v>0</v>
      </c>
      <c r="M1016">
        <f t="shared" si="247"/>
        <v>0</v>
      </c>
      <c r="N1016">
        <f t="shared" si="248"/>
        <v>0</v>
      </c>
      <c r="O1016">
        <f t="shared" si="249"/>
        <v>0</v>
      </c>
      <c r="P1016">
        <v>0</v>
      </c>
      <c r="Q1016" s="2">
        <f t="shared" si="250"/>
        <v>270.73568335425585</v>
      </c>
      <c r="R1016" s="2">
        <f t="shared" si="251"/>
        <v>59.264316645744145</v>
      </c>
      <c r="S1016" s="2">
        <f t="shared" si="253"/>
        <v>35.411643307100604</v>
      </c>
      <c r="T1016" s="2">
        <f t="shared" si="252"/>
        <v>3512.2592274870267</v>
      </c>
      <c r="U1016" s="2">
        <f t="shared" si="254"/>
        <v>0</v>
      </c>
      <c r="V1016">
        <f t="shared" si="255"/>
        <v>2</v>
      </c>
    </row>
    <row r="1017" spans="2:22" x14ac:dyDescent="0.15">
      <c r="B1017" s="1">
        <v>38091</v>
      </c>
      <c r="C1017" s="2">
        <f t="shared" si="240"/>
        <v>4</v>
      </c>
      <c r="D1017" s="2">
        <f t="shared" si="241"/>
        <v>14</v>
      </c>
      <c r="E1017" s="2">
        <f t="shared" si="242"/>
        <v>3</v>
      </c>
      <c r="F1017" s="2">
        <f t="shared" si="243"/>
        <v>42</v>
      </c>
      <c r="G1017" t="s">
        <v>295</v>
      </c>
      <c r="H1017">
        <v>261</v>
      </c>
      <c r="I1017">
        <f t="shared" si="244"/>
        <v>0</v>
      </c>
      <c r="J1017">
        <f t="shared" si="245"/>
        <v>0</v>
      </c>
      <c r="K1017">
        <f t="shared" si="246"/>
        <v>0</v>
      </c>
      <c r="L1017">
        <v>0</v>
      </c>
      <c r="M1017">
        <f t="shared" si="247"/>
        <v>0</v>
      </c>
      <c r="N1017">
        <f t="shared" si="248"/>
        <v>0</v>
      </c>
      <c r="O1017">
        <f t="shared" si="249"/>
        <v>0</v>
      </c>
      <c r="P1017">
        <v>0</v>
      </c>
      <c r="Q1017" s="2">
        <f t="shared" si="250"/>
        <v>300.26801606848181</v>
      </c>
      <c r="R1017" s="2">
        <f t="shared" si="251"/>
        <v>-39.268016068481813</v>
      </c>
      <c r="S1017" s="2">
        <f t="shared" si="253"/>
        <v>59.264316645744145</v>
      </c>
      <c r="T1017" s="2">
        <f t="shared" si="252"/>
        <v>1541.9770859545458</v>
      </c>
      <c r="U1017" s="2">
        <f t="shared" si="254"/>
        <v>1</v>
      </c>
      <c r="V1017">
        <f t="shared" si="255"/>
        <v>1</v>
      </c>
    </row>
    <row r="1018" spans="2:22" x14ac:dyDescent="0.15">
      <c r="B1018" s="1">
        <v>38092</v>
      </c>
      <c r="C1018" s="2">
        <f t="shared" si="240"/>
        <v>4</v>
      </c>
      <c r="D1018" s="2">
        <f t="shared" si="241"/>
        <v>15</v>
      </c>
      <c r="E1018" s="2">
        <f t="shared" si="242"/>
        <v>4</v>
      </c>
      <c r="F1018" s="2">
        <f t="shared" si="243"/>
        <v>43</v>
      </c>
      <c r="G1018" t="s">
        <v>296</v>
      </c>
      <c r="H1018">
        <v>335</v>
      </c>
      <c r="I1018">
        <f t="shared" si="244"/>
        <v>0</v>
      </c>
      <c r="J1018">
        <f t="shared" si="245"/>
        <v>0</v>
      </c>
      <c r="K1018">
        <f t="shared" si="246"/>
        <v>0</v>
      </c>
      <c r="L1018">
        <v>0</v>
      </c>
      <c r="M1018">
        <f t="shared" si="247"/>
        <v>0</v>
      </c>
      <c r="N1018">
        <f t="shared" si="248"/>
        <v>0</v>
      </c>
      <c r="O1018">
        <f t="shared" si="249"/>
        <v>0</v>
      </c>
      <c r="P1018">
        <v>0</v>
      </c>
      <c r="Q1018" s="2">
        <f t="shared" si="250"/>
        <v>337.13725070214196</v>
      </c>
      <c r="R1018" s="2">
        <f t="shared" si="251"/>
        <v>-2.1372507021419551</v>
      </c>
      <c r="S1018" s="2">
        <f t="shared" si="253"/>
        <v>-39.268016068481813</v>
      </c>
      <c r="T1018" s="2">
        <f t="shared" si="252"/>
        <v>4.5678405638062802</v>
      </c>
      <c r="U1018" s="2">
        <f t="shared" si="254"/>
        <v>0</v>
      </c>
      <c r="V1018">
        <f t="shared" si="255"/>
        <v>2</v>
      </c>
    </row>
    <row r="1019" spans="2:22" x14ac:dyDescent="0.15">
      <c r="B1019" s="1">
        <v>38093</v>
      </c>
      <c r="C1019" s="2">
        <f t="shared" si="240"/>
        <v>4</v>
      </c>
      <c r="D1019" s="2">
        <f t="shared" si="241"/>
        <v>16</v>
      </c>
      <c r="E1019" s="2">
        <f t="shared" si="242"/>
        <v>5</v>
      </c>
      <c r="F1019" s="2">
        <f t="shared" si="243"/>
        <v>43</v>
      </c>
      <c r="G1019" t="s">
        <v>297</v>
      </c>
      <c r="H1019">
        <v>540</v>
      </c>
      <c r="I1019">
        <f t="shared" si="244"/>
        <v>0</v>
      </c>
      <c r="J1019">
        <f t="shared" si="245"/>
        <v>0</v>
      </c>
      <c r="K1019">
        <f t="shared" si="246"/>
        <v>0</v>
      </c>
      <c r="L1019">
        <v>0</v>
      </c>
      <c r="M1019">
        <f t="shared" si="247"/>
        <v>0</v>
      </c>
      <c r="N1019">
        <f t="shared" si="248"/>
        <v>0</v>
      </c>
      <c r="O1019">
        <f t="shared" si="249"/>
        <v>0</v>
      </c>
      <c r="P1019">
        <v>0</v>
      </c>
      <c r="Q1019" s="2">
        <f t="shared" si="250"/>
        <v>521.36371565301408</v>
      </c>
      <c r="R1019" s="2">
        <f t="shared" si="251"/>
        <v>18.636284346985917</v>
      </c>
      <c r="S1019" s="2">
        <f t="shared" si="253"/>
        <v>-2.1372507021419551</v>
      </c>
      <c r="T1019" s="2">
        <f t="shared" si="252"/>
        <v>347.3110942617123</v>
      </c>
      <c r="U1019" s="2">
        <f t="shared" si="254"/>
        <v>1</v>
      </c>
      <c r="V1019">
        <f t="shared" si="255"/>
        <v>1</v>
      </c>
    </row>
    <row r="1020" spans="2:22" x14ac:dyDescent="0.15">
      <c r="B1020" s="1">
        <v>38094</v>
      </c>
      <c r="C1020" s="2">
        <f t="shared" si="240"/>
        <v>4</v>
      </c>
      <c r="D1020" s="2">
        <f t="shared" si="241"/>
        <v>17</v>
      </c>
      <c r="E1020" s="2">
        <f t="shared" si="242"/>
        <v>6</v>
      </c>
      <c r="F1020" s="2">
        <f t="shared" si="243"/>
        <v>43</v>
      </c>
      <c r="G1020" t="s">
        <v>298</v>
      </c>
      <c r="H1020">
        <v>507</v>
      </c>
      <c r="I1020">
        <f t="shared" si="244"/>
        <v>0</v>
      </c>
      <c r="J1020">
        <f t="shared" si="245"/>
        <v>0</v>
      </c>
      <c r="K1020">
        <f t="shared" si="246"/>
        <v>0</v>
      </c>
      <c r="L1020">
        <v>0</v>
      </c>
      <c r="M1020">
        <f t="shared" si="247"/>
        <v>0</v>
      </c>
      <c r="N1020">
        <f t="shared" si="248"/>
        <v>0</v>
      </c>
      <c r="O1020">
        <f t="shared" si="249"/>
        <v>0</v>
      </c>
      <c r="P1020">
        <v>0</v>
      </c>
      <c r="Q1020" s="2">
        <f t="shared" si="250"/>
        <v>572.76045349704077</v>
      </c>
      <c r="R1020" s="2">
        <f t="shared" si="251"/>
        <v>-65.760453497040771</v>
      </c>
      <c r="S1020" s="2">
        <f t="shared" si="253"/>
        <v>18.636284346985917</v>
      </c>
      <c r="T1020" s="2">
        <f t="shared" si="252"/>
        <v>4324.4372441364621</v>
      </c>
      <c r="U1020" s="2">
        <f t="shared" si="254"/>
        <v>1</v>
      </c>
      <c r="V1020">
        <f t="shared" si="255"/>
        <v>1</v>
      </c>
    </row>
    <row r="1021" spans="2:22" x14ac:dyDescent="0.15">
      <c r="B1021" s="1">
        <v>38095</v>
      </c>
      <c r="C1021" s="2">
        <f t="shared" si="240"/>
        <v>4</v>
      </c>
      <c r="D1021" s="2">
        <f t="shared" si="241"/>
        <v>18</v>
      </c>
      <c r="E1021" s="2">
        <f t="shared" si="242"/>
        <v>7</v>
      </c>
      <c r="F1021" s="2">
        <f t="shared" si="243"/>
        <v>43</v>
      </c>
      <c r="G1021" t="s">
        <v>299</v>
      </c>
      <c r="H1021">
        <v>354</v>
      </c>
      <c r="I1021">
        <f t="shared" si="244"/>
        <v>0</v>
      </c>
      <c r="J1021">
        <f t="shared" si="245"/>
        <v>0</v>
      </c>
      <c r="K1021">
        <f t="shared" si="246"/>
        <v>0</v>
      </c>
      <c r="L1021">
        <v>0</v>
      </c>
      <c r="M1021">
        <f t="shared" si="247"/>
        <v>0</v>
      </c>
      <c r="N1021">
        <f t="shared" si="248"/>
        <v>0</v>
      </c>
      <c r="O1021">
        <f t="shared" si="249"/>
        <v>0</v>
      </c>
      <c r="P1021">
        <v>0</v>
      </c>
      <c r="Q1021" s="2">
        <f t="shared" si="250"/>
        <v>377.43148759135175</v>
      </c>
      <c r="R1021" s="2">
        <f t="shared" si="251"/>
        <v>-23.431487591351754</v>
      </c>
      <c r="S1021" s="2">
        <f t="shared" si="253"/>
        <v>-65.760453497040771</v>
      </c>
      <c r="T1021" s="2">
        <f t="shared" si="252"/>
        <v>549.03461074367124</v>
      </c>
      <c r="U1021" s="2">
        <f t="shared" si="254"/>
        <v>0</v>
      </c>
      <c r="V1021">
        <f t="shared" si="255"/>
        <v>2</v>
      </c>
    </row>
    <row r="1022" spans="2:22" x14ac:dyDescent="0.15">
      <c r="B1022" s="1">
        <v>38096</v>
      </c>
      <c r="C1022" s="2">
        <f t="shared" si="240"/>
        <v>4</v>
      </c>
      <c r="D1022" s="2">
        <f t="shared" si="241"/>
        <v>19</v>
      </c>
      <c r="E1022" s="2">
        <f t="shared" si="242"/>
        <v>1</v>
      </c>
      <c r="F1022" s="2">
        <f t="shared" si="243"/>
        <v>43</v>
      </c>
      <c r="G1022" t="s">
        <v>300</v>
      </c>
      <c r="H1022">
        <v>230</v>
      </c>
      <c r="I1022">
        <f t="shared" si="244"/>
        <v>0</v>
      </c>
      <c r="J1022">
        <f t="shared" si="245"/>
        <v>0</v>
      </c>
      <c r="K1022">
        <f t="shared" si="246"/>
        <v>0</v>
      </c>
      <c r="L1022">
        <v>0</v>
      </c>
      <c r="M1022">
        <f t="shared" si="247"/>
        <v>0</v>
      </c>
      <c r="N1022">
        <f t="shared" si="248"/>
        <v>0</v>
      </c>
      <c r="O1022">
        <f t="shared" si="249"/>
        <v>0</v>
      </c>
      <c r="P1022">
        <v>0</v>
      </c>
      <c r="Q1022" s="2">
        <f t="shared" si="250"/>
        <v>261.40979644128129</v>
      </c>
      <c r="R1022" s="2">
        <f t="shared" si="251"/>
        <v>-31.409796441281287</v>
      </c>
      <c r="S1022" s="2">
        <f t="shared" si="253"/>
        <v>-23.431487591351754</v>
      </c>
      <c r="T1022" s="2">
        <f t="shared" si="252"/>
        <v>986.57531248272664</v>
      </c>
      <c r="U1022" s="2">
        <f t="shared" si="254"/>
        <v>0</v>
      </c>
      <c r="V1022">
        <f t="shared" si="255"/>
        <v>3</v>
      </c>
    </row>
    <row r="1023" spans="2:22" x14ac:dyDescent="0.15">
      <c r="B1023" s="1">
        <v>38097</v>
      </c>
      <c r="C1023" s="2">
        <f t="shared" si="240"/>
        <v>4</v>
      </c>
      <c r="D1023" s="2">
        <f t="shared" si="241"/>
        <v>20</v>
      </c>
      <c r="E1023" s="2">
        <f t="shared" si="242"/>
        <v>2</v>
      </c>
      <c r="F1023" s="2">
        <f t="shared" si="243"/>
        <v>43</v>
      </c>
      <c r="G1023" t="s">
        <v>301</v>
      </c>
      <c r="H1023">
        <v>264</v>
      </c>
      <c r="I1023">
        <f t="shared" si="244"/>
        <v>0</v>
      </c>
      <c r="J1023">
        <f t="shared" si="245"/>
        <v>0</v>
      </c>
      <c r="K1023">
        <f t="shared" si="246"/>
        <v>0</v>
      </c>
      <c r="L1023">
        <v>0</v>
      </c>
      <c r="M1023">
        <f t="shared" si="247"/>
        <v>0</v>
      </c>
      <c r="N1023">
        <f t="shared" si="248"/>
        <v>0</v>
      </c>
      <c r="O1023">
        <f t="shared" si="249"/>
        <v>0</v>
      </c>
      <c r="P1023">
        <v>0</v>
      </c>
      <c r="Q1023" s="2">
        <f t="shared" si="250"/>
        <v>279.55712310263777</v>
      </c>
      <c r="R1023" s="2">
        <f t="shared" si="251"/>
        <v>-15.557123102637775</v>
      </c>
      <c r="S1023" s="2">
        <f t="shared" si="253"/>
        <v>-31.409796441281287</v>
      </c>
      <c r="T1023" s="2">
        <f t="shared" si="252"/>
        <v>242.02407923062597</v>
      </c>
      <c r="U1023" s="2">
        <f t="shared" si="254"/>
        <v>0</v>
      </c>
      <c r="V1023">
        <f t="shared" si="255"/>
        <v>4</v>
      </c>
    </row>
    <row r="1024" spans="2:22" x14ac:dyDescent="0.15">
      <c r="B1024" s="1">
        <v>38098</v>
      </c>
      <c r="C1024" s="2">
        <f t="shared" si="240"/>
        <v>4</v>
      </c>
      <c r="D1024" s="2">
        <f t="shared" si="241"/>
        <v>21</v>
      </c>
      <c r="E1024" s="2">
        <f t="shared" si="242"/>
        <v>3</v>
      </c>
      <c r="F1024" s="2">
        <f t="shared" si="243"/>
        <v>43</v>
      </c>
      <c r="G1024" t="s">
        <v>302</v>
      </c>
      <c r="H1024">
        <v>304</v>
      </c>
      <c r="I1024">
        <f t="shared" si="244"/>
        <v>0</v>
      </c>
      <c r="J1024">
        <f t="shared" si="245"/>
        <v>0</v>
      </c>
      <c r="K1024">
        <f t="shared" si="246"/>
        <v>0</v>
      </c>
      <c r="L1024">
        <v>0</v>
      </c>
      <c r="M1024">
        <f t="shared" si="247"/>
        <v>0</v>
      </c>
      <c r="N1024">
        <f t="shared" si="248"/>
        <v>0</v>
      </c>
      <c r="O1024">
        <f t="shared" si="249"/>
        <v>0</v>
      </c>
      <c r="P1024">
        <v>0</v>
      </c>
      <c r="Q1024" s="2">
        <f t="shared" si="250"/>
        <v>309.08945581686373</v>
      </c>
      <c r="R1024" s="2">
        <f t="shared" si="251"/>
        <v>-5.0894558168637332</v>
      </c>
      <c r="S1024" s="2">
        <f t="shared" si="253"/>
        <v>-15.557123102637775</v>
      </c>
      <c r="T1024" s="2">
        <f t="shared" si="252"/>
        <v>25.90256051180809</v>
      </c>
      <c r="U1024" s="2">
        <f t="shared" si="254"/>
        <v>0</v>
      </c>
      <c r="V1024">
        <f t="shared" si="255"/>
        <v>5</v>
      </c>
    </row>
    <row r="1025" spans="2:22" x14ac:dyDescent="0.15">
      <c r="B1025" s="1">
        <v>38099</v>
      </c>
      <c r="C1025" s="2">
        <f t="shared" si="240"/>
        <v>4</v>
      </c>
      <c r="D1025" s="2">
        <f t="shared" si="241"/>
        <v>22</v>
      </c>
      <c r="E1025" s="2">
        <f t="shared" si="242"/>
        <v>4</v>
      </c>
      <c r="F1025" s="2">
        <f t="shared" si="243"/>
        <v>44</v>
      </c>
      <c r="G1025" t="s">
        <v>303</v>
      </c>
      <c r="H1025">
        <v>288</v>
      </c>
      <c r="I1025">
        <f t="shared" si="244"/>
        <v>0</v>
      </c>
      <c r="J1025">
        <f t="shared" si="245"/>
        <v>0</v>
      </c>
      <c r="K1025">
        <f t="shared" si="246"/>
        <v>0</v>
      </c>
      <c r="L1025">
        <v>0</v>
      </c>
      <c r="M1025">
        <f t="shared" si="247"/>
        <v>0</v>
      </c>
      <c r="N1025">
        <f t="shared" si="248"/>
        <v>0</v>
      </c>
      <c r="O1025">
        <f t="shared" si="249"/>
        <v>0</v>
      </c>
      <c r="P1025">
        <v>0</v>
      </c>
      <c r="Q1025" s="2">
        <f t="shared" si="250"/>
        <v>343.88725679015221</v>
      </c>
      <c r="R1025" s="2">
        <f t="shared" si="251"/>
        <v>-55.887256790152207</v>
      </c>
      <c r="S1025" s="2">
        <f t="shared" si="253"/>
        <v>-5.0894558168637332</v>
      </c>
      <c r="T1025" s="2">
        <f t="shared" si="252"/>
        <v>3123.3854715284142</v>
      </c>
      <c r="U1025" s="2">
        <f t="shared" si="254"/>
        <v>0</v>
      </c>
      <c r="V1025">
        <f t="shared" si="255"/>
        <v>6</v>
      </c>
    </row>
    <row r="1026" spans="2:22" x14ac:dyDescent="0.15">
      <c r="B1026" s="1">
        <v>38100</v>
      </c>
      <c r="C1026" s="2">
        <f t="shared" si="240"/>
        <v>4</v>
      </c>
      <c r="D1026" s="2">
        <f t="shared" si="241"/>
        <v>23</v>
      </c>
      <c r="E1026" s="2">
        <f t="shared" si="242"/>
        <v>5</v>
      </c>
      <c r="F1026" s="2">
        <f t="shared" si="243"/>
        <v>44</v>
      </c>
      <c r="G1026" t="s">
        <v>304</v>
      </c>
      <c r="H1026">
        <v>529</v>
      </c>
      <c r="I1026">
        <f t="shared" si="244"/>
        <v>0</v>
      </c>
      <c r="J1026">
        <f t="shared" si="245"/>
        <v>0</v>
      </c>
      <c r="K1026">
        <f t="shared" si="246"/>
        <v>0</v>
      </c>
      <c r="L1026">
        <v>0</v>
      </c>
      <c r="M1026">
        <f t="shared" si="247"/>
        <v>0</v>
      </c>
      <c r="N1026">
        <f t="shared" si="248"/>
        <v>0</v>
      </c>
      <c r="O1026">
        <f t="shared" si="249"/>
        <v>0</v>
      </c>
      <c r="P1026">
        <v>0</v>
      </c>
      <c r="Q1026" s="2">
        <f t="shared" si="250"/>
        <v>528.11372174102428</v>
      </c>
      <c r="R1026" s="2">
        <f t="shared" si="251"/>
        <v>0.88627825897572166</v>
      </c>
      <c r="S1026" s="2">
        <f t="shared" si="253"/>
        <v>-55.887256790152207</v>
      </c>
      <c r="T1026" s="2">
        <f t="shared" si="252"/>
        <v>0.78548915233303629</v>
      </c>
      <c r="U1026" s="2">
        <f t="shared" si="254"/>
        <v>1</v>
      </c>
      <c r="V1026">
        <f t="shared" si="255"/>
        <v>1</v>
      </c>
    </row>
    <row r="1027" spans="2:22" x14ac:dyDescent="0.15">
      <c r="B1027" s="1">
        <v>38101</v>
      </c>
      <c r="C1027" s="2">
        <f t="shared" ref="C1027:C1090" si="256">MONTH(B1027)</f>
        <v>4</v>
      </c>
      <c r="D1027" s="2">
        <f t="shared" ref="D1027:D1090" si="257">DAY(B1027)</f>
        <v>24</v>
      </c>
      <c r="E1027" s="2">
        <f t="shared" ref="E1027:E1090" si="258">WEEKDAY(B1027,2)</f>
        <v>6</v>
      </c>
      <c r="F1027" s="2">
        <f t="shared" ref="F1027:F1090" si="259">VALUE(RIGHT(G1027,2))</f>
        <v>44</v>
      </c>
      <c r="G1027" t="s">
        <v>305</v>
      </c>
      <c r="H1027">
        <v>571</v>
      </c>
      <c r="I1027">
        <f t="shared" ref="I1027:I1090" si="260">IF(AND(C1027=7,D1027=4),1,0)</f>
        <v>0</v>
      </c>
      <c r="J1027">
        <f t="shared" ref="J1027:J1090" si="261">IF(AND(C1027=1,D1027=1),1,0)</f>
        <v>0</v>
      </c>
      <c r="K1027">
        <f t="shared" ref="K1027:K1090" si="262">IF(AND(C1027=2,D1027=14),1,0)</f>
        <v>0</v>
      </c>
      <c r="L1027">
        <v>0</v>
      </c>
      <c r="M1027">
        <f t="shared" ref="M1027:M1090" si="263">IF(AND(C1027=12,D1027=31),1,0)</f>
        <v>0</v>
      </c>
      <c r="N1027">
        <f t="shared" ref="N1027:N1090" si="264">IF(AND(C1027=10,D1027=31),1,0)</f>
        <v>0</v>
      </c>
      <c r="O1027">
        <f t="shared" ref="O1027:O1090" si="265">IF(AND(C1027=12,D1027=26),1,0)</f>
        <v>0</v>
      </c>
      <c r="P1027">
        <v>0</v>
      </c>
      <c r="Q1027" s="2">
        <f t="shared" ref="Q1027:Q1090" si="266">constant+VLOOKUP(F1027,week,2)+VLOOKUP(E1027,weekday,2)+$X$17*I1027+$X$18*J1027+$X$19*K1027+L1027*$X$20+M1027*$X$21+N1027*$X$22+O1027*$X$23+P1027*$X$24</f>
        <v>579.51045958505097</v>
      </c>
      <c r="R1027" s="2">
        <f t="shared" ref="R1027:R1090" si="267">H1027-Q1027</f>
        <v>-8.5104595850509668</v>
      </c>
      <c r="S1027" s="2">
        <f t="shared" si="253"/>
        <v>0.88627825897572166</v>
      </c>
      <c r="T1027" s="2">
        <f t="shared" ref="T1027:T1090" si="268">R1027^2</f>
        <v>72.42792234878587</v>
      </c>
      <c r="U1027" s="2">
        <f t="shared" si="254"/>
        <v>1</v>
      </c>
      <c r="V1027">
        <f t="shared" si="255"/>
        <v>1</v>
      </c>
    </row>
    <row r="1028" spans="2:22" x14ac:dyDescent="0.15">
      <c r="B1028" s="1">
        <v>38102</v>
      </c>
      <c r="C1028" s="2">
        <f t="shared" si="256"/>
        <v>4</v>
      </c>
      <c r="D1028" s="2">
        <f t="shared" si="257"/>
        <v>25</v>
      </c>
      <c r="E1028" s="2">
        <f t="shared" si="258"/>
        <v>7</v>
      </c>
      <c r="F1028" s="2">
        <f t="shared" si="259"/>
        <v>44</v>
      </c>
      <c r="G1028" t="s">
        <v>306</v>
      </c>
      <c r="H1028">
        <v>369</v>
      </c>
      <c r="I1028">
        <f t="shared" si="260"/>
        <v>0</v>
      </c>
      <c r="J1028">
        <f t="shared" si="261"/>
        <v>0</v>
      </c>
      <c r="K1028">
        <f t="shared" si="262"/>
        <v>0</v>
      </c>
      <c r="L1028">
        <v>0</v>
      </c>
      <c r="M1028">
        <f t="shared" si="263"/>
        <v>0</v>
      </c>
      <c r="N1028">
        <f t="shared" si="264"/>
        <v>0</v>
      </c>
      <c r="O1028">
        <f t="shared" si="265"/>
        <v>0</v>
      </c>
      <c r="P1028">
        <v>0</v>
      </c>
      <c r="Q1028" s="2">
        <f t="shared" si="266"/>
        <v>384.18149367936201</v>
      </c>
      <c r="R1028" s="2">
        <f t="shared" si="267"/>
        <v>-15.181493679362006</v>
      </c>
      <c r="S1028" s="2">
        <f t="shared" ref="S1028:S1091" si="269">R1027</f>
        <v>-8.5104595850509668</v>
      </c>
      <c r="T1028" s="2">
        <f t="shared" si="268"/>
        <v>230.47775033650854</v>
      </c>
      <c r="U1028" s="2">
        <f t="shared" ref="U1028:U1091" si="270">IF(R1028*R1027&lt;0,1,0)</f>
        <v>0</v>
      </c>
      <c r="V1028">
        <f t="shared" ref="V1028:V1091" si="271">IF(R1027*R1028&gt;0,V1027+1,1)</f>
        <v>2</v>
      </c>
    </row>
    <row r="1029" spans="2:22" x14ac:dyDescent="0.15">
      <c r="B1029" s="1">
        <v>38103</v>
      </c>
      <c r="C1029" s="2">
        <f t="shared" si="256"/>
        <v>4</v>
      </c>
      <c r="D1029" s="2">
        <f t="shared" si="257"/>
        <v>26</v>
      </c>
      <c r="E1029" s="2">
        <f t="shared" si="258"/>
        <v>1</v>
      </c>
      <c r="F1029" s="2">
        <f t="shared" si="259"/>
        <v>44</v>
      </c>
      <c r="G1029" t="s">
        <v>307</v>
      </c>
      <c r="H1029">
        <v>266</v>
      </c>
      <c r="I1029">
        <f t="shared" si="260"/>
        <v>0</v>
      </c>
      <c r="J1029">
        <f t="shared" si="261"/>
        <v>0</v>
      </c>
      <c r="K1029">
        <f t="shared" si="262"/>
        <v>0</v>
      </c>
      <c r="L1029">
        <v>0</v>
      </c>
      <c r="M1029">
        <f t="shared" si="263"/>
        <v>0</v>
      </c>
      <c r="N1029">
        <f t="shared" si="264"/>
        <v>0</v>
      </c>
      <c r="O1029">
        <f t="shared" si="265"/>
        <v>0</v>
      </c>
      <c r="P1029">
        <v>0</v>
      </c>
      <c r="Q1029" s="2">
        <f t="shared" si="266"/>
        <v>268.1598025292916</v>
      </c>
      <c r="R1029" s="2">
        <f t="shared" si="267"/>
        <v>-2.1598025292915963</v>
      </c>
      <c r="S1029" s="2">
        <f t="shared" si="269"/>
        <v>-15.181493679362006</v>
      </c>
      <c r="T1029" s="2">
        <f t="shared" si="268"/>
        <v>4.664746965534377</v>
      </c>
      <c r="U1029" s="2">
        <f t="shared" si="270"/>
        <v>0</v>
      </c>
      <c r="V1029">
        <f t="shared" si="271"/>
        <v>3</v>
      </c>
    </row>
    <row r="1030" spans="2:22" x14ac:dyDescent="0.15">
      <c r="B1030" s="1">
        <v>38104</v>
      </c>
      <c r="C1030" s="2">
        <f t="shared" si="256"/>
        <v>4</v>
      </c>
      <c r="D1030" s="2">
        <f t="shared" si="257"/>
        <v>27</v>
      </c>
      <c r="E1030" s="2">
        <f t="shared" si="258"/>
        <v>2</v>
      </c>
      <c r="F1030" s="2">
        <f t="shared" si="259"/>
        <v>44</v>
      </c>
      <c r="G1030" t="s">
        <v>308</v>
      </c>
      <c r="H1030">
        <v>306</v>
      </c>
      <c r="I1030">
        <f t="shared" si="260"/>
        <v>0</v>
      </c>
      <c r="J1030">
        <f t="shared" si="261"/>
        <v>0</v>
      </c>
      <c r="K1030">
        <f t="shared" si="262"/>
        <v>0</v>
      </c>
      <c r="L1030">
        <v>0</v>
      </c>
      <c r="M1030">
        <f t="shared" si="263"/>
        <v>0</v>
      </c>
      <c r="N1030">
        <f t="shared" si="264"/>
        <v>0</v>
      </c>
      <c r="O1030">
        <f t="shared" si="265"/>
        <v>0</v>
      </c>
      <c r="P1030">
        <v>0</v>
      </c>
      <c r="Q1030" s="2">
        <f t="shared" si="266"/>
        <v>286.30712919064803</v>
      </c>
      <c r="R1030" s="2">
        <f t="shared" si="267"/>
        <v>19.692870809351973</v>
      </c>
      <c r="S1030" s="2">
        <f t="shared" si="269"/>
        <v>-2.1598025292915963</v>
      </c>
      <c r="T1030" s="2">
        <f t="shared" si="268"/>
        <v>387.80916071382705</v>
      </c>
      <c r="U1030" s="2">
        <f t="shared" si="270"/>
        <v>1</v>
      </c>
      <c r="V1030">
        <f t="shared" si="271"/>
        <v>1</v>
      </c>
    </row>
    <row r="1031" spans="2:22" x14ac:dyDescent="0.15">
      <c r="B1031" s="1">
        <v>38105</v>
      </c>
      <c r="C1031" s="2">
        <f t="shared" si="256"/>
        <v>4</v>
      </c>
      <c r="D1031" s="2">
        <f t="shared" si="257"/>
        <v>28</v>
      </c>
      <c r="E1031" s="2">
        <f t="shared" si="258"/>
        <v>3</v>
      </c>
      <c r="F1031" s="2">
        <f t="shared" si="259"/>
        <v>44</v>
      </c>
      <c r="G1031" t="s">
        <v>309</v>
      </c>
      <c r="H1031">
        <v>321</v>
      </c>
      <c r="I1031">
        <f t="shared" si="260"/>
        <v>0</v>
      </c>
      <c r="J1031">
        <f t="shared" si="261"/>
        <v>0</v>
      </c>
      <c r="K1031">
        <f t="shared" si="262"/>
        <v>0</v>
      </c>
      <c r="L1031">
        <v>0</v>
      </c>
      <c r="M1031">
        <f t="shared" si="263"/>
        <v>0</v>
      </c>
      <c r="N1031">
        <f t="shared" si="264"/>
        <v>0</v>
      </c>
      <c r="O1031">
        <f t="shared" si="265"/>
        <v>0</v>
      </c>
      <c r="P1031">
        <v>0</v>
      </c>
      <c r="Q1031" s="2">
        <f t="shared" si="266"/>
        <v>315.83946190487399</v>
      </c>
      <c r="R1031" s="2">
        <f t="shared" si="267"/>
        <v>5.1605380951260145</v>
      </c>
      <c r="S1031" s="2">
        <f t="shared" si="269"/>
        <v>19.692870809351973</v>
      </c>
      <c r="T1031" s="2">
        <f t="shared" si="268"/>
        <v>26.631153431246833</v>
      </c>
      <c r="U1031" s="2">
        <f t="shared" si="270"/>
        <v>0</v>
      </c>
      <c r="V1031">
        <f t="shared" si="271"/>
        <v>2</v>
      </c>
    </row>
    <row r="1032" spans="2:22" x14ac:dyDescent="0.15">
      <c r="B1032" s="1">
        <v>38106</v>
      </c>
      <c r="C1032" s="2">
        <f t="shared" si="256"/>
        <v>4</v>
      </c>
      <c r="D1032" s="2">
        <f t="shared" si="257"/>
        <v>29</v>
      </c>
      <c r="E1032" s="2">
        <f t="shared" si="258"/>
        <v>4</v>
      </c>
      <c r="F1032" s="2">
        <f t="shared" si="259"/>
        <v>45</v>
      </c>
      <c r="G1032" t="s">
        <v>310</v>
      </c>
      <c r="H1032">
        <v>343</v>
      </c>
      <c r="I1032">
        <f t="shared" si="260"/>
        <v>0</v>
      </c>
      <c r="J1032">
        <f t="shared" si="261"/>
        <v>0</v>
      </c>
      <c r="K1032">
        <f t="shared" si="262"/>
        <v>0</v>
      </c>
      <c r="L1032">
        <v>0</v>
      </c>
      <c r="M1032">
        <f t="shared" si="263"/>
        <v>0</v>
      </c>
      <c r="N1032">
        <f t="shared" si="264"/>
        <v>0</v>
      </c>
      <c r="O1032">
        <f t="shared" si="265"/>
        <v>0</v>
      </c>
      <c r="P1032">
        <v>0</v>
      </c>
      <c r="Q1032" s="2">
        <f t="shared" si="266"/>
        <v>332.91142699025227</v>
      </c>
      <c r="R1032" s="2">
        <f t="shared" si="267"/>
        <v>10.088573009747734</v>
      </c>
      <c r="S1032" s="2">
        <f t="shared" si="269"/>
        <v>5.1605380951260145</v>
      </c>
      <c r="T1032" s="2">
        <f t="shared" si="268"/>
        <v>101.77930537301044</v>
      </c>
      <c r="U1032" s="2">
        <f t="shared" si="270"/>
        <v>0</v>
      </c>
      <c r="V1032">
        <f t="shared" si="271"/>
        <v>3</v>
      </c>
    </row>
    <row r="1033" spans="2:22" x14ac:dyDescent="0.15">
      <c r="B1033" s="1">
        <v>38107</v>
      </c>
      <c r="C1033" s="2">
        <f t="shared" si="256"/>
        <v>4</v>
      </c>
      <c r="D1033" s="2">
        <f t="shared" si="257"/>
        <v>30</v>
      </c>
      <c r="E1033" s="2">
        <f t="shared" si="258"/>
        <v>5</v>
      </c>
      <c r="F1033" s="2">
        <f t="shared" si="259"/>
        <v>45</v>
      </c>
      <c r="G1033" t="s">
        <v>311</v>
      </c>
      <c r="H1033">
        <v>564</v>
      </c>
      <c r="I1033">
        <f t="shared" si="260"/>
        <v>0</v>
      </c>
      <c r="J1033">
        <f t="shared" si="261"/>
        <v>0</v>
      </c>
      <c r="K1033">
        <f t="shared" si="262"/>
        <v>0</v>
      </c>
      <c r="L1033">
        <v>0</v>
      </c>
      <c r="M1033">
        <f t="shared" si="263"/>
        <v>0</v>
      </c>
      <c r="N1033">
        <f t="shared" si="264"/>
        <v>0</v>
      </c>
      <c r="O1033">
        <f t="shared" si="265"/>
        <v>0</v>
      </c>
      <c r="P1033">
        <v>0</v>
      </c>
      <c r="Q1033" s="2">
        <f t="shared" si="266"/>
        <v>517.13789194112439</v>
      </c>
      <c r="R1033" s="2">
        <f t="shared" si="267"/>
        <v>46.862108058875606</v>
      </c>
      <c r="S1033" s="2">
        <f t="shared" si="269"/>
        <v>10.088573009747734</v>
      </c>
      <c r="T1033" s="2">
        <f t="shared" si="268"/>
        <v>2196.057171721734</v>
      </c>
      <c r="U1033" s="2">
        <f t="shared" si="270"/>
        <v>0</v>
      </c>
      <c r="V1033">
        <f t="shared" si="271"/>
        <v>4</v>
      </c>
    </row>
    <row r="1034" spans="2:22" x14ac:dyDescent="0.15">
      <c r="B1034" s="1">
        <v>38108</v>
      </c>
      <c r="C1034" s="2">
        <f t="shared" si="256"/>
        <v>5</v>
      </c>
      <c r="D1034" s="2">
        <f t="shared" si="257"/>
        <v>1</v>
      </c>
      <c r="E1034" s="2">
        <f t="shared" si="258"/>
        <v>6</v>
      </c>
      <c r="F1034" s="2">
        <f t="shared" si="259"/>
        <v>45</v>
      </c>
      <c r="G1034" t="s">
        <v>312</v>
      </c>
      <c r="H1034">
        <v>636</v>
      </c>
      <c r="I1034">
        <f t="shared" si="260"/>
        <v>0</v>
      </c>
      <c r="J1034">
        <f t="shared" si="261"/>
        <v>0</v>
      </c>
      <c r="K1034">
        <f t="shared" si="262"/>
        <v>0</v>
      </c>
      <c r="L1034">
        <v>0</v>
      </c>
      <c r="M1034">
        <f t="shared" si="263"/>
        <v>0</v>
      </c>
      <c r="N1034">
        <f t="shared" si="264"/>
        <v>0</v>
      </c>
      <c r="O1034">
        <f t="shared" si="265"/>
        <v>0</v>
      </c>
      <c r="P1034">
        <v>0</v>
      </c>
      <c r="Q1034" s="2">
        <f t="shared" si="266"/>
        <v>568.53462978515108</v>
      </c>
      <c r="R1034" s="2">
        <f t="shared" si="267"/>
        <v>67.465370214848917</v>
      </c>
      <c r="S1034" s="2">
        <f t="shared" si="269"/>
        <v>46.862108058875606</v>
      </c>
      <c r="T1034" s="2">
        <f t="shared" si="268"/>
        <v>4551.5761782266236</v>
      </c>
      <c r="U1034" s="2">
        <f t="shared" si="270"/>
        <v>0</v>
      </c>
      <c r="V1034">
        <f t="shared" si="271"/>
        <v>5</v>
      </c>
    </row>
    <row r="1035" spans="2:22" x14ac:dyDescent="0.15">
      <c r="B1035" s="1">
        <v>38109</v>
      </c>
      <c r="C1035" s="2">
        <f t="shared" si="256"/>
        <v>5</v>
      </c>
      <c r="D1035" s="2">
        <f t="shared" si="257"/>
        <v>2</v>
      </c>
      <c r="E1035" s="2">
        <f t="shared" si="258"/>
        <v>7</v>
      </c>
      <c r="F1035" s="2">
        <f t="shared" si="259"/>
        <v>45</v>
      </c>
      <c r="G1035" t="s">
        <v>313</v>
      </c>
      <c r="H1035">
        <v>388</v>
      </c>
      <c r="I1035">
        <f t="shared" si="260"/>
        <v>0</v>
      </c>
      <c r="J1035">
        <f t="shared" si="261"/>
        <v>0</v>
      </c>
      <c r="K1035">
        <f t="shared" si="262"/>
        <v>0</v>
      </c>
      <c r="L1035">
        <v>0</v>
      </c>
      <c r="M1035">
        <f t="shared" si="263"/>
        <v>0</v>
      </c>
      <c r="N1035">
        <f t="shared" si="264"/>
        <v>0</v>
      </c>
      <c r="O1035">
        <f t="shared" si="265"/>
        <v>0</v>
      </c>
      <c r="P1035">
        <v>0</v>
      </c>
      <c r="Q1035" s="2">
        <f t="shared" si="266"/>
        <v>373.20566387946207</v>
      </c>
      <c r="R1035" s="2">
        <f t="shared" si="267"/>
        <v>14.794336120537935</v>
      </c>
      <c r="S1035" s="2">
        <f t="shared" si="269"/>
        <v>67.465370214848917</v>
      </c>
      <c r="T1035" s="2">
        <f t="shared" si="268"/>
        <v>218.87238124745343</v>
      </c>
      <c r="U1035" s="2">
        <f t="shared" si="270"/>
        <v>0</v>
      </c>
      <c r="V1035">
        <f t="shared" si="271"/>
        <v>6</v>
      </c>
    </row>
    <row r="1036" spans="2:22" x14ac:dyDescent="0.15">
      <c r="B1036" s="1">
        <v>38110</v>
      </c>
      <c r="C1036" s="2">
        <f t="shared" si="256"/>
        <v>5</v>
      </c>
      <c r="D1036" s="2">
        <f t="shared" si="257"/>
        <v>3</v>
      </c>
      <c r="E1036" s="2">
        <f t="shared" si="258"/>
        <v>1</v>
      </c>
      <c r="F1036" s="2">
        <f t="shared" si="259"/>
        <v>45</v>
      </c>
      <c r="G1036" t="s">
        <v>314</v>
      </c>
      <c r="H1036">
        <v>247</v>
      </c>
      <c r="I1036">
        <f t="shared" si="260"/>
        <v>0</v>
      </c>
      <c r="J1036">
        <f t="shared" si="261"/>
        <v>0</v>
      </c>
      <c r="K1036">
        <f t="shared" si="262"/>
        <v>0</v>
      </c>
      <c r="L1036">
        <v>0</v>
      </c>
      <c r="M1036">
        <f t="shared" si="263"/>
        <v>0</v>
      </c>
      <c r="N1036">
        <f t="shared" si="264"/>
        <v>0</v>
      </c>
      <c r="O1036">
        <f t="shared" si="265"/>
        <v>0</v>
      </c>
      <c r="P1036">
        <v>0</v>
      </c>
      <c r="Q1036" s="2">
        <f t="shared" si="266"/>
        <v>257.1839727293916</v>
      </c>
      <c r="R1036" s="2">
        <f t="shared" si="267"/>
        <v>-10.183972729391598</v>
      </c>
      <c r="S1036" s="2">
        <f t="shared" si="269"/>
        <v>14.794336120537935</v>
      </c>
      <c r="T1036" s="2">
        <f t="shared" si="268"/>
        <v>103.71330055299177</v>
      </c>
      <c r="U1036" s="2">
        <f t="shared" si="270"/>
        <v>1</v>
      </c>
      <c r="V1036">
        <f t="shared" si="271"/>
        <v>1</v>
      </c>
    </row>
    <row r="1037" spans="2:22" x14ac:dyDescent="0.15">
      <c r="B1037" s="1">
        <v>38111</v>
      </c>
      <c r="C1037" s="2">
        <f t="shared" si="256"/>
        <v>5</v>
      </c>
      <c r="D1037" s="2">
        <f t="shared" si="257"/>
        <v>4</v>
      </c>
      <c r="E1037" s="2">
        <f t="shared" si="258"/>
        <v>2</v>
      </c>
      <c r="F1037" s="2">
        <f t="shared" si="259"/>
        <v>45</v>
      </c>
      <c r="G1037" t="s">
        <v>315</v>
      </c>
      <c r="H1037">
        <v>303</v>
      </c>
      <c r="I1037">
        <f t="shared" si="260"/>
        <v>0</v>
      </c>
      <c r="J1037">
        <f t="shared" si="261"/>
        <v>0</v>
      </c>
      <c r="K1037">
        <f t="shared" si="262"/>
        <v>0</v>
      </c>
      <c r="L1037">
        <v>0</v>
      </c>
      <c r="M1037">
        <f t="shared" si="263"/>
        <v>0</v>
      </c>
      <c r="N1037">
        <f t="shared" si="264"/>
        <v>0</v>
      </c>
      <c r="O1037">
        <f t="shared" si="265"/>
        <v>0</v>
      </c>
      <c r="P1037">
        <v>0</v>
      </c>
      <c r="Q1037" s="2">
        <f t="shared" si="266"/>
        <v>275.33129939074809</v>
      </c>
      <c r="R1037" s="2">
        <f t="shared" si="267"/>
        <v>27.668700609251914</v>
      </c>
      <c r="S1037" s="2">
        <f t="shared" si="269"/>
        <v>-10.183972729391598</v>
      </c>
      <c r="T1037" s="2">
        <f t="shared" si="268"/>
        <v>765.5569934044172</v>
      </c>
      <c r="U1037" s="2">
        <f t="shared" si="270"/>
        <v>1</v>
      </c>
      <c r="V1037">
        <f t="shared" si="271"/>
        <v>1</v>
      </c>
    </row>
    <row r="1038" spans="2:22" x14ac:dyDescent="0.15">
      <c r="B1038" s="1">
        <v>38112</v>
      </c>
      <c r="C1038" s="2">
        <f t="shared" si="256"/>
        <v>5</v>
      </c>
      <c r="D1038" s="2">
        <f t="shared" si="257"/>
        <v>5</v>
      </c>
      <c r="E1038" s="2">
        <f t="shared" si="258"/>
        <v>3</v>
      </c>
      <c r="F1038" s="2">
        <f t="shared" si="259"/>
        <v>45</v>
      </c>
      <c r="G1038" t="s">
        <v>316</v>
      </c>
      <c r="H1038">
        <v>249</v>
      </c>
      <c r="I1038">
        <f t="shared" si="260"/>
        <v>0</v>
      </c>
      <c r="J1038">
        <f t="shared" si="261"/>
        <v>0</v>
      </c>
      <c r="K1038">
        <f t="shared" si="262"/>
        <v>0</v>
      </c>
      <c r="L1038">
        <v>0</v>
      </c>
      <c r="M1038">
        <f t="shared" si="263"/>
        <v>0</v>
      </c>
      <c r="N1038">
        <f t="shared" si="264"/>
        <v>0</v>
      </c>
      <c r="O1038">
        <f t="shared" si="265"/>
        <v>0</v>
      </c>
      <c r="P1038">
        <v>0</v>
      </c>
      <c r="Q1038" s="2">
        <f t="shared" si="266"/>
        <v>304.86363210497404</v>
      </c>
      <c r="R1038" s="2">
        <f t="shared" si="267"/>
        <v>-55.863632104974045</v>
      </c>
      <c r="S1038" s="2">
        <f t="shared" si="269"/>
        <v>27.668700609251914</v>
      </c>
      <c r="T1038" s="2">
        <f t="shared" si="268"/>
        <v>3120.745391959887</v>
      </c>
      <c r="U1038" s="2">
        <f t="shared" si="270"/>
        <v>1</v>
      </c>
      <c r="V1038">
        <f t="shared" si="271"/>
        <v>1</v>
      </c>
    </row>
    <row r="1039" spans="2:22" x14ac:dyDescent="0.15">
      <c r="B1039" s="1">
        <v>38113</v>
      </c>
      <c r="C1039" s="2">
        <f t="shared" si="256"/>
        <v>5</v>
      </c>
      <c r="D1039" s="2">
        <f t="shared" si="257"/>
        <v>6</v>
      </c>
      <c r="E1039" s="2">
        <f t="shared" si="258"/>
        <v>4</v>
      </c>
      <c r="F1039" s="2">
        <f t="shared" si="259"/>
        <v>46</v>
      </c>
      <c r="G1039" t="s">
        <v>317</v>
      </c>
      <c r="H1039">
        <v>241</v>
      </c>
      <c r="I1039">
        <f t="shared" si="260"/>
        <v>0</v>
      </c>
      <c r="J1039">
        <f t="shared" si="261"/>
        <v>0</v>
      </c>
      <c r="K1039">
        <f t="shared" si="262"/>
        <v>0</v>
      </c>
      <c r="L1039">
        <v>0</v>
      </c>
      <c r="M1039">
        <f t="shared" si="263"/>
        <v>0</v>
      </c>
      <c r="N1039">
        <f t="shared" si="264"/>
        <v>0</v>
      </c>
      <c r="O1039">
        <f t="shared" si="265"/>
        <v>0</v>
      </c>
      <c r="P1039">
        <v>0</v>
      </c>
      <c r="Q1039" s="2">
        <f t="shared" si="266"/>
        <v>340.20981205846425</v>
      </c>
      <c r="R1039" s="2">
        <f t="shared" si="267"/>
        <v>-99.209812058464252</v>
      </c>
      <c r="S1039" s="2">
        <f t="shared" si="269"/>
        <v>-55.863632104974045</v>
      </c>
      <c r="T1039" s="2">
        <f t="shared" si="268"/>
        <v>9842.5868086757982</v>
      </c>
      <c r="U1039" s="2">
        <f t="shared" si="270"/>
        <v>0</v>
      </c>
      <c r="V1039">
        <f t="shared" si="271"/>
        <v>2</v>
      </c>
    </row>
    <row r="1040" spans="2:22" x14ac:dyDescent="0.15">
      <c r="B1040" s="1">
        <v>38114</v>
      </c>
      <c r="C1040" s="2">
        <f t="shared" si="256"/>
        <v>5</v>
      </c>
      <c r="D1040" s="2">
        <f t="shared" si="257"/>
        <v>7</v>
      </c>
      <c r="E1040" s="2">
        <f t="shared" si="258"/>
        <v>5</v>
      </c>
      <c r="F1040" s="2">
        <f t="shared" si="259"/>
        <v>46</v>
      </c>
      <c r="G1040" t="s">
        <v>318</v>
      </c>
      <c r="H1040">
        <v>539</v>
      </c>
      <c r="I1040">
        <f t="shared" si="260"/>
        <v>0</v>
      </c>
      <c r="J1040">
        <f t="shared" si="261"/>
        <v>0</v>
      </c>
      <c r="K1040">
        <f t="shared" si="262"/>
        <v>0</v>
      </c>
      <c r="L1040">
        <v>0</v>
      </c>
      <c r="M1040">
        <f t="shared" si="263"/>
        <v>0</v>
      </c>
      <c r="N1040">
        <f t="shared" si="264"/>
        <v>0</v>
      </c>
      <c r="O1040">
        <f t="shared" si="265"/>
        <v>0</v>
      </c>
      <c r="P1040">
        <v>0</v>
      </c>
      <c r="Q1040" s="2">
        <f t="shared" si="266"/>
        <v>524.43627700933632</v>
      </c>
      <c r="R1040" s="2">
        <f t="shared" si="267"/>
        <v>14.563722990663678</v>
      </c>
      <c r="S1040" s="2">
        <f t="shared" si="269"/>
        <v>-99.209812058464252</v>
      </c>
      <c r="T1040" s="2">
        <f t="shared" si="268"/>
        <v>212.10202734878578</v>
      </c>
      <c r="U1040" s="2">
        <f t="shared" si="270"/>
        <v>1</v>
      </c>
      <c r="V1040">
        <f t="shared" si="271"/>
        <v>1</v>
      </c>
    </row>
    <row r="1041" spans="2:22" x14ac:dyDescent="0.15">
      <c r="B1041" s="1">
        <v>38115</v>
      </c>
      <c r="C1041" s="2">
        <f t="shared" si="256"/>
        <v>5</v>
      </c>
      <c r="D1041" s="2">
        <f t="shared" si="257"/>
        <v>8</v>
      </c>
      <c r="E1041" s="2">
        <f t="shared" si="258"/>
        <v>6</v>
      </c>
      <c r="F1041" s="2">
        <f t="shared" si="259"/>
        <v>46</v>
      </c>
      <c r="G1041" t="s">
        <v>319</v>
      </c>
      <c r="H1041">
        <v>639</v>
      </c>
      <c r="I1041">
        <f t="shared" si="260"/>
        <v>0</v>
      </c>
      <c r="J1041">
        <f t="shared" si="261"/>
        <v>0</v>
      </c>
      <c r="K1041">
        <f t="shared" si="262"/>
        <v>0</v>
      </c>
      <c r="L1041">
        <v>0</v>
      </c>
      <c r="M1041">
        <f t="shared" si="263"/>
        <v>0</v>
      </c>
      <c r="N1041">
        <f t="shared" si="264"/>
        <v>0</v>
      </c>
      <c r="O1041">
        <f t="shared" si="265"/>
        <v>0</v>
      </c>
      <c r="P1041">
        <v>0</v>
      </c>
      <c r="Q1041" s="2">
        <f t="shared" si="266"/>
        <v>575.83301485336301</v>
      </c>
      <c r="R1041" s="2">
        <f t="shared" si="267"/>
        <v>63.166985146636989</v>
      </c>
      <c r="S1041" s="2">
        <f t="shared" si="269"/>
        <v>14.563722990663678</v>
      </c>
      <c r="T1041" s="2">
        <f t="shared" si="268"/>
        <v>3990.0680125154581</v>
      </c>
      <c r="U1041" s="2">
        <f t="shared" si="270"/>
        <v>0</v>
      </c>
      <c r="V1041">
        <f t="shared" si="271"/>
        <v>2</v>
      </c>
    </row>
    <row r="1042" spans="2:22" x14ac:dyDescent="0.15">
      <c r="B1042" s="1">
        <v>38116</v>
      </c>
      <c r="C1042" s="2">
        <f t="shared" si="256"/>
        <v>5</v>
      </c>
      <c r="D1042" s="2">
        <f t="shared" si="257"/>
        <v>9</v>
      </c>
      <c r="E1042" s="2">
        <f t="shared" si="258"/>
        <v>7</v>
      </c>
      <c r="F1042" s="2">
        <f t="shared" si="259"/>
        <v>46</v>
      </c>
      <c r="G1042" t="s">
        <v>320</v>
      </c>
      <c r="H1042">
        <v>673</v>
      </c>
      <c r="I1042">
        <f t="shared" si="260"/>
        <v>0</v>
      </c>
      <c r="J1042">
        <f t="shared" si="261"/>
        <v>0</v>
      </c>
      <c r="K1042">
        <f t="shared" si="262"/>
        <v>0</v>
      </c>
      <c r="L1042">
        <v>1</v>
      </c>
      <c r="M1042">
        <f t="shared" si="263"/>
        <v>0</v>
      </c>
      <c r="N1042">
        <f t="shared" si="264"/>
        <v>0</v>
      </c>
      <c r="O1042">
        <f t="shared" si="265"/>
        <v>0</v>
      </c>
      <c r="P1042">
        <v>0</v>
      </c>
      <c r="Q1042" s="2">
        <f t="shared" si="266"/>
        <v>727.82336400923691</v>
      </c>
      <c r="R1042" s="2">
        <f t="shared" si="267"/>
        <v>-54.823364009236911</v>
      </c>
      <c r="S1042" s="2">
        <f t="shared" si="269"/>
        <v>63.166985146636989</v>
      </c>
      <c r="T1042" s="2">
        <f t="shared" si="268"/>
        <v>3005.6012412892933</v>
      </c>
      <c r="U1042" s="2">
        <f t="shared" si="270"/>
        <v>1</v>
      </c>
      <c r="V1042">
        <f t="shared" si="271"/>
        <v>1</v>
      </c>
    </row>
    <row r="1043" spans="2:22" x14ac:dyDescent="0.15">
      <c r="B1043" s="1">
        <v>38117</v>
      </c>
      <c r="C1043" s="2">
        <f t="shared" si="256"/>
        <v>5</v>
      </c>
      <c r="D1043" s="2">
        <f t="shared" si="257"/>
        <v>10</v>
      </c>
      <c r="E1043" s="2">
        <f t="shared" si="258"/>
        <v>1</v>
      </c>
      <c r="F1043" s="2">
        <f t="shared" si="259"/>
        <v>46</v>
      </c>
      <c r="G1043" t="s">
        <v>321</v>
      </c>
      <c r="H1043">
        <v>230</v>
      </c>
      <c r="I1043">
        <f t="shared" si="260"/>
        <v>0</v>
      </c>
      <c r="J1043">
        <f t="shared" si="261"/>
        <v>0</v>
      </c>
      <c r="K1043">
        <f t="shared" si="262"/>
        <v>0</v>
      </c>
      <c r="L1043">
        <v>0</v>
      </c>
      <c r="M1043">
        <f t="shared" si="263"/>
        <v>0</v>
      </c>
      <c r="N1043">
        <f t="shared" si="264"/>
        <v>0</v>
      </c>
      <c r="O1043">
        <f t="shared" si="265"/>
        <v>0</v>
      </c>
      <c r="P1043">
        <v>0</v>
      </c>
      <c r="Q1043" s="2">
        <f t="shared" si="266"/>
        <v>264.48235779760364</v>
      </c>
      <c r="R1043" s="2">
        <f t="shared" si="267"/>
        <v>-34.48235779760364</v>
      </c>
      <c r="S1043" s="2">
        <f t="shared" si="269"/>
        <v>-54.823364009236911</v>
      </c>
      <c r="T1043" s="2">
        <f t="shared" si="268"/>
        <v>1189.0329992819566</v>
      </c>
      <c r="U1043" s="2">
        <f t="shared" si="270"/>
        <v>0</v>
      </c>
      <c r="V1043">
        <f t="shared" si="271"/>
        <v>2</v>
      </c>
    </row>
    <row r="1044" spans="2:22" x14ac:dyDescent="0.15">
      <c r="B1044" s="1">
        <v>38118</v>
      </c>
      <c r="C1044" s="2">
        <f t="shared" si="256"/>
        <v>5</v>
      </c>
      <c r="D1044" s="2">
        <f t="shared" si="257"/>
        <v>11</v>
      </c>
      <c r="E1044" s="2">
        <f t="shared" si="258"/>
        <v>2</v>
      </c>
      <c r="F1044" s="2">
        <f t="shared" si="259"/>
        <v>46</v>
      </c>
      <c r="G1044" t="s">
        <v>322</v>
      </c>
      <c r="H1044">
        <v>293</v>
      </c>
      <c r="I1044">
        <f t="shared" si="260"/>
        <v>0</v>
      </c>
      <c r="J1044">
        <f t="shared" si="261"/>
        <v>0</v>
      </c>
      <c r="K1044">
        <f t="shared" si="262"/>
        <v>0</v>
      </c>
      <c r="L1044">
        <v>0</v>
      </c>
      <c r="M1044">
        <f t="shared" si="263"/>
        <v>0</v>
      </c>
      <c r="N1044">
        <f t="shared" si="264"/>
        <v>0</v>
      </c>
      <c r="O1044">
        <f t="shared" si="265"/>
        <v>0</v>
      </c>
      <c r="P1044">
        <v>0</v>
      </c>
      <c r="Q1044" s="2">
        <f t="shared" si="266"/>
        <v>282.62968445896007</v>
      </c>
      <c r="R1044" s="2">
        <f t="shared" si="267"/>
        <v>10.370315541039929</v>
      </c>
      <c r="S1044" s="2">
        <f t="shared" si="269"/>
        <v>-34.48235779760364</v>
      </c>
      <c r="T1044" s="2">
        <f t="shared" si="268"/>
        <v>107.54344442073428</v>
      </c>
      <c r="U1044" s="2">
        <f t="shared" si="270"/>
        <v>1</v>
      </c>
      <c r="V1044">
        <f t="shared" si="271"/>
        <v>1</v>
      </c>
    </row>
    <row r="1045" spans="2:22" x14ac:dyDescent="0.15">
      <c r="B1045" s="1">
        <v>38119</v>
      </c>
      <c r="C1045" s="2">
        <f t="shared" si="256"/>
        <v>5</v>
      </c>
      <c r="D1045" s="2">
        <f t="shared" si="257"/>
        <v>12</v>
      </c>
      <c r="E1045" s="2">
        <f t="shared" si="258"/>
        <v>3</v>
      </c>
      <c r="F1045" s="2">
        <f t="shared" si="259"/>
        <v>46</v>
      </c>
      <c r="G1045" t="s">
        <v>323</v>
      </c>
      <c r="H1045">
        <v>228</v>
      </c>
      <c r="I1045">
        <f t="shared" si="260"/>
        <v>0</v>
      </c>
      <c r="J1045">
        <f t="shared" si="261"/>
        <v>0</v>
      </c>
      <c r="K1045">
        <f t="shared" si="262"/>
        <v>0</v>
      </c>
      <c r="L1045">
        <v>0</v>
      </c>
      <c r="M1045">
        <f t="shared" si="263"/>
        <v>0</v>
      </c>
      <c r="N1045">
        <f t="shared" si="264"/>
        <v>0</v>
      </c>
      <c r="O1045">
        <f t="shared" si="265"/>
        <v>0</v>
      </c>
      <c r="P1045">
        <v>0</v>
      </c>
      <c r="Q1045" s="2">
        <f t="shared" si="266"/>
        <v>312.16201717318603</v>
      </c>
      <c r="R1045" s="2">
        <f t="shared" si="267"/>
        <v>-84.16201717318603</v>
      </c>
      <c r="S1045" s="2">
        <f t="shared" si="269"/>
        <v>10.370315541039929</v>
      </c>
      <c r="T1045" s="2">
        <f t="shared" si="268"/>
        <v>7083.2451346596599</v>
      </c>
      <c r="U1045" s="2">
        <f t="shared" si="270"/>
        <v>1</v>
      </c>
      <c r="V1045">
        <f t="shared" si="271"/>
        <v>1</v>
      </c>
    </row>
    <row r="1046" spans="2:22" x14ac:dyDescent="0.15">
      <c r="B1046" s="1">
        <v>38120</v>
      </c>
      <c r="C1046" s="2">
        <f t="shared" si="256"/>
        <v>5</v>
      </c>
      <c r="D1046" s="2">
        <f t="shared" si="257"/>
        <v>13</v>
      </c>
      <c r="E1046" s="2">
        <f t="shared" si="258"/>
        <v>4</v>
      </c>
      <c r="F1046" s="2">
        <f t="shared" si="259"/>
        <v>47</v>
      </c>
      <c r="G1046" t="s">
        <v>324</v>
      </c>
      <c r="H1046">
        <v>312</v>
      </c>
      <c r="I1046">
        <f t="shared" si="260"/>
        <v>0</v>
      </c>
      <c r="J1046">
        <f t="shared" si="261"/>
        <v>0</v>
      </c>
      <c r="K1046">
        <f t="shared" si="262"/>
        <v>0</v>
      </c>
      <c r="L1046">
        <v>0</v>
      </c>
      <c r="M1046">
        <f t="shared" si="263"/>
        <v>0</v>
      </c>
      <c r="N1046">
        <f t="shared" si="264"/>
        <v>0</v>
      </c>
      <c r="O1046">
        <f t="shared" si="265"/>
        <v>0</v>
      </c>
      <c r="P1046">
        <v>0</v>
      </c>
      <c r="Q1046" s="2">
        <f t="shared" si="266"/>
        <v>373.10153955353547</v>
      </c>
      <c r="R1046" s="2">
        <f t="shared" si="267"/>
        <v>-61.101539553535474</v>
      </c>
      <c r="S1046" s="2">
        <f t="shared" si="269"/>
        <v>-84.16201717318603</v>
      </c>
      <c r="T1046" s="2">
        <f t="shared" si="268"/>
        <v>3733.3981358122601</v>
      </c>
      <c r="U1046" s="2">
        <f t="shared" si="270"/>
        <v>0</v>
      </c>
      <c r="V1046">
        <f t="shared" si="271"/>
        <v>2</v>
      </c>
    </row>
    <row r="1047" spans="2:22" x14ac:dyDescent="0.15">
      <c r="B1047" s="1">
        <v>38121</v>
      </c>
      <c r="C1047" s="2">
        <f t="shared" si="256"/>
        <v>5</v>
      </c>
      <c r="D1047" s="2">
        <f t="shared" si="257"/>
        <v>14</v>
      </c>
      <c r="E1047" s="2">
        <f t="shared" si="258"/>
        <v>5</v>
      </c>
      <c r="F1047" s="2">
        <f t="shared" si="259"/>
        <v>47</v>
      </c>
      <c r="G1047" t="s">
        <v>325</v>
      </c>
      <c r="H1047">
        <v>578</v>
      </c>
      <c r="I1047">
        <f t="shared" si="260"/>
        <v>0</v>
      </c>
      <c r="J1047">
        <f t="shared" si="261"/>
        <v>0</v>
      </c>
      <c r="K1047">
        <f t="shared" si="262"/>
        <v>0</v>
      </c>
      <c r="L1047">
        <v>0</v>
      </c>
      <c r="M1047">
        <f t="shared" si="263"/>
        <v>0</v>
      </c>
      <c r="N1047">
        <f t="shared" si="264"/>
        <v>0</v>
      </c>
      <c r="O1047">
        <f t="shared" si="265"/>
        <v>0</v>
      </c>
      <c r="P1047">
        <v>0</v>
      </c>
      <c r="Q1047" s="2">
        <f t="shared" si="266"/>
        <v>557.32800450440755</v>
      </c>
      <c r="R1047" s="2">
        <f t="shared" si="267"/>
        <v>20.671995495592455</v>
      </c>
      <c r="S1047" s="2">
        <f t="shared" si="269"/>
        <v>-61.101539553535474</v>
      </c>
      <c r="T1047" s="2">
        <f t="shared" si="268"/>
        <v>427.33139776979476</v>
      </c>
      <c r="U1047" s="2">
        <f t="shared" si="270"/>
        <v>1</v>
      </c>
      <c r="V1047">
        <f t="shared" si="271"/>
        <v>1</v>
      </c>
    </row>
    <row r="1048" spans="2:22" x14ac:dyDescent="0.15">
      <c r="B1048" s="1">
        <v>38122</v>
      </c>
      <c r="C1048" s="2">
        <f t="shared" si="256"/>
        <v>5</v>
      </c>
      <c r="D1048" s="2">
        <f t="shared" si="257"/>
        <v>15</v>
      </c>
      <c r="E1048" s="2">
        <f t="shared" si="258"/>
        <v>6</v>
      </c>
      <c r="F1048" s="2">
        <f t="shared" si="259"/>
        <v>47</v>
      </c>
      <c r="G1048" t="s">
        <v>326</v>
      </c>
      <c r="H1048">
        <v>555</v>
      </c>
      <c r="I1048">
        <f t="shared" si="260"/>
        <v>0</v>
      </c>
      <c r="J1048">
        <f t="shared" si="261"/>
        <v>0</v>
      </c>
      <c r="K1048">
        <f t="shared" si="262"/>
        <v>0</v>
      </c>
      <c r="L1048">
        <v>0</v>
      </c>
      <c r="M1048">
        <f t="shared" si="263"/>
        <v>0</v>
      </c>
      <c r="N1048">
        <f t="shared" si="264"/>
        <v>0</v>
      </c>
      <c r="O1048">
        <f t="shared" si="265"/>
        <v>0</v>
      </c>
      <c r="P1048">
        <v>0</v>
      </c>
      <c r="Q1048" s="2">
        <f t="shared" si="266"/>
        <v>608.72474234843435</v>
      </c>
      <c r="R1048" s="2">
        <f t="shared" si="267"/>
        <v>-53.724742348434347</v>
      </c>
      <c r="S1048" s="2">
        <f t="shared" si="269"/>
        <v>20.671995495592455</v>
      </c>
      <c r="T1048" s="2">
        <f t="shared" si="268"/>
        <v>2886.3479404056548</v>
      </c>
      <c r="U1048" s="2">
        <f t="shared" si="270"/>
        <v>1</v>
      </c>
      <c r="V1048">
        <f t="shared" si="271"/>
        <v>1</v>
      </c>
    </row>
    <row r="1049" spans="2:22" x14ac:dyDescent="0.15">
      <c r="B1049" s="1">
        <v>38123</v>
      </c>
      <c r="C1049" s="2">
        <f t="shared" si="256"/>
        <v>5</v>
      </c>
      <c r="D1049" s="2">
        <f t="shared" si="257"/>
        <v>16</v>
      </c>
      <c r="E1049" s="2">
        <f t="shared" si="258"/>
        <v>7</v>
      </c>
      <c r="F1049" s="2">
        <f t="shared" si="259"/>
        <v>47</v>
      </c>
      <c r="G1049" t="s">
        <v>327</v>
      </c>
      <c r="H1049">
        <v>416</v>
      </c>
      <c r="I1049">
        <f t="shared" si="260"/>
        <v>0</v>
      </c>
      <c r="J1049">
        <f t="shared" si="261"/>
        <v>0</v>
      </c>
      <c r="K1049">
        <f t="shared" si="262"/>
        <v>0</v>
      </c>
      <c r="L1049">
        <v>0</v>
      </c>
      <c r="M1049">
        <f t="shared" si="263"/>
        <v>0</v>
      </c>
      <c r="N1049">
        <f t="shared" si="264"/>
        <v>0</v>
      </c>
      <c r="O1049">
        <f t="shared" si="265"/>
        <v>0</v>
      </c>
      <c r="P1049">
        <v>0</v>
      </c>
      <c r="Q1049" s="2">
        <f t="shared" si="266"/>
        <v>413.39577644274527</v>
      </c>
      <c r="R1049" s="2">
        <f t="shared" si="267"/>
        <v>2.604223557254727</v>
      </c>
      <c r="S1049" s="2">
        <f t="shared" si="269"/>
        <v>-53.724742348434347</v>
      </c>
      <c r="T1049" s="2">
        <f t="shared" si="268"/>
        <v>6.7819803361604647</v>
      </c>
      <c r="U1049" s="2">
        <f t="shared" si="270"/>
        <v>1</v>
      </c>
      <c r="V1049">
        <f t="shared" si="271"/>
        <v>1</v>
      </c>
    </row>
    <row r="1050" spans="2:22" x14ac:dyDescent="0.15">
      <c r="B1050" s="1">
        <v>38124</v>
      </c>
      <c r="C1050" s="2">
        <f t="shared" si="256"/>
        <v>5</v>
      </c>
      <c r="D1050" s="2">
        <f t="shared" si="257"/>
        <v>17</v>
      </c>
      <c r="E1050" s="2">
        <f t="shared" si="258"/>
        <v>1</v>
      </c>
      <c r="F1050" s="2">
        <f t="shared" si="259"/>
        <v>47</v>
      </c>
      <c r="G1050" t="s">
        <v>328</v>
      </c>
      <c r="H1050">
        <v>258</v>
      </c>
      <c r="I1050">
        <f t="shared" si="260"/>
        <v>0</v>
      </c>
      <c r="J1050">
        <f t="shared" si="261"/>
        <v>0</v>
      </c>
      <c r="K1050">
        <f t="shared" si="262"/>
        <v>0</v>
      </c>
      <c r="L1050">
        <v>0</v>
      </c>
      <c r="M1050">
        <f t="shared" si="263"/>
        <v>0</v>
      </c>
      <c r="N1050">
        <f t="shared" si="264"/>
        <v>0</v>
      </c>
      <c r="O1050">
        <f t="shared" si="265"/>
        <v>0</v>
      </c>
      <c r="P1050">
        <v>0</v>
      </c>
      <c r="Q1050" s="2">
        <f t="shared" si="266"/>
        <v>297.37408529267486</v>
      </c>
      <c r="R1050" s="2">
        <f t="shared" si="267"/>
        <v>-39.374085292674863</v>
      </c>
      <c r="S1050" s="2">
        <f t="shared" si="269"/>
        <v>2.604223557254727</v>
      </c>
      <c r="T1050" s="2">
        <f t="shared" si="268"/>
        <v>1550.3185926348349</v>
      </c>
      <c r="U1050" s="2">
        <f t="shared" si="270"/>
        <v>1</v>
      </c>
      <c r="V1050">
        <f t="shared" si="271"/>
        <v>1</v>
      </c>
    </row>
    <row r="1051" spans="2:22" x14ac:dyDescent="0.15">
      <c r="B1051" s="1">
        <v>38125</v>
      </c>
      <c r="C1051" s="2">
        <f t="shared" si="256"/>
        <v>5</v>
      </c>
      <c r="D1051" s="2">
        <f t="shared" si="257"/>
        <v>18</v>
      </c>
      <c r="E1051" s="2">
        <f t="shared" si="258"/>
        <v>2</v>
      </c>
      <c r="F1051" s="2">
        <f t="shared" si="259"/>
        <v>47</v>
      </c>
      <c r="G1051" t="s">
        <v>329</v>
      </c>
      <c r="H1051">
        <v>298</v>
      </c>
      <c r="I1051">
        <f t="shared" si="260"/>
        <v>0</v>
      </c>
      <c r="J1051">
        <f t="shared" si="261"/>
        <v>0</v>
      </c>
      <c r="K1051">
        <f t="shared" si="262"/>
        <v>0</v>
      </c>
      <c r="L1051">
        <v>0</v>
      </c>
      <c r="M1051">
        <f t="shared" si="263"/>
        <v>0</v>
      </c>
      <c r="N1051">
        <f t="shared" si="264"/>
        <v>0</v>
      </c>
      <c r="O1051">
        <f t="shared" si="265"/>
        <v>0</v>
      </c>
      <c r="P1051">
        <v>0</v>
      </c>
      <c r="Q1051" s="2">
        <f t="shared" si="266"/>
        <v>315.52141195403129</v>
      </c>
      <c r="R1051" s="2">
        <f t="shared" si="267"/>
        <v>-17.521411954031294</v>
      </c>
      <c r="S1051" s="2">
        <f t="shared" si="269"/>
        <v>-39.374085292674863</v>
      </c>
      <c r="T1051" s="2">
        <f t="shared" si="268"/>
        <v>306.99987686287074</v>
      </c>
      <c r="U1051" s="2">
        <f t="shared" si="270"/>
        <v>0</v>
      </c>
      <c r="V1051">
        <f t="shared" si="271"/>
        <v>2</v>
      </c>
    </row>
    <row r="1052" spans="2:22" x14ac:dyDescent="0.15">
      <c r="B1052" s="1">
        <v>38126</v>
      </c>
      <c r="C1052" s="2">
        <f t="shared" si="256"/>
        <v>5</v>
      </c>
      <c r="D1052" s="2">
        <f t="shared" si="257"/>
        <v>19</v>
      </c>
      <c r="E1052" s="2">
        <f t="shared" si="258"/>
        <v>3</v>
      </c>
      <c r="F1052" s="2">
        <f t="shared" si="259"/>
        <v>47</v>
      </c>
      <c r="G1052" t="s">
        <v>330</v>
      </c>
      <c r="H1052">
        <v>324</v>
      </c>
      <c r="I1052">
        <f t="shared" si="260"/>
        <v>0</v>
      </c>
      <c r="J1052">
        <f t="shared" si="261"/>
        <v>0</v>
      </c>
      <c r="K1052">
        <f t="shared" si="262"/>
        <v>0</v>
      </c>
      <c r="L1052">
        <v>0</v>
      </c>
      <c r="M1052">
        <f t="shared" si="263"/>
        <v>0</v>
      </c>
      <c r="N1052">
        <f t="shared" si="264"/>
        <v>0</v>
      </c>
      <c r="O1052">
        <f t="shared" si="265"/>
        <v>0</v>
      </c>
      <c r="P1052">
        <v>0</v>
      </c>
      <c r="Q1052" s="2">
        <f t="shared" si="266"/>
        <v>345.05374466825725</v>
      </c>
      <c r="R1052" s="2">
        <f t="shared" si="267"/>
        <v>-21.053744668257252</v>
      </c>
      <c r="S1052" s="2">
        <f t="shared" si="269"/>
        <v>-17.521411954031294</v>
      </c>
      <c r="T1052" s="2">
        <f t="shared" si="268"/>
        <v>443.26016455617065</v>
      </c>
      <c r="U1052" s="2">
        <f t="shared" si="270"/>
        <v>0</v>
      </c>
      <c r="V1052">
        <f t="shared" si="271"/>
        <v>3</v>
      </c>
    </row>
    <row r="1053" spans="2:22" x14ac:dyDescent="0.15">
      <c r="B1053" s="1">
        <v>38127</v>
      </c>
      <c r="C1053" s="2">
        <f t="shared" si="256"/>
        <v>5</v>
      </c>
      <c r="D1053" s="2">
        <f t="shared" si="257"/>
        <v>20</v>
      </c>
      <c r="E1053" s="2">
        <f t="shared" si="258"/>
        <v>4</v>
      </c>
      <c r="F1053" s="2">
        <f t="shared" si="259"/>
        <v>48</v>
      </c>
      <c r="G1053" t="s">
        <v>331</v>
      </c>
      <c r="H1053">
        <v>348</v>
      </c>
      <c r="I1053">
        <f t="shared" si="260"/>
        <v>0</v>
      </c>
      <c r="J1053">
        <f t="shared" si="261"/>
        <v>0</v>
      </c>
      <c r="K1053">
        <f t="shared" si="262"/>
        <v>0</v>
      </c>
      <c r="L1053">
        <v>0</v>
      </c>
      <c r="M1053">
        <f t="shared" si="263"/>
        <v>0</v>
      </c>
      <c r="N1053">
        <f t="shared" si="264"/>
        <v>0</v>
      </c>
      <c r="O1053">
        <f t="shared" si="265"/>
        <v>0</v>
      </c>
      <c r="P1053">
        <v>0</v>
      </c>
      <c r="Q1053" s="2">
        <f t="shared" si="266"/>
        <v>368.60154001110362</v>
      </c>
      <c r="R1053" s="2">
        <f t="shared" si="267"/>
        <v>-20.601540011103623</v>
      </c>
      <c r="S1053" s="2">
        <f t="shared" si="269"/>
        <v>-21.053744668257252</v>
      </c>
      <c r="T1053" s="2">
        <f t="shared" si="268"/>
        <v>424.42345082910344</v>
      </c>
      <c r="U1053" s="2">
        <f t="shared" si="270"/>
        <v>0</v>
      </c>
      <c r="V1053">
        <f t="shared" si="271"/>
        <v>4</v>
      </c>
    </row>
    <row r="1054" spans="2:22" x14ac:dyDescent="0.15">
      <c r="B1054" s="1">
        <v>38128</v>
      </c>
      <c r="C1054" s="2">
        <f t="shared" si="256"/>
        <v>5</v>
      </c>
      <c r="D1054" s="2">
        <f t="shared" si="257"/>
        <v>21</v>
      </c>
      <c r="E1054" s="2">
        <f t="shared" si="258"/>
        <v>5</v>
      </c>
      <c r="F1054" s="2">
        <f t="shared" si="259"/>
        <v>48</v>
      </c>
      <c r="G1054" t="s">
        <v>332</v>
      </c>
      <c r="H1054">
        <v>508</v>
      </c>
      <c r="I1054">
        <f t="shared" si="260"/>
        <v>0</v>
      </c>
      <c r="J1054">
        <f t="shared" si="261"/>
        <v>0</v>
      </c>
      <c r="K1054">
        <f t="shared" si="262"/>
        <v>0</v>
      </c>
      <c r="L1054">
        <v>0</v>
      </c>
      <c r="M1054">
        <f t="shared" si="263"/>
        <v>0</v>
      </c>
      <c r="N1054">
        <f t="shared" si="264"/>
        <v>0</v>
      </c>
      <c r="O1054">
        <f t="shared" si="265"/>
        <v>0</v>
      </c>
      <c r="P1054">
        <v>0</v>
      </c>
      <c r="Q1054" s="2">
        <f t="shared" si="266"/>
        <v>552.82800496197569</v>
      </c>
      <c r="R1054" s="2">
        <f t="shared" si="267"/>
        <v>-44.828004961975694</v>
      </c>
      <c r="S1054" s="2">
        <f t="shared" si="269"/>
        <v>-20.601540011103623</v>
      </c>
      <c r="T1054" s="2">
        <f t="shared" si="268"/>
        <v>2009.5500288709175</v>
      </c>
      <c r="U1054" s="2">
        <f t="shared" si="270"/>
        <v>0</v>
      </c>
      <c r="V1054">
        <f t="shared" si="271"/>
        <v>5</v>
      </c>
    </row>
    <row r="1055" spans="2:22" x14ac:dyDescent="0.15">
      <c r="B1055" s="1">
        <v>38129</v>
      </c>
      <c r="C1055" s="2">
        <f t="shared" si="256"/>
        <v>5</v>
      </c>
      <c r="D1055" s="2">
        <f t="shared" si="257"/>
        <v>22</v>
      </c>
      <c r="E1055" s="2">
        <f t="shared" si="258"/>
        <v>6</v>
      </c>
      <c r="F1055" s="2">
        <f t="shared" si="259"/>
        <v>48</v>
      </c>
      <c r="G1055" t="s">
        <v>333</v>
      </c>
      <c r="H1055">
        <v>604</v>
      </c>
      <c r="I1055">
        <f t="shared" si="260"/>
        <v>0</v>
      </c>
      <c r="J1055">
        <f t="shared" si="261"/>
        <v>0</v>
      </c>
      <c r="K1055">
        <f t="shared" si="262"/>
        <v>0</v>
      </c>
      <c r="L1055">
        <v>0</v>
      </c>
      <c r="M1055">
        <f t="shared" si="263"/>
        <v>0</v>
      </c>
      <c r="N1055">
        <f t="shared" si="264"/>
        <v>0</v>
      </c>
      <c r="O1055">
        <f t="shared" si="265"/>
        <v>0</v>
      </c>
      <c r="P1055">
        <v>0</v>
      </c>
      <c r="Q1055" s="2">
        <f t="shared" si="266"/>
        <v>604.2247428060025</v>
      </c>
      <c r="R1055" s="2">
        <f t="shared" si="267"/>
        <v>-0.22474280600249585</v>
      </c>
      <c r="S1055" s="2">
        <f t="shared" si="269"/>
        <v>-44.828004961975694</v>
      </c>
      <c r="T1055" s="2">
        <f t="shared" si="268"/>
        <v>5.0509328849875489E-2</v>
      </c>
      <c r="U1055" s="2">
        <f t="shared" si="270"/>
        <v>0</v>
      </c>
      <c r="V1055">
        <f t="shared" si="271"/>
        <v>6</v>
      </c>
    </row>
    <row r="1056" spans="2:22" x14ac:dyDescent="0.15">
      <c r="B1056" s="1">
        <v>38130</v>
      </c>
      <c r="C1056" s="2">
        <f t="shared" si="256"/>
        <v>5</v>
      </c>
      <c r="D1056" s="2">
        <f t="shared" si="257"/>
        <v>23</v>
      </c>
      <c r="E1056" s="2">
        <f t="shared" si="258"/>
        <v>7</v>
      </c>
      <c r="F1056" s="2">
        <f t="shared" si="259"/>
        <v>48</v>
      </c>
      <c r="G1056" t="s">
        <v>334</v>
      </c>
      <c r="H1056">
        <v>385</v>
      </c>
      <c r="I1056">
        <f t="shared" si="260"/>
        <v>0</v>
      </c>
      <c r="J1056">
        <f t="shared" si="261"/>
        <v>0</v>
      </c>
      <c r="K1056">
        <f t="shared" si="262"/>
        <v>0</v>
      </c>
      <c r="L1056">
        <v>0</v>
      </c>
      <c r="M1056">
        <f t="shared" si="263"/>
        <v>0</v>
      </c>
      <c r="N1056">
        <f t="shared" si="264"/>
        <v>0</v>
      </c>
      <c r="O1056">
        <f t="shared" si="265"/>
        <v>0</v>
      </c>
      <c r="P1056">
        <v>0</v>
      </c>
      <c r="Q1056" s="2">
        <f t="shared" si="266"/>
        <v>408.89577690031342</v>
      </c>
      <c r="R1056" s="2">
        <f t="shared" si="267"/>
        <v>-23.895776900313422</v>
      </c>
      <c r="S1056" s="2">
        <f t="shared" si="269"/>
        <v>-0.22474280600249585</v>
      </c>
      <c r="T1056" s="2">
        <f t="shared" si="268"/>
        <v>571.00815366955248</v>
      </c>
      <c r="U1056" s="2">
        <f t="shared" si="270"/>
        <v>0</v>
      </c>
      <c r="V1056">
        <f t="shared" si="271"/>
        <v>7</v>
      </c>
    </row>
    <row r="1057" spans="2:22" x14ac:dyDescent="0.15">
      <c r="B1057" s="1">
        <v>38131</v>
      </c>
      <c r="C1057" s="2">
        <f t="shared" si="256"/>
        <v>5</v>
      </c>
      <c r="D1057" s="2">
        <f t="shared" si="257"/>
        <v>24</v>
      </c>
      <c r="E1057" s="2">
        <f t="shared" si="258"/>
        <v>1</v>
      </c>
      <c r="F1057" s="2">
        <f t="shared" si="259"/>
        <v>48</v>
      </c>
      <c r="G1057" t="s">
        <v>335</v>
      </c>
      <c r="H1057">
        <v>208</v>
      </c>
      <c r="I1057">
        <f t="shared" si="260"/>
        <v>0</v>
      </c>
      <c r="J1057">
        <f t="shared" si="261"/>
        <v>0</v>
      </c>
      <c r="K1057">
        <f t="shared" si="262"/>
        <v>0</v>
      </c>
      <c r="L1057">
        <v>0</v>
      </c>
      <c r="M1057">
        <f t="shared" si="263"/>
        <v>0</v>
      </c>
      <c r="N1057">
        <f t="shared" si="264"/>
        <v>0</v>
      </c>
      <c r="O1057">
        <f t="shared" si="265"/>
        <v>0</v>
      </c>
      <c r="P1057">
        <v>0</v>
      </c>
      <c r="Q1057" s="2">
        <f t="shared" si="266"/>
        <v>292.87408575024301</v>
      </c>
      <c r="R1057" s="2">
        <f t="shared" si="267"/>
        <v>-84.874085750243012</v>
      </c>
      <c r="S1057" s="2">
        <f t="shared" si="269"/>
        <v>-23.895776900313422</v>
      </c>
      <c r="T1057" s="2">
        <f t="shared" si="268"/>
        <v>7203.6104319396036</v>
      </c>
      <c r="U1057" s="2">
        <f t="shared" si="270"/>
        <v>0</v>
      </c>
      <c r="V1057">
        <f t="shared" si="271"/>
        <v>8</v>
      </c>
    </row>
    <row r="1058" spans="2:22" x14ac:dyDescent="0.15">
      <c r="B1058" s="1">
        <v>38132</v>
      </c>
      <c r="C1058" s="2">
        <f t="shared" si="256"/>
        <v>5</v>
      </c>
      <c r="D1058" s="2">
        <f t="shared" si="257"/>
        <v>25</v>
      </c>
      <c r="E1058" s="2">
        <f t="shared" si="258"/>
        <v>2</v>
      </c>
      <c r="F1058" s="2">
        <f t="shared" si="259"/>
        <v>48</v>
      </c>
      <c r="G1058" t="s">
        <v>336</v>
      </c>
      <c r="H1058">
        <v>276</v>
      </c>
      <c r="I1058">
        <f t="shared" si="260"/>
        <v>0</v>
      </c>
      <c r="J1058">
        <f t="shared" si="261"/>
        <v>0</v>
      </c>
      <c r="K1058">
        <f t="shared" si="262"/>
        <v>0</v>
      </c>
      <c r="L1058">
        <v>0</v>
      </c>
      <c r="M1058">
        <f t="shared" si="263"/>
        <v>0</v>
      </c>
      <c r="N1058">
        <f t="shared" si="264"/>
        <v>0</v>
      </c>
      <c r="O1058">
        <f t="shared" si="265"/>
        <v>0</v>
      </c>
      <c r="P1058">
        <v>0</v>
      </c>
      <c r="Q1058" s="2">
        <f t="shared" si="266"/>
        <v>311.02141241159944</v>
      </c>
      <c r="R1058" s="2">
        <f t="shared" si="267"/>
        <v>-35.021412411599442</v>
      </c>
      <c r="S1058" s="2">
        <f t="shared" si="269"/>
        <v>-84.874085750243012</v>
      </c>
      <c r="T1058" s="2">
        <f t="shared" si="268"/>
        <v>1226.4993273033315</v>
      </c>
      <c r="U1058" s="2">
        <f t="shared" si="270"/>
        <v>0</v>
      </c>
      <c r="V1058">
        <f t="shared" si="271"/>
        <v>9</v>
      </c>
    </row>
    <row r="1059" spans="2:22" x14ac:dyDescent="0.15">
      <c r="B1059" s="1">
        <v>38133</v>
      </c>
      <c r="C1059" s="2">
        <f t="shared" si="256"/>
        <v>5</v>
      </c>
      <c r="D1059" s="2">
        <f t="shared" si="257"/>
        <v>26</v>
      </c>
      <c r="E1059" s="2">
        <f t="shared" si="258"/>
        <v>3</v>
      </c>
      <c r="F1059" s="2">
        <f t="shared" si="259"/>
        <v>48</v>
      </c>
      <c r="G1059" t="s">
        <v>337</v>
      </c>
      <c r="H1059">
        <v>403</v>
      </c>
      <c r="I1059">
        <f t="shared" si="260"/>
        <v>0</v>
      </c>
      <c r="J1059">
        <f t="shared" si="261"/>
        <v>0</v>
      </c>
      <c r="K1059">
        <f t="shared" si="262"/>
        <v>0</v>
      </c>
      <c r="L1059">
        <v>0</v>
      </c>
      <c r="M1059">
        <f t="shared" si="263"/>
        <v>0</v>
      </c>
      <c r="N1059">
        <f t="shared" si="264"/>
        <v>0</v>
      </c>
      <c r="O1059">
        <f t="shared" si="265"/>
        <v>0</v>
      </c>
      <c r="P1059">
        <v>0</v>
      </c>
      <c r="Q1059" s="2">
        <f t="shared" si="266"/>
        <v>340.5537451258254</v>
      </c>
      <c r="R1059" s="2">
        <f t="shared" si="267"/>
        <v>62.446254874174599</v>
      </c>
      <c r="S1059" s="2">
        <f t="shared" si="269"/>
        <v>-35.021412411599442</v>
      </c>
      <c r="T1059" s="2">
        <f t="shared" si="268"/>
        <v>3899.5347478103749</v>
      </c>
      <c r="U1059" s="2">
        <f t="shared" si="270"/>
        <v>1</v>
      </c>
      <c r="V1059">
        <f t="shared" si="271"/>
        <v>1</v>
      </c>
    </row>
    <row r="1060" spans="2:22" x14ac:dyDescent="0.15">
      <c r="B1060" s="1">
        <v>38134</v>
      </c>
      <c r="C1060" s="2">
        <f t="shared" si="256"/>
        <v>5</v>
      </c>
      <c r="D1060" s="2">
        <f t="shared" si="257"/>
        <v>27</v>
      </c>
      <c r="E1060" s="2">
        <f t="shared" si="258"/>
        <v>4</v>
      </c>
      <c r="F1060" s="2">
        <f t="shared" si="259"/>
        <v>49</v>
      </c>
      <c r="G1060" t="s">
        <v>338</v>
      </c>
      <c r="H1060">
        <v>458</v>
      </c>
      <c r="I1060">
        <f t="shared" si="260"/>
        <v>0</v>
      </c>
      <c r="J1060">
        <f t="shared" si="261"/>
        <v>0</v>
      </c>
      <c r="K1060">
        <f t="shared" si="262"/>
        <v>0</v>
      </c>
      <c r="L1060">
        <v>0</v>
      </c>
      <c r="M1060">
        <f t="shared" si="263"/>
        <v>0</v>
      </c>
      <c r="N1060">
        <f t="shared" si="264"/>
        <v>0</v>
      </c>
      <c r="O1060">
        <f t="shared" si="265"/>
        <v>0</v>
      </c>
      <c r="P1060">
        <v>0</v>
      </c>
      <c r="Q1060" s="2">
        <f t="shared" si="266"/>
        <v>335.99438965043026</v>
      </c>
      <c r="R1060" s="2">
        <f t="shared" si="267"/>
        <v>122.00561034956974</v>
      </c>
      <c r="S1060" s="2">
        <f t="shared" si="269"/>
        <v>62.446254874174599</v>
      </c>
      <c r="T1060" s="2">
        <f t="shared" si="268"/>
        <v>14885.368956771037</v>
      </c>
      <c r="U1060" s="2">
        <f t="shared" si="270"/>
        <v>0</v>
      </c>
      <c r="V1060">
        <f t="shared" si="271"/>
        <v>2</v>
      </c>
    </row>
    <row r="1061" spans="2:22" x14ac:dyDescent="0.15">
      <c r="B1061" s="1">
        <v>38135</v>
      </c>
      <c r="C1061" s="2">
        <f t="shared" si="256"/>
        <v>5</v>
      </c>
      <c r="D1061" s="2">
        <f t="shared" si="257"/>
        <v>28</v>
      </c>
      <c r="E1061" s="2">
        <f t="shared" si="258"/>
        <v>5</v>
      </c>
      <c r="F1061" s="2">
        <f t="shared" si="259"/>
        <v>49</v>
      </c>
      <c r="G1061" t="s">
        <v>339</v>
      </c>
      <c r="H1061">
        <v>501</v>
      </c>
      <c r="I1061">
        <f t="shared" si="260"/>
        <v>0</v>
      </c>
      <c r="J1061">
        <f t="shared" si="261"/>
        <v>0</v>
      </c>
      <c r="K1061">
        <f t="shared" si="262"/>
        <v>0</v>
      </c>
      <c r="L1061">
        <v>0</v>
      </c>
      <c r="M1061">
        <f t="shared" si="263"/>
        <v>0</v>
      </c>
      <c r="N1061">
        <f t="shared" si="264"/>
        <v>0</v>
      </c>
      <c r="O1061">
        <f t="shared" si="265"/>
        <v>0</v>
      </c>
      <c r="P1061">
        <v>0</v>
      </c>
      <c r="Q1061" s="2">
        <f t="shared" si="266"/>
        <v>520.22085460130234</v>
      </c>
      <c r="R1061" s="2">
        <f t="shared" si="267"/>
        <v>-19.220854601302335</v>
      </c>
      <c r="S1061" s="2">
        <f t="shared" si="269"/>
        <v>122.00561034956974</v>
      </c>
      <c r="T1061" s="2">
        <f t="shared" si="268"/>
        <v>369.44125160440512</v>
      </c>
      <c r="U1061" s="2">
        <f t="shared" si="270"/>
        <v>1</v>
      </c>
      <c r="V1061">
        <f t="shared" si="271"/>
        <v>1</v>
      </c>
    </row>
    <row r="1062" spans="2:22" x14ac:dyDescent="0.15">
      <c r="B1062" s="1">
        <v>38136</v>
      </c>
      <c r="C1062" s="2">
        <f t="shared" si="256"/>
        <v>5</v>
      </c>
      <c r="D1062" s="2">
        <f t="shared" si="257"/>
        <v>29</v>
      </c>
      <c r="E1062" s="2">
        <f t="shared" si="258"/>
        <v>6</v>
      </c>
      <c r="F1062" s="2">
        <f t="shared" si="259"/>
        <v>49</v>
      </c>
      <c r="G1062" t="s">
        <v>340</v>
      </c>
      <c r="H1062">
        <v>501</v>
      </c>
      <c r="I1062">
        <f t="shared" si="260"/>
        <v>0</v>
      </c>
      <c r="J1062">
        <f t="shared" si="261"/>
        <v>0</v>
      </c>
      <c r="K1062">
        <f t="shared" si="262"/>
        <v>0</v>
      </c>
      <c r="L1062">
        <v>0</v>
      </c>
      <c r="M1062">
        <f t="shared" si="263"/>
        <v>0</v>
      </c>
      <c r="N1062">
        <f t="shared" si="264"/>
        <v>0</v>
      </c>
      <c r="O1062">
        <f t="shared" si="265"/>
        <v>0</v>
      </c>
      <c r="P1062">
        <v>0</v>
      </c>
      <c r="Q1062" s="2">
        <f t="shared" si="266"/>
        <v>571.61759244532914</v>
      </c>
      <c r="R1062" s="2">
        <f t="shared" si="267"/>
        <v>-70.617592445329137</v>
      </c>
      <c r="S1062" s="2">
        <f t="shared" si="269"/>
        <v>-19.220854601302335</v>
      </c>
      <c r="T1062" s="2">
        <f t="shared" si="268"/>
        <v>4986.8443627746065</v>
      </c>
      <c r="U1062" s="2">
        <f t="shared" si="270"/>
        <v>0</v>
      </c>
      <c r="V1062">
        <f t="shared" si="271"/>
        <v>2</v>
      </c>
    </row>
    <row r="1063" spans="2:22" x14ac:dyDescent="0.15">
      <c r="B1063" s="1">
        <v>38137</v>
      </c>
      <c r="C1063" s="2">
        <f t="shared" si="256"/>
        <v>5</v>
      </c>
      <c r="D1063" s="2">
        <f t="shared" si="257"/>
        <v>30</v>
      </c>
      <c r="E1063" s="2">
        <f t="shared" si="258"/>
        <v>7</v>
      </c>
      <c r="F1063" s="2">
        <f t="shared" si="259"/>
        <v>49</v>
      </c>
      <c r="G1063" t="s">
        <v>341</v>
      </c>
      <c r="H1063">
        <v>365</v>
      </c>
      <c r="I1063">
        <f t="shared" si="260"/>
        <v>0</v>
      </c>
      <c r="J1063">
        <f t="shared" si="261"/>
        <v>0</v>
      </c>
      <c r="K1063">
        <f t="shared" si="262"/>
        <v>0</v>
      </c>
      <c r="L1063">
        <v>0</v>
      </c>
      <c r="M1063">
        <f t="shared" si="263"/>
        <v>0</v>
      </c>
      <c r="N1063">
        <f t="shared" si="264"/>
        <v>0</v>
      </c>
      <c r="O1063">
        <f t="shared" si="265"/>
        <v>0</v>
      </c>
      <c r="P1063">
        <v>0</v>
      </c>
      <c r="Q1063" s="2">
        <f t="shared" si="266"/>
        <v>376.28862653964006</v>
      </c>
      <c r="R1063" s="2">
        <f t="shared" si="267"/>
        <v>-11.288626539640063</v>
      </c>
      <c r="S1063" s="2">
        <f t="shared" si="269"/>
        <v>-70.617592445329137</v>
      </c>
      <c r="T1063" s="2">
        <f t="shared" si="268"/>
        <v>127.43308915146599</v>
      </c>
      <c r="U1063" s="2">
        <f t="shared" si="270"/>
        <v>0</v>
      </c>
      <c r="V1063">
        <f t="shared" si="271"/>
        <v>3</v>
      </c>
    </row>
    <row r="1064" spans="2:22" x14ac:dyDescent="0.15">
      <c r="B1064" s="1">
        <v>38138</v>
      </c>
      <c r="C1064" s="2">
        <f t="shared" si="256"/>
        <v>5</v>
      </c>
      <c r="D1064" s="2">
        <f t="shared" si="257"/>
        <v>31</v>
      </c>
      <c r="E1064" s="2">
        <f t="shared" si="258"/>
        <v>1</v>
      </c>
      <c r="F1064" s="2">
        <f t="shared" si="259"/>
        <v>49</v>
      </c>
      <c r="G1064" t="s">
        <v>342</v>
      </c>
      <c r="H1064">
        <v>326</v>
      </c>
      <c r="I1064">
        <f t="shared" si="260"/>
        <v>0</v>
      </c>
      <c r="J1064">
        <f t="shared" si="261"/>
        <v>0</v>
      </c>
      <c r="K1064">
        <f t="shared" si="262"/>
        <v>0</v>
      </c>
      <c r="L1064">
        <v>0</v>
      </c>
      <c r="M1064">
        <f t="shared" si="263"/>
        <v>0</v>
      </c>
      <c r="N1064">
        <f t="shared" si="264"/>
        <v>0</v>
      </c>
      <c r="O1064">
        <f t="shared" si="265"/>
        <v>0</v>
      </c>
      <c r="P1064">
        <v>0</v>
      </c>
      <c r="Q1064" s="2">
        <f t="shared" si="266"/>
        <v>260.26693538956965</v>
      </c>
      <c r="R1064" s="2">
        <f t="shared" si="267"/>
        <v>65.733064610430347</v>
      </c>
      <c r="S1064" s="2">
        <f t="shared" si="269"/>
        <v>-11.288626539640063</v>
      </c>
      <c r="T1064" s="2">
        <f t="shared" si="268"/>
        <v>4320.8357830790101</v>
      </c>
      <c r="U1064" s="2">
        <f t="shared" si="270"/>
        <v>1</v>
      </c>
      <c r="V1064">
        <f t="shared" si="271"/>
        <v>1</v>
      </c>
    </row>
    <row r="1065" spans="2:22" x14ac:dyDescent="0.15">
      <c r="B1065" s="1">
        <v>38139</v>
      </c>
      <c r="C1065" s="2">
        <f t="shared" si="256"/>
        <v>6</v>
      </c>
      <c r="D1065" s="2">
        <f t="shared" si="257"/>
        <v>1</v>
      </c>
      <c r="E1065" s="2">
        <f t="shared" si="258"/>
        <v>2</v>
      </c>
      <c r="F1065" s="2">
        <f t="shared" si="259"/>
        <v>49</v>
      </c>
      <c r="G1065" t="s">
        <v>343</v>
      </c>
      <c r="H1065">
        <v>235</v>
      </c>
      <c r="I1065">
        <f t="shared" si="260"/>
        <v>0</v>
      </c>
      <c r="J1065">
        <f t="shared" si="261"/>
        <v>0</v>
      </c>
      <c r="K1065">
        <f t="shared" si="262"/>
        <v>0</v>
      </c>
      <c r="L1065">
        <v>0</v>
      </c>
      <c r="M1065">
        <f t="shared" si="263"/>
        <v>0</v>
      </c>
      <c r="N1065">
        <f t="shared" si="264"/>
        <v>0</v>
      </c>
      <c r="O1065">
        <f t="shared" si="265"/>
        <v>0</v>
      </c>
      <c r="P1065">
        <v>0</v>
      </c>
      <c r="Q1065" s="2">
        <f t="shared" si="266"/>
        <v>278.41426205092608</v>
      </c>
      <c r="R1065" s="2">
        <f t="shared" si="267"/>
        <v>-43.414262050926084</v>
      </c>
      <c r="S1065" s="2">
        <f t="shared" si="269"/>
        <v>65.733064610430347</v>
      </c>
      <c r="T1065" s="2">
        <f t="shared" si="268"/>
        <v>1884.7981494264807</v>
      </c>
      <c r="U1065" s="2">
        <f t="shared" si="270"/>
        <v>1</v>
      </c>
      <c r="V1065">
        <f t="shared" si="271"/>
        <v>1</v>
      </c>
    </row>
    <row r="1066" spans="2:22" x14ac:dyDescent="0.15">
      <c r="B1066" s="1">
        <v>38140</v>
      </c>
      <c r="C1066" s="2">
        <f t="shared" si="256"/>
        <v>6</v>
      </c>
      <c r="D1066" s="2">
        <f t="shared" si="257"/>
        <v>2</v>
      </c>
      <c r="E1066" s="2">
        <f t="shared" si="258"/>
        <v>3</v>
      </c>
      <c r="F1066" s="2">
        <f t="shared" si="259"/>
        <v>49</v>
      </c>
      <c r="G1066" t="s">
        <v>344</v>
      </c>
      <c r="H1066">
        <v>369</v>
      </c>
      <c r="I1066">
        <f t="shared" si="260"/>
        <v>0</v>
      </c>
      <c r="J1066">
        <f t="shared" si="261"/>
        <v>0</v>
      </c>
      <c r="K1066">
        <f t="shared" si="262"/>
        <v>0</v>
      </c>
      <c r="L1066">
        <v>0</v>
      </c>
      <c r="M1066">
        <f t="shared" si="263"/>
        <v>0</v>
      </c>
      <c r="N1066">
        <f t="shared" si="264"/>
        <v>0</v>
      </c>
      <c r="O1066">
        <f t="shared" si="265"/>
        <v>0</v>
      </c>
      <c r="P1066">
        <v>0</v>
      </c>
      <c r="Q1066" s="2">
        <f t="shared" si="266"/>
        <v>307.94659476515204</v>
      </c>
      <c r="R1066" s="2">
        <f t="shared" si="267"/>
        <v>61.053405234847958</v>
      </c>
      <c r="S1066" s="2">
        <f t="shared" si="269"/>
        <v>-43.414262050926084</v>
      </c>
      <c r="T1066" s="2">
        <f t="shared" si="268"/>
        <v>3727.5182907705598</v>
      </c>
      <c r="U1066" s="2">
        <f t="shared" si="270"/>
        <v>1</v>
      </c>
      <c r="V1066">
        <f t="shared" si="271"/>
        <v>1</v>
      </c>
    </row>
    <row r="1067" spans="2:22" x14ac:dyDescent="0.15">
      <c r="B1067" s="1">
        <v>38141</v>
      </c>
      <c r="C1067" s="2">
        <f t="shared" si="256"/>
        <v>6</v>
      </c>
      <c r="D1067" s="2">
        <f t="shared" si="257"/>
        <v>3</v>
      </c>
      <c r="E1067" s="2">
        <f t="shared" si="258"/>
        <v>4</v>
      </c>
      <c r="F1067" s="2">
        <f t="shared" si="259"/>
        <v>50</v>
      </c>
      <c r="G1067" t="s">
        <v>345</v>
      </c>
      <c r="H1067">
        <v>367</v>
      </c>
      <c r="I1067">
        <f t="shared" si="260"/>
        <v>0</v>
      </c>
      <c r="J1067">
        <f t="shared" si="261"/>
        <v>0</v>
      </c>
      <c r="K1067">
        <f t="shared" si="262"/>
        <v>0</v>
      </c>
      <c r="L1067">
        <v>0</v>
      </c>
      <c r="M1067">
        <f t="shared" si="263"/>
        <v>0</v>
      </c>
      <c r="N1067">
        <f t="shared" si="264"/>
        <v>0</v>
      </c>
      <c r="O1067">
        <f t="shared" si="265"/>
        <v>0</v>
      </c>
      <c r="P1067">
        <v>0</v>
      </c>
      <c r="Q1067" s="2">
        <f t="shared" si="266"/>
        <v>334.31582680388055</v>
      </c>
      <c r="R1067" s="2">
        <f t="shared" si="267"/>
        <v>32.684173196119445</v>
      </c>
      <c r="S1067" s="2">
        <f t="shared" si="269"/>
        <v>61.053405234847958</v>
      </c>
      <c r="T1067" s="2">
        <f t="shared" si="268"/>
        <v>1068.2551775139327</v>
      </c>
      <c r="U1067" s="2">
        <f t="shared" si="270"/>
        <v>0</v>
      </c>
      <c r="V1067">
        <f t="shared" si="271"/>
        <v>2</v>
      </c>
    </row>
    <row r="1068" spans="2:22" x14ac:dyDescent="0.15">
      <c r="B1068" s="1">
        <v>38142</v>
      </c>
      <c r="C1068" s="2">
        <f t="shared" si="256"/>
        <v>6</v>
      </c>
      <c r="D1068" s="2">
        <f t="shared" si="257"/>
        <v>4</v>
      </c>
      <c r="E1068" s="2">
        <f t="shared" si="258"/>
        <v>5</v>
      </c>
      <c r="F1068" s="2">
        <f t="shared" si="259"/>
        <v>50</v>
      </c>
      <c r="G1068" t="s">
        <v>346</v>
      </c>
      <c r="H1068">
        <v>453</v>
      </c>
      <c r="I1068">
        <f t="shared" si="260"/>
        <v>0</v>
      </c>
      <c r="J1068">
        <f t="shared" si="261"/>
        <v>0</v>
      </c>
      <c r="K1068">
        <f t="shared" si="262"/>
        <v>0</v>
      </c>
      <c r="L1068">
        <v>0</v>
      </c>
      <c r="M1068">
        <f t="shared" si="263"/>
        <v>0</v>
      </c>
      <c r="N1068">
        <f t="shared" si="264"/>
        <v>0</v>
      </c>
      <c r="O1068">
        <f t="shared" si="265"/>
        <v>0</v>
      </c>
      <c r="P1068">
        <v>0</v>
      </c>
      <c r="Q1068" s="2">
        <f t="shared" si="266"/>
        <v>518.54229175475268</v>
      </c>
      <c r="R1068" s="2">
        <f t="shared" si="267"/>
        <v>-65.542291754752682</v>
      </c>
      <c r="S1068" s="2">
        <f t="shared" si="269"/>
        <v>32.684173196119445</v>
      </c>
      <c r="T1068" s="2">
        <f t="shared" si="268"/>
        <v>4295.7920084651214</v>
      </c>
      <c r="U1068" s="2">
        <f t="shared" si="270"/>
        <v>1</v>
      </c>
      <c r="V1068">
        <f t="shared" si="271"/>
        <v>1</v>
      </c>
    </row>
    <row r="1069" spans="2:22" x14ac:dyDescent="0.15">
      <c r="B1069" s="1">
        <v>38143</v>
      </c>
      <c r="C1069" s="2">
        <f t="shared" si="256"/>
        <v>6</v>
      </c>
      <c r="D1069" s="2">
        <f t="shared" si="257"/>
        <v>5</v>
      </c>
      <c r="E1069" s="2">
        <f t="shared" si="258"/>
        <v>6</v>
      </c>
      <c r="F1069" s="2">
        <f t="shared" si="259"/>
        <v>50</v>
      </c>
      <c r="G1069" t="s">
        <v>347</v>
      </c>
      <c r="H1069">
        <v>508</v>
      </c>
      <c r="I1069">
        <f t="shared" si="260"/>
        <v>0</v>
      </c>
      <c r="J1069">
        <f t="shared" si="261"/>
        <v>0</v>
      </c>
      <c r="K1069">
        <f t="shared" si="262"/>
        <v>0</v>
      </c>
      <c r="L1069">
        <v>0</v>
      </c>
      <c r="M1069">
        <f t="shared" si="263"/>
        <v>0</v>
      </c>
      <c r="N1069">
        <f t="shared" si="264"/>
        <v>0</v>
      </c>
      <c r="O1069">
        <f t="shared" si="265"/>
        <v>0</v>
      </c>
      <c r="P1069">
        <v>0</v>
      </c>
      <c r="Q1069" s="2">
        <f t="shared" si="266"/>
        <v>569.93902959877937</v>
      </c>
      <c r="R1069" s="2">
        <f t="shared" si="267"/>
        <v>-61.939029598779371</v>
      </c>
      <c r="S1069" s="2">
        <f t="shared" si="269"/>
        <v>-65.542291754752682</v>
      </c>
      <c r="T1069" s="2">
        <f t="shared" si="268"/>
        <v>3836.4433876384669</v>
      </c>
      <c r="U1069" s="2">
        <f t="shared" si="270"/>
        <v>0</v>
      </c>
      <c r="V1069">
        <f t="shared" si="271"/>
        <v>2</v>
      </c>
    </row>
    <row r="1070" spans="2:22" x14ac:dyDescent="0.15">
      <c r="B1070" s="1">
        <v>38144</v>
      </c>
      <c r="C1070" s="2">
        <f t="shared" si="256"/>
        <v>6</v>
      </c>
      <c r="D1070" s="2">
        <f t="shared" si="257"/>
        <v>6</v>
      </c>
      <c r="E1070" s="2">
        <f t="shared" si="258"/>
        <v>7</v>
      </c>
      <c r="F1070" s="2">
        <f t="shared" si="259"/>
        <v>50</v>
      </c>
      <c r="G1070" t="s">
        <v>348</v>
      </c>
      <c r="H1070">
        <v>343</v>
      </c>
      <c r="I1070">
        <f t="shared" si="260"/>
        <v>0</v>
      </c>
      <c r="J1070">
        <f t="shared" si="261"/>
        <v>0</v>
      </c>
      <c r="K1070">
        <f t="shared" si="262"/>
        <v>0</v>
      </c>
      <c r="L1070">
        <v>0</v>
      </c>
      <c r="M1070">
        <f t="shared" si="263"/>
        <v>0</v>
      </c>
      <c r="N1070">
        <f t="shared" si="264"/>
        <v>0</v>
      </c>
      <c r="O1070">
        <f t="shared" si="265"/>
        <v>0</v>
      </c>
      <c r="P1070">
        <v>0</v>
      </c>
      <c r="Q1070" s="2">
        <f t="shared" si="266"/>
        <v>374.61006369309035</v>
      </c>
      <c r="R1070" s="2">
        <f t="shared" si="267"/>
        <v>-31.610063693090353</v>
      </c>
      <c r="S1070" s="2">
        <f t="shared" si="269"/>
        <v>-61.939029598779371</v>
      </c>
      <c r="T1070" s="2">
        <f t="shared" si="268"/>
        <v>999.19612668122898</v>
      </c>
      <c r="U1070" s="2">
        <f t="shared" si="270"/>
        <v>0</v>
      </c>
      <c r="V1070">
        <f t="shared" si="271"/>
        <v>3</v>
      </c>
    </row>
    <row r="1071" spans="2:22" x14ac:dyDescent="0.15">
      <c r="B1071" s="1">
        <v>38145</v>
      </c>
      <c r="C1071" s="2">
        <f t="shared" si="256"/>
        <v>6</v>
      </c>
      <c r="D1071" s="2">
        <f t="shared" si="257"/>
        <v>7</v>
      </c>
      <c r="E1071" s="2">
        <f t="shared" si="258"/>
        <v>1</v>
      </c>
      <c r="F1071" s="2">
        <f t="shared" si="259"/>
        <v>50</v>
      </c>
      <c r="G1071" t="s">
        <v>349</v>
      </c>
      <c r="H1071">
        <v>283</v>
      </c>
      <c r="I1071">
        <f t="shared" si="260"/>
        <v>0</v>
      </c>
      <c r="J1071">
        <f t="shared" si="261"/>
        <v>0</v>
      </c>
      <c r="K1071">
        <f t="shared" si="262"/>
        <v>0</v>
      </c>
      <c r="L1071">
        <v>0</v>
      </c>
      <c r="M1071">
        <f t="shared" si="263"/>
        <v>0</v>
      </c>
      <c r="N1071">
        <f t="shared" si="264"/>
        <v>0</v>
      </c>
      <c r="O1071">
        <f t="shared" si="265"/>
        <v>0</v>
      </c>
      <c r="P1071">
        <v>0</v>
      </c>
      <c r="Q1071" s="2">
        <f t="shared" si="266"/>
        <v>258.58837254301989</v>
      </c>
      <c r="R1071" s="2">
        <f t="shared" si="267"/>
        <v>24.411627456980113</v>
      </c>
      <c r="S1071" s="2">
        <f t="shared" si="269"/>
        <v>-31.610063693090353</v>
      </c>
      <c r="T1071" s="2">
        <f t="shared" si="268"/>
        <v>595.92755509838537</v>
      </c>
      <c r="U1071" s="2">
        <f t="shared" si="270"/>
        <v>1</v>
      </c>
      <c r="V1071">
        <f t="shared" si="271"/>
        <v>1</v>
      </c>
    </row>
    <row r="1072" spans="2:22" x14ac:dyDescent="0.15">
      <c r="B1072" s="1">
        <v>38146</v>
      </c>
      <c r="C1072" s="2">
        <f t="shared" si="256"/>
        <v>6</v>
      </c>
      <c r="D1072" s="2">
        <f t="shared" si="257"/>
        <v>8</v>
      </c>
      <c r="E1072" s="2">
        <f t="shared" si="258"/>
        <v>2</v>
      </c>
      <c r="F1072" s="2">
        <f t="shared" si="259"/>
        <v>50</v>
      </c>
      <c r="G1072" t="s">
        <v>350</v>
      </c>
      <c r="H1072">
        <v>320</v>
      </c>
      <c r="I1072">
        <f t="shared" si="260"/>
        <v>0</v>
      </c>
      <c r="J1072">
        <f t="shared" si="261"/>
        <v>0</v>
      </c>
      <c r="K1072">
        <f t="shared" si="262"/>
        <v>0</v>
      </c>
      <c r="L1072">
        <v>0</v>
      </c>
      <c r="M1072">
        <f t="shared" si="263"/>
        <v>0</v>
      </c>
      <c r="N1072">
        <f t="shared" si="264"/>
        <v>0</v>
      </c>
      <c r="O1072">
        <f t="shared" si="265"/>
        <v>0</v>
      </c>
      <c r="P1072">
        <v>0</v>
      </c>
      <c r="Q1072" s="2">
        <f t="shared" si="266"/>
        <v>276.73569920437637</v>
      </c>
      <c r="R1072" s="2">
        <f t="shared" si="267"/>
        <v>43.264300795623626</v>
      </c>
      <c r="S1072" s="2">
        <f t="shared" si="269"/>
        <v>24.411627456980113</v>
      </c>
      <c r="T1072" s="2">
        <f t="shared" si="268"/>
        <v>1871.7997233341991</v>
      </c>
      <c r="U1072" s="2">
        <f t="shared" si="270"/>
        <v>0</v>
      </c>
      <c r="V1072">
        <f t="shared" si="271"/>
        <v>2</v>
      </c>
    </row>
    <row r="1073" spans="2:22" x14ac:dyDescent="0.15">
      <c r="B1073" s="1">
        <v>38147</v>
      </c>
      <c r="C1073" s="2">
        <f t="shared" si="256"/>
        <v>6</v>
      </c>
      <c r="D1073" s="2">
        <f t="shared" si="257"/>
        <v>9</v>
      </c>
      <c r="E1073" s="2">
        <f t="shared" si="258"/>
        <v>3</v>
      </c>
      <c r="F1073" s="2">
        <f t="shared" si="259"/>
        <v>50</v>
      </c>
      <c r="G1073" t="s">
        <v>351</v>
      </c>
      <c r="H1073">
        <v>330</v>
      </c>
      <c r="I1073">
        <f t="shared" si="260"/>
        <v>0</v>
      </c>
      <c r="J1073">
        <f t="shared" si="261"/>
        <v>0</v>
      </c>
      <c r="K1073">
        <f t="shared" si="262"/>
        <v>0</v>
      </c>
      <c r="L1073">
        <v>0</v>
      </c>
      <c r="M1073">
        <f t="shared" si="263"/>
        <v>0</v>
      </c>
      <c r="N1073">
        <f t="shared" si="264"/>
        <v>0</v>
      </c>
      <c r="O1073">
        <f t="shared" si="265"/>
        <v>0</v>
      </c>
      <c r="P1073">
        <v>0</v>
      </c>
      <c r="Q1073" s="2">
        <f t="shared" si="266"/>
        <v>306.26803191860233</v>
      </c>
      <c r="R1073" s="2">
        <f t="shared" si="267"/>
        <v>23.731968081397667</v>
      </c>
      <c r="S1073" s="2">
        <f t="shared" si="269"/>
        <v>43.264300795623626</v>
      </c>
      <c r="T1073" s="2">
        <f t="shared" si="268"/>
        <v>563.20630901647769</v>
      </c>
      <c r="U1073" s="2">
        <f t="shared" si="270"/>
        <v>0</v>
      </c>
      <c r="V1073">
        <f t="shared" si="271"/>
        <v>3</v>
      </c>
    </row>
    <row r="1074" spans="2:22" x14ac:dyDescent="0.15">
      <c r="B1074" s="1">
        <v>38148</v>
      </c>
      <c r="C1074" s="2">
        <f t="shared" si="256"/>
        <v>6</v>
      </c>
      <c r="D1074" s="2">
        <f t="shared" si="257"/>
        <v>10</v>
      </c>
      <c r="E1074" s="2">
        <f t="shared" si="258"/>
        <v>4</v>
      </c>
      <c r="F1074" s="2">
        <f t="shared" si="259"/>
        <v>51</v>
      </c>
      <c r="G1074" t="s">
        <v>352</v>
      </c>
      <c r="H1074">
        <v>429</v>
      </c>
      <c r="I1074">
        <f t="shared" si="260"/>
        <v>0</v>
      </c>
      <c r="J1074">
        <f t="shared" si="261"/>
        <v>0</v>
      </c>
      <c r="K1074">
        <f t="shared" si="262"/>
        <v>0</v>
      </c>
      <c r="L1074">
        <v>0</v>
      </c>
      <c r="M1074">
        <f t="shared" si="263"/>
        <v>0</v>
      </c>
      <c r="N1074">
        <f t="shared" si="264"/>
        <v>0</v>
      </c>
      <c r="O1074">
        <f t="shared" si="265"/>
        <v>0</v>
      </c>
      <c r="P1074">
        <v>0</v>
      </c>
      <c r="Q1074" s="2">
        <f t="shared" si="266"/>
        <v>348.49439462720574</v>
      </c>
      <c r="R1074" s="2">
        <f t="shared" si="267"/>
        <v>80.505605372794264</v>
      </c>
      <c r="S1074" s="2">
        <f t="shared" si="269"/>
        <v>23.731968081397667</v>
      </c>
      <c r="T1074" s="2">
        <f t="shared" si="268"/>
        <v>6481.1524964400805</v>
      </c>
      <c r="U1074" s="2">
        <f t="shared" si="270"/>
        <v>0</v>
      </c>
      <c r="V1074">
        <f t="shared" si="271"/>
        <v>4</v>
      </c>
    </row>
    <row r="1075" spans="2:22" x14ac:dyDescent="0.15">
      <c r="B1075" s="1">
        <v>38149</v>
      </c>
      <c r="C1075" s="2">
        <f t="shared" si="256"/>
        <v>6</v>
      </c>
      <c r="D1075" s="2">
        <f t="shared" si="257"/>
        <v>11</v>
      </c>
      <c r="E1075" s="2">
        <f t="shared" si="258"/>
        <v>5</v>
      </c>
      <c r="F1075" s="2">
        <f t="shared" si="259"/>
        <v>51</v>
      </c>
      <c r="G1075" t="s">
        <v>353</v>
      </c>
      <c r="H1075">
        <v>396</v>
      </c>
      <c r="I1075">
        <f t="shared" si="260"/>
        <v>0</v>
      </c>
      <c r="J1075">
        <f t="shared" si="261"/>
        <v>0</v>
      </c>
      <c r="K1075">
        <f t="shared" si="262"/>
        <v>0</v>
      </c>
      <c r="L1075">
        <v>0</v>
      </c>
      <c r="M1075">
        <f t="shared" si="263"/>
        <v>0</v>
      </c>
      <c r="N1075">
        <f t="shared" si="264"/>
        <v>0</v>
      </c>
      <c r="O1075">
        <f t="shared" si="265"/>
        <v>0</v>
      </c>
      <c r="P1075">
        <v>0</v>
      </c>
      <c r="Q1075" s="2">
        <f t="shared" si="266"/>
        <v>532.72085957807781</v>
      </c>
      <c r="R1075" s="2">
        <f t="shared" si="267"/>
        <v>-136.72085957807781</v>
      </c>
      <c r="S1075" s="2">
        <f t="shared" si="269"/>
        <v>80.505605372794264</v>
      </c>
      <c r="T1075" s="2">
        <f t="shared" si="268"/>
        <v>18692.59344376847</v>
      </c>
      <c r="U1075" s="2">
        <f t="shared" si="270"/>
        <v>1</v>
      </c>
      <c r="V1075">
        <f t="shared" si="271"/>
        <v>1</v>
      </c>
    </row>
    <row r="1076" spans="2:22" x14ac:dyDescent="0.15">
      <c r="B1076" s="1">
        <v>38150</v>
      </c>
      <c r="C1076" s="2">
        <f t="shared" si="256"/>
        <v>6</v>
      </c>
      <c r="D1076" s="2">
        <f t="shared" si="257"/>
        <v>12</v>
      </c>
      <c r="E1076" s="2">
        <f t="shared" si="258"/>
        <v>6</v>
      </c>
      <c r="F1076" s="2">
        <f t="shared" si="259"/>
        <v>51</v>
      </c>
      <c r="G1076" t="s">
        <v>354</v>
      </c>
      <c r="H1076">
        <v>495</v>
      </c>
      <c r="I1076">
        <f t="shared" si="260"/>
        <v>0</v>
      </c>
      <c r="J1076">
        <f t="shared" si="261"/>
        <v>0</v>
      </c>
      <c r="K1076">
        <f t="shared" si="262"/>
        <v>0</v>
      </c>
      <c r="L1076">
        <v>0</v>
      </c>
      <c r="M1076">
        <f t="shared" si="263"/>
        <v>0</v>
      </c>
      <c r="N1076">
        <f t="shared" si="264"/>
        <v>0</v>
      </c>
      <c r="O1076">
        <f t="shared" si="265"/>
        <v>0</v>
      </c>
      <c r="P1076">
        <v>0</v>
      </c>
      <c r="Q1076" s="2">
        <f t="shared" si="266"/>
        <v>584.11759742210461</v>
      </c>
      <c r="R1076" s="2">
        <f t="shared" si="267"/>
        <v>-89.117597422104609</v>
      </c>
      <c r="S1076" s="2">
        <f t="shared" si="269"/>
        <v>-136.72085957807781</v>
      </c>
      <c r="T1076" s="2">
        <f t="shared" si="268"/>
        <v>7941.9461702883063</v>
      </c>
      <c r="U1076" s="2">
        <f t="shared" si="270"/>
        <v>0</v>
      </c>
      <c r="V1076">
        <f t="shared" si="271"/>
        <v>2</v>
      </c>
    </row>
    <row r="1077" spans="2:22" x14ac:dyDescent="0.15">
      <c r="B1077" s="1">
        <v>38151</v>
      </c>
      <c r="C1077" s="2">
        <f t="shared" si="256"/>
        <v>6</v>
      </c>
      <c r="D1077" s="2">
        <f t="shared" si="257"/>
        <v>13</v>
      </c>
      <c r="E1077" s="2">
        <f t="shared" si="258"/>
        <v>7</v>
      </c>
      <c r="F1077" s="2">
        <f t="shared" si="259"/>
        <v>51</v>
      </c>
      <c r="G1077" t="s">
        <v>355</v>
      </c>
      <c r="H1077">
        <v>396</v>
      </c>
      <c r="I1077">
        <f t="shared" si="260"/>
        <v>0</v>
      </c>
      <c r="J1077">
        <f t="shared" si="261"/>
        <v>0</v>
      </c>
      <c r="K1077">
        <f t="shared" si="262"/>
        <v>0</v>
      </c>
      <c r="L1077">
        <v>0</v>
      </c>
      <c r="M1077">
        <f t="shared" si="263"/>
        <v>0</v>
      </c>
      <c r="N1077">
        <f t="shared" si="264"/>
        <v>0</v>
      </c>
      <c r="O1077">
        <f t="shared" si="265"/>
        <v>0</v>
      </c>
      <c r="P1077">
        <v>0</v>
      </c>
      <c r="Q1077" s="2">
        <f t="shared" si="266"/>
        <v>388.78863151641553</v>
      </c>
      <c r="R1077" s="2">
        <f t="shared" si="267"/>
        <v>7.2113684835844651</v>
      </c>
      <c r="S1077" s="2">
        <f t="shared" si="269"/>
        <v>-89.117597422104609</v>
      </c>
      <c r="T1077" s="2">
        <f t="shared" si="268"/>
        <v>52.003835406035307</v>
      </c>
      <c r="U1077" s="2">
        <f t="shared" si="270"/>
        <v>1</v>
      </c>
      <c r="V1077">
        <f t="shared" si="271"/>
        <v>1</v>
      </c>
    </row>
    <row r="1078" spans="2:22" x14ac:dyDescent="0.15">
      <c r="B1078" s="1">
        <v>38152</v>
      </c>
      <c r="C1078" s="2">
        <f t="shared" si="256"/>
        <v>6</v>
      </c>
      <c r="D1078" s="2">
        <f t="shared" si="257"/>
        <v>14</v>
      </c>
      <c r="E1078" s="2">
        <f t="shared" si="258"/>
        <v>1</v>
      </c>
      <c r="F1078" s="2">
        <f t="shared" si="259"/>
        <v>51</v>
      </c>
      <c r="G1078" t="s">
        <v>356</v>
      </c>
      <c r="H1078">
        <v>209</v>
      </c>
      <c r="I1078">
        <f t="shared" si="260"/>
        <v>0</v>
      </c>
      <c r="J1078">
        <f t="shared" si="261"/>
        <v>0</v>
      </c>
      <c r="K1078">
        <f t="shared" si="262"/>
        <v>0</v>
      </c>
      <c r="L1078">
        <v>0</v>
      </c>
      <c r="M1078">
        <f t="shared" si="263"/>
        <v>0</v>
      </c>
      <c r="N1078">
        <f t="shared" si="264"/>
        <v>0</v>
      </c>
      <c r="O1078">
        <f t="shared" si="265"/>
        <v>0</v>
      </c>
      <c r="P1078">
        <v>0</v>
      </c>
      <c r="Q1078" s="2">
        <f t="shared" si="266"/>
        <v>272.76694036634512</v>
      </c>
      <c r="R1078" s="2">
        <f t="shared" si="267"/>
        <v>-63.766940366345125</v>
      </c>
      <c r="S1078" s="2">
        <f t="shared" si="269"/>
        <v>7.2113684835844651</v>
      </c>
      <c r="T1078" s="2">
        <f t="shared" si="268"/>
        <v>4066.2226836850155</v>
      </c>
      <c r="U1078" s="2">
        <f t="shared" si="270"/>
        <v>1</v>
      </c>
      <c r="V1078">
        <f t="shared" si="271"/>
        <v>1</v>
      </c>
    </row>
    <row r="1079" spans="2:22" x14ac:dyDescent="0.15">
      <c r="B1079" s="1">
        <v>38153</v>
      </c>
      <c r="C1079" s="2">
        <f t="shared" si="256"/>
        <v>6</v>
      </c>
      <c r="D1079" s="2">
        <f t="shared" si="257"/>
        <v>15</v>
      </c>
      <c r="E1079" s="2">
        <f t="shared" si="258"/>
        <v>2</v>
      </c>
      <c r="F1079" s="2">
        <f t="shared" si="259"/>
        <v>51</v>
      </c>
      <c r="G1079" t="s">
        <v>357</v>
      </c>
      <c r="H1079">
        <v>244</v>
      </c>
      <c r="I1079">
        <f t="shared" si="260"/>
        <v>0</v>
      </c>
      <c r="J1079">
        <f t="shared" si="261"/>
        <v>0</v>
      </c>
      <c r="K1079">
        <f t="shared" si="262"/>
        <v>0</v>
      </c>
      <c r="L1079">
        <v>0</v>
      </c>
      <c r="M1079">
        <f t="shared" si="263"/>
        <v>0</v>
      </c>
      <c r="N1079">
        <f t="shared" si="264"/>
        <v>0</v>
      </c>
      <c r="O1079">
        <f t="shared" si="265"/>
        <v>0</v>
      </c>
      <c r="P1079">
        <v>0</v>
      </c>
      <c r="Q1079" s="2">
        <f t="shared" si="266"/>
        <v>290.91426702770156</v>
      </c>
      <c r="R1079" s="2">
        <f t="shared" si="267"/>
        <v>-46.914267027701555</v>
      </c>
      <c r="S1079" s="2">
        <f t="shared" si="269"/>
        <v>-63.766940366345125</v>
      </c>
      <c r="T1079" s="2">
        <f t="shared" si="268"/>
        <v>2200.9484507464854</v>
      </c>
      <c r="U1079" s="2">
        <f t="shared" si="270"/>
        <v>0</v>
      </c>
      <c r="V1079">
        <f t="shared" si="271"/>
        <v>2</v>
      </c>
    </row>
    <row r="1080" spans="2:22" x14ac:dyDescent="0.15">
      <c r="B1080" s="1">
        <v>38154</v>
      </c>
      <c r="C1080" s="2">
        <f t="shared" si="256"/>
        <v>6</v>
      </c>
      <c r="D1080" s="2">
        <f t="shared" si="257"/>
        <v>16</v>
      </c>
      <c r="E1080" s="2">
        <f t="shared" si="258"/>
        <v>3</v>
      </c>
      <c r="F1080" s="2">
        <f t="shared" si="259"/>
        <v>51</v>
      </c>
      <c r="G1080" t="s">
        <v>358</v>
      </c>
      <c r="H1080">
        <v>291</v>
      </c>
      <c r="I1080">
        <f t="shared" si="260"/>
        <v>0</v>
      </c>
      <c r="J1080">
        <f t="shared" si="261"/>
        <v>0</v>
      </c>
      <c r="K1080">
        <f t="shared" si="262"/>
        <v>0</v>
      </c>
      <c r="L1080">
        <v>0</v>
      </c>
      <c r="M1080">
        <f t="shared" si="263"/>
        <v>0</v>
      </c>
      <c r="N1080">
        <f t="shared" si="264"/>
        <v>0</v>
      </c>
      <c r="O1080">
        <f t="shared" si="265"/>
        <v>0</v>
      </c>
      <c r="P1080">
        <v>0</v>
      </c>
      <c r="Q1080" s="2">
        <f t="shared" si="266"/>
        <v>320.44659974192751</v>
      </c>
      <c r="R1080" s="2">
        <f t="shared" si="267"/>
        <v>-29.446599741927514</v>
      </c>
      <c r="S1080" s="2">
        <f t="shared" si="269"/>
        <v>-46.914267027701555</v>
      </c>
      <c r="T1080" s="2">
        <f t="shared" si="268"/>
        <v>867.10223636128558</v>
      </c>
      <c r="U1080" s="2">
        <f t="shared" si="270"/>
        <v>0</v>
      </c>
      <c r="V1080">
        <f t="shared" si="271"/>
        <v>3</v>
      </c>
    </row>
    <row r="1081" spans="2:22" x14ac:dyDescent="0.15">
      <c r="B1081" s="1">
        <v>38155</v>
      </c>
      <c r="C1081" s="2">
        <f t="shared" si="256"/>
        <v>6</v>
      </c>
      <c r="D1081" s="2">
        <f t="shared" si="257"/>
        <v>17</v>
      </c>
      <c r="E1081" s="2">
        <f t="shared" si="258"/>
        <v>4</v>
      </c>
      <c r="F1081" s="2">
        <f t="shared" si="259"/>
        <v>52</v>
      </c>
      <c r="G1081" t="s">
        <v>359</v>
      </c>
      <c r="H1081">
        <v>321</v>
      </c>
      <c r="I1081">
        <f t="shared" si="260"/>
        <v>0</v>
      </c>
      <c r="J1081">
        <f t="shared" si="261"/>
        <v>0</v>
      </c>
      <c r="K1081">
        <f t="shared" si="262"/>
        <v>0</v>
      </c>
      <c r="L1081">
        <v>0</v>
      </c>
      <c r="M1081">
        <f t="shared" si="263"/>
        <v>0</v>
      </c>
      <c r="N1081">
        <f t="shared" si="264"/>
        <v>0</v>
      </c>
      <c r="O1081">
        <f t="shared" si="265"/>
        <v>0</v>
      </c>
      <c r="P1081">
        <v>0</v>
      </c>
      <c r="Q1081" s="2">
        <f t="shared" si="266"/>
        <v>368.06648336527059</v>
      </c>
      <c r="R1081" s="2">
        <f t="shared" si="267"/>
        <v>-47.066483365270585</v>
      </c>
      <c r="S1081" s="2">
        <f t="shared" si="269"/>
        <v>-29.446599741927514</v>
      </c>
      <c r="T1081" s="2">
        <f t="shared" si="268"/>
        <v>2215.2538563732928</v>
      </c>
      <c r="U1081" s="2">
        <f t="shared" si="270"/>
        <v>0</v>
      </c>
      <c r="V1081">
        <f t="shared" si="271"/>
        <v>4</v>
      </c>
    </row>
    <row r="1082" spans="2:22" x14ac:dyDescent="0.15">
      <c r="B1082" s="1">
        <v>38156</v>
      </c>
      <c r="C1082" s="2">
        <f t="shared" si="256"/>
        <v>6</v>
      </c>
      <c r="D1082" s="2">
        <f t="shared" si="257"/>
        <v>18</v>
      </c>
      <c r="E1082" s="2">
        <f t="shared" si="258"/>
        <v>5</v>
      </c>
      <c r="F1082" s="2">
        <f t="shared" si="259"/>
        <v>52</v>
      </c>
      <c r="G1082" t="s">
        <v>360</v>
      </c>
      <c r="H1082">
        <v>450</v>
      </c>
      <c r="I1082">
        <f t="shared" si="260"/>
        <v>0</v>
      </c>
      <c r="J1082">
        <f t="shared" si="261"/>
        <v>0</v>
      </c>
      <c r="K1082">
        <f t="shared" si="262"/>
        <v>0</v>
      </c>
      <c r="L1082">
        <v>0</v>
      </c>
      <c r="M1082">
        <f t="shared" si="263"/>
        <v>0</v>
      </c>
      <c r="N1082">
        <f t="shared" si="264"/>
        <v>0</v>
      </c>
      <c r="O1082">
        <f t="shared" si="265"/>
        <v>0</v>
      </c>
      <c r="P1082">
        <v>0</v>
      </c>
      <c r="Q1082" s="2">
        <f t="shared" si="266"/>
        <v>552.29294831614266</v>
      </c>
      <c r="R1082" s="2">
        <f t="shared" si="267"/>
        <v>-102.29294831614266</v>
      </c>
      <c r="S1082" s="2">
        <f t="shared" si="269"/>
        <v>-47.066483365270585</v>
      </c>
      <c r="T1082" s="2">
        <f t="shared" si="268"/>
        <v>10463.847275209033</v>
      </c>
      <c r="U1082" s="2">
        <f t="shared" si="270"/>
        <v>0</v>
      </c>
      <c r="V1082">
        <f t="shared" si="271"/>
        <v>5</v>
      </c>
    </row>
    <row r="1083" spans="2:22" x14ac:dyDescent="0.15">
      <c r="B1083" s="1">
        <v>38157</v>
      </c>
      <c r="C1083" s="2">
        <f t="shared" si="256"/>
        <v>6</v>
      </c>
      <c r="D1083" s="2">
        <f t="shared" si="257"/>
        <v>19</v>
      </c>
      <c r="E1083" s="2">
        <f t="shared" si="258"/>
        <v>6</v>
      </c>
      <c r="F1083" s="2">
        <f t="shared" si="259"/>
        <v>52</v>
      </c>
      <c r="G1083" t="s">
        <v>361</v>
      </c>
      <c r="H1083">
        <v>590</v>
      </c>
      <c r="I1083">
        <f t="shared" si="260"/>
        <v>0</v>
      </c>
      <c r="J1083">
        <f t="shared" si="261"/>
        <v>0</v>
      </c>
      <c r="K1083">
        <f t="shared" si="262"/>
        <v>0</v>
      </c>
      <c r="L1083">
        <v>0</v>
      </c>
      <c r="M1083">
        <f t="shared" si="263"/>
        <v>0</v>
      </c>
      <c r="N1083">
        <f t="shared" si="264"/>
        <v>0</v>
      </c>
      <c r="O1083">
        <f t="shared" si="265"/>
        <v>0</v>
      </c>
      <c r="P1083">
        <v>0</v>
      </c>
      <c r="Q1083" s="2">
        <f t="shared" si="266"/>
        <v>603.68968616016946</v>
      </c>
      <c r="R1083" s="2">
        <f t="shared" si="267"/>
        <v>-13.689686160169458</v>
      </c>
      <c r="S1083" s="2">
        <f t="shared" si="269"/>
        <v>-102.29294831614266</v>
      </c>
      <c r="T1083" s="2">
        <f t="shared" si="268"/>
        <v>187.40750716393521</v>
      </c>
      <c r="U1083" s="2">
        <f t="shared" si="270"/>
        <v>0</v>
      </c>
      <c r="V1083">
        <f t="shared" si="271"/>
        <v>6</v>
      </c>
    </row>
    <row r="1084" spans="2:22" x14ac:dyDescent="0.15">
      <c r="B1084" s="1">
        <v>38158</v>
      </c>
      <c r="C1084" s="2">
        <f t="shared" si="256"/>
        <v>6</v>
      </c>
      <c r="D1084" s="2">
        <f t="shared" si="257"/>
        <v>20</v>
      </c>
      <c r="E1084" s="2">
        <f t="shared" si="258"/>
        <v>7</v>
      </c>
      <c r="F1084" s="2">
        <f t="shared" si="259"/>
        <v>52</v>
      </c>
      <c r="G1084" t="s">
        <v>362</v>
      </c>
      <c r="H1084">
        <v>474</v>
      </c>
      <c r="I1084">
        <f t="shared" si="260"/>
        <v>0</v>
      </c>
      <c r="J1084">
        <f t="shared" si="261"/>
        <v>0</v>
      </c>
      <c r="K1084">
        <f t="shared" si="262"/>
        <v>0</v>
      </c>
      <c r="L1084">
        <v>0</v>
      </c>
      <c r="M1084">
        <f t="shared" si="263"/>
        <v>0</v>
      </c>
      <c r="N1084">
        <f t="shared" si="264"/>
        <v>0</v>
      </c>
      <c r="O1084">
        <f t="shared" si="265"/>
        <v>0</v>
      </c>
      <c r="P1084">
        <v>0</v>
      </c>
      <c r="Q1084" s="2">
        <f t="shared" si="266"/>
        <v>408.36072025448038</v>
      </c>
      <c r="R1084" s="2">
        <f t="shared" si="267"/>
        <v>65.639279745519616</v>
      </c>
      <c r="S1084" s="2">
        <f t="shared" si="269"/>
        <v>-13.689686160169458</v>
      </c>
      <c r="T1084" s="2">
        <f t="shared" si="268"/>
        <v>4308.5150455105813</v>
      </c>
      <c r="U1084" s="2">
        <f t="shared" si="270"/>
        <v>1</v>
      </c>
      <c r="V1084">
        <f t="shared" si="271"/>
        <v>1</v>
      </c>
    </row>
    <row r="1085" spans="2:22" x14ac:dyDescent="0.15">
      <c r="B1085" s="1">
        <v>38159</v>
      </c>
      <c r="C1085" s="2">
        <f t="shared" si="256"/>
        <v>6</v>
      </c>
      <c r="D1085" s="2">
        <f t="shared" si="257"/>
        <v>21</v>
      </c>
      <c r="E1085" s="2">
        <f t="shared" si="258"/>
        <v>1</v>
      </c>
      <c r="F1085" s="2">
        <f t="shared" si="259"/>
        <v>52</v>
      </c>
      <c r="G1085" t="s">
        <v>363</v>
      </c>
      <c r="H1085">
        <v>224</v>
      </c>
      <c r="I1085">
        <f t="shared" si="260"/>
        <v>0</v>
      </c>
      <c r="J1085">
        <f t="shared" si="261"/>
        <v>0</v>
      </c>
      <c r="K1085">
        <f t="shared" si="262"/>
        <v>0</v>
      </c>
      <c r="L1085">
        <v>0</v>
      </c>
      <c r="M1085">
        <f t="shared" si="263"/>
        <v>0</v>
      </c>
      <c r="N1085">
        <f t="shared" si="264"/>
        <v>0</v>
      </c>
      <c r="O1085">
        <f t="shared" si="265"/>
        <v>0</v>
      </c>
      <c r="P1085">
        <v>0</v>
      </c>
      <c r="Q1085" s="2">
        <f t="shared" si="266"/>
        <v>292.33902910440997</v>
      </c>
      <c r="R1085" s="2">
        <f t="shared" si="267"/>
        <v>-68.339029104409974</v>
      </c>
      <c r="S1085" s="2">
        <f t="shared" si="269"/>
        <v>65.639279745519616</v>
      </c>
      <c r="T1085" s="2">
        <f t="shared" si="268"/>
        <v>4670.2228989333935</v>
      </c>
      <c r="U1085" s="2">
        <f t="shared" si="270"/>
        <v>1</v>
      </c>
      <c r="V1085">
        <f t="shared" si="271"/>
        <v>1</v>
      </c>
    </row>
    <row r="1086" spans="2:22" x14ac:dyDescent="0.15">
      <c r="B1086" s="1">
        <v>38160</v>
      </c>
      <c r="C1086" s="2">
        <f t="shared" si="256"/>
        <v>6</v>
      </c>
      <c r="D1086" s="2">
        <f t="shared" si="257"/>
        <v>22</v>
      </c>
      <c r="E1086" s="2">
        <f t="shared" si="258"/>
        <v>2</v>
      </c>
      <c r="F1086" s="2">
        <f t="shared" si="259"/>
        <v>52</v>
      </c>
      <c r="G1086" t="s">
        <v>364</v>
      </c>
      <c r="H1086">
        <v>371</v>
      </c>
      <c r="I1086">
        <f t="shared" si="260"/>
        <v>0</v>
      </c>
      <c r="J1086">
        <f t="shared" si="261"/>
        <v>0</v>
      </c>
      <c r="K1086">
        <f t="shared" si="262"/>
        <v>0</v>
      </c>
      <c r="L1086">
        <v>0</v>
      </c>
      <c r="M1086">
        <f t="shared" si="263"/>
        <v>0</v>
      </c>
      <c r="N1086">
        <f t="shared" si="264"/>
        <v>0</v>
      </c>
      <c r="O1086">
        <f t="shared" si="265"/>
        <v>0</v>
      </c>
      <c r="P1086">
        <v>0</v>
      </c>
      <c r="Q1086" s="2">
        <f t="shared" si="266"/>
        <v>310.4863557657664</v>
      </c>
      <c r="R1086" s="2">
        <f t="shared" si="267"/>
        <v>60.513644234233595</v>
      </c>
      <c r="S1086" s="2">
        <f t="shared" si="269"/>
        <v>-68.339029104409974</v>
      </c>
      <c r="T1086" s="2">
        <f t="shared" si="268"/>
        <v>3661.9011385073927</v>
      </c>
      <c r="U1086" s="2">
        <f t="shared" si="270"/>
        <v>1</v>
      </c>
      <c r="V1086">
        <f t="shared" si="271"/>
        <v>1</v>
      </c>
    </row>
    <row r="1087" spans="2:22" x14ac:dyDescent="0.15">
      <c r="B1087" s="1">
        <v>38161</v>
      </c>
      <c r="C1087" s="2">
        <f t="shared" si="256"/>
        <v>6</v>
      </c>
      <c r="D1087" s="2">
        <f t="shared" si="257"/>
        <v>23</v>
      </c>
      <c r="E1087" s="2">
        <f t="shared" si="258"/>
        <v>3</v>
      </c>
      <c r="F1087" s="2">
        <f t="shared" si="259"/>
        <v>52</v>
      </c>
      <c r="G1087" t="s">
        <v>365</v>
      </c>
      <c r="H1087">
        <v>299</v>
      </c>
      <c r="I1087">
        <f t="shared" si="260"/>
        <v>0</v>
      </c>
      <c r="J1087">
        <f t="shared" si="261"/>
        <v>0</v>
      </c>
      <c r="K1087">
        <f t="shared" si="262"/>
        <v>0</v>
      </c>
      <c r="L1087">
        <v>0</v>
      </c>
      <c r="M1087">
        <f t="shared" si="263"/>
        <v>0</v>
      </c>
      <c r="N1087">
        <f t="shared" si="264"/>
        <v>0</v>
      </c>
      <c r="O1087">
        <f t="shared" si="265"/>
        <v>0</v>
      </c>
      <c r="P1087">
        <v>0</v>
      </c>
      <c r="Q1087" s="2">
        <f t="shared" si="266"/>
        <v>340.01868847999236</v>
      </c>
      <c r="R1087" s="2">
        <f t="shared" si="267"/>
        <v>-41.018688479992363</v>
      </c>
      <c r="S1087" s="2">
        <f t="shared" si="269"/>
        <v>60.513644234233595</v>
      </c>
      <c r="T1087" s="2">
        <f t="shared" si="268"/>
        <v>1682.5328046186582</v>
      </c>
      <c r="U1087" s="2">
        <f t="shared" si="270"/>
        <v>1</v>
      </c>
      <c r="V1087">
        <f t="shared" si="271"/>
        <v>1</v>
      </c>
    </row>
    <row r="1088" spans="2:22" x14ac:dyDescent="0.15">
      <c r="B1088" s="1">
        <v>38162</v>
      </c>
      <c r="C1088" s="2">
        <f t="shared" si="256"/>
        <v>6</v>
      </c>
      <c r="D1088" s="2">
        <f t="shared" si="257"/>
        <v>24</v>
      </c>
      <c r="E1088" s="2">
        <f t="shared" si="258"/>
        <v>4</v>
      </c>
      <c r="F1088" s="2">
        <f t="shared" si="259"/>
        <v>53</v>
      </c>
      <c r="G1088" t="s">
        <v>366</v>
      </c>
      <c r="H1088">
        <v>311</v>
      </c>
      <c r="I1088">
        <f t="shared" si="260"/>
        <v>0</v>
      </c>
      <c r="J1088">
        <f t="shared" si="261"/>
        <v>0</v>
      </c>
      <c r="K1088">
        <f t="shared" si="262"/>
        <v>0</v>
      </c>
      <c r="L1088">
        <v>0</v>
      </c>
      <c r="M1088">
        <f t="shared" si="263"/>
        <v>0</v>
      </c>
      <c r="N1088">
        <f t="shared" si="264"/>
        <v>0</v>
      </c>
      <c r="O1088">
        <f t="shared" si="265"/>
        <v>0</v>
      </c>
      <c r="P1088">
        <v>0</v>
      </c>
      <c r="Q1088" s="2">
        <f t="shared" si="266"/>
        <v>334.45914478197409</v>
      </c>
      <c r="R1088" s="2">
        <f t="shared" si="267"/>
        <v>-23.459144781974089</v>
      </c>
      <c r="S1088" s="2">
        <f t="shared" si="269"/>
        <v>-41.018688479992363</v>
      </c>
      <c r="T1088" s="2">
        <f t="shared" si="268"/>
        <v>550.33147390162219</v>
      </c>
      <c r="U1088" s="2">
        <f t="shared" si="270"/>
        <v>0</v>
      </c>
      <c r="V1088">
        <f t="shared" si="271"/>
        <v>2</v>
      </c>
    </row>
    <row r="1089" spans="2:22" x14ac:dyDescent="0.15">
      <c r="B1089" s="1">
        <v>38163</v>
      </c>
      <c r="C1089" s="2">
        <f t="shared" si="256"/>
        <v>6</v>
      </c>
      <c r="D1089" s="2">
        <f t="shared" si="257"/>
        <v>25</v>
      </c>
      <c r="E1089" s="2">
        <f t="shared" si="258"/>
        <v>5</v>
      </c>
      <c r="F1089" s="2">
        <f t="shared" si="259"/>
        <v>53</v>
      </c>
      <c r="G1089" t="s">
        <v>367</v>
      </c>
      <c r="H1089">
        <v>529</v>
      </c>
      <c r="I1089">
        <f t="shared" si="260"/>
        <v>0</v>
      </c>
      <c r="J1089">
        <f t="shared" si="261"/>
        <v>0</v>
      </c>
      <c r="K1089">
        <f t="shared" si="262"/>
        <v>0</v>
      </c>
      <c r="L1089">
        <v>0</v>
      </c>
      <c r="M1089">
        <f t="shared" si="263"/>
        <v>0</v>
      </c>
      <c r="N1089">
        <f t="shared" si="264"/>
        <v>0</v>
      </c>
      <c r="O1089">
        <f t="shared" si="265"/>
        <v>0</v>
      </c>
      <c r="P1089">
        <v>0</v>
      </c>
      <c r="Q1089" s="2">
        <f t="shared" si="266"/>
        <v>518.68560973284616</v>
      </c>
      <c r="R1089" s="2">
        <f t="shared" si="267"/>
        <v>10.31439026715384</v>
      </c>
      <c r="S1089" s="2">
        <f t="shared" si="269"/>
        <v>-23.459144781974089</v>
      </c>
      <c r="T1089" s="2">
        <f t="shared" si="268"/>
        <v>106.38664658315786</v>
      </c>
      <c r="U1089" s="2">
        <f t="shared" si="270"/>
        <v>1</v>
      </c>
      <c r="V1089">
        <f t="shared" si="271"/>
        <v>1</v>
      </c>
    </row>
    <row r="1090" spans="2:22" x14ac:dyDescent="0.15">
      <c r="B1090" s="1">
        <v>38164</v>
      </c>
      <c r="C1090" s="2">
        <f t="shared" si="256"/>
        <v>6</v>
      </c>
      <c r="D1090" s="2">
        <f t="shared" si="257"/>
        <v>26</v>
      </c>
      <c r="E1090" s="2">
        <f t="shared" si="258"/>
        <v>6</v>
      </c>
      <c r="F1090" s="2">
        <f t="shared" si="259"/>
        <v>53</v>
      </c>
      <c r="G1090" t="s">
        <v>368</v>
      </c>
      <c r="H1090">
        <v>455</v>
      </c>
      <c r="I1090">
        <f t="shared" si="260"/>
        <v>0</v>
      </c>
      <c r="J1090">
        <f t="shared" si="261"/>
        <v>0</v>
      </c>
      <c r="K1090">
        <f t="shared" si="262"/>
        <v>0</v>
      </c>
      <c r="L1090">
        <v>0</v>
      </c>
      <c r="M1090">
        <f t="shared" si="263"/>
        <v>0</v>
      </c>
      <c r="N1090">
        <f t="shared" si="264"/>
        <v>0</v>
      </c>
      <c r="O1090">
        <f t="shared" si="265"/>
        <v>0</v>
      </c>
      <c r="P1090">
        <v>0</v>
      </c>
      <c r="Q1090" s="2">
        <f t="shared" si="266"/>
        <v>570.08234757687296</v>
      </c>
      <c r="R1090" s="2">
        <f t="shared" si="267"/>
        <v>-115.08234757687296</v>
      </c>
      <c r="S1090" s="2">
        <f t="shared" si="269"/>
        <v>10.31439026715384</v>
      </c>
      <c r="T1090" s="2">
        <f t="shared" si="268"/>
        <v>13243.946723804198</v>
      </c>
      <c r="U1090" s="2">
        <f t="shared" si="270"/>
        <v>1</v>
      </c>
      <c r="V1090">
        <f t="shared" si="271"/>
        <v>1</v>
      </c>
    </row>
    <row r="1091" spans="2:22" x14ac:dyDescent="0.15">
      <c r="B1091" s="1">
        <v>38165</v>
      </c>
      <c r="C1091" s="2">
        <f t="shared" ref="C1091:C1154" si="272">MONTH(B1091)</f>
        <v>6</v>
      </c>
      <c r="D1091" s="2">
        <f t="shared" ref="D1091:D1154" si="273">DAY(B1091)</f>
        <v>27</v>
      </c>
      <c r="E1091" s="2">
        <f t="shared" ref="E1091:E1154" si="274">WEEKDAY(B1091,2)</f>
        <v>7</v>
      </c>
      <c r="F1091" s="2">
        <f t="shared" ref="F1091:F1154" si="275">VALUE(RIGHT(G1091,2))</f>
        <v>53</v>
      </c>
      <c r="G1091" t="s">
        <v>369</v>
      </c>
      <c r="H1091">
        <v>378</v>
      </c>
      <c r="I1091">
        <f t="shared" ref="I1091:I1154" si="276">IF(AND(C1091=7,D1091=4),1,0)</f>
        <v>0</v>
      </c>
      <c r="J1091">
        <f t="shared" ref="J1091:J1154" si="277">IF(AND(C1091=1,D1091=1),1,0)</f>
        <v>0</v>
      </c>
      <c r="K1091">
        <f t="shared" ref="K1091:K1154" si="278">IF(AND(C1091=2,D1091=14),1,0)</f>
        <v>0</v>
      </c>
      <c r="L1091">
        <v>0</v>
      </c>
      <c r="M1091">
        <f t="shared" ref="M1091:M1154" si="279">IF(AND(C1091=12,D1091=31),1,0)</f>
        <v>0</v>
      </c>
      <c r="N1091">
        <f t="shared" ref="N1091:N1154" si="280">IF(AND(C1091=10,D1091=31),1,0)</f>
        <v>0</v>
      </c>
      <c r="O1091">
        <f t="shared" ref="O1091:O1154" si="281">IF(AND(C1091=12,D1091=26),1,0)</f>
        <v>0</v>
      </c>
      <c r="P1091">
        <v>0</v>
      </c>
      <c r="Q1091" s="2">
        <f t="shared" ref="Q1091:Q1154" si="282">constant+VLOOKUP(F1091,week,2)+VLOOKUP(E1091,weekday,2)+$X$17*I1091+$X$18*J1091+$X$19*K1091+L1091*$X$20+M1091*$X$21+N1091*$X$22+O1091*$X$23+P1091*$X$24</f>
        <v>374.75338167118389</v>
      </c>
      <c r="R1091" s="2">
        <f t="shared" ref="R1091:R1154" si="283">H1091-Q1091</f>
        <v>3.2466183288161119</v>
      </c>
      <c r="S1091" s="2">
        <f t="shared" si="269"/>
        <v>-115.08234757687296</v>
      </c>
      <c r="T1091" s="2">
        <f t="shared" ref="T1091:T1154" si="284">R1091^2</f>
        <v>10.540530573004723</v>
      </c>
      <c r="U1091" s="2">
        <f t="shared" si="270"/>
        <v>1</v>
      </c>
      <c r="V1091">
        <f t="shared" si="271"/>
        <v>1</v>
      </c>
    </row>
    <row r="1092" spans="2:22" x14ac:dyDescent="0.15">
      <c r="B1092" s="1">
        <v>38166</v>
      </c>
      <c r="C1092" s="2">
        <f t="shared" si="272"/>
        <v>6</v>
      </c>
      <c r="D1092" s="2">
        <f t="shared" si="273"/>
        <v>28</v>
      </c>
      <c r="E1092" s="2">
        <f t="shared" si="274"/>
        <v>1</v>
      </c>
      <c r="F1092" s="2">
        <f t="shared" si="275"/>
        <v>53</v>
      </c>
      <c r="G1092" t="s">
        <v>370</v>
      </c>
      <c r="H1092">
        <v>273</v>
      </c>
      <c r="I1092">
        <f t="shared" si="276"/>
        <v>0</v>
      </c>
      <c r="J1092">
        <f t="shared" si="277"/>
        <v>0</v>
      </c>
      <c r="K1092">
        <f t="shared" si="278"/>
        <v>0</v>
      </c>
      <c r="L1092">
        <v>0</v>
      </c>
      <c r="M1092">
        <f t="shared" si="279"/>
        <v>0</v>
      </c>
      <c r="N1092">
        <f t="shared" si="280"/>
        <v>0</v>
      </c>
      <c r="O1092">
        <f t="shared" si="281"/>
        <v>0</v>
      </c>
      <c r="P1092">
        <v>0</v>
      </c>
      <c r="Q1092" s="2">
        <f t="shared" si="282"/>
        <v>258.73169052111348</v>
      </c>
      <c r="R1092" s="2">
        <f t="shared" si="283"/>
        <v>14.268309478886522</v>
      </c>
      <c r="S1092" s="2">
        <f t="shared" ref="S1092:S1155" si="285">R1091</f>
        <v>3.2466183288161119</v>
      </c>
      <c r="T1092" s="2">
        <f t="shared" si="284"/>
        <v>203.58465538528296</v>
      </c>
      <c r="U1092" s="2">
        <f t="shared" ref="U1092:U1155" si="286">IF(R1092*R1091&lt;0,1,0)</f>
        <v>0</v>
      </c>
      <c r="V1092">
        <f t="shared" ref="V1092:V1155" si="287">IF(R1091*R1092&gt;0,V1091+1,1)</f>
        <v>2</v>
      </c>
    </row>
    <row r="1093" spans="2:22" x14ac:dyDescent="0.15">
      <c r="B1093" s="1">
        <v>38167</v>
      </c>
      <c r="C1093" s="2">
        <f t="shared" si="272"/>
        <v>6</v>
      </c>
      <c r="D1093" s="2">
        <f t="shared" si="273"/>
        <v>29</v>
      </c>
      <c r="E1093" s="2">
        <f t="shared" si="274"/>
        <v>2</v>
      </c>
      <c r="F1093" s="2">
        <f t="shared" si="275"/>
        <v>53</v>
      </c>
      <c r="G1093" t="s">
        <v>371</v>
      </c>
      <c r="H1093">
        <v>337</v>
      </c>
      <c r="I1093">
        <f t="shared" si="276"/>
        <v>0</v>
      </c>
      <c r="J1093">
        <f t="shared" si="277"/>
        <v>0</v>
      </c>
      <c r="K1093">
        <f t="shared" si="278"/>
        <v>0</v>
      </c>
      <c r="L1093">
        <v>0</v>
      </c>
      <c r="M1093">
        <f t="shared" si="279"/>
        <v>0</v>
      </c>
      <c r="N1093">
        <f t="shared" si="280"/>
        <v>0</v>
      </c>
      <c r="O1093">
        <f t="shared" si="281"/>
        <v>0</v>
      </c>
      <c r="P1093">
        <v>0</v>
      </c>
      <c r="Q1093" s="2">
        <f t="shared" si="282"/>
        <v>276.87901718246991</v>
      </c>
      <c r="R1093" s="2">
        <f t="shared" si="283"/>
        <v>60.120982817530091</v>
      </c>
      <c r="S1093" s="2">
        <f t="shared" si="285"/>
        <v>14.268309478886522</v>
      </c>
      <c r="T1093" s="2">
        <f t="shared" si="284"/>
        <v>3614.5325749457484</v>
      </c>
      <c r="U1093" s="2">
        <f t="shared" si="286"/>
        <v>0</v>
      </c>
      <c r="V1093">
        <f t="shared" si="287"/>
        <v>3</v>
      </c>
    </row>
    <row r="1094" spans="2:22" x14ac:dyDescent="0.15">
      <c r="B1094" s="1">
        <v>38168</v>
      </c>
      <c r="C1094" s="2">
        <f t="shared" si="272"/>
        <v>6</v>
      </c>
      <c r="D1094" s="2">
        <f t="shared" si="273"/>
        <v>30</v>
      </c>
      <c r="E1094" s="2">
        <f t="shared" si="274"/>
        <v>3</v>
      </c>
      <c r="F1094" s="2">
        <f t="shared" si="275"/>
        <v>53</v>
      </c>
      <c r="G1094" t="s">
        <v>372</v>
      </c>
      <c r="H1094">
        <v>357</v>
      </c>
      <c r="I1094">
        <f t="shared" si="276"/>
        <v>0</v>
      </c>
      <c r="J1094">
        <f t="shared" si="277"/>
        <v>0</v>
      </c>
      <c r="K1094">
        <f t="shared" si="278"/>
        <v>0</v>
      </c>
      <c r="L1094">
        <v>0</v>
      </c>
      <c r="M1094">
        <f t="shared" si="279"/>
        <v>0</v>
      </c>
      <c r="N1094">
        <f t="shared" si="280"/>
        <v>0</v>
      </c>
      <c r="O1094">
        <f t="shared" si="281"/>
        <v>0</v>
      </c>
      <c r="P1094">
        <v>0</v>
      </c>
      <c r="Q1094" s="2">
        <f t="shared" si="282"/>
        <v>306.41134989669587</v>
      </c>
      <c r="R1094" s="2">
        <f t="shared" si="283"/>
        <v>50.588650103304133</v>
      </c>
      <c r="S1094" s="2">
        <f t="shared" si="285"/>
        <v>60.120982817530091</v>
      </c>
      <c r="T1094" s="2">
        <f t="shared" si="284"/>
        <v>2559.2115192745332</v>
      </c>
      <c r="U1094" s="2">
        <f t="shared" si="286"/>
        <v>0</v>
      </c>
      <c r="V1094">
        <f t="shared" si="287"/>
        <v>4</v>
      </c>
    </row>
    <row r="1095" spans="2:22" x14ac:dyDescent="0.15">
      <c r="B1095" s="1">
        <v>38169</v>
      </c>
      <c r="C1095" s="2">
        <f t="shared" si="272"/>
        <v>7</v>
      </c>
      <c r="D1095" s="2">
        <f t="shared" si="273"/>
        <v>1</v>
      </c>
      <c r="E1095" s="2">
        <f t="shared" si="274"/>
        <v>4</v>
      </c>
      <c r="F1095" s="2">
        <f t="shared" si="275"/>
        <v>1</v>
      </c>
      <c r="G1095" t="s">
        <v>2</v>
      </c>
      <c r="H1095">
        <v>309</v>
      </c>
      <c r="I1095">
        <f t="shared" si="276"/>
        <v>0</v>
      </c>
      <c r="J1095">
        <f t="shared" si="277"/>
        <v>0</v>
      </c>
      <c r="K1095">
        <f t="shared" si="278"/>
        <v>0</v>
      </c>
      <c r="L1095">
        <v>0</v>
      </c>
      <c r="M1095">
        <f t="shared" si="279"/>
        <v>0</v>
      </c>
      <c r="N1095">
        <f t="shared" si="280"/>
        <v>0</v>
      </c>
      <c r="O1095">
        <f t="shared" si="281"/>
        <v>0</v>
      </c>
      <c r="P1095">
        <v>0</v>
      </c>
      <c r="Q1095" s="2">
        <f t="shared" si="282"/>
        <v>330.33035084180102</v>
      </c>
      <c r="R1095" s="2">
        <f t="shared" si="283"/>
        <v>-21.330350841801021</v>
      </c>
      <c r="S1095" s="2">
        <f t="shared" si="285"/>
        <v>50.588650103304133</v>
      </c>
      <c r="T1095" s="2">
        <f t="shared" si="284"/>
        <v>454.98386703432152</v>
      </c>
      <c r="U1095" s="2">
        <f t="shared" si="286"/>
        <v>1</v>
      </c>
      <c r="V1095">
        <f t="shared" si="287"/>
        <v>1</v>
      </c>
    </row>
    <row r="1096" spans="2:22" x14ac:dyDescent="0.15">
      <c r="B1096" s="1">
        <v>38170</v>
      </c>
      <c r="C1096" s="2">
        <f t="shared" si="272"/>
        <v>7</v>
      </c>
      <c r="D1096" s="2">
        <f t="shared" si="273"/>
        <v>2</v>
      </c>
      <c r="E1096" s="2">
        <f t="shared" si="274"/>
        <v>5</v>
      </c>
      <c r="F1096" s="2">
        <f t="shared" si="275"/>
        <v>1</v>
      </c>
      <c r="G1096" t="s">
        <v>3</v>
      </c>
      <c r="H1096">
        <v>414</v>
      </c>
      <c r="I1096">
        <f t="shared" si="276"/>
        <v>0</v>
      </c>
      <c r="J1096">
        <f t="shared" si="277"/>
        <v>0</v>
      </c>
      <c r="K1096">
        <f t="shared" si="278"/>
        <v>0</v>
      </c>
      <c r="L1096">
        <v>0</v>
      </c>
      <c r="M1096">
        <f t="shared" si="279"/>
        <v>0</v>
      </c>
      <c r="N1096">
        <f t="shared" si="280"/>
        <v>0</v>
      </c>
      <c r="O1096">
        <f t="shared" si="281"/>
        <v>0</v>
      </c>
      <c r="P1096">
        <v>0</v>
      </c>
      <c r="Q1096" s="2">
        <f t="shared" si="282"/>
        <v>514.55681579267309</v>
      </c>
      <c r="R1096" s="2">
        <f t="shared" si="283"/>
        <v>-100.55681579267309</v>
      </c>
      <c r="S1096" s="2">
        <f t="shared" si="285"/>
        <v>-21.330350841801021</v>
      </c>
      <c r="T1096" s="2">
        <f t="shared" si="284"/>
        <v>10111.673202361588</v>
      </c>
      <c r="U1096" s="2">
        <f t="shared" si="286"/>
        <v>0</v>
      </c>
      <c r="V1096">
        <f t="shared" si="287"/>
        <v>2</v>
      </c>
    </row>
    <row r="1097" spans="2:22" x14ac:dyDescent="0.15">
      <c r="B1097" s="1">
        <v>38171</v>
      </c>
      <c r="C1097" s="2">
        <f t="shared" si="272"/>
        <v>7</v>
      </c>
      <c r="D1097" s="2">
        <f t="shared" si="273"/>
        <v>3</v>
      </c>
      <c r="E1097" s="2">
        <f t="shared" si="274"/>
        <v>6</v>
      </c>
      <c r="F1097" s="2">
        <f t="shared" si="275"/>
        <v>1</v>
      </c>
      <c r="G1097" t="s">
        <v>4</v>
      </c>
      <c r="H1097">
        <v>316</v>
      </c>
      <c r="I1097">
        <f t="shared" si="276"/>
        <v>0</v>
      </c>
      <c r="J1097">
        <f t="shared" si="277"/>
        <v>0</v>
      </c>
      <c r="K1097">
        <f t="shared" si="278"/>
        <v>0</v>
      </c>
      <c r="L1097">
        <v>0</v>
      </c>
      <c r="M1097">
        <f t="shared" si="279"/>
        <v>0</v>
      </c>
      <c r="N1097">
        <f t="shared" si="280"/>
        <v>0</v>
      </c>
      <c r="O1097">
        <f t="shared" si="281"/>
        <v>0</v>
      </c>
      <c r="P1097">
        <v>0</v>
      </c>
      <c r="Q1097" s="2">
        <f t="shared" si="282"/>
        <v>565.95355363669978</v>
      </c>
      <c r="R1097" s="2">
        <f t="shared" si="283"/>
        <v>-249.95355363669978</v>
      </c>
      <c r="S1097" s="2">
        <f t="shared" si="285"/>
        <v>-100.55681579267309</v>
      </c>
      <c r="T1097" s="2">
        <f t="shared" si="284"/>
        <v>62476.778975614558</v>
      </c>
      <c r="U1097" s="2">
        <f t="shared" si="286"/>
        <v>0</v>
      </c>
      <c r="V1097">
        <f t="shared" si="287"/>
        <v>3</v>
      </c>
    </row>
    <row r="1098" spans="2:22" x14ac:dyDescent="0.15">
      <c r="B1098" s="1">
        <v>38172</v>
      </c>
      <c r="C1098" s="2">
        <f t="shared" si="272"/>
        <v>7</v>
      </c>
      <c r="D1098" s="2">
        <f t="shared" si="273"/>
        <v>4</v>
      </c>
      <c r="E1098" s="2">
        <f t="shared" si="274"/>
        <v>7</v>
      </c>
      <c r="F1098" s="2">
        <f t="shared" si="275"/>
        <v>1</v>
      </c>
      <c r="G1098" t="s">
        <v>5</v>
      </c>
      <c r="H1098">
        <v>238</v>
      </c>
      <c r="I1098">
        <f t="shared" si="276"/>
        <v>1</v>
      </c>
      <c r="J1098">
        <f t="shared" si="277"/>
        <v>0</v>
      </c>
      <c r="K1098">
        <f t="shared" si="278"/>
        <v>0</v>
      </c>
      <c r="L1098">
        <v>0</v>
      </c>
      <c r="M1098">
        <f t="shared" si="279"/>
        <v>0</v>
      </c>
      <c r="N1098">
        <f t="shared" si="280"/>
        <v>0</v>
      </c>
      <c r="O1098">
        <f t="shared" si="281"/>
        <v>0</v>
      </c>
      <c r="P1098">
        <v>0</v>
      </c>
      <c r="Q1098" s="2">
        <f t="shared" si="282"/>
        <v>233.78886069403637</v>
      </c>
      <c r="R1098" s="2">
        <f t="shared" si="283"/>
        <v>4.2111393059636271</v>
      </c>
      <c r="S1098" s="2">
        <f t="shared" si="285"/>
        <v>-249.95355363669978</v>
      </c>
      <c r="T1098" s="2">
        <f t="shared" si="284"/>
        <v>17.733694254231818</v>
      </c>
      <c r="U1098" s="2">
        <f t="shared" si="286"/>
        <v>1</v>
      </c>
      <c r="V1098">
        <f t="shared" si="287"/>
        <v>1</v>
      </c>
    </row>
    <row r="1099" spans="2:22" x14ac:dyDescent="0.15">
      <c r="B1099" s="1">
        <v>38173</v>
      </c>
      <c r="C1099" s="2">
        <f t="shared" si="272"/>
        <v>7</v>
      </c>
      <c r="D1099" s="2">
        <f t="shared" si="273"/>
        <v>5</v>
      </c>
      <c r="E1099" s="2">
        <f t="shared" si="274"/>
        <v>1</v>
      </c>
      <c r="F1099" s="2">
        <f t="shared" si="275"/>
        <v>1</v>
      </c>
      <c r="G1099" t="s">
        <v>6</v>
      </c>
      <c r="H1099">
        <v>256</v>
      </c>
      <c r="I1099">
        <f t="shared" si="276"/>
        <v>0</v>
      </c>
      <c r="J1099">
        <f t="shared" si="277"/>
        <v>0</v>
      </c>
      <c r="K1099">
        <f t="shared" si="278"/>
        <v>0</v>
      </c>
      <c r="L1099">
        <v>0</v>
      </c>
      <c r="M1099">
        <f t="shared" si="279"/>
        <v>0</v>
      </c>
      <c r="N1099">
        <f t="shared" si="280"/>
        <v>0</v>
      </c>
      <c r="O1099">
        <f t="shared" si="281"/>
        <v>0</v>
      </c>
      <c r="P1099">
        <v>0</v>
      </c>
      <c r="Q1099" s="2">
        <f t="shared" si="282"/>
        <v>254.60289658094038</v>
      </c>
      <c r="R1099" s="2">
        <f t="shared" si="283"/>
        <v>1.3971034190596185</v>
      </c>
      <c r="S1099" s="2">
        <f t="shared" si="285"/>
        <v>4.2111393059636271</v>
      </c>
      <c r="T1099" s="2">
        <f t="shared" si="284"/>
        <v>1.9518979635480762</v>
      </c>
      <c r="U1099" s="2">
        <f t="shared" si="286"/>
        <v>0</v>
      </c>
      <c r="V1099">
        <f t="shared" si="287"/>
        <v>2</v>
      </c>
    </row>
    <row r="1100" spans="2:22" x14ac:dyDescent="0.15">
      <c r="B1100" s="1">
        <v>38174</v>
      </c>
      <c r="C1100" s="2">
        <f t="shared" si="272"/>
        <v>7</v>
      </c>
      <c r="D1100" s="2">
        <f t="shared" si="273"/>
        <v>6</v>
      </c>
      <c r="E1100" s="2">
        <f t="shared" si="274"/>
        <v>2</v>
      </c>
      <c r="F1100" s="2">
        <f t="shared" si="275"/>
        <v>1</v>
      </c>
      <c r="G1100" t="s">
        <v>7</v>
      </c>
      <c r="H1100">
        <v>306</v>
      </c>
      <c r="I1100">
        <f t="shared" si="276"/>
        <v>0</v>
      </c>
      <c r="J1100">
        <f t="shared" si="277"/>
        <v>0</v>
      </c>
      <c r="K1100">
        <f t="shared" si="278"/>
        <v>0</v>
      </c>
      <c r="L1100">
        <v>0</v>
      </c>
      <c r="M1100">
        <f t="shared" si="279"/>
        <v>0</v>
      </c>
      <c r="N1100">
        <f t="shared" si="280"/>
        <v>0</v>
      </c>
      <c r="O1100">
        <f t="shared" si="281"/>
        <v>0</v>
      </c>
      <c r="P1100">
        <v>0</v>
      </c>
      <c r="Q1100" s="2">
        <f t="shared" si="282"/>
        <v>272.75022324229684</v>
      </c>
      <c r="R1100" s="2">
        <f t="shared" si="283"/>
        <v>33.24977675770316</v>
      </c>
      <c r="S1100" s="2">
        <f t="shared" si="285"/>
        <v>1.3971034190596185</v>
      </c>
      <c r="T1100" s="2">
        <f t="shared" si="284"/>
        <v>1105.5476544370972</v>
      </c>
      <c r="U1100" s="2">
        <f t="shared" si="286"/>
        <v>0</v>
      </c>
      <c r="V1100">
        <f t="shared" si="287"/>
        <v>3</v>
      </c>
    </row>
    <row r="1101" spans="2:22" x14ac:dyDescent="0.15">
      <c r="B1101" s="1">
        <v>38175</v>
      </c>
      <c r="C1101" s="2">
        <f t="shared" si="272"/>
        <v>7</v>
      </c>
      <c r="D1101" s="2">
        <f t="shared" si="273"/>
        <v>7</v>
      </c>
      <c r="E1101" s="2">
        <f t="shared" si="274"/>
        <v>3</v>
      </c>
      <c r="F1101" s="2">
        <f t="shared" si="275"/>
        <v>1</v>
      </c>
      <c r="G1101" t="s">
        <v>8</v>
      </c>
      <c r="H1101">
        <v>262</v>
      </c>
      <c r="I1101">
        <f t="shared" si="276"/>
        <v>0</v>
      </c>
      <c r="J1101">
        <f t="shared" si="277"/>
        <v>0</v>
      </c>
      <c r="K1101">
        <f t="shared" si="278"/>
        <v>0</v>
      </c>
      <c r="L1101">
        <v>0</v>
      </c>
      <c r="M1101">
        <f t="shared" si="279"/>
        <v>0</v>
      </c>
      <c r="N1101">
        <f t="shared" si="280"/>
        <v>0</v>
      </c>
      <c r="O1101">
        <f t="shared" si="281"/>
        <v>0</v>
      </c>
      <c r="P1101">
        <v>0</v>
      </c>
      <c r="Q1101" s="2">
        <f t="shared" si="282"/>
        <v>302.2825559565228</v>
      </c>
      <c r="R1101" s="2">
        <f t="shared" si="283"/>
        <v>-40.282555956522799</v>
      </c>
      <c r="S1101" s="2">
        <f t="shared" si="285"/>
        <v>33.24977675770316</v>
      </c>
      <c r="T1101" s="2">
        <f t="shared" si="284"/>
        <v>1622.6843143903905</v>
      </c>
      <c r="U1101" s="2">
        <f t="shared" si="286"/>
        <v>1</v>
      </c>
      <c r="V1101">
        <f t="shared" si="287"/>
        <v>1</v>
      </c>
    </row>
    <row r="1102" spans="2:22" x14ac:dyDescent="0.15">
      <c r="B1102" s="1">
        <v>38176</v>
      </c>
      <c r="C1102" s="2">
        <f t="shared" si="272"/>
        <v>7</v>
      </c>
      <c r="D1102" s="2">
        <f t="shared" si="273"/>
        <v>8</v>
      </c>
      <c r="E1102" s="2">
        <f t="shared" si="274"/>
        <v>4</v>
      </c>
      <c r="F1102" s="2">
        <f t="shared" si="275"/>
        <v>2</v>
      </c>
      <c r="G1102" t="s">
        <v>9</v>
      </c>
      <c r="H1102">
        <v>368</v>
      </c>
      <c r="I1102">
        <f t="shared" si="276"/>
        <v>0</v>
      </c>
      <c r="J1102">
        <f t="shared" si="277"/>
        <v>0</v>
      </c>
      <c r="K1102">
        <f t="shared" si="278"/>
        <v>0</v>
      </c>
      <c r="L1102">
        <v>0</v>
      </c>
      <c r="M1102">
        <f t="shared" si="279"/>
        <v>0</v>
      </c>
      <c r="N1102">
        <f t="shared" si="280"/>
        <v>0</v>
      </c>
      <c r="O1102">
        <f t="shared" si="281"/>
        <v>0</v>
      </c>
      <c r="P1102">
        <v>0</v>
      </c>
      <c r="Q1102" s="2">
        <f t="shared" si="282"/>
        <v>331.22139384255001</v>
      </c>
      <c r="R1102" s="2">
        <f t="shared" si="283"/>
        <v>36.778606157449985</v>
      </c>
      <c r="S1102" s="2">
        <f t="shared" si="285"/>
        <v>-40.282555956522799</v>
      </c>
      <c r="T1102" s="2">
        <f t="shared" si="284"/>
        <v>1352.6658708848179</v>
      </c>
      <c r="U1102" s="2">
        <f t="shared" si="286"/>
        <v>1</v>
      </c>
      <c r="V1102">
        <f t="shared" si="287"/>
        <v>1</v>
      </c>
    </row>
    <row r="1103" spans="2:22" x14ac:dyDescent="0.15">
      <c r="B1103" s="1">
        <v>38177</v>
      </c>
      <c r="C1103" s="2">
        <f t="shared" si="272"/>
        <v>7</v>
      </c>
      <c r="D1103" s="2">
        <f t="shared" si="273"/>
        <v>9</v>
      </c>
      <c r="E1103" s="2">
        <f t="shared" si="274"/>
        <v>5</v>
      </c>
      <c r="F1103" s="2">
        <f t="shared" si="275"/>
        <v>2</v>
      </c>
      <c r="G1103" t="s">
        <v>10</v>
      </c>
      <c r="H1103">
        <v>472</v>
      </c>
      <c r="I1103">
        <f t="shared" si="276"/>
        <v>0</v>
      </c>
      <c r="J1103">
        <f t="shared" si="277"/>
        <v>0</v>
      </c>
      <c r="K1103">
        <f t="shared" si="278"/>
        <v>0</v>
      </c>
      <c r="L1103">
        <v>0</v>
      </c>
      <c r="M1103">
        <f t="shared" si="279"/>
        <v>0</v>
      </c>
      <c r="N1103">
        <f t="shared" si="280"/>
        <v>0</v>
      </c>
      <c r="O1103">
        <f t="shared" si="281"/>
        <v>0</v>
      </c>
      <c r="P1103">
        <v>0</v>
      </c>
      <c r="Q1103" s="2">
        <f t="shared" si="282"/>
        <v>515.44785879342214</v>
      </c>
      <c r="R1103" s="2">
        <f t="shared" si="283"/>
        <v>-43.447858793422142</v>
      </c>
      <c r="S1103" s="2">
        <f t="shared" si="285"/>
        <v>36.778606157449985</v>
      </c>
      <c r="T1103" s="2">
        <f t="shared" si="284"/>
        <v>1887.7164337331499</v>
      </c>
      <c r="U1103" s="2">
        <f t="shared" si="286"/>
        <v>1</v>
      </c>
      <c r="V1103">
        <f t="shared" si="287"/>
        <v>1</v>
      </c>
    </row>
    <row r="1104" spans="2:22" x14ac:dyDescent="0.15">
      <c r="B1104" s="1">
        <v>38178</v>
      </c>
      <c r="C1104" s="2">
        <f t="shared" si="272"/>
        <v>7</v>
      </c>
      <c r="D1104" s="2">
        <f t="shared" si="273"/>
        <v>10</v>
      </c>
      <c r="E1104" s="2">
        <f t="shared" si="274"/>
        <v>6</v>
      </c>
      <c r="F1104" s="2">
        <f t="shared" si="275"/>
        <v>2</v>
      </c>
      <c r="G1104" t="s">
        <v>11</v>
      </c>
      <c r="H1104">
        <v>513</v>
      </c>
      <c r="I1104">
        <f t="shared" si="276"/>
        <v>0</v>
      </c>
      <c r="J1104">
        <f t="shared" si="277"/>
        <v>0</v>
      </c>
      <c r="K1104">
        <f t="shared" si="278"/>
        <v>0</v>
      </c>
      <c r="L1104">
        <v>0</v>
      </c>
      <c r="M1104">
        <f t="shared" si="279"/>
        <v>0</v>
      </c>
      <c r="N1104">
        <f t="shared" si="280"/>
        <v>0</v>
      </c>
      <c r="O1104">
        <f t="shared" si="281"/>
        <v>0</v>
      </c>
      <c r="P1104">
        <v>0</v>
      </c>
      <c r="Q1104" s="2">
        <f t="shared" si="282"/>
        <v>566.84459663744883</v>
      </c>
      <c r="R1104" s="2">
        <f t="shared" si="283"/>
        <v>-53.844596637448831</v>
      </c>
      <c r="S1104" s="2">
        <f t="shared" si="285"/>
        <v>-43.447858793422142</v>
      </c>
      <c r="T1104" s="2">
        <f t="shared" si="284"/>
        <v>2899.2405870495659</v>
      </c>
      <c r="U1104" s="2">
        <f t="shared" si="286"/>
        <v>0</v>
      </c>
      <c r="V1104">
        <f t="shared" si="287"/>
        <v>2</v>
      </c>
    </row>
    <row r="1105" spans="2:22" x14ac:dyDescent="0.15">
      <c r="B1105" s="1">
        <v>38179</v>
      </c>
      <c r="C1105" s="2">
        <f t="shared" si="272"/>
        <v>7</v>
      </c>
      <c r="D1105" s="2">
        <f t="shared" si="273"/>
        <v>11</v>
      </c>
      <c r="E1105" s="2">
        <f t="shared" si="274"/>
        <v>7</v>
      </c>
      <c r="F1105" s="2">
        <f t="shared" si="275"/>
        <v>2</v>
      </c>
      <c r="G1105" t="s">
        <v>12</v>
      </c>
      <c r="H1105">
        <v>316</v>
      </c>
      <c r="I1105">
        <f t="shared" si="276"/>
        <v>0</v>
      </c>
      <c r="J1105">
        <f t="shared" si="277"/>
        <v>0</v>
      </c>
      <c r="K1105">
        <f t="shared" si="278"/>
        <v>0</v>
      </c>
      <c r="L1105">
        <v>0</v>
      </c>
      <c r="M1105">
        <f t="shared" si="279"/>
        <v>0</v>
      </c>
      <c r="N1105">
        <f t="shared" si="280"/>
        <v>0</v>
      </c>
      <c r="O1105">
        <f t="shared" si="281"/>
        <v>0</v>
      </c>
      <c r="P1105">
        <v>0</v>
      </c>
      <c r="Q1105" s="2">
        <f t="shared" si="282"/>
        <v>371.51563073175981</v>
      </c>
      <c r="R1105" s="2">
        <f t="shared" si="283"/>
        <v>-55.515630731759813</v>
      </c>
      <c r="S1105" s="2">
        <f t="shared" si="285"/>
        <v>-53.844596637448831</v>
      </c>
      <c r="T1105" s="2">
        <f t="shared" si="284"/>
        <v>3081.9852555451148</v>
      </c>
      <c r="U1105" s="2">
        <f t="shared" si="286"/>
        <v>0</v>
      </c>
      <c r="V1105">
        <f t="shared" si="287"/>
        <v>3</v>
      </c>
    </row>
    <row r="1106" spans="2:22" x14ac:dyDescent="0.15">
      <c r="B1106" s="1">
        <v>38180</v>
      </c>
      <c r="C1106" s="2">
        <f t="shared" si="272"/>
        <v>7</v>
      </c>
      <c r="D1106" s="2">
        <f t="shared" si="273"/>
        <v>12</v>
      </c>
      <c r="E1106" s="2">
        <f t="shared" si="274"/>
        <v>1</v>
      </c>
      <c r="F1106" s="2">
        <f t="shared" si="275"/>
        <v>2</v>
      </c>
      <c r="G1106" t="s">
        <v>13</v>
      </c>
      <c r="H1106">
        <v>271</v>
      </c>
      <c r="I1106">
        <f t="shared" si="276"/>
        <v>0</v>
      </c>
      <c r="J1106">
        <f t="shared" si="277"/>
        <v>0</v>
      </c>
      <c r="K1106">
        <f t="shared" si="278"/>
        <v>0</v>
      </c>
      <c r="L1106">
        <v>0</v>
      </c>
      <c r="M1106">
        <f t="shared" si="279"/>
        <v>0</v>
      </c>
      <c r="N1106">
        <f t="shared" si="280"/>
        <v>0</v>
      </c>
      <c r="O1106">
        <f t="shared" si="281"/>
        <v>0</v>
      </c>
      <c r="P1106">
        <v>0</v>
      </c>
      <c r="Q1106" s="2">
        <f t="shared" si="282"/>
        <v>255.49393958168938</v>
      </c>
      <c r="R1106" s="2">
        <f t="shared" si="283"/>
        <v>15.506060418310625</v>
      </c>
      <c r="S1106" s="2">
        <f t="shared" si="285"/>
        <v>-55.515630731759813</v>
      </c>
      <c r="T1106" s="2">
        <f t="shared" si="284"/>
        <v>240.43790969629947</v>
      </c>
      <c r="U1106" s="2">
        <f t="shared" si="286"/>
        <v>1</v>
      </c>
      <c r="V1106">
        <f t="shared" si="287"/>
        <v>1</v>
      </c>
    </row>
    <row r="1107" spans="2:22" x14ac:dyDescent="0.15">
      <c r="B1107" s="1">
        <v>38181</v>
      </c>
      <c r="C1107" s="2">
        <f t="shared" si="272"/>
        <v>7</v>
      </c>
      <c r="D1107" s="2">
        <f t="shared" si="273"/>
        <v>13</v>
      </c>
      <c r="E1107" s="2">
        <f t="shared" si="274"/>
        <v>2</v>
      </c>
      <c r="F1107" s="2">
        <f t="shared" si="275"/>
        <v>2</v>
      </c>
      <c r="G1107" t="s">
        <v>14</v>
      </c>
      <c r="H1107">
        <v>264</v>
      </c>
      <c r="I1107">
        <f t="shared" si="276"/>
        <v>0</v>
      </c>
      <c r="J1107">
        <f t="shared" si="277"/>
        <v>0</v>
      </c>
      <c r="K1107">
        <f t="shared" si="278"/>
        <v>0</v>
      </c>
      <c r="L1107">
        <v>0</v>
      </c>
      <c r="M1107">
        <f t="shared" si="279"/>
        <v>0</v>
      </c>
      <c r="N1107">
        <f t="shared" si="280"/>
        <v>0</v>
      </c>
      <c r="O1107">
        <f t="shared" si="281"/>
        <v>0</v>
      </c>
      <c r="P1107">
        <v>0</v>
      </c>
      <c r="Q1107" s="2">
        <f t="shared" si="282"/>
        <v>273.64126624304583</v>
      </c>
      <c r="R1107" s="2">
        <f t="shared" si="283"/>
        <v>-9.641266243045834</v>
      </c>
      <c r="S1107" s="2">
        <f t="shared" si="285"/>
        <v>15.506060418310625</v>
      </c>
      <c r="T1107" s="2">
        <f t="shared" si="284"/>
        <v>92.954014769295128</v>
      </c>
      <c r="U1107" s="2">
        <f t="shared" si="286"/>
        <v>1</v>
      </c>
      <c r="V1107">
        <f t="shared" si="287"/>
        <v>1</v>
      </c>
    </row>
    <row r="1108" spans="2:22" x14ac:dyDescent="0.15">
      <c r="B1108" s="1">
        <v>38182</v>
      </c>
      <c r="C1108" s="2">
        <f t="shared" si="272"/>
        <v>7</v>
      </c>
      <c r="D1108" s="2">
        <f t="shared" si="273"/>
        <v>14</v>
      </c>
      <c r="E1108" s="2">
        <f t="shared" si="274"/>
        <v>3</v>
      </c>
      <c r="F1108" s="2">
        <f t="shared" si="275"/>
        <v>2</v>
      </c>
      <c r="G1108" t="s">
        <v>15</v>
      </c>
      <c r="H1108">
        <v>381</v>
      </c>
      <c r="I1108">
        <f t="shared" si="276"/>
        <v>0</v>
      </c>
      <c r="J1108">
        <f t="shared" si="277"/>
        <v>0</v>
      </c>
      <c r="K1108">
        <f t="shared" si="278"/>
        <v>0</v>
      </c>
      <c r="L1108">
        <v>0</v>
      </c>
      <c r="M1108">
        <f t="shared" si="279"/>
        <v>0</v>
      </c>
      <c r="N1108">
        <f t="shared" si="280"/>
        <v>0</v>
      </c>
      <c r="O1108">
        <f t="shared" si="281"/>
        <v>0</v>
      </c>
      <c r="P1108">
        <v>0</v>
      </c>
      <c r="Q1108" s="2">
        <f t="shared" si="282"/>
        <v>303.17359895727179</v>
      </c>
      <c r="R1108" s="2">
        <f t="shared" si="283"/>
        <v>77.826401042728207</v>
      </c>
      <c r="S1108" s="2">
        <f t="shared" si="285"/>
        <v>-9.641266243045834</v>
      </c>
      <c r="T1108" s="2">
        <f t="shared" si="284"/>
        <v>6056.9486992635666</v>
      </c>
      <c r="U1108" s="2">
        <f t="shared" si="286"/>
        <v>1</v>
      </c>
      <c r="V1108">
        <f t="shared" si="287"/>
        <v>1</v>
      </c>
    </row>
    <row r="1109" spans="2:22" x14ac:dyDescent="0.15">
      <c r="B1109" s="1">
        <v>38183</v>
      </c>
      <c r="C1109" s="2">
        <f t="shared" si="272"/>
        <v>7</v>
      </c>
      <c r="D1109" s="2">
        <f t="shared" si="273"/>
        <v>15</v>
      </c>
      <c r="E1109" s="2">
        <f t="shared" si="274"/>
        <v>4</v>
      </c>
      <c r="F1109" s="2">
        <f t="shared" si="275"/>
        <v>3</v>
      </c>
      <c r="G1109" t="s">
        <v>16</v>
      </c>
      <c r="H1109">
        <v>381</v>
      </c>
      <c r="I1109">
        <f t="shared" si="276"/>
        <v>0</v>
      </c>
      <c r="J1109">
        <f t="shared" si="277"/>
        <v>0</v>
      </c>
      <c r="K1109">
        <f t="shared" si="278"/>
        <v>0</v>
      </c>
      <c r="L1109">
        <v>0</v>
      </c>
      <c r="M1109">
        <f t="shared" si="279"/>
        <v>0</v>
      </c>
      <c r="N1109">
        <f t="shared" si="280"/>
        <v>0</v>
      </c>
      <c r="O1109">
        <f t="shared" si="281"/>
        <v>0</v>
      </c>
      <c r="P1109">
        <v>0</v>
      </c>
      <c r="Q1109" s="2">
        <f t="shared" si="282"/>
        <v>380.59630035582796</v>
      </c>
      <c r="R1109" s="2">
        <f t="shared" si="283"/>
        <v>0.40369964417203619</v>
      </c>
      <c r="S1109" s="2">
        <f t="shared" si="285"/>
        <v>77.826401042728207</v>
      </c>
      <c r="T1109" s="2">
        <f t="shared" si="284"/>
        <v>0.16297340270462862</v>
      </c>
      <c r="U1109" s="2">
        <f t="shared" si="286"/>
        <v>0</v>
      </c>
      <c r="V1109">
        <f t="shared" si="287"/>
        <v>2</v>
      </c>
    </row>
    <row r="1110" spans="2:22" x14ac:dyDescent="0.15">
      <c r="B1110" s="1">
        <v>38184</v>
      </c>
      <c r="C1110" s="2">
        <f t="shared" si="272"/>
        <v>7</v>
      </c>
      <c r="D1110" s="2">
        <f t="shared" si="273"/>
        <v>16</v>
      </c>
      <c r="E1110" s="2">
        <f t="shared" si="274"/>
        <v>5</v>
      </c>
      <c r="F1110" s="2">
        <f t="shared" si="275"/>
        <v>3</v>
      </c>
      <c r="G1110" t="s">
        <v>17</v>
      </c>
      <c r="H1110">
        <v>463</v>
      </c>
      <c r="I1110">
        <f t="shared" si="276"/>
        <v>0</v>
      </c>
      <c r="J1110">
        <f t="shared" si="277"/>
        <v>0</v>
      </c>
      <c r="K1110">
        <f t="shared" si="278"/>
        <v>0</v>
      </c>
      <c r="L1110">
        <v>0</v>
      </c>
      <c r="M1110">
        <f t="shared" si="279"/>
        <v>0</v>
      </c>
      <c r="N1110">
        <f t="shared" si="280"/>
        <v>0</v>
      </c>
      <c r="O1110">
        <f t="shared" si="281"/>
        <v>0</v>
      </c>
      <c r="P1110">
        <v>0</v>
      </c>
      <c r="Q1110" s="2">
        <f t="shared" si="282"/>
        <v>564.82276530670003</v>
      </c>
      <c r="R1110" s="2">
        <f t="shared" si="283"/>
        <v>-101.82276530670003</v>
      </c>
      <c r="S1110" s="2">
        <f t="shared" si="285"/>
        <v>0.40369964417203619</v>
      </c>
      <c r="T1110" s="2">
        <f t="shared" si="284"/>
        <v>10367.875534703317</v>
      </c>
      <c r="U1110" s="2">
        <f t="shared" si="286"/>
        <v>1</v>
      </c>
      <c r="V1110">
        <f t="shared" si="287"/>
        <v>1</v>
      </c>
    </row>
    <row r="1111" spans="2:22" x14ac:dyDescent="0.15">
      <c r="B1111" s="1">
        <v>38185</v>
      </c>
      <c r="C1111" s="2">
        <f t="shared" si="272"/>
        <v>7</v>
      </c>
      <c r="D1111" s="2">
        <f t="shared" si="273"/>
        <v>17</v>
      </c>
      <c r="E1111" s="2">
        <f t="shared" si="274"/>
        <v>6</v>
      </c>
      <c r="F1111" s="2">
        <f t="shared" si="275"/>
        <v>3</v>
      </c>
      <c r="G1111" t="s">
        <v>18</v>
      </c>
      <c r="H1111">
        <v>547</v>
      </c>
      <c r="I1111">
        <f t="shared" si="276"/>
        <v>0</v>
      </c>
      <c r="J1111">
        <f t="shared" si="277"/>
        <v>0</v>
      </c>
      <c r="K1111">
        <f t="shared" si="278"/>
        <v>0</v>
      </c>
      <c r="L1111">
        <v>0</v>
      </c>
      <c r="M1111">
        <f t="shared" si="279"/>
        <v>0</v>
      </c>
      <c r="N1111">
        <f t="shared" si="280"/>
        <v>0</v>
      </c>
      <c r="O1111">
        <f t="shared" si="281"/>
        <v>0</v>
      </c>
      <c r="P1111">
        <v>0</v>
      </c>
      <c r="Q1111" s="2">
        <f t="shared" si="282"/>
        <v>616.21950315072672</v>
      </c>
      <c r="R1111" s="2">
        <f t="shared" si="283"/>
        <v>-69.219503150726723</v>
      </c>
      <c r="S1111" s="2">
        <f t="shared" si="285"/>
        <v>-101.82276530670003</v>
      </c>
      <c r="T1111" s="2">
        <f t="shared" si="284"/>
        <v>4791.3396164334672</v>
      </c>
      <c r="U1111" s="2">
        <f t="shared" si="286"/>
        <v>0</v>
      </c>
      <c r="V1111">
        <f t="shared" si="287"/>
        <v>2</v>
      </c>
    </row>
    <row r="1112" spans="2:22" x14ac:dyDescent="0.15">
      <c r="B1112" s="1">
        <v>38186</v>
      </c>
      <c r="C1112" s="2">
        <f t="shared" si="272"/>
        <v>7</v>
      </c>
      <c r="D1112" s="2">
        <f t="shared" si="273"/>
        <v>18</v>
      </c>
      <c r="E1112" s="2">
        <f t="shared" si="274"/>
        <v>7</v>
      </c>
      <c r="F1112" s="2">
        <f t="shared" si="275"/>
        <v>3</v>
      </c>
      <c r="G1112" t="s">
        <v>19</v>
      </c>
      <c r="H1112">
        <v>388</v>
      </c>
      <c r="I1112">
        <f t="shared" si="276"/>
        <v>0</v>
      </c>
      <c r="J1112">
        <f t="shared" si="277"/>
        <v>0</v>
      </c>
      <c r="K1112">
        <f t="shared" si="278"/>
        <v>0</v>
      </c>
      <c r="L1112">
        <v>0</v>
      </c>
      <c r="M1112">
        <f t="shared" si="279"/>
        <v>0</v>
      </c>
      <c r="N1112">
        <f t="shared" si="280"/>
        <v>0</v>
      </c>
      <c r="O1112">
        <f t="shared" si="281"/>
        <v>0</v>
      </c>
      <c r="P1112">
        <v>0</v>
      </c>
      <c r="Q1112" s="2">
        <f t="shared" si="282"/>
        <v>420.89053724503776</v>
      </c>
      <c r="R1112" s="2">
        <f t="shared" si="283"/>
        <v>-32.890537245037763</v>
      </c>
      <c r="S1112" s="2">
        <f t="shared" si="285"/>
        <v>-69.219503150726723</v>
      </c>
      <c r="T1112" s="2">
        <f t="shared" si="284"/>
        <v>1081.7874402672162</v>
      </c>
      <c r="U1112" s="2">
        <f t="shared" si="286"/>
        <v>0</v>
      </c>
      <c r="V1112">
        <f t="shared" si="287"/>
        <v>3</v>
      </c>
    </row>
    <row r="1113" spans="2:22" x14ac:dyDescent="0.15">
      <c r="B1113" s="1">
        <v>38187</v>
      </c>
      <c r="C1113" s="2">
        <f t="shared" si="272"/>
        <v>7</v>
      </c>
      <c r="D1113" s="2">
        <f t="shared" si="273"/>
        <v>19</v>
      </c>
      <c r="E1113" s="2">
        <f t="shared" si="274"/>
        <v>1</v>
      </c>
      <c r="F1113" s="2">
        <f t="shared" si="275"/>
        <v>3</v>
      </c>
      <c r="G1113" t="s">
        <v>20</v>
      </c>
      <c r="H1113">
        <v>294</v>
      </c>
      <c r="I1113">
        <f t="shared" si="276"/>
        <v>0</v>
      </c>
      <c r="J1113">
        <f t="shared" si="277"/>
        <v>0</v>
      </c>
      <c r="K1113">
        <f t="shared" si="278"/>
        <v>0</v>
      </c>
      <c r="L1113">
        <v>0</v>
      </c>
      <c r="M1113">
        <f t="shared" si="279"/>
        <v>0</v>
      </c>
      <c r="N1113">
        <f t="shared" si="280"/>
        <v>0</v>
      </c>
      <c r="O1113">
        <f t="shared" si="281"/>
        <v>0</v>
      </c>
      <c r="P1113">
        <v>0</v>
      </c>
      <c r="Q1113" s="2">
        <f t="shared" si="282"/>
        <v>304.86884609496735</v>
      </c>
      <c r="R1113" s="2">
        <f t="shared" si="283"/>
        <v>-10.868846094967353</v>
      </c>
      <c r="S1113" s="2">
        <f t="shared" si="285"/>
        <v>-32.890537245037763</v>
      </c>
      <c r="T1113" s="2">
        <f t="shared" si="284"/>
        <v>118.13181543608707</v>
      </c>
      <c r="U1113" s="2">
        <f t="shared" si="286"/>
        <v>0</v>
      </c>
      <c r="V1113">
        <f t="shared" si="287"/>
        <v>4</v>
      </c>
    </row>
    <row r="1114" spans="2:22" x14ac:dyDescent="0.15">
      <c r="B1114" s="1">
        <v>38188</v>
      </c>
      <c r="C1114" s="2">
        <f t="shared" si="272"/>
        <v>7</v>
      </c>
      <c r="D1114" s="2">
        <f t="shared" si="273"/>
        <v>20</v>
      </c>
      <c r="E1114" s="2">
        <f t="shared" si="274"/>
        <v>2</v>
      </c>
      <c r="F1114" s="2">
        <f t="shared" si="275"/>
        <v>3</v>
      </c>
      <c r="G1114" t="s">
        <v>21</v>
      </c>
      <c r="H1114">
        <v>276</v>
      </c>
      <c r="I1114">
        <f t="shared" si="276"/>
        <v>0</v>
      </c>
      <c r="J1114">
        <f t="shared" si="277"/>
        <v>0</v>
      </c>
      <c r="K1114">
        <f t="shared" si="278"/>
        <v>0</v>
      </c>
      <c r="L1114">
        <v>0</v>
      </c>
      <c r="M1114">
        <f t="shared" si="279"/>
        <v>0</v>
      </c>
      <c r="N1114">
        <f t="shared" si="280"/>
        <v>0</v>
      </c>
      <c r="O1114">
        <f t="shared" si="281"/>
        <v>0</v>
      </c>
      <c r="P1114">
        <v>0</v>
      </c>
      <c r="Q1114" s="2">
        <f t="shared" si="282"/>
        <v>323.01617275632378</v>
      </c>
      <c r="R1114" s="2">
        <f t="shared" si="283"/>
        <v>-47.016172756323783</v>
      </c>
      <c r="S1114" s="2">
        <f t="shared" si="285"/>
        <v>-10.868846094967353</v>
      </c>
      <c r="T1114" s="2">
        <f t="shared" si="284"/>
        <v>2210.520500652483</v>
      </c>
      <c r="U1114" s="2">
        <f t="shared" si="286"/>
        <v>0</v>
      </c>
      <c r="V1114">
        <f t="shared" si="287"/>
        <v>5</v>
      </c>
    </row>
    <row r="1115" spans="2:22" x14ac:dyDescent="0.15">
      <c r="B1115" s="1">
        <v>38189</v>
      </c>
      <c r="C1115" s="2">
        <f t="shared" si="272"/>
        <v>7</v>
      </c>
      <c r="D1115" s="2">
        <f t="shared" si="273"/>
        <v>21</v>
      </c>
      <c r="E1115" s="2">
        <f t="shared" si="274"/>
        <v>3</v>
      </c>
      <c r="F1115" s="2">
        <f t="shared" si="275"/>
        <v>3</v>
      </c>
      <c r="G1115" t="s">
        <v>22</v>
      </c>
      <c r="H1115">
        <v>343</v>
      </c>
      <c r="I1115">
        <f t="shared" si="276"/>
        <v>0</v>
      </c>
      <c r="J1115">
        <f t="shared" si="277"/>
        <v>0</v>
      </c>
      <c r="K1115">
        <f t="shared" si="278"/>
        <v>0</v>
      </c>
      <c r="L1115">
        <v>0</v>
      </c>
      <c r="M1115">
        <f t="shared" si="279"/>
        <v>0</v>
      </c>
      <c r="N1115">
        <f t="shared" si="280"/>
        <v>0</v>
      </c>
      <c r="O1115">
        <f t="shared" si="281"/>
        <v>0</v>
      </c>
      <c r="P1115">
        <v>0</v>
      </c>
      <c r="Q1115" s="2">
        <f t="shared" si="282"/>
        <v>352.54850547054974</v>
      </c>
      <c r="R1115" s="2">
        <f t="shared" si="283"/>
        <v>-9.5485054705497419</v>
      </c>
      <c r="S1115" s="2">
        <f t="shared" si="285"/>
        <v>-47.016172756323783</v>
      </c>
      <c r="T1115" s="2">
        <f t="shared" si="284"/>
        <v>91.173956721118344</v>
      </c>
      <c r="U1115" s="2">
        <f t="shared" si="286"/>
        <v>0</v>
      </c>
      <c r="V1115">
        <f t="shared" si="287"/>
        <v>6</v>
      </c>
    </row>
    <row r="1116" spans="2:22" x14ac:dyDescent="0.15">
      <c r="B1116" s="1">
        <v>38190</v>
      </c>
      <c r="C1116" s="2">
        <f t="shared" si="272"/>
        <v>7</v>
      </c>
      <c r="D1116" s="2">
        <f t="shared" si="273"/>
        <v>22</v>
      </c>
      <c r="E1116" s="2">
        <f t="shared" si="274"/>
        <v>4</v>
      </c>
      <c r="F1116" s="2">
        <f t="shared" si="275"/>
        <v>4</v>
      </c>
      <c r="G1116" t="s">
        <v>23</v>
      </c>
      <c r="H1116">
        <v>367</v>
      </c>
      <c r="I1116">
        <f t="shared" si="276"/>
        <v>0</v>
      </c>
      <c r="J1116">
        <f t="shared" si="277"/>
        <v>0</v>
      </c>
      <c r="K1116">
        <f t="shared" si="278"/>
        <v>0</v>
      </c>
      <c r="L1116">
        <v>0</v>
      </c>
      <c r="M1116">
        <f t="shared" si="279"/>
        <v>0</v>
      </c>
      <c r="N1116">
        <f t="shared" si="280"/>
        <v>0</v>
      </c>
      <c r="O1116">
        <f t="shared" si="281"/>
        <v>0</v>
      </c>
      <c r="P1116">
        <v>0</v>
      </c>
      <c r="Q1116" s="2">
        <f t="shared" si="282"/>
        <v>343.71576156209431</v>
      </c>
      <c r="R1116" s="2">
        <f t="shared" si="283"/>
        <v>23.284238437905685</v>
      </c>
      <c r="S1116" s="2">
        <f t="shared" si="285"/>
        <v>-9.5485054705497419</v>
      </c>
      <c r="T1116" s="2">
        <f t="shared" si="284"/>
        <v>542.15575963324454</v>
      </c>
      <c r="U1116" s="2">
        <f t="shared" si="286"/>
        <v>1</v>
      </c>
      <c r="V1116">
        <f t="shared" si="287"/>
        <v>1</v>
      </c>
    </row>
    <row r="1117" spans="2:22" x14ac:dyDescent="0.15">
      <c r="B1117" s="1">
        <v>38191</v>
      </c>
      <c r="C1117" s="2">
        <f t="shared" si="272"/>
        <v>7</v>
      </c>
      <c r="D1117" s="2">
        <f t="shared" si="273"/>
        <v>23</v>
      </c>
      <c r="E1117" s="2">
        <f t="shared" si="274"/>
        <v>5</v>
      </c>
      <c r="F1117" s="2">
        <f t="shared" si="275"/>
        <v>4</v>
      </c>
      <c r="G1117" t="s">
        <v>24</v>
      </c>
      <c r="H1117">
        <v>510</v>
      </c>
      <c r="I1117">
        <f t="shared" si="276"/>
        <v>0</v>
      </c>
      <c r="J1117">
        <f t="shared" si="277"/>
        <v>0</v>
      </c>
      <c r="K1117">
        <f t="shared" si="278"/>
        <v>0</v>
      </c>
      <c r="L1117">
        <v>0</v>
      </c>
      <c r="M1117">
        <f t="shared" si="279"/>
        <v>0</v>
      </c>
      <c r="N1117">
        <f t="shared" si="280"/>
        <v>0</v>
      </c>
      <c r="O1117">
        <f t="shared" si="281"/>
        <v>0</v>
      </c>
      <c r="P1117">
        <v>0</v>
      </c>
      <c r="Q1117" s="2">
        <f t="shared" si="282"/>
        <v>527.94222651296639</v>
      </c>
      <c r="R1117" s="2">
        <f t="shared" si="283"/>
        <v>-17.942226512966386</v>
      </c>
      <c r="S1117" s="2">
        <f t="shared" si="285"/>
        <v>23.284238437905685</v>
      </c>
      <c r="T1117" s="2">
        <f t="shared" si="284"/>
        <v>321.92349224259391</v>
      </c>
      <c r="U1117" s="2">
        <f t="shared" si="286"/>
        <v>1</v>
      </c>
      <c r="V1117">
        <f t="shared" si="287"/>
        <v>1</v>
      </c>
    </row>
    <row r="1118" spans="2:22" x14ac:dyDescent="0.15">
      <c r="B1118" s="1">
        <v>38192</v>
      </c>
      <c r="C1118" s="2">
        <f t="shared" si="272"/>
        <v>7</v>
      </c>
      <c r="D1118" s="2">
        <f t="shared" si="273"/>
        <v>24</v>
      </c>
      <c r="E1118" s="2">
        <f t="shared" si="274"/>
        <v>6</v>
      </c>
      <c r="F1118" s="2">
        <f t="shared" si="275"/>
        <v>4</v>
      </c>
      <c r="G1118" t="s">
        <v>25</v>
      </c>
      <c r="H1118">
        <v>485</v>
      </c>
      <c r="I1118">
        <f t="shared" si="276"/>
        <v>0</v>
      </c>
      <c r="J1118">
        <f t="shared" si="277"/>
        <v>0</v>
      </c>
      <c r="K1118">
        <f t="shared" si="278"/>
        <v>0</v>
      </c>
      <c r="L1118">
        <v>0</v>
      </c>
      <c r="M1118">
        <f t="shared" si="279"/>
        <v>0</v>
      </c>
      <c r="N1118">
        <f t="shared" si="280"/>
        <v>0</v>
      </c>
      <c r="O1118">
        <f t="shared" si="281"/>
        <v>0</v>
      </c>
      <c r="P1118">
        <v>0</v>
      </c>
      <c r="Q1118" s="2">
        <f t="shared" si="282"/>
        <v>579.33896435699307</v>
      </c>
      <c r="R1118" s="2">
        <f t="shared" si="283"/>
        <v>-94.338964356993074</v>
      </c>
      <c r="S1118" s="2">
        <f t="shared" si="285"/>
        <v>-17.942226512966386</v>
      </c>
      <c r="T1118" s="2">
        <f t="shared" si="284"/>
        <v>8899.8401959500097</v>
      </c>
      <c r="U1118" s="2">
        <f t="shared" si="286"/>
        <v>0</v>
      </c>
      <c r="V1118">
        <f t="shared" si="287"/>
        <v>2</v>
      </c>
    </row>
    <row r="1119" spans="2:22" x14ac:dyDescent="0.15">
      <c r="B1119" s="1">
        <v>38193</v>
      </c>
      <c r="C1119" s="2">
        <f t="shared" si="272"/>
        <v>7</v>
      </c>
      <c r="D1119" s="2">
        <f t="shared" si="273"/>
        <v>25</v>
      </c>
      <c r="E1119" s="2">
        <f t="shared" si="274"/>
        <v>7</v>
      </c>
      <c r="F1119" s="2">
        <f t="shared" si="275"/>
        <v>4</v>
      </c>
      <c r="G1119" t="s">
        <v>26</v>
      </c>
      <c r="H1119">
        <v>363</v>
      </c>
      <c r="I1119">
        <f t="shared" si="276"/>
        <v>0</v>
      </c>
      <c r="J1119">
        <f t="shared" si="277"/>
        <v>0</v>
      </c>
      <c r="K1119">
        <f t="shared" si="278"/>
        <v>0</v>
      </c>
      <c r="L1119">
        <v>0</v>
      </c>
      <c r="M1119">
        <f t="shared" si="279"/>
        <v>0</v>
      </c>
      <c r="N1119">
        <f t="shared" si="280"/>
        <v>0</v>
      </c>
      <c r="O1119">
        <f t="shared" si="281"/>
        <v>0</v>
      </c>
      <c r="P1119">
        <v>0</v>
      </c>
      <c r="Q1119" s="2">
        <f t="shared" si="282"/>
        <v>384.00999845130411</v>
      </c>
      <c r="R1119" s="2">
        <f t="shared" si="283"/>
        <v>-21.009998451304114</v>
      </c>
      <c r="S1119" s="2">
        <f t="shared" si="285"/>
        <v>-94.338964356993074</v>
      </c>
      <c r="T1119" s="2">
        <f t="shared" si="284"/>
        <v>441.42003492380127</v>
      </c>
      <c r="U1119" s="2">
        <f t="shared" si="286"/>
        <v>0</v>
      </c>
      <c r="V1119">
        <f t="shared" si="287"/>
        <v>3</v>
      </c>
    </row>
    <row r="1120" spans="2:22" x14ac:dyDescent="0.15">
      <c r="B1120" s="1">
        <v>38194</v>
      </c>
      <c r="C1120" s="2">
        <f t="shared" si="272"/>
        <v>7</v>
      </c>
      <c r="D1120" s="2">
        <f t="shared" si="273"/>
        <v>26</v>
      </c>
      <c r="E1120" s="2">
        <f t="shared" si="274"/>
        <v>1</v>
      </c>
      <c r="F1120" s="2">
        <f t="shared" si="275"/>
        <v>4</v>
      </c>
      <c r="G1120" t="s">
        <v>27</v>
      </c>
      <c r="H1120">
        <v>264</v>
      </c>
      <c r="I1120">
        <f t="shared" si="276"/>
        <v>0</v>
      </c>
      <c r="J1120">
        <f t="shared" si="277"/>
        <v>0</v>
      </c>
      <c r="K1120">
        <f t="shared" si="278"/>
        <v>0</v>
      </c>
      <c r="L1120">
        <v>0</v>
      </c>
      <c r="M1120">
        <f t="shared" si="279"/>
        <v>0</v>
      </c>
      <c r="N1120">
        <f t="shared" si="280"/>
        <v>0</v>
      </c>
      <c r="O1120">
        <f t="shared" si="281"/>
        <v>0</v>
      </c>
      <c r="P1120">
        <v>0</v>
      </c>
      <c r="Q1120" s="2">
        <f t="shared" si="282"/>
        <v>267.9883073012337</v>
      </c>
      <c r="R1120" s="2">
        <f t="shared" si="283"/>
        <v>-3.9883073012337036</v>
      </c>
      <c r="S1120" s="2">
        <f t="shared" si="285"/>
        <v>-21.009998451304114</v>
      </c>
      <c r="T1120" s="2">
        <f t="shared" si="284"/>
        <v>15.906595129074068</v>
      </c>
      <c r="U1120" s="2">
        <f t="shared" si="286"/>
        <v>0</v>
      </c>
      <c r="V1120">
        <f t="shared" si="287"/>
        <v>4</v>
      </c>
    </row>
    <row r="1121" spans="2:22" x14ac:dyDescent="0.15">
      <c r="B1121" s="1">
        <v>38195</v>
      </c>
      <c r="C1121" s="2">
        <f t="shared" si="272"/>
        <v>7</v>
      </c>
      <c r="D1121" s="2">
        <f t="shared" si="273"/>
        <v>27</v>
      </c>
      <c r="E1121" s="2">
        <f t="shared" si="274"/>
        <v>2</v>
      </c>
      <c r="F1121" s="2">
        <f t="shared" si="275"/>
        <v>4</v>
      </c>
      <c r="G1121" t="s">
        <v>28</v>
      </c>
      <c r="H1121">
        <v>229</v>
      </c>
      <c r="I1121">
        <f t="shared" si="276"/>
        <v>0</v>
      </c>
      <c r="J1121">
        <f t="shared" si="277"/>
        <v>0</v>
      </c>
      <c r="K1121">
        <f t="shared" si="278"/>
        <v>0</v>
      </c>
      <c r="L1121">
        <v>0</v>
      </c>
      <c r="M1121">
        <f t="shared" si="279"/>
        <v>0</v>
      </c>
      <c r="N1121">
        <f t="shared" si="280"/>
        <v>0</v>
      </c>
      <c r="O1121">
        <f t="shared" si="281"/>
        <v>0</v>
      </c>
      <c r="P1121">
        <v>0</v>
      </c>
      <c r="Q1121" s="2">
        <f t="shared" si="282"/>
        <v>286.13563396259013</v>
      </c>
      <c r="R1121" s="2">
        <f t="shared" si="283"/>
        <v>-57.135633962590134</v>
      </c>
      <c r="S1121" s="2">
        <f t="shared" si="285"/>
        <v>-3.9883073012337036</v>
      </c>
      <c r="T1121" s="2">
        <f t="shared" si="284"/>
        <v>3264.4806683070833</v>
      </c>
      <c r="U1121" s="2">
        <f t="shared" si="286"/>
        <v>0</v>
      </c>
      <c r="V1121">
        <f t="shared" si="287"/>
        <v>5</v>
      </c>
    </row>
    <row r="1122" spans="2:22" x14ac:dyDescent="0.15">
      <c r="B1122" s="1">
        <v>38196</v>
      </c>
      <c r="C1122" s="2">
        <f t="shared" si="272"/>
        <v>7</v>
      </c>
      <c r="D1122" s="2">
        <f t="shared" si="273"/>
        <v>28</v>
      </c>
      <c r="E1122" s="2">
        <f t="shared" si="274"/>
        <v>3</v>
      </c>
      <c r="F1122" s="2">
        <f t="shared" si="275"/>
        <v>4</v>
      </c>
      <c r="G1122" t="s">
        <v>29</v>
      </c>
      <c r="H1122">
        <v>310</v>
      </c>
      <c r="I1122">
        <f t="shared" si="276"/>
        <v>0</v>
      </c>
      <c r="J1122">
        <f t="shared" si="277"/>
        <v>0</v>
      </c>
      <c r="K1122">
        <f t="shared" si="278"/>
        <v>0</v>
      </c>
      <c r="L1122">
        <v>0</v>
      </c>
      <c r="M1122">
        <f t="shared" si="279"/>
        <v>0</v>
      </c>
      <c r="N1122">
        <f t="shared" si="280"/>
        <v>0</v>
      </c>
      <c r="O1122">
        <f t="shared" si="281"/>
        <v>0</v>
      </c>
      <c r="P1122">
        <v>0</v>
      </c>
      <c r="Q1122" s="2">
        <f t="shared" si="282"/>
        <v>315.66796667681609</v>
      </c>
      <c r="R1122" s="2">
        <f t="shared" si="283"/>
        <v>-5.6679666768160928</v>
      </c>
      <c r="S1122" s="2">
        <f t="shared" si="285"/>
        <v>-57.135633962590134</v>
      </c>
      <c r="T1122" s="2">
        <f t="shared" si="284"/>
        <v>32.125846249497663</v>
      </c>
      <c r="U1122" s="2">
        <f t="shared" si="286"/>
        <v>0</v>
      </c>
      <c r="V1122">
        <f t="shared" si="287"/>
        <v>6</v>
      </c>
    </row>
    <row r="1123" spans="2:22" x14ac:dyDescent="0.15">
      <c r="B1123" s="1">
        <v>38197</v>
      </c>
      <c r="C1123" s="2">
        <f t="shared" si="272"/>
        <v>7</v>
      </c>
      <c r="D1123" s="2">
        <f t="shared" si="273"/>
        <v>29</v>
      </c>
      <c r="E1123" s="2">
        <f t="shared" si="274"/>
        <v>4</v>
      </c>
      <c r="F1123" s="2">
        <f t="shared" si="275"/>
        <v>5</v>
      </c>
      <c r="G1123" t="s">
        <v>30</v>
      </c>
      <c r="H1123">
        <v>380</v>
      </c>
      <c r="I1123">
        <f t="shared" si="276"/>
        <v>0</v>
      </c>
      <c r="J1123">
        <f t="shared" si="277"/>
        <v>0</v>
      </c>
      <c r="K1123">
        <f t="shared" si="278"/>
        <v>0</v>
      </c>
      <c r="L1123">
        <v>0</v>
      </c>
      <c r="M1123">
        <f t="shared" si="279"/>
        <v>0</v>
      </c>
      <c r="N1123">
        <f t="shared" si="280"/>
        <v>0</v>
      </c>
      <c r="O1123">
        <f t="shared" si="281"/>
        <v>0</v>
      </c>
      <c r="P1123">
        <v>0</v>
      </c>
      <c r="Q1123" s="2">
        <f t="shared" si="282"/>
        <v>346.43003804449251</v>
      </c>
      <c r="R1123" s="2">
        <f t="shared" si="283"/>
        <v>33.569961955507495</v>
      </c>
      <c r="S1123" s="2">
        <f t="shared" si="285"/>
        <v>-5.6679666768160928</v>
      </c>
      <c r="T1123" s="2">
        <f t="shared" si="284"/>
        <v>1126.9423456942206</v>
      </c>
      <c r="U1123" s="2">
        <f t="shared" si="286"/>
        <v>1</v>
      </c>
      <c r="V1123">
        <f t="shared" si="287"/>
        <v>1</v>
      </c>
    </row>
    <row r="1124" spans="2:22" x14ac:dyDescent="0.15">
      <c r="B1124" s="1">
        <v>38198</v>
      </c>
      <c r="C1124" s="2">
        <f t="shared" si="272"/>
        <v>7</v>
      </c>
      <c r="D1124" s="2">
        <f t="shared" si="273"/>
        <v>30</v>
      </c>
      <c r="E1124" s="2">
        <f t="shared" si="274"/>
        <v>5</v>
      </c>
      <c r="F1124" s="2">
        <f t="shared" si="275"/>
        <v>5</v>
      </c>
      <c r="G1124" t="s">
        <v>31</v>
      </c>
      <c r="H1124">
        <v>523</v>
      </c>
      <c r="I1124">
        <f t="shared" si="276"/>
        <v>0</v>
      </c>
      <c r="J1124">
        <f t="shared" si="277"/>
        <v>0</v>
      </c>
      <c r="K1124">
        <f t="shared" si="278"/>
        <v>0</v>
      </c>
      <c r="L1124">
        <v>0</v>
      </c>
      <c r="M1124">
        <f t="shared" si="279"/>
        <v>0</v>
      </c>
      <c r="N1124">
        <f t="shared" si="280"/>
        <v>0</v>
      </c>
      <c r="O1124">
        <f t="shared" si="281"/>
        <v>0</v>
      </c>
      <c r="P1124">
        <v>0</v>
      </c>
      <c r="Q1124" s="2">
        <f t="shared" si="282"/>
        <v>530.65650299536458</v>
      </c>
      <c r="R1124" s="2">
        <f t="shared" si="283"/>
        <v>-7.6565029953645762</v>
      </c>
      <c r="S1124" s="2">
        <f t="shared" si="285"/>
        <v>33.569961955507495</v>
      </c>
      <c r="T1124" s="2">
        <f t="shared" si="284"/>
        <v>58.62203811802673</v>
      </c>
      <c r="U1124" s="2">
        <f t="shared" si="286"/>
        <v>1</v>
      </c>
      <c r="V1124">
        <f t="shared" si="287"/>
        <v>1</v>
      </c>
    </row>
    <row r="1125" spans="2:22" x14ac:dyDescent="0.15">
      <c r="B1125" s="1">
        <v>38199</v>
      </c>
      <c r="C1125" s="2">
        <f t="shared" si="272"/>
        <v>7</v>
      </c>
      <c r="D1125" s="2">
        <f t="shared" si="273"/>
        <v>31</v>
      </c>
      <c r="E1125" s="2">
        <f t="shared" si="274"/>
        <v>6</v>
      </c>
      <c r="F1125" s="2">
        <f t="shared" si="275"/>
        <v>5</v>
      </c>
      <c r="G1125" t="s">
        <v>32</v>
      </c>
      <c r="H1125">
        <v>525</v>
      </c>
      <c r="I1125">
        <f t="shared" si="276"/>
        <v>0</v>
      </c>
      <c r="J1125">
        <f t="shared" si="277"/>
        <v>0</v>
      </c>
      <c r="K1125">
        <f t="shared" si="278"/>
        <v>0</v>
      </c>
      <c r="L1125">
        <v>0</v>
      </c>
      <c r="M1125">
        <f t="shared" si="279"/>
        <v>0</v>
      </c>
      <c r="N1125">
        <f t="shared" si="280"/>
        <v>0</v>
      </c>
      <c r="O1125">
        <f t="shared" si="281"/>
        <v>0</v>
      </c>
      <c r="P1125">
        <v>0</v>
      </c>
      <c r="Q1125" s="2">
        <f t="shared" si="282"/>
        <v>582.05324083939126</v>
      </c>
      <c r="R1125" s="2">
        <f t="shared" si="283"/>
        <v>-57.053240839391265</v>
      </c>
      <c r="S1125" s="2">
        <f t="shared" si="285"/>
        <v>-7.6565029953645762</v>
      </c>
      <c r="T1125" s="2">
        <f t="shared" si="284"/>
        <v>3255.0722902775833</v>
      </c>
      <c r="U1125" s="2">
        <f t="shared" si="286"/>
        <v>0</v>
      </c>
      <c r="V1125">
        <f t="shared" si="287"/>
        <v>2</v>
      </c>
    </row>
    <row r="1126" spans="2:22" x14ac:dyDescent="0.15">
      <c r="B1126" s="1">
        <v>38200</v>
      </c>
      <c r="C1126" s="2">
        <f t="shared" si="272"/>
        <v>8</v>
      </c>
      <c r="D1126" s="2">
        <f t="shared" si="273"/>
        <v>1</v>
      </c>
      <c r="E1126" s="2">
        <f t="shared" si="274"/>
        <v>7</v>
      </c>
      <c r="F1126" s="2">
        <f t="shared" si="275"/>
        <v>5</v>
      </c>
      <c r="G1126" t="s">
        <v>33</v>
      </c>
      <c r="H1126">
        <v>327</v>
      </c>
      <c r="I1126">
        <f t="shared" si="276"/>
        <v>0</v>
      </c>
      <c r="J1126">
        <f t="shared" si="277"/>
        <v>0</v>
      </c>
      <c r="K1126">
        <f t="shared" si="278"/>
        <v>0</v>
      </c>
      <c r="L1126">
        <v>0</v>
      </c>
      <c r="M1126">
        <f t="shared" si="279"/>
        <v>0</v>
      </c>
      <c r="N1126">
        <f t="shared" si="280"/>
        <v>0</v>
      </c>
      <c r="O1126">
        <f t="shared" si="281"/>
        <v>0</v>
      </c>
      <c r="P1126">
        <v>0</v>
      </c>
      <c r="Q1126" s="2">
        <f t="shared" si="282"/>
        <v>386.7242749337023</v>
      </c>
      <c r="R1126" s="2">
        <f t="shared" si="283"/>
        <v>-59.724274933702304</v>
      </c>
      <c r="S1126" s="2">
        <f t="shared" si="285"/>
        <v>-57.053240839391265</v>
      </c>
      <c r="T1126" s="2">
        <f t="shared" si="284"/>
        <v>3566.9890163564614</v>
      </c>
      <c r="U1126" s="2">
        <f t="shared" si="286"/>
        <v>0</v>
      </c>
      <c r="V1126">
        <f t="shared" si="287"/>
        <v>3</v>
      </c>
    </row>
    <row r="1127" spans="2:22" x14ac:dyDescent="0.15">
      <c r="B1127" s="1">
        <v>38201</v>
      </c>
      <c r="C1127" s="2">
        <f t="shared" si="272"/>
        <v>8</v>
      </c>
      <c r="D1127" s="2">
        <f t="shared" si="273"/>
        <v>2</v>
      </c>
      <c r="E1127" s="2">
        <f t="shared" si="274"/>
        <v>1</v>
      </c>
      <c r="F1127" s="2">
        <f t="shared" si="275"/>
        <v>5</v>
      </c>
      <c r="G1127" t="s">
        <v>34</v>
      </c>
      <c r="H1127">
        <v>293</v>
      </c>
      <c r="I1127">
        <f t="shared" si="276"/>
        <v>0</v>
      </c>
      <c r="J1127">
        <f t="shared" si="277"/>
        <v>0</v>
      </c>
      <c r="K1127">
        <f t="shared" si="278"/>
        <v>0</v>
      </c>
      <c r="L1127">
        <v>0</v>
      </c>
      <c r="M1127">
        <f t="shared" si="279"/>
        <v>0</v>
      </c>
      <c r="N1127">
        <f t="shared" si="280"/>
        <v>0</v>
      </c>
      <c r="O1127">
        <f t="shared" si="281"/>
        <v>0</v>
      </c>
      <c r="P1127">
        <v>0</v>
      </c>
      <c r="Q1127" s="2">
        <f t="shared" si="282"/>
        <v>270.70258378363189</v>
      </c>
      <c r="R1127" s="2">
        <f t="shared" si="283"/>
        <v>22.297416216368106</v>
      </c>
      <c r="S1127" s="2">
        <f t="shared" si="285"/>
        <v>-59.724274933702304</v>
      </c>
      <c r="T1127" s="2">
        <f t="shared" si="284"/>
        <v>497.17476992595539</v>
      </c>
      <c r="U1127" s="2">
        <f t="shared" si="286"/>
        <v>1</v>
      </c>
      <c r="V1127">
        <f t="shared" si="287"/>
        <v>1</v>
      </c>
    </row>
    <row r="1128" spans="2:22" x14ac:dyDescent="0.15">
      <c r="B1128" s="1">
        <v>38202</v>
      </c>
      <c r="C1128" s="2">
        <f t="shared" si="272"/>
        <v>8</v>
      </c>
      <c r="D1128" s="2">
        <f t="shared" si="273"/>
        <v>3</v>
      </c>
      <c r="E1128" s="2">
        <f t="shared" si="274"/>
        <v>2</v>
      </c>
      <c r="F1128" s="2">
        <f t="shared" si="275"/>
        <v>5</v>
      </c>
      <c r="G1128" t="s">
        <v>35</v>
      </c>
      <c r="H1128">
        <v>298</v>
      </c>
      <c r="I1128">
        <f t="shared" si="276"/>
        <v>0</v>
      </c>
      <c r="J1128">
        <f t="shared" si="277"/>
        <v>0</v>
      </c>
      <c r="K1128">
        <f t="shared" si="278"/>
        <v>0</v>
      </c>
      <c r="L1128">
        <v>0</v>
      </c>
      <c r="M1128">
        <f t="shared" si="279"/>
        <v>0</v>
      </c>
      <c r="N1128">
        <f t="shared" si="280"/>
        <v>0</v>
      </c>
      <c r="O1128">
        <f t="shared" si="281"/>
        <v>0</v>
      </c>
      <c r="P1128">
        <v>0</v>
      </c>
      <c r="Q1128" s="2">
        <f t="shared" si="282"/>
        <v>288.84991044498832</v>
      </c>
      <c r="R1128" s="2">
        <f t="shared" si="283"/>
        <v>9.1500895550116752</v>
      </c>
      <c r="S1128" s="2">
        <f t="shared" si="285"/>
        <v>22.297416216368106</v>
      </c>
      <c r="T1128" s="2">
        <f t="shared" si="284"/>
        <v>83.72413886473376</v>
      </c>
      <c r="U1128" s="2">
        <f t="shared" si="286"/>
        <v>0</v>
      </c>
      <c r="V1128">
        <f t="shared" si="287"/>
        <v>2</v>
      </c>
    </row>
    <row r="1129" spans="2:22" x14ac:dyDescent="0.15">
      <c r="B1129" s="1">
        <v>38203</v>
      </c>
      <c r="C1129" s="2">
        <f t="shared" si="272"/>
        <v>8</v>
      </c>
      <c r="D1129" s="2">
        <f t="shared" si="273"/>
        <v>4</v>
      </c>
      <c r="E1129" s="2">
        <f t="shared" si="274"/>
        <v>3</v>
      </c>
      <c r="F1129" s="2">
        <f t="shared" si="275"/>
        <v>5</v>
      </c>
      <c r="G1129" t="s">
        <v>36</v>
      </c>
      <c r="H1129">
        <v>337</v>
      </c>
      <c r="I1129">
        <f t="shared" si="276"/>
        <v>0</v>
      </c>
      <c r="J1129">
        <f t="shared" si="277"/>
        <v>0</v>
      </c>
      <c r="K1129">
        <f t="shared" si="278"/>
        <v>0</v>
      </c>
      <c r="L1129">
        <v>0</v>
      </c>
      <c r="M1129">
        <f t="shared" si="279"/>
        <v>0</v>
      </c>
      <c r="N1129">
        <f t="shared" si="280"/>
        <v>0</v>
      </c>
      <c r="O1129">
        <f t="shared" si="281"/>
        <v>0</v>
      </c>
      <c r="P1129">
        <v>0</v>
      </c>
      <c r="Q1129" s="2">
        <f t="shared" si="282"/>
        <v>318.38224315921428</v>
      </c>
      <c r="R1129" s="2">
        <f t="shared" si="283"/>
        <v>18.617756840785717</v>
      </c>
      <c r="S1129" s="2">
        <f t="shared" si="285"/>
        <v>9.1500895550116752</v>
      </c>
      <c r="T1129" s="2">
        <f t="shared" si="284"/>
        <v>346.62086978262334</v>
      </c>
      <c r="U1129" s="2">
        <f t="shared" si="286"/>
        <v>0</v>
      </c>
      <c r="V1129">
        <f t="shared" si="287"/>
        <v>3</v>
      </c>
    </row>
    <row r="1130" spans="2:22" x14ac:dyDescent="0.15">
      <c r="B1130" s="1">
        <v>38204</v>
      </c>
      <c r="C1130" s="2">
        <f t="shared" si="272"/>
        <v>8</v>
      </c>
      <c r="D1130" s="2">
        <f t="shared" si="273"/>
        <v>5</v>
      </c>
      <c r="E1130" s="2">
        <f t="shared" si="274"/>
        <v>4</v>
      </c>
      <c r="F1130" s="2">
        <f t="shared" si="275"/>
        <v>6</v>
      </c>
      <c r="G1130" t="s">
        <v>37</v>
      </c>
      <c r="H1130">
        <v>387</v>
      </c>
      <c r="I1130">
        <f t="shared" si="276"/>
        <v>0</v>
      </c>
      <c r="J1130">
        <f t="shared" si="277"/>
        <v>0</v>
      </c>
      <c r="K1130">
        <f t="shared" si="278"/>
        <v>0</v>
      </c>
      <c r="L1130">
        <v>0</v>
      </c>
      <c r="M1130">
        <f t="shared" si="279"/>
        <v>0</v>
      </c>
      <c r="N1130">
        <f t="shared" si="280"/>
        <v>0</v>
      </c>
      <c r="O1130">
        <f t="shared" si="281"/>
        <v>0</v>
      </c>
      <c r="P1130">
        <v>0</v>
      </c>
      <c r="Q1130" s="2">
        <f t="shared" si="282"/>
        <v>366.00149528402517</v>
      </c>
      <c r="R1130" s="2">
        <f t="shared" si="283"/>
        <v>20.998504715974832</v>
      </c>
      <c r="S1130" s="2">
        <f t="shared" si="285"/>
        <v>18.617756840785717</v>
      </c>
      <c r="T1130" s="2">
        <f t="shared" si="284"/>
        <v>440.93720030681726</v>
      </c>
      <c r="U1130" s="2">
        <f t="shared" si="286"/>
        <v>0</v>
      </c>
      <c r="V1130">
        <f t="shared" si="287"/>
        <v>4</v>
      </c>
    </row>
    <row r="1131" spans="2:22" x14ac:dyDescent="0.15">
      <c r="B1131" s="1">
        <v>38205</v>
      </c>
      <c r="C1131" s="2">
        <f t="shared" si="272"/>
        <v>8</v>
      </c>
      <c r="D1131" s="2">
        <f t="shared" si="273"/>
        <v>6</v>
      </c>
      <c r="E1131" s="2">
        <f t="shared" si="274"/>
        <v>5</v>
      </c>
      <c r="F1131" s="2">
        <f t="shared" si="275"/>
        <v>6</v>
      </c>
      <c r="G1131" t="s">
        <v>38</v>
      </c>
      <c r="H1131">
        <v>458</v>
      </c>
      <c r="I1131">
        <f t="shared" si="276"/>
        <v>0</v>
      </c>
      <c r="J1131">
        <f t="shared" si="277"/>
        <v>0</v>
      </c>
      <c r="K1131">
        <f t="shared" si="278"/>
        <v>0</v>
      </c>
      <c r="L1131">
        <v>0</v>
      </c>
      <c r="M1131">
        <f t="shared" si="279"/>
        <v>0</v>
      </c>
      <c r="N1131">
        <f t="shared" si="280"/>
        <v>0</v>
      </c>
      <c r="O1131">
        <f t="shared" si="281"/>
        <v>0</v>
      </c>
      <c r="P1131">
        <v>0</v>
      </c>
      <c r="Q1131" s="2">
        <f t="shared" si="282"/>
        <v>550.2279602348973</v>
      </c>
      <c r="R1131" s="2">
        <f t="shared" si="283"/>
        <v>-92.227960234897296</v>
      </c>
      <c r="S1131" s="2">
        <f t="shared" si="285"/>
        <v>20.998504715974832</v>
      </c>
      <c r="T1131" s="2">
        <f t="shared" si="284"/>
        <v>8505.9966490897968</v>
      </c>
      <c r="U1131" s="2">
        <f t="shared" si="286"/>
        <v>1</v>
      </c>
      <c r="V1131">
        <f t="shared" si="287"/>
        <v>1</v>
      </c>
    </row>
    <row r="1132" spans="2:22" x14ac:dyDescent="0.15">
      <c r="B1132" s="1">
        <v>38206</v>
      </c>
      <c r="C1132" s="2">
        <f t="shared" si="272"/>
        <v>8</v>
      </c>
      <c r="D1132" s="2">
        <f t="shared" si="273"/>
        <v>7</v>
      </c>
      <c r="E1132" s="2">
        <f t="shared" si="274"/>
        <v>6</v>
      </c>
      <c r="F1132" s="2">
        <f t="shared" si="275"/>
        <v>6</v>
      </c>
      <c r="G1132" t="s">
        <v>39</v>
      </c>
      <c r="H1132">
        <v>502</v>
      </c>
      <c r="I1132">
        <f t="shared" si="276"/>
        <v>0</v>
      </c>
      <c r="J1132">
        <f t="shared" si="277"/>
        <v>0</v>
      </c>
      <c r="K1132">
        <f t="shared" si="278"/>
        <v>0</v>
      </c>
      <c r="L1132">
        <v>0</v>
      </c>
      <c r="M1132">
        <f t="shared" si="279"/>
        <v>0</v>
      </c>
      <c r="N1132">
        <f t="shared" si="280"/>
        <v>0</v>
      </c>
      <c r="O1132">
        <f t="shared" si="281"/>
        <v>0</v>
      </c>
      <c r="P1132">
        <v>0</v>
      </c>
      <c r="Q1132" s="2">
        <f t="shared" si="282"/>
        <v>601.62469807892398</v>
      </c>
      <c r="R1132" s="2">
        <f t="shared" si="283"/>
        <v>-99.624698078923984</v>
      </c>
      <c r="S1132" s="2">
        <f t="shared" si="285"/>
        <v>-92.227960234897296</v>
      </c>
      <c r="T1132" s="2">
        <f t="shared" si="284"/>
        <v>9925.0804673167604</v>
      </c>
      <c r="U1132" s="2">
        <f t="shared" si="286"/>
        <v>0</v>
      </c>
      <c r="V1132">
        <f t="shared" si="287"/>
        <v>2</v>
      </c>
    </row>
    <row r="1133" spans="2:22" x14ac:dyDescent="0.15">
      <c r="B1133" s="1">
        <v>38207</v>
      </c>
      <c r="C1133" s="2">
        <f t="shared" si="272"/>
        <v>8</v>
      </c>
      <c r="D1133" s="2">
        <f t="shared" si="273"/>
        <v>8</v>
      </c>
      <c r="E1133" s="2">
        <f t="shared" si="274"/>
        <v>7</v>
      </c>
      <c r="F1133" s="2">
        <f t="shared" si="275"/>
        <v>6</v>
      </c>
      <c r="G1133" t="s">
        <v>40</v>
      </c>
      <c r="H1133">
        <v>346</v>
      </c>
      <c r="I1133">
        <f t="shared" si="276"/>
        <v>0</v>
      </c>
      <c r="J1133">
        <f t="shared" si="277"/>
        <v>0</v>
      </c>
      <c r="K1133">
        <f t="shared" si="278"/>
        <v>0</v>
      </c>
      <c r="L1133">
        <v>0</v>
      </c>
      <c r="M1133">
        <f t="shared" si="279"/>
        <v>0</v>
      </c>
      <c r="N1133">
        <f t="shared" si="280"/>
        <v>0</v>
      </c>
      <c r="O1133">
        <f t="shared" si="281"/>
        <v>0</v>
      </c>
      <c r="P1133">
        <v>0</v>
      </c>
      <c r="Q1133" s="2">
        <f t="shared" si="282"/>
        <v>406.29573217323497</v>
      </c>
      <c r="R1133" s="2">
        <f t="shared" si="283"/>
        <v>-60.295732173234967</v>
      </c>
      <c r="S1133" s="2">
        <f t="shared" si="285"/>
        <v>-99.624698078923984</v>
      </c>
      <c r="T1133" s="2">
        <f t="shared" si="284"/>
        <v>3635.5753183064821</v>
      </c>
      <c r="U1133" s="2">
        <f t="shared" si="286"/>
        <v>0</v>
      </c>
      <c r="V1133">
        <f t="shared" si="287"/>
        <v>3</v>
      </c>
    </row>
    <row r="1134" spans="2:22" x14ac:dyDescent="0.15">
      <c r="B1134" s="1">
        <v>38208</v>
      </c>
      <c r="C1134" s="2">
        <f t="shared" si="272"/>
        <v>8</v>
      </c>
      <c r="D1134" s="2">
        <f t="shared" si="273"/>
        <v>9</v>
      </c>
      <c r="E1134" s="2">
        <f t="shared" si="274"/>
        <v>1</v>
      </c>
      <c r="F1134" s="2">
        <f t="shared" si="275"/>
        <v>6</v>
      </c>
      <c r="G1134" t="s">
        <v>41</v>
      </c>
      <c r="H1134">
        <v>306</v>
      </c>
      <c r="I1134">
        <f t="shared" si="276"/>
        <v>0</v>
      </c>
      <c r="J1134">
        <f t="shared" si="277"/>
        <v>0</v>
      </c>
      <c r="K1134">
        <f t="shared" si="278"/>
        <v>0</v>
      </c>
      <c r="L1134">
        <v>0</v>
      </c>
      <c r="M1134">
        <f t="shared" si="279"/>
        <v>0</v>
      </c>
      <c r="N1134">
        <f t="shared" si="280"/>
        <v>0</v>
      </c>
      <c r="O1134">
        <f t="shared" si="281"/>
        <v>0</v>
      </c>
      <c r="P1134">
        <v>0</v>
      </c>
      <c r="Q1134" s="2">
        <f t="shared" si="282"/>
        <v>290.2740410231645</v>
      </c>
      <c r="R1134" s="2">
        <f t="shared" si="283"/>
        <v>15.7259589768355</v>
      </c>
      <c r="S1134" s="2">
        <f t="shared" si="285"/>
        <v>-60.295732173234967</v>
      </c>
      <c r="T1134" s="2">
        <f t="shared" si="284"/>
        <v>247.30578574111306</v>
      </c>
      <c r="U1134" s="2">
        <f t="shared" si="286"/>
        <v>1</v>
      </c>
      <c r="V1134">
        <f t="shared" si="287"/>
        <v>1</v>
      </c>
    </row>
    <row r="1135" spans="2:22" x14ac:dyDescent="0.15">
      <c r="B1135" s="1">
        <v>38209</v>
      </c>
      <c r="C1135" s="2">
        <f t="shared" si="272"/>
        <v>8</v>
      </c>
      <c r="D1135" s="2">
        <f t="shared" si="273"/>
        <v>10</v>
      </c>
      <c r="E1135" s="2">
        <f t="shared" si="274"/>
        <v>2</v>
      </c>
      <c r="F1135" s="2">
        <f t="shared" si="275"/>
        <v>6</v>
      </c>
      <c r="G1135" t="s">
        <v>42</v>
      </c>
      <c r="H1135">
        <v>274</v>
      </c>
      <c r="I1135">
        <f t="shared" si="276"/>
        <v>0</v>
      </c>
      <c r="J1135">
        <f t="shared" si="277"/>
        <v>0</v>
      </c>
      <c r="K1135">
        <f t="shared" si="278"/>
        <v>0</v>
      </c>
      <c r="L1135">
        <v>0</v>
      </c>
      <c r="M1135">
        <f t="shared" si="279"/>
        <v>0</v>
      </c>
      <c r="N1135">
        <f t="shared" si="280"/>
        <v>0</v>
      </c>
      <c r="O1135">
        <f t="shared" si="281"/>
        <v>0</v>
      </c>
      <c r="P1135">
        <v>0</v>
      </c>
      <c r="Q1135" s="2">
        <f t="shared" si="282"/>
        <v>308.42136768452099</v>
      </c>
      <c r="R1135" s="2">
        <f t="shared" si="283"/>
        <v>-34.421367684520987</v>
      </c>
      <c r="S1135" s="2">
        <f t="shared" si="285"/>
        <v>15.7259589768355</v>
      </c>
      <c r="T1135" s="2">
        <f t="shared" si="284"/>
        <v>1184.8305532729858</v>
      </c>
      <c r="U1135" s="2">
        <f t="shared" si="286"/>
        <v>1</v>
      </c>
      <c r="V1135">
        <f t="shared" si="287"/>
        <v>1</v>
      </c>
    </row>
    <row r="1136" spans="2:22" x14ac:dyDescent="0.15">
      <c r="B1136" s="1">
        <v>38210</v>
      </c>
      <c r="C1136" s="2">
        <f t="shared" si="272"/>
        <v>8</v>
      </c>
      <c r="D1136" s="2">
        <f t="shared" si="273"/>
        <v>11</v>
      </c>
      <c r="E1136" s="2">
        <f t="shared" si="274"/>
        <v>3</v>
      </c>
      <c r="F1136" s="2">
        <f t="shared" si="275"/>
        <v>6</v>
      </c>
      <c r="G1136" t="s">
        <v>43</v>
      </c>
      <c r="H1136">
        <v>360</v>
      </c>
      <c r="I1136">
        <f t="shared" si="276"/>
        <v>0</v>
      </c>
      <c r="J1136">
        <f t="shared" si="277"/>
        <v>0</v>
      </c>
      <c r="K1136">
        <f t="shared" si="278"/>
        <v>0</v>
      </c>
      <c r="L1136">
        <v>0</v>
      </c>
      <c r="M1136">
        <f t="shared" si="279"/>
        <v>0</v>
      </c>
      <c r="N1136">
        <f t="shared" si="280"/>
        <v>0</v>
      </c>
      <c r="O1136">
        <f t="shared" si="281"/>
        <v>0</v>
      </c>
      <c r="P1136">
        <v>0</v>
      </c>
      <c r="Q1136" s="2">
        <f t="shared" si="282"/>
        <v>337.95370039874695</v>
      </c>
      <c r="R1136" s="2">
        <f t="shared" si="283"/>
        <v>22.046299601253054</v>
      </c>
      <c r="S1136" s="2">
        <f t="shared" si="285"/>
        <v>-34.421367684520987</v>
      </c>
      <c r="T1136" s="2">
        <f t="shared" si="284"/>
        <v>486.03932610821056</v>
      </c>
      <c r="U1136" s="2">
        <f t="shared" si="286"/>
        <v>1</v>
      </c>
      <c r="V1136">
        <f t="shared" si="287"/>
        <v>1</v>
      </c>
    </row>
    <row r="1137" spans="2:22" x14ac:dyDescent="0.15">
      <c r="B1137" s="1">
        <v>38211</v>
      </c>
      <c r="C1137" s="2">
        <f t="shared" si="272"/>
        <v>8</v>
      </c>
      <c r="D1137" s="2">
        <f t="shared" si="273"/>
        <v>12</v>
      </c>
      <c r="E1137" s="2">
        <f t="shared" si="274"/>
        <v>4</v>
      </c>
      <c r="F1137" s="2">
        <f t="shared" si="275"/>
        <v>7</v>
      </c>
      <c r="G1137" t="s">
        <v>44</v>
      </c>
      <c r="H1137">
        <v>422</v>
      </c>
      <c r="I1137">
        <f t="shared" si="276"/>
        <v>0</v>
      </c>
      <c r="J1137">
        <f t="shared" si="277"/>
        <v>0</v>
      </c>
      <c r="K1137">
        <f t="shared" si="278"/>
        <v>0</v>
      </c>
      <c r="L1137">
        <v>0</v>
      </c>
      <c r="M1137">
        <f t="shared" si="279"/>
        <v>0</v>
      </c>
      <c r="N1137">
        <f t="shared" si="280"/>
        <v>0</v>
      </c>
      <c r="O1137">
        <f t="shared" si="281"/>
        <v>0</v>
      </c>
      <c r="P1137">
        <v>0</v>
      </c>
      <c r="Q1137" s="2">
        <f t="shared" si="282"/>
        <v>339.83006574681133</v>
      </c>
      <c r="R1137" s="2">
        <f t="shared" si="283"/>
        <v>82.169934253188671</v>
      </c>
      <c r="S1137" s="2">
        <f t="shared" si="285"/>
        <v>22.046299601253054</v>
      </c>
      <c r="T1137" s="2">
        <f t="shared" si="284"/>
        <v>6751.8980951733492</v>
      </c>
      <c r="U1137" s="2">
        <f t="shared" si="286"/>
        <v>0</v>
      </c>
      <c r="V1137">
        <f t="shared" si="287"/>
        <v>2</v>
      </c>
    </row>
    <row r="1138" spans="2:22" x14ac:dyDescent="0.15">
      <c r="B1138" s="1">
        <v>38212</v>
      </c>
      <c r="C1138" s="2">
        <f t="shared" si="272"/>
        <v>8</v>
      </c>
      <c r="D1138" s="2">
        <f t="shared" si="273"/>
        <v>13</v>
      </c>
      <c r="E1138" s="2">
        <f t="shared" si="274"/>
        <v>5</v>
      </c>
      <c r="F1138" s="2">
        <f t="shared" si="275"/>
        <v>7</v>
      </c>
      <c r="G1138" t="s">
        <v>45</v>
      </c>
      <c r="H1138">
        <v>571</v>
      </c>
      <c r="I1138">
        <f t="shared" si="276"/>
        <v>0</v>
      </c>
      <c r="J1138">
        <f t="shared" si="277"/>
        <v>0</v>
      </c>
      <c r="K1138">
        <f t="shared" si="278"/>
        <v>0</v>
      </c>
      <c r="L1138">
        <v>0</v>
      </c>
      <c r="M1138">
        <f t="shared" si="279"/>
        <v>0</v>
      </c>
      <c r="N1138">
        <f t="shared" si="280"/>
        <v>0</v>
      </c>
      <c r="O1138">
        <f t="shared" si="281"/>
        <v>0</v>
      </c>
      <c r="P1138">
        <v>0</v>
      </c>
      <c r="Q1138" s="2">
        <f t="shared" si="282"/>
        <v>524.05653069768346</v>
      </c>
      <c r="R1138" s="2">
        <f t="shared" si="283"/>
        <v>46.943469302316544</v>
      </c>
      <c r="S1138" s="2">
        <f t="shared" si="285"/>
        <v>82.169934253188671</v>
      </c>
      <c r="T1138" s="2">
        <f t="shared" si="284"/>
        <v>2203.6893101375358</v>
      </c>
      <c r="U1138" s="2">
        <f t="shared" si="286"/>
        <v>0</v>
      </c>
      <c r="V1138">
        <f t="shared" si="287"/>
        <v>3</v>
      </c>
    </row>
    <row r="1139" spans="2:22" x14ac:dyDescent="0.15">
      <c r="B1139" s="1">
        <v>38213</v>
      </c>
      <c r="C1139" s="2">
        <f t="shared" si="272"/>
        <v>8</v>
      </c>
      <c r="D1139" s="2">
        <f t="shared" si="273"/>
        <v>14</v>
      </c>
      <c r="E1139" s="2">
        <f t="shared" si="274"/>
        <v>6</v>
      </c>
      <c r="F1139" s="2">
        <f t="shared" si="275"/>
        <v>7</v>
      </c>
      <c r="G1139" t="s">
        <v>46</v>
      </c>
      <c r="H1139">
        <v>442</v>
      </c>
      <c r="I1139">
        <f t="shared" si="276"/>
        <v>0</v>
      </c>
      <c r="J1139">
        <f t="shared" si="277"/>
        <v>0</v>
      </c>
      <c r="K1139">
        <f t="shared" si="278"/>
        <v>0</v>
      </c>
      <c r="L1139">
        <v>0</v>
      </c>
      <c r="M1139">
        <f t="shared" si="279"/>
        <v>0</v>
      </c>
      <c r="N1139">
        <f t="shared" si="280"/>
        <v>0</v>
      </c>
      <c r="O1139">
        <f t="shared" si="281"/>
        <v>0</v>
      </c>
      <c r="P1139">
        <v>0</v>
      </c>
      <c r="Q1139" s="2">
        <f t="shared" si="282"/>
        <v>575.45326854171014</v>
      </c>
      <c r="R1139" s="2">
        <f t="shared" si="283"/>
        <v>-133.45326854171014</v>
      </c>
      <c r="S1139" s="2">
        <f t="shared" si="285"/>
        <v>46.943469302316544</v>
      </c>
      <c r="T1139" s="2">
        <f t="shared" si="284"/>
        <v>17809.774884465802</v>
      </c>
      <c r="U1139" s="2">
        <f t="shared" si="286"/>
        <v>1</v>
      </c>
      <c r="V1139">
        <f t="shared" si="287"/>
        <v>1</v>
      </c>
    </row>
    <row r="1140" spans="2:22" x14ac:dyDescent="0.15">
      <c r="B1140" s="1">
        <v>38214</v>
      </c>
      <c r="C1140" s="2">
        <f t="shared" si="272"/>
        <v>8</v>
      </c>
      <c r="D1140" s="2">
        <f t="shared" si="273"/>
        <v>15</v>
      </c>
      <c r="E1140" s="2">
        <f t="shared" si="274"/>
        <v>7</v>
      </c>
      <c r="F1140" s="2">
        <f t="shared" si="275"/>
        <v>7</v>
      </c>
      <c r="G1140" t="s">
        <v>47</v>
      </c>
      <c r="H1140">
        <v>357</v>
      </c>
      <c r="I1140">
        <f t="shared" si="276"/>
        <v>0</v>
      </c>
      <c r="J1140">
        <f t="shared" si="277"/>
        <v>0</v>
      </c>
      <c r="K1140">
        <f t="shared" si="278"/>
        <v>0</v>
      </c>
      <c r="L1140">
        <v>0</v>
      </c>
      <c r="M1140">
        <f t="shared" si="279"/>
        <v>0</v>
      </c>
      <c r="N1140">
        <f t="shared" si="280"/>
        <v>0</v>
      </c>
      <c r="O1140">
        <f t="shared" si="281"/>
        <v>0</v>
      </c>
      <c r="P1140">
        <v>0</v>
      </c>
      <c r="Q1140" s="2">
        <f t="shared" si="282"/>
        <v>380.12430263602113</v>
      </c>
      <c r="R1140" s="2">
        <f t="shared" si="283"/>
        <v>-23.124302636021127</v>
      </c>
      <c r="S1140" s="2">
        <f t="shared" si="285"/>
        <v>-133.45326854171014</v>
      </c>
      <c r="T1140" s="2">
        <f t="shared" si="284"/>
        <v>534.73337240229364</v>
      </c>
      <c r="U1140" s="2">
        <f t="shared" si="286"/>
        <v>0</v>
      </c>
      <c r="V1140">
        <f t="shared" si="287"/>
        <v>2</v>
      </c>
    </row>
    <row r="1141" spans="2:22" x14ac:dyDescent="0.15">
      <c r="B1141" s="1">
        <v>38215</v>
      </c>
      <c r="C1141" s="2">
        <f t="shared" si="272"/>
        <v>8</v>
      </c>
      <c r="D1141" s="2">
        <f t="shared" si="273"/>
        <v>16</v>
      </c>
      <c r="E1141" s="2">
        <f t="shared" si="274"/>
        <v>1</v>
      </c>
      <c r="F1141" s="2">
        <f t="shared" si="275"/>
        <v>7</v>
      </c>
      <c r="G1141" t="s">
        <v>48</v>
      </c>
      <c r="H1141">
        <v>246</v>
      </c>
      <c r="I1141">
        <f t="shared" si="276"/>
        <v>0</v>
      </c>
      <c r="J1141">
        <f t="shared" si="277"/>
        <v>0</v>
      </c>
      <c r="K1141">
        <f t="shared" si="278"/>
        <v>0</v>
      </c>
      <c r="L1141">
        <v>0</v>
      </c>
      <c r="M1141">
        <f t="shared" si="279"/>
        <v>0</v>
      </c>
      <c r="N1141">
        <f t="shared" si="280"/>
        <v>0</v>
      </c>
      <c r="O1141">
        <f t="shared" si="281"/>
        <v>0</v>
      </c>
      <c r="P1141">
        <v>0</v>
      </c>
      <c r="Q1141" s="2">
        <f t="shared" si="282"/>
        <v>264.10261148595066</v>
      </c>
      <c r="R1141" s="2">
        <f t="shared" si="283"/>
        <v>-18.102611485950661</v>
      </c>
      <c r="S1141" s="2">
        <f t="shared" si="285"/>
        <v>-23.124302636021127</v>
      </c>
      <c r="T1141" s="2">
        <f t="shared" si="284"/>
        <v>327.70454261127276</v>
      </c>
      <c r="U1141" s="2">
        <f t="shared" si="286"/>
        <v>0</v>
      </c>
      <c r="V1141">
        <f t="shared" si="287"/>
        <v>3</v>
      </c>
    </row>
    <row r="1142" spans="2:22" x14ac:dyDescent="0.15">
      <c r="B1142" s="1">
        <v>38216</v>
      </c>
      <c r="C1142" s="2">
        <f t="shared" si="272"/>
        <v>8</v>
      </c>
      <c r="D1142" s="2">
        <f t="shared" si="273"/>
        <v>17</v>
      </c>
      <c r="E1142" s="2">
        <f t="shared" si="274"/>
        <v>2</v>
      </c>
      <c r="F1142" s="2">
        <f t="shared" si="275"/>
        <v>7</v>
      </c>
      <c r="G1142" t="s">
        <v>49</v>
      </c>
      <c r="H1142">
        <v>304</v>
      </c>
      <c r="I1142">
        <f t="shared" si="276"/>
        <v>0</v>
      </c>
      <c r="J1142">
        <f t="shared" si="277"/>
        <v>0</v>
      </c>
      <c r="K1142">
        <f t="shared" si="278"/>
        <v>0</v>
      </c>
      <c r="L1142">
        <v>0</v>
      </c>
      <c r="M1142">
        <f t="shared" si="279"/>
        <v>0</v>
      </c>
      <c r="N1142">
        <f t="shared" si="280"/>
        <v>0</v>
      </c>
      <c r="O1142">
        <f t="shared" si="281"/>
        <v>0</v>
      </c>
      <c r="P1142">
        <v>0</v>
      </c>
      <c r="Q1142" s="2">
        <f t="shared" si="282"/>
        <v>282.24993814730715</v>
      </c>
      <c r="R1142" s="2">
        <f t="shared" si="283"/>
        <v>21.750061852692852</v>
      </c>
      <c r="S1142" s="2">
        <f t="shared" si="285"/>
        <v>-18.102611485950661</v>
      </c>
      <c r="T1142" s="2">
        <f t="shared" si="284"/>
        <v>473.06519059596479</v>
      </c>
      <c r="U1142" s="2">
        <f t="shared" si="286"/>
        <v>1</v>
      </c>
      <c r="V1142">
        <f t="shared" si="287"/>
        <v>1</v>
      </c>
    </row>
    <row r="1143" spans="2:22" x14ac:dyDescent="0.15">
      <c r="B1143" s="1">
        <v>38217</v>
      </c>
      <c r="C1143" s="2">
        <f t="shared" si="272"/>
        <v>8</v>
      </c>
      <c r="D1143" s="2">
        <f t="shared" si="273"/>
        <v>18</v>
      </c>
      <c r="E1143" s="2">
        <f t="shared" si="274"/>
        <v>3</v>
      </c>
      <c r="F1143" s="2">
        <f t="shared" si="275"/>
        <v>7</v>
      </c>
      <c r="G1143" t="s">
        <v>50</v>
      </c>
      <c r="H1143">
        <v>284</v>
      </c>
      <c r="I1143">
        <f t="shared" si="276"/>
        <v>0</v>
      </c>
      <c r="J1143">
        <f t="shared" si="277"/>
        <v>0</v>
      </c>
      <c r="K1143">
        <f t="shared" si="278"/>
        <v>0</v>
      </c>
      <c r="L1143">
        <v>0</v>
      </c>
      <c r="M1143">
        <f t="shared" si="279"/>
        <v>0</v>
      </c>
      <c r="N1143">
        <f t="shared" si="280"/>
        <v>0</v>
      </c>
      <c r="O1143">
        <f t="shared" si="281"/>
        <v>0</v>
      </c>
      <c r="P1143">
        <v>0</v>
      </c>
      <c r="Q1143" s="2">
        <f t="shared" si="282"/>
        <v>311.78227086153311</v>
      </c>
      <c r="R1143" s="2">
        <f t="shared" si="283"/>
        <v>-27.782270861533107</v>
      </c>
      <c r="S1143" s="2">
        <f t="shared" si="285"/>
        <v>21.750061852692852</v>
      </c>
      <c r="T1143" s="2">
        <f t="shared" si="284"/>
        <v>771.8545742235915</v>
      </c>
      <c r="U1143" s="2">
        <f t="shared" si="286"/>
        <v>1</v>
      </c>
      <c r="V1143">
        <f t="shared" si="287"/>
        <v>1</v>
      </c>
    </row>
    <row r="1144" spans="2:22" x14ac:dyDescent="0.15">
      <c r="B1144" s="1">
        <v>38218</v>
      </c>
      <c r="C1144" s="2">
        <f t="shared" si="272"/>
        <v>8</v>
      </c>
      <c r="D1144" s="2">
        <f t="shared" si="273"/>
        <v>19</v>
      </c>
      <c r="E1144" s="2">
        <f t="shared" si="274"/>
        <v>4</v>
      </c>
      <c r="F1144" s="2">
        <f t="shared" si="275"/>
        <v>8</v>
      </c>
      <c r="G1144" t="s">
        <v>51</v>
      </c>
      <c r="H1144">
        <v>362</v>
      </c>
      <c r="I1144">
        <f t="shared" si="276"/>
        <v>0</v>
      </c>
      <c r="J1144">
        <f t="shared" si="277"/>
        <v>0</v>
      </c>
      <c r="K1144">
        <f t="shared" si="278"/>
        <v>0</v>
      </c>
      <c r="L1144">
        <v>0</v>
      </c>
      <c r="M1144">
        <f t="shared" si="279"/>
        <v>0</v>
      </c>
      <c r="N1144">
        <f t="shared" si="280"/>
        <v>0</v>
      </c>
      <c r="O1144">
        <f t="shared" si="281"/>
        <v>0</v>
      </c>
      <c r="P1144">
        <v>0</v>
      </c>
      <c r="Q1144" s="2">
        <f t="shared" si="282"/>
        <v>352.65859348656193</v>
      </c>
      <c r="R1144" s="2">
        <f t="shared" si="283"/>
        <v>9.3414065134380735</v>
      </c>
      <c r="S1144" s="2">
        <f t="shared" si="285"/>
        <v>-27.782270861533107</v>
      </c>
      <c r="T1144" s="2">
        <f t="shared" si="284"/>
        <v>87.261875649303263</v>
      </c>
      <c r="U1144" s="2">
        <f t="shared" si="286"/>
        <v>1</v>
      </c>
      <c r="V1144">
        <f t="shared" si="287"/>
        <v>1</v>
      </c>
    </row>
    <row r="1145" spans="2:22" x14ac:dyDescent="0.15">
      <c r="B1145" s="1">
        <v>38219</v>
      </c>
      <c r="C1145" s="2">
        <f t="shared" si="272"/>
        <v>8</v>
      </c>
      <c r="D1145" s="2">
        <f t="shared" si="273"/>
        <v>20</v>
      </c>
      <c r="E1145" s="2">
        <f t="shared" si="274"/>
        <v>5</v>
      </c>
      <c r="F1145" s="2">
        <f t="shared" si="275"/>
        <v>8</v>
      </c>
      <c r="G1145" t="s">
        <v>52</v>
      </c>
      <c r="H1145">
        <v>558</v>
      </c>
      <c r="I1145">
        <f t="shared" si="276"/>
        <v>0</v>
      </c>
      <c r="J1145">
        <f t="shared" si="277"/>
        <v>0</v>
      </c>
      <c r="K1145">
        <f t="shared" si="278"/>
        <v>0</v>
      </c>
      <c r="L1145">
        <v>0</v>
      </c>
      <c r="M1145">
        <f t="shared" si="279"/>
        <v>0</v>
      </c>
      <c r="N1145">
        <f t="shared" si="280"/>
        <v>0</v>
      </c>
      <c r="O1145">
        <f t="shared" si="281"/>
        <v>0</v>
      </c>
      <c r="P1145">
        <v>0</v>
      </c>
      <c r="Q1145" s="2">
        <f t="shared" si="282"/>
        <v>536.88505843743405</v>
      </c>
      <c r="R1145" s="2">
        <f t="shared" si="283"/>
        <v>21.114941562565946</v>
      </c>
      <c r="S1145" s="2">
        <f t="shared" si="285"/>
        <v>9.3414065134380735</v>
      </c>
      <c r="T1145" s="2">
        <f t="shared" si="284"/>
        <v>445.84075719057483</v>
      </c>
      <c r="U1145" s="2">
        <f t="shared" si="286"/>
        <v>0</v>
      </c>
      <c r="V1145">
        <f t="shared" si="287"/>
        <v>2</v>
      </c>
    </row>
    <row r="1146" spans="2:22" x14ac:dyDescent="0.15">
      <c r="B1146" s="1">
        <v>38220</v>
      </c>
      <c r="C1146" s="2">
        <f t="shared" si="272"/>
        <v>8</v>
      </c>
      <c r="D1146" s="2">
        <f t="shared" si="273"/>
        <v>21</v>
      </c>
      <c r="E1146" s="2">
        <f t="shared" si="274"/>
        <v>6</v>
      </c>
      <c r="F1146" s="2">
        <f t="shared" si="275"/>
        <v>8</v>
      </c>
      <c r="G1146" t="s">
        <v>53</v>
      </c>
      <c r="H1146">
        <v>540</v>
      </c>
      <c r="I1146">
        <f t="shared" si="276"/>
        <v>0</v>
      </c>
      <c r="J1146">
        <f t="shared" si="277"/>
        <v>0</v>
      </c>
      <c r="K1146">
        <f t="shared" si="278"/>
        <v>0</v>
      </c>
      <c r="L1146">
        <v>0</v>
      </c>
      <c r="M1146">
        <f t="shared" si="279"/>
        <v>0</v>
      </c>
      <c r="N1146">
        <f t="shared" si="280"/>
        <v>0</v>
      </c>
      <c r="O1146">
        <f t="shared" si="281"/>
        <v>0</v>
      </c>
      <c r="P1146">
        <v>0</v>
      </c>
      <c r="Q1146" s="2">
        <f t="shared" si="282"/>
        <v>588.28179628146074</v>
      </c>
      <c r="R1146" s="2">
        <f t="shared" si="283"/>
        <v>-48.281796281460743</v>
      </c>
      <c r="S1146" s="2">
        <f t="shared" si="285"/>
        <v>21.114941562565946</v>
      </c>
      <c r="T1146" s="2">
        <f t="shared" si="284"/>
        <v>2331.1318521644762</v>
      </c>
      <c r="U1146" s="2">
        <f t="shared" si="286"/>
        <v>1</v>
      </c>
      <c r="V1146">
        <f t="shared" si="287"/>
        <v>1</v>
      </c>
    </row>
    <row r="1147" spans="2:22" x14ac:dyDescent="0.15">
      <c r="B1147" s="1">
        <v>38221</v>
      </c>
      <c r="C1147" s="2">
        <f t="shared" si="272"/>
        <v>8</v>
      </c>
      <c r="D1147" s="2">
        <f t="shared" si="273"/>
        <v>22</v>
      </c>
      <c r="E1147" s="2">
        <f t="shared" si="274"/>
        <v>7</v>
      </c>
      <c r="F1147" s="2">
        <f t="shared" si="275"/>
        <v>8</v>
      </c>
      <c r="G1147" t="s">
        <v>54</v>
      </c>
      <c r="H1147">
        <v>358</v>
      </c>
      <c r="I1147">
        <f t="shared" si="276"/>
        <v>0</v>
      </c>
      <c r="J1147">
        <f t="shared" si="277"/>
        <v>0</v>
      </c>
      <c r="K1147">
        <f t="shared" si="278"/>
        <v>0</v>
      </c>
      <c r="L1147">
        <v>0</v>
      </c>
      <c r="M1147">
        <f t="shared" si="279"/>
        <v>0</v>
      </c>
      <c r="N1147">
        <f t="shared" si="280"/>
        <v>0</v>
      </c>
      <c r="O1147">
        <f t="shared" si="281"/>
        <v>0</v>
      </c>
      <c r="P1147">
        <v>0</v>
      </c>
      <c r="Q1147" s="2">
        <f t="shared" si="282"/>
        <v>392.95283037577173</v>
      </c>
      <c r="R1147" s="2">
        <f t="shared" si="283"/>
        <v>-34.952830375771725</v>
      </c>
      <c r="S1147" s="2">
        <f t="shared" si="285"/>
        <v>-48.281796281460743</v>
      </c>
      <c r="T1147" s="2">
        <f t="shared" si="284"/>
        <v>1221.7003512774706</v>
      </c>
      <c r="U1147" s="2">
        <f t="shared" si="286"/>
        <v>0</v>
      </c>
      <c r="V1147">
        <f t="shared" si="287"/>
        <v>2</v>
      </c>
    </row>
    <row r="1148" spans="2:22" x14ac:dyDescent="0.15">
      <c r="B1148" s="1">
        <v>38222</v>
      </c>
      <c r="C1148" s="2">
        <f t="shared" si="272"/>
        <v>8</v>
      </c>
      <c r="D1148" s="2">
        <f t="shared" si="273"/>
        <v>23</v>
      </c>
      <c r="E1148" s="2">
        <f t="shared" si="274"/>
        <v>1</v>
      </c>
      <c r="F1148" s="2">
        <f t="shared" si="275"/>
        <v>8</v>
      </c>
      <c r="G1148" t="s">
        <v>55</v>
      </c>
      <c r="H1148">
        <v>229</v>
      </c>
      <c r="I1148">
        <f t="shared" si="276"/>
        <v>0</v>
      </c>
      <c r="J1148">
        <f t="shared" si="277"/>
        <v>0</v>
      </c>
      <c r="K1148">
        <f t="shared" si="278"/>
        <v>0</v>
      </c>
      <c r="L1148">
        <v>0</v>
      </c>
      <c r="M1148">
        <f t="shared" si="279"/>
        <v>0</v>
      </c>
      <c r="N1148">
        <f t="shared" si="280"/>
        <v>0</v>
      </c>
      <c r="O1148">
        <f t="shared" si="281"/>
        <v>0</v>
      </c>
      <c r="P1148">
        <v>0</v>
      </c>
      <c r="Q1148" s="2">
        <f t="shared" si="282"/>
        <v>276.93113922570126</v>
      </c>
      <c r="R1148" s="2">
        <f t="shared" si="283"/>
        <v>-47.931139225701259</v>
      </c>
      <c r="S1148" s="2">
        <f t="shared" si="285"/>
        <v>-34.952830375771725</v>
      </c>
      <c r="T1148" s="2">
        <f t="shared" si="284"/>
        <v>2297.3941074735581</v>
      </c>
      <c r="U1148" s="2">
        <f t="shared" si="286"/>
        <v>0</v>
      </c>
      <c r="V1148">
        <f t="shared" si="287"/>
        <v>3</v>
      </c>
    </row>
    <row r="1149" spans="2:22" x14ac:dyDescent="0.15">
      <c r="B1149" s="1">
        <v>38223</v>
      </c>
      <c r="C1149" s="2">
        <f t="shared" si="272"/>
        <v>8</v>
      </c>
      <c r="D1149" s="2">
        <f t="shared" si="273"/>
        <v>24</v>
      </c>
      <c r="E1149" s="2">
        <f t="shared" si="274"/>
        <v>2</v>
      </c>
      <c r="F1149" s="2">
        <f t="shared" si="275"/>
        <v>8</v>
      </c>
      <c r="G1149" t="s">
        <v>56</v>
      </c>
      <c r="H1149">
        <v>299</v>
      </c>
      <c r="I1149">
        <f t="shared" si="276"/>
        <v>0</v>
      </c>
      <c r="J1149">
        <f t="shared" si="277"/>
        <v>0</v>
      </c>
      <c r="K1149">
        <f t="shared" si="278"/>
        <v>0</v>
      </c>
      <c r="L1149">
        <v>0</v>
      </c>
      <c r="M1149">
        <f t="shared" si="279"/>
        <v>0</v>
      </c>
      <c r="N1149">
        <f t="shared" si="280"/>
        <v>0</v>
      </c>
      <c r="O1149">
        <f t="shared" si="281"/>
        <v>0</v>
      </c>
      <c r="P1149">
        <v>0</v>
      </c>
      <c r="Q1149" s="2">
        <f t="shared" si="282"/>
        <v>295.07846588705775</v>
      </c>
      <c r="R1149" s="2">
        <f t="shared" si="283"/>
        <v>3.9215341129422541</v>
      </c>
      <c r="S1149" s="2">
        <f t="shared" si="285"/>
        <v>-47.931139225701259</v>
      </c>
      <c r="T1149" s="2">
        <f t="shared" si="284"/>
        <v>15.378429798969792</v>
      </c>
      <c r="U1149" s="2">
        <f t="shared" si="286"/>
        <v>1</v>
      </c>
      <c r="V1149">
        <f t="shared" si="287"/>
        <v>1</v>
      </c>
    </row>
    <row r="1150" spans="2:22" x14ac:dyDescent="0.15">
      <c r="B1150" s="1">
        <v>38224</v>
      </c>
      <c r="C1150" s="2">
        <f t="shared" si="272"/>
        <v>8</v>
      </c>
      <c r="D1150" s="2">
        <f t="shared" si="273"/>
        <v>25</v>
      </c>
      <c r="E1150" s="2">
        <f t="shared" si="274"/>
        <v>3</v>
      </c>
      <c r="F1150" s="2">
        <f t="shared" si="275"/>
        <v>8</v>
      </c>
      <c r="G1150" t="s">
        <v>57</v>
      </c>
      <c r="H1150">
        <v>272</v>
      </c>
      <c r="I1150">
        <f t="shared" si="276"/>
        <v>0</v>
      </c>
      <c r="J1150">
        <f t="shared" si="277"/>
        <v>0</v>
      </c>
      <c r="K1150">
        <f t="shared" si="278"/>
        <v>0</v>
      </c>
      <c r="L1150">
        <v>0</v>
      </c>
      <c r="M1150">
        <f t="shared" si="279"/>
        <v>0</v>
      </c>
      <c r="N1150">
        <f t="shared" si="280"/>
        <v>0</v>
      </c>
      <c r="O1150">
        <f t="shared" si="281"/>
        <v>0</v>
      </c>
      <c r="P1150">
        <v>0</v>
      </c>
      <c r="Q1150" s="2">
        <f t="shared" si="282"/>
        <v>324.6107986012837</v>
      </c>
      <c r="R1150" s="2">
        <f t="shared" si="283"/>
        <v>-52.610798601283705</v>
      </c>
      <c r="S1150" s="2">
        <f t="shared" si="285"/>
        <v>3.9215341129422541</v>
      </c>
      <c r="T1150" s="2">
        <f t="shared" si="284"/>
        <v>2767.8961294648352</v>
      </c>
      <c r="U1150" s="2">
        <f t="shared" si="286"/>
        <v>1</v>
      </c>
      <c r="V1150">
        <f t="shared" si="287"/>
        <v>1</v>
      </c>
    </row>
    <row r="1151" spans="2:22" x14ac:dyDescent="0.15">
      <c r="B1151" s="1">
        <v>38225</v>
      </c>
      <c r="C1151" s="2">
        <f t="shared" si="272"/>
        <v>8</v>
      </c>
      <c r="D1151" s="2">
        <f t="shared" si="273"/>
        <v>26</v>
      </c>
      <c r="E1151" s="2">
        <f t="shared" si="274"/>
        <v>4</v>
      </c>
      <c r="F1151" s="2">
        <f t="shared" si="275"/>
        <v>9</v>
      </c>
      <c r="G1151" t="s">
        <v>58</v>
      </c>
      <c r="H1151">
        <v>299</v>
      </c>
      <c r="I1151">
        <f t="shared" si="276"/>
        <v>0</v>
      </c>
      <c r="J1151">
        <f t="shared" si="277"/>
        <v>0</v>
      </c>
      <c r="K1151">
        <f t="shared" si="278"/>
        <v>0</v>
      </c>
      <c r="L1151">
        <v>0</v>
      </c>
      <c r="M1151">
        <f t="shared" si="279"/>
        <v>0</v>
      </c>
      <c r="N1151">
        <f t="shared" si="280"/>
        <v>0</v>
      </c>
      <c r="O1151">
        <f t="shared" si="281"/>
        <v>0</v>
      </c>
      <c r="P1151">
        <v>0</v>
      </c>
      <c r="Q1151" s="2">
        <f t="shared" si="282"/>
        <v>323.14433224335659</v>
      </c>
      <c r="R1151" s="2">
        <f t="shared" si="283"/>
        <v>-24.144332243356587</v>
      </c>
      <c r="S1151" s="2">
        <f t="shared" si="285"/>
        <v>-52.610798601283705</v>
      </c>
      <c r="T1151" s="2">
        <f t="shared" si="284"/>
        <v>582.94877947758846</v>
      </c>
      <c r="U1151" s="2">
        <f t="shared" si="286"/>
        <v>0</v>
      </c>
      <c r="V1151">
        <f t="shared" si="287"/>
        <v>2</v>
      </c>
    </row>
    <row r="1152" spans="2:22" x14ac:dyDescent="0.15">
      <c r="B1152" s="1">
        <v>38226</v>
      </c>
      <c r="C1152" s="2">
        <f t="shared" si="272"/>
        <v>8</v>
      </c>
      <c r="D1152" s="2">
        <f t="shared" si="273"/>
        <v>27</v>
      </c>
      <c r="E1152" s="2">
        <f t="shared" si="274"/>
        <v>5</v>
      </c>
      <c r="F1152" s="2">
        <f t="shared" si="275"/>
        <v>9</v>
      </c>
      <c r="G1152" t="s">
        <v>59</v>
      </c>
      <c r="H1152">
        <v>524</v>
      </c>
      <c r="I1152">
        <f t="shared" si="276"/>
        <v>0</v>
      </c>
      <c r="J1152">
        <f t="shared" si="277"/>
        <v>0</v>
      </c>
      <c r="K1152">
        <f t="shared" si="278"/>
        <v>0</v>
      </c>
      <c r="L1152">
        <v>0</v>
      </c>
      <c r="M1152">
        <f t="shared" si="279"/>
        <v>0</v>
      </c>
      <c r="N1152">
        <f t="shared" si="280"/>
        <v>0</v>
      </c>
      <c r="O1152">
        <f t="shared" si="281"/>
        <v>0</v>
      </c>
      <c r="P1152">
        <v>0</v>
      </c>
      <c r="Q1152" s="2">
        <f t="shared" si="282"/>
        <v>507.37079719422866</v>
      </c>
      <c r="R1152" s="2">
        <f t="shared" si="283"/>
        <v>16.629202805771342</v>
      </c>
      <c r="S1152" s="2">
        <f t="shared" si="285"/>
        <v>-24.144332243356587</v>
      </c>
      <c r="T1152" s="2">
        <f t="shared" si="284"/>
        <v>276.53038595547349</v>
      </c>
      <c r="U1152" s="2">
        <f t="shared" si="286"/>
        <v>1</v>
      </c>
      <c r="V1152">
        <f t="shared" si="287"/>
        <v>1</v>
      </c>
    </row>
    <row r="1153" spans="2:22" x14ac:dyDescent="0.15">
      <c r="B1153" s="1">
        <v>38227</v>
      </c>
      <c r="C1153" s="2">
        <f t="shared" si="272"/>
        <v>8</v>
      </c>
      <c r="D1153" s="2">
        <f t="shared" si="273"/>
        <v>28</v>
      </c>
      <c r="E1153" s="2">
        <f t="shared" si="274"/>
        <v>6</v>
      </c>
      <c r="F1153" s="2">
        <f t="shared" si="275"/>
        <v>9</v>
      </c>
      <c r="G1153" t="s">
        <v>60</v>
      </c>
      <c r="H1153">
        <v>484</v>
      </c>
      <c r="I1153">
        <f t="shared" si="276"/>
        <v>0</v>
      </c>
      <c r="J1153">
        <f t="shared" si="277"/>
        <v>0</v>
      </c>
      <c r="K1153">
        <f t="shared" si="278"/>
        <v>0</v>
      </c>
      <c r="L1153">
        <v>0</v>
      </c>
      <c r="M1153">
        <f t="shared" si="279"/>
        <v>0</v>
      </c>
      <c r="N1153">
        <f t="shared" si="280"/>
        <v>0</v>
      </c>
      <c r="O1153">
        <f t="shared" si="281"/>
        <v>0</v>
      </c>
      <c r="P1153">
        <v>0</v>
      </c>
      <c r="Q1153" s="2">
        <f t="shared" si="282"/>
        <v>558.76753503825535</v>
      </c>
      <c r="R1153" s="2">
        <f t="shared" si="283"/>
        <v>-74.767535038255346</v>
      </c>
      <c r="S1153" s="2">
        <f t="shared" si="285"/>
        <v>16.629202805771342</v>
      </c>
      <c r="T1153" s="2">
        <f t="shared" si="284"/>
        <v>5590.1842956967412</v>
      </c>
      <c r="U1153" s="2">
        <f t="shared" si="286"/>
        <v>1</v>
      </c>
      <c r="V1153">
        <f t="shared" si="287"/>
        <v>1</v>
      </c>
    </row>
    <row r="1154" spans="2:22" x14ac:dyDescent="0.15">
      <c r="B1154" s="1">
        <v>38228</v>
      </c>
      <c r="C1154" s="2">
        <f t="shared" si="272"/>
        <v>8</v>
      </c>
      <c r="D1154" s="2">
        <f t="shared" si="273"/>
        <v>29</v>
      </c>
      <c r="E1154" s="2">
        <f t="shared" si="274"/>
        <v>7</v>
      </c>
      <c r="F1154" s="2">
        <f t="shared" si="275"/>
        <v>9</v>
      </c>
      <c r="G1154" t="s">
        <v>61</v>
      </c>
      <c r="H1154">
        <v>417</v>
      </c>
      <c r="I1154">
        <f t="shared" si="276"/>
        <v>0</v>
      </c>
      <c r="J1154">
        <f t="shared" si="277"/>
        <v>0</v>
      </c>
      <c r="K1154">
        <f t="shared" si="278"/>
        <v>0</v>
      </c>
      <c r="L1154">
        <v>0</v>
      </c>
      <c r="M1154">
        <f t="shared" si="279"/>
        <v>0</v>
      </c>
      <c r="N1154">
        <f t="shared" si="280"/>
        <v>0</v>
      </c>
      <c r="O1154">
        <f t="shared" si="281"/>
        <v>0</v>
      </c>
      <c r="P1154">
        <v>0</v>
      </c>
      <c r="Q1154" s="2">
        <f t="shared" si="282"/>
        <v>363.43856913256639</v>
      </c>
      <c r="R1154" s="2">
        <f t="shared" si="283"/>
        <v>53.561430867433614</v>
      </c>
      <c r="S1154" s="2">
        <f t="shared" si="285"/>
        <v>-74.767535038255346</v>
      </c>
      <c r="T1154" s="2">
        <f t="shared" si="284"/>
        <v>2868.8268765668704</v>
      </c>
      <c r="U1154" s="2">
        <f t="shared" si="286"/>
        <v>1</v>
      </c>
      <c r="V1154">
        <f t="shared" si="287"/>
        <v>1</v>
      </c>
    </row>
    <row r="1155" spans="2:22" x14ac:dyDescent="0.15">
      <c r="B1155" s="1">
        <v>38229</v>
      </c>
      <c r="C1155" s="2">
        <f t="shared" ref="C1155:C1218" si="288">MONTH(B1155)</f>
        <v>8</v>
      </c>
      <c r="D1155" s="2">
        <f t="shared" ref="D1155:D1218" si="289">DAY(B1155)</f>
        <v>30</v>
      </c>
      <c r="E1155" s="2">
        <f t="shared" ref="E1155:E1218" si="290">WEEKDAY(B1155,2)</f>
        <v>1</v>
      </c>
      <c r="F1155" s="2">
        <f t="shared" ref="F1155:F1218" si="291">VALUE(RIGHT(G1155,2))</f>
        <v>9</v>
      </c>
      <c r="G1155" t="s">
        <v>62</v>
      </c>
      <c r="H1155">
        <v>243</v>
      </c>
      <c r="I1155">
        <f t="shared" ref="I1155:I1218" si="292">IF(AND(C1155=7,D1155=4),1,0)</f>
        <v>0</v>
      </c>
      <c r="J1155">
        <f t="shared" ref="J1155:J1218" si="293">IF(AND(C1155=1,D1155=1),1,0)</f>
        <v>0</v>
      </c>
      <c r="K1155">
        <f t="shared" ref="K1155:K1218" si="294">IF(AND(C1155=2,D1155=14),1,0)</f>
        <v>0</v>
      </c>
      <c r="L1155">
        <v>0</v>
      </c>
      <c r="M1155">
        <f t="shared" ref="M1155:M1218" si="295">IF(AND(C1155=12,D1155=31),1,0)</f>
        <v>0</v>
      </c>
      <c r="N1155">
        <f t="shared" ref="N1155:N1218" si="296">IF(AND(C1155=10,D1155=31),1,0)</f>
        <v>0</v>
      </c>
      <c r="O1155">
        <f t="shared" ref="O1155:O1218" si="297">IF(AND(C1155=12,D1155=26),1,0)</f>
        <v>0</v>
      </c>
      <c r="P1155">
        <v>0</v>
      </c>
      <c r="Q1155" s="2">
        <f t="shared" ref="Q1155:Q1218" si="298">constant+VLOOKUP(F1155,week,2)+VLOOKUP(E1155,weekday,2)+$X$17*I1155+$X$18*J1155+$X$19*K1155+L1155*$X$20+M1155*$X$21+N1155*$X$22+O1155*$X$23+P1155*$X$24</f>
        <v>247.41687798249595</v>
      </c>
      <c r="R1155" s="2">
        <f t="shared" ref="R1155:R1218" si="299">H1155-Q1155</f>
        <v>-4.4168779824959472</v>
      </c>
      <c r="S1155" s="2">
        <f t="shared" si="285"/>
        <v>53.561430867433614</v>
      </c>
      <c r="T1155" s="2">
        <f t="shared" ref="T1155:T1218" si="300">R1155^2</f>
        <v>19.508811112257469</v>
      </c>
      <c r="U1155" s="2">
        <f t="shared" si="286"/>
        <v>1</v>
      </c>
      <c r="V1155">
        <f t="shared" si="287"/>
        <v>1</v>
      </c>
    </row>
    <row r="1156" spans="2:22" x14ac:dyDescent="0.15">
      <c r="B1156" s="1">
        <v>38230</v>
      </c>
      <c r="C1156" s="2">
        <f t="shared" si="288"/>
        <v>8</v>
      </c>
      <c r="D1156" s="2">
        <f t="shared" si="289"/>
        <v>31</v>
      </c>
      <c r="E1156" s="2">
        <f t="shared" si="290"/>
        <v>2</v>
      </c>
      <c r="F1156" s="2">
        <f t="shared" si="291"/>
        <v>9</v>
      </c>
      <c r="G1156" t="s">
        <v>63</v>
      </c>
      <c r="H1156">
        <v>292</v>
      </c>
      <c r="I1156">
        <f t="shared" si="292"/>
        <v>0</v>
      </c>
      <c r="J1156">
        <f t="shared" si="293"/>
        <v>0</v>
      </c>
      <c r="K1156">
        <f t="shared" si="294"/>
        <v>0</v>
      </c>
      <c r="L1156">
        <v>0</v>
      </c>
      <c r="M1156">
        <f t="shared" si="295"/>
        <v>0</v>
      </c>
      <c r="N1156">
        <f t="shared" si="296"/>
        <v>0</v>
      </c>
      <c r="O1156">
        <f t="shared" si="297"/>
        <v>0</v>
      </c>
      <c r="P1156">
        <v>0</v>
      </c>
      <c r="Q1156" s="2">
        <f t="shared" si="298"/>
        <v>265.56420464385241</v>
      </c>
      <c r="R1156" s="2">
        <f t="shared" si="299"/>
        <v>26.435795356147594</v>
      </c>
      <c r="S1156" s="2">
        <f t="shared" ref="S1156:S1219" si="301">R1155</f>
        <v>-4.4168779824959472</v>
      </c>
      <c r="T1156" s="2">
        <f t="shared" si="300"/>
        <v>698.85127611211465</v>
      </c>
      <c r="U1156" s="2">
        <f t="shared" ref="U1156:U1219" si="302">IF(R1156*R1155&lt;0,1,0)</f>
        <v>1</v>
      </c>
      <c r="V1156">
        <f t="shared" ref="V1156:V1219" si="303">IF(R1155*R1156&gt;0,V1155+1,1)</f>
        <v>1</v>
      </c>
    </row>
    <row r="1157" spans="2:22" x14ac:dyDescent="0.15">
      <c r="B1157" s="1">
        <v>38231</v>
      </c>
      <c r="C1157" s="2">
        <f t="shared" si="288"/>
        <v>9</v>
      </c>
      <c r="D1157" s="2">
        <f t="shared" si="289"/>
        <v>1</v>
      </c>
      <c r="E1157" s="2">
        <f t="shared" si="290"/>
        <v>3</v>
      </c>
      <c r="F1157" s="2">
        <f t="shared" si="291"/>
        <v>9</v>
      </c>
      <c r="G1157" t="s">
        <v>64</v>
      </c>
      <c r="H1157">
        <v>248</v>
      </c>
      <c r="I1157">
        <f t="shared" si="292"/>
        <v>0</v>
      </c>
      <c r="J1157">
        <f t="shared" si="293"/>
        <v>0</v>
      </c>
      <c r="K1157">
        <f t="shared" si="294"/>
        <v>0</v>
      </c>
      <c r="L1157">
        <v>0</v>
      </c>
      <c r="M1157">
        <f t="shared" si="295"/>
        <v>0</v>
      </c>
      <c r="N1157">
        <f t="shared" si="296"/>
        <v>0</v>
      </c>
      <c r="O1157">
        <f t="shared" si="297"/>
        <v>0</v>
      </c>
      <c r="P1157">
        <v>0</v>
      </c>
      <c r="Q1157" s="2">
        <f t="shared" si="298"/>
        <v>295.09653735807836</v>
      </c>
      <c r="R1157" s="2">
        <f t="shared" si="299"/>
        <v>-47.096537358078365</v>
      </c>
      <c r="S1157" s="2">
        <f t="shared" si="301"/>
        <v>26.435795356147594</v>
      </c>
      <c r="T1157" s="2">
        <f t="shared" si="300"/>
        <v>2218.0838311208709</v>
      </c>
      <c r="U1157" s="2">
        <f t="shared" si="302"/>
        <v>1</v>
      </c>
      <c r="V1157">
        <f t="shared" si="303"/>
        <v>1</v>
      </c>
    </row>
    <row r="1158" spans="2:22" x14ac:dyDescent="0.15">
      <c r="B1158" s="1">
        <v>38232</v>
      </c>
      <c r="C1158" s="2">
        <f t="shared" si="288"/>
        <v>9</v>
      </c>
      <c r="D1158" s="2">
        <f t="shared" si="289"/>
        <v>2</v>
      </c>
      <c r="E1158" s="2">
        <f t="shared" si="290"/>
        <v>4</v>
      </c>
      <c r="F1158" s="2">
        <f t="shared" si="291"/>
        <v>10</v>
      </c>
      <c r="G1158" t="s">
        <v>65</v>
      </c>
      <c r="H1158">
        <v>219</v>
      </c>
      <c r="I1158">
        <f t="shared" si="292"/>
        <v>0</v>
      </c>
      <c r="J1158">
        <f t="shared" si="293"/>
        <v>0</v>
      </c>
      <c r="K1158">
        <f t="shared" si="294"/>
        <v>0</v>
      </c>
      <c r="L1158">
        <v>0</v>
      </c>
      <c r="M1158">
        <f t="shared" si="295"/>
        <v>0</v>
      </c>
      <c r="N1158">
        <f t="shared" si="296"/>
        <v>0</v>
      </c>
      <c r="O1158">
        <f t="shared" si="297"/>
        <v>0</v>
      </c>
      <c r="P1158">
        <v>0</v>
      </c>
      <c r="Q1158" s="2">
        <f t="shared" si="298"/>
        <v>329.77289939214114</v>
      </c>
      <c r="R1158" s="2">
        <f t="shared" si="299"/>
        <v>-110.77289939214114</v>
      </c>
      <c r="S1158" s="2">
        <f t="shared" si="301"/>
        <v>-47.096537358078365</v>
      </c>
      <c r="T1158" s="2">
        <f t="shared" si="300"/>
        <v>12270.635239741423</v>
      </c>
      <c r="U1158" s="2">
        <f t="shared" si="302"/>
        <v>0</v>
      </c>
      <c r="V1158">
        <f t="shared" si="303"/>
        <v>2</v>
      </c>
    </row>
    <row r="1159" spans="2:22" x14ac:dyDescent="0.15">
      <c r="B1159" s="1">
        <v>38233</v>
      </c>
      <c r="C1159" s="2">
        <f t="shared" si="288"/>
        <v>9</v>
      </c>
      <c r="D1159" s="2">
        <f t="shared" si="289"/>
        <v>3</v>
      </c>
      <c r="E1159" s="2">
        <f t="shared" si="290"/>
        <v>5</v>
      </c>
      <c r="F1159" s="2">
        <f t="shared" si="291"/>
        <v>10</v>
      </c>
      <c r="G1159" t="s">
        <v>66</v>
      </c>
      <c r="H1159">
        <v>492</v>
      </c>
      <c r="I1159">
        <f t="shared" si="292"/>
        <v>0</v>
      </c>
      <c r="J1159">
        <f t="shared" si="293"/>
        <v>0</v>
      </c>
      <c r="K1159">
        <f t="shared" si="294"/>
        <v>0</v>
      </c>
      <c r="L1159">
        <v>0</v>
      </c>
      <c r="M1159">
        <f t="shared" si="295"/>
        <v>0</v>
      </c>
      <c r="N1159">
        <f t="shared" si="296"/>
        <v>0</v>
      </c>
      <c r="O1159">
        <f t="shared" si="297"/>
        <v>0</v>
      </c>
      <c r="P1159">
        <v>0</v>
      </c>
      <c r="Q1159" s="2">
        <f t="shared" si="298"/>
        <v>513.99936434301321</v>
      </c>
      <c r="R1159" s="2">
        <f t="shared" si="299"/>
        <v>-21.999364343013212</v>
      </c>
      <c r="S1159" s="2">
        <f t="shared" si="301"/>
        <v>-110.77289939214114</v>
      </c>
      <c r="T1159" s="2">
        <f t="shared" si="300"/>
        <v>483.97203149664114</v>
      </c>
      <c r="U1159" s="2">
        <f t="shared" si="302"/>
        <v>0</v>
      </c>
      <c r="V1159">
        <f t="shared" si="303"/>
        <v>3</v>
      </c>
    </row>
    <row r="1160" spans="2:22" x14ac:dyDescent="0.15">
      <c r="B1160" s="1">
        <v>38234</v>
      </c>
      <c r="C1160" s="2">
        <f t="shared" si="288"/>
        <v>9</v>
      </c>
      <c r="D1160" s="2">
        <f t="shared" si="289"/>
        <v>4</v>
      </c>
      <c r="E1160" s="2">
        <f t="shared" si="290"/>
        <v>6</v>
      </c>
      <c r="F1160" s="2">
        <f t="shared" si="291"/>
        <v>10</v>
      </c>
      <c r="G1160" t="s">
        <v>67</v>
      </c>
      <c r="H1160">
        <v>480</v>
      </c>
      <c r="I1160">
        <f t="shared" si="292"/>
        <v>0</v>
      </c>
      <c r="J1160">
        <f t="shared" si="293"/>
        <v>0</v>
      </c>
      <c r="K1160">
        <f t="shared" si="294"/>
        <v>0</v>
      </c>
      <c r="L1160">
        <v>0</v>
      </c>
      <c r="M1160">
        <f t="shared" si="295"/>
        <v>0</v>
      </c>
      <c r="N1160">
        <f t="shared" si="296"/>
        <v>0</v>
      </c>
      <c r="O1160">
        <f t="shared" si="297"/>
        <v>0</v>
      </c>
      <c r="P1160">
        <v>0</v>
      </c>
      <c r="Q1160" s="2">
        <f t="shared" si="298"/>
        <v>565.39610218704001</v>
      </c>
      <c r="R1160" s="2">
        <f t="shared" si="299"/>
        <v>-85.396102187040015</v>
      </c>
      <c r="S1160" s="2">
        <f t="shared" si="301"/>
        <v>-21.999364343013212</v>
      </c>
      <c r="T1160" s="2">
        <f t="shared" si="300"/>
        <v>7292.4942687393805</v>
      </c>
      <c r="U1160" s="2">
        <f t="shared" si="302"/>
        <v>0</v>
      </c>
      <c r="V1160">
        <f t="shared" si="303"/>
        <v>4</v>
      </c>
    </row>
    <row r="1161" spans="2:22" x14ac:dyDescent="0.15">
      <c r="B1161" s="1">
        <v>38235</v>
      </c>
      <c r="C1161" s="2">
        <f t="shared" si="288"/>
        <v>9</v>
      </c>
      <c r="D1161" s="2">
        <f t="shared" si="289"/>
        <v>5</v>
      </c>
      <c r="E1161" s="2">
        <f t="shared" si="290"/>
        <v>7</v>
      </c>
      <c r="F1161" s="2">
        <f t="shared" si="291"/>
        <v>10</v>
      </c>
      <c r="G1161" t="s">
        <v>68</v>
      </c>
      <c r="H1161">
        <v>384</v>
      </c>
      <c r="I1161">
        <f t="shared" si="292"/>
        <v>0</v>
      </c>
      <c r="J1161">
        <f t="shared" si="293"/>
        <v>0</v>
      </c>
      <c r="K1161">
        <f t="shared" si="294"/>
        <v>0</v>
      </c>
      <c r="L1161">
        <v>0</v>
      </c>
      <c r="M1161">
        <f t="shared" si="295"/>
        <v>0</v>
      </c>
      <c r="N1161">
        <f t="shared" si="296"/>
        <v>0</v>
      </c>
      <c r="O1161">
        <f t="shared" si="297"/>
        <v>0</v>
      </c>
      <c r="P1161">
        <v>0</v>
      </c>
      <c r="Q1161" s="2">
        <f t="shared" si="298"/>
        <v>370.06713628135094</v>
      </c>
      <c r="R1161" s="2">
        <f t="shared" si="299"/>
        <v>13.93286371864906</v>
      </c>
      <c r="S1161" s="2">
        <f t="shared" si="301"/>
        <v>-85.396102187040015</v>
      </c>
      <c r="T1161" s="2">
        <f t="shared" si="300"/>
        <v>194.1246914024473</v>
      </c>
      <c r="U1161" s="2">
        <f t="shared" si="302"/>
        <v>1</v>
      </c>
      <c r="V1161">
        <f t="shared" si="303"/>
        <v>1</v>
      </c>
    </row>
    <row r="1162" spans="2:22" x14ac:dyDescent="0.15">
      <c r="B1162" s="1">
        <v>38236</v>
      </c>
      <c r="C1162" s="2">
        <f t="shared" si="288"/>
        <v>9</v>
      </c>
      <c r="D1162" s="2">
        <f t="shared" si="289"/>
        <v>6</v>
      </c>
      <c r="E1162" s="2">
        <f t="shared" si="290"/>
        <v>1</v>
      </c>
      <c r="F1162" s="2">
        <f t="shared" si="291"/>
        <v>10</v>
      </c>
      <c r="G1162" t="s">
        <v>69</v>
      </c>
      <c r="H1162">
        <v>301</v>
      </c>
      <c r="I1162">
        <f t="shared" si="292"/>
        <v>0</v>
      </c>
      <c r="J1162">
        <f t="shared" si="293"/>
        <v>0</v>
      </c>
      <c r="K1162">
        <f t="shared" si="294"/>
        <v>0</v>
      </c>
      <c r="L1162">
        <v>0</v>
      </c>
      <c r="M1162">
        <f t="shared" si="295"/>
        <v>0</v>
      </c>
      <c r="N1162">
        <f t="shared" si="296"/>
        <v>0</v>
      </c>
      <c r="O1162">
        <f t="shared" si="297"/>
        <v>0</v>
      </c>
      <c r="P1162">
        <v>0</v>
      </c>
      <c r="Q1162" s="2">
        <f t="shared" si="298"/>
        <v>254.0454451312805</v>
      </c>
      <c r="R1162" s="2">
        <f t="shared" si="299"/>
        <v>46.954554868719498</v>
      </c>
      <c r="S1162" s="2">
        <f t="shared" si="301"/>
        <v>13.93286371864906</v>
      </c>
      <c r="T1162" s="2">
        <f t="shared" si="300"/>
        <v>2204.7302229195898</v>
      </c>
      <c r="U1162" s="2">
        <f t="shared" si="302"/>
        <v>0</v>
      </c>
      <c r="V1162">
        <f t="shared" si="303"/>
        <v>2</v>
      </c>
    </row>
    <row r="1163" spans="2:22" x14ac:dyDescent="0.15">
      <c r="B1163" s="1">
        <v>38237</v>
      </c>
      <c r="C1163" s="2">
        <f t="shared" si="288"/>
        <v>9</v>
      </c>
      <c r="D1163" s="2">
        <f t="shared" si="289"/>
        <v>7</v>
      </c>
      <c r="E1163" s="2">
        <f t="shared" si="290"/>
        <v>2</v>
      </c>
      <c r="F1163" s="2">
        <f t="shared" si="291"/>
        <v>10</v>
      </c>
      <c r="G1163" t="s">
        <v>70</v>
      </c>
      <c r="H1163">
        <v>251</v>
      </c>
      <c r="I1163">
        <f t="shared" si="292"/>
        <v>0</v>
      </c>
      <c r="J1163">
        <f t="shared" si="293"/>
        <v>0</v>
      </c>
      <c r="K1163">
        <f t="shared" si="294"/>
        <v>0</v>
      </c>
      <c r="L1163">
        <v>0</v>
      </c>
      <c r="M1163">
        <f t="shared" si="295"/>
        <v>0</v>
      </c>
      <c r="N1163">
        <f t="shared" si="296"/>
        <v>0</v>
      </c>
      <c r="O1163">
        <f t="shared" si="297"/>
        <v>0</v>
      </c>
      <c r="P1163">
        <v>0</v>
      </c>
      <c r="Q1163" s="2">
        <f t="shared" si="298"/>
        <v>272.19277179263696</v>
      </c>
      <c r="R1163" s="2">
        <f t="shared" si="299"/>
        <v>-21.192771792636961</v>
      </c>
      <c r="S1163" s="2">
        <f t="shared" si="301"/>
        <v>46.954554868719498</v>
      </c>
      <c r="T1163" s="2">
        <f t="shared" si="300"/>
        <v>449.13357625478881</v>
      </c>
      <c r="U1163" s="2">
        <f t="shared" si="302"/>
        <v>1</v>
      </c>
      <c r="V1163">
        <f t="shared" si="303"/>
        <v>1</v>
      </c>
    </row>
    <row r="1164" spans="2:22" x14ac:dyDescent="0.15">
      <c r="B1164" s="1">
        <v>38238</v>
      </c>
      <c r="C1164" s="2">
        <f t="shared" si="288"/>
        <v>9</v>
      </c>
      <c r="D1164" s="2">
        <f t="shared" si="289"/>
        <v>8</v>
      </c>
      <c r="E1164" s="2">
        <f t="shared" si="290"/>
        <v>3</v>
      </c>
      <c r="F1164" s="2">
        <f t="shared" si="291"/>
        <v>10</v>
      </c>
      <c r="G1164" t="s">
        <v>71</v>
      </c>
      <c r="H1164">
        <v>243</v>
      </c>
      <c r="I1164">
        <f t="shared" si="292"/>
        <v>0</v>
      </c>
      <c r="J1164">
        <f t="shared" si="293"/>
        <v>0</v>
      </c>
      <c r="K1164">
        <f t="shared" si="294"/>
        <v>0</v>
      </c>
      <c r="L1164">
        <v>0</v>
      </c>
      <c r="M1164">
        <f t="shared" si="295"/>
        <v>0</v>
      </c>
      <c r="N1164">
        <f t="shared" si="296"/>
        <v>0</v>
      </c>
      <c r="O1164">
        <f t="shared" si="297"/>
        <v>0</v>
      </c>
      <c r="P1164">
        <v>0</v>
      </c>
      <c r="Q1164" s="2">
        <f t="shared" si="298"/>
        <v>301.72510450686292</v>
      </c>
      <c r="R1164" s="2">
        <f t="shared" si="299"/>
        <v>-58.72510450686292</v>
      </c>
      <c r="S1164" s="2">
        <f t="shared" si="301"/>
        <v>-21.192771792636961</v>
      </c>
      <c r="T1164" s="2">
        <f t="shared" si="300"/>
        <v>3448.6378993419717</v>
      </c>
      <c r="U1164" s="2">
        <f t="shared" si="302"/>
        <v>0</v>
      </c>
      <c r="V1164">
        <f t="shared" si="303"/>
        <v>2</v>
      </c>
    </row>
    <row r="1165" spans="2:22" x14ac:dyDescent="0.15">
      <c r="B1165" s="1">
        <v>38239</v>
      </c>
      <c r="C1165" s="2">
        <f t="shared" si="288"/>
        <v>9</v>
      </c>
      <c r="D1165" s="2">
        <f t="shared" si="289"/>
        <v>9</v>
      </c>
      <c r="E1165" s="2">
        <f t="shared" si="290"/>
        <v>4</v>
      </c>
      <c r="F1165" s="2">
        <f t="shared" si="291"/>
        <v>11</v>
      </c>
      <c r="G1165" t="s">
        <v>72</v>
      </c>
      <c r="H1165">
        <v>305</v>
      </c>
      <c r="I1165">
        <f t="shared" si="292"/>
        <v>0</v>
      </c>
      <c r="J1165">
        <f t="shared" si="293"/>
        <v>0</v>
      </c>
      <c r="K1165">
        <f t="shared" si="294"/>
        <v>0</v>
      </c>
      <c r="L1165">
        <v>0</v>
      </c>
      <c r="M1165">
        <f t="shared" si="295"/>
        <v>0</v>
      </c>
      <c r="N1165">
        <f t="shared" si="296"/>
        <v>0</v>
      </c>
      <c r="O1165">
        <f t="shared" si="297"/>
        <v>0</v>
      </c>
      <c r="P1165">
        <v>0</v>
      </c>
      <c r="Q1165" s="2">
        <f t="shared" si="298"/>
        <v>323.97290428317433</v>
      </c>
      <c r="R1165" s="2">
        <f t="shared" si="299"/>
        <v>-18.97290428317433</v>
      </c>
      <c r="S1165" s="2">
        <f t="shared" si="301"/>
        <v>-58.72510450686292</v>
      </c>
      <c r="T1165" s="2">
        <f t="shared" si="300"/>
        <v>359.97109693849484</v>
      </c>
      <c r="U1165" s="2">
        <f t="shared" si="302"/>
        <v>0</v>
      </c>
      <c r="V1165">
        <f t="shared" si="303"/>
        <v>3</v>
      </c>
    </row>
    <row r="1166" spans="2:22" x14ac:dyDescent="0.15">
      <c r="B1166" s="1">
        <v>38240</v>
      </c>
      <c r="C1166" s="2">
        <f t="shared" si="288"/>
        <v>9</v>
      </c>
      <c r="D1166" s="2">
        <f t="shared" si="289"/>
        <v>10</v>
      </c>
      <c r="E1166" s="2">
        <f t="shared" si="290"/>
        <v>5</v>
      </c>
      <c r="F1166" s="2">
        <f t="shared" si="291"/>
        <v>11</v>
      </c>
      <c r="G1166" t="s">
        <v>73</v>
      </c>
      <c r="H1166">
        <v>597</v>
      </c>
      <c r="I1166">
        <f t="shared" si="292"/>
        <v>0</v>
      </c>
      <c r="J1166">
        <f t="shared" si="293"/>
        <v>0</v>
      </c>
      <c r="K1166">
        <f t="shared" si="294"/>
        <v>0</v>
      </c>
      <c r="L1166">
        <v>0</v>
      </c>
      <c r="M1166">
        <f t="shared" si="295"/>
        <v>0</v>
      </c>
      <c r="N1166">
        <f t="shared" si="296"/>
        <v>0</v>
      </c>
      <c r="O1166">
        <f t="shared" si="297"/>
        <v>0</v>
      </c>
      <c r="P1166">
        <v>0</v>
      </c>
      <c r="Q1166" s="2">
        <f t="shared" si="298"/>
        <v>508.19936923404646</v>
      </c>
      <c r="R1166" s="2">
        <f t="shared" si="299"/>
        <v>88.800630765953542</v>
      </c>
      <c r="S1166" s="2">
        <f t="shared" si="301"/>
        <v>-18.97290428317433</v>
      </c>
      <c r="T1166" s="2">
        <f t="shared" si="300"/>
        <v>7885.5520244312147</v>
      </c>
      <c r="U1166" s="2">
        <f t="shared" si="302"/>
        <v>1</v>
      </c>
      <c r="V1166">
        <f t="shared" si="303"/>
        <v>1</v>
      </c>
    </row>
    <row r="1167" spans="2:22" x14ac:dyDescent="0.15">
      <c r="B1167" s="1">
        <v>38241</v>
      </c>
      <c r="C1167" s="2">
        <f t="shared" si="288"/>
        <v>9</v>
      </c>
      <c r="D1167" s="2">
        <f t="shared" si="289"/>
        <v>11</v>
      </c>
      <c r="E1167" s="2">
        <f t="shared" si="290"/>
        <v>6</v>
      </c>
      <c r="F1167" s="2">
        <f t="shared" si="291"/>
        <v>11</v>
      </c>
      <c r="G1167" t="s">
        <v>74</v>
      </c>
      <c r="H1167">
        <v>560</v>
      </c>
      <c r="I1167">
        <f t="shared" si="292"/>
        <v>0</v>
      </c>
      <c r="J1167">
        <f t="shared" si="293"/>
        <v>0</v>
      </c>
      <c r="K1167">
        <f t="shared" si="294"/>
        <v>0</v>
      </c>
      <c r="L1167">
        <v>0</v>
      </c>
      <c r="M1167">
        <f t="shared" si="295"/>
        <v>0</v>
      </c>
      <c r="N1167">
        <f t="shared" si="296"/>
        <v>0</v>
      </c>
      <c r="O1167">
        <f t="shared" si="297"/>
        <v>0</v>
      </c>
      <c r="P1167">
        <v>0</v>
      </c>
      <c r="Q1167" s="2">
        <f t="shared" si="298"/>
        <v>559.59610707807315</v>
      </c>
      <c r="R1167" s="2">
        <f t="shared" si="299"/>
        <v>0.40389292192685389</v>
      </c>
      <c r="S1167" s="2">
        <f t="shared" si="301"/>
        <v>88.800630765953542</v>
      </c>
      <c r="T1167" s="2">
        <f t="shared" si="300"/>
        <v>0.16312949238261168</v>
      </c>
      <c r="U1167" s="2">
        <f t="shared" si="302"/>
        <v>0</v>
      </c>
      <c r="V1167">
        <f t="shared" si="303"/>
        <v>2</v>
      </c>
    </row>
    <row r="1168" spans="2:22" x14ac:dyDescent="0.15">
      <c r="B1168" s="1">
        <v>38242</v>
      </c>
      <c r="C1168" s="2">
        <f t="shared" si="288"/>
        <v>9</v>
      </c>
      <c r="D1168" s="2">
        <f t="shared" si="289"/>
        <v>12</v>
      </c>
      <c r="E1168" s="2">
        <f t="shared" si="290"/>
        <v>7</v>
      </c>
      <c r="F1168" s="2">
        <f t="shared" si="291"/>
        <v>11</v>
      </c>
      <c r="G1168" t="s">
        <v>75</v>
      </c>
      <c r="H1168">
        <v>402</v>
      </c>
      <c r="I1168">
        <f t="shared" si="292"/>
        <v>0</v>
      </c>
      <c r="J1168">
        <f t="shared" si="293"/>
        <v>0</v>
      </c>
      <c r="K1168">
        <f t="shared" si="294"/>
        <v>0</v>
      </c>
      <c r="L1168">
        <v>0</v>
      </c>
      <c r="M1168">
        <f t="shared" si="295"/>
        <v>0</v>
      </c>
      <c r="N1168">
        <f t="shared" si="296"/>
        <v>0</v>
      </c>
      <c r="O1168">
        <f t="shared" si="297"/>
        <v>0</v>
      </c>
      <c r="P1168">
        <v>0</v>
      </c>
      <c r="Q1168" s="2">
        <f t="shared" si="298"/>
        <v>364.26714117238413</v>
      </c>
      <c r="R1168" s="2">
        <f t="shared" si="299"/>
        <v>37.732858827615871</v>
      </c>
      <c r="S1168" s="2">
        <f t="shared" si="301"/>
        <v>0.40389292192685389</v>
      </c>
      <c r="T1168" s="2">
        <f t="shared" si="300"/>
        <v>1423.7686353047891</v>
      </c>
      <c r="U1168" s="2">
        <f t="shared" si="302"/>
        <v>0</v>
      </c>
      <c r="V1168">
        <f t="shared" si="303"/>
        <v>3</v>
      </c>
    </row>
    <row r="1169" spans="2:22" x14ac:dyDescent="0.15">
      <c r="B1169" s="1">
        <v>38243</v>
      </c>
      <c r="C1169" s="2">
        <f t="shared" si="288"/>
        <v>9</v>
      </c>
      <c r="D1169" s="2">
        <f t="shared" si="289"/>
        <v>13</v>
      </c>
      <c r="E1169" s="2">
        <f t="shared" si="290"/>
        <v>1</v>
      </c>
      <c r="F1169" s="2">
        <f t="shared" si="291"/>
        <v>11</v>
      </c>
      <c r="G1169" t="s">
        <v>76</v>
      </c>
      <c r="H1169">
        <v>193</v>
      </c>
      <c r="I1169">
        <f t="shared" si="292"/>
        <v>0</v>
      </c>
      <c r="J1169">
        <f t="shared" si="293"/>
        <v>0</v>
      </c>
      <c r="K1169">
        <f t="shared" si="294"/>
        <v>0</v>
      </c>
      <c r="L1169">
        <v>0</v>
      </c>
      <c r="M1169">
        <f t="shared" si="295"/>
        <v>0</v>
      </c>
      <c r="N1169">
        <f t="shared" si="296"/>
        <v>0</v>
      </c>
      <c r="O1169">
        <f t="shared" si="297"/>
        <v>0</v>
      </c>
      <c r="P1169">
        <v>0</v>
      </c>
      <c r="Q1169" s="2">
        <f t="shared" si="298"/>
        <v>248.24545002231369</v>
      </c>
      <c r="R1169" s="2">
        <f t="shared" si="299"/>
        <v>-55.24545002231369</v>
      </c>
      <c r="S1169" s="2">
        <f t="shared" si="301"/>
        <v>37.732858827615871</v>
      </c>
      <c r="T1169" s="2">
        <f t="shared" si="300"/>
        <v>3052.0597481679597</v>
      </c>
      <c r="U1169" s="2">
        <f t="shared" si="302"/>
        <v>1</v>
      </c>
      <c r="V1169">
        <f t="shared" si="303"/>
        <v>1</v>
      </c>
    </row>
    <row r="1170" spans="2:22" x14ac:dyDescent="0.15">
      <c r="B1170" s="1">
        <v>38244</v>
      </c>
      <c r="C1170" s="2">
        <f t="shared" si="288"/>
        <v>9</v>
      </c>
      <c r="D1170" s="2">
        <f t="shared" si="289"/>
        <v>14</v>
      </c>
      <c r="E1170" s="2">
        <f t="shared" si="290"/>
        <v>2</v>
      </c>
      <c r="F1170" s="2">
        <f t="shared" si="291"/>
        <v>11</v>
      </c>
      <c r="G1170" t="s">
        <v>77</v>
      </c>
      <c r="H1170">
        <v>311</v>
      </c>
      <c r="I1170">
        <f t="shared" si="292"/>
        <v>0</v>
      </c>
      <c r="J1170">
        <f t="shared" si="293"/>
        <v>0</v>
      </c>
      <c r="K1170">
        <f t="shared" si="294"/>
        <v>0</v>
      </c>
      <c r="L1170">
        <v>0</v>
      </c>
      <c r="M1170">
        <f t="shared" si="295"/>
        <v>0</v>
      </c>
      <c r="N1170">
        <f t="shared" si="296"/>
        <v>0</v>
      </c>
      <c r="O1170">
        <f t="shared" si="297"/>
        <v>0</v>
      </c>
      <c r="P1170">
        <v>0</v>
      </c>
      <c r="Q1170" s="2">
        <f t="shared" si="298"/>
        <v>266.39277668367015</v>
      </c>
      <c r="R1170" s="2">
        <f t="shared" si="299"/>
        <v>44.607223316329851</v>
      </c>
      <c r="S1170" s="2">
        <f t="shared" si="301"/>
        <v>-55.24545002231369</v>
      </c>
      <c r="T1170" s="2">
        <f t="shared" si="300"/>
        <v>1989.8043719929215</v>
      </c>
      <c r="U1170" s="2">
        <f t="shared" si="302"/>
        <v>1</v>
      </c>
      <c r="V1170">
        <f t="shared" si="303"/>
        <v>1</v>
      </c>
    </row>
    <row r="1171" spans="2:22" x14ac:dyDescent="0.15">
      <c r="B1171" s="1">
        <v>38245</v>
      </c>
      <c r="C1171" s="2">
        <f t="shared" si="288"/>
        <v>9</v>
      </c>
      <c r="D1171" s="2">
        <f t="shared" si="289"/>
        <v>15</v>
      </c>
      <c r="E1171" s="2">
        <f t="shared" si="290"/>
        <v>3</v>
      </c>
      <c r="F1171" s="2">
        <f t="shared" si="291"/>
        <v>11</v>
      </c>
      <c r="G1171" t="s">
        <v>78</v>
      </c>
      <c r="H1171">
        <v>345</v>
      </c>
      <c r="I1171">
        <f t="shared" si="292"/>
        <v>0</v>
      </c>
      <c r="J1171">
        <f t="shared" si="293"/>
        <v>0</v>
      </c>
      <c r="K1171">
        <f t="shared" si="294"/>
        <v>0</v>
      </c>
      <c r="L1171">
        <v>0</v>
      </c>
      <c r="M1171">
        <f t="shared" si="295"/>
        <v>0</v>
      </c>
      <c r="N1171">
        <f t="shared" si="296"/>
        <v>0</v>
      </c>
      <c r="O1171">
        <f t="shared" si="297"/>
        <v>0</v>
      </c>
      <c r="P1171">
        <v>0</v>
      </c>
      <c r="Q1171" s="2">
        <f t="shared" si="298"/>
        <v>295.92510939789611</v>
      </c>
      <c r="R1171" s="2">
        <f t="shared" si="299"/>
        <v>49.074890602103892</v>
      </c>
      <c r="S1171" s="2">
        <f t="shared" si="301"/>
        <v>44.607223316329851</v>
      </c>
      <c r="T1171" s="2">
        <f t="shared" si="300"/>
        <v>2408.3448876084649</v>
      </c>
      <c r="U1171" s="2">
        <f t="shared" si="302"/>
        <v>0</v>
      </c>
      <c r="V1171">
        <f t="shared" si="303"/>
        <v>2</v>
      </c>
    </row>
    <row r="1172" spans="2:22" x14ac:dyDescent="0.15">
      <c r="B1172" s="1">
        <v>38246</v>
      </c>
      <c r="C1172" s="2">
        <f t="shared" si="288"/>
        <v>9</v>
      </c>
      <c r="D1172" s="2">
        <f t="shared" si="289"/>
        <v>16</v>
      </c>
      <c r="E1172" s="2">
        <f t="shared" si="290"/>
        <v>4</v>
      </c>
      <c r="F1172" s="2">
        <f t="shared" si="291"/>
        <v>12</v>
      </c>
      <c r="G1172" t="s">
        <v>79</v>
      </c>
      <c r="H1172">
        <v>258</v>
      </c>
      <c r="I1172">
        <f t="shared" si="292"/>
        <v>0</v>
      </c>
      <c r="J1172">
        <f t="shared" si="293"/>
        <v>0</v>
      </c>
      <c r="K1172">
        <f t="shared" si="294"/>
        <v>0</v>
      </c>
      <c r="L1172">
        <v>0</v>
      </c>
      <c r="M1172">
        <f t="shared" si="295"/>
        <v>0</v>
      </c>
      <c r="N1172">
        <f t="shared" si="296"/>
        <v>0</v>
      </c>
      <c r="O1172">
        <f t="shared" si="297"/>
        <v>0</v>
      </c>
      <c r="P1172">
        <v>0</v>
      </c>
      <c r="Q1172" s="2">
        <f t="shared" si="298"/>
        <v>325.20146765268981</v>
      </c>
      <c r="R1172" s="2">
        <f t="shared" si="299"/>
        <v>-67.201467652689814</v>
      </c>
      <c r="S1172" s="2">
        <f t="shared" si="301"/>
        <v>49.074890602103892</v>
      </c>
      <c r="T1172" s="2">
        <f t="shared" si="300"/>
        <v>4516.0372546755152</v>
      </c>
      <c r="U1172" s="2">
        <f t="shared" si="302"/>
        <v>1</v>
      </c>
      <c r="V1172">
        <f t="shared" si="303"/>
        <v>1</v>
      </c>
    </row>
    <row r="1173" spans="2:22" x14ac:dyDescent="0.15">
      <c r="B1173" s="1">
        <v>38247</v>
      </c>
      <c r="C1173" s="2">
        <f t="shared" si="288"/>
        <v>9</v>
      </c>
      <c r="D1173" s="2">
        <f t="shared" si="289"/>
        <v>17</v>
      </c>
      <c r="E1173" s="2">
        <f t="shared" si="290"/>
        <v>5</v>
      </c>
      <c r="F1173" s="2">
        <f t="shared" si="291"/>
        <v>12</v>
      </c>
      <c r="G1173" t="s">
        <v>80</v>
      </c>
      <c r="H1173">
        <v>523</v>
      </c>
      <c r="I1173">
        <f t="shared" si="292"/>
        <v>0</v>
      </c>
      <c r="J1173">
        <f t="shared" si="293"/>
        <v>0</v>
      </c>
      <c r="K1173">
        <f t="shared" si="294"/>
        <v>0</v>
      </c>
      <c r="L1173">
        <v>0</v>
      </c>
      <c r="M1173">
        <f t="shared" si="295"/>
        <v>0</v>
      </c>
      <c r="N1173">
        <f t="shared" si="296"/>
        <v>0</v>
      </c>
      <c r="O1173">
        <f t="shared" si="297"/>
        <v>0</v>
      </c>
      <c r="P1173">
        <v>0</v>
      </c>
      <c r="Q1173" s="2">
        <f t="shared" si="298"/>
        <v>509.42793260356189</v>
      </c>
      <c r="R1173" s="2">
        <f t="shared" si="299"/>
        <v>13.572067396438115</v>
      </c>
      <c r="S1173" s="2">
        <f t="shared" si="301"/>
        <v>-67.201467652689814</v>
      </c>
      <c r="T1173" s="2">
        <f t="shared" si="300"/>
        <v>184.20101341345847</v>
      </c>
      <c r="U1173" s="2">
        <f t="shared" si="302"/>
        <v>1</v>
      </c>
      <c r="V1173">
        <f t="shared" si="303"/>
        <v>1</v>
      </c>
    </row>
    <row r="1174" spans="2:22" x14ac:dyDescent="0.15">
      <c r="B1174" s="1">
        <v>38248</v>
      </c>
      <c r="C1174" s="2">
        <f t="shared" si="288"/>
        <v>9</v>
      </c>
      <c r="D1174" s="2">
        <f t="shared" si="289"/>
        <v>18</v>
      </c>
      <c r="E1174" s="2">
        <f t="shared" si="290"/>
        <v>6</v>
      </c>
      <c r="F1174" s="2">
        <f t="shared" si="291"/>
        <v>12</v>
      </c>
      <c r="G1174" t="s">
        <v>81</v>
      </c>
      <c r="H1174">
        <v>525</v>
      </c>
      <c r="I1174">
        <f t="shared" si="292"/>
        <v>0</v>
      </c>
      <c r="J1174">
        <f t="shared" si="293"/>
        <v>0</v>
      </c>
      <c r="K1174">
        <f t="shared" si="294"/>
        <v>0</v>
      </c>
      <c r="L1174">
        <v>0</v>
      </c>
      <c r="M1174">
        <f t="shared" si="295"/>
        <v>0</v>
      </c>
      <c r="N1174">
        <f t="shared" si="296"/>
        <v>0</v>
      </c>
      <c r="O1174">
        <f t="shared" si="297"/>
        <v>0</v>
      </c>
      <c r="P1174">
        <v>0</v>
      </c>
      <c r="Q1174" s="2">
        <f t="shared" si="298"/>
        <v>560.82467044758869</v>
      </c>
      <c r="R1174" s="2">
        <f t="shared" si="299"/>
        <v>-35.824670447588687</v>
      </c>
      <c r="S1174" s="2">
        <f t="shared" si="301"/>
        <v>13.572067396438115</v>
      </c>
      <c r="T1174" s="2">
        <f t="shared" si="300"/>
        <v>1283.4070126783342</v>
      </c>
      <c r="U1174" s="2">
        <f t="shared" si="302"/>
        <v>1</v>
      </c>
      <c r="V1174">
        <f t="shared" si="303"/>
        <v>1</v>
      </c>
    </row>
    <row r="1175" spans="2:22" x14ac:dyDescent="0.15">
      <c r="B1175" s="1">
        <v>38249</v>
      </c>
      <c r="C1175" s="2">
        <f t="shared" si="288"/>
        <v>9</v>
      </c>
      <c r="D1175" s="2">
        <f t="shared" si="289"/>
        <v>19</v>
      </c>
      <c r="E1175" s="2">
        <f t="shared" si="290"/>
        <v>7</v>
      </c>
      <c r="F1175" s="2">
        <f t="shared" si="291"/>
        <v>12</v>
      </c>
      <c r="G1175" t="s">
        <v>82</v>
      </c>
      <c r="H1175">
        <v>381</v>
      </c>
      <c r="I1175">
        <f t="shared" si="292"/>
        <v>0</v>
      </c>
      <c r="J1175">
        <f t="shared" si="293"/>
        <v>0</v>
      </c>
      <c r="K1175">
        <f t="shared" si="294"/>
        <v>0</v>
      </c>
      <c r="L1175">
        <v>0</v>
      </c>
      <c r="M1175">
        <f t="shared" si="295"/>
        <v>0</v>
      </c>
      <c r="N1175">
        <f t="shared" si="296"/>
        <v>0</v>
      </c>
      <c r="O1175">
        <f t="shared" si="297"/>
        <v>0</v>
      </c>
      <c r="P1175">
        <v>0</v>
      </c>
      <c r="Q1175" s="2">
        <f t="shared" si="298"/>
        <v>365.49570454189961</v>
      </c>
      <c r="R1175" s="2">
        <f t="shared" si="299"/>
        <v>15.504295458100387</v>
      </c>
      <c r="S1175" s="2">
        <f t="shared" si="301"/>
        <v>-35.824670447588687</v>
      </c>
      <c r="T1175" s="2">
        <f t="shared" si="300"/>
        <v>240.38317765207228</v>
      </c>
      <c r="U1175" s="2">
        <f t="shared" si="302"/>
        <v>1</v>
      </c>
      <c r="V1175">
        <f t="shared" si="303"/>
        <v>1</v>
      </c>
    </row>
    <row r="1176" spans="2:22" x14ac:dyDescent="0.15">
      <c r="B1176" s="1">
        <v>38250</v>
      </c>
      <c r="C1176" s="2">
        <f t="shared" si="288"/>
        <v>9</v>
      </c>
      <c r="D1176" s="2">
        <f t="shared" si="289"/>
        <v>20</v>
      </c>
      <c r="E1176" s="2">
        <f t="shared" si="290"/>
        <v>1</v>
      </c>
      <c r="F1176" s="2">
        <f t="shared" si="291"/>
        <v>12</v>
      </c>
      <c r="G1176" t="s">
        <v>83</v>
      </c>
      <c r="H1176">
        <v>203</v>
      </c>
      <c r="I1176">
        <f t="shared" si="292"/>
        <v>0</v>
      </c>
      <c r="J1176">
        <f t="shared" si="293"/>
        <v>0</v>
      </c>
      <c r="K1176">
        <f t="shared" si="294"/>
        <v>0</v>
      </c>
      <c r="L1176">
        <v>0</v>
      </c>
      <c r="M1176">
        <f t="shared" si="295"/>
        <v>0</v>
      </c>
      <c r="N1176">
        <f t="shared" si="296"/>
        <v>0</v>
      </c>
      <c r="O1176">
        <f t="shared" si="297"/>
        <v>0</v>
      </c>
      <c r="P1176">
        <v>0</v>
      </c>
      <c r="Q1176" s="2">
        <f t="shared" si="298"/>
        <v>249.47401339182917</v>
      </c>
      <c r="R1176" s="2">
        <f t="shared" si="299"/>
        <v>-46.474013391829175</v>
      </c>
      <c r="S1176" s="2">
        <f t="shared" si="301"/>
        <v>15.504295458100387</v>
      </c>
      <c r="T1176" s="2">
        <f t="shared" si="300"/>
        <v>2159.8339207439176</v>
      </c>
      <c r="U1176" s="2">
        <f t="shared" si="302"/>
        <v>1</v>
      </c>
      <c r="V1176">
        <f t="shared" si="303"/>
        <v>1</v>
      </c>
    </row>
    <row r="1177" spans="2:22" x14ac:dyDescent="0.15">
      <c r="B1177" s="1">
        <v>38251</v>
      </c>
      <c r="C1177" s="2">
        <f t="shared" si="288"/>
        <v>9</v>
      </c>
      <c r="D1177" s="2">
        <f t="shared" si="289"/>
        <v>21</v>
      </c>
      <c r="E1177" s="2">
        <f t="shared" si="290"/>
        <v>2</v>
      </c>
      <c r="F1177" s="2">
        <f t="shared" si="291"/>
        <v>12</v>
      </c>
      <c r="G1177" t="s">
        <v>84</v>
      </c>
      <c r="H1177">
        <v>230</v>
      </c>
      <c r="I1177">
        <f t="shared" si="292"/>
        <v>0</v>
      </c>
      <c r="J1177">
        <f t="shared" si="293"/>
        <v>0</v>
      </c>
      <c r="K1177">
        <f t="shared" si="294"/>
        <v>0</v>
      </c>
      <c r="L1177">
        <v>0</v>
      </c>
      <c r="M1177">
        <f t="shared" si="295"/>
        <v>0</v>
      </c>
      <c r="N1177">
        <f t="shared" si="296"/>
        <v>0</v>
      </c>
      <c r="O1177">
        <f t="shared" si="297"/>
        <v>0</v>
      </c>
      <c r="P1177">
        <v>0</v>
      </c>
      <c r="Q1177" s="2">
        <f t="shared" si="298"/>
        <v>267.62134005318563</v>
      </c>
      <c r="R1177" s="2">
        <f t="shared" si="299"/>
        <v>-37.621340053185634</v>
      </c>
      <c r="S1177" s="2">
        <f t="shared" si="301"/>
        <v>-46.474013391829175</v>
      </c>
      <c r="T1177" s="2">
        <f t="shared" si="300"/>
        <v>1415.3652273974296</v>
      </c>
      <c r="U1177" s="2">
        <f t="shared" si="302"/>
        <v>0</v>
      </c>
      <c r="V1177">
        <f t="shared" si="303"/>
        <v>2</v>
      </c>
    </row>
    <row r="1178" spans="2:22" x14ac:dyDescent="0.15">
      <c r="B1178" s="1">
        <v>38252</v>
      </c>
      <c r="C1178" s="2">
        <f t="shared" si="288"/>
        <v>9</v>
      </c>
      <c r="D1178" s="2">
        <f t="shared" si="289"/>
        <v>22</v>
      </c>
      <c r="E1178" s="2">
        <f t="shared" si="290"/>
        <v>3</v>
      </c>
      <c r="F1178" s="2">
        <f t="shared" si="291"/>
        <v>12</v>
      </c>
      <c r="G1178" t="s">
        <v>85</v>
      </c>
      <c r="H1178">
        <v>292</v>
      </c>
      <c r="I1178">
        <f t="shared" si="292"/>
        <v>0</v>
      </c>
      <c r="J1178">
        <f t="shared" si="293"/>
        <v>0</v>
      </c>
      <c r="K1178">
        <f t="shared" si="294"/>
        <v>0</v>
      </c>
      <c r="L1178">
        <v>0</v>
      </c>
      <c r="M1178">
        <f t="shared" si="295"/>
        <v>0</v>
      </c>
      <c r="N1178">
        <f t="shared" si="296"/>
        <v>0</v>
      </c>
      <c r="O1178">
        <f t="shared" si="297"/>
        <v>0</v>
      </c>
      <c r="P1178">
        <v>0</v>
      </c>
      <c r="Q1178" s="2">
        <f t="shared" si="298"/>
        <v>297.15367276741159</v>
      </c>
      <c r="R1178" s="2">
        <f t="shared" si="299"/>
        <v>-5.1536727674115923</v>
      </c>
      <c r="S1178" s="2">
        <f t="shared" si="301"/>
        <v>-37.621340053185634</v>
      </c>
      <c r="T1178" s="2">
        <f t="shared" si="300"/>
        <v>26.560342993559861</v>
      </c>
      <c r="U1178" s="2">
        <f t="shared" si="302"/>
        <v>0</v>
      </c>
      <c r="V1178">
        <f t="shared" si="303"/>
        <v>3</v>
      </c>
    </row>
    <row r="1179" spans="2:22" x14ac:dyDescent="0.15">
      <c r="B1179" s="1">
        <v>38253</v>
      </c>
      <c r="C1179" s="2">
        <f t="shared" si="288"/>
        <v>9</v>
      </c>
      <c r="D1179" s="2">
        <f t="shared" si="289"/>
        <v>23</v>
      </c>
      <c r="E1179" s="2">
        <f t="shared" si="290"/>
        <v>4</v>
      </c>
      <c r="F1179" s="2">
        <f t="shared" si="291"/>
        <v>13</v>
      </c>
      <c r="G1179" t="s">
        <v>86</v>
      </c>
      <c r="H1179">
        <v>294</v>
      </c>
      <c r="I1179">
        <f t="shared" si="292"/>
        <v>0</v>
      </c>
      <c r="J1179">
        <f t="shared" si="293"/>
        <v>0</v>
      </c>
      <c r="K1179">
        <f t="shared" si="294"/>
        <v>0</v>
      </c>
      <c r="L1179">
        <v>0</v>
      </c>
      <c r="M1179">
        <f t="shared" si="295"/>
        <v>0</v>
      </c>
      <c r="N1179">
        <f t="shared" si="296"/>
        <v>0</v>
      </c>
      <c r="O1179">
        <f t="shared" si="297"/>
        <v>0</v>
      </c>
      <c r="P1179">
        <v>0</v>
      </c>
      <c r="Q1179" s="2">
        <f t="shared" si="298"/>
        <v>322.00147156452226</v>
      </c>
      <c r="R1179" s="2">
        <f t="shared" si="299"/>
        <v>-28.001471564522262</v>
      </c>
      <c r="S1179" s="2">
        <f t="shared" si="301"/>
        <v>-5.1536727674115923</v>
      </c>
      <c r="T1179" s="2">
        <f t="shared" si="300"/>
        <v>784.0824097787488</v>
      </c>
      <c r="U1179" s="2">
        <f t="shared" si="302"/>
        <v>0</v>
      </c>
      <c r="V1179">
        <f t="shared" si="303"/>
        <v>4</v>
      </c>
    </row>
    <row r="1180" spans="2:22" x14ac:dyDescent="0.15">
      <c r="B1180" s="1">
        <v>38254</v>
      </c>
      <c r="C1180" s="2">
        <f t="shared" si="288"/>
        <v>9</v>
      </c>
      <c r="D1180" s="2">
        <f t="shared" si="289"/>
        <v>24</v>
      </c>
      <c r="E1180" s="2">
        <f t="shared" si="290"/>
        <v>5</v>
      </c>
      <c r="F1180" s="2">
        <f t="shared" si="291"/>
        <v>13</v>
      </c>
      <c r="G1180" t="s">
        <v>87</v>
      </c>
      <c r="H1180">
        <v>523</v>
      </c>
      <c r="I1180">
        <f t="shared" si="292"/>
        <v>0</v>
      </c>
      <c r="J1180">
        <f t="shared" si="293"/>
        <v>0</v>
      </c>
      <c r="K1180">
        <f t="shared" si="294"/>
        <v>0</v>
      </c>
      <c r="L1180">
        <v>0</v>
      </c>
      <c r="M1180">
        <f t="shared" si="295"/>
        <v>0</v>
      </c>
      <c r="N1180">
        <f t="shared" si="296"/>
        <v>0</v>
      </c>
      <c r="O1180">
        <f t="shared" si="297"/>
        <v>0</v>
      </c>
      <c r="P1180">
        <v>0</v>
      </c>
      <c r="Q1180" s="2">
        <f t="shared" si="298"/>
        <v>506.22793651539439</v>
      </c>
      <c r="R1180" s="2">
        <f t="shared" si="299"/>
        <v>16.77206348460561</v>
      </c>
      <c r="S1180" s="2">
        <f t="shared" si="301"/>
        <v>-28.001471564522262</v>
      </c>
      <c r="T1180" s="2">
        <f t="shared" si="300"/>
        <v>281.30211353164088</v>
      </c>
      <c r="U1180" s="2">
        <f t="shared" si="302"/>
        <v>1</v>
      </c>
      <c r="V1180">
        <f t="shared" si="303"/>
        <v>1</v>
      </c>
    </row>
    <row r="1181" spans="2:22" x14ac:dyDescent="0.15">
      <c r="B1181" s="1">
        <v>38255</v>
      </c>
      <c r="C1181" s="2">
        <f t="shared" si="288"/>
        <v>9</v>
      </c>
      <c r="D1181" s="2">
        <f t="shared" si="289"/>
        <v>25</v>
      </c>
      <c r="E1181" s="2">
        <f t="shared" si="290"/>
        <v>6</v>
      </c>
      <c r="F1181" s="2">
        <f t="shared" si="291"/>
        <v>13</v>
      </c>
      <c r="G1181" t="s">
        <v>88</v>
      </c>
      <c r="H1181">
        <v>531</v>
      </c>
      <c r="I1181">
        <f t="shared" si="292"/>
        <v>0</v>
      </c>
      <c r="J1181">
        <f t="shared" si="293"/>
        <v>0</v>
      </c>
      <c r="K1181">
        <f t="shared" si="294"/>
        <v>0</v>
      </c>
      <c r="L1181">
        <v>0</v>
      </c>
      <c r="M1181">
        <f t="shared" si="295"/>
        <v>0</v>
      </c>
      <c r="N1181">
        <f t="shared" si="296"/>
        <v>0</v>
      </c>
      <c r="O1181">
        <f t="shared" si="297"/>
        <v>0</v>
      </c>
      <c r="P1181">
        <v>0</v>
      </c>
      <c r="Q1181" s="2">
        <f t="shared" si="298"/>
        <v>557.62467435942108</v>
      </c>
      <c r="R1181" s="2">
        <f t="shared" si="299"/>
        <v>-26.624674359421078</v>
      </c>
      <c r="S1181" s="2">
        <f t="shared" si="301"/>
        <v>16.77206348460561</v>
      </c>
      <c r="T1181" s="2">
        <f t="shared" si="300"/>
        <v>708.87328474521416</v>
      </c>
      <c r="U1181" s="2">
        <f t="shared" si="302"/>
        <v>1</v>
      </c>
      <c r="V1181">
        <f t="shared" si="303"/>
        <v>1</v>
      </c>
    </row>
    <row r="1182" spans="2:22" x14ac:dyDescent="0.15">
      <c r="B1182" s="1">
        <v>38256</v>
      </c>
      <c r="C1182" s="2">
        <f t="shared" si="288"/>
        <v>9</v>
      </c>
      <c r="D1182" s="2">
        <f t="shared" si="289"/>
        <v>26</v>
      </c>
      <c r="E1182" s="2">
        <f t="shared" si="290"/>
        <v>7</v>
      </c>
      <c r="F1182" s="2">
        <f t="shared" si="291"/>
        <v>13</v>
      </c>
      <c r="G1182" t="s">
        <v>89</v>
      </c>
      <c r="H1182">
        <v>347</v>
      </c>
      <c r="I1182">
        <f t="shared" si="292"/>
        <v>0</v>
      </c>
      <c r="J1182">
        <f t="shared" si="293"/>
        <v>0</v>
      </c>
      <c r="K1182">
        <f t="shared" si="294"/>
        <v>0</v>
      </c>
      <c r="L1182">
        <v>0</v>
      </c>
      <c r="M1182">
        <f t="shared" si="295"/>
        <v>0</v>
      </c>
      <c r="N1182">
        <f t="shared" si="296"/>
        <v>0</v>
      </c>
      <c r="O1182">
        <f t="shared" si="297"/>
        <v>0</v>
      </c>
      <c r="P1182">
        <v>0</v>
      </c>
      <c r="Q1182" s="2">
        <f t="shared" si="298"/>
        <v>362.29570845373206</v>
      </c>
      <c r="R1182" s="2">
        <f t="shared" si="299"/>
        <v>-15.295708453732061</v>
      </c>
      <c r="S1182" s="2">
        <f t="shared" si="301"/>
        <v>-26.624674359421078</v>
      </c>
      <c r="T1182" s="2">
        <f t="shared" si="300"/>
        <v>233.95869710157044</v>
      </c>
      <c r="U1182" s="2">
        <f t="shared" si="302"/>
        <v>0</v>
      </c>
      <c r="V1182">
        <f t="shared" si="303"/>
        <v>2</v>
      </c>
    </row>
    <row r="1183" spans="2:22" x14ac:dyDescent="0.15">
      <c r="B1183" s="1">
        <v>38257</v>
      </c>
      <c r="C1183" s="2">
        <f t="shared" si="288"/>
        <v>9</v>
      </c>
      <c r="D1183" s="2">
        <f t="shared" si="289"/>
        <v>27</v>
      </c>
      <c r="E1183" s="2">
        <f t="shared" si="290"/>
        <v>1</v>
      </c>
      <c r="F1183" s="2">
        <f t="shared" si="291"/>
        <v>13</v>
      </c>
      <c r="G1183" t="s">
        <v>90</v>
      </c>
      <c r="H1183">
        <v>181</v>
      </c>
      <c r="I1183">
        <f t="shared" si="292"/>
        <v>0</v>
      </c>
      <c r="J1183">
        <f t="shared" si="293"/>
        <v>0</v>
      </c>
      <c r="K1183">
        <f t="shared" si="294"/>
        <v>0</v>
      </c>
      <c r="L1183">
        <v>0</v>
      </c>
      <c r="M1183">
        <f t="shared" si="295"/>
        <v>0</v>
      </c>
      <c r="N1183">
        <f t="shared" si="296"/>
        <v>0</v>
      </c>
      <c r="O1183">
        <f t="shared" si="297"/>
        <v>0</v>
      </c>
      <c r="P1183">
        <v>0</v>
      </c>
      <c r="Q1183" s="2">
        <f t="shared" si="298"/>
        <v>246.27401730366162</v>
      </c>
      <c r="R1183" s="2">
        <f t="shared" si="299"/>
        <v>-65.274017303661623</v>
      </c>
      <c r="S1183" s="2">
        <f t="shared" si="301"/>
        <v>-15.295708453732061</v>
      </c>
      <c r="T1183" s="2">
        <f t="shared" si="300"/>
        <v>4260.697334958717</v>
      </c>
      <c r="U1183" s="2">
        <f t="shared" si="302"/>
        <v>0</v>
      </c>
      <c r="V1183">
        <f t="shared" si="303"/>
        <v>3</v>
      </c>
    </row>
    <row r="1184" spans="2:22" x14ac:dyDescent="0.15">
      <c r="B1184" s="1">
        <v>38258</v>
      </c>
      <c r="C1184" s="2">
        <f t="shared" si="288"/>
        <v>9</v>
      </c>
      <c r="D1184" s="2">
        <f t="shared" si="289"/>
        <v>28</v>
      </c>
      <c r="E1184" s="2">
        <f t="shared" si="290"/>
        <v>2</v>
      </c>
      <c r="F1184" s="2">
        <f t="shared" si="291"/>
        <v>13</v>
      </c>
      <c r="G1184" t="s">
        <v>91</v>
      </c>
      <c r="H1184">
        <v>292</v>
      </c>
      <c r="I1184">
        <f t="shared" si="292"/>
        <v>0</v>
      </c>
      <c r="J1184">
        <f t="shared" si="293"/>
        <v>0</v>
      </c>
      <c r="K1184">
        <f t="shared" si="294"/>
        <v>0</v>
      </c>
      <c r="L1184">
        <v>0</v>
      </c>
      <c r="M1184">
        <f t="shared" si="295"/>
        <v>0</v>
      </c>
      <c r="N1184">
        <f t="shared" si="296"/>
        <v>0</v>
      </c>
      <c r="O1184">
        <f t="shared" si="297"/>
        <v>0</v>
      </c>
      <c r="P1184">
        <v>0</v>
      </c>
      <c r="Q1184" s="2">
        <f t="shared" si="298"/>
        <v>264.42134396501808</v>
      </c>
      <c r="R1184" s="2">
        <f t="shared" si="299"/>
        <v>27.578656034981918</v>
      </c>
      <c r="S1184" s="2">
        <f t="shared" si="301"/>
        <v>-65.274017303661623</v>
      </c>
      <c r="T1184" s="2">
        <f t="shared" si="300"/>
        <v>760.58226869584462</v>
      </c>
      <c r="U1184" s="2">
        <f t="shared" si="302"/>
        <v>1</v>
      </c>
      <c r="V1184">
        <f t="shared" si="303"/>
        <v>1</v>
      </c>
    </row>
    <row r="1185" spans="2:22" x14ac:dyDescent="0.15">
      <c r="B1185" s="1">
        <v>38259</v>
      </c>
      <c r="C1185" s="2">
        <f t="shared" si="288"/>
        <v>9</v>
      </c>
      <c r="D1185" s="2">
        <f t="shared" si="289"/>
        <v>29</v>
      </c>
      <c r="E1185" s="2">
        <f t="shared" si="290"/>
        <v>3</v>
      </c>
      <c r="F1185" s="2">
        <f t="shared" si="291"/>
        <v>13</v>
      </c>
      <c r="G1185" t="s">
        <v>92</v>
      </c>
      <c r="H1185">
        <v>246</v>
      </c>
      <c r="I1185">
        <f t="shared" si="292"/>
        <v>0</v>
      </c>
      <c r="J1185">
        <f t="shared" si="293"/>
        <v>0</v>
      </c>
      <c r="K1185">
        <f t="shared" si="294"/>
        <v>0</v>
      </c>
      <c r="L1185">
        <v>0</v>
      </c>
      <c r="M1185">
        <f t="shared" si="295"/>
        <v>0</v>
      </c>
      <c r="N1185">
        <f t="shared" si="296"/>
        <v>0</v>
      </c>
      <c r="O1185">
        <f t="shared" si="297"/>
        <v>0</v>
      </c>
      <c r="P1185">
        <v>0</v>
      </c>
      <c r="Q1185" s="2">
        <f t="shared" si="298"/>
        <v>293.95367667924404</v>
      </c>
      <c r="R1185" s="2">
        <f t="shared" si="299"/>
        <v>-47.95367667924404</v>
      </c>
      <c r="S1185" s="2">
        <f t="shared" si="301"/>
        <v>27.578656034981918</v>
      </c>
      <c r="T1185" s="2">
        <f t="shared" si="300"/>
        <v>2299.5551070574738</v>
      </c>
      <c r="U1185" s="2">
        <f t="shared" si="302"/>
        <v>1</v>
      </c>
      <c r="V1185">
        <f t="shared" si="303"/>
        <v>1</v>
      </c>
    </row>
    <row r="1186" spans="2:22" x14ac:dyDescent="0.15">
      <c r="B1186" s="1">
        <v>38260</v>
      </c>
      <c r="C1186" s="2">
        <f t="shared" si="288"/>
        <v>9</v>
      </c>
      <c r="D1186" s="2">
        <f t="shared" si="289"/>
        <v>30</v>
      </c>
      <c r="E1186" s="2">
        <f t="shared" si="290"/>
        <v>4</v>
      </c>
      <c r="F1186" s="2">
        <f t="shared" si="291"/>
        <v>14</v>
      </c>
      <c r="G1186" t="s">
        <v>93</v>
      </c>
      <c r="H1186">
        <v>239</v>
      </c>
      <c r="I1186">
        <f t="shared" si="292"/>
        <v>0</v>
      </c>
      <c r="J1186">
        <f t="shared" si="293"/>
        <v>0</v>
      </c>
      <c r="K1186">
        <f t="shared" si="294"/>
        <v>0</v>
      </c>
      <c r="L1186">
        <v>0</v>
      </c>
      <c r="M1186">
        <f t="shared" si="295"/>
        <v>0</v>
      </c>
      <c r="N1186">
        <f t="shared" si="296"/>
        <v>0</v>
      </c>
      <c r="O1186">
        <f t="shared" si="297"/>
        <v>0</v>
      </c>
      <c r="P1186">
        <v>0</v>
      </c>
      <c r="Q1186" s="2">
        <f t="shared" si="298"/>
        <v>339.34433545620948</v>
      </c>
      <c r="R1186" s="2">
        <f t="shared" si="299"/>
        <v>-100.34433545620948</v>
      </c>
      <c r="S1186" s="2">
        <f t="shared" si="301"/>
        <v>-47.95367667924404</v>
      </c>
      <c r="T1186" s="2">
        <f t="shared" si="300"/>
        <v>10068.985658148298</v>
      </c>
      <c r="U1186" s="2">
        <f t="shared" si="302"/>
        <v>0</v>
      </c>
      <c r="V1186">
        <f t="shared" si="303"/>
        <v>2</v>
      </c>
    </row>
    <row r="1187" spans="2:22" x14ac:dyDescent="0.15">
      <c r="B1187" s="1">
        <v>38261</v>
      </c>
      <c r="C1187" s="2">
        <f t="shared" si="288"/>
        <v>10</v>
      </c>
      <c r="D1187" s="2">
        <f t="shared" si="289"/>
        <v>1</v>
      </c>
      <c r="E1187" s="2">
        <f t="shared" si="290"/>
        <v>5</v>
      </c>
      <c r="F1187" s="2">
        <f t="shared" si="291"/>
        <v>14</v>
      </c>
      <c r="G1187" t="s">
        <v>94</v>
      </c>
      <c r="H1187">
        <v>491</v>
      </c>
      <c r="I1187">
        <f t="shared" si="292"/>
        <v>0</v>
      </c>
      <c r="J1187">
        <f t="shared" si="293"/>
        <v>0</v>
      </c>
      <c r="K1187">
        <f t="shared" si="294"/>
        <v>0</v>
      </c>
      <c r="L1187">
        <v>0</v>
      </c>
      <c r="M1187">
        <f t="shared" si="295"/>
        <v>0</v>
      </c>
      <c r="N1187">
        <f t="shared" si="296"/>
        <v>0</v>
      </c>
      <c r="O1187">
        <f t="shared" si="297"/>
        <v>0</v>
      </c>
      <c r="P1187">
        <v>0</v>
      </c>
      <c r="Q1187" s="2">
        <f t="shared" si="298"/>
        <v>523.57080040708161</v>
      </c>
      <c r="R1187" s="2">
        <f t="shared" si="299"/>
        <v>-32.570800407081606</v>
      </c>
      <c r="S1187" s="2">
        <f t="shared" si="301"/>
        <v>-100.34433545620948</v>
      </c>
      <c r="T1187" s="2">
        <f t="shared" si="300"/>
        <v>1060.8570391579474</v>
      </c>
      <c r="U1187" s="2">
        <f t="shared" si="302"/>
        <v>0</v>
      </c>
      <c r="V1187">
        <f t="shared" si="303"/>
        <v>3</v>
      </c>
    </row>
    <row r="1188" spans="2:22" x14ac:dyDescent="0.15">
      <c r="B1188" s="1">
        <v>38262</v>
      </c>
      <c r="C1188" s="2">
        <f t="shared" si="288"/>
        <v>10</v>
      </c>
      <c r="D1188" s="2">
        <f t="shared" si="289"/>
        <v>2</v>
      </c>
      <c r="E1188" s="2">
        <f t="shared" si="290"/>
        <v>6</v>
      </c>
      <c r="F1188" s="2">
        <f t="shared" si="291"/>
        <v>14</v>
      </c>
      <c r="G1188" t="s">
        <v>95</v>
      </c>
      <c r="H1188">
        <v>908</v>
      </c>
      <c r="I1188">
        <f t="shared" si="292"/>
        <v>0</v>
      </c>
      <c r="J1188">
        <f t="shared" si="293"/>
        <v>0</v>
      </c>
      <c r="K1188">
        <f t="shared" si="294"/>
        <v>0</v>
      </c>
      <c r="L1188">
        <v>0</v>
      </c>
      <c r="M1188">
        <f t="shared" si="295"/>
        <v>0</v>
      </c>
      <c r="N1188">
        <f t="shared" si="296"/>
        <v>0</v>
      </c>
      <c r="O1188">
        <f t="shared" si="297"/>
        <v>0</v>
      </c>
      <c r="P1188">
        <v>0</v>
      </c>
      <c r="Q1188" s="2">
        <f t="shared" si="298"/>
        <v>574.96753825110829</v>
      </c>
      <c r="R1188" s="2">
        <f t="shared" si="299"/>
        <v>333.03246174889171</v>
      </c>
      <c r="S1188" s="2">
        <f t="shared" si="301"/>
        <v>-32.570800407081606</v>
      </c>
      <c r="T1188" s="2">
        <f t="shared" si="300"/>
        <v>110910.62057852701</v>
      </c>
      <c r="U1188" s="2">
        <f t="shared" si="302"/>
        <v>1</v>
      </c>
      <c r="V1188">
        <f t="shared" si="303"/>
        <v>1</v>
      </c>
    </row>
    <row r="1189" spans="2:22" x14ac:dyDescent="0.15">
      <c r="B1189" s="1">
        <v>38263</v>
      </c>
      <c r="C1189" s="2">
        <f t="shared" si="288"/>
        <v>10</v>
      </c>
      <c r="D1189" s="2">
        <f t="shared" si="289"/>
        <v>3</v>
      </c>
      <c r="E1189" s="2">
        <f t="shared" si="290"/>
        <v>7</v>
      </c>
      <c r="F1189" s="2">
        <f t="shared" si="291"/>
        <v>14</v>
      </c>
      <c r="G1189" t="s">
        <v>96</v>
      </c>
      <c r="H1189">
        <v>349</v>
      </c>
      <c r="I1189">
        <f t="shared" si="292"/>
        <v>0</v>
      </c>
      <c r="J1189">
        <f t="shared" si="293"/>
        <v>0</v>
      </c>
      <c r="K1189">
        <f t="shared" si="294"/>
        <v>0</v>
      </c>
      <c r="L1189">
        <v>0</v>
      </c>
      <c r="M1189">
        <f t="shared" si="295"/>
        <v>0</v>
      </c>
      <c r="N1189">
        <f t="shared" si="296"/>
        <v>0</v>
      </c>
      <c r="O1189">
        <f t="shared" si="297"/>
        <v>0</v>
      </c>
      <c r="P1189">
        <v>0</v>
      </c>
      <c r="Q1189" s="2">
        <f t="shared" si="298"/>
        <v>379.63857234541928</v>
      </c>
      <c r="R1189" s="2">
        <f t="shared" si="299"/>
        <v>-30.638572345419277</v>
      </c>
      <c r="S1189" s="2">
        <f t="shared" si="301"/>
        <v>333.03246174889171</v>
      </c>
      <c r="T1189" s="2">
        <f t="shared" si="300"/>
        <v>938.72211536549094</v>
      </c>
      <c r="U1189" s="2">
        <f t="shared" si="302"/>
        <v>1</v>
      </c>
      <c r="V1189">
        <f t="shared" si="303"/>
        <v>1</v>
      </c>
    </row>
    <row r="1190" spans="2:22" x14ac:dyDescent="0.15">
      <c r="B1190" s="1">
        <v>38264</v>
      </c>
      <c r="C1190" s="2">
        <f t="shared" si="288"/>
        <v>10</v>
      </c>
      <c r="D1190" s="2">
        <f t="shared" si="289"/>
        <v>4</v>
      </c>
      <c r="E1190" s="2">
        <f t="shared" si="290"/>
        <v>1</v>
      </c>
      <c r="F1190" s="2">
        <f t="shared" si="291"/>
        <v>14</v>
      </c>
      <c r="G1190" t="s">
        <v>97</v>
      </c>
      <c r="H1190">
        <v>288</v>
      </c>
      <c r="I1190">
        <f t="shared" si="292"/>
        <v>0</v>
      </c>
      <c r="J1190">
        <f t="shared" si="293"/>
        <v>0</v>
      </c>
      <c r="K1190">
        <f t="shared" si="294"/>
        <v>0</v>
      </c>
      <c r="L1190">
        <v>0</v>
      </c>
      <c r="M1190">
        <f t="shared" si="295"/>
        <v>0</v>
      </c>
      <c r="N1190">
        <f t="shared" si="296"/>
        <v>0</v>
      </c>
      <c r="O1190">
        <f t="shared" si="297"/>
        <v>0</v>
      </c>
      <c r="P1190">
        <v>0</v>
      </c>
      <c r="Q1190" s="2">
        <f t="shared" si="298"/>
        <v>263.61688119534881</v>
      </c>
      <c r="R1190" s="2">
        <f t="shared" si="299"/>
        <v>24.38311880465119</v>
      </c>
      <c r="S1190" s="2">
        <f t="shared" si="301"/>
        <v>-30.638572345419277</v>
      </c>
      <c r="T1190" s="2">
        <f t="shared" si="300"/>
        <v>594.53648264173444</v>
      </c>
      <c r="U1190" s="2">
        <f t="shared" si="302"/>
        <v>1</v>
      </c>
      <c r="V1190">
        <f t="shared" si="303"/>
        <v>1</v>
      </c>
    </row>
    <row r="1191" spans="2:22" x14ac:dyDescent="0.15">
      <c r="B1191" s="1">
        <v>38265</v>
      </c>
      <c r="C1191" s="2">
        <f t="shared" si="288"/>
        <v>10</v>
      </c>
      <c r="D1191" s="2">
        <f t="shared" si="289"/>
        <v>5</v>
      </c>
      <c r="E1191" s="2">
        <f t="shared" si="290"/>
        <v>2</v>
      </c>
      <c r="F1191" s="2">
        <f t="shared" si="291"/>
        <v>14</v>
      </c>
      <c r="G1191" t="s">
        <v>98</v>
      </c>
      <c r="H1191">
        <v>259</v>
      </c>
      <c r="I1191">
        <f t="shared" si="292"/>
        <v>0</v>
      </c>
      <c r="J1191">
        <f t="shared" si="293"/>
        <v>0</v>
      </c>
      <c r="K1191">
        <f t="shared" si="294"/>
        <v>0</v>
      </c>
      <c r="L1191">
        <v>0</v>
      </c>
      <c r="M1191">
        <f t="shared" si="295"/>
        <v>0</v>
      </c>
      <c r="N1191">
        <f t="shared" si="296"/>
        <v>0</v>
      </c>
      <c r="O1191">
        <f t="shared" si="297"/>
        <v>0</v>
      </c>
      <c r="P1191">
        <v>0</v>
      </c>
      <c r="Q1191" s="2">
        <f t="shared" si="298"/>
        <v>281.7642078567053</v>
      </c>
      <c r="R1191" s="2">
        <f t="shared" si="299"/>
        <v>-22.764207856705298</v>
      </c>
      <c r="S1191" s="2">
        <f t="shared" si="301"/>
        <v>24.38311880465119</v>
      </c>
      <c r="T1191" s="2">
        <f t="shared" si="300"/>
        <v>518.2091593432832</v>
      </c>
      <c r="U1191" s="2">
        <f t="shared" si="302"/>
        <v>1</v>
      </c>
      <c r="V1191">
        <f t="shared" si="303"/>
        <v>1</v>
      </c>
    </row>
    <row r="1192" spans="2:22" x14ac:dyDescent="0.15">
      <c r="B1192" s="1">
        <v>38266</v>
      </c>
      <c r="C1192" s="2">
        <f t="shared" si="288"/>
        <v>10</v>
      </c>
      <c r="D1192" s="2">
        <f t="shared" si="289"/>
        <v>6</v>
      </c>
      <c r="E1192" s="2">
        <f t="shared" si="290"/>
        <v>3</v>
      </c>
      <c r="F1192" s="2">
        <f t="shared" si="291"/>
        <v>14</v>
      </c>
      <c r="G1192" t="s">
        <v>99</v>
      </c>
      <c r="H1192">
        <v>283</v>
      </c>
      <c r="I1192">
        <f t="shared" si="292"/>
        <v>0</v>
      </c>
      <c r="J1192">
        <f t="shared" si="293"/>
        <v>0</v>
      </c>
      <c r="K1192">
        <f t="shared" si="294"/>
        <v>0</v>
      </c>
      <c r="L1192">
        <v>0</v>
      </c>
      <c r="M1192">
        <f t="shared" si="295"/>
        <v>0</v>
      </c>
      <c r="N1192">
        <f t="shared" si="296"/>
        <v>0</v>
      </c>
      <c r="O1192">
        <f t="shared" si="297"/>
        <v>0</v>
      </c>
      <c r="P1192">
        <v>0</v>
      </c>
      <c r="Q1192" s="2">
        <f t="shared" si="298"/>
        <v>311.29654057093126</v>
      </c>
      <c r="R1192" s="2">
        <f t="shared" si="299"/>
        <v>-28.296540570931256</v>
      </c>
      <c r="S1192" s="2">
        <f t="shared" si="301"/>
        <v>-22.764207856705298</v>
      </c>
      <c r="T1192" s="2">
        <f t="shared" si="300"/>
        <v>800.69420828235855</v>
      </c>
      <c r="U1192" s="2">
        <f t="shared" si="302"/>
        <v>0</v>
      </c>
      <c r="V1192">
        <f t="shared" si="303"/>
        <v>2</v>
      </c>
    </row>
    <row r="1193" spans="2:22" x14ac:dyDescent="0.15">
      <c r="B1193" s="1">
        <v>38267</v>
      </c>
      <c r="C1193" s="2">
        <f t="shared" si="288"/>
        <v>10</v>
      </c>
      <c r="D1193" s="2">
        <f t="shared" si="289"/>
        <v>7</v>
      </c>
      <c r="E1193" s="2">
        <f t="shared" si="290"/>
        <v>4</v>
      </c>
      <c r="F1193" s="2">
        <f t="shared" si="291"/>
        <v>15</v>
      </c>
      <c r="G1193" t="s">
        <v>100</v>
      </c>
      <c r="H1193">
        <v>322</v>
      </c>
      <c r="I1193">
        <f t="shared" si="292"/>
        <v>0</v>
      </c>
      <c r="J1193">
        <f t="shared" si="293"/>
        <v>0</v>
      </c>
      <c r="K1193">
        <f t="shared" si="294"/>
        <v>0</v>
      </c>
      <c r="L1193">
        <v>0</v>
      </c>
      <c r="M1193">
        <f t="shared" si="295"/>
        <v>0</v>
      </c>
      <c r="N1193">
        <f t="shared" si="296"/>
        <v>0</v>
      </c>
      <c r="O1193">
        <f t="shared" si="297"/>
        <v>0</v>
      </c>
      <c r="P1193">
        <v>0</v>
      </c>
      <c r="Q1193" s="2">
        <f t="shared" si="298"/>
        <v>330.57290743051982</v>
      </c>
      <c r="R1193" s="2">
        <f t="shared" si="299"/>
        <v>-8.5729074305198196</v>
      </c>
      <c r="S1193" s="2">
        <f t="shared" si="301"/>
        <v>-28.296540570931256</v>
      </c>
      <c r="T1193" s="2">
        <f t="shared" si="300"/>
        <v>73.494741812261935</v>
      </c>
      <c r="U1193" s="2">
        <f t="shared" si="302"/>
        <v>0</v>
      </c>
      <c r="V1193">
        <f t="shared" si="303"/>
        <v>3</v>
      </c>
    </row>
    <row r="1194" spans="2:22" x14ac:dyDescent="0.15">
      <c r="B1194" s="1">
        <v>38268</v>
      </c>
      <c r="C1194" s="2">
        <f t="shared" si="288"/>
        <v>10</v>
      </c>
      <c r="D1194" s="2">
        <f t="shared" si="289"/>
        <v>8</v>
      </c>
      <c r="E1194" s="2">
        <f t="shared" si="290"/>
        <v>5</v>
      </c>
      <c r="F1194" s="2">
        <f t="shared" si="291"/>
        <v>15</v>
      </c>
      <c r="G1194" t="s">
        <v>101</v>
      </c>
      <c r="H1194">
        <v>444</v>
      </c>
      <c r="I1194">
        <f t="shared" si="292"/>
        <v>0</v>
      </c>
      <c r="J1194">
        <f t="shared" si="293"/>
        <v>0</v>
      </c>
      <c r="K1194">
        <f t="shared" si="294"/>
        <v>0</v>
      </c>
      <c r="L1194">
        <v>0</v>
      </c>
      <c r="M1194">
        <f t="shared" si="295"/>
        <v>0</v>
      </c>
      <c r="N1194">
        <f t="shared" si="296"/>
        <v>0</v>
      </c>
      <c r="O1194">
        <f t="shared" si="297"/>
        <v>0</v>
      </c>
      <c r="P1194">
        <v>0</v>
      </c>
      <c r="Q1194" s="2">
        <f t="shared" si="298"/>
        <v>514.79937238139189</v>
      </c>
      <c r="R1194" s="2">
        <f t="shared" si="299"/>
        <v>-70.79937238139189</v>
      </c>
      <c r="S1194" s="2">
        <f t="shared" si="301"/>
        <v>-8.5729074305198196</v>
      </c>
      <c r="T1194" s="2">
        <f t="shared" si="300"/>
        <v>5012.5511295989972</v>
      </c>
      <c r="U1194" s="2">
        <f t="shared" si="302"/>
        <v>0</v>
      </c>
      <c r="V1194">
        <f t="shared" si="303"/>
        <v>4</v>
      </c>
    </row>
    <row r="1195" spans="2:22" x14ac:dyDescent="0.15">
      <c r="B1195" s="1">
        <v>38269</v>
      </c>
      <c r="C1195" s="2">
        <f t="shared" si="288"/>
        <v>10</v>
      </c>
      <c r="D1195" s="2">
        <f t="shared" si="289"/>
        <v>9</v>
      </c>
      <c r="E1195" s="2">
        <f t="shared" si="290"/>
        <v>6</v>
      </c>
      <c r="F1195" s="2">
        <f t="shared" si="291"/>
        <v>15</v>
      </c>
      <c r="G1195" t="s">
        <v>102</v>
      </c>
      <c r="H1195">
        <v>590</v>
      </c>
      <c r="I1195">
        <f t="shared" si="292"/>
        <v>0</v>
      </c>
      <c r="J1195">
        <f t="shared" si="293"/>
        <v>0</v>
      </c>
      <c r="K1195">
        <f t="shared" si="294"/>
        <v>0</v>
      </c>
      <c r="L1195">
        <v>0</v>
      </c>
      <c r="M1195">
        <f t="shared" si="295"/>
        <v>0</v>
      </c>
      <c r="N1195">
        <f t="shared" si="296"/>
        <v>0</v>
      </c>
      <c r="O1195">
        <f t="shared" si="297"/>
        <v>0</v>
      </c>
      <c r="P1195">
        <v>0</v>
      </c>
      <c r="Q1195" s="2">
        <f t="shared" si="298"/>
        <v>566.19611022541858</v>
      </c>
      <c r="R1195" s="2">
        <f t="shared" si="299"/>
        <v>23.803889774581421</v>
      </c>
      <c r="S1195" s="2">
        <f t="shared" si="301"/>
        <v>-70.79937238139189</v>
      </c>
      <c r="T1195" s="2">
        <f t="shared" si="300"/>
        <v>566.6251684004219</v>
      </c>
      <c r="U1195" s="2">
        <f t="shared" si="302"/>
        <v>1</v>
      </c>
      <c r="V1195">
        <f t="shared" si="303"/>
        <v>1</v>
      </c>
    </row>
    <row r="1196" spans="2:22" x14ac:dyDescent="0.15">
      <c r="B1196" s="1">
        <v>38270</v>
      </c>
      <c r="C1196" s="2">
        <f t="shared" si="288"/>
        <v>10</v>
      </c>
      <c r="D1196" s="2">
        <f t="shared" si="289"/>
        <v>10</v>
      </c>
      <c r="E1196" s="2">
        <f t="shared" si="290"/>
        <v>7</v>
      </c>
      <c r="F1196" s="2">
        <f t="shared" si="291"/>
        <v>15</v>
      </c>
      <c r="G1196" t="s">
        <v>103</v>
      </c>
      <c r="H1196">
        <v>355</v>
      </c>
      <c r="I1196">
        <f t="shared" si="292"/>
        <v>0</v>
      </c>
      <c r="J1196">
        <f t="shared" si="293"/>
        <v>0</v>
      </c>
      <c r="K1196">
        <f t="shared" si="294"/>
        <v>0</v>
      </c>
      <c r="L1196">
        <v>0</v>
      </c>
      <c r="M1196">
        <f t="shared" si="295"/>
        <v>0</v>
      </c>
      <c r="N1196">
        <f t="shared" si="296"/>
        <v>0</v>
      </c>
      <c r="O1196">
        <f t="shared" si="297"/>
        <v>0</v>
      </c>
      <c r="P1196">
        <v>0</v>
      </c>
      <c r="Q1196" s="2">
        <f t="shared" si="298"/>
        <v>370.86714431972962</v>
      </c>
      <c r="R1196" s="2">
        <f t="shared" si="299"/>
        <v>-15.867144319729618</v>
      </c>
      <c r="S1196" s="2">
        <f t="shared" si="301"/>
        <v>23.803889774581421</v>
      </c>
      <c r="T1196" s="2">
        <f t="shared" si="300"/>
        <v>251.76626886312789</v>
      </c>
      <c r="U1196" s="2">
        <f t="shared" si="302"/>
        <v>1</v>
      </c>
      <c r="V1196">
        <f t="shared" si="303"/>
        <v>1</v>
      </c>
    </row>
    <row r="1197" spans="2:22" x14ac:dyDescent="0.15">
      <c r="B1197" s="1">
        <v>38271</v>
      </c>
      <c r="C1197" s="2">
        <f t="shared" si="288"/>
        <v>10</v>
      </c>
      <c r="D1197" s="2">
        <f t="shared" si="289"/>
        <v>11</v>
      </c>
      <c r="E1197" s="2">
        <f t="shared" si="290"/>
        <v>1</v>
      </c>
      <c r="F1197" s="2">
        <f t="shared" si="291"/>
        <v>15</v>
      </c>
      <c r="G1197" t="s">
        <v>104</v>
      </c>
      <c r="H1197">
        <v>288</v>
      </c>
      <c r="I1197">
        <f t="shared" si="292"/>
        <v>0</v>
      </c>
      <c r="J1197">
        <f t="shared" si="293"/>
        <v>0</v>
      </c>
      <c r="K1197">
        <f t="shared" si="294"/>
        <v>0</v>
      </c>
      <c r="L1197">
        <v>0</v>
      </c>
      <c r="M1197">
        <f t="shared" si="295"/>
        <v>0</v>
      </c>
      <c r="N1197">
        <f t="shared" si="296"/>
        <v>0</v>
      </c>
      <c r="O1197">
        <f t="shared" si="297"/>
        <v>0</v>
      </c>
      <c r="P1197">
        <v>0</v>
      </c>
      <c r="Q1197" s="2">
        <f t="shared" si="298"/>
        <v>254.84545316965918</v>
      </c>
      <c r="R1197" s="2">
        <f t="shared" si="299"/>
        <v>33.15454683034082</v>
      </c>
      <c r="S1197" s="2">
        <f t="shared" si="301"/>
        <v>-15.867144319729618</v>
      </c>
      <c r="T1197" s="2">
        <f t="shared" si="300"/>
        <v>1099.2239755252624</v>
      </c>
      <c r="U1197" s="2">
        <f t="shared" si="302"/>
        <v>1</v>
      </c>
      <c r="V1197">
        <f t="shared" si="303"/>
        <v>1</v>
      </c>
    </row>
    <row r="1198" spans="2:22" x14ac:dyDescent="0.15">
      <c r="B1198" s="1">
        <v>38272</v>
      </c>
      <c r="C1198" s="2">
        <f t="shared" si="288"/>
        <v>10</v>
      </c>
      <c r="D1198" s="2">
        <f t="shared" si="289"/>
        <v>12</v>
      </c>
      <c r="E1198" s="2">
        <f t="shared" si="290"/>
        <v>2</v>
      </c>
      <c r="F1198" s="2">
        <f t="shared" si="291"/>
        <v>15</v>
      </c>
      <c r="G1198" t="s">
        <v>105</v>
      </c>
      <c r="H1198">
        <v>252</v>
      </c>
      <c r="I1198">
        <f t="shared" si="292"/>
        <v>0</v>
      </c>
      <c r="J1198">
        <f t="shared" si="293"/>
        <v>0</v>
      </c>
      <c r="K1198">
        <f t="shared" si="294"/>
        <v>0</v>
      </c>
      <c r="L1198">
        <v>0</v>
      </c>
      <c r="M1198">
        <f t="shared" si="295"/>
        <v>0</v>
      </c>
      <c r="N1198">
        <f t="shared" si="296"/>
        <v>0</v>
      </c>
      <c r="O1198">
        <f t="shared" si="297"/>
        <v>0</v>
      </c>
      <c r="P1198">
        <v>0</v>
      </c>
      <c r="Q1198" s="2">
        <f t="shared" si="298"/>
        <v>272.99277983101564</v>
      </c>
      <c r="R1198" s="2">
        <f t="shared" si="299"/>
        <v>-20.992779831015639</v>
      </c>
      <c r="S1198" s="2">
        <f t="shared" si="301"/>
        <v>33.15454683034082</v>
      </c>
      <c r="T1198" s="2">
        <f t="shared" si="300"/>
        <v>440.69680503349701</v>
      </c>
      <c r="U1198" s="2">
        <f t="shared" si="302"/>
        <v>1</v>
      </c>
      <c r="V1198">
        <f t="shared" si="303"/>
        <v>1</v>
      </c>
    </row>
    <row r="1199" spans="2:22" x14ac:dyDescent="0.15">
      <c r="B1199" s="1">
        <v>38273</v>
      </c>
      <c r="C1199" s="2">
        <f t="shared" si="288"/>
        <v>10</v>
      </c>
      <c r="D1199" s="2">
        <f t="shared" si="289"/>
        <v>13</v>
      </c>
      <c r="E1199" s="2">
        <f t="shared" si="290"/>
        <v>3</v>
      </c>
      <c r="F1199" s="2">
        <f t="shared" si="291"/>
        <v>15</v>
      </c>
      <c r="G1199" t="s">
        <v>106</v>
      </c>
      <c r="H1199">
        <v>351</v>
      </c>
      <c r="I1199">
        <f t="shared" si="292"/>
        <v>0</v>
      </c>
      <c r="J1199">
        <f t="shared" si="293"/>
        <v>0</v>
      </c>
      <c r="K1199">
        <f t="shared" si="294"/>
        <v>0</v>
      </c>
      <c r="L1199">
        <v>0</v>
      </c>
      <c r="M1199">
        <f t="shared" si="295"/>
        <v>0</v>
      </c>
      <c r="N1199">
        <f t="shared" si="296"/>
        <v>0</v>
      </c>
      <c r="O1199">
        <f t="shared" si="297"/>
        <v>0</v>
      </c>
      <c r="P1199">
        <v>0</v>
      </c>
      <c r="Q1199" s="2">
        <f t="shared" si="298"/>
        <v>302.5251125452416</v>
      </c>
      <c r="R1199" s="2">
        <f t="shared" si="299"/>
        <v>48.474887454758402</v>
      </c>
      <c r="S1199" s="2">
        <f t="shared" si="301"/>
        <v>-20.992779831015639</v>
      </c>
      <c r="T1199" s="2">
        <f t="shared" si="300"/>
        <v>2349.8147137514934</v>
      </c>
      <c r="U1199" s="2">
        <f t="shared" si="302"/>
        <v>1</v>
      </c>
      <c r="V1199">
        <f t="shared" si="303"/>
        <v>1</v>
      </c>
    </row>
    <row r="1200" spans="2:22" x14ac:dyDescent="0.15">
      <c r="B1200" s="1">
        <v>38274</v>
      </c>
      <c r="C1200" s="2">
        <f t="shared" si="288"/>
        <v>10</v>
      </c>
      <c r="D1200" s="2">
        <f t="shared" si="289"/>
        <v>14</v>
      </c>
      <c r="E1200" s="2">
        <f t="shared" si="290"/>
        <v>4</v>
      </c>
      <c r="F1200" s="2">
        <f t="shared" si="291"/>
        <v>16</v>
      </c>
      <c r="G1200" t="s">
        <v>107</v>
      </c>
      <c r="H1200">
        <v>294</v>
      </c>
      <c r="I1200">
        <f t="shared" si="292"/>
        <v>0</v>
      </c>
      <c r="J1200">
        <f t="shared" si="293"/>
        <v>0</v>
      </c>
      <c r="K1200">
        <f t="shared" si="294"/>
        <v>0</v>
      </c>
      <c r="L1200">
        <v>0</v>
      </c>
      <c r="M1200">
        <f t="shared" si="295"/>
        <v>0</v>
      </c>
      <c r="N1200">
        <f t="shared" si="296"/>
        <v>0</v>
      </c>
      <c r="O1200">
        <f t="shared" si="297"/>
        <v>0</v>
      </c>
      <c r="P1200">
        <v>0</v>
      </c>
      <c r="Q1200" s="2">
        <f t="shared" si="298"/>
        <v>377.42295529972205</v>
      </c>
      <c r="R1200" s="2">
        <f t="shared" si="299"/>
        <v>-83.422955299722048</v>
      </c>
      <c r="S1200" s="2">
        <f t="shared" si="301"/>
        <v>48.474887454758402</v>
      </c>
      <c r="T1200" s="2">
        <f t="shared" si="300"/>
        <v>6959.3894709394226</v>
      </c>
      <c r="U1200" s="2">
        <f t="shared" si="302"/>
        <v>1</v>
      </c>
      <c r="V1200">
        <f t="shared" si="303"/>
        <v>1</v>
      </c>
    </row>
    <row r="1201" spans="2:22" x14ac:dyDescent="0.15">
      <c r="B1201" s="1">
        <v>38275</v>
      </c>
      <c r="C1201" s="2">
        <f t="shared" si="288"/>
        <v>10</v>
      </c>
      <c r="D1201" s="2">
        <f t="shared" si="289"/>
        <v>15</v>
      </c>
      <c r="E1201" s="2">
        <f t="shared" si="290"/>
        <v>5</v>
      </c>
      <c r="F1201" s="2">
        <f t="shared" si="291"/>
        <v>16</v>
      </c>
      <c r="G1201" t="s">
        <v>108</v>
      </c>
      <c r="H1201">
        <v>624</v>
      </c>
      <c r="I1201">
        <f t="shared" si="292"/>
        <v>0</v>
      </c>
      <c r="J1201">
        <f t="shared" si="293"/>
        <v>0</v>
      </c>
      <c r="K1201">
        <f t="shared" si="294"/>
        <v>0</v>
      </c>
      <c r="L1201">
        <v>0</v>
      </c>
      <c r="M1201">
        <f t="shared" si="295"/>
        <v>0</v>
      </c>
      <c r="N1201">
        <f t="shared" si="296"/>
        <v>0</v>
      </c>
      <c r="O1201">
        <f t="shared" si="297"/>
        <v>0</v>
      </c>
      <c r="P1201">
        <v>0</v>
      </c>
      <c r="Q1201" s="2">
        <f t="shared" si="298"/>
        <v>561.64942025059418</v>
      </c>
      <c r="R1201" s="2">
        <f t="shared" si="299"/>
        <v>62.350579749405824</v>
      </c>
      <c r="S1201" s="2">
        <f t="shared" si="301"/>
        <v>-83.422955299722048</v>
      </c>
      <c r="T1201" s="2">
        <f t="shared" si="300"/>
        <v>3887.5947950870159</v>
      </c>
      <c r="U1201" s="2">
        <f t="shared" si="302"/>
        <v>1</v>
      </c>
      <c r="V1201">
        <f t="shared" si="303"/>
        <v>1</v>
      </c>
    </row>
    <row r="1202" spans="2:22" x14ac:dyDescent="0.15">
      <c r="B1202" s="1">
        <v>38276</v>
      </c>
      <c r="C1202" s="2">
        <f t="shared" si="288"/>
        <v>10</v>
      </c>
      <c r="D1202" s="2">
        <f t="shared" si="289"/>
        <v>16</v>
      </c>
      <c r="E1202" s="2">
        <f t="shared" si="290"/>
        <v>6</v>
      </c>
      <c r="F1202" s="2">
        <f t="shared" si="291"/>
        <v>16</v>
      </c>
      <c r="G1202" t="s">
        <v>109</v>
      </c>
      <c r="H1202">
        <v>1082</v>
      </c>
      <c r="I1202">
        <f t="shared" si="292"/>
        <v>0</v>
      </c>
      <c r="J1202">
        <f t="shared" si="293"/>
        <v>0</v>
      </c>
      <c r="K1202">
        <f t="shared" si="294"/>
        <v>0</v>
      </c>
      <c r="L1202">
        <v>0</v>
      </c>
      <c r="M1202">
        <f t="shared" si="295"/>
        <v>0</v>
      </c>
      <c r="N1202">
        <f t="shared" si="296"/>
        <v>0</v>
      </c>
      <c r="O1202">
        <f t="shared" si="297"/>
        <v>0</v>
      </c>
      <c r="P1202">
        <v>0</v>
      </c>
      <c r="Q1202" s="2">
        <f t="shared" si="298"/>
        <v>613.04615809462086</v>
      </c>
      <c r="R1202" s="2">
        <f t="shared" si="299"/>
        <v>468.95384190537914</v>
      </c>
      <c r="S1202" s="2">
        <f t="shared" si="301"/>
        <v>62.350579749405824</v>
      </c>
      <c r="T1202" s="2">
        <f t="shared" si="300"/>
        <v>219917.70583781533</v>
      </c>
      <c r="U1202" s="2">
        <f t="shared" si="302"/>
        <v>0</v>
      </c>
      <c r="V1202">
        <f t="shared" si="303"/>
        <v>2</v>
      </c>
    </row>
    <row r="1203" spans="2:22" x14ac:dyDescent="0.15">
      <c r="B1203" s="1">
        <v>38277</v>
      </c>
      <c r="C1203" s="2">
        <f t="shared" si="288"/>
        <v>10</v>
      </c>
      <c r="D1203" s="2">
        <f t="shared" si="289"/>
        <v>17</v>
      </c>
      <c r="E1203" s="2">
        <f t="shared" si="290"/>
        <v>7</v>
      </c>
      <c r="F1203" s="2">
        <f t="shared" si="291"/>
        <v>16</v>
      </c>
      <c r="G1203" t="s">
        <v>110</v>
      </c>
      <c r="H1203">
        <v>365</v>
      </c>
      <c r="I1203">
        <f t="shared" si="292"/>
        <v>0</v>
      </c>
      <c r="J1203">
        <f t="shared" si="293"/>
        <v>0</v>
      </c>
      <c r="K1203">
        <f t="shared" si="294"/>
        <v>0</v>
      </c>
      <c r="L1203">
        <v>0</v>
      </c>
      <c r="M1203">
        <f t="shared" si="295"/>
        <v>0</v>
      </c>
      <c r="N1203">
        <f t="shared" si="296"/>
        <v>0</v>
      </c>
      <c r="O1203">
        <f t="shared" si="297"/>
        <v>0</v>
      </c>
      <c r="P1203">
        <v>0</v>
      </c>
      <c r="Q1203" s="2">
        <f t="shared" si="298"/>
        <v>417.71719218893185</v>
      </c>
      <c r="R1203" s="2">
        <f t="shared" si="299"/>
        <v>-52.717192188931847</v>
      </c>
      <c r="S1203" s="2">
        <f t="shared" si="301"/>
        <v>468.95384190537914</v>
      </c>
      <c r="T1203" s="2">
        <f t="shared" si="300"/>
        <v>2779.1023522847768</v>
      </c>
      <c r="U1203" s="2">
        <f t="shared" si="302"/>
        <v>1</v>
      </c>
      <c r="V1203">
        <f t="shared" si="303"/>
        <v>1</v>
      </c>
    </row>
    <row r="1204" spans="2:22" x14ac:dyDescent="0.15">
      <c r="B1204" s="1">
        <v>38278</v>
      </c>
      <c r="C1204" s="2">
        <f t="shared" si="288"/>
        <v>10</v>
      </c>
      <c r="D1204" s="2">
        <f t="shared" si="289"/>
        <v>18</v>
      </c>
      <c r="E1204" s="2">
        <f t="shared" si="290"/>
        <v>1</v>
      </c>
      <c r="F1204" s="2">
        <f t="shared" si="291"/>
        <v>16</v>
      </c>
      <c r="G1204" t="s">
        <v>111</v>
      </c>
      <c r="H1204">
        <v>252</v>
      </c>
      <c r="I1204">
        <f t="shared" si="292"/>
        <v>0</v>
      </c>
      <c r="J1204">
        <f t="shared" si="293"/>
        <v>0</v>
      </c>
      <c r="K1204">
        <f t="shared" si="294"/>
        <v>0</v>
      </c>
      <c r="L1204">
        <v>0</v>
      </c>
      <c r="M1204">
        <f t="shared" si="295"/>
        <v>0</v>
      </c>
      <c r="N1204">
        <f t="shared" si="296"/>
        <v>0</v>
      </c>
      <c r="O1204">
        <f t="shared" si="297"/>
        <v>0</v>
      </c>
      <c r="P1204">
        <v>0</v>
      </c>
      <c r="Q1204" s="2">
        <f t="shared" si="298"/>
        <v>301.69550103886138</v>
      </c>
      <c r="R1204" s="2">
        <f t="shared" si="299"/>
        <v>-49.69550103886138</v>
      </c>
      <c r="S1204" s="2">
        <f t="shared" si="301"/>
        <v>-52.717192188931847</v>
      </c>
      <c r="T1204" s="2">
        <f t="shared" si="300"/>
        <v>2469.6428235034723</v>
      </c>
      <c r="U1204" s="2">
        <f t="shared" si="302"/>
        <v>0</v>
      </c>
      <c r="V1204">
        <f t="shared" si="303"/>
        <v>2</v>
      </c>
    </row>
    <row r="1205" spans="2:22" x14ac:dyDescent="0.15">
      <c r="B1205" s="1">
        <v>38279</v>
      </c>
      <c r="C1205" s="2">
        <f t="shared" si="288"/>
        <v>10</v>
      </c>
      <c r="D1205" s="2">
        <f t="shared" si="289"/>
        <v>19</v>
      </c>
      <c r="E1205" s="2">
        <f t="shared" si="290"/>
        <v>2</v>
      </c>
      <c r="F1205" s="2">
        <f t="shared" si="291"/>
        <v>16</v>
      </c>
      <c r="G1205" t="s">
        <v>112</v>
      </c>
      <c r="H1205">
        <v>251</v>
      </c>
      <c r="I1205">
        <f t="shared" si="292"/>
        <v>0</v>
      </c>
      <c r="J1205">
        <f t="shared" si="293"/>
        <v>0</v>
      </c>
      <c r="K1205">
        <f t="shared" si="294"/>
        <v>0</v>
      </c>
      <c r="L1205">
        <v>0</v>
      </c>
      <c r="M1205">
        <f t="shared" si="295"/>
        <v>0</v>
      </c>
      <c r="N1205">
        <f t="shared" si="296"/>
        <v>0</v>
      </c>
      <c r="O1205">
        <f t="shared" si="297"/>
        <v>0</v>
      </c>
      <c r="P1205">
        <v>0</v>
      </c>
      <c r="Q1205" s="2">
        <f t="shared" si="298"/>
        <v>319.84282770021787</v>
      </c>
      <c r="R1205" s="2">
        <f t="shared" si="299"/>
        <v>-68.842827700217867</v>
      </c>
      <c r="S1205" s="2">
        <f t="shared" si="301"/>
        <v>-49.69550103886138</v>
      </c>
      <c r="T1205" s="2">
        <f t="shared" si="300"/>
        <v>4739.3349257618847</v>
      </c>
      <c r="U1205" s="2">
        <f t="shared" si="302"/>
        <v>0</v>
      </c>
      <c r="V1205">
        <f t="shared" si="303"/>
        <v>3</v>
      </c>
    </row>
    <row r="1206" spans="2:22" x14ac:dyDescent="0.15">
      <c r="B1206" s="1">
        <v>38280</v>
      </c>
      <c r="C1206" s="2">
        <f t="shared" si="288"/>
        <v>10</v>
      </c>
      <c r="D1206" s="2">
        <f t="shared" si="289"/>
        <v>20</v>
      </c>
      <c r="E1206" s="2">
        <f t="shared" si="290"/>
        <v>3</v>
      </c>
      <c r="F1206" s="2">
        <f t="shared" si="291"/>
        <v>16</v>
      </c>
      <c r="G1206" t="s">
        <v>113</v>
      </c>
      <c r="H1206">
        <v>302</v>
      </c>
      <c r="I1206">
        <f t="shared" si="292"/>
        <v>0</v>
      </c>
      <c r="J1206">
        <f t="shared" si="293"/>
        <v>0</v>
      </c>
      <c r="K1206">
        <f t="shared" si="294"/>
        <v>0</v>
      </c>
      <c r="L1206">
        <v>0</v>
      </c>
      <c r="M1206">
        <f t="shared" si="295"/>
        <v>0</v>
      </c>
      <c r="N1206">
        <f t="shared" si="296"/>
        <v>0</v>
      </c>
      <c r="O1206">
        <f t="shared" si="297"/>
        <v>0</v>
      </c>
      <c r="P1206">
        <v>0</v>
      </c>
      <c r="Q1206" s="2">
        <f t="shared" si="298"/>
        <v>349.37516041444383</v>
      </c>
      <c r="R1206" s="2">
        <f t="shared" si="299"/>
        <v>-47.375160414443826</v>
      </c>
      <c r="S1206" s="2">
        <f t="shared" si="301"/>
        <v>-68.842827700217867</v>
      </c>
      <c r="T1206" s="2">
        <f t="shared" si="300"/>
        <v>2244.4058242942851</v>
      </c>
      <c r="U1206" s="2">
        <f t="shared" si="302"/>
        <v>0</v>
      </c>
      <c r="V1206">
        <f t="shared" si="303"/>
        <v>4</v>
      </c>
    </row>
    <row r="1207" spans="2:22" x14ac:dyDescent="0.15">
      <c r="B1207" s="1">
        <v>38281</v>
      </c>
      <c r="C1207" s="2">
        <f t="shared" si="288"/>
        <v>10</v>
      </c>
      <c r="D1207" s="2">
        <f t="shared" si="289"/>
        <v>21</v>
      </c>
      <c r="E1207" s="2">
        <f t="shared" si="290"/>
        <v>4</v>
      </c>
      <c r="F1207" s="2">
        <f t="shared" si="291"/>
        <v>17</v>
      </c>
      <c r="G1207" t="s">
        <v>114</v>
      </c>
      <c r="H1207">
        <v>286</v>
      </c>
      <c r="I1207">
        <f t="shared" si="292"/>
        <v>0</v>
      </c>
      <c r="J1207">
        <f t="shared" si="293"/>
        <v>0</v>
      </c>
      <c r="K1207">
        <f t="shared" si="294"/>
        <v>0</v>
      </c>
      <c r="L1207">
        <v>0</v>
      </c>
      <c r="M1207">
        <f t="shared" si="295"/>
        <v>0</v>
      </c>
      <c r="N1207">
        <f t="shared" si="296"/>
        <v>0</v>
      </c>
      <c r="O1207">
        <f t="shared" si="297"/>
        <v>0</v>
      </c>
      <c r="P1207">
        <v>0</v>
      </c>
      <c r="Q1207" s="2">
        <f t="shared" si="298"/>
        <v>330.20867162773544</v>
      </c>
      <c r="R1207" s="2">
        <f t="shared" si="299"/>
        <v>-44.208671627735441</v>
      </c>
      <c r="S1207" s="2">
        <f t="shared" si="301"/>
        <v>-47.375160414443826</v>
      </c>
      <c r="T1207" s="2">
        <f t="shared" si="300"/>
        <v>1954.4066470889406</v>
      </c>
      <c r="U1207" s="2">
        <f t="shared" si="302"/>
        <v>0</v>
      </c>
      <c r="V1207">
        <f t="shared" si="303"/>
        <v>5</v>
      </c>
    </row>
    <row r="1208" spans="2:22" x14ac:dyDescent="0.15">
      <c r="B1208" s="1">
        <v>38282</v>
      </c>
      <c r="C1208" s="2">
        <f t="shared" si="288"/>
        <v>10</v>
      </c>
      <c r="D1208" s="2">
        <f t="shared" si="289"/>
        <v>22</v>
      </c>
      <c r="E1208" s="2">
        <f t="shared" si="290"/>
        <v>5</v>
      </c>
      <c r="F1208" s="2">
        <f t="shared" si="291"/>
        <v>17</v>
      </c>
      <c r="G1208" t="s">
        <v>115</v>
      </c>
      <c r="H1208">
        <v>491</v>
      </c>
      <c r="I1208">
        <f t="shared" si="292"/>
        <v>0</v>
      </c>
      <c r="J1208">
        <f t="shared" si="293"/>
        <v>0</v>
      </c>
      <c r="K1208">
        <f t="shared" si="294"/>
        <v>0</v>
      </c>
      <c r="L1208">
        <v>0</v>
      </c>
      <c r="M1208">
        <f t="shared" si="295"/>
        <v>0</v>
      </c>
      <c r="N1208">
        <f t="shared" si="296"/>
        <v>0</v>
      </c>
      <c r="O1208">
        <f t="shared" si="297"/>
        <v>0</v>
      </c>
      <c r="P1208">
        <v>0</v>
      </c>
      <c r="Q1208" s="2">
        <f t="shared" si="298"/>
        <v>514.43513657860751</v>
      </c>
      <c r="R1208" s="2">
        <f t="shared" si="299"/>
        <v>-23.435136578607512</v>
      </c>
      <c r="S1208" s="2">
        <f t="shared" si="301"/>
        <v>-44.208671627735441</v>
      </c>
      <c r="T1208" s="2">
        <f t="shared" si="300"/>
        <v>549.20562645798782</v>
      </c>
      <c r="U1208" s="2">
        <f t="shared" si="302"/>
        <v>0</v>
      </c>
      <c r="V1208">
        <f t="shared" si="303"/>
        <v>6</v>
      </c>
    </row>
    <row r="1209" spans="2:22" x14ac:dyDescent="0.15">
      <c r="B1209" s="1">
        <v>38283</v>
      </c>
      <c r="C1209" s="2">
        <f t="shared" si="288"/>
        <v>10</v>
      </c>
      <c r="D1209" s="2">
        <f t="shared" si="289"/>
        <v>23</v>
      </c>
      <c r="E1209" s="2">
        <f t="shared" si="290"/>
        <v>6</v>
      </c>
      <c r="F1209" s="2">
        <f t="shared" si="291"/>
        <v>17</v>
      </c>
      <c r="G1209" t="s">
        <v>116</v>
      </c>
      <c r="H1209">
        <v>483</v>
      </c>
      <c r="I1209">
        <f t="shared" si="292"/>
        <v>0</v>
      </c>
      <c r="J1209">
        <f t="shared" si="293"/>
        <v>0</v>
      </c>
      <c r="K1209">
        <f t="shared" si="294"/>
        <v>0</v>
      </c>
      <c r="L1209">
        <v>0</v>
      </c>
      <c r="M1209">
        <f t="shared" si="295"/>
        <v>0</v>
      </c>
      <c r="N1209">
        <f t="shared" si="296"/>
        <v>0</v>
      </c>
      <c r="O1209">
        <f t="shared" si="297"/>
        <v>0</v>
      </c>
      <c r="P1209">
        <v>0</v>
      </c>
      <c r="Q1209" s="2">
        <f t="shared" si="298"/>
        <v>565.8318744226342</v>
      </c>
      <c r="R1209" s="2">
        <f t="shared" si="299"/>
        <v>-82.831874422634201</v>
      </c>
      <c r="S1209" s="2">
        <f t="shared" si="301"/>
        <v>-23.435136578607512</v>
      </c>
      <c r="T1209" s="2">
        <f t="shared" si="300"/>
        <v>6861.119420367042</v>
      </c>
      <c r="U1209" s="2">
        <f t="shared" si="302"/>
        <v>0</v>
      </c>
      <c r="V1209">
        <f t="shared" si="303"/>
        <v>7</v>
      </c>
    </row>
    <row r="1210" spans="2:22" x14ac:dyDescent="0.15">
      <c r="B1210" s="1">
        <v>38284</v>
      </c>
      <c r="C1210" s="2">
        <f t="shared" si="288"/>
        <v>10</v>
      </c>
      <c r="D1210" s="2">
        <f t="shared" si="289"/>
        <v>24</v>
      </c>
      <c r="E1210" s="2">
        <f t="shared" si="290"/>
        <v>7</v>
      </c>
      <c r="F1210" s="2">
        <f t="shared" si="291"/>
        <v>17</v>
      </c>
      <c r="G1210" t="s">
        <v>117</v>
      </c>
      <c r="H1210">
        <v>282</v>
      </c>
      <c r="I1210">
        <f t="shared" si="292"/>
        <v>0</v>
      </c>
      <c r="J1210">
        <f t="shared" si="293"/>
        <v>0</v>
      </c>
      <c r="K1210">
        <f t="shared" si="294"/>
        <v>0</v>
      </c>
      <c r="L1210">
        <v>0</v>
      </c>
      <c r="M1210">
        <f t="shared" si="295"/>
        <v>0</v>
      </c>
      <c r="N1210">
        <f t="shared" si="296"/>
        <v>0</v>
      </c>
      <c r="O1210">
        <f t="shared" si="297"/>
        <v>0</v>
      </c>
      <c r="P1210">
        <v>0</v>
      </c>
      <c r="Q1210" s="2">
        <f t="shared" si="298"/>
        <v>370.50290851694524</v>
      </c>
      <c r="R1210" s="2">
        <f t="shared" si="299"/>
        <v>-88.50290851694524</v>
      </c>
      <c r="S1210" s="2">
        <f t="shared" si="301"/>
        <v>-82.831874422634201</v>
      </c>
      <c r="T1210" s="2">
        <f t="shared" si="300"/>
        <v>7832.7648159587779</v>
      </c>
      <c r="U1210" s="2">
        <f t="shared" si="302"/>
        <v>0</v>
      </c>
      <c r="V1210">
        <f t="shared" si="303"/>
        <v>8</v>
      </c>
    </row>
    <row r="1211" spans="2:22" x14ac:dyDescent="0.15">
      <c r="B1211" s="1">
        <v>38285</v>
      </c>
      <c r="C1211" s="2">
        <f t="shared" si="288"/>
        <v>10</v>
      </c>
      <c r="D1211" s="2">
        <f t="shared" si="289"/>
        <v>25</v>
      </c>
      <c r="E1211" s="2">
        <f t="shared" si="290"/>
        <v>1</v>
      </c>
      <c r="F1211" s="2">
        <f t="shared" si="291"/>
        <v>17</v>
      </c>
      <c r="G1211" t="s">
        <v>118</v>
      </c>
      <c r="H1211">
        <v>417</v>
      </c>
      <c r="I1211">
        <f t="shared" si="292"/>
        <v>0</v>
      </c>
      <c r="J1211">
        <f t="shared" si="293"/>
        <v>0</v>
      </c>
      <c r="K1211">
        <f t="shared" si="294"/>
        <v>0</v>
      </c>
      <c r="L1211">
        <v>0</v>
      </c>
      <c r="M1211">
        <f t="shared" si="295"/>
        <v>0</v>
      </c>
      <c r="N1211">
        <f t="shared" si="296"/>
        <v>0</v>
      </c>
      <c r="O1211">
        <f t="shared" si="297"/>
        <v>0</v>
      </c>
      <c r="P1211">
        <v>0</v>
      </c>
      <c r="Q1211" s="2">
        <f t="shared" si="298"/>
        <v>254.4812173668748</v>
      </c>
      <c r="R1211" s="2">
        <f t="shared" si="299"/>
        <v>162.5187826331252</v>
      </c>
      <c r="S1211" s="2">
        <f t="shared" si="301"/>
        <v>-88.50290851694524</v>
      </c>
      <c r="T1211" s="2">
        <f t="shared" si="300"/>
        <v>26412.354708552997</v>
      </c>
      <c r="U1211" s="2">
        <f t="shared" si="302"/>
        <v>1</v>
      </c>
      <c r="V1211">
        <f t="shared" si="303"/>
        <v>1</v>
      </c>
    </row>
    <row r="1212" spans="2:22" x14ac:dyDescent="0.15">
      <c r="B1212" s="1">
        <v>38286</v>
      </c>
      <c r="C1212" s="2">
        <f t="shared" si="288"/>
        <v>10</v>
      </c>
      <c r="D1212" s="2">
        <f t="shared" si="289"/>
        <v>26</v>
      </c>
      <c r="E1212" s="2">
        <f t="shared" si="290"/>
        <v>2</v>
      </c>
      <c r="F1212" s="2">
        <f t="shared" si="291"/>
        <v>17</v>
      </c>
      <c r="G1212" t="s">
        <v>119</v>
      </c>
      <c r="H1212">
        <v>244</v>
      </c>
      <c r="I1212">
        <f t="shared" si="292"/>
        <v>0</v>
      </c>
      <c r="J1212">
        <f t="shared" si="293"/>
        <v>0</v>
      </c>
      <c r="K1212">
        <f t="shared" si="294"/>
        <v>0</v>
      </c>
      <c r="L1212">
        <v>0</v>
      </c>
      <c r="M1212">
        <f t="shared" si="295"/>
        <v>0</v>
      </c>
      <c r="N1212">
        <f t="shared" si="296"/>
        <v>0</v>
      </c>
      <c r="O1212">
        <f t="shared" si="297"/>
        <v>0</v>
      </c>
      <c r="P1212">
        <v>0</v>
      </c>
      <c r="Q1212" s="2">
        <f t="shared" si="298"/>
        <v>272.62854402823126</v>
      </c>
      <c r="R1212" s="2">
        <f t="shared" si="299"/>
        <v>-28.628544028231261</v>
      </c>
      <c r="S1212" s="2">
        <f t="shared" si="301"/>
        <v>162.5187826331252</v>
      </c>
      <c r="T1212" s="2">
        <f t="shared" si="300"/>
        <v>819.59353317637579</v>
      </c>
      <c r="U1212" s="2">
        <f t="shared" si="302"/>
        <v>1</v>
      </c>
      <c r="V1212">
        <f t="shared" si="303"/>
        <v>1</v>
      </c>
    </row>
    <row r="1213" spans="2:22" x14ac:dyDescent="0.15">
      <c r="B1213" s="1">
        <v>38287</v>
      </c>
      <c r="C1213" s="2">
        <f t="shared" si="288"/>
        <v>10</v>
      </c>
      <c r="D1213" s="2">
        <f t="shared" si="289"/>
        <v>27</v>
      </c>
      <c r="E1213" s="2">
        <f t="shared" si="290"/>
        <v>3</v>
      </c>
      <c r="F1213" s="2">
        <f t="shared" si="291"/>
        <v>17</v>
      </c>
      <c r="G1213" t="s">
        <v>120</v>
      </c>
      <c r="H1213">
        <v>311</v>
      </c>
      <c r="I1213">
        <f t="shared" si="292"/>
        <v>0</v>
      </c>
      <c r="J1213">
        <f t="shared" si="293"/>
        <v>0</v>
      </c>
      <c r="K1213">
        <f t="shared" si="294"/>
        <v>0</v>
      </c>
      <c r="L1213">
        <v>0</v>
      </c>
      <c r="M1213">
        <f t="shared" si="295"/>
        <v>0</v>
      </c>
      <c r="N1213">
        <f t="shared" si="296"/>
        <v>0</v>
      </c>
      <c r="O1213">
        <f t="shared" si="297"/>
        <v>0</v>
      </c>
      <c r="P1213">
        <v>0</v>
      </c>
      <c r="Q1213" s="2">
        <f t="shared" si="298"/>
        <v>302.16087674245722</v>
      </c>
      <c r="R1213" s="2">
        <f t="shared" si="299"/>
        <v>8.8391232575427807</v>
      </c>
      <c r="S1213" s="2">
        <f t="shared" si="301"/>
        <v>-28.628544028231261</v>
      </c>
      <c r="T1213" s="2">
        <f t="shared" si="300"/>
        <v>78.130099962033697</v>
      </c>
      <c r="U1213" s="2">
        <f t="shared" si="302"/>
        <v>1</v>
      </c>
      <c r="V1213">
        <f t="shared" si="303"/>
        <v>1</v>
      </c>
    </row>
    <row r="1214" spans="2:22" x14ac:dyDescent="0.15">
      <c r="B1214" s="1">
        <v>38288</v>
      </c>
      <c r="C1214" s="2">
        <f t="shared" si="288"/>
        <v>10</v>
      </c>
      <c r="D1214" s="2">
        <f t="shared" si="289"/>
        <v>28</v>
      </c>
      <c r="E1214" s="2">
        <f t="shared" si="290"/>
        <v>4</v>
      </c>
      <c r="F1214" s="2">
        <f t="shared" si="291"/>
        <v>18</v>
      </c>
      <c r="G1214" t="s">
        <v>121</v>
      </c>
      <c r="H1214">
        <v>293</v>
      </c>
      <c r="I1214">
        <f t="shared" si="292"/>
        <v>0</v>
      </c>
      <c r="J1214">
        <f t="shared" si="293"/>
        <v>0</v>
      </c>
      <c r="K1214">
        <f t="shared" si="294"/>
        <v>0</v>
      </c>
      <c r="L1214">
        <v>0</v>
      </c>
      <c r="M1214">
        <f t="shared" si="295"/>
        <v>0</v>
      </c>
      <c r="N1214">
        <f t="shared" si="296"/>
        <v>0</v>
      </c>
      <c r="O1214">
        <f t="shared" si="297"/>
        <v>0</v>
      </c>
      <c r="P1214">
        <v>0</v>
      </c>
      <c r="Q1214" s="2">
        <f t="shared" si="298"/>
        <v>341.18826425227815</v>
      </c>
      <c r="R1214" s="2">
        <f t="shared" si="299"/>
        <v>-48.188264252278145</v>
      </c>
      <c r="S1214" s="2">
        <f t="shared" si="301"/>
        <v>8.8391232575427807</v>
      </c>
      <c r="T1214" s="2">
        <f t="shared" si="300"/>
        <v>2322.1088116473879</v>
      </c>
      <c r="U1214" s="2">
        <f t="shared" si="302"/>
        <v>1</v>
      </c>
      <c r="V1214">
        <f t="shared" si="303"/>
        <v>1</v>
      </c>
    </row>
    <row r="1215" spans="2:22" x14ac:dyDescent="0.15">
      <c r="B1215" s="1">
        <v>38289</v>
      </c>
      <c r="C1215" s="2">
        <f t="shared" si="288"/>
        <v>10</v>
      </c>
      <c r="D1215" s="2">
        <f t="shared" si="289"/>
        <v>29</v>
      </c>
      <c r="E1215" s="2">
        <f t="shared" si="290"/>
        <v>5</v>
      </c>
      <c r="F1215" s="2">
        <f t="shared" si="291"/>
        <v>18</v>
      </c>
      <c r="G1215" t="s">
        <v>122</v>
      </c>
      <c r="H1215">
        <v>463</v>
      </c>
      <c r="I1215">
        <f t="shared" si="292"/>
        <v>0</v>
      </c>
      <c r="J1215">
        <f t="shared" si="293"/>
        <v>0</v>
      </c>
      <c r="K1215">
        <f t="shared" si="294"/>
        <v>0</v>
      </c>
      <c r="L1215">
        <v>0</v>
      </c>
      <c r="M1215">
        <f t="shared" si="295"/>
        <v>0</v>
      </c>
      <c r="N1215">
        <f t="shared" si="296"/>
        <v>0</v>
      </c>
      <c r="O1215">
        <f t="shared" si="297"/>
        <v>0</v>
      </c>
      <c r="P1215">
        <v>0</v>
      </c>
      <c r="Q1215" s="2">
        <f t="shared" si="298"/>
        <v>525.41472920315027</v>
      </c>
      <c r="R1215" s="2">
        <f t="shared" si="299"/>
        <v>-62.414729203150273</v>
      </c>
      <c r="S1215" s="2">
        <f t="shared" si="301"/>
        <v>-48.188264252278145</v>
      </c>
      <c r="T1215" s="2">
        <f t="shared" si="300"/>
        <v>3895.5984215025796</v>
      </c>
      <c r="U1215" s="2">
        <f t="shared" si="302"/>
        <v>0</v>
      </c>
      <c r="V1215">
        <f t="shared" si="303"/>
        <v>2</v>
      </c>
    </row>
    <row r="1216" spans="2:22" x14ac:dyDescent="0.15">
      <c r="B1216" s="1">
        <v>38290</v>
      </c>
      <c r="C1216" s="2">
        <f t="shared" si="288"/>
        <v>10</v>
      </c>
      <c r="D1216" s="2">
        <f t="shared" si="289"/>
        <v>30</v>
      </c>
      <c r="E1216" s="2">
        <f t="shared" si="290"/>
        <v>6</v>
      </c>
      <c r="F1216" s="2">
        <f t="shared" si="291"/>
        <v>18</v>
      </c>
      <c r="G1216" t="s">
        <v>123</v>
      </c>
      <c r="H1216">
        <v>531</v>
      </c>
      <c r="I1216">
        <f t="shared" si="292"/>
        <v>0</v>
      </c>
      <c r="J1216">
        <f t="shared" si="293"/>
        <v>0</v>
      </c>
      <c r="K1216">
        <f t="shared" si="294"/>
        <v>0</v>
      </c>
      <c r="L1216">
        <v>0</v>
      </c>
      <c r="M1216">
        <f t="shared" si="295"/>
        <v>0</v>
      </c>
      <c r="N1216">
        <f t="shared" si="296"/>
        <v>0</v>
      </c>
      <c r="O1216">
        <f t="shared" si="297"/>
        <v>0</v>
      </c>
      <c r="P1216">
        <v>0</v>
      </c>
      <c r="Q1216" s="2">
        <f t="shared" si="298"/>
        <v>576.81146704717696</v>
      </c>
      <c r="R1216" s="2">
        <f t="shared" si="299"/>
        <v>-45.811467047176961</v>
      </c>
      <c r="S1216" s="2">
        <f t="shared" si="301"/>
        <v>-62.414729203150273</v>
      </c>
      <c r="T1216" s="2">
        <f t="shared" si="300"/>
        <v>2098.6905130145806</v>
      </c>
      <c r="U1216" s="2">
        <f t="shared" si="302"/>
        <v>0</v>
      </c>
      <c r="V1216">
        <f t="shared" si="303"/>
        <v>3</v>
      </c>
    </row>
    <row r="1217" spans="2:22" x14ac:dyDescent="0.15">
      <c r="B1217" s="1">
        <v>38291</v>
      </c>
      <c r="C1217" s="2">
        <f t="shared" si="288"/>
        <v>10</v>
      </c>
      <c r="D1217" s="2">
        <f t="shared" si="289"/>
        <v>31</v>
      </c>
      <c r="E1217" s="2">
        <f t="shared" si="290"/>
        <v>7</v>
      </c>
      <c r="F1217" s="2">
        <f t="shared" si="291"/>
        <v>18</v>
      </c>
      <c r="G1217" t="s">
        <v>124</v>
      </c>
      <c r="H1217">
        <v>205</v>
      </c>
      <c r="I1217">
        <f t="shared" si="292"/>
        <v>0</v>
      </c>
      <c r="J1217">
        <f t="shared" si="293"/>
        <v>0</v>
      </c>
      <c r="K1217">
        <f t="shared" si="294"/>
        <v>0</v>
      </c>
      <c r="L1217">
        <v>0</v>
      </c>
      <c r="M1217">
        <f t="shared" si="295"/>
        <v>0</v>
      </c>
      <c r="N1217">
        <f t="shared" si="296"/>
        <v>1</v>
      </c>
      <c r="O1217">
        <f t="shared" si="297"/>
        <v>0</v>
      </c>
      <c r="P1217">
        <v>0</v>
      </c>
      <c r="Q1217" s="2">
        <f t="shared" si="298"/>
        <v>253.26479040476758</v>
      </c>
      <c r="R1217" s="2">
        <f t="shared" si="299"/>
        <v>-48.264790404767581</v>
      </c>
      <c r="S1217" s="2">
        <f t="shared" si="301"/>
        <v>-45.811467047176961</v>
      </c>
      <c r="T1217" s="2">
        <f t="shared" si="300"/>
        <v>2329.4899928161449</v>
      </c>
      <c r="U1217" s="2">
        <f t="shared" si="302"/>
        <v>0</v>
      </c>
      <c r="V1217">
        <f t="shared" si="303"/>
        <v>4</v>
      </c>
    </row>
    <row r="1218" spans="2:22" x14ac:dyDescent="0.15">
      <c r="B1218" s="1">
        <v>38292</v>
      </c>
      <c r="C1218" s="2">
        <f t="shared" si="288"/>
        <v>11</v>
      </c>
      <c r="D1218" s="2">
        <f t="shared" si="289"/>
        <v>1</v>
      </c>
      <c r="E1218" s="2">
        <f t="shared" si="290"/>
        <v>1</v>
      </c>
      <c r="F1218" s="2">
        <f t="shared" si="291"/>
        <v>18</v>
      </c>
      <c r="G1218" t="s">
        <v>125</v>
      </c>
      <c r="H1218">
        <v>187</v>
      </c>
      <c r="I1218">
        <f t="shared" si="292"/>
        <v>0</v>
      </c>
      <c r="J1218">
        <f t="shared" si="293"/>
        <v>0</v>
      </c>
      <c r="K1218">
        <f t="shared" si="294"/>
        <v>0</v>
      </c>
      <c r="L1218">
        <v>0</v>
      </c>
      <c r="M1218">
        <f t="shared" si="295"/>
        <v>0</v>
      </c>
      <c r="N1218">
        <f t="shared" si="296"/>
        <v>0</v>
      </c>
      <c r="O1218">
        <f t="shared" si="297"/>
        <v>0</v>
      </c>
      <c r="P1218">
        <v>0</v>
      </c>
      <c r="Q1218" s="2">
        <f t="shared" si="298"/>
        <v>265.46080999141748</v>
      </c>
      <c r="R1218" s="2">
        <f t="shared" si="299"/>
        <v>-78.460809991417477</v>
      </c>
      <c r="S1218" s="2">
        <f t="shared" si="301"/>
        <v>-48.264790404767581</v>
      </c>
      <c r="T1218" s="2">
        <f t="shared" si="300"/>
        <v>6156.098704509317</v>
      </c>
      <c r="U1218" s="2">
        <f t="shared" si="302"/>
        <v>0</v>
      </c>
      <c r="V1218">
        <f t="shared" si="303"/>
        <v>5</v>
      </c>
    </row>
    <row r="1219" spans="2:22" x14ac:dyDescent="0.15">
      <c r="B1219" s="1">
        <v>38293</v>
      </c>
      <c r="C1219" s="2">
        <f t="shared" ref="C1219:C1282" si="304">MONTH(B1219)</f>
        <v>11</v>
      </c>
      <c r="D1219" s="2">
        <f t="shared" ref="D1219:D1282" si="305">DAY(B1219)</f>
        <v>2</v>
      </c>
      <c r="E1219" s="2">
        <f t="shared" ref="E1219:E1282" si="306">WEEKDAY(B1219,2)</f>
        <v>2</v>
      </c>
      <c r="F1219" s="2">
        <f t="shared" ref="F1219:F1282" si="307">VALUE(RIGHT(G1219,2))</f>
        <v>18</v>
      </c>
      <c r="G1219" t="s">
        <v>126</v>
      </c>
      <c r="H1219">
        <v>223</v>
      </c>
      <c r="I1219">
        <f t="shared" ref="I1219:I1282" si="308">IF(AND(C1219=7,D1219=4),1,0)</f>
        <v>0</v>
      </c>
      <c r="J1219">
        <f t="shared" ref="J1219:J1282" si="309">IF(AND(C1219=1,D1219=1),1,0)</f>
        <v>0</v>
      </c>
      <c r="K1219">
        <f t="shared" ref="K1219:K1282" si="310">IF(AND(C1219=2,D1219=14),1,0)</f>
        <v>0</v>
      </c>
      <c r="L1219">
        <v>0</v>
      </c>
      <c r="M1219">
        <f t="shared" ref="M1219:M1282" si="311">IF(AND(C1219=12,D1219=31),1,0)</f>
        <v>0</v>
      </c>
      <c r="N1219">
        <f t="shared" ref="N1219:N1282" si="312">IF(AND(C1219=10,D1219=31),1,0)</f>
        <v>0</v>
      </c>
      <c r="O1219">
        <f t="shared" ref="O1219:O1282" si="313">IF(AND(C1219=12,D1219=26),1,0)</f>
        <v>0</v>
      </c>
      <c r="P1219">
        <v>0</v>
      </c>
      <c r="Q1219" s="2">
        <f t="shared" ref="Q1219:Q1282" si="314">constant+VLOOKUP(F1219,week,2)+VLOOKUP(E1219,weekday,2)+$X$17*I1219+$X$18*J1219+$X$19*K1219+L1219*$X$20+M1219*$X$21+N1219*$X$22+O1219*$X$23+P1219*$X$24</f>
        <v>283.60813665277396</v>
      </c>
      <c r="R1219" s="2">
        <f t="shared" ref="R1219:R1282" si="315">H1219-Q1219</f>
        <v>-60.608136652773965</v>
      </c>
      <c r="S1219" s="2">
        <f t="shared" si="301"/>
        <v>-78.460809991417477</v>
      </c>
      <c r="T1219" s="2">
        <f t="shared" ref="T1219:T1282" si="316">R1219^2</f>
        <v>3673.3462285213227</v>
      </c>
      <c r="U1219" s="2">
        <f t="shared" si="302"/>
        <v>0</v>
      </c>
      <c r="V1219">
        <f t="shared" si="303"/>
        <v>6</v>
      </c>
    </row>
    <row r="1220" spans="2:22" x14ac:dyDescent="0.15">
      <c r="B1220" s="1">
        <v>38294</v>
      </c>
      <c r="C1220" s="2">
        <f t="shared" si="304"/>
        <v>11</v>
      </c>
      <c r="D1220" s="2">
        <f t="shared" si="305"/>
        <v>3</v>
      </c>
      <c r="E1220" s="2">
        <f t="shared" si="306"/>
        <v>3</v>
      </c>
      <c r="F1220" s="2">
        <f t="shared" si="307"/>
        <v>18</v>
      </c>
      <c r="G1220" t="s">
        <v>127</v>
      </c>
      <c r="H1220">
        <v>338</v>
      </c>
      <c r="I1220">
        <f t="shared" si="308"/>
        <v>0</v>
      </c>
      <c r="J1220">
        <f t="shared" si="309"/>
        <v>0</v>
      </c>
      <c r="K1220">
        <f t="shared" si="310"/>
        <v>0</v>
      </c>
      <c r="L1220">
        <v>0</v>
      </c>
      <c r="M1220">
        <f t="shared" si="311"/>
        <v>0</v>
      </c>
      <c r="N1220">
        <f t="shared" si="312"/>
        <v>0</v>
      </c>
      <c r="O1220">
        <f t="shared" si="313"/>
        <v>0</v>
      </c>
      <c r="P1220">
        <v>0</v>
      </c>
      <c r="Q1220" s="2">
        <f t="shared" si="314"/>
        <v>313.14046936699992</v>
      </c>
      <c r="R1220" s="2">
        <f t="shared" si="315"/>
        <v>24.859530633000077</v>
      </c>
      <c r="S1220" s="2">
        <f t="shared" ref="S1220:S1283" si="317">R1219</f>
        <v>-60.608136652773965</v>
      </c>
      <c r="T1220" s="2">
        <f t="shared" si="316"/>
        <v>617.99626329306921</v>
      </c>
      <c r="U1220" s="2">
        <f t="shared" ref="U1220:U1283" si="318">IF(R1220*R1219&lt;0,1,0)</f>
        <v>1</v>
      </c>
      <c r="V1220">
        <f t="shared" ref="V1220:V1283" si="319">IF(R1219*R1220&gt;0,V1219+1,1)</f>
        <v>1</v>
      </c>
    </row>
    <row r="1221" spans="2:22" x14ac:dyDescent="0.15">
      <c r="B1221" s="1">
        <v>38295</v>
      </c>
      <c r="C1221" s="2">
        <f t="shared" si="304"/>
        <v>11</v>
      </c>
      <c r="D1221" s="2">
        <f t="shared" si="305"/>
        <v>4</v>
      </c>
      <c r="E1221" s="2">
        <f t="shared" si="306"/>
        <v>4</v>
      </c>
      <c r="F1221" s="2">
        <f t="shared" si="307"/>
        <v>19</v>
      </c>
      <c r="G1221" t="s">
        <v>128</v>
      </c>
      <c r="H1221">
        <v>286</v>
      </c>
      <c r="I1221">
        <f t="shared" si="308"/>
        <v>0</v>
      </c>
      <c r="J1221">
        <f t="shared" si="309"/>
        <v>0</v>
      </c>
      <c r="K1221">
        <f t="shared" si="310"/>
        <v>0</v>
      </c>
      <c r="L1221">
        <v>0</v>
      </c>
      <c r="M1221">
        <f t="shared" si="311"/>
        <v>0</v>
      </c>
      <c r="N1221">
        <f t="shared" si="312"/>
        <v>0</v>
      </c>
      <c r="O1221">
        <f t="shared" si="313"/>
        <v>0</v>
      </c>
      <c r="P1221">
        <v>0</v>
      </c>
      <c r="Q1221" s="2">
        <f t="shared" si="314"/>
        <v>342.50969630383685</v>
      </c>
      <c r="R1221" s="2">
        <f t="shared" si="315"/>
        <v>-56.509696303836847</v>
      </c>
      <c r="S1221" s="2">
        <f t="shared" si="317"/>
        <v>24.859530633000077</v>
      </c>
      <c r="T1221" s="2">
        <f t="shared" si="316"/>
        <v>3193.3457763518718</v>
      </c>
      <c r="U1221" s="2">
        <f t="shared" si="318"/>
        <v>1</v>
      </c>
      <c r="V1221">
        <f t="shared" si="319"/>
        <v>1</v>
      </c>
    </row>
    <row r="1222" spans="2:22" x14ac:dyDescent="0.15">
      <c r="B1222" s="1">
        <v>38296</v>
      </c>
      <c r="C1222" s="2">
        <f t="shared" si="304"/>
        <v>11</v>
      </c>
      <c r="D1222" s="2">
        <f t="shared" si="305"/>
        <v>5</v>
      </c>
      <c r="E1222" s="2">
        <f t="shared" si="306"/>
        <v>5</v>
      </c>
      <c r="F1222" s="2">
        <f t="shared" si="307"/>
        <v>19</v>
      </c>
      <c r="G1222" t="s">
        <v>129</v>
      </c>
      <c r="H1222">
        <v>618</v>
      </c>
      <c r="I1222">
        <f t="shared" si="308"/>
        <v>0</v>
      </c>
      <c r="J1222">
        <f t="shared" si="309"/>
        <v>0</v>
      </c>
      <c r="K1222">
        <f t="shared" si="310"/>
        <v>0</v>
      </c>
      <c r="L1222">
        <v>0</v>
      </c>
      <c r="M1222">
        <f t="shared" si="311"/>
        <v>0</v>
      </c>
      <c r="N1222">
        <f t="shared" si="312"/>
        <v>0</v>
      </c>
      <c r="O1222">
        <f t="shared" si="313"/>
        <v>0</v>
      </c>
      <c r="P1222">
        <v>0</v>
      </c>
      <c r="Q1222" s="2">
        <f t="shared" si="314"/>
        <v>526.73616125470892</v>
      </c>
      <c r="R1222" s="2">
        <f t="shared" si="315"/>
        <v>91.263838745291082</v>
      </c>
      <c r="S1222" s="2">
        <f t="shared" si="317"/>
        <v>-56.509696303836847</v>
      </c>
      <c r="T1222" s="2">
        <f t="shared" si="316"/>
        <v>8329.0882625264931</v>
      </c>
      <c r="U1222" s="2">
        <f t="shared" si="318"/>
        <v>1</v>
      </c>
      <c r="V1222">
        <f t="shared" si="319"/>
        <v>1</v>
      </c>
    </row>
    <row r="1223" spans="2:22" x14ac:dyDescent="0.15">
      <c r="B1223" s="1">
        <v>38297</v>
      </c>
      <c r="C1223" s="2">
        <f t="shared" si="304"/>
        <v>11</v>
      </c>
      <c r="D1223" s="2">
        <f t="shared" si="305"/>
        <v>6</v>
      </c>
      <c r="E1223" s="2">
        <f t="shared" si="306"/>
        <v>6</v>
      </c>
      <c r="F1223" s="2">
        <f t="shared" si="307"/>
        <v>19</v>
      </c>
      <c r="G1223" t="s">
        <v>130</v>
      </c>
      <c r="H1223">
        <v>589</v>
      </c>
      <c r="I1223">
        <f t="shared" si="308"/>
        <v>0</v>
      </c>
      <c r="J1223">
        <f t="shared" si="309"/>
        <v>0</v>
      </c>
      <c r="K1223">
        <f t="shared" si="310"/>
        <v>0</v>
      </c>
      <c r="L1223">
        <v>0</v>
      </c>
      <c r="M1223">
        <f t="shared" si="311"/>
        <v>0</v>
      </c>
      <c r="N1223">
        <f t="shared" si="312"/>
        <v>0</v>
      </c>
      <c r="O1223">
        <f t="shared" si="313"/>
        <v>0</v>
      </c>
      <c r="P1223">
        <v>0</v>
      </c>
      <c r="Q1223" s="2">
        <f t="shared" si="314"/>
        <v>578.13289909873561</v>
      </c>
      <c r="R1223" s="2">
        <f t="shared" si="315"/>
        <v>10.867100901264394</v>
      </c>
      <c r="S1223" s="2">
        <f t="shared" si="317"/>
        <v>91.263838745291082</v>
      </c>
      <c r="T1223" s="2">
        <f t="shared" si="316"/>
        <v>118.09388199826139</v>
      </c>
      <c r="U1223" s="2">
        <f t="shared" si="318"/>
        <v>0</v>
      </c>
      <c r="V1223">
        <f t="shared" si="319"/>
        <v>2</v>
      </c>
    </row>
    <row r="1224" spans="2:22" x14ac:dyDescent="0.15">
      <c r="B1224" s="1">
        <v>38298</v>
      </c>
      <c r="C1224" s="2">
        <f t="shared" si="304"/>
        <v>11</v>
      </c>
      <c r="D1224" s="2">
        <f t="shared" si="305"/>
        <v>7</v>
      </c>
      <c r="E1224" s="2">
        <f t="shared" si="306"/>
        <v>7</v>
      </c>
      <c r="F1224" s="2">
        <f t="shared" si="307"/>
        <v>19</v>
      </c>
      <c r="G1224" t="s">
        <v>131</v>
      </c>
      <c r="H1224">
        <v>353</v>
      </c>
      <c r="I1224">
        <f t="shared" si="308"/>
        <v>0</v>
      </c>
      <c r="J1224">
        <f t="shared" si="309"/>
        <v>0</v>
      </c>
      <c r="K1224">
        <f t="shared" si="310"/>
        <v>0</v>
      </c>
      <c r="L1224">
        <v>0</v>
      </c>
      <c r="M1224">
        <f t="shared" si="311"/>
        <v>0</v>
      </c>
      <c r="N1224">
        <f t="shared" si="312"/>
        <v>0</v>
      </c>
      <c r="O1224">
        <f t="shared" si="313"/>
        <v>0</v>
      </c>
      <c r="P1224">
        <v>0</v>
      </c>
      <c r="Q1224" s="2">
        <f t="shared" si="314"/>
        <v>382.80393319304665</v>
      </c>
      <c r="R1224" s="2">
        <f t="shared" si="315"/>
        <v>-29.803933193046646</v>
      </c>
      <c r="S1224" s="2">
        <f t="shared" si="317"/>
        <v>10.867100901264394</v>
      </c>
      <c r="T1224" s="2">
        <f t="shared" si="316"/>
        <v>888.27443377558768</v>
      </c>
      <c r="U1224" s="2">
        <f t="shared" si="318"/>
        <v>1</v>
      </c>
      <c r="V1224">
        <f t="shared" si="319"/>
        <v>1</v>
      </c>
    </row>
    <row r="1225" spans="2:22" x14ac:dyDescent="0.15">
      <c r="B1225" s="1">
        <v>38299</v>
      </c>
      <c r="C1225" s="2">
        <f t="shared" si="304"/>
        <v>11</v>
      </c>
      <c r="D1225" s="2">
        <f t="shared" si="305"/>
        <v>8</v>
      </c>
      <c r="E1225" s="2">
        <f t="shared" si="306"/>
        <v>1</v>
      </c>
      <c r="F1225" s="2">
        <f t="shared" si="307"/>
        <v>19</v>
      </c>
      <c r="G1225" t="s">
        <v>132</v>
      </c>
      <c r="H1225">
        <v>242</v>
      </c>
      <c r="I1225">
        <f t="shared" si="308"/>
        <v>0</v>
      </c>
      <c r="J1225">
        <f t="shared" si="309"/>
        <v>0</v>
      </c>
      <c r="K1225">
        <f t="shared" si="310"/>
        <v>0</v>
      </c>
      <c r="L1225">
        <v>0</v>
      </c>
      <c r="M1225">
        <f t="shared" si="311"/>
        <v>0</v>
      </c>
      <c r="N1225">
        <f t="shared" si="312"/>
        <v>0</v>
      </c>
      <c r="O1225">
        <f t="shared" si="313"/>
        <v>0</v>
      </c>
      <c r="P1225">
        <v>0</v>
      </c>
      <c r="Q1225" s="2">
        <f t="shared" si="314"/>
        <v>266.78224204297624</v>
      </c>
      <c r="R1225" s="2">
        <f t="shared" si="315"/>
        <v>-24.782242042976236</v>
      </c>
      <c r="S1225" s="2">
        <f t="shared" si="317"/>
        <v>-29.803933193046646</v>
      </c>
      <c r="T1225" s="2">
        <f t="shared" si="316"/>
        <v>614.15952067665899</v>
      </c>
      <c r="U1225" s="2">
        <f t="shared" si="318"/>
        <v>0</v>
      </c>
      <c r="V1225">
        <f t="shared" si="319"/>
        <v>2</v>
      </c>
    </row>
    <row r="1226" spans="2:22" x14ac:dyDescent="0.15">
      <c r="B1226" s="1">
        <v>38300</v>
      </c>
      <c r="C1226" s="2">
        <f t="shared" si="304"/>
        <v>11</v>
      </c>
      <c r="D1226" s="2">
        <f t="shared" si="305"/>
        <v>9</v>
      </c>
      <c r="E1226" s="2">
        <f t="shared" si="306"/>
        <v>2</v>
      </c>
      <c r="F1226" s="2">
        <f t="shared" si="307"/>
        <v>19</v>
      </c>
      <c r="G1226" t="s">
        <v>133</v>
      </c>
      <c r="H1226">
        <v>324</v>
      </c>
      <c r="I1226">
        <f t="shared" si="308"/>
        <v>0</v>
      </c>
      <c r="J1226">
        <f t="shared" si="309"/>
        <v>0</v>
      </c>
      <c r="K1226">
        <f t="shared" si="310"/>
        <v>0</v>
      </c>
      <c r="L1226">
        <v>0</v>
      </c>
      <c r="M1226">
        <f t="shared" si="311"/>
        <v>0</v>
      </c>
      <c r="N1226">
        <f t="shared" si="312"/>
        <v>0</v>
      </c>
      <c r="O1226">
        <f t="shared" si="313"/>
        <v>0</v>
      </c>
      <c r="P1226">
        <v>0</v>
      </c>
      <c r="Q1226" s="2">
        <f t="shared" si="314"/>
        <v>284.92956870433267</v>
      </c>
      <c r="R1226" s="2">
        <f t="shared" si="315"/>
        <v>39.070431295667333</v>
      </c>
      <c r="S1226" s="2">
        <f t="shared" si="317"/>
        <v>-24.782242042976236</v>
      </c>
      <c r="T1226" s="2">
        <f t="shared" si="316"/>
        <v>1526.4986016294613</v>
      </c>
      <c r="U1226" s="2">
        <f t="shared" si="318"/>
        <v>1</v>
      </c>
      <c r="V1226">
        <f t="shared" si="319"/>
        <v>1</v>
      </c>
    </row>
    <row r="1227" spans="2:22" x14ac:dyDescent="0.15">
      <c r="B1227" s="1">
        <v>38301</v>
      </c>
      <c r="C1227" s="2">
        <f t="shared" si="304"/>
        <v>11</v>
      </c>
      <c r="D1227" s="2">
        <f t="shared" si="305"/>
        <v>10</v>
      </c>
      <c r="E1227" s="2">
        <f t="shared" si="306"/>
        <v>3</v>
      </c>
      <c r="F1227" s="2">
        <f t="shared" si="307"/>
        <v>19</v>
      </c>
      <c r="G1227" t="s">
        <v>134</v>
      </c>
      <c r="H1227">
        <v>224</v>
      </c>
      <c r="I1227">
        <f t="shared" si="308"/>
        <v>0</v>
      </c>
      <c r="J1227">
        <f t="shared" si="309"/>
        <v>0</v>
      </c>
      <c r="K1227">
        <f t="shared" si="310"/>
        <v>0</v>
      </c>
      <c r="L1227">
        <v>0</v>
      </c>
      <c r="M1227">
        <f t="shared" si="311"/>
        <v>0</v>
      </c>
      <c r="N1227">
        <f t="shared" si="312"/>
        <v>0</v>
      </c>
      <c r="O1227">
        <f t="shared" si="313"/>
        <v>0</v>
      </c>
      <c r="P1227">
        <v>0</v>
      </c>
      <c r="Q1227" s="2">
        <f t="shared" si="314"/>
        <v>314.46190141855863</v>
      </c>
      <c r="R1227" s="2">
        <f t="shared" si="315"/>
        <v>-90.461901418558625</v>
      </c>
      <c r="S1227" s="2">
        <f t="shared" si="317"/>
        <v>39.070431295667333</v>
      </c>
      <c r="T1227" s="2">
        <f t="shared" si="316"/>
        <v>8183.3556082610194</v>
      </c>
      <c r="U1227" s="2">
        <f t="shared" si="318"/>
        <v>1</v>
      </c>
      <c r="V1227">
        <f t="shared" si="319"/>
        <v>1</v>
      </c>
    </row>
    <row r="1228" spans="2:22" x14ac:dyDescent="0.15">
      <c r="B1228" s="1">
        <v>38302</v>
      </c>
      <c r="C1228" s="2">
        <f t="shared" si="304"/>
        <v>11</v>
      </c>
      <c r="D1228" s="2">
        <f t="shared" si="305"/>
        <v>11</v>
      </c>
      <c r="E1228" s="2">
        <f t="shared" si="306"/>
        <v>4</v>
      </c>
      <c r="F1228" s="2">
        <f t="shared" si="307"/>
        <v>20</v>
      </c>
      <c r="G1228" t="s">
        <v>135</v>
      </c>
      <c r="H1228">
        <v>319</v>
      </c>
      <c r="I1228">
        <f t="shared" si="308"/>
        <v>0</v>
      </c>
      <c r="J1228">
        <f t="shared" si="309"/>
        <v>0</v>
      </c>
      <c r="K1228">
        <f t="shared" si="310"/>
        <v>0</v>
      </c>
      <c r="L1228">
        <v>0</v>
      </c>
      <c r="M1228">
        <f t="shared" si="311"/>
        <v>0</v>
      </c>
      <c r="N1228">
        <f t="shared" si="312"/>
        <v>0</v>
      </c>
      <c r="O1228">
        <f t="shared" si="313"/>
        <v>0</v>
      </c>
      <c r="P1228">
        <v>0</v>
      </c>
      <c r="Q1228" s="2">
        <f t="shared" si="314"/>
        <v>351.60152907002572</v>
      </c>
      <c r="R1228" s="2">
        <f t="shared" si="315"/>
        <v>-32.60152907002572</v>
      </c>
      <c r="S1228" s="2">
        <f t="shared" si="317"/>
        <v>-90.461901418558625</v>
      </c>
      <c r="T1228" s="2">
        <f t="shared" si="316"/>
        <v>1062.8596977037321</v>
      </c>
      <c r="U1228" s="2">
        <f t="shared" si="318"/>
        <v>0</v>
      </c>
      <c r="V1228">
        <f t="shared" si="319"/>
        <v>2</v>
      </c>
    </row>
    <row r="1229" spans="2:22" x14ac:dyDescent="0.15">
      <c r="B1229" s="1">
        <v>38303</v>
      </c>
      <c r="C1229" s="2">
        <f t="shared" si="304"/>
        <v>11</v>
      </c>
      <c r="D1229" s="2">
        <f t="shared" si="305"/>
        <v>12</v>
      </c>
      <c r="E1229" s="2">
        <f t="shared" si="306"/>
        <v>5</v>
      </c>
      <c r="F1229" s="2">
        <f t="shared" si="307"/>
        <v>20</v>
      </c>
      <c r="G1229" t="s">
        <v>136</v>
      </c>
      <c r="H1229">
        <v>584</v>
      </c>
      <c r="I1229">
        <f t="shared" si="308"/>
        <v>0</v>
      </c>
      <c r="J1229">
        <f t="shared" si="309"/>
        <v>0</v>
      </c>
      <c r="K1229">
        <f t="shared" si="310"/>
        <v>0</v>
      </c>
      <c r="L1229">
        <v>0</v>
      </c>
      <c r="M1229">
        <f t="shared" si="311"/>
        <v>0</v>
      </c>
      <c r="N1229">
        <f t="shared" si="312"/>
        <v>0</v>
      </c>
      <c r="O1229">
        <f t="shared" si="313"/>
        <v>0</v>
      </c>
      <c r="P1229">
        <v>0</v>
      </c>
      <c r="Q1229" s="2">
        <f t="shared" si="314"/>
        <v>535.82799402089779</v>
      </c>
      <c r="R1229" s="2">
        <f t="shared" si="315"/>
        <v>48.172005979102209</v>
      </c>
      <c r="S1229" s="2">
        <f t="shared" si="317"/>
        <v>-32.60152907002572</v>
      </c>
      <c r="T1229" s="2">
        <f t="shared" si="316"/>
        <v>2320.5421600506588</v>
      </c>
      <c r="U1229" s="2">
        <f t="shared" si="318"/>
        <v>1</v>
      </c>
      <c r="V1229">
        <f t="shared" si="319"/>
        <v>1</v>
      </c>
    </row>
    <row r="1230" spans="2:22" x14ac:dyDescent="0.15">
      <c r="B1230" s="1">
        <v>38304</v>
      </c>
      <c r="C1230" s="2">
        <f t="shared" si="304"/>
        <v>11</v>
      </c>
      <c r="D1230" s="2">
        <f t="shared" si="305"/>
        <v>13</v>
      </c>
      <c r="E1230" s="2">
        <f t="shared" si="306"/>
        <v>6</v>
      </c>
      <c r="F1230" s="2">
        <f t="shared" si="307"/>
        <v>20</v>
      </c>
      <c r="G1230" t="s">
        <v>137</v>
      </c>
      <c r="H1230">
        <v>650</v>
      </c>
      <c r="I1230">
        <f t="shared" si="308"/>
        <v>0</v>
      </c>
      <c r="J1230">
        <f t="shared" si="309"/>
        <v>0</v>
      </c>
      <c r="K1230">
        <f t="shared" si="310"/>
        <v>0</v>
      </c>
      <c r="L1230">
        <v>0</v>
      </c>
      <c r="M1230">
        <f t="shared" si="311"/>
        <v>0</v>
      </c>
      <c r="N1230">
        <f t="shared" si="312"/>
        <v>0</v>
      </c>
      <c r="O1230">
        <f t="shared" si="313"/>
        <v>0</v>
      </c>
      <c r="P1230">
        <v>0</v>
      </c>
      <c r="Q1230" s="2">
        <f t="shared" si="314"/>
        <v>587.22473186492448</v>
      </c>
      <c r="R1230" s="2">
        <f t="shared" si="315"/>
        <v>62.775268135075521</v>
      </c>
      <c r="S1230" s="2">
        <f t="shared" si="317"/>
        <v>48.172005979102209</v>
      </c>
      <c r="T1230" s="2">
        <f t="shared" si="316"/>
        <v>3940.734289430628</v>
      </c>
      <c r="U1230" s="2">
        <f t="shared" si="318"/>
        <v>0</v>
      </c>
      <c r="V1230">
        <f t="shared" si="319"/>
        <v>2</v>
      </c>
    </row>
    <row r="1231" spans="2:22" x14ac:dyDescent="0.15">
      <c r="B1231" s="1">
        <v>38305</v>
      </c>
      <c r="C1231" s="2">
        <f t="shared" si="304"/>
        <v>11</v>
      </c>
      <c r="D1231" s="2">
        <f t="shared" si="305"/>
        <v>14</v>
      </c>
      <c r="E1231" s="2">
        <f t="shared" si="306"/>
        <v>7</v>
      </c>
      <c r="F1231" s="2">
        <f t="shared" si="307"/>
        <v>20</v>
      </c>
      <c r="G1231" t="s">
        <v>138</v>
      </c>
      <c r="H1231">
        <v>349</v>
      </c>
      <c r="I1231">
        <f t="shared" si="308"/>
        <v>0</v>
      </c>
      <c r="J1231">
        <f t="shared" si="309"/>
        <v>0</v>
      </c>
      <c r="K1231">
        <f t="shared" si="310"/>
        <v>0</v>
      </c>
      <c r="L1231">
        <v>0</v>
      </c>
      <c r="M1231">
        <f t="shared" si="311"/>
        <v>0</v>
      </c>
      <c r="N1231">
        <f t="shared" si="312"/>
        <v>0</v>
      </c>
      <c r="O1231">
        <f t="shared" si="313"/>
        <v>0</v>
      </c>
      <c r="P1231">
        <v>0</v>
      </c>
      <c r="Q1231" s="2">
        <f t="shared" si="314"/>
        <v>391.89576595923552</v>
      </c>
      <c r="R1231" s="2">
        <f t="shared" si="315"/>
        <v>-42.895765959235518</v>
      </c>
      <c r="S1231" s="2">
        <f t="shared" si="317"/>
        <v>62.775268135075521</v>
      </c>
      <c r="T1231" s="2">
        <f t="shared" si="316"/>
        <v>1840.0467372295086</v>
      </c>
      <c r="U1231" s="2">
        <f t="shared" si="318"/>
        <v>1</v>
      </c>
      <c r="V1231">
        <f t="shared" si="319"/>
        <v>1</v>
      </c>
    </row>
    <row r="1232" spans="2:22" x14ac:dyDescent="0.15">
      <c r="B1232" s="1">
        <v>38306</v>
      </c>
      <c r="C1232" s="2">
        <f t="shared" si="304"/>
        <v>11</v>
      </c>
      <c r="D1232" s="2">
        <f t="shared" si="305"/>
        <v>15</v>
      </c>
      <c r="E1232" s="2">
        <f t="shared" si="306"/>
        <v>1</v>
      </c>
      <c r="F1232" s="2">
        <f t="shared" si="307"/>
        <v>20</v>
      </c>
      <c r="G1232" t="s">
        <v>139</v>
      </c>
      <c r="H1232">
        <v>234</v>
      </c>
      <c r="I1232">
        <f t="shared" si="308"/>
        <v>0</v>
      </c>
      <c r="J1232">
        <f t="shared" si="309"/>
        <v>0</v>
      </c>
      <c r="K1232">
        <f t="shared" si="310"/>
        <v>0</v>
      </c>
      <c r="L1232">
        <v>0</v>
      </c>
      <c r="M1232">
        <f t="shared" si="311"/>
        <v>0</v>
      </c>
      <c r="N1232">
        <f t="shared" si="312"/>
        <v>0</v>
      </c>
      <c r="O1232">
        <f t="shared" si="313"/>
        <v>0</v>
      </c>
      <c r="P1232">
        <v>0</v>
      </c>
      <c r="Q1232" s="2">
        <f t="shared" si="314"/>
        <v>275.87407480916511</v>
      </c>
      <c r="R1232" s="2">
        <f t="shared" si="315"/>
        <v>-41.874074809165108</v>
      </c>
      <c r="S1232" s="2">
        <f t="shared" si="317"/>
        <v>-42.895765959235518</v>
      </c>
      <c r="T1232" s="2">
        <f t="shared" si="316"/>
        <v>1753.4381411235559</v>
      </c>
      <c r="U1232" s="2">
        <f t="shared" si="318"/>
        <v>0</v>
      </c>
      <c r="V1232">
        <f t="shared" si="319"/>
        <v>2</v>
      </c>
    </row>
    <row r="1233" spans="2:22" x14ac:dyDescent="0.15">
      <c r="B1233" s="1">
        <v>38307</v>
      </c>
      <c r="C1233" s="2">
        <f t="shared" si="304"/>
        <v>11</v>
      </c>
      <c r="D1233" s="2">
        <f t="shared" si="305"/>
        <v>16</v>
      </c>
      <c r="E1233" s="2">
        <f t="shared" si="306"/>
        <v>2</v>
      </c>
      <c r="F1233" s="2">
        <f t="shared" si="307"/>
        <v>20</v>
      </c>
      <c r="G1233" t="s">
        <v>140</v>
      </c>
      <c r="H1233">
        <v>277</v>
      </c>
      <c r="I1233">
        <f t="shared" si="308"/>
        <v>0</v>
      </c>
      <c r="J1233">
        <f t="shared" si="309"/>
        <v>0</v>
      </c>
      <c r="K1233">
        <f t="shared" si="310"/>
        <v>0</v>
      </c>
      <c r="L1233">
        <v>0</v>
      </c>
      <c r="M1233">
        <f t="shared" si="311"/>
        <v>0</v>
      </c>
      <c r="N1233">
        <f t="shared" si="312"/>
        <v>0</v>
      </c>
      <c r="O1233">
        <f t="shared" si="313"/>
        <v>0</v>
      </c>
      <c r="P1233">
        <v>0</v>
      </c>
      <c r="Q1233" s="2">
        <f t="shared" si="314"/>
        <v>294.02140147052154</v>
      </c>
      <c r="R1233" s="2">
        <f t="shared" si="315"/>
        <v>-17.021401470521539</v>
      </c>
      <c r="S1233" s="2">
        <f t="shared" si="317"/>
        <v>-41.874074809165108</v>
      </c>
      <c r="T1233" s="2">
        <f t="shared" si="316"/>
        <v>289.72810802067283</v>
      </c>
      <c r="U1233" s="2">
        <f t="shared" si="318"/>
        <v>0</v>
      </c>
      <c r="V1233">
        <f t="shared" si="319"/>
        <v>3</v>
      </c>
    </row>
    <row r="1234" spans="2:22" x14ac:dyDescent="0.15">
      <c r="B1234" s="1">
        <v>38308</v>
      </c>
      <c r="C1234" s="2">
        <f t="shared" si="304"/>
        <v>11</v>
      </c>
      <c r="D1234" s="2">
        <f t="shared" si="305"/>
        <v>17</v>
      </c>
      <c r="E1234" s="2">
        <f t="shared" si="306"/>
        <v>3</v>
      </c>
      <c r="F1234" s="2">
        <f t="shared" si="307"/>
        <v>20</v>
      </c>
      <c r="G1234" t="s">
        <v>141</v>
      </c>
      <c r="H1234">
        <v>298</v>
      </c>
      <c r="I1234">
        <f t="shared" si="308"/>
        <v>0</v>
      </c>
      <c r="J1234">
        <f t="shared" si="309"/>
        <v>0</v>
      </c>
      <c r="K1234">
        <f t="shared" si="310"/>
        <v>0</v>
      </c>
      <c r="L1234">
        <v>0</v>
      </c>
      <c r="M1234">
        <f t="shared" si="311"/>
        <v>0</v>
      </c>
      <c r="N1234">
        <f t="shared" si="312"/>
        <v>0</v>
      </c>
      <c r="O1234">
        <f t="shared" si="313"/>
        <v>0</v>
      </c>
      <c r="P1234">
        <v>0</v>
      </c>
      <c r="Q1234" s="2">
        <f t="shared" si="314"/>
        <v>323.5537341847475</v>
      </c>
      <c r="R1234" s="2">
        <f t="shared" si="315"/>
        <v>-25.553734184747498</v>
      </c>
      <c r="S1234" s="2">
        <f t="shared" si="317"/>
        <v>-17.021401470521539</v>
      </c>
      <c r="T1234" s="2">
        <f t="shared" si="316"/>
        <v>652.99333078473285</v>
      </c>
      <c r="U1234" s="2">
        <f t="shared" si="318"/>
        <v>0</v>
      </c>
      <c r="V1234">
        <f t="shared" si="319"/>
        <v>4</v>
      </c>
    </row>
    <row r="1235" spans="2:22" x14ac:dyDescent="0.15">
      <c r="B1235" s="1">
        <v>38309</v>
      </c>
      <c r="C1235" s="2">
        <f t="shared" si="304"/>
        <v>11</v>
      </c>
      <c r="D1235" s="2">
        <f t="shared" si="305"/>
        <v>18</v>
      </c>
      <c r="E1235" s="2">
        <f t="shared" si="306"/>
        <v>4</v>
      </c>
      <c r="F1235" s="2">
        <f t="shared" si="307"/>
        <v>21</v>
      </c>
      <c r="G1235" t="s">
        <v>142</v>
      </c>
      <c r="H1235">
        <v>330</v>
      </c>
      <c r="I1235">
        <f t="shared" si="308"/>
        <v>0</v>
      </c>
      <c r="J1235">
        <f t="shared" si="309"/>
        <v>0</v>
      </c>
      <c r="K1235">
        <f t="shared" si="310"/>
        <v>0</v>
      </c>
      <c r="L1235">
        <v>0</v>
      </c>
      <c r="M1235">
        <f t="shared" si="311"/>
        <v>0</v>
      </c>
      <c r="N1235">
        <f t="shared" si="312"/>
        <v>0</v>
      </c>
      <c r="O1235">
        <f t="shared" si="313"/>
        <v>0</v>
      </c>
      <c r="P1235">
        <v>0</v>
      </c>
      <c r="Q1235" s="2">
        <f t="shared" si="314"/>
        <v>374.85152627878114</v>
      </c>
      <c r="R1235" s="2">
        <f t="shared" si="315"/>
        <v>-44.851526278781137</v>
      </c>
      <c r="S1235" s="2">
        <f t="shared" si="317"/>
        <v>-25.553734184747498</v>
      </c>
      <c r="T1235" s="2">
        <f t="shared" si="316"/>
        <v>2011.659409536195</v>
      </c>
      <c r="U1235" s="2">
        <f t="shared" si="318"/>
        <v>0</v>
      </c>
      <c r="V1235">
        <f t="shared" si="319"/>
        <v>5</v>
      </c>
    </row>
    <row r="1236" spans="2:22" x14ac:dyDescent="0.15">
      <c r="B1236" s="1">
        <v>38310</v>
      </c>
      <c r="C1236" s="2">
        <f t="shared" si="304"/>
        <v>11</v>
      </c>
      <c r="D1236" s="2">
        <f t="shared" si="305"/>
        <v>19</v>
      </c>
      <c r="E1236" s="2">
        <f t="shared" si="306"/>
        <v>5</v>
      </c>
      <c r="F1236" s="2">
        <f t="shared" si="307"/>
        <v>21</v>
      </c>
      <c r="G1236" t="s">
        <v>143</v>
      </c>
      <c r="H1236">
        <v>567</v>
      </c>
      <c r="I1236">
        <f t="shared" si="308"/>
        <v>0</v>
      </c>
      <c r="J1236">
        <f t="shared" si="309"/>
        <v>0</v>
      </c>
      <c r="K1236">
        <f t="shared" si="310"/>
        <v>0</v>
      </c>
      <c r="L1236">
        <v>0</v>
      </c>
      <c r="M1236">
        <f t="shared" si="311"/>
        <v>0</v>
      </c>
      <c r="N1236">
        <f t="shared" si="312"/>
        <v>0</v>
      </c>
      <c r="O1236">
        <f t="shared" si="313"/>
        <v>0</v>
      </c>
      <c r="P1236">
        <v>0</v>
      </c>
      <c r="Q1236" s="2">
        <f t="shared" si="314"/>
        <v>559.07799122965321</v>
      </c>
      <c r="R1236" s="2">
        <f t="shared" si="315"/>
        <v>7.9220087703467925</v>
      </c>
      <c r="S1236" s="2">
        <f t="shared" si="317"/>
        <v>-44.851526278781137</v>
      </c>
      <c r="T1236" s="2">
        <f t="shared" si="316"/>
        <v>62.758222957451501</v>
      </c>
      <c r="U1236" s="2">
        <f t="shared" si="318"/>
        <v>1</v>
      </c>
      <c r="V1236">
        <f t="shared" si="319"/>
        <v>1</v>
      </c>
    </row>
    <row r="1237" spans="2:22" x14ac:dyDescent="0.15">
      <c r="B1237" s="1">
        <v>38311</v>
      </c>
      <c r="C1237" s="2">
        <f t="shared" si="304"/>
        <v>11</v>
      </c>
      <c r="D1237" s="2">
        <f t="shared" si="305"/>
        <v>20</v>
      </c>
      <c r="E1237" s="2">
        <f t="shared" si="306"/>
        <v>6</v>
      </c>
      <c r="F1237" s="2">
        <f t="shared" si="307"/>
        <v>21</v>
      </c>
      <c r="G1237" t="s">
        <v>144</v>
      </c>
      <c r="H1237">
        <v>552</v>
      </c>
      <c r="I1237">
        <f t="shared" si="308"/>
        <v>0</v>
      </c>
      <c r="J1237">
        <f t="shared" si="309"/>
        <v>0</v>
      </c>
      <c r="K1237">
        <f t="shared" si="310"/>
        <v>0</v>
      </c>
      <c r="L1237">
        <v>0</v>
      </c>
      <c r="M1237">
        <f t="shared" si="311"/>
        <v>0</v>
      </c>
      <c r="N1237">
        <f t="shared" si="312"/>
        <v>0</v>
      </c>
      <c r="O1237">
        <f t="shared" si="313"/>
        <v>0</v>
      </c>
      <c r="P1237">
        <v>0</v>
      </c>
      <c r="Q1237" s="2">
        <f t="shared" si="314"/>
        <v>610.47472907368001</v>
      </c>
      <c r="R1237" s="2">
        <f t="shared" si="315"/>
        <v>-58.47472907368001</v>
      </c>
      <c r="S1237" s="2">
        <f t="shared" si="317"/>
        <v>7.9220087703467925</v>
      </c>
      <c r="T1237" s="2">
        <f t="shared" si="316"/>
        <v>3419.2939402402781</v>
      </c>
      <c r="U1237" s="2">
        <f t="shared" si="318"/>
        <v>1</v>
      </c>
      <c r="V1237">
        <f t="shared" si="319"/>
        <v>1</v>
      </c>
    </row>
    <row r="1238" spans="2:22" x14ac:dyDescent="0.15">
      <c r="B1238" s="1">
        <v>38312</v>
      </c>
      <c r="C1238" s="2">
        <f t="shared" si="304"/>
        <v>11</v>
      </c>
      <c r="D1238" s="2">
        <f t="shared" si="305"/>
        <v>21</v>
      </c>
      <c r="E1238" s="2">
        <f t="shared" si="306"/>
        <v>7</v>
      </c>
      <c r="F1238" s="2">
        <f t="shared" si="307"/>
        <v>21</v>
      </c>
      <c r="G1238" t="s">
        <v>145</v>
      </c>
      <c r="H1238">
        <v>359</v>
      </c>
      <c r="I1238">
        <f t="shared" si="308"/>
        <v>0</v>
      </c>
      <c r="J1238">
        <f t="shared" si="309"/>
        <v>0</v>
      </c>
      <c r="K1238">
        <f t="shared" si="310"/>
        <v>0</v>
      </c>
      <c r="L1238">
        <v>0</v>
      </c>
      <c r="M1238">
        <f t="shared" si="311"/>
        <v>0</v>
      </c>
      <c r="N1238">
        <f t="shared" si="312"/>
        <v>0</v>
      </c>
      <c r="O1238">
        <f t="shared" si="313"/>
        <v>0</v>
      </c>
      <c r="P1238">
        <v>0</v>
      </c>
      <c r="Q1238" s="2">
        <f t="shared" si="314"/>
        <v>415.14576316799094</v>
      </c>
      <c r="R1238" s="2">
        <f t="shared" si="315"/>
        <v>-56.145763167990935</v>
      </c>
      <c r="S1238" s="2">
        <f t="shared" si="317"/>
        <v>-58.47472907368001</v>
      </c>
      <c r="T1238" s="2">
        <f t="shared" si="316"/>
        <v>3152.3467217161274</v>
      </c>
      <c r="U1238" s="2">
        <f t="shared" si="318"/>
        <v>0</v>
      </c>
      <c r="V1238">
        <f t="shared" si="319"/>
        <v>2</v>
      </c>
    </row>
    <row r="1239" spans="2:22" x14ac:dyDescent="0.15">
      <c r="B1239" s="1">
        <v>38313</v>
      </c>
      <c r="C1239" s="2">
        <f t="shared" si="304"/>
        <v>11</v>
      </c>
      <c r="D1239" s="2">
        <f t="shared" si="305"/>
        <v>22</v>
      </c>
      <c r="E1239" s="2">
        <f t="shared" si="306"/>
        <v>1</v>
      </c>
      <c r="F1239" s="2">
        <f t="shared" si="307"/>
        <v>21</v>
      </c>
      <c r="G1239" t="s">
        <v>146</v>
      </c>
      <c r="H1239">
        <v>289</v>
      </c>
      <c r="I1239">
        <f t="shared" si="308"/>
        <v>0</v>
      </c>
      <c r="J1239">
        <f t="shared" si="309"/>
        <v>0</v>
      </c>
      <c r="K1239">
        <f t="shared" si="310"/>
        <v>0</v>
      </c>
      <c r="L1239">
        <v>0</v>
      </c>
      <c r="M1239">
        <f t="shared" si="311"/>
        <v>0</v>
      </c>
      <c r="N1239">
        <f t="shared" si="312"/>
        <v>0</v>
      </c>
      <c r="O1239">
        <f t="shared" si="313"/>
        <v>0</v>
      </c>
      <c r="P1239">
        <v>0</v>
      </c>
      <c r="Q1239" s="2">
        <f t="shared" si="314"/>
        <v>299.12407201792053</v>
      </c>
      <c r="R1239" s="2">
        <f t="shared" si="315"/>
        <v>-10.124072017920525</v>
      </c>
      <c r="S1239" s="2">
        <f t="shared" si="317"/>
        <v>-56.145763167990935</v>
      </c>
      <c r="T1239" s="2">
        <f t="shared" si="316"/>
        <v>102.49683422404138</v>
      </c>
      <c r="U1239" s="2">
        <f t="shared" si="318"/>
        <v>0</v>
      </c>
      <c r="V1239">
        <f t="shared" si="319"/>
        <v>3</v>
      </c>
    </row>
    <row r="1240" spans="2:22" x14ac:dyDescent="0.15">
      <c r="B1240" s="1">
        <v>38314</v>
      </c>
      <c r="C1240" s="2">
        <f t="shared" si="304"/>
        <v>11</v>
      </c>
      <c r="D1240" s="2">
        <f t="shared" si="305"/>
        <v>23</v>
      </c>
      <c r="E1240" s="2">
        <f t="shared" si="306"/>
        <v>2</v>
      </c>
      <c r="F1240" s="2">
        <f t="shared" si="307"/>
        <v>21</v>
      </c>
      <c r="G1240" t="s">
        <v>147</v>
      </c>
      <c r="H1240">
        <v>334</v>
      </c>
      <c r="I1240">
        <f t="shared" si="308"/>
        <v>0</v>
      </c>
      <c r="J1240">
        <f t="shared" si="309"/>
        <v>0</v>
      </c>
      <c r="K1240">
        <f t="shared" si="310"/>
        <v>0</v>
      </c>
      <c r="L1240">
        <v>0</v>
      </c>
      <c r="M1240">
        <f t="shared" si="311"/>
        <v>0</v>
      </c>
      <c r="N1240">
        <f t="shared" si="312"/>
        <v>0</v>
      </c>
      <c r="O1240">
        <f t="shared" si="313"/>
        <v>0</v>
      </c>
      <c r="P1240">
        <v>0</v>
      </c>
      <c r="Q1240" s="2">
        <f t="shared" si="314"/>
        <v>317.27139867927696</v>
      </c>
      <c r="R1240" s="2">
        <f t="shared" si="315"/>
        <v>16.728601320723044</v>
      </c>
      <c r="S1240" s="2">
        <f t="shared" si="317"/>
        <v>-10.124072017920525</v>
      </c>
      <c r="T1240" s="2">
        <f t="shared" si="316"/>
        <v>279.8461021476968</v>
      </c>
      <c r="U1240" s="2">
        <f t="shared" si="318"/>
        <v>1</v>
      </c>
      <c r="V1240">
        <f t="shared" si="319"/>
        <v>1</v>
      </c>
    </row>
    <row r="1241" spans="2:22" x14ac:dyDescent="0.15">
      <c r="B1241" s="1">
        <v>38315</v>
      </c>
      <c r="C1241" s="2">
        <f t="shared" si="304"/>
        <v>11</v>
      </c>
      <c r="D1241" s="2">
        <f t="shared" si="305"/>
        <v>24</v>
      </c>
      <c r="E1241" s="2">
        <f t="shared" si="306"/>
        <v>3</v>
      </c>
      <c r="F1241" s="2">
        <f t="shared" si="307"/>
        <v>21</v>
      </c>
      <c r="G1241" t="s">
        <v>148</v>
      </c>
      <c r="H1241">
        <v>386</v>
      </c>
      <c r="I1241">
        <f t="shared" si="308"/>
        <v>0</v>
      </c>
      <c r="J1241">
        <f t="shared" si="309"/>
        <v>0</v>
      </c>
      <c r="K1241">
        <f t="shared" si="310"/>
        <v>0</v>
      </c>
      <c r="L1241">
        <v>0</v>
      </c>
      <c r="M1241">
        <f t="shared" si="311"/>
        <v>0</v>
      </c>
      <c r="N1241">
        <f t="shared" si="312"/>
        <v>0</v>
      </c>
      <c r="O1241">
        <f t="shared" si="313"/>
        <v>0</v>
      </c>
      <c r="P1241">
        <v>0</v>
      </c>
      <c r="Q1241" s="2">
        <f t="shared" si="314"/>
        <v>346.80373139350291</v>
      </c>
      <c r="R1241" s="2">
        <f t="shared" si="315"/>
        <v>39.196268606497085</v>
      </c>
      <c r="S1241" s="2">
        <f t="shared" si="317"/>
        <v>16.728601320723044</v>
      </c>
      <c r="T1241" s="2">
        <f t="shared" si="316"/>
        <v>1536.347472672669</v>
      </c>
      <c r="U1241" s="2">
        <f t="shared" si="318"/>
        <v>0</v>
      </c>
      <c r="V1241">
        <f t="shared" si="319"/>
        <v>2</v>
      </c>
    </row>
    <row r="1242" spans="2:22" x14ac:dyDescent="0.15">
      <c r="B1242" s="1">
        <v>38317</v>
      </c>
      <c r="C1242" s="2">
        <f t="shared" si="304"/>
        <v>11</v>
      </c>
      <c r="D1242" s="2">
        <f t="shared" si="305"/>
        <v>26</v>
      </c>
      <c r="E1242" s="2">
        <f t="shared" si="306"/>
        <v>5</v>
      </c>
      <c r="F1242" s="2">
        <f t="shared" si="307"/>
        <v>22</v>
      </c>
      <c r="G1242" t="s">
        <v>150</v>
      </c>
      <c r="H1242">
        <v>382</v>
      </c>
      <c r="I1242">
        <f t="shared" si="308"/>
        <v>0</v>
      </c>
      <c r="J1242">
        <f t="shared" si="309"/>
        <v>0</v>
      </c>
      <c r="K1242">
        <f t="shared" si="310"/>
        <v>0</v>
      </c>
      <c r="L1242">
        <v>0</v>
      </c>
      <c r="M1242">
        <f t="shared" si="311"/>
        <v>0</v>
      </c>
      <c r="N1242">
        <f t="shared" si="312"/>
        <v>0</v>
      </c>
      <c r="O1242">
        <f t="shared" si="313"/>
        <v>0</v>
      </c>
      <c r="P1242">
        <v>0</v>
      </c>
      <c r="Q1242" s="2">
        <f t="shared" si="314"/>
        <v>540.8378475856365</v>
      </c>
      <c r="R1242" s="2">
        <f t="shared" si="315"/>
        <v>-158.8378475856365</v>
      </c>
      <c r="S1242" s="2">
        <f t="shared" si="317"/>
        <v>39.196268606497085</v>
      </c>
      <c r="T1242" s="2">
        <f t="shared" si="316"/>
        <v>25229.461825637889</v>
      </c>
      <c r="U1242" s="2">
        <f t="shared" si="318"/>
        <v>1</v>
      </c>
      <c r="V1242">
        <f t="shared" si="319"/>
        <v>1</v>
      </c>
    </row>
    <row r="1243" spans="2:22" x14ac:dyDescent="0.15">
      <c r="B1243" s="1">
        <v>38318</v>
      </c>
      <c r="C1243" s="2">
        <f t="shared" si="304"/>
        <v>11</v>
      </c>
      <c r="D1243" s="2">
        <f t="shared" si="305"/>
        <v>27</v>
      </c>
      <c r="E1243" s="2">
        <f t="shared" si="306"/>
        <v>6</v>
      </c>
      <c r="F1243" s="2">
        <f t="shared" si="307"/>
        <v>22</v>
      </c>
      <c r="G1243" t="s">
        <v>151</v>
      </c>
      <c r="H1243">
        <v>441</v>
      </c>
      <c r="I1243">
        <f t="shared" si="308"/>
        <v>0</v>
      </c>
      <c r="J1243">
        <f t="shared" si="309"/>
        <v>0</v>
      </c>
      <c r="K1243">
        <f t="shared" si="310"/>
        <v>0</v>
      </c>
      <c r="L1243">
        <v>0</v>
      </c>
      <c r="M1243">
        <f t="shared" si="311"/>
        <v>0</v>
      </c>
      <c r="N1243">
        <f t="shared" si="312"/>
        <v>0</v>
      </c>
      <c r="O1243">
        <f t="shared" si="313"/>
        <v>0</v>
      </c>
      <c r="P1243">
        <v>0</v>
      </c>
      <c r="Q1243" s="2">
        <f t="shared" si="314"/>
        <v>592.23458542966318</v>
      </c>
      <c r="R1243" s="2">
        <f t="shared" si="315"/>
        <v>-151.23458542966318</v>
      </c>
      <c r="S1243" s="2">
        <f t="shared" si="317"/>
        <v>-158.8378475856365</v>
      </c>
      <c r="T1243" s="2">
        <f t="shared" si="316"/>
        <v>22871.899830082093</v>
      </c>
      <c r="U1243" s="2">
        <f t="shared" si="318"/>
        <v>0</v>
      </c>
      <c r="V1243">
        <f t="shared" si="319"/>
        <v>2</v>
      </c>
    </row>
    <row r="1244" spans="2:22" x14ac:dyDescent="0.15">
      <c r="B1244" s="1">
        <v>38319</v>
      </c>
      <c r="C1244" s="2">
        <f t="shared" si="304"/>
        <v>11</v>
      </c>
      <c r="D1244" s="2">
        <f t="shared" si="305"/>
        <v>28</v>
      </c>
      <c r="E1244" s="2">
        <f t="shared" si="306"/>
        <v>7</v>
      </c>
      <c r="F1244" s="2">
        <f t="shared" si="307"/>
        <v>22</v>
      </c>
      <c r="G1244" t="s">
        <v>152</v>
      </c>
      <c r="H1244">
        <v>307</v>
      </c>
      <c r="I1244">
        <f t="shared" si="308"/>
        <v>0</v>
      </c>
      <c r="J1244">
        <f t="shared" si="309"/>
        <v>0</v>
      </c>
      <c r="K1244">
        <f t="shared" si="310"/>
        <v>0</v>
      </c>
      <c r="L1244">
        <v>0</v>
      </c>
      <c r="M1244">
        <f t="shared" si="311"/>
        <v>0</v>
      </c>
      <c r="N1244">
        <f t="shared" si="312"/>
        <v>0</v>
      </c>
      <c r="O1244">
        <f t="shared" si="313"/>
        <v>0</v>
      </c>
      <c r="P1244">
        <v>0</v>
      </c>
      <c r="Q1244" s="2">
        <f t="shared" si="314"/>
        <v>396.90561952397417</v>
      </c>
      <c r="R1244" s="2">
        <f t="shared" si="315"/>
        <v>-89.905619523974167</v>
      </c>
      <c r="S1244" s="2">
        <f t="shared" si="317"/>
        <v>-151.23458542966318</v>
      </c>
      <c r="T1244" s="2">
        <f t="shared" si="316"/>
        <v>8083.020421989605</v>
      </c>
      <c r="U1244" s="2">
        <f t="shared" si="318"/>
        <v>0</v>
      </c>
      <c r="V1244">
        <f t="shared" si="319"/>
        <v>3</v>
      </c>
    </row>
    <row r="1245" spans="2:22" x14ac:dyDescent="0.15">
      <c r="B1245" s="1">
        <v>38320</v>
      </c>
      <c r="C1245" s="2">
        <f t="shared" si="304"/>
        <v>11</v>
      </c>
      <c r="D1245" s="2">
        <f t="shared" si="305"/>
        <v>29</v>
      </c>
      <c r="E1245" s="2">
        <f t="shared" si="306"/>
        <v>1</v>
      </c>
      <c r="F1245" s="2">
        <f t="shared" si="307"/>
        <v>22</v>
      </c>
      <c r="G1245" t="s">
        <v>153</v>
      </c>
      <c r="H1245">
        <v>283</v>
      </c>
      <c r="I1245">
        <f t="shared" si="308"/>
        <v>0</v>
      </c>
      <c r="J1245">
        <f t="shared" si="309"/>
        <v>0</v>
      </c>
      <c r="K1245">
        <f t="shared" si="310"/>
        <v>0</v>
      </c>
      <c r="L1245">
        <v>0</v>
      </c>
      <c r="M1245">
        <f t="shared" si="311"/>
        <v>0</v>
      </c>
      <c r="N1245">
        <f t="shared" si="312"/>
        <v>0</v>
      </c>
      <c r="O1245">
        <f t="shared" si="313"/>
        <v>0</v>
      </c>
      <c r="P1245">
        <v>0</v>
      </c>
      <c r="Q1245" s="2">
        <f t="shared" si="314"/>
        <v>280.8839283739037</v>
      </c>
      <c r="R1245" s="2">
        <f t="shared" si="315"/>
        <v>2.1160716260963</v>
      </c>
      <c r="S1245" s="2">
        <f t="shared" si="317"/>
        <v>-89.905619523974167</v>
      </c>
      <c r="T1245" s="2">
        <f t="shared" si="316"/>
        <v>4.4777591267698389</v>
      </c>
      <c r="U1245" s="2">
        <f t="shared" si="318"/>
        <v>1</v>
      </c>
      <c r="V1245">
        <f t="shared" si="319"/>
        <v>1</v>
      </c>
    </row>
    <row r="1246" spans="2:22" x14ac:dyDescent="0.15">
      <c r="B1246" s="1">
        <v>38321</v>
      </c>
      <c r="C1246" s="2">
        <f t="shared" si="304"/>
        <v>11</v>
      </c>
      <c r="D1246" s="2">
        <f t="shared" si="305"/>
        <v>30</v>
      </c>
      <c r="E1246" s="2">
        <f t="shared" si="306"/>
        <v>2</v>
      </c>
      <c r="F1246" s="2">
        <f t="shared" si="307"/>
        <v>22</v>
      </c>
      <c r="G1246" t="s">
        <v>154</v>
      </c>
      <c r="H1246">
        <v>272</v>
      </c>
      <c r="I1246">
        <f t="shared" si="308"/>
        <v>0</v>
      </c>
      <c r="J1246">
        <f t="shared" si="309"/>
        <v>0</v>
      </c>
      <c r="K1246">
        <f t="shared" si="310"/>
        <v>0</v>
      </c>
      <c r="L1246">
        <v>0</v>
      </c>
      <c r="M1246">
        <f t="shared" si="311"/>
        <v>0</v>
      </c>
      <c r="N1246">
        <f t="shared" si="312"/>
        <v>0</v>
      </c>
      <c r="O1246">
        <f t="shared" si="313"/>
        <v>0</v>
      </c>
      <c r="P1246">
        <v>0</v>
      </c>
      <c r="Q1246" s="2">
        <f t="shared" si="314"/>
        <v>299.03125503526019</v>
      </c>
      <c r="R1246" s="2">
        <f t="shared" si="315"/>
        <v>-27.031255035260187</v>
      </c>
      <c r="S1246" s="2">
        <f t="shared" si="317"/>
        <v>2.1160716260963</v>
      </c>
      <c r="T1246" s="2">
        <f t="shared" si="316"/>
        <v>730.68874878127929</v>
      </c>
      <c r="U1246" s="2">
        <f t="shared" si="318"/>
        <v>1</v>
      </c>
      <c r="V1246">
        <f t="shared" si="319"/>
        <v>1</v>
      </c>
    </row>
    <row r="1247" spans="2:22" x14ac:dyDescent="0.15">
      <c r="B1247" s="1">
        <v>38322</v>
      </c>
      <c r="C1247" s="2">
        <f t="shared" si="304"/>
        <v>12</v>
      </c>
      <c r="D1247" s="2">
        <f t="shared" si="305"/>
        <v>1</v>
      </c>
      <c r="E1247" s="2">
        <f t="shared" si="306"/>
        <v>3</v>
      </c>
      <c r="F1247" s="2">
        <f t="shared" si="307"/>
        <v>22</v>
      </c>
      <c r="G1247" t="s">
        <v>155</v>
      </c>
      <c r="H1247">
        <v>372</v>
      </c>
      <c r="I1247">
        <f t="shared" si="308"/>
        <v>0</v>
      </c>
      <c r="J1247">
        <f t="shared" si="309"/>
        <v>0</v>
      </c>
      <c r="K1247">
        <f t="shared" si="310"/>
        <v>0</v>
      </c>
      <c r="L1247">
        <v>0</v>
      </c>
      <c r="M1247">
        <f t="shared" si="311"/>
        <v>0</v>
      </c>
      <c r="N1247">
        <f t="shared" si="312"/>
        <v>0</v>
      </c>
      <c r="O1247">
        <f t="shared" si="313"/>
        <v>0</v>
      </c>
      <c r="P1247">
        <v>0</v>
      </c>
      <c r="Q1247" s="2">
        <f t="shared" si="314"/>
        <v>328.56358774948615</v>
      </c>
      <c r="R1247" s="2">
        <f t="shared" si="315"/>
        <v>43.436412250513854</v>
      </c>
      <c r="S1247" s="2">
        <f t="shared" si="317"/>
        <v>-27.031255035260187</v>
      </c>
      <c r="T1247" s="2">
        <f t="shared" si="316"/>
        <v>1886.7219091965901</v>
      </c>
      <c r="U1247" s="2">
        <f t="shared" si="318"/>
        <v>1</v>
      </c>
      <c r="V1247">
        <f t="shared" si="319"/>
        <v>1</v>
      </c>
    </row>
    <row r="1248" spans="2:22" x14ac:dyDescent="0.15">
      <c r="B1248" s="1">
        <v>38323</v>
      </c>
      <c r="C1248" s="2">
        <f t="shared" si="304"/>
        <v>12</v>
      </c>
      <c r="D1248" s="2">
        <f t="shared" si="305"/>
        <v>2</v>
      </c>
      <c r="E1248" s="2">
        <f t="shared" si="306"/>
        <v>4</v>
      </c>
      <c r="F1248" s="2">
        <f t="shared" si="307"/>
        <v>23</v>
      </c>
      <c r="G1248" t="s">
        <v>156</v>
      </c>
      <c r="H1248">
        <v>236</v>
      </c>
      <c r="I1248">
        <f t="shared" si="308"/>
        <v>0</v>
      </c>
      <c r="J1248">
        <f t="shared" si="309"/>
        <v>0</v>
      </c>
      <c r="K1248">
        <f t="shared" si="310"/>
        <v>0</v>
      </c>
      <c r="L1248">
        <v>0</v>
      </c>
      <c r="M1248">
        <f t="shared" si="311"/>
        <v>0</v>
      </c>
      <c r="N1248">
        <f t="shared" si="312"/>
        <v>0</v>
      </c>
      <c r="O1248">
        <f t="shared" si="313"/>
        <v>0</v>
      </c>
      <c r="P1248">
        <v>0</v>
      </c>
      <c r="Q1248" s="2">
        <f t="shared" si="314"/>
        <v>358.1882663631568</v>
      </c>
      <c r="R1248" s="2">
        <f t="shared" si="315"/>
        <v>-122.1882663631568</v>
      </c>
      <c r="S1248" s="2">
        <f t="shared" si="317"/>
        <v>43.436412250513854</v>
      </c>
      <c r="T1248" s="2">
        <f t="shared" si="316"/>
        <v>14929.972436833756</v>
      </c>
      <c r="U1248" s="2">
        <f t="shared" si="318"/>
        <v>1</v>
      </c>
      <c r="V1248">
        <f t="shared" si="319"/>
        <v>1</v>
      </c>
    </row>
    <row r="1249" spans="2:22" x14ac:dyDescent="0.15">
      <c r="B1249" s="1">
        <v>38324</v>
      </c>
      <c r="C1249" s="2">
        <f t="shared" si="304"/>
        <v>12</v>
      </c>
      <c r="D1249" s="2">
        <f t="shared" si="305"/>
        <v>3</v>
      </c>
      <c r="E1249" s="2">
        <f t="shared" si="306"/>
        <v>5</v>
      </c>
      <c r="F1249" s="2">
        <f t="shared" si="307"/>
        <v>23</v>
      </c>
      <c r="G1249" t="s">
        <v>157</v>
      </c>
      <c r="H1249">
        <v>539</v>
      </c>
      <c r="I1249">
        <f t="shared" si="308"/>
        <v>0</v>
      </c>
      <c r="J1249">
        <f t="shared" si="309"/>
        <v>0</v>
      </c>
      <c r="K1249">
        <f t="shared" si="310"/>
        <v>0</v>
      </c>
      <c r="L1249">
        <v>0</v>
      </c>
      <c r="M1249">
        <f t="shared" si="311"/>
        <v>0</v>
      </c>
      <c r="N1249">
        <f t="shared" si="312"/>
        <v>0</v>
      </c>
      <c r="O1249">
        <f t="shared" si="313"/>
        <v>0</v>
      </c>
      <c r="P1249">
        <v>0</v>
      </c>
      <c r="Q1249" s="2">
        <f t="shared" si="314"/>
        <v>542.41473131402893</v>
      </c>
      <c r="R1249" s="2">
        <f t="shared" si="315"/>
        <v>-3.414731314028927</v>
      </c>
      <c r="S1249" s="2">
        <f t="shared" si="317"/>
        <v>-122.1882663631568</v>
      </c>
      <c r="T1249" s="2">
        <f t="shared" si="316"/>
        <v>11.660389947009723</v>
      </c>
      <c r="U1249" s="2">
        <f t="shared" si="318"/>
        <v>0</v>
      </c>
      <c r="V1249">
        <f t="shared" si="319"/>
        <v>2</v>
      </c>
    </row>
    <row r="1250" spans="2:22" x14ac:dyDescent="0.15">
      <c r="B1250" s="1">
        <v>38325</v>
      </c>
      <c r="C1250" s="2">
        <f t="shared" si="304"/>
        <v>12</v>
      </c>
      <c r="D1250" s="2">
        <f t="shared" si="305"/>
        <v>4</v>
      </c>
      <c r="E1250" s="2">
        <f t="shared" si="306"/>
        <v>6</v>
      </c>
      <c r="F1250" s="2">
        <f t="shared" si="307"/>
        <v>23</v>
      </c>
      <c r="G1250" t="s">
        <v>158</v>
      </c>
      <c r="H1250">
        <v>680</v>
      </c>
      <c r="I1250">
        <f t="shared" si="308"/>
        <v>0</v>
      </c>
      <c r="J1250">
        <f t="shared" si="309"/>
        <v>0</v>
      </c>
      <c r="K1250">
        <f t="shared" si="310"/>
        <v>0</v>
      </c>
      <c r="L1250">
        <v>0</v>
      </c>
      <c r="M1250">
        <f t="shared" si="311"/>
        <v>0</v>
      </c>
      <c r="N1250">
        <f t="shared" si="312"/>
        <v>0</v>
      </c>
      <c r="O1250">
        <f t="shared" si="313"/>
        <v>0</v>
      </c>
      <c r="P1250">
        <v>0</v>
      </c>
      <c r="Q1250" s="2">
        <f t="shared" si="314"/>
        <v>593.81146915805562</v>
      </c>
      <c r="R1250" s="2">
        <f t="shared" si="315"/>
        <v>86.188530841944385</v>
      </c>
      <c r="S1250" s="2">
        <f t="shared" si="317"/>
        <v>-3.414731314028927</v>
      </c>
      <c r="T1250" s="2">
        <f t="shared" si="316"/>
        <v>7428.4628486927986</v>
      </c>
      <c r="U1250" s="2">
        <f t="shared" si="318"/>
        <v>1</v>
      </c>
      <c r="V1250">
        <f t="shared" si="319"/>
        <v>1</v>
      </c>
    </row>
    <row r="1251" spans="2:22" x14ac:dyDescent="0.15">
      <c r="B1251" s="1">
        <v>38326</v>
      </c>
      <c r="C1251" s="2">
        <f t="shared" si="304"/>
        <v>12</v>
      </c>
      <c r="D1251" s="2">
        <f t="shared" si="305"/>
        <v>5</v>
      </c>
      <c r="E1251" s="2">
        <f t="shared" si="306"/>
        <v>7</v>
      </c>
      <c r="F1251" s="2">
        <f t="shared" si="307"/>
        <v>23</v>
      </c>
      <c r="G1251" t="s">
        <v>159</v>
      </c>
      <c r="H1251">
        <v>469</v>
      </c>
      <c r="I1251">
        <f t="shared" si="308"/>
        <v>0</v>
      </c>
      <c r="J1251">
        <f t="shared" si="309"/>
        <v>0</v>
      </c>
      <c r="K1251">
        <f t="shared" si="310"/>
        <v>0</v>
      </c>
      <c r="L1251">
        <v>0</v>
      </c>
      <c r="M1251">
        <f t="shared" si="311"/>
        <v>0</v>
      </c>
      <c r="N1251">
        <f t="shared" si="312"/>
        <v>0</v>
      </c>
      <c r="O1251">
        <f t="shared" si="313"/>
        <v>0</v>
      </c>
      <c r="P1251">
        <v>0</v>
      </c>
      <c r="Q1251" s="2">
        <f t="shared" si="314"/>
        <v>398.4825032523666</v>
      </c>
      <c r="R1251" s="2">
        <f t="shared" si="315"/>
        <v>70.517496747633402</v>
      </c>
      <c r="S1251" s="2">
        <f t="shared" si="317"/>
        <v>86.188530841944385</v>
      </c>
      <c r="T1251" s="2">
        <f t="shared" si="316"/>
        <v>4972.7173475524878</v>
      </c>
      <c r="U1251" s="2">
        <f t="shared" si="318"/>
        <v>0</v>
      </c>
      <c r="V1251">
        <f t="shared" si="319"/>
        <v>2</v>
      </c>
    </row>
    <row r="1252" spans="2:22" x14ac:dyDescent="0.15">
      <c r="B1252" s="1">
        <v>38327</v>
      </c>
      <c r="C1252" s="2">
        <f t="shared" si="304"/>
        <v>12</v>
      </c>
      <c r="D1252" s="2">
        <f t="shared" si="305"/>
        <v>6</v>
      </c>
      <c r="E1252" s="2">
        <f t="shared" si="306"/>
        <v>1</v>
      </c>
      <c r="F1252" s="2">
        <f t="shared" si="307"/>
        <v>23</v>
      </c>
      <c r="G1252" t="s">
        <v>160</v>
      </c>
      <c r="H1252">
        <v>362</v>
      </c>
      <c r="I1252">
        <f t="shared" si="308"/>
        <v>0</v>
      </c>
      <c r="J1252">
        <f t="shared" si="309"/>
        <v>0</v>
      </c>
      <c r="K1252">
        <f t="shared" si="310"/>
        <v>0</v>
      </c>
      <c r="L1252">
        <v>0</v>
      </c>
      <c r="M1252">
        <f t="shared" si="311"/>
        <v>0</v>
      </c>
      <c r="N1252">
        <f t="shared" si="312"/>
        <v>0</v>
      </c>
      <c r="O1252">
        <f t="shared" si="313"/>
        <v>0</v>
      </c>
      <c r="P1252">
        <v>0</v>
      </c>
      <c r="Q1252" s="2">
        <f t="shared" si="314"/>
        <v>282.46081210229613</v>
      </c>
      <c r="R1252" s="2">
        <f t="shared" si="315"/>
        <v>79.539187897703869</v>
      </c>
      <c r="S1252" s="2">
        <f t="shared" si="317"/>
        <v>70.517496747633402</v>
      </c>
      <c r="T1252" s="2">
        <f t="shared" si="316"/>
        <v>6326.4824114262419</v>
      </c>
      <c r="U1252" s="2">
        <f t="shared" si="318"/>
        <v>0</v>
      </c>
      <c r="V1252">
        <f t="shared" si="319"/>
        <v>3</v>
      </c>
    </row>
    <row r="1253" spans="2:22" x14ac:dyDescent="0.15">
      <c r="B1253" s="1">
        <v>38328</v>
      </c>
      <c r="C1253" s="2">
        <f t="shared" si="304"/>
        <v>12</v>
      </c>
      <c r="D1253" s="2">
        <f t="shared" si="305"/>
        <v>7</v>
      </c>
      <c r="E1253" s="2">
        <f t="shared" si="306"/>
        <v>2</v>
      </c>
      <c r="F1253" s="2">
        <f t="shared" si="307"/>
        <v>23</v>
      </c>
      <c r="G1253" t="s">
        <v>161</v>
      </c>
      <c r="H1253">
        <v>281</v>
      </c>
      <c r="I1253">
        <f t="shared" si="308"/>
        <v>0</v>
      </c>
      <c r="J1253">
        <f t="shared" si="309"/>
        <v>0</v>
      </c>
      <c r="K1253">
        <f t="shared" si="310"/>
        <v>0</v>
      </c>
      <c r="L1253">
        <v>0</v>
      </c>
      <c r="M1253">
        <f t="shared" si="311"/>
        <v>0</v>
      </c>
      <c r="N1253">
        <f t="shared" si="312"/>
        <v>0</v>
      </c>
      <c r="O1253">
        <f t="shared" si="313"/>
        <v>0</v>
      </c>
      <c r="P1253">
        <v>0</v>
      </c>
      <c r="Q1253" s="2">
        <f t="shared" si="314"/>
        <v>300.60813876365262</v>
      </c>
      <c r="R1253" s="2">
        <f t="shared" si="315"/>
        <v>-19.608138763652619</v>
      </c>
      <c r="S1253" s="2">
        <f t="shared" si="317"/>
        <v>79.539187897703869</v>
      </c>
      <c r="T1253" s="2">
        <f t="shared" si="316"/>
        <v>384.47910577465643</v>
      </c>
      <c r="U1253" s="2">
        <f t="shared" si="318"/>
        <v>1</v>
      </c>
      <c r="V1253">
        <f t="shared" si="319"/>
        <v>1</v>
      </c>
    </row>
    <row r="1254" spans="2:22" x14ac:dyDescent="0.15">
      <c r="B1254" s="1">
        <v>38329</v>
      </c>
      <c r="C1254" s="2">
        <f t="shared" si="304"/>
        <v>12</v>
      </c>
      <c r="D1254" s="2">
        <f t="shared" si="305"/>
        <v>8</v>
      </c>
      <c r="E1254" s="2">
        <f t="shared" si="306"/>
        <v>3</v>
      </c>
      <c r="F1254" s="2">
        <f t="shared" si="307"/>
        <v>23</v>
      </c>
      <c r="G1254" t="s">
        <v>162</v>
      </c>
      <c r="H1254">
        <v>331</v>
      </c>
      <c r="I1254">
        <f t="shared" si="308"/>
        <v>0</v>
      </c>
      <c r="J1254">
        <f t="shared" si="309"/>
        <v>0</v>
      </c>
      <c r="K1254">
        <f t="shared" si="310"/>
        <v>0</v>
      </c>
      <c r="L1254">
        <v>0</v>
      </c>
      <c r="M1254">
        <f t="shared" si="311"/>
        <v>0</v>
      </c>
      <c r="N1254">
        <f t="shared" si="312"/>
        <v>0</v>
      </c>
      <c r="O1254">
        <f t="shared" si="313"/>
        <v>0</v>
      </c>
      <c r="P1254">
        <v>0</v>
      </c>
      <c r="Q1254" s="2">
        <f t="shared" si="314"/>
        <v>330.14047147787858</v>
      </c>
      <c r="R1254" s="2">
        <f t="shared" si="315"/>
        <v>0.85952852212142261</v>
      </c>
      <c r="S1254" s="2">
        <f t="shared" si="317"/>
        <v>-19.608138763652619</v>
      </c>
      <c r="T1254" s="2">
        <f t="shared" si="316"/>
        <v>0.73878928034023683</v>
      </c>
      <c r="U1254" s="2">
        <f t="shared" si="318"/>
        <v>1</v>
      </c>
      <c r="V1254">
        <f t="shared" si="319"/>
        <v>1</v>
      </c>
    </row>
    <row r="1255" spans="2:22" x14ac:dyDescent="0.15">
      <c r="B1255" s="1">
        <v>38330</v>
      </c>
      <c r="C1255" s="2">
        <f t="shared" si="304"/>
        <v>12</v>
      </c>
      <c r="D1255" s="2">
        <f t="shared" si="305"/>
        <v>9</v>
      </c>
      <c r="E1255" s="2">
        <f t="shared" si="306"/>
        <v>4</v>
      </c>
      <c r="F1255" s="2">
        <f t="shared" si="307"/>
        <v>24</v>
      </c>
      <c r="G1255" t="s">
        <v>163</v>
      </c>
      <c r="H1255">
        <v>412</v>
      </c>
      <c r="I1255">
        <f t="shared" si="308"/>
        <v>0</v>
      </c>
      <c r="J1255">
        <f t="shared" si="309"/>
        <v>0</v>
      </c>
      <c r="K1255">
        <f t="shared" si="310"/>
        <v>0</v>
      </c>
      <c r="L1255">
        <v>0</v>
      </c>
      <c r="M1255">
        <f t="shared" si="311"/>
        <v>0</v>
      </c>
      <c r="N1255">
        <f t="shared" si="312"/>
        <v>0</v>
      </c>
      <c r="O1255">
        <f t="shared" si="313"/>
        <v>0</v>
      </c>
      <c r="P1255">
        <v>0</v>
      </c>
      <c r="Q1255" s="2">
        <f t="shared" si="314"/>
        <v>400.10152840856296</v>
      </c>
      <c r="R1255" s="2">
        <f t="shared" si="315"/>
        <v>11.898471591437044</v>
      </c>
      <c r="S1255" s="2">
        <f t="shared" si="317"/>
        <v>0.85952852212142261</v>
      </c>
      <c r="T1255" s="2">
        <f t="shared" si="316"/>
        <v>141.57362621223439</v>
      </c>
      <c r="U1255" s="2">
        <f t="shared" si="318"/>
        <v>0</v>
      </c>
      <c r="V1255">
        <f t="shared" si="319"/>
        <v>2</v>
      </c>
    </row>
    <row r="1256" spans="2:22" x14ac:dyDescent="0.15">
      <c r="B1256" s="1">
        <v>38331</v>
      </c>
      <c r="C1256" s="2">
        <f t="shared" si="304"/>
        <v>12</v>
      </c>
      <c r="D1256" s="2">
        <f t="shared" si="305"/>
        <v>10</v>
      </c>
      <c r="E1256" s="2">
        <f t="shared" si="306"/>
        <v>5</v>
      </c>
      <c r="F1256" s="2">
        <f t="shared" si="307"/>
        <v>24</v>
      </c>
      <c r="G1256" t="s">
        <v>164</v>
      </c>
      <c r="H1256">
        <v>662</v>
      </c>
      <c r="I1256">
        <f t="shared" si="308"/>
        <v>0</v>
      </c>
      <c r="J1256">
        <f t="shared" si="309"/>
        <v>0</v>
      </c>
      <c r="K1256">
        <f t="shared" si="310"/>
        <v>0</v>
      </c>
      <c r="L1256">
        <v>0</v>
      </c>
      <c r="M1256">
        <f t="shared" si="311"/>
        <v>0</v>
      </c>
      <c r="N1256">
        <f t="shared" si="312"/>
        <v>0</v>
      </c>
      <c r="O1256">
        <f t="shared" si="313"/>
        <v>0</v>
      </c>
      <c r="P1256">
        <v>0</v>
      </c>
      <c r="Q1256" s="2">
        <f t="shared" si="314"/>
        <v>584.32799335943503</v>
      </c>
      <c r="R1256" s="2">
        <f t="shared" si="315"/>
        <v>77.672006640564973</v>
      </c>
      <c r="S1256" s="2">
        <f t="shared" si="317"/>
        <v>11.898471591437044</v>
      </c>
      <c r="T1256" s="2">
        <f t="shared" si="316"/>
        <v>6032.9406155719689</v>
      </c>
      <c r="U1256" s="2">
        <f t="shared" si="318"/>
        <v>0</v>
      </c>
      <c r="V1256">
        <f t="shared" si="319"/>
        <v>3</v>
      </c>
    </row>
    <row r="1257" spans="2:22" x14ac:dyDescent="0.15">
      <c r="B1257" s="1">
        <v>38332</v>
      </c>
      <c r="C1257" s="2">
        <f t="shared" si="304"/>
        <v>12</v>
      </c>
      <c r="D1257" s="2">
        <f t="shared" si="305"/>
        <v>11</v>
      </c>
      <c r="E1257" s="2">
        <f t="shared" si="306"/>
        <v>6</v>
      </c>
      <c r="F1257" s="2">
        <f t="shared" si="307"/>
        <v>24</v>
      </c>
      <c r="G1257" t="s">
        <v>165</v>
      </c>
      <c r="H1257">
        <v>1001</v>
      </c>
      <c r="I1257">
        <f t="shared" si="308"/>
        <v>0</v>
      </c>
      <c r="J1257">
        <f t="shared" si="309"/>
        <v>0</v>
      </c>
      <c r="K1257">
        <f t="shared" si="310"/>
        <v>0</v>
      </c>
      <c r="L1257">
        <v>0</v>
      </c>
      <c r="M1257">
        <f t="shared" si="311"/>
        <v>0</v>
      </c>
      <c r="N1257">
        <f t="shared" si="312"/>
        <v>0</v>
      </c>
      <c r="O1257">
        <f t="shared" si="313"/>
        <v>0</v>
      </c>
      <c r="P1257">
        <v>0</v>
      </c>
      <c r="Q1257" s="2">
        <f t="shared" si="314"/>
        <v>635.72473120346172</v>
      </c>
      <c r="R1257" s="2">
        <f t="shared" si="315"/>
        <v>365.27526879653828</v>
      </c>
      <c r="S1257" s="2">
        <f t="shared" si="317"/>
        <v>77.672006640564973</v>
      </c>
      <c r="T1257" s="2">
        <f t="shared" si="316"/>
        <v>133426.02199438331</v>
      </c>
      <c r="U1257" s="2">
        <f t="shared" si="318"/>
        <v>0</v>
      </c>
      <c r="V1257">
        <f t="shared" si="319"/>
        <v>4</v>
      </c>
    </row>
    <row r="1258" spans="2:22" x14ac:dyDescent="0.15">
      <c r="B1258" s="1">
        <v>38333</v>
      </c>
      <c r="C1258" s="2">
        <f t="shared" si="304"/>
        <v>12</v>
      </c>
      <c r="D1258" s="2">
        <f t="shared" si="305"/>
        <v>12</v>
      </c>
      <c r="E1258" s="2">
        <f t="shared" si="306"/>
        <v>7</v>
      </c>
      <c r="F1258" s="2">
        <f t="shared" si="307"/>
        <v>24</v>
      </c>
      <c r="G1258" t="s">
        <v>166</v>
      </c>
      <c r="H1258">
        <v>484</v>
      </c>
      <c r="I1258">
        <f t="shared" si="308"/>
        <v>0</v>
      </c>
      <c r="J1258">
        <f t="shared" si="309"/>
        <v>0</v>
      </c>
      <c r="K1258">
        <f t="shared" si="310"/>
        <v>0</v>
      </c>
      <c r="L1258">
        <v>0</v>
      </c>
      <c r="M1258">
        <f t="shared" si="311"/>
        <v>0</v>
      </c>
      <c r="N1258">
        <f t="shared" si="312"/>
        <v>0</v>
      </c>
      <c r="O1258">
        <f t="shared" si="313"/>
        <v>0</v>
      </c>
      <c r="P1258">
        <v>0</v>
      </c>
      <c r="Q1258" s="2">
        <f t="shared" si="314"/>
        <v>440.39576529777275</v>
      </c>
      <c r="R1258" s="2">
        <f t="shared" si="315"/>
        <v>43.604234702227245</v>
      </c>
      <c r="S1258" s="2">
        <f t="shared" si="317"/>
        <v>365.27526879653828</v>
      </c>
      <c r="T1258" s="2">
        <f t="shared" si="316"/>
        <v>1901.3292839669186</v>
      </c>
      <c r="U1258" s="2">
        <f t="shared" si="318"/>
        <v>0</v>
      </c>
      <c r="V1258">
        <f t="shared" si="319"/>
        <v>5</v>
      </c>
    </row>
    <row r="1259" spans="2:22" x14ac:dyDescent="0.15">
      <c r="B1259" s="1">
        <v>38334</v>
      </c>
      <c r="C1259" s="2">
        <f t="shared" si="304"/>
        <v>12</v>
      </c>
      <c r="D1259" s="2">
        <f t="shared" si="305"/>
        <v>13</v>
      </c>
      <c r="E1259" s="2">
        <f t="shared" si="306"/>
        <v>1</v>
      </c>
      <c r="F1259" s="2">
        <f t="shared" si="307"/>
        <v>24</v>
      </c>
      <c r="G1259" t="s">
        <v>167</v>
      </c>
      <c r="H1259">
        <v>282</v>
      </c>
      <c r="I1259">
        <f t="shared" si="308"/>
        <v>0</v>
      </c>
      <c r="J1259">
        <f t="shared" si="309"/>
        <v>0</v>
      </c>
      <c r="K1259">
        <f t="shared" si="310"/>
        <v>0</v>
      </c>
      <c r="L1259">
        <v>0</v>
      </c>
      <c r="M1259">
        <f t="shared" si="311"/>
        <v>0</v>
      </c>
      <c r="N1259">
        <f t="shared" si="312"/>
        <v>0</v>
      </c>
      <c r="O1259">
        <f t="shared" si="313"/>
        <v>0</v>
      </c>
      <c r="P1259">
        <v>0</v>
      </c>
      <c r="Q1259" s="2">
        <f t="shared" si="314"/>
        <v>324.37407414770234</v>
      </c>
      <c r="R1259" s="2">
        <f t="shared" si="315"/>
        <v>-42.374074147702345</v>
      </c>
      <c r="S1259" s="2">
        <f t="shared" si="317"/>
        <v>43.604234702227245</v>
      </c>
      <c r="T1259" s="2">
        <f t="shared" si="316"/>
        <v>1795.5621598749763</v>
      </c>
      <c r="U1259" s="2">
        <f t="shared" si="318"/>
        <v>1</v>
      </c>
      <c r="V1259">
        <f t="shared" si="319"/>
        <v>1</v>
      </c>
    </row>
    <row r="1260" spans="2:22" x14ac:dyDescent="0.15">
      <c r="B1260" s="1">
        <v>38335</v>
      </c>
      <c r="C1260" s="2">
        <f t="shared" si="304"/>
        <v>12</v>
      </c>
      <c r="D1260" s="2">
        <f t="shared" si="305"/>
        <v>14</v>
      </c>
      <c r="E1260" s="2">
        <f t="shared" si="306"/>
        <v>2</v>
      </c>
      <c r="F1260" s="2">
        <f t="shared" si="307"/>
        <v>24</v>
      </c>
      <c r="G1260" t="s">
        <v>168</v>
      </c>
      <c r="H1260">
        <v>304</v>
      </c>
      <c r="I1260">
        <f t="shared" si="308"/>
        <v>0</v>
      </c>
      <c r="J1260">
        <f t="shared" si="309"/>
        <v>0</v>
      </c>
      <c r="K1260">
        <f t="shared" si="310"/>
        <v>0</v>
      </c>
      <c r="L1260">
        <v>0</v>
      </c>
      <c r="M1260">
        <f t="shared" si="311"/>
        <v>0</v>
      </c>
      <c r="N1260">
        <f t="shared" si="312"/>
        <v>0</v>
      </c>
      <c r="O1260">
        <f t="shared" si="313"/>
        <v>0</v>
      </c>
      <c r="P1260">
        <v>0</v>
      </c>
      <c r="Q1260" s="2">
        <f t="shared" si="314"/>
        <v>342.52140080905878</v>
      </c>
      <c r="R1260" s="2">
        <f t="shared" si="315"/>
        <v>-38.521400809058775</v>
      </c>
      <c r="S1260" s="2">
        <f t="shared" si="317"/>
        <v>-42.374074147702345</v>
      </c>
      <c r="T1260" s="2">
        <f t="shared" si="316"/>
        <v>1483.898320292154</v>
      </c>
      <c r="U1260" s="2">
        <f t="shared" si="318"/>
        <v>0</v>
      </c>
      <c r="V1260">
        <f t="shared" si="319"/>
        <v>2</v>
      </c>
    </row>
    <row r="1261" spans="2:22" x14ac:dyDescent="0.15">
      <c r="B1261" s="1">
        <v>38336</v>
      </c>
      <c r="C1261" s="2">
        <f t="shared" si="304"/>
        <v>12</v>
      </c>
      <c r="D1261" s="2">
        <f t="shared" si="305"/>
        <v>15</v>
      </c>
      <c r="E1261" s="2">
        <f t="shared" si="306"/>
        <v>3</v>
      </c>
      <c r="F1261" s="2">
        <f t="shared" si="307"/>
        <v>24</v>
      </c>
      <c r="G1261" t="s">
        <v>169</v>
      </c>
      <c r="H1261">
        <v>389</v>
      </c>
      <c r="I1261">
        <f t="shared" si="308"/>
        <v>0</v>
      </c>
      <c r="J1261">
        <f t="shared" si="309"/>
        <v>0</v>
      </c>
      <c r="K1261">
        <f t="shared" si="310"/>
        <v>0</v>
      </c>
      <c r="L1261">
        <v>0</v>
      </c>
      <c r="M1261">
        <f t="shared" si="311"/>
        <v>0</v>
      </c>
      <c r="N1261">
        <f t="shared" si="312"/>
        <v>0</v>
      </c>
      <c r="O1261">
        <f t="shared" si="313"/>
        <v>0</v>
      </c>
      <c r="P1261">
        <v>0</v>
      </c>
      <c r="Q1261" s="2">
        <f t="shared" si="314"/>
        <v>372.05373352328473</v>
      </c>
      <c r="R1261" s="2">
        <f t="shared" si="315"/>
        <v>16.946266476715266</v>
      </c>
      <c r="S1261" s="2">
        <f t="shared" si="317"/>
        <v>-38.521400809058775</v>
      </c>
      <c r="T1261" s="2">
        <f t="shared" si="316"/>
        <v>287.17594749984363</v>
      </c>
      <c r="U1261" s="2">
        <f t="shared" si="318"/>
        <v>1</v>
      </c>
      <c r="V1261">
        <f t="shared" si="319"/>
        <v>1</v>
      </c>
    </row>
    <row r="1262" spans="2:22" x14ac:dyDescent="0.15">
      <c r="B1262" s="1">
        <v>38337</v>
      </c>
      <c r="C1262" s="2">
        <f t="shared" si="304"/>
        <v>12</v>
      </c>
      <c r="D1262" s="2">
        <f t="shared" si="305"/>
        <v>16</v>
      </c>
      <c r="E1262" s="2">
        <f t="shared" si="306"/>
        <v>4</v>
      </c>
      <c r="F1262" s="2">
        <f t="shared" si="307"/>
        <v>25</v>
      </c>
      <c r="G1262" t="s">
        <v>170</v>
      </c>
      <c r="H1262">
        <v>392</v>
      </c>
      <c r="I1262">
        <f t="shared" si="308"/>
        <v>0</v>
      </c>
      <c r="J1262">
        <f t="shared" si="309"/>
        <v>0</v>
      </c>
      <c r="K1262">
        <f t="shared" si="310"/>
        <v>0</v>
      </c>
      <c r="L1262">
        <v>0</v>
      </c>
      <c r="M1262">
        <f t="shared" si="311"/>
        <v>0</v>
      </c>
      <c r="N1262">
        <f t="shared" si="312"/>
        <v>0</v>
      </c>
      <c r="O1262">
        <f t="shared" si="313"/>
        <v>0</v>
      </c>
      <c r="P1262">
        <v>0</v>
      </c>
      <c r="Q1262" s="2">
        <f t="shared" si="314"/>
        <v>405.53009129816166</v>
      </c>
      <c r="R1262" s="2">
        <f t="shared" si="315"/>
        <v>-13.530091298161665</v>
      </c>
      <c r="S1262" s="2">
        <f t="shared" si="317"/>
        <v>16.946266476715266</v>
      </c>
      <c r="T1262" s="2">
        <f t="shared" si="316"/>
        <v>183.06337053659001</v>
      </c>
      <c r="U1262" s="2">
        <f t="shared" si="318"/>
        <v>1</v>
      </c>
      <c r="V1262">
        <f t="shared" si="319"/>
        <v>1</v>
      </c>
    </row>
    <row r="1263" spans="2:22" x14ac:dyDescent="0.15">
      <c r="B1263" s="1">
        <v>38338</v>
      </c>
      <c r="C1263" s="2">
        <f t="shared" si="304"/>
        <v>12</v>
      </c>
      <c r="D1263" s="2">
        <f t="shared" si="305"/>
        <v>17</v>
      </c>
      <c r="E1263" s="2">
        <f t="shared" si="306"/>
        <v>5</v>
      </c>
      <c r="F1263" s="2">
        <f t="shared" si="307"/>
        <v>25</v>
      </c>
      <c r="G1263" t="s">
        <v>171</v>
      </c>
      <c r="H1263">
        <v>534</v>
      </c>
      <c r="I1263">
        <f t="shared" si="308"/>
        <v>0</v>
      </c>
      <c r="J1263">
        <f t="shared" si="309"/>
        <v>0</v>
      </c>
      <c r="K1263">
        <f t="shared" si="310"/>
        <v>0</v>
      </c>
      <c r="L1263">
        <v>0</v>
      </c>
      <c r="M1263">
        <f t="shared" si="311"/>
        <v>0</v>
      </c>
      <c r="N1263">
        <f t="shared" si="312"/>
        <v>0</v>
      </c>
      <c r="O1263">
        <f t="shared" si="313"/>
        <v>0</v>
      </c>
      <c r="P1263">
        <v>0</v>
      </c>
      <c r="Q1263" s="2">
        <f t="shared" si="314"/>
        <v>589.75655624903379</v>
      </c>
      <c r="R1263" s="2">
        <f t="shared" si="315"/>
        <v>-55.756556249033792</v>
      </c>
      <c r="S1263" s="2">
        <f t="shared" si="317"/>
        <v>-13.530091298161665</v>
      </c>
      <c r="T1263" s="2">
        <f t="shared" si="316"/>
        <v>3108.7935647516692</v>
      </c>
      <c r="U1263" s="2">
        <f t="shared" si="318"/>
        <v>0</v>
      </c>
      <c r="V1263">
        <f t="shared" si="319"/>
        <v>2</v>
      </c>
    </row>
    <row r="1264" spans="2:22" x14ac:dyDescent="0.15">
      <c r="B1264" s="1">
        <v>38339</v>
      </c>
      <c r="C1264" s="2">
        <f t="shared" si="304"/>
        <v>12</v>
      </c>
      <c r="D1264" s="2">
        <f t="shared" si="305"/>
        <v>18</v>
      </c>
      <c r="E1264" s="2">
        <f t="shared" si="306"/>
        <v>6</v>
      </c>
      <c r="F1264" s="2">
        <f t="shared" si="307"/>
        <v>25</v>
      </c>
      <c r="G1264" t="s">
        <v>172</v>
      </c>
      <c r="H1264">
        <v>576</v>
      </c>
      <c r="I1264">
        <f t="shared" si="308"/>
        <v>0</v>
      </c>
      <c r="J1264">
        <f t="shared" si="309"/>
        <v>0</v>
      </c>
      <c r="K1264">
        <f t="shared" si="310"/>
        <v>0</v>
      </c>
      <c r="L1264">
        <v>0</v>
      </c>
      <c r="M1264">
        <f t="shared" si="311"/>
        <v>0</v>
      </c>
      <c r="N1264">
        <f t="shared" si="312"/>
        <v>0</v>
      </c>
      <c r="O1264">
        <f t="shared" si="313"/>
        <v>0</v>
      </c>
      <c r="P1264">
        <v>0</v>
      </c>
      <c r="Q1264" s="2">
        <f t="shared" si="314"/>
        <v>641.15329409306048</v>
      </c>
      <c r="R1264" s="2">
        <f t="shared" si="315"/>
        <v>-65.153294093060481</v>
      </c>
      <c r="S1264" s="2">
        <f t="shared" si="317"/>
        <v>-55.756556249033792</v>
      </c>
      <c r="T1264" s="2">
        <f t="shared" si="316"/>
        <v>4244.9517311768295</v>
      </c>
      <c r="U1264" s="2">
        <f t="shared" si="318"/>
        <v>0</v>
      </c>
      <c r="V1264">
        <f t="shared" si="319"/>
        <v>3</v>
      </c>
    </row>
    <row r="1265" spans="2:22" x14ac:dyDescent="0.15">
      <c r="B1265" s="1">
        <v>38340</v>
      </c>
      <c r="C1265" s="2">
        <f t="shared" si="304"/>
        <v>12</v>
      </c>
      <c r="D1265" s="2">
        <f t="shared" si="305"/>
        <v>19</v>
      </c>
      <c r="E1265" s="2">
        <f t="shared" si="306"/>
        <v>7</v>
      </c>
      <c r="F1265" s="2">
        <f t="shared" si="307"/>
        <v>25</v>
      </c>
      <c r="G1265" t="s">
        <v>173</v>
      </c>
      <c r="H1265">
        <v>456</v>
      </c>
      <c r="I1265">
        <f t="shared" si="308"/>
        <v>0</v>
      </c>
      <c r="J1265">
        <f t="shared" si="309"/>
        <v>0</v>
      </c>
      <c r="K1265">
        <f t="shared" si="310"/>
        <v>0</v>
      </c>
      <c r="L1265">
        <v>0</v>
      </c>
      <c r="M1265">
        <f t="shared" si="311"/>
        <v>0</v>
      </c>
      <c r="N1265">
        <f t="shared" si="312"/>
        <v>0</v>
      </c>
      <c r="O1265">
        <f t="shared" si="313"/>
        <v>0</v>
      </c>
      <c r="P1265">
        <v>0</v>
      </c>
      <c r="Q1265" s="2">
        <f t="shared" si="314"/>
        <v>445.82432818737146</v>
      </c>
      <c r="R1265" s="2">
        <f t="shared" si="315"/>
        <v>10.175671812628536</v>
      </c>
      <c r="S1265" s="2">
        <f t="shared" si="317"/>
        <v>-65.153294093060481</v>
      </c>
      <c r="T1265" s="2">
        <f t="shared" si="316"/>
        <v>103.54429683832292</v>
      </c>
      <c r="U1265" s="2">
        <f t="shared" si="318"/>
        <v>1</v>
      </c>
      <c r="V1265">
        <f t="shared" si="319"/>
        <v>1</v>
      </c>
    </row>
    <row r="1266" spans="2:22" x14ac:dyDescent="0.15">
      <c r="B1266" s="1">
        <v>38341</v>
      </c>
      <c r="C1266" s="2">
        <f t="shared" si="304"/>
        <v>12</v>
      </c>
      <c r="D1266" s="2">
        <f t="shared" si="305"/>
        <v>20</v>
      </c>
      <c r="E1266" s="2">
        <f t="shared" si="306"/>
        <v>1</v>
      </c>
      <c r="F1266" s="2">
        <f t="shared" si="307"/>
        <v>25</v>
      </c>
      <c r="G1266" t="s">
        <v>174</v>
      </c>
      <c r="H1266">
        <v>424</v>
      </c>
      <c r="I1266">
        <f t="shared" si="308"/>
        <v>0</v>
      </c>
      <c r="J1266">
        <f t="shared" si="309"/>
        <v>0</v>
      </c>
      <c r="K1266">
        <f t="shared" si="310"/>
        <v>0</v>
      </c>
      <c r="L1266">
        <v>0</v>
      </c>
      <c r="M1266">
        <f t="shared" si="311"/>
        <v>0</v>
      </c>
      <c r="N1266">
        <f t="shared" si="312"/>
        <v>0</v>
      </c>
      <c r="O1266">
        <f t="shared" si="313"/>
        <v>0</v>
      </c>
      <c r="P1266">
        <v>0</v>
      </c>
      <c r="Q1266" s="2">
        <f t="shared" si="314"/>
        <v>329.802637037301</v>
      </c>
      <c r="R1266" s="2">
        <f t="shared" si="315"/>
        <v>94.197362962699003</v>
      </c>
      <c r="S1266" s="2">
        <f t="shared" si="317"/>
        <v>10.175671812628536</v>
      </c>
      <c r="T1266" s="2">
        <f t="shared" si="316"/>
        <v>8873.1431891264583</v>
      </c>
      <c r="U1266" s="2">
        <f t="shared" si="318"/>
        <v>0</v>
      </c>
      <c r="V1266">
        <f t="shared" si="319"/>
        <v>2</v>
      </c>
    </row>
    <row r="1267" spans="2:22" x14ac:dyDescent="0.15">
      <c r="B1267" s="1">
        <v>38342</v>
      </c>
      <c r="C1267" s="2">
        <f t="shared" si="304"/>
        <v>12</v>
      </c>
      <c r="D1267" s="2">
        <f t="shared" si="305"/>
        <v>21</v>
      </c>
      <c r="E1267" s="2">
        <f t="shared" si="306"/>
        <v>2</v>
      </c>
      <c r="F1267" s="2">
        <f t="shared" si="307"/>
        <v>25</v>
      </c>
      <c r="G1267" t="s">
        <v>175</v>
      </c>
      <c r="H1267">
        <v>370</v>
      </c>
      <c r="I1267">
        <f t="shared" si="308"/>
        <v>0</v>
      </c>
      <c r="J1267">
        <f t="shared" si="309"/>
        <v>0</v>
      </c>
      <c r="K1267">
        <f t="shared" si="310"/>
        <v>0</v>
      </c>
      <c r="L1267">
        <v>0</v>
      </c>
      <c r="M1267">
        <f t="shared" si="311"/>
        <v>0</v>
      </c>
      <c r="N1267">
        <f t="shared" si="312"/>
        <v>0</v>
      </c>
      <c r="O1267">
        <f t="shared" si="313"/>
        <v>0</v>
      </c>
      <c r="P1267">
        <v>0</v>
      </c>
      <c r="Q1267" s="2">
        <f t="shared" si="314"/>
        <v>347.94996369865748</v>
      </c>
      <c r="R1267" s="2">
        <f t="shared" si="315"/>
        <v>22.050036301342516</v>
      </c>
      <c r="S1267" s="2">
        <f t="shared" si="317"/>
        <v>94.197362962699003</v>
      </c>
      <c r="T1267" s="2">
        <f t="shared" si="316"/>
        <v>486.20410089052274</v>
      </c>
      <c r="U1267" s="2">
        <f t="shared" si="318"/>
        <v>0</v>
      </c>
      <c r="V1267">
        <f t="shared" si="319"/>
        <v>3</v>
      </c>
    </row>
    <row r="1268" spans="2:22" x14ac:dyDescent="0.15">
      <c r="B1268" s="1">
        <v>38343</v>
      </c>
      <c r="C1268" s="2">
        <f t="shared" si="304"/>
        <v>12</v>
      </c>
      <c r="D1268" s="2">
        <f t="shared" si="305"/>
        <v>22</v>
      </c>
      <c r="E1268" s="2">
        <f t="shared" si="306"/>
        <v>3</v>
      </c>
      <c r="F1268" s="2">
        <f t="shared" si="307"/>
        <v>25</v>
      </c>
      <c r="G1268" t="s">
        <v>176</v>
      </c>
      <c r="H1268">
        <v>361</v>
      </c>
      <c r="I1268">
        <f t="shared" si="308"/>
        <v>0</v>
      </c>
      <c r="J1268">
        <f t="shared" si="309"/>
        <v>0</v>
      </c>
      <c r="K1268">
        <f t="shared" si="310"/>
        <v>0</v>
      </c>
      <c r="L1268">
        <v>0</v>
      </c>
      <c r="M1268">
        <f t="shared" si="311"/>
        <v>0</v>
      </c>
      <c r="N1268">
        <f t="shared" si="312"/>
        <v>0</v>
      </c>
      <c r="O1268">
        <f t="shared" si="313"/>
        <v>0</v>
      </c>
      <c r="P1268">
        <v>0</v>
      </c>
      <c r="Q1268" s="2">
        <f t="shared" si="314"/>
        <v>377.48229641288344</v>
      </c>
      <c r="R1268" s="2">
        <f t="shared" si="315"/>
        <v>-16.482296412883443</v>
      </c>
      <c r="S1268" s="2">
        <f t="shared" si="317"/>
        <v>22.050036301342516</v>
      </c>
      <c r="T1268" s="2">
        <f t="shared" si="316"/>
        <v>271.6660950421504</v>
      </c>
      <c r="U1268" s="2">
        <f t="shared" si="318"/>
        <v>1</v>
      </c>
      <c r="V1268">
        <f t="shared" si="319"/>
        <v>1</v>
      </c>
    </row>
    <row r="1269" spans="2:22" x14ac:dyDescent="0.15">
      <c r="B1269" s="1">
        <v>38344</v>
      </c>
      <c r="C1269" s="2">
        <f t="shared" si="304"/>
        <v>12</v>
      </c>
      <c r="D1269" s="2">
        <f t="shared" si="305"/>
        <v>23</v>
      </c>
      <c r="E1269" s="2">
        <f t="shared" si="306"/>
        <v>4</v>
      </c>
      <c r="F1269" s="2">
        <f t="shared" si="307"/>
        <v>26</v>
      </c>
      <c r="G1269" t="s">
        <v>177</v>
      </c>
      <c r="H1269">
        <v>529</v>
      </c>
      <c r="I1269">
        <f t="shared" si="308"/>
        <v>0</v>
      </c>
      <c r="J1269">
        <f t="shared" si="309"/>
        <v>0</v>
      </c>
      <c r="K1269">
        <f t="shared" si="310"/>
        <v>0</v>
      </c>
      <c r="L1269">
        <v>0</v>
      </c>
      <c r="M1269">
        <f t="shared" si="311"/>
        <v>0</v>
      </c>
      <c r="N1269">
        <f t="shared" si="312"/>
        <v>0</v>
      </c>
      <c r="O1269">
        <f t="shared" si="313"/>
        <v>0</v>
      </c>
      <c r="P1269">
        <v>0</v>
      </c>
      <c r="Q1269" s="2">
        <f t="shared" si="314"/>
        <v>489.16424053563622</v>
      </c>
      <c r="R1269" s="2">
        <f t="shared" si="315"/>
        <v>39.835759464363775</v>
      </c>
      <c r="S1269" s="2">
        <f t="shared" si="317"/>
        <v>-16.482296412883443</v>
      </c>
      <c r="T1269" s="2">
        <f t="shared" si="316"/>
        <v>1586.8877321026482</v>
      </c>
      <c r="U1269" s="2">
        <f t="shared" si="318"/>
        <v>1</v>
      </c>
      <c r="V1269">
        <f t="shared" si="319"/>
        <v>1</v>
      </c>
    </row>
    <row r="1270" spans="2:22" x14ac:dyDescent="0.15">
      <c r="B1270" s="1">
        <v>38345</v>
      </c>
      <c r="C1270" s="2">
        <f t="shared" si="304"/>
        <v>12</v>
      </c>
      <c r="D1270" s="2">
        <f t="shared" si="305"/>
        <v>24</v>
      </c>
      <c r="E1270" s="2">
        <f t="shared" si="306"/>
        <v>5</v>
      </c>
      <c r="F1270" s="2">
        <f t="shared" si="307"/>
        <v>26</v>
      </c>
      <c r="G1270" t="s">
        <v>178</v>
      </c>
      <c r="H1270">
        <v>600</v>
      </c>
      <c r="I1270">
        <f t="shared" si="308"/>
        <v>0</v>
      </c>
      <c r="J1270">
        <f t="shared" si="309"/>
        <v>0</v>
      </c>
      <c r="K1270">
        <f t="shared" si="310"/>
        <v>0</v>
      </c>
      <c r="L1270">
        <v>0</v>
      </c>
      <c r="M1270">
        <f t="shared" si="311"/>
        <v>0</v>
      </c>
      <c r="N1270">
        <f t="shared" si="312"/>
        <v>0</v>
      </c>
      <c r="O1270">
        <f t="shared" si="313"/>
        <v>0</v>
      </c>
      <c r="P1270">
        <v>0</v>
      </c>
      <c r="Q1270" s="2">
        <f t="shared" si="314"/>
        <v>673.3907054865083</v>
      </c>
      <c r="R1270" s="2">
        <f t="shared" si="315"/>
        <v>-73.390705486508296</v>
      </c>
      <c r="S1270" s="2">
        <f t="shared" si="317"/>
        <v>39.835759464363775</v>
      </c>
      <c r="T1270" s="2">
        <f t="shared" si="316"/>
        <v>5386.1956518073985</v>
      </c>
      <c r="U1270" s="2">
        <f t="shared" si="318"/>
        <v>1</v>
      </c>
      <c r="V1270">
        <f t="shared" si="319"/>
        <v>1</v>
      </c>
    </row>
    <row r="1271" spans="2:22" x14ac:dyDescent="0.15">
      <c r="B1271" s="1">
        <v>38347</v>
      </c>
      <c r="C1271" s="2">
        <f t="shared" si="304"/>
        <v>12</v>
      </c>
      <c r="D1271" s="2">
        <f t="shared" si="305"/>
        <v>26</v>
      </c>
      <c r="E1271" s="2">
        <f t="shared" si="306"/>
        <v>7</v>
      </c>
      <c r="F1271" s="2">
        <f t="shared" si="307"/>
        <v>26</v>
      </c>
      <c r="G1271" t="s">
        <v>180</v>
      </c>
      <c r="H1271">
        <v>390</v>
      </c>
      <c r="I1271">
        <f t="shared" si="308"/>
        <v>0</v>
      </c>
      <c r="J1271">
        <f t="shared" si="309"/>
        <v>0</v>
      </c>
      <c r="K1271">
        <f t="shared" si="310"/>
        <v>0</v>
      </c>
      <c r="L1271">
        <v>0</v>
      </c>
      <c r="M1271">
        <f t="shared" si="311"/>
        <v>0</v>
      </c>
      <c r="N1271">
        <f t="shared" si="312"/>
        <v>0</v>
      </c>
      <c r="O1271">
        <f t="shared" si="313"/>
        <v>1</v>
      </c>
      <c r="P1271">
        <v>0</v>
      </c>
      <c r="Q1271" s="2">
        <f t="shared" si="314"/>
        <v>488.81665546181614</v>
      </c>
      <c r="R1271" s="2">
        <f t="shared" si="315"/>
        <v>-98.81665546181614</v>
      </c>
      <c r="S1271" s="2">
        <f t="shared" si="317"/>
        <v>-73.390705486508296</v>
      </c>
      <c r="T1271" s="2">
        <f t="shared" si="316"/>
        <v>9764.7313966592774</v>
      </c>
      <c r="U1271" s="2">
        <f t="shared" si="318"/>
        <v>0</v>
      </c>
      <c r="V1271">
        <f t="shared" si="319"/>
        <v>2</v>
      </c>
    </row>
    <row r="1272" spans="2:22" x14ac:dyDescent="0.15">
      <c r="B1272" s="1">
        <v>38348</v>
      </c>
      <c r="C1272" s="2">
        <f t="shared" si="304"/>
        <v>12</v>
      </c>
      <c r="D1272" s="2">
        <f t="shared" si="305"/>
        <v>27</v>
      </c>
      <c r="E1272" s="2">
        <f t="shared" si="306"/>
        <v>1</v>
      </c>
      <c r="F1272" s="2">
        <f t="shared" si="307"/>
        <v>26</v>
      </c>
      <c r="G1272" t="s">
        <v>181</v>
      </c>
      <c r="H1272">
        <v>376</v>
      </c>
      <c r="I1272">
        <f t="shared" si="308"/>
        <v>0</v>
      </c>
      <c r="J1272">
        <f t="shared" si="309"/>
        <v>0</v>
      </c>
      <c r="K1272">
        <f t="shared" si="310"/>
        <v>0</v>
      </c>
      <c r="L1272">
        <v>0</v>
      </c>
      <c r="M1272">
        <f t="shared" si="311"/>
        <v>0</v>
      </c>
      <c r="N1272">
        <f t="shared" si="312"/>
        <v>0</v>
      </c>
      <c r="O1272">
        <f t="shared" si="313"/>
        <v>0</v>
      </c>
      <c r="P1272">
        <v>0</v>
      </c>
      <c r="Q1272" s="2">
        <f t="shared" si="314"/>
        <v>413.43678627477561</v>
      </c>
      <c r="R1272" s="2">
        <f t="shared" si="315"/>
        <v>-37.436786274775613</v>
      </c>
      <c r="S1272" s="2">
        <f t="shared" si="317"/>
        <v>-98.81665546181614</v>
      </c>
      <c r="T1272" s="2">
        <f t="shared" si="316"/>
        <v>1401.5129665832278</v>
      </c>
      <c r="U1272" s="2">
        <f t="shared" si="318"/>
        <v>0</v>
      </c>
      <c r="V1272">
        <f t="shared" si="319"/>
        <v>3</v>
      </c>
    </row>
    <row r="1273" spans="2:22" x14ac:dyDescent="0.15">
      <c r="B1273" s="1">
        <v>38349</v>
      </c>
      <c r="C1273" s="2">
        <f t="shared" si="304"/>
        <v>12</v>
      </c>
      <c r="D1273" s="2">
        <f t="shared" si="305"/>
        <v>28</v>
      </c>
      <c r="E1273" s="2">
        <f t="shared" si="306"/>
        <v>2</v>
      </c>
      <c r="F1273" s="2">
        <f t="shared" si="307"/>
        <v>26</v>
      </c>
      <c r="G1273" t="s">
        <v>182</v>
      </c>
      <c r="H1273">
        <v>458</v>
      </c>
      <c r="I1273">
        <f t="shared" si="308"/>
        <v>0</v>
      </c>
      <c r="J1273">
        <f t="shared" si="309"/>
        <v>0</v>
      </c>
      <c r="K1273">
        <f t="shared" si="310"/>
        <v>0</v>
      </c>
      <c r="L1273">
        <v>0</v>
      </c>
      <c r="M1273">
        <f t="shared" si="311"/>
        <v>0</v>
      </c>
      <c r="N1273">
        <f t="shared" si="312"/>
        <v>0</v>
      </c>
      <c r="O1273">
        <f t="shared" si="313"/>
        <v>0</v>
      </c>
      <c r="P1273">
        <v>0</v>
      </c>
      <c r="Q1273" s="2">
        <f t="shared" si="314"/>
        <v>431.58411293613204</v>
      </c>
      <c r="R1273" s="2">
        <f t="shared" si="315"/>
        <v>26.415887063867956</v>
      </c>
      <c r="S1273" s="2">
        <f t="shared" si="317"/>
        <v>-37.436786274775613</v>
      </c>
      <c r="T1273" s="2">
        <f t="shared" si="316"/>
        <v>697.79908937102641</v>
      </c>
      <c r="U1273" s="2">
        <f t="shared" si="318"/>
        <v>1</v>
      </c>
      <c r="V1273">
        <f t="shared" si="319"/>
        <v>1</v>
      </c>
    </row>
    <row r="1274" spans="2:22" x14ac:dyDescent="0.15">
      <c r="B1274" s="1">
        <v>38350</v>
      </c>
      <c r="C1274" s="2">
        <f t="shared" si="304"/>
        <v>12</v>
      </c>
      <c r="D1274" s="2">
        <f t="shared" si="305"/>
        <v>29</v>
      </c>
      <c r="E1274" s="2">
        <f t="shared" si="306"/>
        <v>3</v>
      </c>
      <c r="F1274" s="2">
        <f t="shared" si="307"/>
        <v>26</v>
      </c>
      <c r="G1274" t="s">
        <v>183</v>
      </c>
      <c r="H1274">
        <v>429</v>
      </c>
      <c r="I1274">
        <f t="shared" si="308"/>
        <v>0</v>
      </c>
      <c r="J1274">
        <f t="shared" si="309"/>
        <v>0</v>
      </c>
      <c r="K1274">
        <f t="shared" si="310"/>
        <v>0</v>
      </c>
      <c r="L1274">
        <v>0</v>
      </c>
      <c r="M1274">
        <f t="shared" si="311"/>
        <v>0</v>
      </c>
      <c r="N1274">
        <f t="shared" si="312"/>
        <v>0</v>
      </c>
      <c r="O1274">
        <f t="shared" si="313"/>
        <v>0</v>
      </c>
      <c r="P1274">
        <v>0</v>
      </c>
      <c r="Q1274" s="2">
        <f t="shared" si="314"/>
        <v>461.116445650358</v>
      </c>
      <c r="R1274" s="2">
        <f t="shared" si="315"/>
        <v>-32.116445650358003</v>
      </c>
      <c r="S1274" s="2">
        <f t="shared" si="317"/>
        <v>26.415887063867956</v>
      </c>
      <c r="T1274" s="2">
        <f t="shared" si="316"/>
        <v>1031.4660812123996</v>
      </c>
      <c r="U1274" s="2">
        <f t="shared" si="318"/>
        <v>1</v>
      </c>
      <c r="V1274">
        <f t="shared" si="319"/>
        <v>1</v>
      </c>
    </row>
    <row r="1275" spans="2:22" x14ac:dyDescent="0.15">
      <c r="B1275" s="1">
        <v>38351</v>
      </c>
      <c r="C1275" s="2">
        <f t="shared" si="304"/>
        <v>12</v>
      </c>
      <c r="D1275" s="2">
        <f t="shared" si="305"/>
        <v>30</v>
      </c>
      <c r="E1275" s="2">
        <f t="shared" si="306"/>
        <v>4</v>
      </c>
      <c r="F1275" s="2">
        <f t="shared" si="307"/>
        <v>27</v>
      </c>
      <c r="G1275" t="s">
        <v>184</v>
      </c>
      <c r="H1275">
        <v>465</v>
      </c>
      <c r="I1275">
        <f t="shared" si="308"/>
        <v>0</v>
      </c>
      <c r="J1275">
        <f t="shared" si="309"/>
        <v>0</v>
      </c>
      <c r="K1275">
        <f t="shared" si="310"/>
        <v>0</v>
      </c>
      <c r="L1275">
        <v>0</v>
      </c>
      <c r="M1275">
        <f t="shared" si="311"/>
        <v>0</v>
      </c>
      <c r="N1275">
        <f t="shared" si="312"/>
        <v>0</v>
      </c>
      <c r="O1275">
        <f t="shared" si="313"/>
        <v>0</v>
      </c>
      <c r="P1275">
        <v>0</v>
      </c>
      <c r="Q1275" s="2">
        <f t="shared" si="314"/>
        <v>388.88351827264728</v>
      </c>
      <c r="R1275" s="2">
        <f t="shared" si="315"/>
        <v>76.116481727352721</v>
      </c>
      <c r="S1275" s="2">
        <f t="shared" si="317"/>
        <v>-32.116445650358003</v>
      </c>
      <c r="T1275" s="2">
        <f t="shared" si="316"/>
        <v>5793.7187905504206</v>
      </c>
      <c r="U1275" s="2">
        <f t="shared" si="318"/>
        <v>1</v>
      </c>
      <c r="V1275">
        <f t="shared" si="319"/>
        <v>1</v>
      </c>
    </row>
    <row r="1276" spans="2:22" x14ac:dyDescent="0.15">
      <c r="B1276" s="1">
        <v>38352</v>
      </c>
      <c r="C1276" s="2">
        <f t="shared" si="304"/>
        <v>12</v>
      </c>
      <c r="D1276" s="2">
        <f t="shared" si="305"/>
        <v>31</v>
      </c>
      <c r="E1276" s="2">
        <f t="shared" si="306"/>
        <v>5</v>
      </c>
      <c r="F1276" s="2">
        <f t="shared" si="307"/>
        <v>27</v>
      </c>
      <c r="G1276" t="s">
        <v>185</v>
      </c>
      <c r="H1276">
        <v>634</v>
      </c>
      <c r="I1276">
        <f t="shared" si="308"/>
        <v>0</v>
      </c>
      <c r="J1276">
        <f t="shared" si="309"/>
        <v>0</v>
      </c>
      <c r="K1276">
        <f t="shared" si="310"/>
        <v>0</v>
      </c>
      <c r="L1276">
        <v>0</v>
      </c>
      <c r="M1276">
        <f t="shared" si="311"/>
        <v>1</v>
      </c>
      <c r="N1276">
        <f t="shared" si="312"/>
        <v>0</v>
      </c>
      <c r="O1276">
        <f t="shared" si="313"/>
        <v>0</v>
      </c>
      <c r="P1276">
        <v>0</v>
      </c>
      <c r="Q1276" s="2">
        <f t="shared" si="314"/>
        <v>838.26236737529871</v>
      </c>
      <c r="R1276" s="2">
        <f t="shared" si="315"/>
        <v>-204.26236737529871</v>
      </c>
      <c r="S1276" s="2">
        <f t="shared" si="317"/>
        <v>76.116481727352721</v>
      </c>
      <c r="T1276" s="2">
        <f t="shared" si="316"/>
        <v>41723.114725761494</v>
      </c>
      <c r="U1276" s="2">
        <f t="shared" si="318"/>
        <v>1</v>
      </c>
      <c r="V1276">
        <f t="shared" si="319"/>
        <v>1</v>
      </c>
    </row>
    <row r="1277" spans="2:22" x14ac:dyDescent="0.15">
      <c r="B1277" s="1">
        <v>38353</v>
      </c>
      <c r="C1277" s="2">
        <f t="shared" si="304"/>
        <v>1</v>
      </c>
      <c r="D1277" s="2">
        <f t="shared" si="305"/>
        <v>1</v>
      </c>
      <c r="E1277" s="2">
        <f t="shared" si="306"/>
        <v>6</v>
      </c>
      <c r="F1277" s="2">
        <f t="shared" si="307"/>
        <v>27</v>
      </c>
      <c r="G1277" t="s">
        <v>186</v>
      </c>
      <c r="H1277">
        <v>433</v>
      </c>
      <c r="I1277">
        <f t="shared" si="308"/>
        <v>0</v>
      </c>
      <c r="J1277">
        <f t="shared" si="309"/>
        <v>1</v>
      </c>
      <c r="K1277">
        <f t="shared" si="310"/>
        <v>0</v>
      </c>
      <c r="L1277">
        <v>0</v>
      </c>
      <c r="M1277">
        <f t="shared" si="311"/>
        <v>0</v>
      </c>
      <c r="N1277">
        <f t="shared" si="312"/>
        <v>0</v>
      </c>
      <c r="O1277">
        <f t="shared" si="313"/>
        <v>0</v>
      </c>
      <c r="P1277">
        <v>0</v>
      </c>
      <c r="Q1277" s="2">
        <f t="shared" si="314"/>
        <v>589.05109713054969</v>
      </c>
      <c r="R1277" s="2">
        <f t="shared" si="315"/>
        <v>-156.05109713054969</v>
      </c>
      <c r="S1277" s="2">
        <f t="shared" si="317"/>
        <v>-204.26236737529871</v>
      </c>
      <c r="T1277" s="2">
        <f t="shared" si="316"/>
        <v>24351.944915648255</v>
      </c>
      <c r="U1277" s="2">
        <f t="shared" si="318"/>
        <v>0</v>
      </c>
      <c r="V1277">
        <f t="shared" si="319"/>
        <v>2</v>
      </c>
    </row>
    <row r="1278" spans="2:22" x14ac:dyDescent="0.15">
      <c r="B1278" s="1">
        <v>38354</v>
      </c>
      <c r="C1278" s="2">
        <f t="shared" si="304"/>
        <v>1</v>
      </c>
      <c r="D1278" s="2">
        <f t="shared" si="305"/>
        <v>2</v>
      </c>
      <c r="E1278" s="2">
        <f t="shared" si="306"/>
        <v>7</v>
      </c>
      <c r="F1278" s="2">
        <f t="shared" si="307"/>
        <v>27</v>
      </c>
      <c r="G1278" t="s">
        <v>187</v>
      </c>
      <c r="H1278">
        <v>362</v>
      </c>
      <c r="I1278">
        <f t="shared" si="308"/>
        <v>0</v>
      </c>
      <c r="J1278">
        <f t="shared" si="309"/>
        <v>0</v>
      </c>
      <c r="K1278">
        <f t="shared" si="310"/>
        <v>0</v>
      </c>
      <c r="L1278">
        <v>0</v>
      </c>
      <c r="M1278">
        <f t="shared" si="311"/>
        <v>0</v>
      </c>
      <c r="N1278">
        <f t="shared" si="312"/>
        <v>0</v>
      </c>
      <c r="O1278">
        <f t="shared" si="313"/>
        <v>0</v>
      </c>
      <c r="P1278">
        <v>0</v>
      </c>
      <c r="Q1278" s="2">
        <f t="shared" si="314"/>
        <v>429.17775516185708</v>
      </c>
      <c r="R1278" s="2">
        <f t="shared" si="315"/>
        <v>-67.177755161857078</v>
      </c>
      <c r="S1278" s="2">
        <f t="shared" si="317"/>
        <v>-156.05109713054969</v>
      </c>
      <c r="T1278" s="2">
        <f t="shared" si="316"/>
        <v>4512.8507885864155</v>
      </c>
      <c r="U1278" s="2">
        <f t="shared" si="318"/>
        <v>0</v>
      </c>
      <c r="V1278">
        <f t="shared" si="319"/>
        <v>3</v>
      </c>
    </row>
    <row r="1279" spans="2:22" x14ac:dyDescent="0.15">
      <c r="B1279" s="1">
        <v>38355</v>
      </c>
      <c r="C1279" s="2">
        <f t="shared" si="304"/>
        <v>1</v>
      </c>
      <c r="D1279" s="2">
        <f t="shared" si="305"/>
        <v>3</v>
      </c>
      <c r="E1279" s="2">
        <f t="shared" si="306"/>
        <v>1</v>
      </c>
      <c r="F1279" s="2">
        <f t="shared" si="307"/>
        <v>27</v>
      </c>
      <c r="G1279" t="s">
        <v>188</v>
      </c>
      <c r="H1279">
        <v>189</v>
      </c>
      <c r="I1279">
        <f t="shared" si="308"/>
        <v>0</v>
      </c>
      <c r="J1279">
        <f t="shared" si="309"/>
        <v>0</v>
      </c>
      <c r="K1279">
        <f t="shared" si="310"/>
        <v>0</v>
      </c>
      <c r="L1279">
        <v>0</v>
      </c>
      <c r="M1279">
        <f t="shared" si="311"/>
        <v>0</v>
      </c>
      <c r="N1279">
        <f t="shared" si="312"/>
        <v>0</v>
      </c>
      <c r="O1279">
        <f t="shared" si="313"/>
        <v>0</v>
      </c>
      <c r="P1279">
        <v>0</v>
      </c>
      <c r="Q1279" s="2">
        <f t="shared" si="314"/>
        <v>313.15606401178661</v>
      </c>
      <c r="R1279" s="2">
        <f t="shared" si="315"/>
        <v>-124.15606401178661</v>
      </c>
      <c r="S1279" s="2">
        <f t="shared" si="317"/>
        <v>-67.177755161857078</v>
      </c>
      <c r="T1279" s="2">
        <f t="shared" si="316"/>
        <v>15414.728230898854</v>
      </c>
      <c r="U1279" s="2">
        <f t="shared" si="318"/>
        <v>0</v>
      </c>
      <c r="V1279">
        <f t="shared" si="319"/>
        <v>4</v>
      </c>
    </row>
    <row r="1280" spans="2:22" x14ac:dyDescent="0.15">
      <c r="B1280" s="1">
        <v>38356</v>
      </c>
      <c r="C1280" s="2">
        <f t="shared" si="304"/>
        <v>1</v>
      </c>
      <c r="D1280" s="2">
        <f t="shared" si="305"/>
        <v>4</v>
      </c>
      <c r="E1280" s="2">
        <f t="shared" si="306"/>
        <v>2</v>
      </c>
      <c r="F1280" s="2">
        <f t="shared" si="307"/>
        <v>27</v>
      </c>
      <c r="G1280" t="s">
        <v>189</v>
      </c>
      <c r="H1280">
        <v>246</v>
      </c>
      <c r="I1280">
        <f t="shared" si="308"/>
        <v>0</v>
      </c>
      <c r="J1280">
        <f t="shared" si="309"/>
        <v>0</v>
      </c>
      <c r="K1280">
        <f t="shared" si="310"/>
        <v>0</v>
      </c>
      <c r="L1280">
        <v>0</v>
      </c>
      <c r="M1280">
        <f t="shared" si="311"/>
        <v>0</v>
      </c>
      <c r="N1280">
        <f t="shared" si="312"/>
        <v>0</v>
      </c>
      <c r="O1280">
        <f t="shared" si="313"/>
        <v>0</v>
      </c>
      <c r="P1280">
        <v>0</v>
      </c>
      <c r="Q1280" s="2">
        <f t="shared" si="314"/>
        <v>331.3033906731431</v>
      </c>
      <c r="R1280" s="2">
        <f t="shared" si="315"/>
        <v>-85.303390673143099</v>
      </c>
      <c r="S1280" s="2">
        <f t="shared" si="317"/>
        <v>-124.15606401178661</v>
      </c>
      <c r="T1280" s="2">
        <f t="shared" si="316"/>
        <v>7276.6684603348767</v>
      </c>
      <c r="U1280" s="2">
        <f t="shared" si="318"/>
        <v>0</v>
      </c>
      <c r="V1280">
        <f t="shared" si="319"/>
        <v>5</v>
      </c>
    </row>
    <row r="1281" spans="2:22" x14ac:dyDescent="0.15">
      <c r="B1281" s="1">
        <v>38357</v>
      </c>
      <c r="C1281" s="2">
        <f t="shared" si="304"/>
        <v>1</v>
      </c>
      <c r="D1281" s="2">
        <f t="shared" si="305"/>
        <v>5</v>
      </c>
      <c r="E1281" s="2">
        <f t="shared" si="306"/>
        <v>3</v>
      </c>
      <c r="F1281" s="2">
        <f t="shared" si="307"/>
        <v>27</v>
      </c>
      <c r="G1281" t="s">
        <v>190</v>
      </c>
      <c r="H1281">
        <v>266</v>
      </c>
      <c r="I1281">
        <f t="shared" si="308"/>
        <v>0</v>
      </c>
      <c r="J1281">
        <f t="shared" si="309"/>
        <v>0</v>
      </c>
      <c r="K1281">
        <f t="shared" si="310"/>
        <v>0</v>
      </c>
      <c r="L1281">
        <v>0</v>
      </c>
      <c r="M1281">
        <f t="shared" si="311"/>
        <v>0</v>
      </c>
      <c r="N1281">
        <f t="shared" si="312"/>
        <v>0</v>
      </c>
      <c r="O1281">
        <f t="shared" si="313"/>
        <v>0</v>
      </c>
      <c r="P1281">
        <v>0</v>
      </c>
      <c r="Q1281" s="2">
        <f t="shared" si="314"/>
        <v>360.83572338736906</v>
      </c>
      <c r="R1281" s="2">
        <f t="shared" si="315"/>
        <v>-94.835723387369057</v>
      </c>
      <c r="S1281" s="2">
        <f t="shared" si="317"/>
        <v>-85.303390673143099</v>
      </c>
      <c r="T1281" s="2">
        <f t="shared" si="316"/>
        <v>8993.8144304055786</v>
      </c>
      <c r="U1281" s="2">
        <f t="shared" si="318"/>
        <v>0</v>
      </c>
      <c r="V1281">
        <f t="shared" si="319"/>
        <v>6</v>
      </c>
    </row>
    <row r="1282" spans="2:22" x14ac:dyDescent="0.15">
      <c r="B1282" s="1">
        <v>38358</v>
      </c>
      <c r="C1282" s="2">
        <f t="shared" si="304"/>
        <v>1</v>
      </c>
      <c r="D1282" s="2">
        <f t="shared" si="305"/>
        <v>6</v>
      </c>
      <c r="E1282" s="2">
        <f t="shared" si="306"/>
        <v>4</v>
      </c>
      <c r="F1282" s="2">
        <f t="shared" si="307"/>
        <v>28</v>
      </c>
      <c r="G1282" t="s">
        <v>191</v>
      </c>
      <c r="H1282">
        <v>329</v>
      </c>
      <c r="I1282">
        <f t="shared" si="308"/>
        <v>0</v>
      </c>
      <c r="J1282">
        <f t="shared" si="309"/>
        <v>0</v>
      </c>
      <c r="K1282">
        <f t="shared" si="310"/>
        <v>0</v>
      </c>
      <c r="L1282">
        <v>0</v>
      </c>
      <c r="M1282">
        <f t="shared" si="311"/>
        <v>0</v>
      </c>
      <c r="N1282">
        <f t="shared" si="312"/>
        <v>0</v>
      </c>
      <c r="O1282">
        <f t="shared" si="313"/>
        <v>0</v>
      </c>
      <c r="P1282">
        <v>0</v>
      </c>
      <c r="Q1282" s="2">
        <f t="shared" si="314"/>
        <v>378.18943913370788</v>
      </c>
      <c r="R1282" s="2">
        <f t="shared" si="315"/>
        <v>-49.189439133707879</v>
      </c>
      <c r="S1282" s="2">
        <f t="shared" si="317"/>
        <v>-94.835723387369057</v>
      </c>
      <c r="T1282" s="2">
        <f t="shared" si="316"/>
        <v>2419.6009222887519</v>
      </c>
      <c r="U1282" s="2">
        <f t="shared" si="318"/>
        <v>0</v>
      </c>
      <c r="V1282">
        <f t="shared" si="319"/>
        <v>7</v>
      </c>
    </row>
    <row r="1283" spans="2:22" x14ac:dyDescent="0.15">
      <c r="B1283" s="1">
        <v>38359</v>
      </c>
      <c r="C1283" s="2">
        <f t="shared" ref="C1283:C1346" si="320">MONTH(B1283)</f>
        <v>1</v>
      </c>
      <c r="D1283" s="2">
        <f t="shared" ref="D1283:D1346" si="321">DAY(B1283)</f>
        <v>7</v>
      </c>
      <c r="E1283" s="2">
        <f t="shared" ref="E1283:E1346" si="322">WEEKDAY(B1283,2)</f>
        <v>5</v>
      </c>
      <c r="F1283" s="2">
        <f t="shared" ref="F1283:F1346" si="323">VALUE(RIGHT(G1283,2))</f>
        <v>28</v>
      </c>
      <c r="G1283" t="s">
        <v>192</v>
      </c>
      <c r="H1283">
        <v>617</v>
      </c>
      <c r="I1283">
        <f t="shared" ref="I1283:I1346" si="324">IF(AND(C1283=7,D1283=4),1,0)</f>
        <v>0</v>
      </c>
      <c r="J1283">
        <f t="shared" ref="J1283:J1346" si="325">IF(AND(C1283=1,D1283=1),1,0)</f>
        <v>0</v>
      </c>
      <c r="K1283">
        <f t="shared" ref="K1283:K1346" si="326">IF(AND(C1283=2,D1283=14),1,0)</f>
        <v>0</v>
      </c>
      <c r="L1283">
        <v>0</v>
      </c>
      <c r="M1283">
        <f t="shared" ref="M1283:M1346" si="327">IF(AND(C1283=12,D1283=31),1,0)</f>
        <v>0</v>
      </c>
      <c r="N1283">
        <f t="shared" ref="N1283:N1346" si="328">IF(AND(C1283=10,D1283=31),1,0)</f>
        <v>0</v>
      </c>
      <c r="O1283">
        <f t="shared" ref="O1283:O1346" si="329">IF(AND(C1283=12,D1283=26),1,0)</f>
        <v>0</v>
      </c>
      <c r="P1283">
        <v>0</v>
      </c>
      <c r="Q1283" s="2">
        <f t="shared" ref="Q1283:Q1346" si="330">constant+VLOOKUP(F1283,week,2)+VLOOKUP(E1283,weekday,2)+$X$17*I1283+$X$18*J1283+$X$19*K1283+L1283*$X$20+M1283*$X$21+N1283*$X$22+O1283*$X$23+P1283*$X$24</f>
        <v>562.41590408458001</v>
      </c>
      <c r="R1283" s="2">
        <f t="shared" ref="R1283:R1346" si="331">H1283-Q1283</f>
        <v>54.584095915419994</v>
      </c>
      <c r="S1283" s="2">
        <f t="shared" si="317"/>
        <v>-49.189439133707879</v>
      </c>
      <c r="T1283" s="2">
        <f t="shared" ref="T1283:T1346" si="332">R1283^2</f>
        <v>2979.4235269037695</v>
      </c>
      <c r="U1283" s="2">
        <f t="shared" si="318"/>
        <v>1</v>
      </c>
      <c r="V1283">
        <f t="shared" si="319"/>
        <v>1</v>
      </c>
    </row>
    <row r="1284" spans="2:22" x14ac:dyDescent="0.15">
      <c r="B1284" s="1">
        <v>38360</v>
      </c>
      <c r="C1284" s="2">
        <f t="shared" si="320"/>
        <v>1</v>
      </c>
      <c r="D1284" s="2">
        <f t="shared" si="321"/>
        <v>8</v>
      </c>
      <c r="E1284" s="2">
        <f t="shared" si="322"/>
        <v>6</v>
      </c>
      <c r="F1284" s="2">
        <f t="shared" si="323"/>
        <v>28</v>
      </c>
      <c r="G1284" t="s">
        <v>193</v>
      </c>
      <c r="H1284">
        <v>608</v>
      </c>
      <c r="I1284">
        <f t="shared" si="324"/>
        <v>0</v>
      </c>
      <c r="J1284">
        <f t="shared" si="325"/>
        <v>0</v>
      </c>
      <c r="K1284">
        <f t="shared" si="326"/>
        <v>0</v>
      </c>
      <c r="L1284">
        <v>0</v>
      </c>
      <c r="M1284">
        <f t="shared" si="327"/>
        <v>0</v>
      </c>
      <c r="N1284">
        <f t="shared" si="328"/>
        <v>0</v>
      </c>
      <c r="O1284">
        <f t="shared" si="329"/>
        <v>0</v>
      </c>
      <c r="P1284">
        <v>0</v>
      </c>
      <c r="Q1284" s="2">
        <f t="shared" si="330"/>
        <v>613.81264192860669</v>
      </c>
      <c r="R1284" s="2">
        <f t="shared" si="331"/>
        <v>-5.8126419286066948</v>
      </c>
      <c r="S1284" s="2">
        <f t="shared" ref="S1284:S1347" si="333">R1283</f>
        <v>54.584095915419994</v>
      </c>
      <c r="T1284" s="2">
        <f t="shared" si="332"/>
        <v>33.786806190196558</v>
      </c>
      <c r="U1284" s="2">
        <f t="shared" ref="U1284:U1347" si="334">IF(R1284*R1283&lt;0,1,0)</f>
        <v>1</v>
      </c>
      <c r="V1284">
        <f t="shared" ref="V1284:V1347" si="335">IF(R1283*R1284&gt;0,V1283+1,1)</f>
        <v>1</v>
      </c>
    </row>
    <row r="1285" spans="2:22" x14ac:dyDescent="0.15">
      <c r="B1285" s="1">
        <v>38361</v>
      </c>
      <c r="C1285" s="2">
        <f t="shared" si="320"/>
        <v>1</v>
      </c>
      <c r="D1285" s="2">
        <f t="shared" si="321"/>
        <v>9</v>
      </c>
      <c r="E1285" s="2">
        <f t="shared" si="322"/>
        <v>7</v>
      </c>
      <c r="F1285" s="2">
        <f t="shared" si="323"/>
        <v>28</v>
      </c>
      <c r="G1285" t="s">
        <v>194</v>
      </c>
      <c r="H1285">
        <v>380</v>
      </c>
      <c r="I1285">
        <f t="shared" si="324"/>
        <v>0</v>
      </c>
      <c r="J1285">
        <f t="shared" si="325"/>
        <v>0</v>
      </c>
      <c r="K1285">
        <f t="shared" si="326"/>
        <v>0</v>
      </c>
      <c r="L1285">
        <v>0</v>
      </c>
      <c r="M1285">
        <f t="shared" si="327"/>
        <v>0</v>
      </c>
      <c r="N1285">
        <f t="shared" si="328"/>
        <v>0</v>
      </c>
      <c r="O1285">
        <f t="shared" si="329"/>
        <v>0</v>
      </c>
      <c r="P1285">
        <v>0</v>
      </c>
      <c r="Q1285" s="2">
        <f t="shared" si="330"/>
        <v>418.48367602291768</v>
      </c>
      <c r="R1285" s="2">
        <f t="shared" si="331"/>
        <v>-38.483676022917678</v>
      </c>
      <c r="S1285" s="2">
        <f t="shared" si="333"/>
        <v>-5.8126419286066948</v>
      </c>
      <c r="T1285" s="2">
        <f t="shared" si="332"/>
        <v>1480.9933202368888</v>
      </c>
      <c r="U1285" s="2">
        <f t="shared" si="334"/>
        <v>0</v>
      </c>
      <c r="V1285">
        <f t="shared" si="335"/>
        <v>2</v>
      </c>
    </row>
    <row r="1286" spans="2:22" x14ac:dyDescent="0.15">
      <c r="B1286" s="1">
        <v>38362</v>
      </c>
      <c r="C1286" s="2">
        <f t="shared" si="320"/>
        <v>1</v>
      </c>
      <c r="D1286" s="2">
        <f t="shared" si="321"/>
        <v>10</v>
      </c>
      <c r="E1286" s="2">
        <f t="shared" si="322"/>
        <v>1</v>
      </c>
      <c r="F1286" s="2">
        <f t="shared" si="323"/>
        <v>28</v>
      </c>
      <c r="G1286" t="s">
        <v>195</v>
      </c>
      <c r="H1286">
        <v>224</v>
      </c>
      <c r="I1286">
        <f t="shared" si="324"/>
        <v>0</v>
      </c>
      <c r="J1286">
        <f t="shared" si="325"/>
        <v>0</v>
      </c>
      <c r="K1286">
        <f t="shared" si="326"/>
        <v>0</v>
      </c>
      <c r="L1286">
        <v>0</v>
      </c>
      <c r="M1286">
        <f t="shared" si="327"/>
        <v>0</v>
      </c>
      <c r="N1286">
        <f t="shared" si="328"/>
        <v>0</v>
      </c>
      <c r="O1286">
        <f t="shared" si="329"/>
        <v>0</v>
      </c>
      <c r="P1286">
        <v>0</v>
      </c>
      <c r="Q1286" s="2">
        <f t="shared" si="330"/>
        <v>302.46198487284721</v>
      </c>
      <c r="R1286" s="2">
        <f t="shared" si="331"/>
        <v>-78.461984872847211</v>
      </c>
      <c r="S1286" s="2">
        <f t="shared" si="333"/>
        <v>-38.483676022917678</v>
      </c>
      <c r="T1286" s="2">
        <f t="shared" si="332"/>
        <v>6156.2830701869043</v>
      </c>
      <c r="U1286" s="2">
        <f t="shared" si="334"/>
        <v>0</v>
      </c>
      <c r="V1286">
        <f t="shared" si="335"/>
        <v>3</v>
      </c>
    </row>
    <row r="1287" spans="2:22" x14ac:dyDescent="0.15">
      <c r="B1287" s="1">
        <v>38363</v>
      </c>
      <c r="C1287" s="2">
        <f t="shared" si="320"/>
        <v>1</v>
      </c>
      <c r="D1287" s="2">
        <f t="shared" si="321"/>
        <v>11</v>
      </c>
      <c r="E1287" s="2">
        <f t="shared" si="322"/>
        <v>2</v>
      </c>
      <c r="F1287" s="2">
        <f t="shared" si="323"/>
        <v>28</v>
      </c>
      <c r="G1287" t="s">
        <v>196</v>
      </c>
      <c r="H1287">
        <v>307</v>
      </c>
      <c r="I1287">
        <f t="shared" si="324"/>
        <v>0</v>
      </c>
      <c r="J1287">
        <f t="shared" si="325"/>
        <v>0</v>
      </c>
      <c r="K1287">
        <f t="shared" si="326"/>
        <v>0</v>
      </c>
      <c r="L1287">
        <v>0</v>
      </c>
      <c r="M1287">
        <f t="shared" si="327"/>
        <v>0</v>
      </c>
      <c r="N1287">
        <f t="shared" si="328"/>
        <v>0</v>
      </c>
      <c r="O1287">
        <f t="shared" si="329"/>
        <v>0</v>
      </c>
      <c r="P1287">
        <v>0</v>
      </c>
      <c r="Q1287" s="2">
        <f t="shared" si="330"/>
        <v>320.6093115342037</v>
      </c>
      <c r="R1287" s="2">
        <f t="shared" si="331"/>
        <v>-13.609311534203698</v>
      </c>
      <c r="S1287" s="2">
        <f t="shared" si="333"/>
        <v>-78.461984872847211</v>
      </c>
      <c r="T1287" s="2">
        <f t="shared" si="332"/>
        <v>185.2133604350098</v>
      </c>
      <c r="U1287" s="2">
        <f t="shared" si="334"/>
        <v>0</v>
      </c>
      <c r="V1287">
        <f t="shared" si="335"/>
        <v>4</v>
      </c>
    </row>
    <row r="1288" spans="2:22" x14ac:dyDescent="0.15">
      <c r="B1288" s="1">
        <v>38364</v>
      </c>
      <c r="C1288" s="2">
        <f t="shared" si="320"/>
        <v>1</v>
      </c>
      <c r="D1288" s="2">
        <f t="shared" si="321"/>
        <v>12</v>
      </c>
      <c r="E1288" s="2">
        <f t="shared" si="322"/>
        <v>3</v>
      </c>
      <c r="F1288" s="2">
        <f t="shared" si="323"/>
        <v>28</v>
      </c>
      <c r="G1288" t="s">
        <v>197</v>
      </c>
      <c r="H1288">
        <v>310</v>
      </c>
      <c r="I1288">
        <f t="shared" si="324"/>
        <v>0</v>
      </c>
      <c r="J1288">
        <f t="shared" si="325"/>
        <v>0</v>
      </c>
      <c r="K1288">
        <f t="shared" si="326"/>
        <v>0</v>
      </c>
      <c r="L1288">
        <v>0</v>
      </c>
      <c r="M1288">
        <f t="shared" si="327"/>
        <v>0</v>
      </c>
      <c r="N1288">
        <f t="shared" si="328"/>
        <v>0</v>
      </c>
      <c r="O1288">
        <f t="shared" si="329"/>
        <v>0</v>
      </c>
      <c r="P1288">
        <v>0</v>
      </c>
      <c r="Q1288" s="2">
        <f t="shared" si="330"/>
        <v>350.14164424842966</v>
      </c>
      <c r="R1288" s="2">
        <f t="shared" si="331"/>
        <v>-40.141644248429657</v>
      </c>
      <c r="S1288" s="2">
        <f t="shared" si="333"/>
        <v>-13.609311534203698</v>
      </c>
      <c r="T1288" s="2">
        <f t="shared" si="332"/>
        <v>1611.3516029674856</v>
      </c>
      <c r="U1288" s="2">
        <f t="shared" si="334"/>
        <v>0</v>
      </c>
      <c r="V1288">
        <f t="shared" si="335"/>
        <v>5</v>
      </c>
    </row>
    <row r="1289" spans="2:22" x14ac:dyDescent="0.15">
      <c r="B1289" s="1">
        <v>38365</v>
      </c>
      <c r="C1289" s="2">
        <f t="shared" si="320"/>
        <v>1</v>
      </c>
      <c r="D1289" s="2">
        <f t="shared" si="321"/>
        <v>13</v>
      </c>
      <c r="E1289" s="2">
        <f t="shared" si="322"/>
        <v>4</v>
      </c>
      <c r="F1289" s="2">
        <f t="shared" si="323"/>
        <v>29</v>
      </c>
      <c r="G1289" t="s">
        <v>198</v>
      </c>
      <c r="H1289">
        <v>480</v>
      </c>
      <c r="I1289">
        <f t="shared" si="324"/>
        <v>0</v>
      </c>
      <c r="J1289">
        <f t="shared" si="325"/>
        <v>0</v>
      </c>
      <c r="K1289">
        <f t="shared" si="326"/>
        <v>0</v>
      </c>
      <c r="L1289">
        <v>0</v>
      </c>
      <c r="M1289">
        <f t="shared" si="327"/>
        <v>0</v>
      </c>
      <c r="N1289">
        <f t="shared" si="328"/>
        <v>0</v>
      </c>
      <c r="O1289">
        <f t="shared" si="329"/>
        <v>0</v>
      </c>
      <c r="P1289">
        <v>0</v>
      </c>
      <c r="Q1289" s="2">
        <f t="shared" si="330"/>
        <v>395.81580895094385</v>
      </c>
      <c r="R1289" s="2">
        <f t="shared" si="331"/>
        <v>84.184191049056153</v>
      </c>
      <c r="S1289" s="2">
        <f t="shared" si="333"/>
        <v>-40.141644248429657</v>
      </c>
      <c r="T1289" s="2">
        <f t="shared" si="332"/>
        <v>7086.9780225839859</v>
      </c>
      <c r="U1289" s="2">
        <f t="shared" si="334"/>
        <v>1</v>
      </c>
      <c r="V1289">
        <f t="shared" si="335"/>
        <v>1</v>
      </c>
    </row>
    <row r="1290" spans="2:22" x14ac:dyDescent="0.15">
      <c r="B1290" s="1">
        <v>38366</v>
      </c>
      <c r="C1290" s="2">
        <f t="shared" si="320"/>
        <v>1</v>
      </c>
      <c r="D1290" s="2">
        <f t="shared" si="321"/>
        <v>14</v>
      </c>
      <c r="E1290" s="2">
        <f t="shared" si="322"/>
        <v>5</v>
      </c>
      <c r="F1290" s="2">
        <f t="shared" si="323"/>
        <v>29</v>
      </c>
      <c r="G1290" t="s">
        <v>199</v>
      </c>
      <c r="H1290">
        <v>638</v>
      </c>
      <c r="I1290">
        <f t="shared" si="324"/>
        <v>0</v>
      </c>
      <c r="J1290">
        <f t="shared" si="325"/>
        <v>0</v>
      </c>
      <c r="K1290">
        <f t="shared" si="326"/>
        <v>0</v>
      </c>
      <c r="L1290">
        <v>0</v>
      </c>
      <c r="M1290">
        <f t="shared" si="327"/>
        <v>0</v>
      </c>
      <c r="N1290">
        <f t="shared" si="328"/>
        <v>0</v>
      </c>
      <c r="O1290">
        <f t="shared" si="329"/>
        <v>0</v>
      </c>
      <c r="P1290">
        <v>0</v>
      </c>
      <c r="Q1290" s="2">
        <f t="shared" si="330"/>
        <v>580.04227390181597</v>
      </c>
      <c r="R1290" s="2">
        <f t="shared" si="331"/>
        <v>57.957726098184025</v>
      </c>
      <c r="S1290" s="2">
        <f t="shared" si="333"/>
        <v>84.184191049056153</v>
      </c>
      <c r="T1290" s="2">
        <f t="shared" si="332"/>
        <v>3359.0980144721216</v>
      </c>
      <c r="U1290" s="2">
        <f t="shared" si="334"/>
        <v>0</v>
      </c>
      <c r="V1290">
        <f t="shared" si="335"/>
        <v>2</v>
      </c>
    </row>
    <row r="1291" spans="2:22" x14ac:dyDescent="0.15">
      <c r="B1291" s="1">
        <v>38367</v>
      </c>
      <c r="C1291" s="2">
        <f t="shared" si="320"/>
        <v>1</v>
      </c>
      <c r="D1291" s="2">
        <f t="shared" si="321"/>
        <v>15</v>
      </c>
      <c r="E1291" s="2">
        <f t="shared" si="322"/>
        <v>6</v>
      </c>
      <c r="F1291" s="2">
        <f t="shared" si="323"/>
        <v>29</v>
      </c>
      <c r="G1291" t="s">
        <v>200</v>
      </c>
      <c r="H1291">
        <v>677</v>
      </c>
      <c r="I1291">
        <f t="shared" si="324"/>
        <v>0</v>
      </c>
      <c r="J1291">
        <f t="shared" si="325"/>
        <v>0</v>
      </c>
      <c r="K1291">
        <f t="shared" si="326"/>
        <v>0</v>
      </c>
      <c r="L1291">
        <v>0</v>
      </c>
      <c r="M1291">
        <f t="shared" si="327"/>
        <v>0</v>
      </c>
      <c r="N1291">
        <f t="shared" si="328"/>
        <v>0</v>
      </c>
      <c r="O1291">
        <f t="shared" si="329"/>
        <v>0</v>
      </c>
      <c r="P1291">
        <v>0</v>
      </c>
      <c r="Q1291" s="2">
        <f t="shared" si="330"/>
        <v>631.43901174584266</v>
      </c>
      <c r="R1291" s="2">
        <f t="shared" si="331"/>
        <v>45.560988254157337</v>
      </c>
      <c r="S1291" s="2">
        <f t="shared" si="333"/>
        <v>57.957726098184025</v>
      </c>
      <c r="T1291" s="2">
        <f t="shared" si="332"/>
        <v>2075.8036506954627</v>
      </c>
      <c r="U1291" s="2">
        <f t="shared" si="334"/>
        <v>0</v>
      </c>
      <c r="V1291">
        <f t="shared" si="335"/>
        <v>3</v>
      </c>
    </row>
    <row r="1292" spans="2:22" x14ac:dyDescent="0.15">
      <c r="B1292" s="1">
        <v>38368</v>
      </c>
      <c r="C1292" s="2">
        <f t="shared" si="320"/>
        <v>1</v>
      </c>
      <c r="D1292" s="2">
        <f t="shared" si="321"/>
        <v>16</v>
      </c>
      <c r="E1292" s="2">
        <f t="shared" si="322"/>
        <v>7</v>
      </c>
      <c r="F1292" s="2">
        <f t="shared" si="323"/>
        <v>29</v>
      </c>
      <c r="G1292" t="s">
        <v>201</v>
      </c>
      <c r="H1292">
        <v>447</v>
      </c>
      <c r="I1292">
        <f t="shared" si="324"/>
        <v>0</v>
      </c>
      <c r="J1292">
        <f t="shared" si="325"/>
        <v>0</v>
      </c>
      <c r="K1292">
        <f t="shared" si="326"/>
        <v>0</v>
      </c>
      <c r="L1292">
        <v>0</v>
      </c>
      <c r="M1292">
        <f t="shared" si="327"/>
        <v>0</v>
      </c>
      <c r="N1292">
        <f t="shared" si="328"/>
        <v>0</v>
      </c>
      <c r="O1292">
        <f t="shared" si="329"/>
        <v>0</v>
      </c>
      <c r="P1292">
        <v>0</v>
      </c>
      <c r="Q1292" s="2">
        <f t="shared" si="330"/>
        <v>436.11004584015365</v>
      </c>
      <c r="R1292" s="2">
        <f t="shared" si="331"/>
        <v>10.889954159846354</v>
      </c>
      <c r="S1292" s="2">
        <f t="shared" si="333"/>
        <v>45.560988254157337</v>
      </c>
      <c r="T1292" s="2">
        <f t="shared" si="332"/>
        <v>118.59110160355492</v>
      </c>
      <c r="U1292" s="2">
        <f t="shared" si="334"/>
        <v>0</v>
      </c>
      <c r="V1292">
        <f t="shared" si="335"/>
        <v>4</v>
      </c>
    </row>
    <row r="1293" spans="2:22" x14ac:dyDescent="0.15">
      <c r="B1293" s="1">
        <v>38369</v>
      </c>
      <c r="C1293" s="2">
        <f t="shared" si="320"/>
        <v>1</v>
      </c>
      <c r="D1293" s="2">
        <f t="shared" si="321"/>
        <v>17</v>
      </c>
      <c r="E1293" s="2">
        <f t="shared" si="322"/>
        <v>1</v>
      </c>
      <c r="F1293" s="2">
        <f t="shared" si="323"/>
        <v>29</v>
      </c>
      <c r="G1293" t="s">
        <v>202</v>
      </c>
      <c r="H1293">
        <v>328</v>
      </c>
      <c r="I1293">
        <f t="shared" si="324"/>
        <v>0</v>
      </c>
      <c r="J1293">
        <f t="shared" si="325"/>
        <v>0</v>
      </c>
      <c r="K1293">
        <f t="shared" si="326"/>
        <v>0</v>
      </c>
      <c r="L1293">
        <v>0</v>
      </c>
      <c r="M1293">
        <f t="shared" si="327"/>
        <v>0</v>
      </c>
      <c r="N1293">
        <f t="shared" si="328"/>
        <v>0</v>
      </c>
      <c r="O1293">
        <f t="shared" si="329"/>
        <v>0</v>
      </c>
      <c r="P1293">
        <v>0</v>
      </c>
      <c r="Q1293" s="2">
        <f t="shared" si="330"/>
        <v>320.08835469008318</v>
      </c>
      <c r="R1293" s="2">
        <f t="shared" si="331"/>
        <v>7.9116453099168211</v>
      </c>
      <c r="S1293" s="2">
        <f t="shared" si="333"/>
        <v>10.889954159846354</v>
      </c>
      <c r="T1293" s="2">
        <f t="shared" si="332"/>
        <v>62.594131509928836</v>
      </c>
      <c r="U1293" s="2">
        <f t="shared" si="334"/>
        <v>0</v>
      </c>
      <c r="V1293">
        <f t="shared" si="335"/>
        <v>5</v>
      </c>
    </row>
    <row r="1294" spans="2:22" x14ac:dyDescent="0.15">
      <c r="B1294" s="1">
        <v>38370</v>
      </c>
      <c r="C1294" s="2">
        <f t="shared" si="320"/>
        <v>1</v>
      </c>
      <c r="D1294" s="2">
        <f t="shared" si="321"/>
        <v>18</v>
      </c>
      <c r="E1294" s="2">
        <f t="shared" si="322"/>
        <v>2</v>
      </c>
      <c r="F1294" s="2">
        <f t="shared" si="323"/>
        <v>29</v>
      </c>
      <c r="G1294" t="s">
        <v>203</v>
      </c>
      <c r="H1294">
        <v>337</v>
      </c>
      <c r="I1294">
        <f t="shared" si="324"/>
        <v>0</v>
      </c>
      <c r="J1294">
        <f t="shared" si="325"/>
        <v>0</v>
      </c>
      <c r="K1294">
        <f t="shared" si="326"/>
        <v>0</v>
      </c>
      <c r="L1294">
        <v>0</v>
      </c>
      <c r="M1294">
        <f t="shared" si="327"/>
        <v>0</v>
      </c>
      <c r="N1294">
        <f t="shared" si="328"/>
        <v>0</v>
      </c>
      <c r="O1294">
        <f t="shared" si="329"/>
        <v>0</v>
      </c>
      <c r="P1294">
        <v>0</v>
      </c>
      <c r="Q1294" s="2">
        <f t="shared" si="330"/>
        <v>338.23568135143967</v>
      </c>
      <c r="R1294" s="2">
        <f t="shared" si="331"/>
        <v>-1.2356813514396663</v>
      </c>
      <c r="S1294" s="2">
        <f t="shared" si="333"/>
        <v>7.9116453099168211</v>
      </c>
      <c r="T1294" s="2">
        <f t="shared" si="332"/>
        <v>1.52690840229576</v>
      </c>
      <c r="U1294" s="2">
        <f t="shared" si="334"/>
        <v>1</v>
      </c>
      <c r="V1294">
        <f t="shared" si="335"/>
        <v>1</v>
      </c>
    </row>
    <row r="1295" spans="2:22" x14ac:dyDescent="0.15">
      <c r="B1295" s="1">
        <v>38371</v>
      </c>
      <c r="C1295" s="2">
        <f t="shared" si="320"/>
        <v>1</v>
      </c>
      <c r="D1295" s="2">
        <f t="shared" si="321"/>
        <v>19</v>
      </c>
      <c r="E1295" s="2">
        <f t="shared" si="322"/>
        <v>3</v>
      </c>
      <c r="F1295" s="2">
        <f t="shared" si="323"/>
        <v>29</v>
      </c>
      <c r="G1295" t="s">
        <v>204</v>
      </c>
      <c r="H1295">
        <v>280</v>
      </c>
      <c r="I1295">
        <f t="shared" si="324"/>
        <v>0</v>
      </c>
      <c r="J1295">
        <f t="shared" si="325"/>
        <v>0</v>
      </c>
      <c r="K1295">
        <f t="shared" si="326"/>
        <v>0</v>
      </c>
      <c r="L1295">
        <v>0</v>
      </c>
      <c r="M1295">
        <f t="shared" si="327"/>
        <v>0</v>
      </c>
      <c r="N1295">
        <f t="shared" si="328"/>
        <v>0</v>
      </c>
      <c r="O1295">
        <f t="shared" si="329"/>
        <v>0</v>
      </c>
      <c r="P1295">
        <v>0</v>
      </c>
      <c r="Q1295" s="2">
        <f t="shared" si="330"/>
        <v>367.76801406566562</v>
      </c>
      <c r="R1295" s="2">
        <f t="shared" si="331"/>
        <v>-87.768014065665625</v>
      </c>
      <c r="S1295" s="2">
        <f t="shared" si="333"/>
        <v>-1.2356813514396663</v>
      </c>
      <c r="T1295" s="2">
        <f t="shared" si="332"/>
        <v>7703.2242930308794</v>
      </c>
      <c r="U1295" s="2">
        <f t="shared" si="334"/>
        <v>0</v>
      </c>
      <c r="V1295">
        <f t="shared" si="335"/>
        <v>2</v>
      </c>
    </row>
    <row r="1296" spans="2:22" x14ac:dyDescent="0.15">
      <c r="B1296" s="1">
        <v>38372</v>
      </c>
      <c r="C1296" s="2">
        <f t="shared" si="320"/>
        <v>1</v>
      </c>
      <c r="D1296" s="2">
        <f t="shared" si="321"/>
        <v>20</v>
      </c>
      <c r="E1296" s="2">
        <f t="shared" si="322"/>
        <v>4</v>
      </c>
      <c r="F1296" s="2">
        <f t="shared" si="323"/>
        <v>30</v>
      </c>
      <c r="G1296" t="s">
        <v>205</v>
      </c>
      <c r="H1296">
        <v>262</v>
      </c>
      <c r="I1296">
        <f t="shared" si="324"/>
        <v>0</v>
      </c>
      <c r="J1296">
        <f t="shared" si="325"/>
        <v>0</v>
      </c>
      <c r="K1296">
        <f t="shared" si="326"/>
        <v>0</v>
      </c>
      <c r="L1296">
        <v>0</v>
      </c>
      <c r="M1296">
        <f t="shared" si="327"/>
        <v>0</v>
      </c>
      <c r="N1296">
        <f t="shared" si="328"/>
        <v>0</v>
      </c>
      <c r="O1296">
        <f t="shared" si="329"/>
        <v>0</v>
      </c>
      <c r="P1296">
        <v>0</v>
      </c>
      <c r="Q1296" s="2">
        <f t="shared" si="330"/>
        <v>390.9586691340748</v>
      </c>
      <c r="R1296" s="2">
        <f t="shared" si="331"/>
        <v>-128.9586691340748</v>
      </c>
      <c r="S1296" s="2">
        <f t="shared" si="333"/>
        <v>-87.768014065665625</v>
      </c>
      <c r="T1296" s="2">
        <f t="shared" si="332"/>
        <v>16630.338344831776</v>
      </c>
      <c r="U1296" s="2">
        <f t="shared" si="334"/>
        <v>0</v>
      </c>
      <c r="V1296">
        <f t="shared" si="335"/>
        <v>3</v>
      </c>
    </row>
    <row r="1297" spans="2:22" x14ac:dyDescent="0.15">
      <c r="B1297" s="1">
        <v>38373</v>
      </c>
      <c r="C1297" s="2">
        <f t="shared" si="320"/>
        <v>1</v>
      </c>
      <c r="D1297" s="2">
        <f t="shared" si="321"/>
        <v>21</v>
      </c>
      <c r="E1297" s="2">
        <f t="shared" si="322"/>
        <v>5</v>
      </c>
      <c r="F1297" s="2">
        <f t="shared" si="323"/>
        <v>30</v>
      </c>
      <c r="G1297" t="s">
        <v>206</v>
      </c>
      <c r="H1297">
        <v>553</v>
      </c>
      <c r="I1297">
        <f t="shared" si="324"/>
        <v>0</v>
      </c>
      <c r="J1297">
        <f t="shared" si="325"/>
        <v>0</v>
      </c>
      <c r="K1297">
        <f t="shared" si="326"/>
        <v>0</v>
      </c>
      <c r="L1297">
        <v>0</v>
      </c>
      <c r="M1297">
        <f t="shared" si="327"/>
        <v>0</v>
      </c>
      <c r="N1297">
        <f t="shared" si="328"/>
        <v>0</v>
      </c>
      <c r="O1297">
        <f t="shared" si="329"/>
        <v>0</v>
      </c>
      <c r="P1297">
        <v>0</v>
      </c>
      <c r="Q1297" s="2">
        <f t="shared" si="330"/>
        <v>575.18513408494687</v>
      </c>
      <c r="R1297" s="2">
        <f t="shared" si="331"/>
        <v>-22.185134084946867</v>
      </c>
      <c r="S1297" s="2">
        <f t="shared" si="333"/>
        <v>-128.9586691340748</v>
      </c>
      <c r="T1297" s="2">
        <f t="shared" si="332"/>
        <v>492.18017436707129</v>
      </c>
      <c r="U1297" s="2">
        <f t="shared" si="334"/>
        <v>0</v>
      </c>
      <c r="V1297">
        <f t="shared" si="335"/>
        <v>4</v>
      </c>
    </row>
    <row r="1298" spans="2:22" x14ac:dyDescent="0.15">
      <c r="B1298" s="1">
        <v>38374</v>
      </c>
      <c r="C1298" s="2">
        <f t="shared" si="320"/>
        <v>1</v>
      </c>
      <c r="D1298" s="2">
        <f t="shared" si="321"/>
        <v>22</v>
      </c>
      <c r="E1298" s="2">
        <f t="shared" si="322"/>
        <v>6</v>
      </c>
      <c r="F1298" s="2">
        <f t="shared" si="323"/>
        <v>30</v>
      </c>
      <c r="G1298" t="s">
        <v>207</v>
      </c>
      <c r="H1298">
        <v>746</v>
      </c>
      <c r="I1298">
        <f t="shared" si="324"/>
        <v>0</v>
      </c>
      <c r="J1298">
        <f t="shared" si="325"/>
        <v>0</v>
      </c>
      <c r="K1298">
        <f t="shared" si="326"/>
        <v>0</v>
      </c>
      <c r="L1298">
        <v>0</v>
      </c>
      <c r="M1298">
        <f t="shared" si="327"/>
        <v>0</v>
      </c>
      <c r="N1298">
        <f t="shared" si="328"/>
        <v>0</v>
      </c>
      <c r="O1298">
        <f t="shared" si="329"/>
        <v>0</v>
      </c>
      <c r="P1298">
        <v>0</v>
      </c>
      <c r="Q1298" s="2">
        <f t="shared" si="330"/>
        <v>626.58187192897367</v>
      </c>
      <c r="R1298" s="2">
        <f t="shared" si="331"/>
        <v>119.41812807102633</v>
      </c>
      <c r="S1298" s="2">
        <f t="shared" si="333"/>
        <v>-22.185134084946867</v>
      </c>
      <c r="T1298" s="2">
        <f t="shared" si="332"/>
        <v>14260.689311988048</v>
      </c>
      <c r="U1298" s="2">
        <f t="shared" si="334"/>
        <v>1</v>
      </c>
      <c r="V1298">
        <f t="shared" si="335"/>
        <v>1</v>
      </c>
    </row>
    <row r="1299" spans="2:22" x14ac:dyDescent="0.15">
      <c r="B1299" s="1">
        <v>38375</v>
      </c>
      <c r="C1299" s="2">
        <f t="shared" si="320"/>
        <v>1</v>
      </c>
      <c r="D1299" s="2">
        <f t="shared" si="321"/>
        <v>23</v>
      </c>
      <c r="E1299" s="2">
        <f t="shared" si="322"/>
        <v>7</v>
      </c>
      <c r="F1299" s="2">
        <f t="shared" si="323"/>
        <v>30</v>
      </c>
      <c r="G1299" t="s">
        <v>208</v>
      </c>
      <c r="H1299">
        <v>318</v>
      </c>
      <c r="I1299">
        <f t="shared" si="324"/>
        <v>0</v>
      </c>
      <c r="J1299">
        <f t="shared" si="325"/>
        <v>0</v>
      </c>
      <c r="K1299">
        <f t="shared" si="326"/>
        <v>0</v>
      </c>
      <c r="L1299">
        <v>0</v>
      </c>
      <c r="M1299">
        <f t="shared" si="327"/>
        <v>0</v>
      </c>
      <c r="N1299">
        <f t="shared" si="328"/>
        <v>0</v>
      </c>
      <c r="O1299">
        <f t="shared" si="329"/>
        <v>0</v>
      </c>
      <c r="P1299">
        <v>0</v>
      </c>
      <c r="Q1299" s="2">
        <f t="shared" si="330"/>
        <v>431.25290602328459</v>
      </c>
      <c r="R1299" s="2">
        <f t="shared" si="331"/>
        <v>-113.25290602328459</v>
      </c>
      <c r="S1299" s="2">
        <f t="shared" si="333"/>
        <v>119.41812807102633</v>
      </c>
      <c r="T1299" s="2">
        <f t="shared" si="332"/>
        <v>12826.220722718932</v>
      </c>
      <c r="U1299" s="2">
        <f t="shared" si="334"/>
        <v>1</v>
      </c>
      <c r="V1299">
        <f t="shared" si="335"/>
        <v>1</v>
      </c>
    </row>
    <row r="1300" spans="2:22" x14ac:dyDescent="0.15">
      <c r="B1300" s="1">
        <v>38376</v>
      </c>
      <c r="C1300" s="2">
        <f t="shared" si="320"/>
        <v>1</v>
      </c>
      <c r="D1300" s="2">
        <f t="shared" si="321"/>
        <v>24</v>
      </c>
      <c r="E1300" s="2">
        <f t="shared" si="322"/>
        <v>1</v>
      </c>
      <c r="F1300" s="2">
        <f t="shared" si="323"/>
        <v>30</v>
      </c>
      <c r="G1300" t="s">
        <v>209</v>
      </c>
      <c r="H1300">
        <v>228</v>
      </c>
      <c r="I1300">
        <f t="shared" si="324"/>
        <v>0</v>
      </c>
      <c r="J1300">
        <f t="shared" si="325"/>
        <v>0</v>
      </c>
      <c r="K1300">
        <f t="shared" si="326"/>
        <v>0</v>
      </c>
      <c r="L1300">
        <v>0</v>
      </c>
      <c r="M1300">
        <f t="shared" si="327"/>
        <v>0</v>
      </c>
      <c r="N1300">
        <f t="shared" si="328"/>
        <v>0</v>
      </c>
      <c r="O1300">
        <f t="shared" si="329"/>
        <v>0</v>
      </c>
      <c r="P1300">
        <v>0</v>
      </c>
      <c r="Q1300" s="2">
        <f t="shared" si="330"/>
        <v>315.23121487321418</v>
      </c>
      <c r="R1300" s="2">
        <f t="shared" si="331"/>
        <v>-87.231214873214185</v>
      </c>
      <c r="S1300" s="2">
        <f t="shared" si="333"/>
        <v>-113.25290602328459</v>
      </c>
      <c r="T1300" s="2">
        <f t="shared" si="332"/>
        <v>7609.2848482568634</v>
      </c>
      <c r="U1300" s="2">
        <f t="shared" si="334"/>
        <v>0</v>
      </c>
      <c r="V1300">
        <f t="shared" si="335"/>
        <v>2</v>
      </c>
    </row>
    <row r="1301" spans="2:22" x14ac:dyDescent="0.15">
      <c r="B1301" s="1">
        <v>38377</v>
      </c>
      <c r="C1301" s="2">
        <f t="shared" si="320"/>
        <v>1</v>
      </c>
      <c r="D1301" s="2">
        <f t="shared" si="321"/>
        <v>25</v>
      </c>
      <c r="E1301" s="2">
        <f t="shared" si="322"/>
        <v>2</v>
      </c>
      <c r="F1301" s="2">
        <f t="shared" si="323"/>
        <v>30</v>
      </c>
      <c r="G1301" t="s">
        <v>210</v>
      </c>
      <c r="H1301">
        <v>309</v>
      </c>
      <c r="I1301">
        <f t="shared" si="324"/>
        <v>0</v>
      </c>
      <c r="J1301">
        <f t="shared" si="325"/>
        <v>0</v>
      </c>
      <c r="K1301">
        <f t="shared" si="326"/>
        <v>0</v>
      </c>
      <c r="L1301">
        <v>0</v>
      </c>
      <c r="M1301">
        <f t="shared" si="327"/>
        <v>0</v>
      </c>
      <c r="N1301">
        <f t="shared" si="328"/>
        <v>0</v>
      </c>
      <c r="O1301">
        <f t="shared" si="329"/>
        <v>0</v>
      </c>
      <c r="P1301">
        <v>0</v>
      </c>
      <c r="Q1301" s="2">
        <f t="shared" si="330"/>
        <v>333.37854153457062</v>
      </c>
      <c r="R1301" s="2">
        <f t="shared" si="331"/>
        <v>-24.378541534570616</v>
      </c>
      <c r="S1301" s="2">
        <f t="shared" si="333"/>
        <v>-87.231214873214185</v>
      </c>
      <c r="T1301" s="2">
        <f t="shared" si="332"/>
        <v>594.31328735278464</v>
      </c>
      <c r="U1301" s="2">
        <f t="shared" si="334"/>
        <v>0</v>
      </c>
      <c r="V1301">
        <f t="shared" si="335"/>
        <v>3</v>
      </c>
    </row>
    <row r="1302" spans="2:22" x14ac:dyDescent="0.15">
      <c r="B1302" s="1">
        <v>38378</v>
      </c>
      <c r="C1302" s="2">
        <f t="shared" si="320"/>
        <v>1</v>
      </c>
      <c r="D1302" s="2">
        <f t="shared" si="321"/>
        <v>26</v>
      </c>
      <c r="E1302" s="2">
        <f t="shared" si="322"/>
        <v>3</v>
      </c>
      <c r="F1302" s="2">
        <f t="shared" si="323"/>
        <v>30</v>
      </c>
      <c r="G1302" t="s">
        <v>211</v>
      </c>
      <c r="H1302">
        <v>306</v>
      </c>
      <c r="I1302">
        <f t="shared" si="324"/>
        <v>0</v>
      </c>
      <c r="J1302">
        <f t="shared" si="325"/>
        <v>0</v>
      </c>
      <c r="K1302">
        <f t="shared" si="326"/>
        <v>0</v>
      </c>
      <c r="L1302">
        <v>0</v>
      </c>
      <c r="M1302">
        <f t="shared" si="327"/>
        <v>0</v>
      </c>
      <c r="N1302">
        <f t="shared" si="328"/>
        <v>0</v>
      </c>
      <c r="O1302">
        <f t="shared" si="329"/>
        <v>0</v>
      </c>
      <c r="P1302">
        <v>0</v>
      </c>
      <c r="Q1302" s="2">
        <f t="shared" si="330"/>
        <v>362.91087424879657</v>
      </c>
      <c r="R1302" s="2">
        <f t="shared" si="331"/>
        <v>-56.910874248796574</v>
      </c>
      <c r="S1302" s="2">
        <f t="shared" si="333"/>
        <v>-24.378541534570616</v>
      </c>
      <c r="T1302" s="2">
        <f t="shared" si="332"/>
        <v>3238.8476077623372</v>
      </c>
      <c r="U1302" s="2">
        <f t="shared" si="334"/>
        <v>0</v>
      </c>
      <c r="V1302">
        <f t="shared" si="335"/>
        <v>4</v>
      </c>
    </row>
    <row r="1303" spans="2:22" x14ac:dyDescent="0.15">
      <c r="B1303" s="1">
        <v>38379</v>
      </c>
      <c r="C1303" s="2">
        <f t="shared" si="320"/>
        <v>1</v>
      </c>
      <c r="D1303" s="2">
        <f t="shared" si="321"/>
        <v>27</v>
      </c>
      <c r="E1303" s="2">
        <f t="shared" si="322"/>
        <v>4</v>
      </c>
      <c r="F1303" s="2">
        <f t="shared" si="323"/>
        <v>31</v>
      </c>
      <c r="G1303" t="s">
        <v>212</v>
      </c>
      <c r="H1303">
        <v>417</v>
      </c>
      <c r="I1303">
        <f t="shared" si="324"/>
        <v>0</v>
      </c>
      <c r="J1303">
        <f t="shared" si="325"/>
        <v>0</v>
      </c>
      <c r="K1303">
        <f t="shared" si="326"/>
        <v>0</v>
      </c>
      <c r="L1303">
        <v>0</v>
      </c>
      <c r="M1303">
        <f t="shared" si="327"/>
        <v>0</v>
      </c>
      <c r="N1303">
        <f t="shared" si="328"/>
        <v>0</v>
      </c>
      <c r="O1303">
        <f t="shared" si="329"/>
        <v>0</v>
      </c>
      <c r="P1303">
        <v>0</v>
      </c>
      <c r="Q1303" s="2">
        <f t="shared" si="330"/>
        <v>367.6938398544807</v>
      </c>
      <c r="R1303" s="2">
        <f t="shared" si="331"/>
        <v>49.3061601455193</v>
      </c>
      <c r="S1303" s="2">
        <f t="shared" si="333"/>
        <v>-56.910874248796574</v>
      </c>
      <c r="T1303" s="2">
        <f t="shared" si="332"/>
        <v>2431.0974282955958</v>
      </c>
      <c r="U1303" s="2">
        <f t="shared" si="334"/>
        <v>1</v>
      </c>
      <c r="V1303">
        <f t="shared" si="335"/>
        <v>1</v>
      </c>
    </row>
    <row r="1304" spans="2:22" x14ac:dyDescent="0.15">
      <c r="B1304" s="1">
        <v>38380</v>
      </c>
      <c r="C1304" s="2">
        <f t="shared" si="320"/>
        <v>1</v>
      </c>
      <c r="D1304" s="2">
        <f t="shared" si="321"/>
        <v>28</v>
      </c>
      <c r="E1304" s="2">
        <f t="shared" si="322"/>
        <v>5</v>
      </c>
      <c r="F1304" s="2">
        <f t="shared" si="323"/>
        <v>31</v>
      </c>
      <c r="G1304" t="s">
        <v>213</v>
      </c>
      <c r="H1304">
        <v>577</v>
      </c>
      <c r="I1304">
        <f t="shared" si="324"/>
        <v>0</v>
      </c>
      <c r="J1304">
        <f t="shared" si="325"/>
        <v>0</v>
      </c>
      <c r="K1304">
        <f t="shared" si="326"/>
        <v>0</v>
      </c>
      <c r="L1304">
        <v>0</v>
      </c>
      <c r="M1304">
        <f t="shared" si="327"/>
        <v>0</v>
      </c>
      <c r="N1304">
        <f t="shared" si="328"/>
        <v>0</v>
      </c>
      <c r="O1304">
        <f t="shared" si="329"/>
        <v>0</v>
      </c>
      <c r="P1304">
        <v>0</v>
      </c>
      <c r="Q1304" s="2">
        <f t="shared" si="330"/>
        <v>551.92030480535277</v>
      </c>
      <c r="R1304" s="2">
        <f t="shared" si="331"/>
        <v>25.079695194647229</v>
      </c>
      <c r="S1304" s="2">
        <f t="shared" si="333"/>
        <v>49.3061601455193</v>
      </c>
      <c r="T1304" s="2">
        <f t="shared" si="332"/>
        <v>628.99111105641134</v>
      </c>
      <c r="U1304" s="2">
        <f t="shared" si="334"/>
        <v>0</v>
      </c>
      <c r="V1304">
        <f t="shared" si="335"/>
        <v>2</v>
      </c>
    </row>
    <row r="1305" spans="2:22" x14ac:dyDescent="0.15">
      <c r="B1305" s="1">
        <v>38381</v>
      </c>
      <c r="C1305" s="2">
        <f t="shared" si="320"/>
        <v>1</v>
      </c>
      <c r="D1305" s="2">
        <f t="shared" si="321"/>
        <v>29</v>
      </c>
      <c r="E1305" s="2">
        <f t="shared" si="322"/>
        <v>6</v>
      </c>
      <c r="F1305" s="2">
        <f t="shared" si="323"/>
        <v>31</v>
      </c>
      <c r="G1305" t="s">
        <v>214</v>
      </c>
      <c r="H1305">
        <v>576</v>
      </c>
      <c r="I1305">
        <f t="shared" si="324"/>
        <v>0</v>
      </c>
      <c r="J1305">
        <f t="shared" si="325"/>
        <v>0</v>
      </c>
      <c r="K1305">
        <f t="shared" si="326"/>
        <v>0</v>
      </c>
      <c r="L1305">
        <v>0</v>
      </c>
      <c r="M1305">
        <f t="shared" si="327"/>
        <v>0</v>
      </c>
      <c r="N1305">
        <f t="shared" si="328"/>
        <v>0</v>
      </c>
      <c r="O1305">
        <f t="shared" si="329"/>
        <v>0</v>
      </c>
      <c r="P1305">
        <v>0</v>
      </c>
      <c r="Q1305" s="2">
        <f t="shared" si="330"/>
        <v>603.31704264937957</v>
      </c>
      <c r="R1305" s="2">
        <f t="shared" si="331"/>
        <v>-27.317042649379573</v>
      </c>
      <c r="S1305" s="2">
        <f t="shared" si="333"/>
        <v>25.079695194647229</v>
      </c>
      <c r="T1305" s="2">
        <f t="shared" si="332"/>
        <v>746.22081910802251</v>
      </c>
      <c r="U1305" s="2">
        <f t="shared" si="334"/>
        <v>1</v>
      </c>
      <c r="V1305">
        <f t="shared" si="335"/>
        <v>1</v>
      </c>
    </row>
    <row r="1306" spans="2:22" x14ac:dyDescent="0.15">
      <c r="B1306" s="1">
        <v>38382</v>
      </c>
      <c r="C1306" s="2">
        <f t="shared" si="320"/>
        <v>1</v>
      </c>
      <c r="D1306" s="2">
        <f t="shared" si="321"/>
        <v>30</v>
      </c>
      <c r="E1306" s="2">
        <f t="shared" si="322"/>
        <v>7</v>
      </c>
      <c r="F1306" s="2">
        <f t="shared" si="323"/>
        <v>31</v>
      </c>
      <c r="G1306" t="s">
        <v>215</v>
      </c>
      <c r="H1306">
        <v>399</v>
      </c>
      <c r="I1306">
        <f t="shared" si="324"/>
        <v>0</v>
      </c>
      <c r="J1306">
        <f t="shared" si="325"/>
        <v>0</v>
      </c>
      <c r="K1306">
        <f t="shared" si="326"/>
        <v>0</v>
      </c>
      <c r="L1306">
        <v>0</v>
      </c>
      <c r="M1306">
        <f t="shared" si="327"/>
        <v>0</v>
      </c>
      <c r="N1306">
        <f t="shared" si="328"/>
        <v>0</v>
      </c>
      <c r="O1306">
        <f t="shared" si="329"/>
        <v>0</v>
      </c>
      <c r="P1306">
        <v>0</v>
      </c>
      <c r="Q1306" s="2">
        <f t="shared" si="330"/>
        <v>407.9880767436905</v>
      </c>
      <c r="R1306" s="2">
        <f t="shared" si="331"/>
        <v>-8.9880767436904989</v>
      </c>
      <c r="S1306" s="2">
        <f t="shared" si="333"/>
        <v>-27.317042649379573</v>
      </c>
      <c r="T1306" s="2">
        <f t="shared" si="332"/>
        <v>80.785523550470003</v>
      </c>
      <c r="U1306" s="2">
        <f t="shared" si="334"/>
        <v>0</v>
      </c>
      <c r="V1306">
        <f t="shared" si="335"/>
        <v>2</v>
      </c>
    </row>
    <row r="1307" spans="2:22" x14ac:dyDescent="0.15">
      <c r="B1307" s="1">
        <v>38383</v>
      </c>
      <c r="C1307" s="2">
        <f t="shared" si="320"/>
        <v>1</v>
      </c>
      <c r="D1307" s="2">
        <f t="shared" si="321"/>
        <v>31</v>
      </c>
      <c r="E1307" s="2">
        <f t="shared" si="322"/>
        <v>1</v>
      </c>
      <c r="F1307" s="2">
        <f t="shared" si="323"/>
        <v>31</v>
      </c>
      <c r="G1307" t="s">
        <v>216</v>
      </c>
      <c r="H1307">
        <v>291</v>
      </c>
      <c r="I1307">
        <f t="shared" si="324"/>
        <v>0</v>
      </c>
      <c r="J1307">
        <f t="shared" si="325"/>
        <v>0</v>
      </c>
      <c r="K1307">
        <f t="shared" si="326"/>
        <v>0</v>
      </c>
      <c r="L1307">
        <v>0</v>
      </c>
      <c r="M1307">
        <f t="shared" si="327"/>
        <v>0</v>
      </c>
      <c r="N1307">
        <f t="shared" si="328"/>
        <v>0</v>
      </c>
      <c r="O1307">
        <f t="shared" si="329"/>
        <v>0</v>
      </c>
      <c r="P1307">
        <v>0</v>
      </c>
      <c r="Q1307" s="2">
        <f t="shared" si="330"/>
        <v>291.96638559362009</v>
      </c>
      <c r="R1307" s="2">
        <f t="shared" si="331"/>
        <v>-0.96638559362008891</v>
      </c>
      <c r="S1307" s="2">
        <f t="shared" si="333"/>
        <v>-8.9880767436904989</v>
      </c>
      <c r="T1307" s="2">
        <f t="shared" si="332"/>
        <v>0.93390111555645161</v>
      </c>
      <c r="U1307" s="2">
        <f t="shared" si="334"/>
        <v>0</v>
      </c>
      <c r="V1307">
        <f t="shared" si="335"/>
        <v>3</v>
      </c>
    </row>
    <row r="1308" spans="2:22" x14ac:dyDescent="0.15">
      <c r="B1308" s="1">
        <v>38384</v>
      </c>
      <c r="C1308" s="2">
        <f t="shared" si="320"/>
        <v>2</v>
      </c>
      <c r="D1308" s="2">
        <f t="shared" si="321"/>
        <v>1</v>
      </c>
      <c r="E1308" s="2">
        <f t="shared" si="322"/>
        <v>2</v>
      </c>
      <c r="F1308" s="2">
        <f t="shared" si="323"/>
        <v>31</v>
      </c>
      <c r="G1308" t="s">
        <v>217</v>
      </c>
      <c r="H1308">
        <v>232</v>
      </c>
      <c r="I1308">
        <f t="shared" si="324"/>
        <v>0</v>
      </c>
      <c r="J1308">
        <f t="shared" si="325"/>
        <v>0</v>
      </c>
      <c r="K1308">
        <f t="shared" si="326"/>
        <v>0</v>
      </c>
      <c r="L1308">
        <v>0</v>
      </c>
      <c r="M1308">
        <f t="shared" si="327"/>
        <v>0</v>
      </c>
      <c r="N1308">
        <f t="shared" si="328"/>
        <v>0</v>
      </c>
      <c r="O1308">
        <f t="shared" si="329"/>
        <v>0</v>
      </c>
      <c r="P1308">
        <v>0</v>
      </c>
      <c r="Q1308" s="2">
        <f t="shared" si="330"/>
        <v>310.11371225497652</v>
      </c>
      <c r="R1308" s="2">
        <f t="shared" si="331"/>
        <v>-78.113712254976519</v>
      </c>
      <c r="S1308" s="2">
        <f t="shared" si="333"/>
        <v>-0.96638559362008891</v>
      </c>
      <c r="T1308" s="2">
        <f t="shared" si="332"/>
        <v>6101.7520422532689</v>
      </c>
      <c r="U1308" s="2">
        <f t="shared" si="334"/>
        <v>0</v>
      </c>
      <c r="V1308">
        <f t="shared" si="335"/>
        <v>4</v>
      </c>
    </row>
    <row r="1309" spans="2:22" x14ac:dyDescent="0.15">
      <c r="B1309" s="1">
        <v>38385</v>
      </c>
      <c r="C1309" s="2">
        <f t="shared" si="320"/>
        <v>2</v>
      </c>
      <c r="D1309" s="2">
        <f t="shared" si="321"/>
        <v>2</v>
      </c>
      <c r="E1309" s="2">
        <f t="shared" si="322"/>
        <v>3</v>
      </c>
      <c r="F1309" s="2">
        <f t="shared" si="323"/>
        <v>31</v>
      </c>
      <c r="G1309" t="s">
        <v>218</v>
      </c>
      <c r="H1309">
        <v>231</v>
      </c>
      <c r="I1309">
        <f t="shared" si="324"/>
        <v>0</v>
      </c>
      <c r="J1309">
        <f t="shared" si="325"/>
        <v>0</v>
      </c>
      <c r="K1309">
        <f t="shared" si="326"/>
        <v>0</v>
      </c>
      <c r="L1309">
        <v>0</v>
      </c>
      <c r="M1309">
        <f t="shared" si="327"/>
        <v>0</v>
      </c>
      <c r="N1309">
        <f t="shared" si="328"/>
        <v>0</v>
      </c>
      <c r="O1309">
        <f t="shared" si="329"/>
        <v>0</v>
      </c>
      <c r="P1309">
        <v>0</v>
      </c>
      <c r="Q1309" s="2">
        <f t="shared" si="330"/>
        <v>339.64604496920248</v>
      </c>
      <c r="R1309" s="2">
        <f t="shared" si="331"/>
        <v>-108.64604496920248</v>
      </c>
      <c r="S1309" s="2">
        <f t="shared" si="333"/>
        <v>-78.113712254976519</v>
      </c>
      <c r="T1309" s="2">
        <f t="shared" si="332"/>
        <v>11803.963087449967</v>
      </c>
      <c r="U1309" s="2">
        <f t="shared" si="334"/>
        <v>0</v>
      </c>
      <c r="V1309">
        <f t="shared" si="335"/>
        <v>5</v>
      </c>
    </row>
    <row r="1310" spans="2:22" x14ac:dyDescent="0.15">
      <c r="B1310" s="1">
        <v>38386</v>
      </c>
      <c r="C1310" s="2">
        <f t="shared" si="320"/>
        <v>2</v>
      </c>
      <c r="D1310" s="2">
        <f t="shared" si="321"/>
        <v>3</v>
      </c>
      <c r="E1310" s="2">
        <f t="shared" si="322"/>
        <v>4</v>
      </c>
      <c r="F1310" s="2">
        <f t="shared" si="323"/>
        <v>32</v>
      </c>
      <c r="G1310" t="s">
        <v>219</v>
      </c>
      <c r="H1310">
        <v>335</v>
      </c>
      <c r="I1310">
        <f t="shared" si="324"/>
        <v>0</v>
      </c>
      <c r="J1310">
        <f t="shared" si="325"/>
        <v>0</v>
      </c>
      <c r="K1310">
        <f t="shared" si="326"/>
        <v>0</v>
      </c>
      <c r="L1310">
        <v>0</v>
      </c>
      <c r="M1310">
        <f t="shared" si="327"/>
        <v>0</v>
      </c>
      <c r="N1310">
        <f t="shared" si="328"/>
        <v>0</v>
      </c>
      <c r="O1310">
        <f t="shared" si="329"/>
        <v>0</v>
      </c>
      <c r="P1310">
        <v>0</v>
      </c>
      <c r="Q1310" s="2">
        <f t="shared" si="330"/>
        <v>353.48568020509435</v>
      </c>
      <c r="R1310" s="2">
        <f t="shared" si="331"/>
        <v>-18.485680205094354</v>
      </c>
      <c r="S1310" s="2">
        <f t="shared" si="333"/>
        <v>-108.64604496920248</v>
      </c>
      <c r="T1310" s="2">
        <f t="shared" si="332"/>
        <v>341.72037264501722</v>
      </c>
      <c r="U1310" s="2">
        <f t="shared" si="334"/>
        <v>0</v>
      </c>
      <c r="V1310">
        <f t="shared" si="335"/>
        <v>6</v>
      </c>
    </row>
    <row r="1311" spans="2:22" x14ac:dyDescent="0.15">
      <c r="B1311" s="1">
        <v>38387</v>
      </c>
      <c r="C1311" s="2">
        <f t="shared" si="320"/>
        <v>2</v>
      </c>
      <c r="D1311" s="2">
        <f t="shared" si="321"/>
        <v>4</v>
      </c>
      <c r="E1311" s="2">
        <f t="shared" si="322"/>
        <v>5</v>
      </c>
      <c r="F1311" s="2">
        <f t="shared" si="323"/>
        <v>32</v>
      </c>
      <c r="G1311" t="s">
        <v>220</v>
      </c>
      <c r="H1311">
        <v>578</v>
      </c>
      <c r="I1311">
        <f t="shared" si="324"/>
        <v>0</v>
      </c>
      <c r="J1311">
        <f t="shared" si="325"/>
        <v>0</v>
      </c>
      <c r="K1311">
        <f t="shared" si="326"/>
        <v>0</v>
      </c>
      <c r="L1311">
        <v>0</v>
      </c>
      <c r="M1311">
        <f t="shared" si="327"/>
        <v>0</v>
      </c>
      <c r="N1311">
        <f t="shared" si="328"/>
        <v>0</v>
      </c>
      <c r="O1311">
        <f t="shared" si="329"/>
        <v>0</v>
      </c>
      <c r="P1311">
        <v>0</v>
      </c>
      <c r="Q1311" s="2">
        <f t="shared" si="330"/>
        <v>537.71214515596648</v>
      </c>
      <c r="R1311" s="2">
        <f t="shared" si="331"/>
        <v>40.287854844033518</v>
      </c>
      <c r="S1311" s="2">
        <f t="shared" si="333"/>
        <v>-18.485680205094354</v>
      </c>
      <c r="T1311" s="2">
        <f t="shared" si="332"/>
        <v>1623.1112479339149</v>
      </c>
      <c r="U1311" s="2">
        <f t="shared" si="334"/>
        <v>1</v>
      </c>
      <c r="V1311">
        <f t="shared" si="335"/>
        <v>1</v>
      </c>
    </row>
    <row r="1312" spans="2:22" x14ac:dyDescent="0.15">
      <c r="B1312" s="1">
        <v>38388</v>
      </c>
      <c r="C1312" s="2">
        <f t="shared" si="320"/>
        <v>2</v>
      </c>
      <c r="D1312" s="2">
        <f t="shared" si="321"/>
        <v>5</v>
      </c>
      <c r="E1312" s="2">
        <f t="shared" si="322"/>
        <v>6</v>
      </c>
      <c r="F1312" s="2">
        <f t="shared" si="323"/>
        <v>32</v>
      </c>
      <c r="G1312" t="s">
        <v>221</v>
      </c>
      <c r="H1312">
        <v>617</v>
      </c>
      <c r="I1312">
        <f t="shared" si="324"/>
        <v>0</v>
      </c>
      <c r="J1312">
        <f t="shared" si="325"/>
        <v>0</v>
      </c>
      <c r="K1312">
        <f t="shared" si="326"/>
        <v>0</v>
      </c>
      <c r="L1312">
        <v>0</v>
      </c>
      <c r="M1312">
        <f t="shared" si="327"/>
        <v>0</v>
      </c>
      <c r="N1312">
        <f t="shared" si="328"/>
        <v>0</v>
      </c>
      <c r="O1312">
        <f t="shared" si="329"/>
        <v>0</v>
      </c>
      <c r="P1312">
        <v>0</v>
      </c>
      <c r="Q1312" s="2">
        <f t="shared" si="330"/>
        <v>589.10888299999317</v>
      </c>
      <c r="R1312" s="2">
        <f t="shared" si="331"/>
        <v>27.89111700000683</v>
      </c>
      <c r="S1312" s="2">
        <f t="shared" si="333"/>
        <v>40.287854844033518</v>
      </c>
      <c r="T1312" s="2">
        <f t="shared" si="332"/>
        <v>777.91440750806998</v>
      </c>
      <c r="U1312" s="2">
        <f t="shared" si="334"/>
        <v>0</v>
      </c>
      <c r="V1312">
        <f t="shared" si="335"/>
        <v>2</v>
      </c>
    </row>
    <row r="1313" spans="2:22" x14ac:dyDescent="0.15">
      <c r="B1313" s="1">
        <v>38389</v>
      </c>
      <c r="C1313" s="2">
        <f t="shared" si="320"/>
        <v>2</v>
      </c>
      <c r="D1313" s="2">
        <f t="shared" si="321"/>
        <v>6</v>
      </c>
      <c r="E1313" s="2">
        <f t="shared" si="322"/>
        <v>7</v>
      </c>
      <c r="F1313" s="2">
        <f t="shared" si="323"/>
        <v>32</v>
      </c>
      <c r="G1313" t="s">
        <v>222</v>
      </c>
      <c r="H1313">
        <v>136</v>
      </c>
      <c r="I1313">
        <f t="shared" si="324"/>
        <v>0</v>
      </c>
      <c r="J1313">
        <f t="shared" si="325"/>
        <v>0</v>
      </c>
      <c r="K1313">
        <f t="shared" si="326"/>
        <v>0</v>
      </c>
      <c r="L1313">
        <v>0</v>
      </c>
      <c r="M1313">
        <f t="shared" si="327"/>
        <v>0</v>
      </c>
      <c r="N1313">
        <f t="shared" si="328"/>
        <v>0</v>
      </c>
      <c r="O1313">
        <f t="shared" si="329"/>
        <v>0</v>
      </c>
      <c r="P1313">
        <v>1</v>
      </c>
      <c r="Q1313" s="2">
        <f t="shared" si="330"/>
        <v>181.19805365436798</v>
      </c>
      <c r="R1313" s="2">
        <f t="shared" si="331"/>
        <v>-45.198053654367982</v>
      </c>
      <c r="S1313" s="2">
        <f t="shared" si="333"/>
        <v>27.89111700000683</v>
      </c>
      <c r="T1313" s="2">
        <f t="shared" si="332"/>
        <v>2042.8640541431269</v>
      </c>
      <c r="U1313" s="2">
        <f t="shared" si="334"/>
        <v>1</v>
      </c>
      <c r="V1313">
        <f t="shared" si="335"/>
        <v>1</v>
      </c>
    </row>
    <row r="1314" spans="2:22" x14ac:dyDescent="0.15">
      <c r="B1314" s="1">
        <v>38390</v>
      </c>
      <c r="C1314" s="2">
        <f t="shared" si="320"/>
        <v>2</v>
      </c>
      <c r="D1314" s="2">
        <f t="shared" si="321"/>
        <v>7</v>
      </c>
      <c r="E1314" s="2">
        <f t="shared" si="322"/>
        <v>1</v>
      </c>
      <c r="F1314" s="2">
        <f t="shared" si="323"/>
        <v>32</v>
      </c>
      <c r="G1314" t="s">
        <v>223</v>
      </c>
      <c r="H1314">
        <v>202</v>
      </c>
      <c r="I1314">
        <f t="shared" si="324"/>
        <v>0</v>
      </c>
      <c r="J1314">
        <f t="shared" si="325"/>
        <v>0</v>
      </c>
      <c r="K1314">
        <f t="shared" si="326"/>
        <v>0</v>
      </c>
      <c r="L1314">
        <v>0</v>
      </c>
      <c r="M1314">
        <f t="shared" si="327"/>
        <v>0</v>
      </c>
      <c r="N1314">
        <f t="shared" si="328"/>
        <v>0</v>
      </c>
      <c r="O1314">
        <f t="shared" si="329"/>
        <v>0</v>
      </c>
      <c r="P1314">
        <v>0</v>
      </c>
      <c r="Q1314" s="2">
        <f t="shared" si="330"/>
        <v>277.75822594423369</v>
      </c>
      <c r="R1314" s="2">
        <f t="shared" si="331"/>
        <v>-75.758225944233686</v>
      </c>
      <c r="S1314" s="2">
        <f t="shared" si="333"/>
        <v>-45.198053654367982</v>
      </c>
      <c r="T1314" s="2">
        <f t="shared" si="332"/>
        <v>5739.3087982175621</v>
      </c>
      <c r="U1314" s="2">
        <f t="shared" si="334"/>
        <v>0</v>
      </c>
      <c r="V1314">
        <f t="shared" si="335"/>
        <v>2</v>
      </c>
    </row>
    <row r="1315" spans="2:22" x14ac:dyDescent="0.15">
      <c r="B1315" s="1">
        <v>38391</v>
      </c>
      <c r="C1315" s="2">
        <f t="shared" si="320"/>
        <v>2</v>
      </c>
      <c r="D1315" s="2">
        <f t="shared" si="321"/>
        <v>8</v>
      </c>
      <c r="E1315" s="2">
        <f t="shared" si="322"/>
        <v>2</v>
      </c>
      <c r="F1315" s="2">
        <f t="shared" si="323"/>
        <v>32</v>
      </c>
      <c r="G1315" t="s">
        <v>224</v>
      </c>
      <c r="H1315">
        <v>249</v>
      </c>
      <c r="I1315">
        <f t="shared" si="324"/>
        <v>0</v>
      </c>
      <c r="J1315">
        <f t="shared" si="325"/>
        <v>0</v>
      </c>
      <c r="K1315">
        <f t="shared" si="326"/>
        <v>0</v>
      </c>
      <c r="L1315">
        <v>0</v>
      </c>
      <c r="M1315">
        <f t="shared" si="327"/>
        <v>0</v>
      </c>
      <c r="N1315">
        <f t="shared" si="328"/>
        <v>0</v>
      </c>
      <c r="O1315">
        <f t="shared" si="329"/>
        <v>0</v>
      </c>
      <c r="P1315">
        <v>0</v>
      </c>
      <c r="Q1315" s="2">
        <f t="shared" si="330"/>
        <v>295.90555260559017</v>
      </c>
      <c r="R1315" s="2">
        <f t="shared" si="331"/>
        <v>-46.905552605590174</v>
      </c>
      <c r="S1315" s="2">
        <f t="shared" si="333"/>
        <v>-75.758225944233686</v>
      </c>
      <c r="T1315" s="2">
        <f t="shared" si="332"/>
        <v>2200.130865235787</v>
      </c>
      <c r="U1315" s="2">
        <f t="shared" si="334"/>
        <v>0</v>
      </c>
      <c r="V1315">
        <f t="shared" si="335"/>
        <v>3</v>
      </c>
    </row>
    <row r="1316" spans="2:22" x14ac:dyDescent="0.15">
      <c r="B1316" s="1">
        <v>38392</v>
      </c>
      <c r="C1316" s="2">
        <f t="shared" si="320"/>
        <v>2</v>
      </c>
      <c r="D1316" s="2">
        <f t="shared" si="321"/>
        <v>9</v>
      </c>
      <c r="E1316" s="2">
        <f t="shared" si="322"/>
        <v>3</v>
      </c>
      <c r="F1316" s="2">
        <f t="shared" si="323"/>
        <v>32</v>
      </c>
      <c r="G1316" t="s">
        <v>225</v>
      </c>
      <c r="H1316">
        <v>328</v>
      </c>
      <c r="I1316">
        <f t="shared" si="324"/>
        <v>0</v>
      </c>
      <c r="J1316">
        <f t="shared" si="325"/>
        <v>0</v>
      </c>
      <c r="K1316">
        <f t="shared" si="326"/>
        <v>0</v>
      </c>
      <c r="L1316">
        <v>0</v>
      </c>
      <c r="M1316">
        <f t="shared" si="327"/>
        <v>0</v>
      </c>
      <c r="N1316">
        <f t="shared" si="328"/>
        <v>0</v>
      </c>
      <c r="O1316">
        <f t="shared" si="329"/>
        <v>0</v>
      </c>
      <c r="P1316">
        <v>0</v>
      </c>
      <c r="Q1316" s="2">
        <f t="shared" si="330"/>
        <v>325.43788531981613</v>
      </c>
      <c r="R1316" s="2">
        <f t="shared" si="331"/>
        <v>2.5621146801838677</v>
      </c>
      <c r="S1316" s="2">
        <f t="shared" si="333"/>
        <v>-46.905552605590174</v>
      </c>
      <c r="T1316" s="2">
        <f t="shared" si="332"/>
        <v>6.5644316344136824</v>
      </c>
      <c r="U1316" s="2">
        <f t="shared" si="334"/>
        <v>1</v>
      </c>
      <c r="V1316">
        <f t="shared" si="335"/>
        <v>1</v>
      </c>
    </row>
    <row r="1317" spans="2:22" x14ac:dyDescent="0.15">
      <c r="B1317" s="1">
        <v>38393</v>
      </c>
      <c r="C1317" s="2">
        <f t="shared" si="320"/>
        <v>2</v>
      </c>
      <c r="D1317" s="2">
        <f t="shared" si="321"/>
        <v>10</v>
      </c>
      <c r="E1317" s="2">
        <f t="shared" si="322"/>
        <v>4</v>
      </c>
      <c r="F1317" s="2">
        <f t="shared" si="323"/>
        <v>33</v>
      </c>
      <c r="G1317" t="s">
        <v>226</v>
      </c>
      <c r="H1317">
        <v>302</v>
      </c>
      <c r="I1317">
        <f t="shared" si="324"/>
        <v>0</v>
      </c>
      <c r="J1317">
        <f t="shared" si="325"/>
        <v>0</v>
      </c>
      <c r="K1317">
        <f t="shared" si="326"/>
        <v>0</v>
      </c>
      <c r="L1317">
        <v>0</v>
      </c>
      <c r="M1317">
        <f t="shared" si="327"/>
        <v>0</v>
      </c>
      <c r="N1317">
        <f t="shared" si="328"/>
        <v>0</v>
      </c>
      <c r="O1317">
        <f t="shared" si="329"/>
        <v>0</v>
      </c>
      <c r="P1317">
        <v>0</v>
      </c>
      <c r="Q1317" s="2">
        <f t="shared" si="330"/>
        <v>377.64441198289279</v>
      </c>
      <c r="R1317" s="2">
        <f t="shared" si="331"/>
        <v>-75.644411982892791</v>
      </c>
      <c r="S1317" s="2">
        <f t="shared" si="333"/>
        <v>2.5621146801838677</v>
      </c>
      <c r="T1317" s="2">
        <f t="shared" si="332"/>
        <v>5722.0770642376146</v>
      </c>
      <c r="U1317" s="2">
        <f t="shared" si="334"/>
        <v>1</v>
      </c>
      <c r="V1317">
        <f t="shared" si="335"/>
        <v>1</v>
      </c>
    </row>
    <row r="1318" spans="2:22" x14ac:dyDescent="0.15">
      <c r="B1318" s="1">
        <v>38394</v>
      </c>
      <c r="C1318" s="2">
        <f t="shared" si="320"/>
        <v>2</v>
      </c>
      <c r="D1318" s="2">
        <f t="shared" si="321"/>
        <v>11</v>
      </c>
      <c r="E1318" s="2">
        <f t="shared" si="322"/>
        <v>5</v>
      </c>
      <c r="F1318" s="2">
        <f t="shared" si="323"/>
        <v>33</v>
      </c>
      <c r="G1318" t="s">
        <v>227</v>
      </c>
      <c r="H1318">
        <v>558</v>
      </c>
      <c r="I1318">
        <f t="shared" si="324"/>
        <v>0</v>
      </c>
      <c r="J1318">
        <f t="shared" si="325"/>
        <v>0</v>
      </c>
      <c r="K1318">
        <f t="shared" si="326"/>
        <v>0</v>
      </c>
      <c r="L1318">
        <v>0</v>
      </c>
      <c r="M1318">
        <f t="shared" si="327"/>
        <v>0</v>
      </c>
      <c r="N1318">
        <f t="shared" si="328"/>
        <v>0</v>
      </c>
      <c r="O1318">
        <f t="shared" si="329"/>
        <v>0</v>
      </c>
      <c r="P1318">
        <v>0</v>
      </c>
      <c r="Q1318" s="2">
        <f t="shared" si="330"/>
        <v>561.87087693376486</v>
      </c>
      <c r="R1318" s="2">
        <f t="shared" si="331"/>
        <v>-3.8708769337648619</v>
      </c>
      <c r="S1318" s="2">
        <f t="shared" si="333"/>
        <v>-75.644411982892791</v>
      </c>
      <c r="T1318" s="2">
        <f t="shared" si="332"/>
        <v>14.983688236352858</v>
      </c>
      <c r="U1318" s="2">
        <f t="shared" si="334"/>
        <v>0</v>
      </c>
      <c r="V1318">
        <f t="shared" si="335"/>
        <v>2</v>
      </c>
    </row>
    <row r="1319" spans="2:22" x14ac:dyDescent="0.15">
      <c r="B1319" s="1">
        <v>38395</v>
      </c>
      <c r="C1319" s="2">
        <f t="shared" si="320"/>
        <v>2</v>
      </c>
      <c r="D1319" s="2">
        <f t="shared" si="321"/>
        <v>12</v>
      </c>
      <c r="E1319" s="2">
        <f t="shared" si="322"/>
        <v>6</v>
      </c>
      <c r="F1319" s="2">
        <f t="shared" si="323"/>
        <v>33</v>
      </c>
      <c r="G1319" t="s">
        <v>228</v>
      </c>
      <c r="H1319">
        <v>667</v>
      </c>
      <c r="I1319">
        <f t="shared" si="324"/>
        <v>0</v>
      </c>
      <c r="J1319">
        <f t="shared" si="325"/>
        <v>0</v>
      </c>
      <c r="K1319">
        <f t="shared" si="326"/>
        <v>0</v>
      </c>
      <c r="L1319">
        <v>0</v>
      </c>
      <c r="M1319">
        <f t="shared" si="327"/>
        <v>0</v>
      </c>
      <c r="N1319">
        <f t="shared" si="328"/>
        <v>0</v>
      </c>
      <c r="O1319">
        <f t="shared" si="329"/>
        <v>0</v>
      </c>
      <c r="P1319">
        <v>0</v>
      </c>
      <c r="Q1319" s="2">
        <f t="shared" si="330"/>
        <v>613.26761477779155</v>
      </c>
      <c r="R1319" s="2">
        <f t="shared" si="331"/>
        <v>53.73238522220845</v>
      </c>
      <c r="S1319" s="2">
        <f t="shared" si="333"/>
        <v>-3.8708769337648619</v>
      </c>
      <c r="T1319" s="2">
        <f t="shared" si="332"/>
        <v>2887.1692216678048</v>
      </c>
      <c r="U1319" s="2">
        <f t="shared" si="334"/>
        <v>1</v>
      </c>
      <c r="V1319">
        <f t="shared" si="335"/>
        <v>1</v>
      </c>
    </row>
    <row r="1320" spans="2:22" x14ac:dyDescent="0.15">
      <c r="B1320" s="1">
        <v>38396</v>
      </c>
      <c r="C1320" s="2">
        <f t="shared" si="320"/>
        <v>2</v>
      </c>
      <c r="D1320" s="2">
        <f t="shared" si="321"/>
        <v>13</v>
      </c>
      <c r="E1320" s="2">
        <f t="shared" si="322"/>
        <v>7</v>
      </c>
      <c r="F1320" s="2">
        <f t="shared" si="323"/>
        <v>33</v>
      </c>
      <c r="G1320" t="s">
        <v>229</v>
      </c>
      <c r="H1320">
        <v>460</v>
      </c>
      <c r="I1320">
        <f t="shared" si="324"/>
        <v>0</v>
      </c>
      <c r="J1320">
        <f t="shared" si="325"/>
        <v>0</v>
      </c>
      <c r="K1320">
        <f t="shared" si="326"/>
        <v>0</v>
      </c>
      <c r="L1320">
        <v>0</v>
      </c>
      <c r="M1320">
        <f t="shared" si="327"/>
        <v>0</v>
      </c>
      <c r="N1320">
        <f t="shared" si="328"/>
        <v>0</v>
      </c>
      <c r="O1320">
        <f t="shared" si="329"/>
        <v>0</v>
      </c>
      <c r="P1320">
        <v>0</v>
      </c>
      <c r="Q1320" s="2">
        <f t="shared" si="330"/>
        <v>417.93864887210259</v>
      </c>
      <c r="R1320" s="2">
        <f t="shared" si="331"/>
        <v>42.06135112789741</v>
      </c>
      <c r="S1320" s="2">
        <f t="shared" si="333"/>
        <v>53.73238522220845</v>
      </c>
      <c r="T1320" s="2">
        <f t="shared" si="332"/>
        <v>1769.1572587042767</v>
      </c>
      <c r="U1320" s="2">
        <f t="shared" si="334"/>
        <v>0</v>
      </c>
      <c r="V1320">
        <f t="shared" si="335"/>
        <v>2</v>
      </c>
    </row>
    <row r="1321" spans="2:22" x14ac:dyDescent="0.15">
      <c r="B1321" s="1">
        <v>38397</v>
      </c>
      <c r="C1321" s="2">
        <f t="shared" si="320"/>
        <v>2</v>
      </c>
      <c r="D1321" s="2">
        <f t="shared" si="321"/>
        <v>14</v>
      </c>
      <c r="E1321" s="2">
        <f t="shared" si="322"/>
        <v>1</v>
      </c>
      <c r="F1321" s="2">
        <f t="shared" si="323"/>
        <v>33</v>
      </c>
      <c r="G1321" t="s">
        <v>230</v>
      </c>
      <c r="H1321">
        <v>677</v>
      </c>
      <c r="I1321">
        <f t="shared" si="324"/>
        <v>0</v>
      </c>
      <c r="J1321">
        <f t="shared" si="325"/>
        <v>0</v>
      </c>
      <c r="K1321">
        <f t="shared" si="326"/>
        <v>1</v>
      </c>
      <c r="L1321">
        <v>0</v>
      </c>
      <c r="M1321">
        <f t="shared" si="327"/>
        <v>0</v>
      </c>
      <c r="N1321">
        <f t="shared" si="328"/>
        <v>0</v>
      </c>
      <c r="O1321">
        <f t="shared" si="329"/>
        <v>0</v>
      </c>
      <c r="P1321">
        <v>0</v>
      </c>
      <c r="Q1321" s="2">
        <f t="shared" si="330"/>
        <v>669.71306015311438</v>
      </c>
      <c r="R1321" s="2">
        <f t="shared" si="331"/>
        <v>7.2869398468856161</v>
      </c>
      <c r="S1321" s="2">
        <f t="shared" si="333"/>
        <v>42.06135112789741</v>
      </c>
      <c r="T1321" s="2">
        <f t="shared" si="332"/>
        <v>53.099492332129365</v>
      </c>
      <c r="U1321" s="2">
        <f t="shared" si="334"/>
        <v>0</v>
      </c>
      <c r="V1321">
        <f t="shared" si="335"/>
        <v>3</v>
      </c>
    </row>
    <row r="1322" spans="2:22" x14ac:dyDescent="0.15">
      <c r="B1322" s="1">
        <v>38398</v>
      </c>
      <c r="C1322" s="2">
        <f t="shared" si="320"/>
        <v>2</v>
      </c>
      <c r="D1322" s="2">
        <f t="shared" si="321"/>
        <v>15</v>
      </c>
      <c r="E1322" s="2">
        <f t="shared" si="322"/>
        <v>2</v>
      </c>
      <c r="F1322" s="2">
        <f t="shared" si="323"/>
        <v>33</v>
      </c>
      <c r="G1322" t="s">
        <v>231</v>
      </c>
      <c r="H1322">
        <v>219</v>
      </c>
      <c r="I1322">
        <f t="shared" si="324"/>
        <v>0</v>
      </c>
      <c r="J1322">
        <f t="shared" si="325"/>
        <v>0</v>
      </c>
      <c r="K1322">
        <f t="shared" si="326"/>
        <v>0</v>
      </c>
      <c r="L1322">
        <v>0</v>
      </c>
      <c r="M1322">
        <f t="shared" si="327"/>
        <v>0</v>
      </c>
      <c r="N1322">
        <f t="shared" si="328"/>
        <v>0</v>
      </c>
      <c r="O1322">
        <f t="shared" si="329"/>
        <v>0</v>
      </c>
      <c r="P1322">
        <v>0</v>
      </c>
      <c r="Q1322" s="2">
        <f t="shared" si="330"/>
        <v>320.06428438338861</v>
      </c>
      <c r="R1322" s="2">
        <f t="shared" si="331"/>
        <v>-101.06428438338861</v>
      </c>
      <c r="S1322" s="2">
        <f t="shared" si="333"/>
        <v>7.2869398468856161</v>
      </c>
      <c r="T1322" s="2">
        <f t="shared" si="332"/>
        <v>10213.989577926446</v>
      </c>
      <c r="U1322" s="2">
        <f t="shared" si="334"/>
        <v>1</v>
      </c>
      <c r="V1322">
        <f t="shared" si="335"/>
        <v>1</v>
      </c>
    </row>
    <row r="1323" spans="2:22" x14ac:dyDescent="0.15">
      <c r="B1323" s="1">
        <v>38399</v>
      </c>
      <c r="C1323" s="2">
        <f t="shared" si="320"/>
        <v>2</v>
      </c>
      <c r="D1323" s="2">
        <f t="shared" si="321"/>
        <v>16</v>
      </c>
      <c r="E1323" s="2">
        <f t="shared" si="322"/>
        <v>3</v>
      </c>
      <c r="F1323" s="2">
        <f t="shared" si="323"/>
        <v>33</v>
      </c>
      <c r="G1323" t="s">
        <v>232</v>
      </c>
      <c r="H1323">
        <v>336</v>
      </c>
      <c r="I1323">
        <f t="shared" si="324"/>
        <v>0</v>
      </c>
      <c r="J1323">
        <f t="shared" si="325"/>
        <v>0</v>
      </c>
      <c r="K1323">
        <f t="shared" si="326"/>
        <v>0</v>
      </c>
      <c r="L1323">
        <v>0</v>
      </c>
      <c r="M1323">
        <f t="shared" si="327"/>
        <v>0</v>
      </c>
      <c r="N1323">
        <f t="shared" si="328"/>
        <v>0</v>
      </c>
      <c r="O1323">
        <f t="shared" si="329"/>
        <v>0</v>
      </c>
      <c r="P1323">
        <v>0</v>
      </c>
      <c r="Q1323" s="2">
        <f t="shared" si="330"/>
        <v>349.59661709761457</v>
      </c>
      <c r="R1323" s="2">
        <f t="shared" si="331"/>
        <v>-13.596617097614569</v>
      </c>
      <c r="S1323" s="2">
        <f t="shared" si="333"/>
        <v>-101.06428438338861</v>
      </c>
      <c r="T1323" s="2">
        <f t="shared" si="332"/>
        <v>184.86799649914482</v>
      </c>
      <c r="U1323" s="2">
        <f t="shared" si="334"/>
        <v>0</v>
      </c>
      <c r="V1323">
        <f t="shared" si="335"/>
        <v>2</v>
      </c>
    </row>
    <row r="1324" spans="2:22" x14ac:dyDescent="0.15">
      <c r="B1324" s="1">
        <v>38400</v>
      </c>
      <c r="C1324" s="2">
        <f t="shared" si="320"/>
        <v>2</v>
      </c>
      <c r="D1324" s="2">
        <f t="shared" si="321"/>
        <v>17</v>
      </c>
      <c r="E1324" s="2">
        <f t="shared" si="322"/>
        <v>4</v>
      </c>
      <c r="F1324" s="2">
        <f t="shared" si="323"/>
        <v>34</v>
      </c>
      <c r="G1324" t="s">
        <v>233</v>
      </c>
      <c r="H1324">
        <v>312</v>
      </c>
      <c r="I1324">
        <f t="shared" si="324"/>
        <v>0</v>
      </c>
      <c r="J1324">
        <f t="shared" si="325"/>
        <v>0</v>
      </c>
      <c r="K1324">
        <f t="shared" si="326"/>
        <v>0</v>
      </c>
      <c r="L1324">
        <v>0</v>
      </c>
      <c r="M1324">
        <f t="shared" si="327"/>
        <v>0</v>
      </c>
      <c r="N1324">
        <f t="shared" si="328"/>
        <v>0</v>
      </c>
      <c r="O1324">
        <f t="shared" si="329"/>
        <v>0</v>
      </c>
      <c r="P1324">
        <v>0</v>
      </c>
      <c r="Q1324" s="2">
        <f t="shared" si="330"/>
        <v>385.01588070121454</v>
      </c>
      <c r="R1324" s="2">
        <f t="shared" si="331"/>
        <v>-73.015880701214542</v>
      </c>
      <c r="S1324" s="2">
        <f t="shared" si="333"/>
        <v>-13.596617097614569</v>
      </c>
      <c r="T1324" s="2">
        <f t="shared" si="332"/>
        <v>5331.3188345739945</v>
      </c>
      <c r="U1324" s="2">
        <f t="shared" si="334"/>
        <v>0</v>
      </c>
      <c r="V1324">
        <f t="shared" si="335"/>
        <v>3</v>
      </c>
    </row>
    <row r="1325" spans="2:22" x14ac:dyDescent="0.15">
      <c r="B1325" s="1">
        <v>38401</v>
      </c>
      <c r="C1325" s="2">
        <f t="shared" si="320"/>
        <v>2</v>
      </c>
      <c r="D1325" s="2">
        <f t="shared" si="321"/>
        <v>18</v>
      </c>
      <c r="E1325" s="2">
        <f t="shared" si="322"/>
        <v>5</v>
      </c>
      <c r="F1325" s="2">
        <f t="shared" si="323"/>
        <v>34</v>
      </c>
      <c r="G1325" t="s">
        <v>234</v>
      </c>
      <c r="H1325">
        <v>533</v>
      </c>
      <c r="I1325">
        <f t="shared" si="324"/>
        <v>0</v>
      </c>
      <c r="J1325">
        <f t="shared" si="325"/>
        <v>0</v>
      </c>
      <c r="K1325">
        <f t="shared" si="326"/>
        <v>0</v>
      </c>
      <c r="L1325">
        <v>0</v>
      </c>
      <c r="M1325">
        <f t="shared" si="327"/>
        <v>0</v>
      </c>
      <c r="N1325">
        <f t="shared" si="328"/>
        <v>0</v>
      </c>
      <c r="O1325">
        <f t="shared" si="329"/>
        <v>0</v>
      </c>
      <c r="P1325">
        <v>0</v>
      </c>
      <c r="Q1325" s="2">
        <f t="shared" si="330"/>
        <v>569.24234565208667</v>
      </c>
      <c r="R1325" s="2">
        <f t="shared" si="331"/>
        <v>-36.242345652086669</v>
      </c>
      <c r="S1325" s="2">
        <f t="shared" si="333"/>
        <v>-73.015880701214542</v>
      </c>
      <c r="T1325" s="2">
        <f t="shared" si="332"/>
        <v>1313.5076183653255</v>
      </c>
      <c r="U1325" s="2">
        <f t="shared" si="334"/>
        <v>0</v>
      </c>
      <c r="V1325">
        <f t="shared" si="335"/>
        <v>4</v>
      </c>
    </row>
    <row r="1326" spans="2:22" x14ac:dyDescent="0.15">
      <c r="B1326" s="1">
        <v>38402</v>
      </c>
      <c r="C1326" s="2">
        <f t="shared" si="320"/>
        <v>2</v>
      </c>
      <c r="D1326" s="2">
        <f t="shared" si="321"/>
        <v>19</v>
      </c>
      <c r="E1326" s="2">
        <f t="shared" si="322"/>
        <v>6</v>
      </c>
      <c r="F1326" s="2">
        <f t="shared" si="323"/>
        <v>34</v>
      </c>
      <c r="G1326" t="s">
        <v>235</v>
      </c>
      <c r="H1326">
        <v>639</v>
      </c>
      <c r="I1326">
        <f t="shared" si="324"/>
        <v>0</v>
      </c>
      <c r="J1326">
        <f t="shared" si="325"/>
        <v>0</v>
      </c>
      <c r="K1326">
        <f t="shared" si="326"/>
        <v>0</v>
      </c>
      <c r="L1326">
        <v>0</v>
      </c>
      <c r="M1326">
        <f t="shared" si="327"/>
        <v>0</v>
      </c>
      <c r="N1326">
        <f t="shared" si="328"/>
        <v>0</v>
      </c>
      <c r="O1326">
        <f t="shared" si="329"/>
        <v>0</v>
      </c>
      <c r="P1326">
        <v>0</v>
      </c>
      <c r="Q1326" s="2">
        <f t="shared" si="330"/>
        <v>620.63908349611336</v>
      </c>
      <c r="R1326" s="2">
        <f t="shared" si="331"/>
        <v>18.360916503886642</v>
      </c>
      <c r="S1326" s="2">
        <f t="shared" si="333"/>
        <v>-36.242345652086669</v>
      </c>
      <c r="T1326" s="2">
        <f t="shared" si="332"/>
        <v>337.12325486269685</v>
      </c>
      <c r="U1326" s="2">
        <f t="shared" si="334"/>
        <v>1</v>
      </c>
      <c r="V1326">
        <f t="shared" si="335"/>
        <v>1</v>
      </c>
    </row>
    <row r="1327" spans="2:22" x14ac:dyDescent="0.15">
      <c r="B1327" s="1">
        <v>38403</v>
      </c>
      <c r="C1327" s="2">
        <f t="shared" si="320"/>
        <v>2</v>
      </c>
      <c r="D1327" s="2">
        <f t="shared" si="321"/>
        <v>20</v>
      </c>
      <c r="E1327" s="2">
        <f t="shared" si="322"/>
        <v>7</v>
      </c>
      <c r="F1327" s="2">
        <f t="shared" si="323"/>
        <v>34</v>
      </c>
      <c r="G1327" t="s">
        <v>236</v>
      </c>
      <c r="H1327">
        <v>330</v>
      </c>
      <c r="I1327">
        <f t="shared" si="324"/>
        <v>0</v>
      </c>
      <c r="J1327">
        <f t="shared" si="325"/>
        <v>0</v>
      </c>
      <c r="K1327">
        <f t="shared" si="326"/>
        <v>0</v>
      </c>
      <c r="L1327">
        <v>0</v>
      </c>
      <c r="M1327">
        <f t="shared" si="327"/>
        <v>0</v>
      </c>
      <c r="N1327">
        <f t="shared" si="328"/>
        <v>0</v>
      </c>
      <c r="O1327">
        <f t="shared" si="329"/>
        <v>0</v>
      </c>
      <c r="P1327">
        <v>0</v>
      </c>
      <c r="Q1327" s="2">
        <f t="shared" si="330"/>
        <v>425.31011759042434</v>
      </c>
      <c r="R1327" s="2">
        <f t="shared" si="331"/>
        <v>-95.310117590424341</v>
      </c>
      <c r="S1327" s="2">
        <f t="shared" si="333"/>
        <v>18.360916503886642</v>
      </c>
      <c r="T1327" s="2">
        <f t="shared" si="332"/>
        <v>9084.0185151005153</v>
      </c>
      <c r="U1327" s="2">
        <f t="shared" si="334"/>
        <v>1</v>
      </c>
      <c r="V1327">
        <f t="shared" si="335"/>
        <v>1</v>
      </c>
    </row>
    <row r="1328" spans="2:22" x14ac:dyDescent="0.15">
      <c r="B1328" s="1">
        <v>38404</v>
      </c>
      <c r="C1328" s="2">
        <f t="shared" si="320"/>
        <v>2</v>
      </c>
      <c r="D1328" s="2">
        <f t="shared" si="321"/>
        <v>21</v>
      </c>
      <c r="E1328" s="2">
        <f t="shared" si="322"/>
        <v>1</v>
      </c>
      <c r="F1328" s="2">
        <f t="shared" si="323"/>
        <v>34</v>
      </c>
      <c r="G1328" t="s">
        <v>237</v>
      </c>
      <c r="H1328">
        <v>260</v>
      </c>
      <c r="I1328">
        <f t="shared" si="324"/>
        <v>0</v>
      </c>
      <c r="J1328">
        <f t="shared" si="325"/>
        <v>0</v>
      </c>
      <c r="K1328">
        <f t="shared" si="326"/>
        <v>0</v>
      </c>
      <c r="L1328">
        <v>0</v>
      </c>
      <c r="M1328">
        <f t="shared" si="327"/>
        <v>0</v>
      </c>
      <c r="N1328">
        <f t="shared" si="328"/>
        <v>0</v>
      </c>
      <c r="O1328">
        <f t="shared" si="329"/>
        <v>0</v>
      </c>
      <c r="P1328">
        <v>0</v>
      </c>
      <c r="Q1328" s="2">
        <f t="shared" si="330"/>
        <v>309.28842644035387</v>
      </c>
      <c r="R1328" s="2">
        <f t="shared" si="331"/>
        <v>-49.288426440353874</v>
      </c>
      <c r="S1328" s="2">
        <f t="shared" si="333"/>
        <v>-95.310117590424341</v>
      </c>
      <c r="T1328" s="2">
        <f t="shared" si="332"/>
        <v>2429.3489809661746</v>
      </c>
      <c r="U1328" s="2">
        <f t="shared" si="334"/>
        <v>0</v>
      </c>
      <c r="V1328">
        <f t="shared" si="335"/>
        <v>2</v>
      </c>
    </row>
    <row r="1329" spans="2:22" x14ac:dyDescent="0.15">
      <c r="B1329" s="1">
        <v>38405</v>
      </c>
      <c r="C1329" s="2">
        <f t="shared" si="320"/>
        <v>2</v>
      </c>
      <c r="D1329" s="2">
        <f t="shared" si="321"/>
        <v>22</v>
      </c>
      <c r="E1329" s="2">
        <f t="shared" si="322"/>
        <v>2</v>
      </c>
      <c r="F1329" s="2">
        <f t="shared" si="323"/>
        <v>34</v>
      </c>
      <c r="G1329" t="s">
        <v>238</v>
      </c>
      <c r="H1329">
        <v>203</v>
      </c>
      <c r="I1329">
        <f t="shared" si="324"/>
        <v>0</v>
      </c>
      <c r="J1329">
        <f t="shared" si="325"/>
        <v>0</v>
      </c>
      <c r="K1329">
        <f t="shared" si="326"/>
        <v>0</v>
      </c>
      <c r="L1329">
        <v>0</v>
      </c>
      <c r="M1329">
        <f t="shared" si="327"/>
        <v>0</v>
      </c>
      <c r="N1329">
        <f t="shared" si="328"/>
        <v>0</v>
      </c>
      <c r="O1329">
        <f t="shared" si="329"/>
        <v>0</v>
      </c>
      <c r="P1329">
        <v>0</v>
      </c>
      <c r="Q1329" s="2">
        <f t="shared" si="330"/>
        <v>327.43575310171036</v>
      </c>
      <c r="R1329" s="2">
        <f t="shared" si="331"/>
        <v>-124.43575310171036</v>
      </c>
      <c r="S1329" s="2">
        <f t="shared" si="333"/>
        <v>-49.288426440353874</v>
      </c>
      <c r="T1329" s="2">
        <f t="shared" si="332"/>
        <v>15484.25664998982</v>
      </c>
      <c r="U1329" s="2">
        <f t="shared" si="334"/>
        <v>0</v>
      </c>
      <c r="V1329">
        <f t="shared" si="335"/>
        <v>3</v>
      </c>
    </row>
    <row r="1330" spans="2:22" x14ac:dyDescent="0.15">
      <c r="B1330" s="1">
        <v>38406</v>
      </c>
      <c r="C1330" s="2">
        <f t="shared" si="320"/>
        <v>2</v>
      </c>
      <c r="D1330" s="2">
        <f t="shared" si="321"/>
        <v>23</v>
      </c>
      <c r="E1330" s="2">
        <f t="shared" si="322"/>
        <v>3</v>
      </c>
      <c r="F1330" s="2">
        <f t="shared" si="323"/>
        <v>34</v>
      </c>
      <c r="G1330" t="s">
        <v>239</v>
      </c>
      <c r="H1330">
        <v>296</v>
      </c>
      <c r="I1330">
        <f t="shared" si="324"/>
        <v>0</v>
      </c>
      <c r="J1330">
        <f t="shared" si="325"/>
        <v>0</v>
      </c>
      <c r="K1330">
        <f t="shared" si="326"/>
        <v>0</v>
      </c>
      <c r="L1330">
        <v>0</v>
      </c>
      <c r="M1330">
        <f t="shared" si="327"/>
        <v>0</v>
      </c>
      <c r="N1330">
        <f t="shared" si="328"/>
        <v>0</v>
      </c>
      <c r="O1330">
        <f t="shared" si="329"/>
        <v>0</v>
      </c>
      <c r="P1330">
        <v>0</v>
      </c>
      <c r="Q1330" s="2">
        <f t="shared" si="330"/>
        <v>356.96808581593632</v>
      </c>
      <c r="R1330" s="2">
        <f t="shared" si="331"/>
        <v>-60.96808581593632</v>
      </c>
      <c r="S1330" s="2">
        <f t="shared" si="333"/>
        <v>-124.43575310171036</v>
      </c>
      <c r="T1330" s="2">
        <f t="shared" si="332"/>
        <v>3717.1074880593756</v>
      </c>
      <c r="U1330" s="2">
        <f t="shared" si="334"/>
        <v>0</v>
      </c>
      <c r="V1330">
        <f t="shared" si="335"/>
        <v>4</v>
      </c>
    </row>
    <row r="1331" spans="2:22" x14ac:dyDescent="0.15">
      <c r="B1331" s="1">
        <v>38407</v>
      </c>
      <c r="C1331" s="2">
        <f t="shared" si="320"/>
        <v>2</v>
      </c>
      <c r="D1331" s="2">
        <f t="shared" si="321"/>
        <v>24</v>
      </c>
      <c r="E1331" s="2">
        <f t="shared" si="322"/>
        <v>4</v>
      </c>
      <c r="F1331" s="2">
        <f t="shared" si="323"/>
        <v>35</v>
      </c>
      <c r="G1331" t="s">
        <v>240</v>
      </c>
      <c r="H1331">
        <v>386</v>
      </c>
      <c r="I1331">
        <f t="shared" si="324"/>
        <v>0</v>
      </c>
      <c r="J1331">
        <f t="shared" si="325"/>
        <v>0</v>
      </c>
      <c r="K1331">
        <f t="shared" si="326"/>
        <v>0</v>
      </c>
      <c r="L1331">
        <v>0</v>
      </c>
      <c r="M1331">
        <f t="shared" si="327"/>
        <v>0</v>
      </c>
      <c r="N1331">
        <f t="shared" si="328"/>
        <v>0</v>
      </c>
      <c r="O1331">
        <f t="shared" si="329"/>
        <v>0</v>
      </c>
      <c r="P1331">
        <v>0</v>
      </c>
      <c r="Q1331" s="2">
        <f t="shared" si="330"/>
        <v>361.78006185683955</v>
      </c>
      <c r="R1331" s="2">
        <f t="shared" si="331"/>
        <v>24.219938143160448</v>
      </c>
      <c r="S1331" s="2">
        <f t="shared" si="333"/>
        <v>-60.96808581593632</v>
      </c>
      <c r="T1331" s="2">
        <f t="shared" si="332"/>
        <v>586.60540365851841</v>
      </c>
      <c r="U1331" s="2">
        <f t="shared" si="334"/>
        <v>1</v>
      </c>
      <c r="V1331">
        <f t="shared" si="335"/>
        <v>1</v>
      </c>
    </row>
    <row r="1332" spans="2:22" x14ac:dyDescent="0.15">
      <c r="B1332" s="1">
        <v>38408</v>
      </c>
      <c r="C1332" s="2">
        <f t="shared" si="320"/>
        <v>2</v>
      </c>
      <c r="D1332" s="2">
        <f t="shared" si="321"/>
        <v>25</v>
      </c>
      <c r="E1332" s="2">
        <f t="shared" si="322"/>
        <v>5</v>
      </c>
      <c r="F1332" s="2">
        <f t="shared" si="323"/>
        <v>35</v>
      </c>
      <c r="G1332" t="s">
        <v>241</v>
      </c>
      <c r="H1332">
        <v>543</v>
      </c>
      <c r="I1332">
        <f t="shared" si="324"/>
        <v>0</v>
      </c>
      <c r="J1332">
        <f t="shared" si="325"/>
        <v>0</v>
      </c>
      <c r="K1332">
        <f t="shared" si="326"/>
        <v>0</v>
      </c>
      <c r="L1332">
        <v>0</v>
      </c>
      <c r="M1332">
        <f t="shared" si="327"/>
        <v>0</v>
      </c>
      <c r="N1332">
        <f t="shared" si="328"/>
        <v>0</v>
      </c>
      <c r="O1332">
        <f t="shared" si="329"/>
        <v>0</v>
      </c>
      <c r="P1332">
        <v>0</v>
      </c>
      <c r="Q1332" s="2">
        <f t="shared" si="330"/>
        <v>546.00652680771168</v>
      </c>
      <c r="R1332" s="2">
        <f t="shared" si="331"/>
        <v>-3.0065268077116798</v>
      </c>
      <c r="S1332" s="2">
        <f t="shared" si="333"/>
        <v>24.219938143160448</v>
      </c>
      <c r="T1332" s="2">
        <f t="shared" si="332"/>
        <v>9.0392034454889831</v>
      </c>
      <c r="U1332" s="2">
        <f t="shared" si="334"/>
        <v>1</v>
      </c>
      <c r="V1332">
        <f t="shared" si="335"/>
        <v>1</v>
      </c>
    </row>
    <row r="1333" spans="2:22" x14ac:dyDescent="0.15">
      <c r="B1333" s="1">
        <v>38409</v>
      </c>
      <c r="C1333" s="2">
        <f t="shared" si="320"/>
        <v>2</v>
      </c>
      <c r="D1333" s="2">
        <f t="shared" si="321"/>
        <v>26</v>
      </c>
      <c r="E1333" s="2">
        <f t="shared" si="322"/>
        <v>6</v>
      </c>
      <c r="F1333" s="2">
        <f t="shared" si="323"/>
        <v>35</v>
      </c>
      <c r="G1333" t="s">
        <v>242</v>
      </c>
      <c r="H1333">
        <v>575</v>
      </c>
      <c r="I1333">
        <f t="shared" si="324"/>
        <v>0</v>
      </c>
      <c r="J1333">
        <f t="shared" si="325"/>
        <v>0</v>
      </c>
      <c r="K1333">
        <f t="shared" si="326"/>
        <v>0</v>
      </c>
      <c r="L1333">
        <v>0</v>
      </c>
      <c r="M1333">
        <f t="shared" si="327"/>
        <v>0</v>
      </c>
      <c r="N1333">
        <f t="shared" si="328"/>
        <v>0</v>
      </c>
      <c r="O1333">
        <f t="shared" si="329"/>
        <v>0</v>
      </c>
      <c r="P1333">
        <v>0</v>
      </c>
      <c r="Q1333" s="2">
        <f t="shared" si="330"/>
        <v>597.40326465173837</v>
      </c>
      <c r="R1333" s="2">
        <f t="shared" si="331"/>
        <v>-22.403264651738368</v>
      </c>
      <c r="S1333" s="2">
        <f t="shared" si="333"/>
        <v>-3.0065268077116798</v>
      </c>
      <c r="T1333" s="2">
        <f t="shared" si="332"/>
        <v>501.90626705582986</v>
      </c>
      <c r="U1333" s="2">
        <f t="shared" si="334"/>
        <v>0</v>
      </c>
      <c r="V1333">
        <f t="shared" si="335"/>
        <v>2</v>
      </c>
    </row>
    <row r="1334" spans="2:22" x14ac:dyDescent="0.15">
      <c r="B1334" s="1">
        <v>38410</v>
      </c>
      <c r="C1334" s="2">
        <f t="shared" si="320"/>
        <v>2</v>
      </c>
      <c r="D1334" s="2">
        <f t="shared" si="321"/>
        <v>27</v>
      </c>
      <c r="E1334" s="2">
        <f t="shared" si="322"/>
        <v>7</v>
      </c>
      <c r="F1334" s="2">
        <f t="shared" si="323"/>
        <v>35</v>
      </c>
      <c r="G1334" t="s">
        <v>243</v>
      </c>
      <c r="H1334">
        <v>369</v>
      </c>
      <c r="I1334">
        <f t="shared" si="324"/>
        <v>0</v>
      </c>
      <c r="J1334">
        <f t="shared" si="325"/>
        <v>0</v>
      </c>
      <c r="K1334">
        <f t="shared" si="326"/>
        <v>0</v>
      </c>
      <c r="L1334">
        <v>0</v>
      </c>
      <c r="M1334">
        <f t="shared" si="327"/>
        <v>0</v>
      </c>
      <c r="N1334">
        <f t="shared" si="328"/>
        <v>0</v>
      </c>
      <c r="O1334">
        <f t="shared" si="329"/>
        <v>0</v>
      </c>
      <c r="P1334">
        <v>0</v>
      </c>
      <c r="Q1334" s="2">
        <f t="shared" si="330"/>
        <v>402.07429874604935</v>
      </c>
      <c r="R1334" s="2">
        <f t="shared" si="331"/>
        <v>-33.074298746049351</v>
      </c>
      <c r="S1334" s="2">
        <f t="shared" si="333"/>
        <v>-22.403264651738368</v>
      </c>
      <c r="T1334" s="2">
        <f t="shared" si="332"/>
        <v>1093.9092375429216</v>
      </c>
      <c r="U1334" s="2">
        <f t="shared" si="334"/>
        <v>0</v>
      </c>
      <c r="V1334">
        <f t="shared" si="335"/>
        <v>3</v>
      </c>
    </row>
    <row r="1335" spans="2:22" x14ac:dyDescent="0.15">
      <c r="B1335" s="1">
        <v>38411</v>
      </c>
      <c r="C1335" s="2">
        <f t="shared" si="320"/>
        <v>2</v>
      </c>
      <c r="D1335" s="2">
        <f t="shared" si="321"/>
        <v>28</v>
      </c>
      <c r="E1335" s="2">
        <f t="shared" si="322"/>
        <v>1</v>
      </c>
      <c r="F1335" s="2">
        <f t="shared" si="323"/>
        <v>35</v>
      </c>
      <c r="G1335" t="s">
        <v>244</v>
      </c>
      <c r="H1335">
        <v>239</v>
      </c>
      <c r="I1335">
        <f t="shared" si="324"/>
        <v>0</v>
      </c>
      <c r="J1335">
        <f t="shared" si="325"/>
        <v>0</v>
      </c>
      <c r="K1335">
        <f t="shared" si="326"/>
        <v>0</v>
      </c>
      <c r="L1335">
        <v>0</v>
      </c>
      <c r="M1335">
        <f t="shared" si="327"/>
        <v>0</v>
      </c>
      <c r="N1335">
        <f t="shared" si="328"/>
        <v>0</v>
      </c>
      <c r="O1335">
        <f t="shared" si="329"/>
        <v>0</v>
      </c>
      <c r="P1335">
        <v>0</v>
      </c>
      <c r="Q1335" s="2">
        <f t="shared" si="330"/>
        <v>286.05260759597888</v>
      </c>
      <c r="R1335" s="2">
        <f t="shared" si="331"/>
        <v>-47.052607595978884</v>
      </c>
      <c r="S1335" s="2">
        <f t="shared" si="333"/>
        <v>-33.074298746049351</v>
      </c>
      <c r="T1335" s="2">
        <f t="shared" si="332"/>
        <v>2213.9478815811699</v>
      </c>
      <c r="U1335" s="2">
        <f t="shared" si="334"/>
        <v>0</v>
      </c>
      <c r="V1335">
        <f t="shared" si="335"/>
        <v>4</v>
      </c>
    </row>
    <row r="1336" spans="2:22" x14ac:dyDescent="0.15">
      <c r="B1336" s="1">
        <v>38412</v>
      </c>
      <c r="C1336" s="2">
        <f t="shared" si="320"/>
        <v>3</v>
      </c>
      <c r="D1336" s="2">
        <f t="shared" si="321"/>
        <v>1</v>
      </c>
      <c r="E1336" s="2">
        <f t="shared" si="322"/>
        <v>2</v>
      </c>
      <c r="F1336" s="2">
        <f t="shared" si="323"/>
        <v>35</v>
      </c>
      <c r="G1336" t="s">
        <v>245</v>
      </c>
      <c r="H1336">
        <v>285</v>
      </c>
      <c r="I1336">
        <f t="shared" si="324"/>
        <v>0</v>
      </c>
      <c r="J1336">
        <f t="shared" si="325"/>
        <v>0</v>
      </c>
      <c r="K1336">
        <f t="shared" si="326"/>
        <v>0</v>
      </c>
      <c r="L1336">
        <v>0</v>
      </c>
      <c r="M1336">
        <f t="shared" si="327"/>
        <v>0</v>
      </c>
      <c r="N1336">
        <f t="shared" si="328"/>
        <v>0</v>
      </c>
      <c r="O1336">
        <f t="shared" si="329"/>
        <v>0</v>
      </c>
      <c r="P1336">
        <v>0</v>
      </c>
      <c r="Q1336" s="2">
        <f t="shared" si="330"/>
        <v>304.19993425733537</v>
      </c>
      <c r="R1336" s="2">
        <f t="shared" si="331"/>
        <v>-19.199934257335372</v>
      </c>
      <c r="S1336" s="2">
        <f t="shared" si="333"/>
        <v>-47.052607595978884</v>
      </c>
      <c r="T1336" s="2">
        <f t="shared" si="332"/>
        <v>368.63747548600037</v>
      </c>
      <c r="U1336" s="2">
        <f t="shared" si="334"/>
        <v>0</v>
      </c>
      <c r="V1336">
        <f t="shared" si="335"/>
        <v>5</v>
      </c>
    </row>
    <row r="1337" spans="2:22" x14ac:dyDescent="0.15">
      <c r="B1337" s="1">
        <v>38413</v>
      </c>
      <c r="C1337" s="2">
        <f t="shared" si="320"/>
        <v>3</v>
      </c>
      <c r="D1337" s="2">
        <f t="shared" si="321"/>
        <v>2</v>
      </c>
      <c r="E1337" s="2">
        <f t="shared" si="322"/>
        <v>3</v>
      </c>
      <c r="F1337" s="2">
        <f t="shared" si="323"/>
        <v>35</v>
      </c>
      <c r="G1337" t="s">
        <v>246</v>
      </c>
      <c r="H1337">
        <v>348</v>
      </c>
      <c r="I1337">
        <f t="shared" si="324"/>
        <v>0</v>
      </c>
      <c r="J1337">
        <f t="shared" si="325"/>
        <v>0</v>
      </c>
      <c r="K1337">
        <f t="shared" si="326"/>
        <v>0</v>
      </c>
      <c r="L1337">
        <v>0</v>
      </c>
      <c r="M1337">
        <f t="shared" si="327"/>
        <v>0</v>
      </c>
      <c r="N1337">
        <f t="shared" si="328"/>
        <v>0</v>
      </c>
      <c r="O1337">
        <f t="shared" si="329"/>
        <v>0</v>
      </c>
      <c r="P1337">
        <v>0</v>
      </c>
      <c r="Q1337" s="2">
        <f t="shared" si="330"/>
        <v>333.73226697156133</v>
      </c>
      <c r="R1337" s="2">
        <f t="shared" si="331"/>
        <v>14.26773302843867</v>
      </c>
      <c r="S1337" s="2">
        <f t="shared" si="333"/>
        <v>-19.199934257335372</v>
      </c>
      <c r="T1337" s="2">
        <f t="shared" si="332"/>
        <v>203.56820577079969</v>
      </c>
      <c r="U1337" s="2">
        <f t="shared" si="334"/>
        <v>1</v>
      </c>
      <c r="V1337">
        <f t="shared" si="335"/>
        <v>1</v>
      </c>
    </row>
    <row r="1338" spans="2:22" x14ac:dyDescent="0.15">
      <c r="B1338" s="1">
        <v>38414</v>
      </c>
      <c r="C1338" s="2">
        <f t="shared" si="320"/>
        <v>3</v>
      </c>
      <c r="D1338" s="2">
        <f t="shared" si="321"/>
        <v>3</v>
      </c>
      <c r="E1338" s="2">
        <f t="shared" si="322"/>
        <v>4</v>
      </c>
      <c r="F1338" s="2">
        <f t="shared" si="323"/>
        <v>36</v>
      </c>
      <c r="G1338" t="s">
        <v>247</v>
      </c>
      <c r="H1338">
        <v>354</v>
      </c>
      <c r="I1338">
        <f t="shared" si="324"/>
        <v>0</v>
      </c>
      <c r="J1338">
        <f t="shared" si="325"/>
        <v>0</v>
      </c>
      <c r="K1338">
        <f t="shared" si="326"/>
        <v>0</v>
      </c>
      <c r="L1338">
        <v>0</v>
      </c>
      <c r="M1338">
        <f t="shared" si="327"/>
        <v>0</v>
      </c>
      <c r="N1338">
        <f t="shared" si="328"/>
        <v>0</v>
      </c>
      <c r="O1338">
        <f t="shared" si="329"/>
        <v>0</v>
      </c>
      <c r="P1338">
        <v>0</v>
      </c>
      <c r="Q1338" s="2">
        <f t="shared" si="330"/>
        <v>406.28009643468135</v>
      </c>
      <c r="R1338" s="2">
        <f t="shared" si="331"/>
        <v>-52.280096434681354</v>
      </c>
      <c r="S1338" s="2">
        <f t="shared" si="333"/>
        <v>14.26773302843867</v>
      </c>
      <c r="T1338" s="2">
        <f t="shared" si="332"/>
        <v>2733.2084832195819</v>
      </c>
      <c r="U1338" s="2">
        <f t="shared" si="334"/>
        <v>1</v>
      </c>
      <c r="V1338">
        <f t="shared" si="335"/>
        <v>1</v>
      </c>
    </row>
    <row r="1339" spans="2:22" x14ac:dyDescent="0.15">
      <c r="B1339" s="1">
        <v>38415</v>
      </c>
      <c r="C1339" s="2">
        <f t="shared" si="320"/>
        <v>3</v>
      </c>
      <c r="D1339" s="2">
        <f t="shared" si="321"/>
        <v>4</v>
      </c>
      <c r="E1339" s="2">
        <f t="shared" si="322"/>
        <v>5</v>
      </c>
      <c r="F1339" s="2">
        <f t="shared" si="323"/>
        <v>36</v>
      </c>
      <c r="G1339" t="s">
        <v>248</v>
      </c>
      <c r="H1339">
        <v>612</v>
      </c>
      <c r="I1339">
        <f t="shared" si="324"/>
        <v>0</v>
      </c>
      <c r="J1339">
        <f t="shared" si="325"/>
        <v>0</v>
      </c>
      <c r="K1339">
        <f t="shared" si="326"/>
        <v>0</v>
      </c>
      <c r="L1339">
        <v>0</v>
      </c>
      <c r="M1339">
        <f t="shared" si="327"/>
        <v>0</v>
      </c>
      <c r="N1339">
        <f t="shared" si="328"/>
        <v>0</v>
      </c>
      <c r="O1339">
        <f t="shared" si="329"/>
        <v>0</v>
      </c>
      <c r="P1339">
        <v>0</v>
      </c>
      <c r="Q1339" s="2">
        <f t="shared" si="330"/>
        <v>590.50656138555348</v>
      </c>
      <c r="R1339" s="2">
        <f t="shared" si="331"/>
        <v>21.493438614446518</v>
      </c>
      <c r="S1339" s="2">
        <f t="shared" si="333"/>
        <v>-52.280096434681354</v>
      </c>
      <c r="T1339" s="2">
        <f t="shared" si="332"/>
        <v>461.96790347298065</v>
      </c>
      <c r="U1339" s="2">
        <f t="shared" si="334"/>
        <v>1</v>
      </c>
      <c r="V1339">
        <f t="shared" si="335"/>
        <v>1</v>
      </c>
    </row>
    <row r="1340" spans="2:22" x14ac:dyDescent="0.15">
      <c r="B1340" s="1">
        <v>38416</v>
      </c>
      <c r="C1340" s="2">
        <f t="shared" si="320"/>
        <v>3</v>
      </c>
      <c r="D1340" s="2">
        <f t="shared" si="321"/>
        <v>5</v>
      </c>
      <c r="E1340" s="2">
        <f t="shared" si="322"/>
        <v>6</v>
      </c>
      <c r="F1340" s="2">
        <f t="shared" si="323"/>
        <v>36</v>
      </c>
      <c r="G1340" t="s">
        <v>249</v>
      </c>
      <c r="H1340">
        <v>597</v>
      </c>
      <c r="I1340">
        <f t="shared" si="324"/>
        <v>0</v>
      </c>
      <c r="J1340">
        <f t="shared" si="325"/>
        <v>0</v>
      </c>
      <c r="K1340">
        <f t="shared" si="326"/>
        <v>0</v>
      </c>
      <c r="L1340">
        <v>0</v>
      </c>
      <c r="M1340">
        <f t="shared" si="327"/>
        <v>0</v>
      </c>
      <c r="N1340">
        <f t="shared" si="328"/>
        <v>0</v>
      </c>
      <c r="O1340">
        <f t="shared" si="329"/>
        <v>0</v>
      </c>
      <c r="P1340">
        <v>0</v>
      </c>
      <c r="Q1340" s="2">
        <f t="shared" si="330"/>
        <v>641.90329922958017</v>
      </c>
      <c r="R1340" s="2">
        <f t="shared" si="331"/>
        <v>-44.903299229580171</v>
      </c>
      <c r="S1340" s="2">
        <f t="shared" si="333"/>
        <v>21.493438614446518</v>
      </c>
      <c r="T1340" s="2">
        <f t="shared" si="332"/>
        <v>2016.3062817012151</v>
      </c>
      <c r="U1340" s="2">
        <f t="shared" si="334"/>
        <v>1</v>
      </c>
      <c r="V1340">
        <f t="shared" si="335"/>
        <v>1</v>
      </c>
    </row>
    <row r="1341" spans="2:22" x14ac:dyDescent="0.15">
      <c r="B1341" s="1">
        <v>38417</v>
      </c>
      <c r="C1341" s="2">
        <f t="shared" si="320"/>
        <v>3</v>
      </c>
      <c r="D1341" s="2">
        <f t="shared" si="321"/>
        <v>6</v>
      </c>
      <c r="E1341" s="2">
        <f t="shared" si="322"/>
        <v>7</v>
      </c>
      <c r="F1341" s="2">
        <f t="shared" si="323"/>
        <v>36</v>
      </c>
      <c r="G1341" t="s">
        <v>250</v>
      </c>
      <c r="H1341">
        <v>481</v>
      </c>
      <c r="I1341">
        <f t="shared" si="324"/>
        <v>0</v>
      </c>
      <c r="J1341">
        <f t="shared" si="325"/>
        <v>0</v>
      </c>
      <c r="K1341">
        <f t="shared" si="326"/>
        <v>0</v>
      </c>
      <c r="L1341">
        <v>0</v>
      </c>
      <c r="M1341">
        <f t="shared" si="327"/>
        <v>0</v>
      </c>
      <c r="N1341">
        <f t="shared" si="328"/>
        <v>0</v>
      </c>
      <c r="O1341">
        <f t="shared" si="329"/>
        <v>0</v>
      </c>
      <c r="P1341">
        <v>0</v>
      </c>
      <c r="Q1341" s="2">
        <f t="shared" si="330"/>
        <v>446.57433332389115</v>
      </c>
      <c r="R1341" s="2">
        <f t="shared" si="331"/>
        <v>34.425666676108847</v>
      </c>
      <c r="S1341" s="2">
        <f t="shared" si="333"/>
        <v>-44.903299229580171</v>
      </c>
      <c r="T1341" s="2">
        <f t="shared" si="332"/>
        <v>1185.1265260945511</v>
      </c>
      <c r="U1341" s="2">
        <f t="shared" si="334"/>
        <v>1</v>
      </c>
      <c r="V1341">
        <f t="shared" si="335"/>
        <v>1</v>
      </c>
    </row>
    <row r="1342" spans="2:22" x14ac:dyDescent="0.15">
      <c r="B1342" s="1">
        <v>38418</v>
      </c>
      <c r="C1342" s="2">
        <f t="shared" si="320"/>
        <v>3</v>
      </c>
      <c r="D1342" s="2">
        <f t="shared" si="321"/>
        <v>7</v>
      </c>
      <c r="E1342" s="2">
        <f t="shared" si="322"/>
        <v>1</v>
      </c>
      <c r="F1342" s="2">
        <f t="shared" si="323"/>
        <v>36</v>
      </c>
      <c r="G1342" t="s">
        <v>251</v>
      </c>
      <c r="H1342">
        <v>302</v>
      </c>
      <c r="I1342">
        <f t="shared" si="324"/>
        <v>0</v>
      </c>
      <c r="J1342">
        <f t="shared" si="325"/>
        <v>0</v>
      </c>
      <c r="K1342">
        <f t="shared" si="326"/>
        <v>0</v>
      </c>
      <c r="L1342">
        <v>0</v>
      </c>
      <c r="M1342">
        <f t="shared" si="327"/>
        <v>0</v>
      </c>
      <c r="N1342">
        <f t="shared" si="328"/>
        <v>0</v>
      </c>
      <c r="O1342">
        <f t="shared" si="329"/>
        <v>0</v>
      </c>
      <c r="P1342">
        <v>0</v>
      </c>
      <c r="Q1342" s="2">
        <f t="shared" si="330"/>
        <v>330.55264217382069</v>
      </c>
      <c r="R1342" s="2">
        <f t="shared" si="331"/>
        <v>-28.552642173820686</v>
      </c>
      <c r="S1342" s="2">
        <f t="shared" si="333"/>
        <v>34.425666676108847</v>
      </c>
      <c r="T1342" s="2">
        <f t="shared" si="332"/>
        <v>815.25337510624365</v>
      </c>
      <c r="U1342" s="2">
        <f t="shared" si="334"/>
        <v>1</v>
      </c>
      <c r="V1342">
        <f t="shared" si="335"/>
        <v>1</v>
      </c>
    </row>
    <row r="1343" spans="2:22" x14ac:dyDescent="0.15">
      <c r="B1343" s="1">
        <v>38419</v>
      </c>
      <c r="C1343" s="2">
        <f t="shared" si="320"/>
        <v>3</v>
      </c>
      <c r="D1343" s="2">
        <f t="shared" si="321"/>
        <v>8</v>
      </c>
      <c r="E1343" s="2">
        <f t="shared" si="322"/>
        <v>2</v>
      </c>
      <c r="F1343" s="2">
        <f t="shared" si="323"/>
        <v>36</v>
      </c>
      <c r="G1343" t="s">
        <v>252</v>
      </c>
      <c r="H1343">
        <v>293</v>
      </c>
      <c r="I1343">
        <f t="shared" si="324"/>
        <v>0</v>
      </c>
      <c r="J1343">
        <f t="shared" si="325"/>
        <v>0</v>
      </c>
      <c r="K1343">
        <f t="shared" si="326"/>
        <v>0</v>
      </c>
      <c r="L1343">
        <v>0</v>
      </c>
      <c r="M1343">
        <f t="shared" si="327"/>
        <v>0</v>
      </c>
      <c r="N1343">
        <f t="shared" si="328"/>
        <v>0</v>
      </c>
      <c r="O1343">
        <f t="shared" si="329"/>
        <v>0</v>
      </c>
      <c r="P1343">
        <v>0</v>
      </c>
      <c r="Q1343" s="2">
        <f t="shared" si="330"/>
        <v>348.69996883517717</v>
      </c>
      <c r="R1343" s="2">
        <f t="shared" si="331"/>
        <v>-55.699968835177174</v>
      </c>
      <c r="S1343" s="2">
        <f t="shared" si="333"/>
        <v>-28.552642173820686</v>
      </c>
      <c r="T1343" s="2">
        <f t="shared" si="332"/>
        <v>3102.4865282397086</v>
      </c>
      <c r="U1343" s="2">
        <f t="shared" si="334"/>
        <v>0</v>
      </c>
      <c r="V1343">
        <f t="shared" si="335"/>
        <v>2</v>
      </c>
    </row>
    <row r="1344" spans="2:22" x14ac:dyDescent="0.15">
      <c r="B1344" s="1">
        <v>38420</v>
      </c>
      <c r="C1344" s="2">
        <f t="shared" si="320"/>
        <v>3</v>
      </c>
      <c r="D1344" s="2">
        <f t="shared" si="321"/>
        <v>9</v>
      </c>
      <c r="E1344" s="2">
        <f t="shared" si="322"/>
        <v>3</v>
      </c>
      <c r="F1344" s="2">
        <f t="shared" si="323"/>
        <v>36</v>
      </c>
      <c r="G1344" t="s">
        <v>253</v>
      </c>
      <c r="H1344">
        <v>310</v>
      </c>
      <c r="I1344">
        <f t="shared" si="324"/>
        <v>0</v>
      </c>
      <c r="J1344">
        <f t="shared" si="325"/>
        <v>0</v>
      </c>
      <c r="K1344">
        <f t="shared" si="326"/>
        <v>0</v>
      </c>
      <c r="L1344">
        <v>0</v>
      </c>
      <c r="M1344">
        <f t="shared" si="327"/>
        <v>0</v>
      </c>
      <c r="N1344">
        <f t="shared" si="328"/>
        <v>0</v>
      </c>
      <c r="O1344">
        <f t="shared" si="329"/>
        <v>0</v>
      </c>
      <c r="P1344">
        <v>0</v>
      </c>
      <c r="Q1344" s="2">
        <f t="shared" si="330"/>
        <v>378.23230154940313</v>
      </c>
      <c r="R1344" s="2">
        <f t="shared" si="331"/>
        <v>-68.232301549403132</v>
      </c>
      <c r="S1344" s="2">
        <f t="shared" si="333"/>
        <v>-55.699968835177174</v>
      </c>
      <c r="T1344" s="2">
        <f t="shared" si="332"/>
        <v>4655.646974728681</v>
      </c>
      <c r="U1344" s="2">
        <f t="shared" si="334"/>
        <v>0</v>
      </c>
      <c r="V1344">
        <f t="shared" si="335"/>
        <v>3</v>
      </c>
    </row>
    <row r="1345" spans="2:22" x14ac:dyDescent="0.15">
      <c r="B1345" s="1">
        <v>38421</v>
      </c>
      <c r="C1345" s="2">
        <f t="shared" si="320"/>
        <v>3</v>
      </c>
      <c r="D1345" s="2">
        <f t="shared" si="321"/>
        <v>10</v>
      </c>
      <c r="E1345" s="2">
        <f t="shared" si="322"/>
        <v>4</v>
      </c>
      <c r="F1345" s="2">
        <f t="shared" si="323"/>
        <v>37</v>
      </c>
      <c r="G1345" t="s">
        <v>254</v>
      </c>
      <c r="H1345">
        <v>308</v>
      </c>
      <c r="I1345">
        <f t="shared" si="324"/>
        <v>0</v>
      </c>
      <c r="J1345">
        <f t="shared" si="325"/>
        <v>0</v>
      </c>
      <c r="K1345">
        <f t="shared" si="326"/>
        <v>0</v>
      </c>
      <c r="L1345">
        <v>0</v>
      </c>
      <c r="M1345">
        <f t="shared" si="327"/>
        <v>0</v>
      </c>
      <c r="N1345">
        <f t="shared" si="328"/>
        <v>0</v>
      </c>
      <c r="O1345">
        <f t="shared" si="329"/>
        <v>0</v>
      </c>
      <c r="P1345">
        <v>0</v>
      </c>
      <c r="Q1345" s="2">
        <f t="shared" si="330"/>
        <v>381.56581702377781</v>
      </c>
      <c r="R1345" s="2">
        <f t="shared" si="331"/>
        <v>-73.565817023777811</v>
      </c>
      <c r="S1345" s="2">
        <f t="shared" si="333"/>
        <v>-68.232301549403132</v>
      </c>
      <c r="T1345" s="2">
        <f t="shared" si="332"/>
        <v>5411.9294343759575</v>
      </c>
      <c r="U1345" s="2">
        <f t="shared" si="334"/>
        <v>0</v>
      </c>
      <c r="V1345">
        <f t="shared" si="335"/>
        <v>4</v>
      </c>
    </row>
    <row r="1346" spans="2:22" x14ac:dyDescent="0.15">
      <c r="B1346" s="1">
        <v>38422</v>
      </c>
      <c r="C1346" s="2">
        <f t="shared" si="320"/>
        <v>3</v>
      </c>
      <c r="D1346" s="2">
        <f t="shared" si="321"/>
        <v>11</v>
      </c>
      <c r="E1346" s="2">
        <f t="shared" si="322"/>
        <v>5</v>
      </c>
      <c r="F1346" s="2">
        <f t="shared" si="323"/>
        <v>37</v>
      </c>
      <c r="G1346" t="s">
        <v>255</v>
      </c>
      <c r="H1346">
        <v>480</v>
      </c>
      <c r="I1346">
        <f t="shared" si="324"/>
        <v>0</v>
      </c>
      <c r="J1346">
        <f t="shared" si="325"/>
        <v>0</v>
      </c>
      <c r="K1346">
        <f t="shared" si="326"/>
        <v>0</v>
      </c>
      <c r="L1346">
        <v>0</v>
      </c>
      <c r="M1346">
        <f t="shared" si="327"/>
        <v>0</v>
      </c>
      <c r="N1346">
        <f t="shared" si="328"/>
        <v>0</v>
      </c>
      <c r="O1346">
        <f t="shared" si="329"/>
        <v>0</v>
      </c>
      <c r="P1346">
        <v>0</v>
      </c>
      <c r="Q1346" s="2">
        <f t="shared" si="330"/>
        <v>565.79228197464988</v>
      </c>
      <c r="R1346" s="2">
        <f t="shared" si="331"/>
        <v>-85.792281974649882</v>
      </c>
      <c r="S1346" s="2">
        <f t="shared" si="333"/>
        <v>-73.565817023777811</v>
      </c>
      <c r="T1346" s="2">
        <f t="shared" si="332"/>
        <v>7360.3156464178346</v>
      </c>
      <c r="U1346" s="2">
        <f t="shared" si="334"/>
        <v>0</v>
      </c>
      <c r="V1346">
        <f t="shared" si="335"/>
        <v>5</v>
      </c>
    </row>
    <row r="1347" spans="2:22" x14ac:dyDescent="0.15">
      <c r="B1347" s="1">
        <v>38423</v>
      </c>
      <c r="C1347" s="2">
        <f t="shared" ref="C1347:C1410" si="336">MONTH(B1347)</f>
        <v>3</v>
      </c>
      <c r="D1347" s="2">
        <f t="shared" ref="D1347:D1410" si="337">DAY(B1347)</f>
        <v>12</v>
      </c>
      <c r="E1347" s="2">
        <f t="shared" ref="E1347:E1410" si="338">WEEKDAY(B1347,2)</f>
        <v>6</v>
      </c>
      <c r="F1347" s="2">
        <f t="shared" ref="F1347:F1410" si="339">VALUE(RIGHT(G1347,2))</f>
        <v>37</v>
      </c>
      <c r="G1347" t="s">
        <v>256</v>
      </c>
      <c r="H1347">
        <v>507</v>
      </c>
      <c r="I1347">
        <f t="shared" ref="I1347:I1410" si="340">IF(AND(C1347=7,D1347=4),1,0)</f>
        <v>0</v>
      </c>
      <c r="J1347">
        <f t="shared" ref="J1347:J1410" si="341">IF(AND(C1347=1,D1347=1),1,0)</f>
        <v>0</v>
      </c>
      <c r="K1347">
        <f t="shared" ref="K1347:K1410" si="342">IF(AND(C1347=2,D1347=14),1,0)</f>
        <v>0</v>
      </c>
      <c r="L1347">
        <v>0</v>
      </c>
      <c r="M1347">
        <f t="shared" ref="M1347:M1410" si="343">IF(AND(C1347=12,D1347=31),1,0)</f>
        <v>0</v>
      </c>
      <c r="N1347">
        <f t="shared" ref="N1347:N1410" si="344">IF(AND(C1347=10,D1347=31),1,0)</f>
        <v>0</v>
      </c>
      <c r="O1347">
        <f t="shared" ref="O1347:O1410" si="345">IF(AND(C1347=12,D1347=26),1,0)</f>
        <v>0</v>
      </c>
      <c r="P1347">
        <v>0</v>
      </c>
      <c r="Q1347" s="2">
        <f t="shared" ref="Q1347:Q1410" si="346">constant+VLOOKUP(F1347,week,2)+VLOOKUP(E1347,weekday,2)+$X$17*I1347+$X$18*J1347+$X$19*K1347+L1347*$X$20+M1347*$X$21+N1347*$X$22+O1347*$X$23+P1347*$X$24</f>
        <v>617.18901981867657</v>
      </c>
      <c r="R1347" s="2">
        <f t="shared" ref="R1347:R1410" si="347">H1347-Q1347</f>
        <v>-110.18901981867657</v>
      </c>
      <c r="S1347" s="2">
        <f t="shared" si="333"/>
        <v>-85.792281974649882</v>
      </c>
      <c r="T1347" s="2">
        <f t="shared" ref="T1347:T1410" si="348">R1347^2</f>
        <v>12141.620088600697</v>
      </c>
      <c r="U1347" s="2">
        <f t="shared" si="334"/>
        <v>0</v>
      </c>
      <c r="V1347">
        <f t="shared" si="335"/>
        <v>6</v>
      </c>
    </row>
    <row r="1348" spans="2:22" x14ac:dyDescent="0.15">
      <c r="B1348" s="1">
        <v>38424</v>
      </c>
      <c r="C1348" s="2">
        <f t="shared" si="336"/>
        <v>3</v>
      </c>
      <c r="D1348" s="2">
        <f t="shared" si="337"/>
        <v>13</v>
      </c>
      <c r="E1348" s="2">
        <f t="shared" si="338"/>
        <v>7</v>
      </c>
      <c r="F1348" s="2">
        <f t="shared" si="339"/>
        <v>37</v>
      </c>
      <c r="G1348" t="s">
        <v>257</v>
      </c>
      <c r="H1348">
        <v>341</v>
      </c>
      <c r="I1348">
        <f t="shared" si="340"/>
        <v>0</v>
      </c>
      <c r="J1348">
        <f t="shared" si="341"/>
        <v>0</v>
      </c>
      <c r="K1348">
        <f t="shared" si="342"/>
        <v>0</v>
      </c>
      <c r="L1348">
        <v>0</v>
      </c>
      <c r="M1348">
        <f t="shared" si="343"/>
        <v>0</v>
      </c>
      <c r="N1348">
        <f t="shared" si="344"/>
        <v>0</v>
      </c>
      <c r="O1348">
        <f t="shared" si="345"/>
        <v>0</v>
      </c>
      <c r="P1348">
        <v>0</v>
      </c>
      <c r="Q1348" s="2">
        <f t="shared" si="346"/>
        <v>421.86005391298761</v>
      </c>
      <c r="R1348" s="2">
        <f t="shared" si="347"/>
        <v>-80.86005391298761</v>
      </c>
      <c r="S1348" s="2">
        <f t="shared" ref="S1348:S1411" si="349">R1347</f>
        <v>-110.18901981867657</v>
      </c>
      <c r="T1348" s="2">
        <f t="shared" si="348"/>
        <v>6538.3483188112632</v>
      </c>
      <c r="U1348" s="2">
        <f t="shared" ref="U1348:U1411" si="350">IF(R1348*R1347&lt;0,1,0)</f>
        <v>0</v>
      </c>
      <c r="V1348">
        <f t="shared" ref="V1348:V1411" si="351">IF(R1347*R1348&gt;0,V1347+1,1)</f>
        <v>7</v>
      </c>
    </row>
    <row r="1349" spans="2:22" x14ac:dyDescent="0.15">
      <c r="B1349" s="1">
        <v>38425</v>
      </c>
      <c r="C1349" s="2">
        <f t="shared" si="336"/>
        <v>3</v>
      </c>
      <c r="D1349" s="2">
        <f t="shared" si="337"/>
        <v>14</v>
      </c>
      <c r="E1349" s="2">
        <f t="shared" si="338"/>
        <v>1</v>
      </c>
      <c r="F1349" s="2">
        <f t="shared" si="339"/>
        <v>37</v>
      </c>
      <c r="G1349" t="s">
        <v>258</v>
      </c>
      <c r="H1349">
        <v>327</v>
      </c>
      <c r="I1349">
        <f t="shared" si="340"/>
        <v>0</v>
      </c>
      <c r="J1349">
        <f t="shared" si="341"/>
        <v>0</v>
      </c>
      <c r="K1349">
        <f t="shared" si="342"/>
        <v>0</v>
      </c>
      <c r="L1349">
        <v>0</v>
      </c>
      <c r="M1349">
        <f t="shared" si="343"/>
        <v>0</v>
      </c>
      <c r="N1349">
        <f t="shared" si="344"/>
        <v>0</v>
      </c>
      <c r="O1349">
        <f t="shared" si="345"/>
        <v>0</v>
      </c>
      <c r="P1349">
        <v>0</v>
      </c>
      <c r="Q1349" s="2">
        <f t="shared" si="346"/>
        <v>305.8383627629172</v>
      </c>
      <c r="R1349" s="2">
        <f t="shared" si="347"/>
        <v>21.1616372370828</v>
      </c>
      <c r="S1349" s="2">
        <f t="shared" si="349"/>
        <v>-80.86005391298761</v>
      </c>
      <c r="T1349" s="2">
        <f t="shared" si="348"/>
        <v>447.81489055388937</v>
      </c>
      <c r="U1349" s="2">
        <f t="shared" si="350"/>
        <v>1</v>
      </c>
      <c r="V1349">
        <f t="shared" si="351"/>
        <v>1</v>
      </c>
    </row>
    <row r="1350" spans="2:22" x14ac:dyDescent="0.15">
      <c r="B1350" s="1">
        <v>38426</v>
      </c>
      <c r="C1350" s="2">
        <f t="shared" si="336"/>
        <v>3</v>
      </c>
      <c r="D1350" s="2">
        <f t="shared" si="337"/>
        <v>15</v>
      </c>
      <c r="E1350" s="2">
        <f t="shared" si="338"/>
        <v>2</v>
      </c>
      <c r="F1350" s="2">
        <f t="shared" si="339"/>
        <v>37</v>
      </c>
      <c r="G1350" t="s">
        <v>259</v>
      </c>
      <c r="H1350">
        <v>294</v>
      </c>
      <c r="I1350">
        <f t="shared" si="340"/>
        <v>0</v>
      </c>
      <c r="J1350">
        <f t="shared" si="341"/>
        <v>0</v>
      </c>
      <c r="K1350">
        <f t="shared" si="342"/>
        <v>0</v>
      </c>
      <c r="L1350">
        <v>0</v>
      </c>
      <c r="M1350">
        <f t="shared" si="343"/>
        <v>0</v>
      </c>
      <c r="N1350">
        <f t="shared" si="344"/>
        <v>0</v>
      </c>
      <c r="O1350">
        <f t="shared" si="345"/>
        <v>0</v>
      </c>
      <c r="P1350">
        <v>0</v>
      </c>
      <c r="Q1350" s="2">
        <f t="shared" si="346"/>
        <v>323.98568942427363</v>
      </c>
      <c r="R1350" s="2">
        <f t="shared" si="347"/>
        <v>-29.98568942427363</v>
      </c>
      <c r="S1350" s="2">
        <f t="shared" si="349"/>
        <v>21.1616372370828</v>
      </c>
      <c r="T1350" s="2">
        <f t="shared" si="348"/>
        <v>899.14157024899544</v>
      </c>
      <c r="U1350" s="2">
        <f t="shared" si="350"/>
        <v>1</v>
      </c>
      <c r="V1350">
        <f t="shared" si="351"/>
        <v>1</v>
      </c>
    </row>
    <row r="1351" spans="2:22" x14ac:dyDescent="0.15">
      <c r="B1351" s="1">
        <v>38427</v>
      </c>
      <c r="C1351" s="2">
        <f t="shared" si="336"/>
        <v>3</v>
      </c>
      <c r="D1351" s="2">
        <f t="shared" si="337"/>
        <v>16</v>
      </c>
      <c r="E1351" s="2">
        <f t="shared" si="338"/>
        <v>3</v>
      </c>
      <c r="F1351" s="2">
        <f t="shared" si="339"/>
        <v>37</v>
      </c>
      <c r="G1351" t="s">
        <v>260</v>
      </c>
      <c r="H1351">
        <v>380</v>
      </c>
      <c r="I1351">
        <f t="shared" si="340"/>
        <v>0</v>
      </c>
      <c r="J1351">
        <f t="shared" si="341"/>
        <v>0</v>
      </c>
      <c r="K1351">
        <f t="shared" si="342"/>
        <v>0</v>
      </c>
      <c r="L1351">
        <v>0</v>
      </c>
      <c r="M1351">
        <f t="shared" si="343"/>
        <v>0</v>
      </c>
      <c r="N1351">
        <f t="shared" si="344"/>
        <v>0</v>
      </c>
      <c r="O1351">
        <f t="shared" si="345"/>
        <v>0</v>
      </c>
      <c r="P1351">
        <v>0</v>
      </c>
      <c r="Q1351" s="2">
        <f t="shared" si="346"/>
        <v>353.51802213849959</v>
      </c>
      <c r="R1351" s="2">
        <f t="shared" si="347"/>
        <v>26.481977861500411</v>
      </c>
      <c r="S1351" s="2">
        <f t="shared" si="349"/>
        <v>-29.98568942427363</v>
      </c>
      <c r="T1351" s="2">
        <f t="shared" si="348"/>
        <v>701.29515145699793</v>
      </c>
      <c r="U1351" s="2">
        <f t="shared" si="350"/>
        <v>1</v>
      </c>
      <c r="V1351">
        <f t="shared" si="351"/>
        <v>1</v>
      </c>
    </row>
    <row r="1352" spans="2:22" x14ac:dyDescent="0.15">
      <c r="B1352" s="1">
        <v>38428</v>
      </c>
      <c r="C1352" s="2">
        <f t="shared" si="336"/>
        <v>3</v>
      </c>
      <c r="D1352" s="2">
        <f t="shared" si="337"/>
        <v>17</v>
      </c>
      <c r="E1352" s="2">
        <f t="shared" si="338"/>
        <v>4</v>
      </c>
      <c r="F1352" s="2">
        <f t="shared" si="339"/>
        <v>38</v>
      </c>
      <c r="G1352" t="s">
        <v>261</v>
      </c>
      <c r="H1352">
        <v>356</v>
      </c>
      <c r="I1352">
        <f t="shared" si="340"/>
        <v>0</v>
      </c>
      <c r="J1352">
        <f t="shared" si="341"/>
        <v>0</v>
      </c>
      <c r="K1352">
        <f t="shared" si="342"/>
        <v>0</v>
      </c>
      <c r="L1352">
        <v>0</v>
      </c>
      <c r="M1352">
        <f t="shared" si="343"/>
        <v>0</v>
      </c>
      <c r="N1352">
        <f t="shared" si="344"/>
        <v>0</v>
      </c>
      <c r="O1352">
        <f t="shared" si="345"/>
        <v>0</v>
      </c>
      <c r="P1352">
        <v>0</v>
      </c>
      <c r="Q1352" s="2">
        <f t="shared" si="346"/>
        <v>370.81583464136696</v>
      </c>
      <c r="R1352" s="2">
        <f t="shared" si="347"/>
        <v>-14.815834641366962</v>
      </c>
      <c r="S1352" s="2">
        <f t="shared" si="349"/>
        <v>26.481977861500411</v>
      </c>
      <c r="T1352" s="2">
        <f t="shared" si="348"/>
        <v>219.50895612032929</v>
      </c>
      <c r="U1352" s="2">
        <f t="shared" si="350"/>
        <v>1</v>
      </c>
      <c r="V1352">
        <f t="shared" si="351"/>
        <v>1</v>
      </c>
    </row>
    <row r="1353" spans="2:22" x14ac:dyDescent="0.15">
      <c r="B1353" s="1">
        <v>38429</v>
      </c>
      <c r="C1353" s="2">
        <f t="shared" si="336"/>
        <v>3</v>
      </c>
      <c r="D1353" s="2">
        <f t="shared" si="337"/>
        <v>18</v>
      </c>
      <c r="E1353" s="2">
        <f t="shared" si="338"/>
        <v>5</v>
      </c>
      <c r="F1353" s="2">
        <f t="shared" si="339"/>
        <v>38</v>
      </c>
      <c r="G1353" t="s">
        <v>262</v>
      </c>
      <c r="H1353">
        <v>520</v>
      </c>
      <c r="I1353">
        <f t="shared" si="340"/>
        <v>0</v>
      </c>
      <c r="J1353">
        <f t="shared" si="341"/>
        <v>0</v>
      </c>
      <c r="K1353">
        <f t="shared" si="342"/>
        <v>0</v>
      </c>
      <c r="L1353">
        <v>0</v>
      </c>
      <c r="M1353">
        <f t="shared" si="343"/>
        <v>0</v>
      </c>
      <c r="N1353">
        <f t="shared" si="344"/>
        <v>0</v>
      </c>
      <c r="O1353">
        <f t="shared" si="345"/>
        <v>0</v>
      </c>
      <c r="P1353">
        <v>0</v>
      </c>
      <c r="Q1353" s="2">
        <f t="shared" si="346"/>
        <v>555.04229959223903</v>
      </c>
      <c r="R1353" s="2">
        <f t="shared" si="347"/>
        <v>-35.042299592239033</v>
      </c>
      <c r="S1353" s="2">
        <f t="shared" si="349"/>
        <v>-14.815834641366962</v>
      </c>
      <c r="T1353" s="2">
        <f t="shared" si="348"/>
        <v>1227.9627607122359</v>
      </c>
      <c r="U1353" s="2">
        <f t="shared" si="350"/>
        <v>0</v>
      </c>
      <c r="V1353">
        <f t="shared" si="351"/>
        <v>2</v>
      </c>
    </row>
    <row r="1354" spans="2:22" x14ac:dyDescent="0.15">
      <c r="B1354" s="1">
        <v>38430</v>
      </c>
      <c r="C1354" s="2">
        <f t="shared" si="336"/>
        <v>3</v>
      </c>
      <c r="D1354" s="2">
        <f t="shared" si="337"/>
        <v>19</v>
      </c>
      <c r="E1354" s="2">
        <f t="shared" si="338"/>
        <v>6</v>
      </c>
      <c r="F1354" s="2">
        <f t="shared" si="339"/>
        <v>38</v>
      </c>
      <c r="G1354" t="s">
        <v>263</v>
      </c>
      <c r="H1354">
        <v>467</v>
      </c>
      <c r="I1354">
        <f t="shared" si="340"/>
        <v>0</v>
      </c>
      <c r="J1354">
        <f t="shared" si="341"/>
        <v>0</v>
      </c>
      <c r="K1354">
        <f t="shared" si="342"/>
        <v>0</v>
      </c>
      <c r="L1354">
        <v>0</v>
      </c>
      <c r="M1354">
        <f t="shared" si="343"/>
        <v>0</v>
      </c>
      <c r="N1354">
        <f t="shared" si="344"/>
        <v>0</v>
      </c>
      <c r="O1354">
        <f t="shared" si="345"/>
        <v>0</v>
      </c>
      <c r="P1354">
        <v>0</v>
      </c>
      <c r="Q1354" s="2">
        <f t="shared" si="346"/>
        <v>606.43903743626583</v>
      </c>
      <c r="R1354" s="2">
        <f t="shared" si="347"/>
        <v>-139.43903743626583</v>
      </c>
      <c r="S1354" s="2">
        <f t="shared" si="349"/>
        <v>-35.042299592239033</v>
      </c>
      <c r="T1354" s="2">
        <f t="shared" si="348"/>
        <v>19443.245161152347</v>
      </c>
      <c r="U1354" s="2">
        <f t="shared" si="350"/>
        <v>0</v>
      </c>
      <c r="V1354">
        <f t="shared" si="351"/>
        <v>3</v>
      </c>
    </row>
    <row r="1355" spans="2:22" x14ac:dyDescent="0.15">
      <c r="B1355" s="1">
        <v>38431</v>
      </c>
      <c r="C1355" s="2">
        <f t="shared" si="336"/>
        <v>3</v>
      </c>
      <c r="D1355" s="2">
        <f t="shared" si="337"/>
        <v>20</v>
      </c>
      <c r="E1355" s="2">
        <f t="shared" si="338"/>
        <v>7</v>
      </c>
      <c r="F1355" s="2">
        <f t="shared" si="339"/>
        <v>38</v>
      </c>
      <c r="G1355" t="s">
        <v>264</v>
      </c>
      <c r="H1355">
        <v>374</v>
      </c>
      <c r="I1355">
        <f t="shared" si="340"/>
        <v>0</v>
      </c>
      <c r="J1355">
        <f t="shared" si="341"/>
        <v>0</v>
      </c>
      <c r="K1355">
        <f t="shared" si="342"/>
        <v>0</v>
      </c>
      <c r="L1355">
        <v>0</v>
      </c>
      <c r="M1355">
        <f t="shared" si="343"/>
        <v>0</v>
      </c>
      <c r="N1355">
        <f t="shared" si="344"/>
        <v>0</v>
      </c>
      <c r="O1355">
        <f t="shared" si="345"/>
        <v>0</v>
      </c>
      <c r="P1355">
        <v>0</v>
      </c>
      <c r="Q1355" s="2">
        <f t="shared" si="346"/>
        <v>411.11007153057676</v>
      </c>
      <c r="R1355" s="2">
        <f t="shared" si="347"/>
        <v>-37.110071530576761</v>
      </c>
      <c r="S1355" s="2">
        <f t="shared" si="349"/>
        <v>-139.43903743626583</v>
      </c>
      <c r="T1355" s="2">
        <f t="shared" si="348"/>
        <v>1377.1574090045237</v>
      </c>
      <c r="U1355" s="2">
        <f t="shared" si="350"/>
        <v>0</v>
      </c>
      <c r="V1355">
        <f t="shared" si="351"/>
        <v>4</v>
      </c>
    </row>
    <row r="1356" spans="2:22" x14ac:dyDescent="0.15">
      <c r="B1356" s="1">
        <v>38432</v>
      </c>
      <c r="C1356" s="2">
        <f t="shared" si="336"/>
        <v>3</v>
      </c>
      <c r="D1356" s="2">
        <f t="shared" si="337"/>
        <v>21</v>
      </c>
      <c r="E1356" s="2">
        <f t="shared" si="338"/>
        <v>1</v>
      </c>
      <c r="F1356" s="2">
        <f t="shared" si="339"/>
        <v>38</v>
      </c>
      <c r="G1356" t="s">
        <v>265</v>
      </c>
      <c r="H1356">
        <v>306</v>
      </c>
      <c r="I1356">
        <f t="shared" si="340"/>
        <v>0</v>
      </c>
      <c r="J1356">
        <f t="shared" si="341"/>
        <v>0</v>
      </c>
      <c r="K1356">
        <f t="shared" si="342"/>
        <v>0</v>
      </c>
      <c r="L1356">
        <v>0</v>
      </c>
      <c r="M1356">
        <f t="shared" si="343"/>
        <v>0</v>
      </c>
      <c r="N1356">
        <f t="shared" si="344"/>
        <v>0</v>
      </c>
      <c r="O1356">
        <f t="shared" si="345"/>
        <v>0</v>
      </c>
      <c r="P1356">
        <v>0</v>
      </c>
      <c r="Q1356" s="2">
        <f t="shared" si="346"/>
        <v>295.08838038050635</v>
      </c>
      <c r="R1356" s="2">
        <f t="shared" si="347"/>
        <v>10.911619619493649</v>
      </c>
      <c r="S1356" s="2">
        <f t="shared" si="349"/>
        <v>-37.110071530576761</v>
      </c>
      <c r="T1356" s="2">
        <f t="shared" si="348"/>
        <v>119.06344272051874</v>
      </c>
      <c r="U1356" s="2">
        <f t="shared" si="350"/>
        <v>1</v>
      </c>
      <c r="V1356">
        <f t="shared" si="351"/>
        <v>1</v>
      </c>
    </row>
    <row r="1357" spans="2:22" x14ac:dyDescent="0.15">
      <c r="B1357" s="1">
        <v>38433</v>
      </c>
      <c r="C1357" s="2">
        <f t="shared" si="336"/>
        <v>3</v>
      </c>
      <c r="D1357" s="2">
        <f t="shared" si="337"/>
        <v>22</v>
      </c>
      <c r="E1357" s="2">
        <f t="shared" si="338"/>
        <v>2</v>
      </c>
      <c r="F1357" s="2">
        <f t="shared" si="339"/>
        <v>38</v>
      </c>
      <c r="G1357" t="s">
        <v>266</v>
      </c>
      <c r="H1357">
        <v>294</v>
      </c>
      <c r="I1357">
        <f t="shared" si="340"/>
        <v>0</v>
      </c>
      <c r="J1357">
        <f t="shared" si="341"/>
        <v>0</v>
      </c>
      <c r="K1357">
        <f t="shared" si="342"/>
        <v>0</v>
      </c>
      <c r="L1357">
        <v>0</v>
      </c>
      <c r="M1357">
        <f t="shared" si="343"/>
        <v>0</v>
      </c>
      <c r="N1357">
        <f t="shared" si="344"/>
        <v>0</v>
      </c>
      <c r="O1357">
        <f t="shared" si="345"/>
        <v>0</v>
      </c>
      <c r="P1357">
        <v>0</v>
      </c>
      <c r="Q1357" s="2">
        <f t="shared" si="346"/>
        <v>313.23570704186278</v>
      </c>
      <c r="R1357" s="2">
        <f t="shared" si="347"/>
        <v>-19.235707041862781</v>
      </c>
      <c r="S1357" s="2">
        <f t="shared" si="349"/>
        <v>10.911619619493649</v>
      </c>
      <c r="T1357" s="2">
        <f t="shared" si="348"/>
        <v>370.01242540036941</v>
      </c>
      <c r="U1357" s="2">
        <f t="shared" si="350"/>
        <v>1</v>
      </c>
      <c r="V1357">
        <f t="shared" si="351"/>
        <v>1</v>
      </c>
    </row>
    <row r="1358" spans="2:22" x14ac:dyDescent="0.15">
      <c r="B1358" s="1">
        <v>38434</v>
      </c>
      <c r="C1358" s="2">
        <f t="shared" si="336"/>
        <v>3</v>
      </c>
      <c r="D1358" s="2">
        <f t="shared" si="337"/>
        <v>23</v>
      </c>
      <c r="E1358" s="2">
        <f t="shared" si="338"/>
        <v>3</v>
      </c>
      <c r="F1358" s="2">
        <f t="shared" si="339"/>
        <v>38</v>
      </c>
      <c r="G1358" t="s">
        <v>267</v>
      </c>
      <c r="H1358">
        <v>356</v>
      </c>
      <c r="I1358">
        <f t="shared" si="340"/>
        <v>0</v>
      </c>
      <c r="J1358">
        <f t="shared" si="341"/>
        <v>0</v>
      </c>
      <c r="K1358">
        <f t="shared" si="342"/>
        <v>0</v>
      </c>
      <c r="L1358">
        <v>0</v>
      </c>
      <c r="M1358">
        <f t="shared" si="343"/>
        <v>0</v>
      </c>
      <c r="N1358">
        <f t="shared" si="344"/>
        <v>0</v>
      </c>
      <c r="O1358">
        <f t="shared" si="345"/>
        <v>0</v>
      </c>
      <c r="P1358">
        <v>0</v>
      </c>
      <c r="Q1358" s="2">
        <f t="shared" si="346"/>
        <v>342.76803975608874</v>
      </c>
      <c r="R1358" s="2">
        <f t="shared" si="347"/>
        <v>13.23196024391126</v>
      </c>
      <c r="S1358" s="2">
        <f t="shared" si="349"/>
        <v>-19.235707041862781</v>
      </c>
      <c r="T1358" s="2">
        <f t="shared" si="348"/>
        <v>175.08477189644813</v>
      </c>
      <c r="U1358" s="2">
        <f t="shared" si="350"/>
        <v>1</v>
      </c>
      <c r="V1358">
        <f t="shared" si="351"/>
        <v>1</v>
      </c>
    </row>
    <row r="1359" spans="2:22" x14ac:dyDescent="0.15">
      <c r="B1359" s="1">
        <v>38435</v>
      </c>
      <c r="C1359" s="2">
        <f t="shared" si="336"/>
        <v>3</v>
      </c>
      <c r="D1359" s="2">
        <f t="shared" si="337"/>
        <v>24</v>
      </c>
      <c r="E1359" s="2">
        <f t="shared" si="338"/>
        <v>4</v>
      </c>
      <c r="F1359" s="2">
        <f t="shared" si="339"/>
        <v>39</v>
      </c>
      <c r="G1359" t="s">
        <v>268</v>
      </c>
      <c r="H1359">
        <v>418</v>
      </c>
      <c r="I1359">
        <f t="shared" si="340"/>
        <v>0</v>
      </c>
      <c r="J1359">
        <f t="shared" si="341"/>
        <v>0</v>
      </c>
      <c r="K1359">
        <f t="shared" si="342"/>
        <v>0</v>
      </c>
      <c r="L1359">
        <v>0</v>
      </c>
      <c r="M1359">
        <f t="shared" si="343"/>
        <v>0</v>
      </c>
      <c r="N1359">
        <f t="shared" si="344"/>
        <v>0</v>
      </c>
      <c r="O1359">
        <f t="shared" si="345"/>
        <v>0</v>
      </c>
      <c r="P1359">
        <v>0</v>
      </c>
      <c r="Q1359" s="2">
        <f t="shared" si="346"/>
        <v>378.5301062542469</v>
      </c>
      <c r="R1359" s="2">
        <f t="shared" si="347"/>
        <v>39.469893745753097</v>
      </c>
      <c r="S1359" s="2">
        <f t="shared" si="349"/>
        <v>13.23196024391126</v>
      </c>
      <c r="T1359" s="2">
        <f t="shared" si="348"/>
        <v>1557.8725123010395</v>
      </c>
      <c r="U1359" s="2">
        <f t="shared" si="350"/>
        <v>0</v>
      </c>
      <c r="V1359">
        <f t="shared" si="351"/>
        <v>2</v>
      </c>
    </row>
    <row r="1360" spans="2:22" x14ac:dyDescent="0.15">
      <c r="B1360" s="1">
        <v>38436</v>
      </c>
      <c r="C1360" s="2">
        <f t="shared" si="336"/>
        <v>3</v>
      </c>
      <c r="D1360" s="2">
        <f t="shared" si="337"/>
        <v>25</v>
      </c>
      <c r="E1360" s="2">
        <f t="shared" si="338"/>
        <v>5</v>
      </c>
      <c r="F1360" s="2">
        <f t="shared" si="339"/>
        <v>39</v>
      </c>
      <c r="G1360" t="s">
        <v>269</v>
      </c>
      <c r="H1360">
        <v>597</v>
      </c>
      <c r="I1360">
        <f t="shared" si="340"/>
        <v>0</v>
      </c>
      <c r="J1360">
        <f t="shared" si="341"/>
        <v>0</v>
      </c>
      <c r="K1360">
        <f t="shared" si="342"/>
        <v>0</v>
      </c>
      <c r="L1360">
        <v>0</v>
      </c>
      <c r="M1360">
        <f t="shared" si="343"/>
        <v>0</v>
      </c>
      <c r="N1360">
        <f t="shared" si="344"/>
        <v>0</v>
      </c>
      <c r="O1360">
        <f t="shared" si="345"/>
        <v>0</v>
      </c>
      <c r="P1360">
        <v>0</v>
      </c>
      <c r="Q1360" s="2">
        <f t="shared" si="346"/>
        <v>562.75657120511903</v>
      </c>
      <c r="R1360" s="2">
        <f t="shared" si="347"/>
        <v>34.24342879488097</v>
      </c>
      <c r="S1360" s="2">
        <f t="shared" si="349"/>
        <v>39.469893745753097</v>
      </c>
      <c r="T1360" s="2">
        <f t="shared" si="348"/>
        <v>1172.6124156300832</v>
      </c>
      <c r="U1360" s="2">
        <f t="shared" si="350"/>
        <v>0</v>
      </c>
      <c r="V1360">
        <f t="shared" si="351"/>
        <v>3</v>
      </c>
    </row>
    <row r="1361" spans="2:22" x14ac:dyDescent="0.15">
      <c r="B1361" s="1">
        <v>38437</v>
      </c>
      <c r="C1361" s="2">
        <f t="shared" si="336"/>
        <v>3</v>
      </c>
      <c r="D1361" s="2">
        <f t="shared" si="337"/>
        <v>26</v>
      </c>
      <c r="E1361" s="2">
        <f t="shared" si="338"/>
        <v>6</v>
      </c>
      <c r="F1361" s="2">
        <f t="shared" si="339"/>
        <v>39</v>
      </c>
      <c r="G1361" t="s">
        <v>270</v>
      </c>
      <c r="H1361">
        <v>595</v>
      </c>
      <c r="I1361">
        <f t="shared" si="340"/>
        <v>0</v>
      </c>
      <c r="J1361">
        <f t="shared" si="341"/>
        <v>0</v>
      </c>
      <c r="K1361">
        <f t="shared" si="342"/>
        <v>0</v>
      </c>
      <c r="L1361">
        <v>0</v>
      </c>
      <c r="M1361">
        <f t="shared" si="343"/>
        <v>0</v>
      </c>
      <c r="N1361">
        <f t="shared" si="344"/>
        <v>0</v>
      </c>
      <c r="O1361">
        <f t="shared" si="345"/>
        <v>0</v>
      </c>
      <c r="P1361">
        <v>0</v>
      </c>
      <c r="Q1361" s="2">
        <f t="shared" si="346"/>
        <v>614.15330904914572</v>
      </c>
      <c r="R1361" s="2">
        <f t="shared" si="347"/>
        <v>-19.153309049145719</v>
      </c>
      <c r="S1361" s="2">
        <f t="shared" si="349"/>
        <v>34.24342879488097</v>
      </c>
      <c r="T1361" s="2">
        <f t="shared" si="348"/>
        <v>366.8492475320873</v>
      </c>
      <c r="U1361" s="2">
        <f t="shared" si="350"/>
        <v>1</v>
      </c>
      <c r="V1361">
        <f t="shared" si="351"/>
        <v>1</v>
      </c>
    </row>
    <row r="1362" spans="2:22" x14ac:dyDescent="0.15">
      <c r="B1362" s="1">
        <v>38438</v>
      </c>
      <c r="C1362" s="2">
        <f t="shared" si="336"/>
        <v>3</v>
      </c>
      <c r="D1362" s="2">
        <f t="shared" si="337"/>
        <v>27</v>
      </c>
      <c r="E1362" s="2">
        <f t="shared" si="338"/>
        <v>7</v>
      </c>
      <c r="F1362" s="2">
        <f t="shared" si="339"/>
        <v>39</v>
      </c>
      <c r="G1362" t="s">
        <v>271</v>
      </c>
      <c r="H1362">
        <v>261</v>
      </c>
      <c r="I1362">
        <f t="shared" si="340"/>
        <v>0</v>
      </c>
      <c r="J1362">
        <f t="shared" si="341"/>
        <v>0</v>
      </c>
      <c r="K1362">
        <f t="shared" si="342"/>
        <v>0</v>
      </c>
      <c r="L1362">
        <v>0</v>
      </c>
      <c r="M1362">
        <f t="shared" si="343"/>
        <v>0</v>
      </c>
      <c r="N1362">
        <f t="shared" si="344"/>
        <v>0</v>
      </c>
      <c r="O1362">
        <f t="shared" si="345"/>
        <v>0</v>
      </c>
      <c r="P1362">
        <v>0</v>
      </c>
      <c r="Q1362" s="2">
        <f t="shared" si="346"/>
        <v>418.8243431434567</v>
      </c>
      <c r="R1362" s="2">
        <f t="shared" si="347"/>
        <v>-157.8243431434567</v>
      </c>
      <c r="S1362" s="2">
        <f t="shared" si="349"/>
        <v>-19.153309049145719</v>
      </c>
      <c r="T1362" s="2">
        <f t="shared" si="348"/>
        <v>24908.523288663568</v>
      </c>
      <c r="U1362" s="2">
        <f t="shared" si="350"/>
        <v>0</v>
      </c>
      <c r="V1362">
        <f t="shared" si="351"/>
        <v>2</v>
      </c>
    </row>
    <row r="1363" spans="2:22" x14ac:dyDescent="0.15">
      <c r="B1363" s="1">
        <v>38439</v>
      </c>
      <c r="C1363" s="2">
        <f t="shared" si="336"/>
        <v>3</v>
      </c>
      <c r="D1363" s="2">
        <f t="shared" si="337"/>
        <v>28</v>
      </c>
      <c r="E1363" s="2">
        <f t="shared" si="338"/>
        <v>1</v>
      </c>
      <c r="F1363" s="2">
        <f t="shared" si="339"/>
        <v>39</v>
      </c>
      <c r="G1363" t="s">
        <v>272</v>
      </c>
      <c r="H1363">
        <v>256</v>
      </c>
      <c r="I1363">
        <f t="shared" si="340"/>
        <v>0</v>
      </c>
      <c r="J1363">
        <f t="shared" si="341"/>
        <v>0</v>
      </c>
      <c r="K1363">
        <f t="shared" si="342"/>
        <v>0</v>
      </c>
      <c r="L1363">
        <v>0</v>
      </c>
      <c r="M1363">
        <f t="shared" si="343"/>
        <v>0</v>
      </c>
      <c r="N1363">
        <f t="shared" si="344"/>
        <v>0</v>
      </c>
      <c r="O1363">
        <f t="shared" si="345"/>
        <v>0</v>
      </c>
      <c r="P1363">
        <v>0</v>
      </c>
      <c r="Q1363" s="2">
        <f t="shared" si="346"/>
        <v>302.80265199338623</v>
      </c>
      <c r="R1363" s="2">
        <f t="shared" si="347"/>
        <v>-46.802651993386235</v>
      </c>
      <c r="S1363" s="2">
        <f t="shared" si="349"/>
        <v>-157.8243431434567</v>
      </c>
      <c r="T1363" s="2">
        <f t="shared" si="348"/>
        <v>2190.4882336140204</v>
      </c>
      <c r="U1363" s="2">
        <f t="shared" si="350"/>
        <v>0</v>
      </c>
      <c r="V1363">
        <f t="shared" si="351"/>
        <v>3</v>
      </c>
    </row>
    <row r="1364" spans="2:22" x14ac:dyDescent="0.15">
      <c r="B1364" s="1">
        <v>38440</v>
      </c>
      <c r="C1364" s="2">
        <f t="shared" si="336"/>
        <v>3</v>
      </c>
      <c r="D1364" s="2">
        <f t="shared" si="337"/>
        <v>29</v>
      </c>
      <c r="E1364" s="2">
        <f t="shared" si="338"/>
        <v>2</v>
      </c>
      <c r="F1364" s="2">
        <f t="shared" si="339"/>
        <v>39</v>
      </c>
      <c r="G1364" t="s">
        <v>273</v>
      </c>
      <c r="H1364">
        <v>290</v>
      </c>
      <c r="I1364">
        <f t="shared" si="340"/>
        <v>0</v>
      </c>
      <c r="J1364">
        <f t="shared" si="341"/>
        <v>0</v>
      </c>
      <c r="K1364">
        <f t="shared" si="342"/>
        <v>0</v>
      </c>
      <c r="L1364">
        <v>0</v>
      </c>
      <c r="M1364">
        <f t="shared" si="343"/>
        <v>0</v>
      </c>
      <c r="N1364">
        <f t="shared" si="344"/>
        <v>0</v>
      </c>
      <c r="O1364">
        <f t="shared" si="345"/>
        <v>0</v>
      </c>
      <c r="P1364">
        <v>0</v>
      </c>
      <c r="Q1364" s="2">
        <f t="shared" si="346"/>
        <v>320.94997865474272</v>
      </c>
      <c r="R1364" s="2">
        <f t="shared" si="347"/>
        <v>-30.949978654742722</v>
      </c>
      <c r="S1364" s="2">
        <f t="shared" si="349"/>
        <v>-46.802651993386235</v>
      </c>
      <c r="T1364" s="2">
        <f t="shared" si="348"/>
        <v>957.90117872903011</v>
      </c>
      <c r="U1364" s="2">
        <f t="shared" si="350"/>
        <v>0</v>
      </c>
      <c r="V1364">
        <f t="shared" si="351"/>
        <v>4</v>
      </c>
    </row>
    <row r="1365" spans="2:22" x14ac:dyDescent="0.15">
      <c r="B1365" s="1">
        <v>38441</v>
      </c>
      <c r="C1365" s="2">
        <f t="shared" si="336"/>
        <v>3</v>
      </c>
      <c r="D1365" s="2">
        <f t="shared" si="337"/>
        <v>30</v>
      </c>
      <c r="E1365" s="2">
        <f t="shared" si="338"/>
        <v>3</v>
      </c>
      <c r="F1365" s="2">
        <f t="shared" si="339"/>
        <v>39</v>
      </c>
      <c r="G1365" t="s">
        <v>274</v>
      </c>
      <c r="H1365">
        <v>233</v>
      </c>
      <c r="I1365">
        <f t="shared" si="340"/>
        <v>0</v>
      </c>
      <c r="J1365">
        <f t="shared" si="341"/>
        <v>0</v>
      </c>
      <c r="K1365">
        <f t="shared" si="342"/>
        <v>0</v>
      </c>
      <c r="L1365">
        <v>0</v>
      </c>
      <c r="M1365">
        <f t="shared" si="343"/>
        <v>0</v>
      </c>
      <c r="N1365">
        <f t="shared" si="344"/>
        <v>0</v>
      </c>
      <c r="O1365">
        <f t="shared" si="345"/>
        <v>0</v>
      </c>
      <c r="P1365">
        <v>0</v>
      </c>
      <c r="Q1365" s="2">
        <f t="shared" si="346"/>
        <v>350.48231136896868</v>
      </c>
      <c r="R1365" s="2">
        <f t="shared" si="347"/>
        <v>-117.48231136896868</v>
      </c>
      <c r="S1365" s="2">
        <f t="shared" si="349"/>
        <v>-30.949978654742722</v>
      </c>
      <c r="T1365" s="2">
        <f t="shared" si="348"/>
        <v>13802.093484595307</v>
      </c>
      <c r="U1365" s="2">
        <f t="shared" si="350"/>
        <v>0</v>
      </c>
      <c r="V1365">
        <f t="shared" si="351"/>
        <v>5</v>
      </c>
    </row>
    <row r="1366" spans="2:22" x14ac:dyDescent="0.15">
      <c r="B1366" s="1">
        <v>38442</v>
      </c>
      <c r="C1366" s="2">
        <f t="shared" si="336"/>
        <v>3</v>
      </c>
      <c r="D1366" s="2">
        <f t="shared" si="337"/>
        <v>31</v>
      </c>
      <c r="E1366" s="2">
        <f t="shared" si="338"/>
        <v>4</v>
      </c>
      <c r="F1366" s="2">
        <f t="shared" si="339"/>
        <v>40</v>
      </c>
      <c r="G1366" t="s">
        <v>275</v>
      </c>
      <c r="H1366">
        <v>344</v>
      </c>
      <c r="I1366">
        <f t="shared" si="340"/>
        <v>0</v>
      </c>
      <c r="J1366">
        <f t="shared" si="341"/>
        <v>0</v>
      </c>
      <c r="K1366">
        <f t="shared" si="342"/>
        <v>0</v>
      </c>
      <c r="L1366">
        <v>0</v>
      </c>
      <c r="M1366">
        <f t="shared" si="343"/>
        <v>0</v>
      </c>
      <c r="N1366">
        <f t="shared" si="344"/>
        <v>0</v>
      </c>
      <c r="O1366">
        <f t="shared" si="345"/>
        <v>0</v>
      </c>
      <c r="P1366">
        <v>0</v>
      </c>
      <c r="Q1366" s="2">
        <f t="shared" si="346"/>
        <v>362.92293058308462</v>
      </c>
      <c r="R1366" s="2">
        <f t="shared" si="347"/>
        <v>-18.922930583084622</v>
      </c>
      <c r="S1366" s="2">
        <f t="shared" si="349"/>
        <v>-117.48231136896868</v>
      </c>
      <c r="T1366" s="2">
        <f t="shared" si="348"/>
        <v>358.07730185223932</v>
      </c>
      <c r="U1366" s="2">
        <f t="shared" si="350"/>
        <v>0</v>
      </c>
      <c r="V1366">
        <f t="shared" si="351"/>
        <v>6</v>
      </c>
    </row>
    <row r="1367" spans="2:22" x14ac:dyDescent="0.15">
      <c r="B1367" s="1">
        <v>38443</v>
      </c>
      <c r="C1367" s="2">
        <f t="shared" si="336"/>
        <v>4</v>
      </c>
      <c r="D1367" s="2">
        <f t="shared" si="337"/>
        <v>1</v>
      </c>
      <c r="E1367" s="2">
        <f t="shared" si="338"/>
        <v>5</v>
      </c>
      <c r="F1367" s="2">
        <f t="shared" si="339"/>
        <v>40</v>
      </c>
      <c r="G1367" t="s">
        <v>276</v>
      </c>
      <c r="H1367">
        <v>505</v>
      </c>
      <c r="I1367">
        <f t="shared" si="340"/>
        <v>0</v>
      </c>
      <c r="J1367">
        <f t="shared" si="341"/>
        <v>0</v>
      </c>
      <c r="K1367">
        <f t="shared" si="342"/>
        <v>0</v>
      </c>
      <c r="L1367">
        <v>0</v>
      </c>
      <c r="M1367">
        <f t="shared" si="343"/>
        <v>0</v>
      </c>
      <c r="N1367">
        <f t="shared" si="344"/>
        <v>0</v>
      </c>
      <c r="O1367">
        <f t="shared" si="345"/>
        <v>0</v>
      </c>
      <c r="P1367">
        <v>0</v>
      </c>
      <c r="Q1367" s="2">
        <f t="shared" si="346"/>
        <v>547.14939553395675</v>
      </c>
      <c r="R1367" s="2">
        <f t="shared" si="347"/>
        <v>-42.149395533956749</v>
      </c>
      <c r="S1367" s="2">
        <f t="shared" si="349"/>
        <v>-18.922930583084622</v>
      </c>
      <c r="T1367" s="2">
        <f t="shared" si="348"/>
        <v>1776.5715438779332</v>
      </c>
      <c r="U1367" s="2">
        <f t="shared" si="350"/>
        <v>0</v>
      </c>
      <c r="V1367">
        <f t="shared" si="351"/>
        <v>7</v>
      </c>
    </row>
    <row r="1368" spans="2:22" x14ac:dyDescent="0.15">
      <c r="B1368" s="1">
        <v>38444</v>
      </c>
      <c r="C1368" s="2">
        <f t="shared" si="336"/>
        <v>4</v>
      </c>
      <c r="D1368" s="2">
        <f t="shared" si="337"/>
        <v>2</v>
      </c>
      <c r="E1368" s="2">
        <f t="shared" si="338"/>
        <v>6</v>
      </c>
      <c r="F1368" s="2">
        <f t="shared" si="339"/>
        <v>40</v>
      </c>
      <c r="G1368" t="s">
        <v>277</v>
      </c>
      <c r="H1368">
        <v>564</v>
      </c>
      <c r="I1368">
        <f t="shared" si="340"/>
        <v>0</v>
      </c>
      <c r="J1368">
        <f t="shared" si="341"/>
        <v>0</v>
      </c>
      <c r="K1368">
        <f t="shared" si="342"/>
        <v>0</v>
      </c>
      <c r="L1368">
        <v>0</v>
      </c>
      <c r="M1368">
        <f t="shared" si="343"/>
        <v>0</v>
      </c>
      <c r="N1368">
        <f t="shared" si="344"/>
        <v>0</v>
      </c>
      <c r="O1368">
        <f t="shared" si="345"/>
        <v>0</v>
      </c>
      <c r="P1368">
        <v>0</v>
      </c>
      <c r="Q1368" s="2">
        <f t="shared" si="346"/>
        <v>598.54613337798344</v>
      </c>
      <c r="R1368" s="2">
        <f t="shared" si="347"/>
        <v>-34.546133377983438</v>
      </c>
      <c r="S1368" s="2">
        <f t="shared" si="349"/>
        <v>-42.149395533956749</v>
      </c>
      <c r="T1368" s="2">
        <f t="shared" si="348"/>
        <v>1193.4353313694214</v>
      </c>
      <c r="U1368" s="2">
        <f t="shared" si="350"/>
        <v>0</v>
      </c>
      <c r="V1368">
        <f t="shared" si="351"/>
        <v>8</v>
      </c>
    </row>
    <row r="1369" spans="2:22" x14ac:dyDescent="0.15">
      <c r="B1369" s="1">
        <v>38445</v>
      </c>
      <c r="C1369" s="2">
        <f t="shared" si="336"/>
        <v>4</v>
      </c>
      <c r="D1369" s="2">
        <f t="shared" si="337"/>
        <v>3</v>
      </c>
      <c r="E1369" s="2">
        <f t="shared" si="338"/>
        <v>7</v>
      </c>
      <c r="F1369" s="2">
        <f t="shared" si="339"/>
        <v>40</v>
      </c>
      <c r="G1369" t="s">
        <v>278</v>
      </c>
      <c r="H1369">
        <v>386</v>
      </c>
      <c r="I1369">
        <f t="shared" si="340"/>
        <v>0</v>
      </c>
      <c r="J1369">
        <f t="shared" si="341"/>
        <v>0</v>
      </c>
      <c r="K1369">
        <f t="shared" si="342"/>
        <v>0</v>
      </c>
      <c r="L1369">
        <v>0</v>
      </c>
      <c r="M1369">
        <f t="shared" si="343"/>
        <v>0</v>
      </c>
      <c r="N1369">
        <f t="shared" si="344"/>
        <v>0</v>
      </c>
      <c r="O1369">
        <f t="shared" si="345"/>
        <v>0</v>
      </c>
      <c r="P1369">
        <v>0</v>
      </c>
      <c r="Q1369" s="2">
        <f t="shared" si="346"/>
        <v>403.21716747229442</v>
      </c>
      <c r="R1369" s="2">
        <f t="shared" si="347"/>
        <v>-17.21716747229442</v>
      </c>
      <c r="S1369" s="2">
        <f t="shared" si="349"/>
        <v>-34.546133377983438</v>
      </c>
      <c r="T1369" s="2">
        <f t="shared" si="348"/>
        <v>296.43085576903303</v>
      </c>
      <c r="U1369" s="2">
        <f t="shared" si="350"/>
        <v>0</v>
      </c>
      <c r="V1369">
        <f t="shared" si="351"/>
        <v>9</v>
      </c>
    </row>
    <row r="1370" spans="2:22" x14ac:dyDescent="0.15">
      <c r="B1370" s="1">
        <v>38446</v>
      </c>
      <c r="C1370" s="2">
        <f t="shared" si="336"/>
        <v>4</v>
      </c>
      <c r="D1370" s="2">
        <f t="shared" si="337"/>
        <v>4</v>
      </c>
      <c r="E1370" s="2">
        <f t="shared" si="338"/>
        <v>1</v>
      </c>
      <c r="F1370" s="2">
        <f t="shared" si="339"/>
        <v>40</v>
      </c>
      <c r="G1370" t="s">
        <v>279</v>
      </c>
      <c r="H1370">
        <v>199</v>
      </c>
      <c r="I1370">
        <f t="shared" si="340"/>
        <v>0</v>
      </c>
      <c r="J1370">
        <f t="shared" si="341"/>
        <v>0</v>
      </c>
      <c r="K1370">
        <f t="shared" si="342"/>
        <v>0</v>
      </c>
      <c r="L1370">
        <v>0</v>
      </c>
      <c r="M1370">
        <f t="shared" si="343"/>
        <v>0</v>
      </c>
      <c r="N1370">
        <f t="shared" si="344"/>
        <v>0</v>
      </c>
      <c r="O1370">
        <f t="shared" si="345"/>
        <v>0</v>
      </c>
      <c r="P1370">
        <v>0</v>
      </c>
      <c r="Q1370" s="2">
        <f t="shared" si="346"/>
        <v>287.19547632222395</v>
      </c>
      <c r="R1370" s="2">
        <f t="shared" si="347"/>
        <v>-88.195476322223954</v>
      </c>
      <c r="S1370" s="2">
        <f t="shared" si="349"/>
        <v>-17.21716747229442</v>
      </c>
      <c r="T1370" s="2">
        <f t="shared" si="348"/>
        <v>7778.4420437039662</v>
      </c>
      <c r="U1370" s="2">
        <f t="shared" si="350"/>
        <v>0</v>
      </c>
      <c r="V1370">
        <f t="shared" si="351"/>
        <v>10</v>
      </c>
    </row>
    <row r="1371" spans="2:22" x14ac:dyDescent="0.15">
      <c r="B1371" s="1">
        <v>38447</v>
      </c>
      <c r="C1371" s="2">
        <f t="shared" si="336"/>
        <v>4</v>
      </c>
      <c r="D1371" s="2">
        <f t="shared" si="337"/>
        <v>5</v>
      </c>
      <c r="E1371" s="2">
        <f t="shared" si="338"/>
        <v>2</v>
      </c>
      <c r="F1371" s="2">
        <f t="shared" si="339"/>
        <v>40</v>
      </c>
      <c r="G1371" t="s">
        <v>280</v>
      </c>
      <c r="H1371">
        <v>267</v>
      </c>
      <c r="I1371">
        <f t="shared" si="340"/>
        <v>0</v>
      </c>
      <c r="J1371">
        <f t="shared" si="341"/>
        <v>0</v>
      </c>
      <c r="K1371">
        <f t="shared" si="342"/>
        <v>0</v>
      </c>
      <c r="L1371">
        <v>0</v>
      </c>
      <c r="M1371">
        <f t="shared" si="343"/>
        <v>0</v>
      </c>
      <c r="N1371">
        <f t="shared" si="344"/>
        <v>0</v>
      </c>
      <c r="O1371">
        <f t="shared" si="345"/>
        <v>0</v>
      </c>
      <c r="P1371">
        <v>0</v>
      </c>
      <c r="Q1371" s="2">
        <f t="shared" si="346"/>
        <v>305.34280298358044</v>
      </c>
      <c r="R1371" s="2">
        <f t="shared" si="347"/>
        <v>-38.342802983580441</v>
      </c>
      <c r="S1371" s="2">
        <f t="shared" si="349"/>
        <v>-88.195476322223954</v>
      </c>
      <c r="T1371" s="2">
        <f t="shared" si="348"/>
        <v>1470.1705406376652</v>
      </c>
      <c r="U1371" s="2">
        <f t="shared" si="350"/>
        <v>0</v>
      </c>
      <c r="V1371">
        <f t="shared" si="351"/>
        <v>11</v>
      </c>
    </row>
    <row r="1372" spans="2:22" x14ac:dyDescent="0.15">
      <c r="B1372" s="1">
        <v>38448</v>
      </c>
      <c r="C1372" s="2">
        <f t="shared" si="336"/>
        <v>4</v>
      </c>
      <c r="D1372" s="2">
        <f t="shared" si="337"/>
        <v>6</v>
      </c>
      <c r="E1372" s="2">
        <f t="shared" si="338"/>
        <v>3</v>
      </c>
      <c r="F1372" s="2">
        <f t="shared" si="339"/>
        <v>40</v>
      </c>
      <c r="G1372" t="s">
        <v>281</v>
      </c>
      <c r="H1372">
        <v>311</v>
      </c>
      <c r="I1372">
        <f t="shared" si="340"/>
        <v>0</v>
      </c>
      <c r="J1372">
        <f t="shared" si="341"/>
        <v>0</v>
      </c>
      <c r="K1372">
        <f t="shared" si="342"/>
        <v>0</v>
      </c>
      <c r="L1372">
        <v>0</v>
      </c>
      <c r="M1372">
        <f t="shared" si="343"/>
        <v>0</v>
      </c>
      <c r="N1372">
        <f t="shared" si="344"/>
        <v>0</v>
      </c>
      <c r="O1372">
        <f t="shared" si="345"/>
        <v>0</v>
      </c>
      <c r="P1372">
        <v>0</v>
      </c>
      <c r="Q1372" s="2">
        <f t="shared" si="346"/>
        <v>334.8751356978064</v>
      </c>
      <c r="R1372" s="2">
        <f t="shared" si="347"/>
        <v>-23.8751356978064</v>
      </c>
      <c r="S1372" s="2">
        <f t="shared" si="349"/>
        <v>-38.342802983580441</v>
      </c>
      <c r="T1372" s="2">
        <f t="shared" si="348"/>
        <v>570.02210458866944</v>
      </c>
      <c r="U1372" s="2">
        <f t="shared" si="350"/>
        <v>0</v>
      </c>
      <c r="V1372">
        <f t="shared" si="351"/>
        <v>12</v>
      </c>
    </row>
    <row r="1373" spans="2:22" x14ac:dyDescent="0.15">
      <c r="B1373" s="1">
        <v>38449</v>
      </c>
      <c r="C1373" s="2">
        <f t="shared" si="336"/>
        <v>4</v>
      </c>
      <c r="D1373" s="2">
        <f t="shared" si="337"/>
        <v>7</v>
      </c>
      <c r="E1373" s="2">
        <f t="shared" si="338"/>
        <v>4</v>
      </c>
      <c r="F1373" s="2">
        <f t="shared" si="339"/>
        <v>41</v>
      </c>
      <c r="G1373" t="s">
        <v>282</v>
      </c>
      <c r="H1373">
        <v>316</v>
      </c>
      <c r="I1373">
        <f t="shared" si="340"/>
        <v>0</v>
      </c>
      <c r="J1373">
        <f t="shared" si="341"/>
        <v>0</v>
      </c>
      <c r="K1373">
        <f t="shared" si="342"/>
        <v>0</v>
      </c>
      <c r="L1373">
        <v>0</v>
      </c>
      <c r="M1373">
        <f t="shared" si="343"/>
        <v>0</v>
      </c>
      <c r="N1373">
        <f t="shared" si="344"/>
        <v>0</v>
      </c>
      <c r="O1373">
        <f t="shared" si="345"/>
        <v>0</v>
      </c>
      <c r="P1373">
        <v>0</v>
      </c>
      <c r="Q1373" s="2">
        <f t="shared" si="346"/>
        <v>350.10153709654475</v>
      </c>
      <c r="R1373" s="2">
        <f t="shared" si="347"/>
        <v>-34.101537096544746</v>
      </c>
      <c r="S1373" s="2">
        <f t="shared" si="349"/>
        <v>-23.8751356978064</v>
      </c>
      <c r="T1373" s="2">
        <f t="shared" si="348"/>
        <v>1162.9148323470174</v>
      </c>
      <c r="U1373" s="2">
        <f t="shared" si="350"/>
        <v>0</v>
      </c>
      <c r="V1373">
        <f t="shared" si="351"/>
        <v>13</v>
      </c>
    </row>
    <row r="1374" spans="2:22" x14ac:dyDescent="0.15">
      <c r="B1374" s="1">
        <v>38450</v>
      </c>
      <c r="C1374" s="2">
        <f t="shared" si="336"/>
        <v>4</v>
      </c>
      <c r="D1374" s="2">
        <f t="shared" si="337"/>
        <v>8</v>
      </c>
      <c r="E1374" s="2">
        <f t="shared" si="338"/>
        <v>5</v>
      </c>
      <c r="F1374" s="2">
        <f t="shared" si="339"/>
        <v>41</v>
      </c>
      <c r="G1374" t="s">
        <v>283</v>
      </c>
      <c r="H1374">
        <v>491</v>
      </c>
      <c r="I1374">
        <f t="shared" si="340"/>
        <v>0</v>
      </c>
      <c r="J1374">
        <f t="shared" si="341"/>
        <v>0</v>
      </c>
      <c r="K1374">
        <f t="shared" si="342"/>
        <v>0</v>
      </c>
      <c r="L1374">
        <v>0</v>
      </c>
      <c r="M1374">
        <f t="shared" si="343"/>
        <v>0</v>
      </c>
      <c r="N1374">
        <f t="shared" si="344"/>
        <v>0</v>
      </c>
      <c r="O1374">
        <f t="shared" si="345"/>
        <v>0</v>
      </c>
      <c r="P1374">
        <v>0</v>
      </c>
      <c r="Q1374" s="2">
        <f t="shared" si="346"/>
        <v>534.32800204741682</v>
      </c>
      <c r="R1374" s="2">
        <f t="shared" si="347"/>
        <v>-43.328002047416817</v>
      </c>
      <c r="S1374" s="2">
        <f t="shared" si="349"/>
        <v>-34.101537096544746</v>
      </c>
      <c r="T1374" s="2">
        <f t="shared" si="348"/>
        <v>1877.3157614209558</v>
      </c>
      <c r="U1374" s="2">
        <f t="shared" si="350"/>
        <v>0</v>
      </c>
      <c r="V1374">
        <f t="shared" si="351"/>
        <v>14</v>
      </c>
    </row>
    <row r="1375" spans="2:22" x14ac:dyDescent="0.15">
      <c r="B1375" s="1">
        <v>38451</v>
      </c>
      <c r="C1375" s="2">
        <f t="shared" si="336"/>
        <v>4</v>
      </c>
      <c r="D1375" s="2">
        <f t="shared" si="337"/>
        <v>9</v>
      </c>
      <c r="E1375" s="2">
        <f t="shared" si="338"/>
        <v>6</v>
      </c>
      <c r="F1375" s="2">
        <f t="shared" si="339"/>
        <v>41</v>
      </c>
      <c r="G1375" t="s">
        <v>284</v>
      </c>
      <c r="H1375">
        <v>495</v>
      </c>
      <c r="I1375">
        <f t="shared" si="340"/>
        <v>0</v>
      </c>
      <c r="J1375">
        <f t="shared" si="341"/>
        <v>0</v>
      </c>
      <c r="K1375">
        <f t="shared" si="342"/>
        <v>0</v>
      </c>
      <c r="L1375">
        <v>0</v>
      </c>
      <c r="M1375">
        <f t="shared" si="343"/>
        <v>0</v>
      </c>
      <c r="N1375">
        <f t="shared" si="344"/>
        <v>0</v>
      </c>
      <c r="O1375">
        <f t="shared" si="345"/>
        <v>0</v>
      </c>
      <c r="P1375">
        <v>0</v>
      </c>
      <c r="Q1375" s="2">
        <f t="shared" si="346"/>
        <v>585.72473989144351</v>
      </c>
      <c r="R1375" s="2">
        <f t="shared" si="347"/>
        <v>-90.724739891443505</v>
      </c>
      <c r="S1375" s="2">
        <f t="shared" si="349"/>
        <v>-43.328002047416817</v>
      </c>
      <c r="T1375" s="2">
        <f t="shared" si="348"/>
        <v>8230.978428370081</v>
      </c>
      <c r="U1375" s="2">
        <f t="shared" si="350"/>
        <v>0</v>
      </c>
      <c r="V1375">
        <f t="shared" si="351"/>
        <v>15</v>
      </c>
    </row>
    <row r="1376" spans="2:22" x14ac:dyDescent="0.15">
      <c r="B1376" s="1">
        <v>38452</v>
      </c>
      <c r="C1376" s="2">
        <f t="shared" si="336"/>
        <v>4</v>
      </c>
      <c r="D1376" s="2">
        <f t="shared" si="337"/>
        <v>10</v>
      </c>
      <c r="E1376" s="2">
        <f t="shared" si="338"/>
        <v>7</v>
      </c>
      <c r="F1376" s="2">
        <f t="shared" si="339"/>
        <v>41</v>
      </c>
      <c r="G1376" t="s">
        <v>285</v>
      </c>
      <c r="H1376">
        <v>398</v>
      </c>
      <c r="I1376">
        <f t="shared" si="340"/>
        <v>0</v>
      </c>
      <c r="J1376">
        <f t="shared" si="341"/>
        <v>0</v>
      </c>
      <c r="K1376">
        <f t="shared" si="342"/>
        <v>0</v>
      </c>
      <c r="L1376">
        <v>0</v>
      </c>
      <c r="M1376">
        <f t="shared" si="343"/>
        <v>0</v>
      </c>
      <c r="N1376">
        <f t="shared" si="344"/>
        <v>0</v>
      </c>
      <c r="O1376">
        <f t="shared" si="345"/>
        <v>0</v>
      </c>
      <c r="P1376">
        <v>0</v>
      </c>
      <c r="Q1376" s="2">
        <f t="shared" si="346"/>
        <v>390.39577398575454</v>
      </c>
      <c r="R1376" s="2">
        <f t="shared" si="347"/>
        <v>7.6042260142454552</v>
      </c>
      <c r="S1376" s="2">
        <f t="shared" si="349"/>
        <v>-90.724739891443505</v>
      </c>
      <c r="T1376" s="2">
        <f t="shared" si="348"/>
        <v>57.824253275727322</v>
      </c>
      <c r="U1376" s="2">
        <f t="shared" si="350"/>
        <v>1</v>
      </c>
      <c r="V1376">
        <f t="shared" si="351"/>
        <v>1</v>
      </c>
    </row>
    <row r="1377" spans="2:22" x14ac:dyDescent="0.15">
      <c r="B1377" s="1">
        <v>38453</v>
      </c>
      <c r="C1377" s="2">
        <f t="shared" si="336"/>
        <v>4</v>
      </c>
      <c r="D1377" s="2">
        <f t="shared" si="337"/>
        <v>11</v>
      </c>
      <c r="E1377" s="2">
        <f t="shared" si="338"/>
        <v>1</v>
      </c>
      <c r="F1377" s="2">
        <f t="shared" si="339"/>
        <v>41</v>
      </c>
      <c r="G1377" t="s">
        <v>286</v>
      </c>
      <c r="H1377">
        <v>243</v>
      </c>
      <c r="I1377">
        <f t="shared" si="340"/>
        <v>0</v>
      </c>
      <c r="J1377">
        <f t="shared" si="341"/>
        <v>0</v>
      </c>
      <c r="K1377">
        <f t="shared" si="342"/>
        <v>0</v>
      </c>
      <c r="L1377">
        <v>0</v>
      </c>
      <c r="M1377">
        <f t="shared" si="343"/>
        <v>0</v>
      </c>
      <c r="N1377">
        <f t="shared" si="344"/>
        <v>0</v>
      </c>
      <c r="O1377">
        <f t="shared" si="345"/>
        <v>0</v>
      </c>
      <c r="P1377">
        <v>0</v>
      </c>
      <c r="Q1377" s="2">
        <f t="shared" si="346"/>
        <v>274.37408283568413</v>
      </c>
      <c r="R1377" s="2">
        <f t="shared" si="347"/>
        <v>-31.374082835684135</v>
      </c>
      <c r="S1377" s="2">
        <f t="shared" si="349"/>
        <v>7.6042260142454552</v>
      </c>
      <c r="T1377" s="2">
        <f t="shared" si="348"/>
        <v>984.33307378036989</v>
      </c>
      <c r="U1377" s="2">
        <f t="shared" si="350"/>
        <v>1</v>
      </c>
      <c r="V1377">
        <f t="shared" si="351"/>
        <v>1</v>
      </c>
    </row>
    <row r="1378" spans="2:22" x14ac:dyDescent="0.15">
      <c r="B1378" s="1">
        <v>38454</v>
      </c>
      <c r="C1378" s="2">
        <f t="shared" si="336"/>
        <v>4</v>
      </c>
      <c r="D1378" s="2">
        <f t="shared" si="337"/>
        <v>12</v>
      </c>
      <c r="E1378" s="2">
        <f t="shared" si="338"/>
        <v>2</v>
      </c>
      <c r="F1378" s="2">
        <f t="shared" si="339"/>
        <v>41</v>
      </c>
      <c r="G1378" t="s">
        <v>287</v>
      </c>
      <c r="H1378">
        <v>242</v>
      </c>
      <c r="I1378">
        <f t="shared" si="340"/>
        <v>0</v>
      </c>
      <c r="J1378">
        <f t="shared" si="341"/>
        <v>0</v>
      </c>
      <c r="K1378">
        <f t="shared" si="342"/>
        <v>0</v>
      </c>
      <c r="L1378">
        <v>0</v>
      </c>
      <c r="M1378">
        <f t="shared" si="343"/>
        <v>0</v>
      </c>
      <c r="N1378">
        <f t="shared" si="344"/>
        <v>0</v>
      </c>
      <c r="O1378">
        <f t="shared" si="345"/>
        <v>0</v>
      </c>
      <c r="P1378">
        <v>0</v>
      </c>
      <c r="Q1378" s="2">
        <f t="shared" si="346"/>
        <v>292.52140949704057</v>
      </c>
      <c r="R1378" s="2">
        <f t="shared" si="347"/>
        <v>-50.521409497040565</v>
      </c>
      <c r="S1378" s="2">
        <f t="shared" si="349"/>
        <v>-31.374082835684135</v>
      </c>
      <c r="T1378" s="2">
        <f t="shared" si="348"/>
        <v>2552.4128175676606</v>
      </c>
      <c r="U1378" s="2">
        <f t="shared" si="350"/>
        <v>0</v>
      </c>
      <c r="V1378">
        <f t="shared" si="351"/>
        <v>2</v>
      </c>
    </row>
    <row r="1379" spans="2:22" x14ac:dyDescent="0.15">
      <c r="B1379" s="1">
        <v>38455</v>
      </c>
      <c r="C1379" s="2">
        <f t="shared" si="336"/>
        <v>4</v>
      </c>
      <c r="D1379" s="2">
        <f t="shared" si="337"/>
        <v>13</v>
      </c>
      <c r="E1379" s="2">
        <f t="shared" si="338"/>
        <v>3</v>
      </c>
      <c r="F1379" s="2">
        <f t="shared" si="339"/>
        <v>41</v>
      </c>
      <c r="G1379" t="s">
        <v>288</v>
      </c>
      <c r="H1379">
        <v>337</v>
      </c>
      <c r="I1379">
        <f t="shared" si="340"/>
        <v>0</v>
      </c>
      <c r="J1379">
        <f t="shared" si="341"/>
        <v>0</v>
      </c>
      <c r="K1379">
        <f t="shared" si="342"/>
        <v>0</v>
      </c>
      <c r="L1379">
        <v>0</v>
      </c>
      <c r="M1379">
        <f t="shared" si="343"/>
        <v>0</v>
      </c>
      <c r="N1379">
        <f t="shared" si="344"/>
        <v>0</v>
      </c>
      <c r="O1379">
        <f t="shared" si="345"/>
        <v>0</v>
      </c>
      <c r="P1379">
        <v>0</v>
      </c>
      <c r="Q1379" s="2">
        <f t="shared" si="346"/>
        <v>322.05374221126652</v>
      </c>
      <c r="R1379" s="2">
        <f t="shared" si="347"/>
        <v>14.946257788733476</v>
      </c>
      <c r="S1379" s="2">
        <f t="shared" si="349"/>
        <v>-50.521409497040565</v>
      </c>
      <c r="T1379" s="2">
        <f t="shared" si="348"/>
        <v>223.3906218872761</v>
      </c>
      <c r="U1379" s="2">
        <f t="shared" si="350"/>
        <v>1</v>
      </c>
      <c r="V1379">
        <f t="shared" si="351"/>
        <v>1</v>
      </c>
    </row>
    <row r="1380" spans="2:22" x14ac:dyDescent="0.15">
      <c r="B1380" s="1">
        <v>38456</v>
      </c>
      <c r="C1380" s="2">
        <f t="shared" si="336"/>
        <v>4</v>
      </c>
      <c r="D1380" s="2">
        <f t="shared" si="337"/>
        <v>14</v>
      </c>
      <c r="E1380" s="2">
        <f t="shared" si="338"/>
        <v>4</v>
      </c>
      <c r="F1380" s="2">
        <f t="shared" si="339"/>
        <v>42</v>
      </c>
      <c r="G1380" t="s">
        <v>289</v>
      </c>
      <c r="H1380">
        <v>274</v>
      </c>
      <c r="I1380">
        <f t="shared" si="340"/>
        <v>0</v>
      </c>
      <c r="J1380">
        <f t="shared" si="341"/>
        <v>0</v>
      </c>
      <c r="K1380">
        <f t="shared" si="342"/>
        <v>0</v>
      </c>
      <c r="L1380">
        <v>0</v>
      </c>
      <c r="M1380">
        <f t="shared" si="343"/>
        <v>0</v>
      </c>
      <c r="N1380">
        <f t="shared" si="344"/>
        <v>0</v>
      </c>
      <c r="O1380">
        <f t="shared" si="345"/>
        <v>0</v>
      </c>
      <c r="P1380">
        <v>0</v>
      </c>
      <c r="Q1380" s="2">
        <f t="shared" si="346"/>
        <v>328.31581095376004</v>
      </c>
      <c r="R1380" s="2">
        <f t="shared" si="347"/>
        <v>-54.315810953760035</v>
      </c>
      <c r="S1380" s="2">
        <f t="shared" si="349"/>
        <v>14.946257788733476</v>
      </c>
      <c r="T1380" s="2">
        <f t="shared" si="348"/>
        <v>2950.2073195645985</v>
      </c>
      <c r="U1380" s="2">
        <f t="shared" si="350"/>
        <v>1</v>
      </c>
      <c r="V1380">
        <f t="shared" si="351"/>
        <v>1</v>
      </c>
    </row>
    <row r="1381" spans="2:22" x14ac:dyDescent="0.15">
      <c r="B1381" s="1">
        <v>38457</v>
      </c>
      <c r="C1381" s="2">
        <f t="shared" si="336"/>
        <v>4</v>
      </c>
      <c r="D1381" s="2">
        <f t="shared" si="337"/>
        <v>15</v>
      </c>
      <c r="E1381" s="2">
        <f t="shared" si="338"/>
        <v>5</v>
      </c>
      <c r="F1381" s="2">
        <f t="shared" si="339"/>
        <v>42</v>
      </c>
      <c r="G1381" t="s">
        <v>290</v>
      </c>
      <c r="H1381">
        <v>438</v>
      </c>
      <c r="I1381">
        <f t="shared" si="340"/>
        <v>0</v>
      </c>
      <c r="J1381">
        <f t="shared" si="341"/>
        <v>0</v>
      </c>
      <c r="K1381">
        <f t="shared" si="342"/>
        <v>0</v>
      </c>
      <c r="L1381">
        <v>0</v>
      </c>
      <c r="M1381">
        <f t="shared" si="343"/>
        <v>0</v>
      </c>
      <c r="N1381">
        <f t="shared" si="344"/>
        <v>0</v>
      </c>
      <c r="O1381">
        <f t="shared" si="345"/>
        <v>0</v>
      </c>
      <c r="P1381">
        <v>0</v>
      </c>
      <c r="Q1381" s="2">
        <f t="shared" si="346"/>
        <v>512.54227590463211</v>
      </c>
      <c r="R1381" s="2">
        <f t="shared" si="347"/>
        <v>-74.542275904632106</v>
      </c>
      <c r="S1381" s="2">
        <f t="shared" si="349"/>
        <v>-54.315810953760035</v>
      </c>
      <c r="T1381" s="2">
        <f t="shared" si="348"/>
        <v>5556.5508970422961</v>
      </c>
      <c r="U1381" s="2">
        <f t="shared" si="350"/>
        <v>0</v>
      </c>
      <c r="V1381">
        <f t="shared" si="351"/>
        <v>2</v>
      </c>
    </row>
    <row r="1382" spans="2:22" x14ac:dyDescent="0.15">
      <c r="B1382" s="1">
        <v>38458</v>
      </c>
      <c r="C1382" s="2">
        <f t="shared" si="336"/>
        <v>4</v>
      </c>
      <c r="D1382" s="2">
        <f t="shared" si="337"/>
        <v>16</v>
      </c>
      <c r="E1382" s="2">
        <f t="shared" si="338"/>
        <v>6</v>
      </c>
      <c r="F1382" s="2">
        <f t="shared" si="339"/>
        <v>42</v>
      </c>
      <c r="G1382" t="s">
        <v>291</v>
      </c>
      <c r="H1382">
        <v>545</v>
      </c>
      <c r="I1382">
        <f t="shared" si="340"/>
        <v>0</v>
      </c>
      <c r="J1382">
        <f t="shared" si="341"/>
        <v>0</v>
      </c>
      <c r="K1382">
        <f t="shared" si="342"/>
        <v>0</v>
      </c>
      <c r="L1382">
        <v>0</v>
      </c>
      <c r="M1382">
        <f t="shared" si="343"/>
        <v>0</v>
      </c>
      <c r="N1382">
        <f t="shared" si="344"/>
        <v>0</v>
      </c>
      <c r="O1382">
        <f t="shared" si="345"/>
        <v>0</v>
      </c>
      <c r="P1382">
        <v>0</v>
      </c>
      <c r="Q1382" s="2">
        <f t="shared" si="346"/>
        <v>563.93901374865891</v>
      </c>
      <c r="R1382" s="2">
        <f t="shared" si="347"/>
        <v>-18.939013748658908</v>
      </c>
      <c r="S1382" s="2">
        <f t="shared" si="349"/>
        <v>-74.542275904632106</v>
      </c>
      <c r="T1382" s="2">
        <f t="shared" si="348"/>
        <v>358.68624177189116</v>
      </c>
      <c r="U1382" s="2">
        <f t="shared" si="350"/>
        <v>0</v>
      </c>
      <c r="V1382">
        <f t="shared" si="351"/>
        <v>3</v>
      </c>
    </row>
    <row r="1383" spans="2:22" x14ac:dyDescent="0.15">
      <c r="B1383" s="1">
        <v>38459</v>
      </c>
      <c r="C1383" s="2">
        <f t="shared" si="336"/>
        <v>4</v>
      </c>
      <c r="D1383" s="2">
        <f t="shared" si="337"/>
        <v>17</v>
      </c>
      <c r="E1383" s="2">
        <f t="shared" si="338"/>
        <v>7</v>
      </c>
      <c r="F1383" s="2">
        <f t="shared" si="339"/>
        <v>42</v>
      </c>
      <c r="G1383" t="s">
        <v>292</v>
      </c>
      <c r="H1383">
        <v>302</v>
      </c>
      <c r="I1383">
        <f t="shared" si="340"/>
        <v>0</v>
      </c>
      <c r="J1383">
        <f t="shared" si="341"/>
        <v>0</v>
      </c>
      <c r="K1383">
        <f t="shared" si="342"/>
        <v>0</v>
      </c>
      <c r="L1383">
        <v>0</v>
      </c>
      <c r="M1383">
        <f t="shared" si="343"/>
        <v>0</v>
      </c>
      <c r="N1383">
        <f t="shared" si="344"/>
        <v>0</v>
      </c>
      <c r="O1383">
        <f t="shared" si="345"/>
        <v>0</v>
      </c>
      <c r="P1383">
        <v>0</v>
      </c>
      <c r="Q1383" s="2">
        <f t="shared" si="346"/>
        <v>368.61004784296983</v>
      </c>
      <c r="R1383" s="2">
        <f t="shared" si="347"/>
        <v>-66.610047842969834</v>
      </c>
      <c r="S1383" s="2">
        <f t="shared" si="349"/>
        <v>-18.939013748658908</v>
      </c>
      <c r="T1383" s="2">
        <f t="shared" si="348"/>
        <v>4436.8984736427301</v>
      </c>
      <c r="U1383" s="2">
        <f t="shared" si="350"/>
        <v>0</v>
      </c>
      <c r="V1383">
        <f t="shared" si="351"/>
        <v>4</v>
      </c>
    </row>
    <row r="1384" spans="2:22" x14ac:dyDescent="0.15">
      <c r="B1384" s="1">
        <v>38460</v>
      </c>
      <c r="C1384" s="2">
        <f t="shared" si="336"/>
        <v>4</v>
      </c>
      <c r="D1384" s="2">
        <f t="shared" si="337"/>
        <v>18</v>
      </c>
      <c r="E1384" s="2">
        <f t="shared" si="338"/>
        <v>1</v>
      </c>
      <c r="F1384" s="2">
        <f t="shared" si="339"/>
        <v>42</v>
      </c>
      <c r="G1384" t="s">
        <v>293</v>
      </c>
      <c r="H1384">
        <v>225</v>
      </c>
      <c r="I1384">
        <f t="shared" si="340"/>
        <v>0</v>
      </c>
      <c r="J1384">
        <f t="shared" si="341"/>
        <v>0</v>
      </c>
      <c r="K1384">
        <f t="shared" si="342"/>
        <v>0</v>
      </c>
      <c r="L1384">
        <v>0</v>
      </c>
      <c r="M1384">
        <f t="shared" si="343"/>
        <v>0</v>
      </c>
      <c r="N1384">
        <f t="shared" si="344"/>
        <v>0</v>
      </c>
      <c r="O1384">
        <f t="shared" si="345"/>
        <v>0</v>
      </c>
      <c r="P1384">
        <v>0</v>
      </c>
      <c r="Q1384" s="2">
        <f t="shared" si="346"/>
        <v>252.5883566928994</v>
      </c>
      <c r="R1384" s="2">
        <f t="shared" si="347"/>
        <v>-27.588356692899396</v>
      </c>
      <c r="S1384" s="2">
        <f t="shared" si="349"/>
        <v>-66.610047842969834</v>
      </c>
      <c r="T1384" s="2">
        <f t="shared" si="348"/>
        <v>761.11742501464687</v>
      </c>
      <c r="U1384" s="2">
        <f t="shared" si="350"/>
        <v>0</v>
      </c>
      <c r="V1384">
        <f t="shared" si="351"/>
        <v>5</v>
      </c>
    </row>
    <row r="1385" spans="2:22" x14ac:dyDescent="0.15">
      <c r="B1385" s="1">
        <v>38461</v>
      </c>
      <c r="C1385" s="2">
        <f t="shared" si="336"/>
        <v>4</v>
      </c>
      <c r="D1385" s="2">
        <f t="shared" si="337"/>
        <v>19</v>
      </c>
      <c r="E1385" s="2">
        <f t="shared" si="338"/>
        <v>2</v>
      </c>
      <c r="F1385" s="2">
        <f t="shared" si="339"/>
        <v>42</v>
      </c>
      <c r="G1385" t="s">
        <v>294</v>
      </c>
      <c r="H1385">
        <v>287</v>
      </c>
      <c r="I1385">
        <f t="shared" si="340"/>
        <v>0</v>
      </c>
      <c r="J1385">
        <f t="shared" si="341"/>
        <v>0</v>
      </c>
      <c r="K1385">
        <f t="shared" si="342"/>
        <v>0</v>
      </c>
      <c r="L1385">
        <v>0</v>
      </c>
      <c r="M1385">
        <f t="shared" si="343"/>
        <v>0</v>
      </c>
      <c r="N1385">
        <f t="shared" si="344"/>
        <v>0</v>
      </c>
      <c r="O1385">
        <f t="shared" si="345"/>
        <v>0</v>
      </c>
      <c r="P1385">
        <v>0</v>
      </c>
      <c r="Q1385" s="2">
        <f t="shared" si="346"/>
        <v>270.73568335425585</v>
      </c>
      <c r="R1385" s="2">
        <f t="shared" si="347"/>
        <v>16.264316645744145</v>
      </c>
      <c r="S1385" s="2">
        <f t="shared" si="349"/>
        <v>-27.588356692899396</v>
      </c>
      <c r="T1385" s="2">
        <f t="shared" si="348"/>
        <v>264.52799595303009</v>
      </c>
      <c r="U1385" s="2">
        <f t="shared" si="350"/>
        <v>1</v>
      </c>
      <c r="V1385">
        <f t="shared" si="351"/>
        <v>1</v>
      </c>
    </row>
    <row r="1386" spans="2:22" x14ac:dyDescent="0.15">
      <c r="B1386" s="1">
        <v>38462</v>
      </c>
      <c r="C1386" s="2">
        <f t="shared" si="336"/>
        <v>4</v>
      </c>
      <c r="D1386" s="2">
        <f t="shared" si="337"/>
        <v>20</v>
      </c>
      <c r="E1386" s="2">
        <f t="shared" si="338"/>
        <v>3</v>
      </c>
      <c r="F1386" s="2">
        <f t="shared" si="339"/>
        <v>42</v>
      </c>
      <c r="G1386" t="s">
        <v>295</v>
      </c>
      <c r="H1386">
        <v>256</v>
      </c>
      <c r="I1386">
        <f t="shared" si="340"/>
        <v>0</v>
      </c>
      <c r="J1386">
        <f t="shared" si="341"/>
        <v>0</v>
      </c>
      <c r="K1386">
        <f t="shared" si="342"/>
        <v>0</v>
      </c>
      <c r="L1386">
        <v>0</v>
      </c>
      <c r="M1386">
        <f t="shared" si="343"/>
        <v>0</v>
      </c>
      <c r="N1386">
        <f t="shared" si="344"/>
        <v>0</v>
      </c>
      <c r="O1386">
        <f t="shared" si="345"/>
        <v>0</v>
      </c>
      <c r="P1386">
        <v>0</v>
      </c>
      <c r="Q1386" s="2">
        <f t="shared" si="346"/>
        <v>300.26801606848181</v>
      </c>
      <c r="R1386" s="2">
        <f t="shared" si="347"/>
        <v>-44.268016068481813</v>
      </c>
      <c r="S1386" s="2">
        <f t="shared" si="349"/>
        <v>16.264316645744145</v>
      </c>
      <c r="T1386" s="2">
        <f t="shared" si="348"/>
        <v>1959.6572466393641</v>
      </c>
      <c r="U1386" s="2">
        <f t="shared" si="350"/>
        <v>1</v>
      </c>
      <c r="V1386">
        <f t="shared" si="351"/>
        <v>1</v>
      </c>
    </row>
    <row r="1387" spans="2:22" x14ac:dyDescent="0.15">
      <c r="B1387" s="1">
        <v>38463</v>
      </c>
      <c r="C1387" s="2">
        <f t="shared" si="336"/>
        <v>4</v>
      </c>
      <c r="D1387" s="2">
        <f t="shared" si="337"/>
        <v>21</v>
      </c>
      <c r="E1387" s="2">
        <f t="shared" si="338"/>
        <v>4</v>
      </c>
      <c r="F1387" s="2">
        <f t="shared" si="339"/>
        <v>43</v>
      </c>
      <c r="G1387" t="s">
        <v>296</v>
      </c>
      <c r="H1387">
        <v>308</v>
      </c>
      <c r="I1387">
        <f t="shared" si="340"/>
        <v>0</v>
      </c>
      <c r="J1387">
        <f t="shared" si="341"/>
        <v>0</v>
      </c>
      <c r="K1387">
        <f t="shared" si="342"/>
        <v>0</v>
      </c>
      <c r="L1387">
        <v>0</v>
      </c>
      <c r="M1387">
        <f t="shared" si="343"/>
        <v>0</v>
      </c>
      <c r="N1387">
        <f t="shared" si="344"/>
        <v>0</v>
      </c>
      <c r="O1387">
        <f t="shared" si="345"/>
        <v>0</v>
      </c>
      <c r="P1387">
        <v>0</v>
      </c>
      <c r="Q1387" s="2">
        <f t="shared" si="346"/>
        <v>337.13725070214196</v>
      </c>
      <c r="R1387" s="2">
        <f t="shared" si="347"/>
        <v>-29.137250702141955</v>
      </c>
      <c r="S1387" s="2">
        <f t="shared" si="349"/>
        <v>-44.268016068481813</v>
      </c>
      <c r="T1387" s="2">
        <f t="shared" si="348"/>
        <v>848.97937847947185</v>
      </c>
      <c r="U1387" s="2">
        <f t="shared" si="350"/>
        <v>0</v>
      </c>
      <c r="V1387">
        <f t="shared" si="351"/>
        <v>2</v>
      </c>
    </row>
    <row r="1388" spans="2:22" x14ac:dyDescent="0.15">
      <c r="B1388" s="1">
        <v>38464</v>
      </c>
      <c r="C1388" s="2">
        <f t="shared" si="336"/>
        <v>4</v>
      </c>
      <c r="D1388" s="2">
        <f t="shared" si="337"/>
        <v>22</v>
      </c>
      <c r="E1388" s="2">
        <f t="shared" si="338"/>
        <v>5</v>
      </c>
      <c r="F1388" s="2">
        <f t="shared" si="339"/>
        <v>43</v>
      </c>
      <c r="G1388" t="s">
        <v>297</v>
      </c>
      <c r="H1388">
        <v>617</v>
      </c>
      <c r="I1388">
        <f t="shared" si="340"/>
        <v>0</v>
      </c>
      <c r="J1388">
        <f t="shared" si="341"/>
        <v>0</v>
      </c>
      <c r="K1388">
        <f t="shared" si="342"/>
        <v>0</v>
      </c>
      <c r="L1388">
        <v>0</v>
      </c>
      <c r="M1388">
        <f t="shared" si="343"/>
        <v>0</v>
      </c>
      <c r="N1388">
        <f t="shared" si="344"/>
        <v>0</v>
      </c>
      <c r="O1388">
        <f t="shared" si="345"/>
        <v>0</v>
      </c>
      <c r="P1388">
        <v>0</v>
      </c>
      <c r="Q1388" s="2">
        <f t="shared" si="346"/>
        <v>521.36371565301408</v>
      </c>
      <c r="R1388" s="2">
        <f t="shared" si="347"/>
        <v>95.636284346985917</v>
      </c>
      <c r="S1388" s="2">
        <f t="shared" si="349"/>
        <v>-29.137250702141955</v>
      </c>
      <c r="T1388" s="2">
        <f t="shared" si="348"/>
        <v>9146.2988836975437</v>
      </c>
      <c r="U1388" s="2">
        <f t="shared" si="350"/>
        <v>1</v>
      </c>
      <c r="V1388">
        <f t="shared" si="351"/>
        <v>1</v>
      </c>
    </row>
    <row r="1389" spans="2:22" x14ac:dyDescent="0.15">
      <c r="B1389" s="1">
        <v>38465</v>
      </c>
      <c r="C1389" s="2">
        <f t="shared" si="336"/>
        <v>4</v>
      </c>
      <c r="D1389" s="2">
        <f t="shared" si="337"/>
        <v>23</v>
      </c>
      <c r="E1389" s="2">
        <f t="shared" si="338"/>
        <v>6</v>
      </c>
      <c r="F1389" s="2">
        <f t="shared" si="339"/>
        <v>43</v>
      </c>
      <c r="G1389" t="s">
        <v>298</v>
      </c>
      <c r="H1389">
        <v>426</v>
      </c>
      <c r="I1389">
        <f t="shared" si="340"/>
        <v>0</v>
      </c>
      <c r="J1389">
        <f t="shared" si="341"/>
        <v>0</v>
      </c>
      <c r="K1389">
        <f t="shared" si="342"/>
        <v>0</v>
      </c>
      <c r="L1389">
        <v>0</v>
      </c>
      <c r="M1389">
        <f t="shared" si="343"/>
        <v>0</v>
      </c>
      <c r="N1389">
        <f t="shared" si="344"/>
        <v>0</v>
      </c>
      <c r="O1389">
        <f t="shared" si="345"/>
        <v>0</v>
      </c>
      <c r="P1389">
        <v>0</v>
      </c>
      <c r="Q1389" s="2">
        <f t="shared" si="346"/>
        <v>572.76045349704077</v>
      </c>
      <c r="R1389" s="2">
        <f t="shared" si="347"/>
        <v>-146.76045349704077</v>
      </c>
      <c r="S1389" s="2">
        <f t="shared" si="349"/>
        <v>95.636284346985917</v>
      </c>
      <c r="T1389" s="2">
        <f t="shared" si="348"/>
        <v>21538.630710657068</v>
      </c>
      <c r="U1389" s="2">
        <f t="shared" si="350"/>
        <v>1</v>
      </c>
      <c r="V1389">
        <f t="shared" si="351"/>
        <v>1</v>
      </c>
    </row>
    <row r="1390" spans="2:22" x14ac:dyDescent="0.15">
      <c r="B1390" s="1">
        <v>38466</v>
      </c>
      <c r="C1390" s="2">
        <f t="shared" si="336"/>
        <v>4</v>
      </c>
      <c r="D1390" s="2">
        <f t="shared" si="337"/>
        <v>24</v>
      </c>
      <c r="E1390" s="2">
        <f t="shared" si="338"/>
        <v>7</v>
      </c>
      <c r="F1390" s="2">
        <f t="shared" si="339"/>
        <v>43</v>
      </c>
      <c r="G1390" t="s">
        <v>299</v>
      </c>
      <c r="H1390">
        <v>406</v>
      </c>
      <c r="I1390">
        <f t="shared" si="340"/>
        <v>0</v>
      </c>
      <c r="J1390">
        <f t="shared" si="341"/>
        <v>0</v>
      </c>
      <c r="K1390">
        <f t="shared" si="342"/>
        <v>0</v>
      </c>
      <c r="L1390">
        <v>0</v>
      </c>
      <c r="M1390">
        <f t="shared" si="343"/>
        <v>0</v>
      </c>
      <c r="N1390">
        <f t="shared" si="344"/>
        <v>0</v>
      </c>
      <c r="O1390">
        <f t="shared" si="345"/>
        <v>0</v>
      </c>
      <c r="P1390">
        <v>0</v>
      </c>
      <c r="Q1390" s="2">
        <f t="shared" si="346"/>
        <v>377.43148759135175</v>
      </c>
      <c r="R1390" s="2">
        <f t="shared" si="347"/>
        <v>28.568512408648246</v>
      </c>
      <c r="S1390" s="2">
        <f t="shared" si="349"/>
        <v>-146.76045349704077</v>
      </c>
      <c r="T1390" s="2">
        <f t="shared" si="348"/>
        <v>816.15990124308883</v>
      </c>
      <c r="U1390" s="2">
        <f t="shared" si="350"/>
        <v>1</v>
      </c>
      <c r="V1390">
        <f t="shared" si="351"/>
        <v>1</v>
      </c>
    </row>
    <row r="1391" spans="2:22" x14ac:dyDescent="0.15">
      <c r="B1391" s="1">
        <v>38467</v>
      </c>
      <c r="C1391" s="2">
        <f t="shared" si="336"/>
        <v>4</v>
      </c>
      <c r="D1391" s="2">
        <f t="shared" si="337"/>
        <v>25</v>
      </c>
      <c r="E1391" s="2">
        <f t="shared" si="338"/>
        <v>1</v>
      </c>
      <c r="F1391" s="2">
        <f t="shared" si="339"/>
        <v>43</v>
      </c>
      <c r="G1391" t="s">
        <v>300</v>
      </c>
      <c r="H1391">
        <v>271</v>
      </c>
      <c r="I1391">
        <f t="shared" si="340"/>
        <v>0</v>
      </c>
      <c r="J1391">
        <f t="shared" si="341"/>
        <v>0</v>
      </c>
      <c r="K1391">
        <f t="shared" si="342"/>
        <v>0</v>
      </c>
      <c r="L1391">
        <v>0</v>
      </c>
      <c r="M1391">
        <f t="shared" si="343"/>
        <v>0</v>
      </c>
      <c r="N1391">
        <f t="shared" si="344"/>
        <v>0</v>
      </c>
      <c r="O1391">
        <f t="shared" si="345"/>
        <v>0</v>
      </c>
      <c r="P1391">
        <v>0</v>
      </c>
      <c r="Q1391" s="2">
        <f t="shared" si="346"/>
        <v>261.40979644128129</v>
      </c>
      <c r="R1391" s="2">
        <f t="shared" si="347"/>
        <v>9.5902035587187129</v>
      </c>
      <c r="S1391" s="2">
        <f t="shared" si="349"/>
        <v>28.568512408648246</v>
      </c>
      <c r="T1391" s="2">
        <f t="shared" si="348"/>
        <v>91.972004297661059</v>
      </c>
      <c r="U1391" s="2">
        <f t="shared" si="350"/>
        <v>0</v>
      </c>
      <c r="V1391">
        <f t="shared" si="351"/>
        <v>2</v>
      </c>
    </row>
    <row r="1392" spans="2:22" x14ac:dyDescent="0.15">
      <c r="B1392" s="1">
        <v>38468</v>
      </c>
      <c r="C1392" s="2">
        <f t="shared" si="336"/>
        <v>4</v>
      </c>
      <c r="D1392" s="2">
        <f t="shared" si="337"/>
        <v>26</v>
      </c>
      <c r="E1392" s="2">
        <f t="shared" si="338"/>
        <v>2</v>
      </c>
      <c r="F1392" s="2">
        <f t="shared" si="339"/>
        <v>43</v>
      </c>
      <c r="G1392" t="s">
        <v>301</v>
      </c>
      <c r="H1392">
        <v>240</v>
      </c>
      <c r="I1392">
        <f t="shared" si="340"/>
        <v>0</v>
      </c>
      <c r="J1392">
        <f t="shared" si="341"/>
        <v>0</v>
      </c>
      <c r="K1392">
        <f t="shared" si="342"/>
        <v>0</v>
      </c>
      <c r="L1392">
        <v>0</v>
      </c>
      <c r="M1392">
        <f t="shared" si="343"/>
        <v>0</v>
      </c>
      <c r="N1392">
        <f t="shared" si="344"/>
        <v>0</v>
      </c>
      <c r="O1392">
        <f t="shared" si="345"/>
        <v>0</v>
      </c>
      <c r="P1392">
        <v>0</v>
      </c>
      <c r="Q1392" s="2">
        <f t="shared" si="346"/>
        <v>279.55712310263777</v>
      </c>
      <c r="R1392" s="2">
        <f t="shared" si="347"/>
        <v>-39.557123102637775</v>
      </c>
      <c r="S1392" s="2">
        <f t="shared" si="349"/>
        <v>9.5902035587187129</v>
      </c>
      <c r="T1392" s="2">
        <f t="shared" si="348"/>
        <v>1564.7659881572392</v>
      </c>
      <c r="U1392" s="2">
        <f t="shared" si="350"/>
        <v>1</v>
      </c>
      <c r="V1392">
        <f t="shared" si="351"/>
        <v>1</v>
      </c>
    </row>
    <row r="1393" spans="2:22" x14ac:dyDescent="0.15">
      <c r="B1393" s="1">
        <v>38469</v>
      </c>
      <c r="C1393" s="2">
        <f t="shared" si="336"/>
        <v>4</v>
      </c>
      <c r="D1393" s="2">
        <f t="shared" si="337"/>
        <v>27</v>
      </c>
      <c r="E1393" s="2">
        <f t="shared" si="338"/>
        <v>3</v>
      </c>
      <c r="F1393" s="2">
        <f t="shared" si="339"/>
        <v>43</v>
      </c>
      <c r="G1393" t="s">
        <v>302</v>
      </c>
      <c r="H1393">
        <v>319</v>
      </c>
      <c r="I1393">
        <f t="shared" si="340"/>
        <v>0</v>
      </c>
      <c r="J1393">
        <f t="shared" si="341"/>
        <v>0</v>
      </c>
      <c r="K1393">
        <f t="shared" si="342"/>
        <v>0</v>
      </c>
      <c r="L1393">
        <v>0</v>
      </c>
      <c r="M1393">
        <f t="shared" si="343"/>
        <v>0</v>
      </c>
      <c r="N1393">
        <f t="shared" si="344"/>
        <v>0</v>
      </c>
      <c r="O1393">
        <f t="shared" si="345"/>
        <v>0</v>
      </c>
      <c r="P1393">
        <v>0</v>
      </c>
      <c r="Q1393" s="2">
        <f t="shared" si="346"/>
        <v>309.08945581686373</v>
      </c>
      <c r="R1393" s="2">
        <f t="shared" si="347"/>
        <v>9.9105441831362668</v>
      </c>
      <c r="S1393" s="2">
        <f t="shared" si="349"/>
        <v>-39.557123102637775</v>
      </c>
      <c r="T1393" s="2">
        <f t="shared" si="348"/>
        <v>98.218886005896096</v>
      </c>
      <c r="U1393" s="2">
        <f t="shared" si="350"/>
        <v>1</v>
      </c>
      <c r="V1393">
        <f t="shared" si="351"/>
        <v>1</v>
      </c>
    </row>
    <row r="1394" spans="2:22" x14ac:dyDescent="0.15">
      <c r="B1394" s="1">
        <v>38470</v>
      </c>
      <c r="C1394" s="2">
        <f t="shared" si="336"/>
        <v>4</v>
      </c>
      <c r="D1394" s="2">
        <f t="shared" si="337"/>
        <v>28</v>
      </c>
      <c r="E1394" s="2">
        <f t="shared" si="338"/>
        <v>4</v>
      </c>
      <c r="F1394" s="2">
        <f t="shared" si="339"/>
        <v>44</v>
      </c>
      <c r="G1394" t="s">
        <v>303</v>
      </c>
      <c r="H1394">
        <v>303</v>
      </c>
      <c r="I1394">
        <f t="shared" si="340"/>
        <v>0</v>
      </c>
      <c r="J1394">
        <f t="shared" si="341"/>
        <v>0</v>
      </c>
      <c r="K1394">
        <f t="shared" si="342"/>
        <v>0</v>
      </c>
      <c r="L1394">
        <v>0</v>
      </c>
      <c r="M1394">
        <f t="shared" si="343"/>
        <v>0</v>
      </c>
      <c r="N1394">
        <f t="shared" si="344"/>
        <v>0</v>
      </c>
      <c r="O1394">
        <f t="shared" si="345"/>
        <v>0</v>
      </c>
      <c r="P1394">
        <v>0</v>
      </c>
      <c r="Q1394" s="2">
        <f t="shared" si="346"/>
        <v>343.88725679015221</v>
      </c>
      <c r="R1394" s="2">
        <f t="shared" si="347"/>
        <v>-40.887256790152207</v>
      </c>
      <c r="S1394" s="2">
        <f t="shared" si="349"/>
        <v>9.9105441831362668</v>
      </c>
      <c r="T1394" s="2">
        <f t="shared" si="348"/>
        <v>1671.7677678238479</v>
      </c>
      <c r="U1394" s="2">
        <f t="shared" si="350"/>
        <v>1</v>
      </c>
      <c r="V1394">
        <f t="shared" si="351"/>
        <v>1</v>
      </c>
    </row>
    <row r="1395" spans="2:22" x14ac:dyDescent="0.15">
      <c r="B1395" s="1">
        <v>38471</v>
      </c>
      <c r="C1395" s="2">
        <f t="shared" si="336"/>
        <v>4</v>
      </c>
      <c r="D1395" s="2">
        <f t="shared" si="337"/>
        <v>29</v>
      </c>
      <c r="E1395" s="2">
        <f t="shared" si="338"/>
        <v>5</v>
      </c>
      <c r="F1395" s="2">
        <f t="shared" si="339"/>
        <v>44</v>
      </c>
      <c r="G1395" t="s">
        <v>304</v>
      </c>
      <c r="H1395">
        <v>473</v>
      </c>
      <c r="I1395">
        <f t="shared" si="340"/>
        <v>0</v>
      </c>
      <c r="J1395">
        <f t="shared" si="341"/>
        <v>0</v>
      </c>
      <c r="K1395">
        <f t="shared" si="342"/>
        <v>0</v>
      </c>
      <c r="L1395">
        <v>0</v>
      </c>
      <c r="M1395">
        <f t="shared" si="343"/>
        <v>0</v>
      </c>
      <c r="N1395">
        <f t="shared" si="344"/>
        <v>0</v>
      </c>
      <c r="O1395">
        <f t="shared" si="345"/>
        <v>0</v>
      </c>
      <c r="P1395">
        <v>0</v>
      </c>
      <c r="Q1395" s="2">
        <f t="shared" si="346"/>
        <v>528.11372174102428</v>
      </c>
      <c r="R1395" s="2">
        <f t="shared" si="347"/>
        <v>-55.113721741024278</v>
      </c>
      <c r="S1395" s="2">
        <f t="shared" si="349"/>
        <v>-40.887256790152207</v>
      </c>
      <c r="T1395" s="2">
        <f t="shared" si="348"/>
        <v>3037.5223241470521</v>
      </c>
      <c r="U1395" s="2">
        <f t="shared" si="350"/>
        <v>0</v>
      </c>
      <c r="V1395">
        <f t="shared" si="351"/>
        <v>2</v>
      </c>
    </row>
    <row r="1396" spans="2:22" x14ac:dyDescent="0.15">
      <c r="B1396" s="1">
        <v>38472</v>
      </c>
      <c r="C1396" s="2">
        <f t="shared" si="336"/>
        <v>4</v>
      </c>
      <c r="D1396" s="2">
        <f t="shared" si="337"/>
        <v>30</v>
      </c>
      <c r="E1396" s="2">
        <f t="shared" si="338"/>
        <v>6</v>
      </c>
      <c r="F1396" s="2">
        <f t="shared" si="339"/>
        <v>44</v>
      </c>
      <c r="G1396" t="s">
        <v>305</v>
      </c>
      <c r="H1396">
        <v>454</v>
      </c>
      <c r="I1396">
        <f t="shared" si="340"/>
        <v>0</v>
      </c>
      <c r="J1396">
        <f t="shared" si="341"/>
        <v>0</v>
      </c>
      <c r="K1396">
        <f t="shared" si="342"/>
        <v>0</v>
      </c>
      <c r="L1396">
        <v>0</v>
      </c>
      <c r="M1396">
        <f t="shared" si="343"/>
        <v>0</v>
      </c>
      <c r="N1396">
        <f t="shared" si="344"/>
        <v>0</v>
      </c>
      <c r="O1396">
        <f t="shared" si="345"/>
        <v>0</v>
      </c>
      <c r="P1396">
        <v>0</v>
      </c>
      <c r="Q1396" s="2">
        <f t="shared" si="346"/>
        <v>579.51045958505097</v>
      </c>
      <c r="R1396" s="2">
        <f t="shared" si="347"/>
        <v>-125.51045958505097</v>
      </c>
      <c r="S1396" s="2">
        <f t="shared" si="349"/>
        <v>-55.113721741024278</v>
      </c>
      <c r="T1396" s="2">
        <f t="shared" si="348"/>
        <v>15752.875465250712</v>
      </c>
      <c r="U1396" s="2">
        <f t="shared" si="350"/>
        <v>0</v>
      </c>
      <c r="V1396">
        <f t="shared" si="351"/>
        <v>3</v>
      </c>
    </row>
    <row r="1397" spans="2:22" x14ac:dyDescent="0.15">
      <c r="B1397" s="1">
        <v>38473</v>
      </c>
      <c r="C1397" s="2">
        <f t="shared" si="336"/>
        <v>5</v>
      </c>
      <c r="D1397" s="2">
        <f t="shared" si="337"/>
        <v>1</v>
      </c>
      <c r="E1397" s="2">
        <f t="shared" si="338"/>
        <v>7</v>
      </c>
      <c r="F1397" s="2">
        <f t="shared" si="339"/>
        <v>44</v>
      </c>
      <c r="G1397" t="s">
        <v>306</v>
      </c>
      <c r="H1397">
        <v>445</v>
      </c>
      <c r="I1397">
        <f t="shared" si="340"/>
        <v>0</v>
      </c>
      <c r="J1397">
        <f t="shared" si="341"/>
        <v>0</v>
      </c>
      <c r="K1397">
        <f t="shared" si="342"/>
        <v>0</v>
      </c>
      <c r="L1397">
        <v>0</v>
      </c>
      <c r="M1397">
        <f t="shared" si="343"/>
        <v>0</v>
      </c>
      <c r="N1397">
        <f t="shared" si="344"/>
        <v>0</v>
      </c>
      <c r="O1397">
        <f t="shared" si="345"/>
        <v>0</v>
      </c>
      <c r="P1397">
        <v>0</v>
      </c>
      <c r="Q1397" s="2">
        <f t="shared" si="346"/>
        <v>384.18149367936201</v>
      </c>
      <c r="R1397" s="2">
        <f t="shared" si="347"/>
        <v>60.818506320637994</v>
      </c>
      <c r="S1397" s="2">
        <f t="shared" si="349"/>
        <v>-125.51045958505097</v>
      </c>
      <c r="T1397" s="2">
        <f t="shared" si="348"/>
        <v>3698.8907110734835</v>
      </c>
      <c r="U1397" s="2">
        <f t="shared" si="350"/>
        <v>1</v>
      </c>
      <c r="V1397">
        <f t="shared" si="351"/>
        <v>1</v>
      </c>
    </row>
    <row r="1398" spans="2:22" x14ac:dyDescent="0.15">
      <c r="B1398" s="1">
        <v>38474</v>
      </c>
      <c r="C1398" s="2">
        <f t="shared" si="336"/>
        <v>5</v>
      </c>
      <c r="D1398" s="2">
        <f t="shared" si="337"/>
        <v>2</v>
      </c>
      <c r="E1398" s="2">
        <f t="shared" si="338"/>
        <v>1</v>
      </c>
      <c r="F1398" s="2">
        <f t="shared" si="339"/>
        <v>44</v>
      </c>
      <c r="G1398" t="s">
        <v>307</v>
      </c>
      <c r="H1398">
        <v>235</v>
      </c>
      <c r="I1398">
        <f t="shared" si="340"/>
        <v>0</v>
      </c>
      <c r="J1398">
        <f t="shared" si="341"/>
        <v>0</v>
      </c>
      <c r="K1398">
        <f t="shared" si="342"/>
        <v>0</v>
      </c>
      <c r="L1398">
        <v>0</v>
      </c>
      <c r="M1398">
        <f t="shared" si="343"/>
        <v>0</v>
      </c>
      <c r="N1398">
        <f t="shared" si="344"/>
        <v>0</v>
      </c>
      <c r="O1398">
        <f t="shared" si="345"/>
        <v>0</v>
      </c>
      <c r="P1398">
        <v>0</v>
      </c>
      <c r="Q1398" s="2">
        <f t="shared" si="346"/>
        <v>268.1598025292916</v>
      </c>
      <c r="R1398" s="2">
        <f t="shared" si="347"/>
        <v>-33.159802529291596</v>
      </c>
      <c r="S1398" s="2">
        <f t="shared" si="349"/>
        <v>60.818506320637994</v>
      </c>
      <c r="T1398" s="2">
        <f t="shared" si="348"/>
        <v>1099.5725037816132</v>
      </c>
      <c r="U1398" s="2">
        <f t="shared" si="350"/>
        <v>1</v>
      </c>
      <c r="V1398">
        <f t="shared" si="351"/>
        <v>1</v>
      </c>
    </row>
    <row r="1399" spans="2:22" x14ac:dyDescent="0.15">
      <c r="B1399" s="1">
        <v>38475</v>
      </c>
      <c r="C1399" s="2">
        <f t="shared" si="336"/>
        <v>5</v>
      </c>
      <c r="D1399" s="2">
        <f t="shared" si="337"/>
        <v>3</v>
      </c>
      <c r="E1399" s="2">
        <f t="shared" si="338"/>
        <v>2</v>
      </c>
      <c r="F1399" s="2">
        <f t="shared" si="339"/>
        <v>44</v>
      </c>
      <c r="G1399" t="s">
        <v>308</v>
      </c>
      <c r="H1399">
        <v>305</v>
      </c>
      <c r="I1399">
        <f t="shared" si="340"/>
        <v>0</v>
      </c>
      <c r="J1399">
        <f t="shared" si="341"/>
        <v>0</v>
      </c>
      <c r="K1399">
        <f t="shared" si="342"/>
        <v>0</v>
      </c>
      <c r="L1399">
        <v>0</v>
      </c>
      <c r="M1399">
        <f t="shared" si="343"/>
        <v>0</v>
      </c>
      <c r="N1399">
        <f t="shared" si="344"/>
        <v>0</v>
      </c>
      <c r="O1399">
        <f t="shared" si="345"/>
        <v>0</v>
      </c>
      <c r="P1399">
        <v>0</v>
      </c>
      <c r="Q1399" s="2">
        <f t="shared" si="346"/>
        <v>286.30712919064803</v>
      </c>
      <c r="R1399" s="2">
        <f t="shared" si="347"/>
        <v>18.692870809351973</v>
      </c>
      <c r="S1399" s="2">
        <f t="shared" si="349"/>
        <v>-33.159802529291596</v>
      </c>
      <c r="T1399" s="2">
        <f t="shared" si="348"/>
        <v>349.42341909512311</v>
      </c>
      <c r="U1399" s="2">
        <f t="shared" si="350"/>
        <v>1</v>
      </c>
      <c r="V1399">
        <f t="shared" si="351"/>
        <v>1</v>
      </c>
    </row>
    <row r="1400" spans="2:22" x14ac:dyDescent="0.15">
      <c r="B1400" s="1">
        <v>38476</v>
      </c>
      <c r="C1400" s="2">
        <f t="shared" si="336"/>
        <v>5</v>
      </c>
      <c r="D1400" s="2">
        <f t="shared" si="337"/>
        <v>4</v>
      </c>
      <c r="E1400" s="2">
        <f t="shared" si="338"/>
        <v>3</v>
      </c>
      <c r="F1400" s="2">
        <f t="shared" si="339"/>
        <v>44</v>
      </c>
      <c r="G1400" t="s">
        <v>309</v>
      </c>
      <c r="H1400">
        <v>324</v>
      </c>
      <c r="I1400">
        <f t="shared" si="340"/>
        <v>0</v>
      </c>
      <c r="J1400">
        <f t="shared" si="341"/>
        <v>0</v>
      </c>
      <c r="K1400">
        <f t="shared" si="342"/>
        <v>0</v>
      </c>
      <c r="L1400">
        <v>0</v>
      </c>
      <c r="M1400">
        <f t="shared" si="343"/>
        <v>0</v>
      </c>
      <c r="N1400">
        <f t="shared" si="344"/>
        <v>0</v>
      </c>
      <c r="O1400">
        <f t="shared" si="345"/>
        <v>0</v>
      </c>
      <c r="P1400">
        <v>0</v>
      </c>
      <c r="Q1400" s="2">
        <f t="shared" si="346"/>
        <v>315.83946190487399</v>
      </c>
      <c r="R1400" s="2">
        <f t="shared" si="347"/>
        <v>8.1605380951260145</v>
      </c>
      <c r="S1400" s="2">
        <f t="shared" si="349"/>
        <v>18.692870809351973</v>
      </c>
      <c r="T1400" s="2">
        <f t="shared" si="348"/>
        <v>66.594382002002916</v>
      </c>
      <c r="U1400" s="2">
        <f t="shared" si="350"/>
        <v>0</v>
      </c>
      <c r="V1400">
        <f t="shared" si="351"/>
        <v>2</v>
      </c>
    </row>
    <row r="1401" spans="2:22" x14ac:dyDescent="0.15">
      <c r="B1401" s="1">
        <v>38477</v>
      </c>
      <c r="C1401" s="2">
        <f t="shared" si="336"/>
        <v>5</v>
      </c>
      <c r="D1401" s="2">
        <f t="shared" si="337"/>
        <v>5</v>
      </c>
      <c r="E1401" s="2">
        <f t="shared" si="338"/>
        <v>4</v>
      </c>
      <c r="F1401" s="2">
        <f t="shared" si="339"/>
        <v>45</v>
      </c>
      <c r="G1401" t="s">
        <v>310</v>
      </c>
      <c r="H1401">
        <v>257</v>
      </c>
      <c r="I1401">
        <f t="shared" si="340"/>
        <v>0</v>
      </c>
      <c r="J1401">
        <f t="shared" si="341"/>
        <v>0</v>
      </c>
      <c r="K1401">
        <f t="shared" si="342"/>
        <v>0</v>
      </c>
      <c r="L1401">
        <v>0</v>
      </c>
      <c r="M1401">
        <f t="shared" si="343"/>
        <v>0</v>
      </c>
      <c r="N1401">
        <f t="shared" si="344"/>
        <v>0</v>
      </c>
      <c r="O1401">
        <f t="shared" si="345"/>
        <v>0</v>
      </c>
      <c r="P1401">
        <v>0</v>
      </c>
      <c r="Q1401" s="2">
        <f t="shared" si="346"/>
        <v>332.91142699025227</v>
      </c>
      <c r="R1401" s="2">
        <f t="shared" si="347"/>
        <v>-75.911426990252266</v>
      </c>
      <c r="S1401" s="2">
        <f t="shared" si="349"/>
        <v>8.1605380951260145</v>
      </c>
      <c r="T1401" s="2">
        <f t="shared" si="348"/>
        <v>5762.5447476964</v>
      </c>
      <c r="U1401" s="2">
        <f t="shared" si="350"/>
        <v>1</v>
      </c>
      <c r="V1401">
        <f t="shared" si="351"/>
        <v>1</v>
      </c>
    </row>
    <row r="1402" spans="2:22" x14ac:dyDescent="0.15">
      <c r="B1402" s="1">
        <v>38478</v>
      </c>
      <c r="C1402" s="2">
        <f t="shared" si="336"/>
        <v>5</v>
      </c>
      <c r="D1402" s="2">
        <f t="shared" si="337"/>
        <v>6</v>
      </c>
      <c r="E1402" s="2">
        <f t="shared" si="338"/>
        <v>5</v>
      </c>
      <c r="F1402" s="2">
        <f t="shared" si="339"/>
        <v>45</v>
      </c>
      <c r="G1402" t="s">
        <v>311</v>
      </c>
      <c r="H1402">
        <v>472</v>
      </c>
      <c r="I1402">
        <f t="shared" si="340"/>
        <v>0</v>
      </c>
      <c r="J1402">
        <f t="shared" si="341"/>
        <v>0</v>
      </c>
      <c r="K1402">
        <f t="shared" si="342"/>
        <v>0</v>
      </c>
      <c r="L1402">
        <v>0</v>
      </c>
      <c r="M1402">
        <f t="shared" si="343"/>
        <v>0</v>
      </c>
      <c r="N1402">
        <f t="shared" si="344"/>
        <v>0</v>
      </c>
      <c r="O1402">
        <f t="shared" si="345"/>
        <v>0</v>
      </c>
      <c r="P1402">
        <v>0</v>
      </c>
      <c r="Q1402" s="2">
        <f t="shared" si="346"/>
        <v>517.13789194112439</v>
      </c>
      <c r="R1402" s="2">
        <f t="shared" si="347"/>
        <v>-45.137891941124394</v>
      </c>
      <c r="S1402" s="2">
        <f t="shared" si="349"/>
        <v>-75.911426990252266</v>
      </c>
      <c r="T1402" s="2">
        <f t="shared" si="348"/>
        <v>2037.4292888886225</v>
      </c>
      <c r="U1402" s="2">
        <f t="shared" si="350"/>
        <v>0</v>
      </c>
      <c r="V1402">
        <f t="shared" si="351"/>
        <v>2</v>
      </c>
    </row>
    <row r="1403" spans="2:22" x14ac:dyDescent="0.15">
      <c r="B1403" s="1">
        <v>38479</v>
      </c>
      <c r="C1403" s="2">
        <f t="shared" si="336"/>
        <v>5</v>
      </c>
      <c r="D1403" s="2">
        <f t="shared" si="337"/>
        <v>7</v>
      </c>
      <c r="E1403" s="2">
        <f t="shared" si="338"/>
        <v>6</v>
      </c>
      <c r="F1403" s="2">
        <f t="shared" si="339"/>
        <v>45</v>
      </c>
      <c r="G1403" t="s">
        <v>312</v>
      </c>
      <c r="H1403">
        <v>509</v>
      </c>
      <c r="I1403">
        <f t="shared" si="340"/>
        <v>0</v>
      </c>
      <c r="J1403">
        <f t="shared" si="341"/>
        <v>0</v>
      </c>
      <c r="K1403">
        <f t="shared" si="342"/>
        <v>0</v>
      </c>
      <c r="L1403">
        <v>0</v>
      </c>
      <c r="M1403">
        <f t="shared" si="343"/>
        <v>0</v>
      </c>
      <c r="N1403">
        <f t="shared" si="344"/>
        <v>0</v>
      </c>
      <c r="O1403">
        <f t="shared" si="345"/>
        <v>0</v>
      </c>
      <c r="P1403">
        <v>0</v>
      </c>
      <c r="Q1403" s="2">
        <f t="shared" si="346"/>
        <v>568.53462978515108</v>
      </c>
      <c r="R1403" s="2">
        <f t="shared" si="347"/>
        <v>-59.534629785151083</v>
      </c>
      <c r="S1403" s="2">
        <f t="shared" si="349"/>
        <v>-45.137891941124394</v>
      </c>
      <c r="T1403" s="2">
        <f t="shared" si="348"/>
        <v>3544.3721436549986</v>
      </c>
      <c r="U1403" s="2">
        <f t="shared" si="350"/>
        <v>0</v>
      </c>
      <c r="V1403">
        <f t="shared" si="351"/>
        <v>3</v>
      </c>
    </row>
    <row r="1404" spans="2:22" x14ac:dyDescent="0.15">
      <c r="B1404" s="1">
        <v>38480</v>
      </c>
      <c r="C1404" s="2">
        <f t="shared" si="336"/>
        <v>5</v>
      </c>
      <c r="D1404" s="2">
        <f t="shared" si="337"/>
        <v>8</v>
      </c>
      <c r="E1404" s="2">
        <f t="shared" si="338"/>
        <v>7</v>
      </c>
      <c r="F1404" s="2">
        <f t="shared" si="339"/>
        <v>45</v>
      </c>
      <c r="G1404" t="s">
        <v>313</v>
      </c>
      <c r="H1404">
        <v>659</v>
      </c>
      <c r="I1404">
        <f t="shared" si="340"/>
        <v>0</v>
      </c>
      <c r="J1404">
        <f t="shared" si="341"/>
        <v>0</v>
      </c>
      <c r="K1404">
        <f t="shared" si="342"/>
        <v>0</v>
      </c>
      <c r="L1404">
        <v>1</v>
      </c>
      <c r="M1404">
        <f t="shared" si="343"/>
        <v>0</v>
      </c>
      <c r="N1404">
        <f t="shared" si="344"/>
        <v>0</v>
      </c>
      <c r="O1404">
        <f t="shared" si="345"/>
        <v>0</v>
      </c>
      <c r="P1404">
        <v>0</v>
      </c>
      <c r="Q1404" s="2">
        <f t="shared" si="346"/>
        <v>720.52497894102487</v>
      </c>
      <c r="R1404" s="2">
        <f t="shared" si="347"/>
        <v>-61.52497894102487</v>
      </c>
      <c r="S1404" s="2">
        <f t="shared" si="349"/>
        <v>-59.534629785151083</v>
      </c>
      <c r="T1404" s="2">
        <f t="shared" si="348"/>
        <v>3785.3230336935535</v>
      </c>
      <c r="U1404" s="2">
        <f t="shared" si="350"/>
        <v>0</v>
      </c>
      <c r="V1404">
        <f t="shared" si="351"/>
        <v>4</v>
      </c>
    </row>
    <row r="1405" spans="2:22" x14ac:dyDescent="0.15">
      <c r="B1405" s="1">
        <v>38481</v>
      </c>
      <c r="C1405" s="2">
        <f t="shared" si="336"/>
        <v>5</v>
      </c>
      <c r="D1405" s="2">
        <f t="shared" si="337"/>
        <v>9</v>
      </c>
      <c r="E1405" s="2">
        <f t="shared" si="338"/>
        <v>1</v>
      </c>
      <c r="F1405" s="2">
        <f t="shared" si="339"/>
        <v>45</v>
      </c>
      <c r="G1405" t="s">
        <v>314</v>
      </c>
      <c r="H1405">
        <v>228</v>
      </c>
      <c r="I1405">
        <f t="shared" si="340"/>
        <v>0</v>
      </c>
      <c r="J1405">
        <f t="shared" si="341"/>
        <v>0</v>
      </c>
      <c r="K1405">
        <f t="shared" si="342"/>
        <v>0</v>
      </c>
      <c r="L1405">
        <v>0</v>
      </c>
      <c r="M1405">
        <f t="shared" si="343"/>
        <v>0</v>
      </c>
      <c r="N1405">
        <f t="shared" si="344"/>
        <v>0</v>
      </c>
      <c r="O1405">
        <f t="shared" si="345"/>
        <v>0</v>
      </c>
      <c r="P1405">
        <v>0</v>
      </c>
      <c r="Q1405" s="2">
        <f t="shared" si="346"/>
        <v>257.1839727293916</v>
      </c>
      <c r="R1405" s="2">
        <f t="shared" si="347"/>
        <v>-29.183972729391598</v>
      </c>
      <c r="S1405" s="2">
        <f t="shared" si="349"/>
        <v>-61.52497894102487</v>
      </c>
      <c r="T1405" s="2">
        <f t="shared" si="348"/>
        <v>851.70426426987251</v>
      </c>
      <c r="U1405" s="2">
        <f t="shared" si="350"/>
        <v>0</v>
      </c>
      <c r="V1405">
        <f t="shared" si="351"/>
        <v>5</v>
      </c>
    </row>
    <row r="1406" spans="2:22" x14ac:dyDescent="0.15">
      <c r="B1406" s="1">
        <v>38482</v>
      </c>
      <c r="C1406" s="2">
        <f t="shared" si="336"/>
        <v>5</v>
      </c>
      <c r="D1406" s="2">
        <f t="shared" si="337"/>
        <v>10</v>
      </c>
      <c r="E1406" s="2">
        <f t="shared" si="338"/>
        <v>2</v>
      </c>
      <c r="F1406" s="2">
        <f t="shared" si="339"/>
        <v>45</v>
      </c>
      <c r="G1406" t="s">
        <v>315</v>
      </c>
      <c r="H1406">
        <v>294</v>
      </c>
      <c r="I1406">
        <f t="shared" si="340"/>
        <v>0</v>
      </c>
      <c r="J1406">
        <f t="shared" si="341"/>
        <v>0</v>
      </c>
      <c r="K1406">
        <f t="shared" si="342"/>
        <v>0</v>
      </c>
      <c r="L1406">
        <v>0</v>
      </c>
      <c r="M1406">
        <f t="shared" si="343"/>
        <v>0</v>
      </c>
      <c r="N1406">
        <f t="shared" si="344"/>
        <v>0</v>
      </c>
      <c r="O1406">
        <f t="shared" si="345"/>
        <v>0</v>
      </c>
      <c r="P1406">
        <v>0</v>
      </c>
      <c r="Q1406" s="2">
        <f t="shared" si="346"/>
        <v>275.33129939074809</v>
      </c>
      <c r="R1406" s="2">
        <f t="shared" si="347"/>
        <v>18.668700609251914</v>
      </c>
      <c r="S1406" s="2">
        <f t="shared" si="349"/>
        <v>-29.183972729391598</v>
      </c>
      <c r="T1406" s="2">
        <f t="shared" si="348"/>
        <v>348.5203824378828</v>
      </c>
      <c r="U1406" s="2">
        <f t="shared" si="350"/>
        <v>1</v>
      </c>
      <c r="V1406">
        <f t="shared" si="351"/>
        <v>1</v>
      </c>
    </row>
    <row r="1407" spans="2:22" x14ac:dyDescent="0.15">
      <c r="B1407" s="1">
        <v>38483</v>
      </c>
      <c r="C1407" s="2">
        <f t="shared" si="336"/>
        <v>5</v>
      </c>
      <c r="D1407" s="2">
        <f t="shared" si="337"/>
        <v>11</v>
      </c>
      <c r="E1407" s="2">
        <f t="shared" si="338"/>
        <v>3</v>
      </c>
      <c r="F1407" s="2">
        <f t="shared" si="339"/>
        <v>45</v>
      </c>
      <c r="G1407" t="s">
        <v>316</v>
      </c>
      <c r="H1407">
        <v>242</v>
      </c>
      <c r="I1407">
        <f t="shared" si="340"/>
        <v>0</v>
      </c>
      <c r="J1407">
        <f t="shared" si="341"/>
        <v>0</v>
      </c>
      <c r="K1407">
        <f t="shared" si="342"/>
        <v>0</v>
      </c>
      <c r="L1407">
        <v>0</v>
      </c>
      <c r="M1407">
        <f t="shared" si="343"/>
        <v>0</v>
      </c>
      <c r="N1407">
        <f t="shared" si="344"/>
        <v>0</v>
      </c>
      <c r="O1407">
        <f t="shared" si="345"/>
        <v>0</v>
      </c>
      <c r="P1407">
        <v>0</v>
      </c>
      <c r="Q1407" s="2">
        <f t="shared" si="346"/>
        <v>304.86363210497404</v>
      </c>
      <c r="R1407" s="2">
        <f t="shared" si="347"/>
        <v>-62.863632104974045</v>
      </c>
      <c r="S1407" s="2">
        <f t="shared" si="349"/>
        <v>18.668700609251914</v>
      </c>
      <c r="T1407" s="2">
        <f t="shared" si="348"/>
        <v>3951.8362414295234</v>
      </c>
      <c r="U1407" s="2">
        <f t="shared" si="350"/>
        <v>1</v>
      </c>
      <c r="V1407">
        <f t="shared" si="351"/>
        <v>1</v>
      </c>
    </row>
    <row r="1408" spans="2:22" x14ac:dyDescent="0.15">
      <c r="B1408" s="1">
        <v>38484</v>
      </c>
      <c r="C1408" s="2">
        <f t="shared" si="336"/>
        <v>5</v>
      </c>
      <c r="D1408" s="2">
        <f t="shared" si="337"/>
        <v>12</v>
      </c>
      <c r="E1408" s="2">
        <f t="shared" si="338"/>
        <v>4</v>
      </c>
      <c r="F1408" s="2">
        <f t="shared" si="339"/>
        <v>46</v>
      </c>
      <c r="G1408" t="s">
        <v>317</v>
      </c>
      <c r="H1408">
        <v>331</v>
      </c>
      <c r="I1408">
        <f t="shared" si="340"/>
        <v>0</v>
      </c>
      <c r="J1408">
        <f t="shared" si="341"/>
        <v>0</v>
      </c>
      <c r="K1408">
        <f t="shared" si="342"/>
        <v>0</v>
      </c>
      <c r="L1408">
        <v>0</v>
      </c>
      <c r="M1408">
        <f t="shared" si="343"/>
        <v>0</v>
      </c>
      <c r="N1408">
        <f t="shared" si="344"/>
        <v>0</v>
      </c>
      <c r="O1408">
        <f t="shared" si="345"/>
        <v>0</v>
      </c>
      <c r="P1408">
        <v>0</v>
      </c>
      <c r="Q1408" s="2">
        <f t="shared" si="346"/>
        <v>340.20981205846425</v>
      </c>
      <c r="R1408" s="2">
        <f t="shared" si="347"/>
        <v>-9.2098120584642515</v>
      </c>
      <c r="S1408" s="2">
        <f t="shared" si="349"/>
        <v>-62.863632104974045</v>
      </c>
      <c r="T1408" s="2">
        <f t="shared" si="348"/>
        <v>84.820638152233528</v>
      </c>
      <c r="U1408" s="2">
        <f t="shared" si="350"/>
        <v>0</v>
      </c>
      <c r="V1408">
        <f t="shared" si="351"/>
        <v>2</v>
      </c>
    </row>
    <row r="1409" spans="2:22" x14ac:dyDescent="0.15">
      <c r="B1409" s="1">
        <v>38485</v>
      </c>
      <c r="C1409" s="2">
        <f t="shared" si="336"/>
        <v>5</v>
      </c>
      <c r="D1409" s="2">
        <f t="shared" si="337"/>
        <v>13</v>
      </c>
      <c r="E1409" s="2">
        <f t="shared" si="338"/>
        <v>5</v>
      </c>
      <c r="F1409" s="2">
        <f t="shared" si="339"/>
        <v>46</v>
      </c>
      <c r="G1409" t="s">
        <v>318</v>
      </c>
      <c r="H1409">
        <v>548</v>
      </c>
      <c r="I1409">
        <f t="shared" si="340"/>
        <v>0</v>
      </c>
      <c r="J1409">
        <f t="shared" si="341"/>
        <v>0</v>
      </c>
      <c r="K1409">
        <f t="shared" si="342"/>
        <v>0</v>
      </c>
      <c r="L1409">
        <v>0</v>
      </c>
      <c r="M1409">
        <f t="shared" si="343"/>
        <v>0</v>
      </c>
      <c r="N1409">
        <f t="shared" si="344"/>
        <v>0</v>
      </c>
      <c r="O1409">
        <f t="shared" si="345"/>
        <v>0</v>
      </c>
      <c r="P1409">
        <v>0</v>
      </c>
      <c r="Q1409" s="2">
        <f t="shared" si="346"/>
        <v>524.43627700933632</v>
      </c>
      <c r="R1409" s="2">
        <f t="shared" si="347"/>
        <v>23.563722990663678</v>
      </c>
      <c r="S1409" s="2">
        <f t="shared" si="349"/>
        <v>-9.2098120584642515</v>
      </c>
      <c r="T1409" s="2">
        <f t="shared" si="348"/>
        <v>555.24904118073198</v>
      </c>
      <c r="U1409" s="2">
        <f t="shared" si="350"/>
        <v>1</v>
      </c>
      <c r="V1409">
        <f t="shared" si="351"/>
        <v>1</v>
      </c>
    </row>
    <row r="1410" spans="2:22" x14ac:dyDescent="0.15">
      <c r="B1410" s="1">
        <v>38486</v>
      </c>
      <c r="C1410" s="2">
        <f t="shared" si="336"/>
        <v>5</v>
      </c>
      <c r="D1410" s="2">
        <f t="shared" si="337"/>
        <v>14</v>
      </c>
      <c r="E1410" s="2">
        <f t="shared" si="338"/>
        <v>6</v>
      </c>
      <c r="F1410" s="2">
        <f t="shared" si="339"/>
        <v>46</v>
      </c>
      <c r="G1410" t="s">
        <v>319</v>
      </c>
      <c r="H1410">
        <v>548</v>
      </c>
      <c r="I1410">
        <f t="shared" si="340"/>
        <v>0</v>
      </c>
      <c r="J1410">
        <f t="shared" si="341"/>
        <v>0</v>
      </c>
      <c r="K1410">
        <f t="shared" si="342"/>
        <v>0</v>
      </c>
      <c r="L1410">
        <v>0</v>
      </c>
      <c r="M1410">
        <f t="shared" si="343"/>
        <v>0</v>
      </c>
      <c r="N1410">
        <f t="shared" si="344"/>
        <v>0</v>
      </c>
      <c r="O1410">
        <f t="shared" si="345"/>
        <v>0</v>
      </c>
      <c r="P1410">
        <v>0</v>
      </c>
      <c r="Q1410" s="2">
        <f t="shared" si="346"/>
        <v>575.83301485336301</v>
      </c>
      <c r="R1410" s="2">
        <f t="shared" si="347"/>
        <v>-27.833014853363011</v>
      </c>
      <c r="S1410" s="2">
        <f t="shared" si="349"/>
        <v>23.563722990663678</v>
      </c>
      <c r="T1410" s="2">
        <f t="shared" si="348"/>
        <v>774.67671582752598</v>
      </c>
      <c r="U1410" s="2">
        <f t="shared" si="350"/>
        <v>1</v>
      </c>
      <c r="V1410">
        <f t="shared" si="351"/>
        <v>1</v>
      </c>
    </row>
    <row r="1411" spans="2:22" x14ac:dyDescent="0.15">
      <c r="B1411" s="1">
        <v>38487</v>
      </c>
      <c r="C1411" s="2">
        <f t="shared" ref="C1411:C1473" si="352">MONTH(B1411)</f>
        <v>5</v>
      </c>
      <c r="D1411" s="2">
        <f t="shared" ref="D1411:D1473" si="353">DAY(B1411)</f>
        <v>15</v>
      </c>
      <c r="E1411" s="2">
        <f t="shared" ref="E1411:E1473" si="354">WEEKDAY(B1411,2)</f>
        <v>7</v>
      </c>
      <c r="F1411" s="2">
        <f t="shared" ref="F1411:F1473" si="355">VALUE(RIGHT(G1411,2))</f>
        <v>46</v>
      </c>
      <c r="G1411" t="s">
        <v>320</v>
      </c>
      <c r="H1411">
        <v>482</v>
      </c>
      <c r="I1411">
        <f t="shared" ref="I1411:I1473" si="356">IF(AND(C1411=7,D1411=4),1,0)</f>
        <v>0</v>
      </c>
      <c r="J1411">
        <f t="shared" ref="J1411:J1473" si="357">IF(AND(C1411=1,D1411=1),1,0)</f>
        <v>0</v>
      </c>
      <c r="K1411">
        <f t="shared" ref="K1411:K1473" si="358">IF(AND(C1411=2,D1411=14),1,0)</f>
        <v>0</v>
      </c>
      <c r="L1411">
        <v>0</v>
      </c>
      <c r="M1411">
        <f t="shared" ref="M1411:M1473" si="359">IF(AND(C1411=12,D1411=31),1,0)</f>
        <v>0</v>
      </c>
      <c r="N1411">
        <f t="shared" ref="N1411:N1473" si="360">IF(AND(C1411=10,D1411=31),1,0)</f>
        <v>0</v>
      </c>
      <c r="O1411">
        <f t="shared" ref="O1411:O1473" si="361">IF(AND(C1411=12,D1411=26),1,0)</f>
        <v>0</v>
      </c>
      <c r="P1411">
        <v>0</v>
      </c>
      <c r="Q1411" s="2">
        <f t="shared" ref="Q1411:Q1474" si="362">constant+VLOOKUP(F1411,week,2)+VLOOKUP(E1411,weekday,2)+$X$17*I1411+$X$18*J1411+$X$19*K1411+L1411*$X$20+M1411*$X$21+N1411*$X$22+O1411*$X$23+P1411*$X$24</f>
        <v>380.50404894767405</v>
      </c>
      <c r="R1411" s="2">
        <f t="shared" ref="R1411:R1442" si="363">H1411-Q1411</f>
        <v>101.49595105232595</v>
      </c>
      <c r="S1411" s="2">
        <f t="shared" si="349"/>
        <v>-27.833014853363011</v>
      </c>
      <c r="T1411" s="2">
        <f t="shared" ref="T1411:T1473" si="364">R1411^2</f>
        <v>10301.428080016145</v>
      </c>
      <c r="U1411" s="2">
        <f t="shared" si="350"/>
        <v>1</v>
      </c>
      <c r="V1411">
        <f t="shared" si="351"/>
        <v>1</v>
      </c>
    </row>
    <row r="1412" spans="2:22" x14ac:dyDescent="0.15">
      <c r="B1412" s="1">
        <v>38488</v>
      </c>
      <c r="C1412" s="2">
        <f t="shared" si="352"/>
        <v>5</v>
      </c>
      <c r="D1412" s="2">
        <f t="shared" si="353"/>
        <v>16</v>
      </c>
      <c r="E1412" s="2">
        <f t="shared" si="354"/>
        <v>1</v>
      </c>
      <c r="F1412" s="2">
        <f t="shared" si="355"/>
        <v>46</v>
      </c>
      <c r="G1412" t="s">
        <v>321</v>
      </c>
      <c r="H1412">
        <v>246</v>
      </c>
      <c r="I1412">
        <f t="shared" si="356"/>
        <v>0</v>
      </c>
      <c r="J1412">
        <f t="shared" si="357"/>
        <v>0</v>
      </c>
      <c r="K1412">
        <f t="shared" si="358"/>
        <v>0</v>
      </c>
      <c r="L1412">
        <v>0</v>
      </c>
      <c r="M1412">
        <f t="shared" si="359"/>
        <v>0</v>
      </c>
      <c r="N1412">
        <f t="shared" si="360"/>
        <v>0</v>
      </c>
      <c r="O1412">
        <f t="shared" si="361"/>
        <v>0</v>
      </c>
      <c r="P1412">
        <v>0</v>
      </c>
      <c r="Q1412" s="2">
        <f t="shared" si="362"/>
        <v>264.48235779760364</v>
      </c>
      <c r="R1412" s="2">
        <f t="shared" si="363"/>
        <v>-18.48235779760364</v>
      </c>
      <c r="S1412" s="2">
        <f t="shared" ref="S1412:S1474" si="365">R1411</f>
        <v>101.49595105232595</v>
      </c>
      <c r="T1412" s="2">
        <f t="shared" si="364"/>
        <v>341.59754975864007</v>
      </c>
      <c r="U1412" s="2">
        <f t="shared" ref="U1412:U1474" si="366">IF(R1412*R1411&lt;0,1,0)</f>
        <v>1</v>
      </c>
      <c r="V1412">
        <f t="shared" ref="V1412:V1474" si="367">IF(R1411*R1412&gt;0,V1411+1,1)</f>
        <v>1</v>
      </c>
    </row>
    <row r="1413" spans="2:22" x14ac:dyDescent="0.15">
      <c r="B1413" s="1">
        <v>38489</v>
      </c>
      <c r="C1413" s="2">
        <f t="shared" si="352"/>
        <v>5</v>
      </c>
      <c r="D1413" s="2">
        <f t="shared" si="353"/>
        <v>17</v>
      </c>
      <c r="E1413" s="2">
        <f t="shared" si="354"/>
        <v>2</v>
      </c>
      <c r="F1413" s="2">
        <f t="shared" si="355"/>
        <v>46</v>
      </c>
      <c r="G1413" t="s">
        <v>322</v>
      </c>
      <c r="H1413">
        <v>286</v>
      </c>
      <c r="I1413">
        <f t="shared" si="356"/>
        <v>0</v>
      </c>
      <c r="J1413">
        <f t="shared" si="357"/>
        <v>0</v>
      </c>
      <c r="K1413">
        <f t="shared" si="358"/>
        <v>0</v>
      </c>
      <c r="L1413">
        <v>0</v>
      </c>
      <c r="M1413">
        <f t="shared" si="359"/>
        <v>0</v>
      </c>
      <c r="N1413">
        <f t="shared" si="360"/>
        <v>0</v>
      </c>
      <c r="O1413">
        <f t="shared" si="361"/>
        <v>0</v>
      </c>
      <c r="P1413">
        <v>0</v>
      </c>
      <c r="Q1413" s="2">
        <f t="shared" si="362"/>
        <v>282.62968445896007</v>
      </c>
      <c r="R1413" s="2">
        <f t="shared" si="363"/>
        <v>3.370315541039929</v>
      </c>
      <c r="S1413" s="2">
        <f t="shared" si="365"/>
        <v>-18.48235779760364</v>
      </c>
      <c r="T1413" s="2">
        <f t="shared" si="364"/>
        <v>11.35902684617527</v>
      </c>
      <c r="U1413" s="2">
        <f t="shared" si="366"/>
        <v>1</v>
      </c>
      <c r="V1413">
        <f t="shared" si="367"/>
        <v>1</v>
      </c>
    </row>
    <row r="1414" spans="2:22" x14ac:dyDescent="0.15">
      <c r="B1414" s="1">
        <v>38490</v>
      </c>
      <c r="C1414" s="2">
        <f t="shared" si="352"/>
        <v>5</v>
      </c>
      <c r="D1414" s="2">
        <f t="shared" si="353"/>
        <v>18</v>
      </c>
      <c r="E1414" s="2">
        <f t="shared" si="354"/>
        <v>3</v>
      </c>
      <c r="F1414" s="2">
        <f t="shared" si="355"/>
        <v>46</v>
      </c>
      <c r="G1414" t="s">
        <v>323</v>
      </c>
      <c r="H1414">
        <v>266</v>
      </c>
      <c r="I1414">
        <f t="shared" si="356"/>
        <v>0</v>
      </c>
      <c r="J1414">
        <f t="shared" si="357"/>
        <v>0</v>
      </c>
      <c r="K1414">
        <f t="shared" si="358"/>
        <v>0</v>
      </c>
      <c r="L1414">
        <v>0</v>
      </c>
      <c r="M1414">
        <f t="shared" si="359"/>
        <v>0</v>
      </c>
      <c r="N1414">
        <f t="shared" si="360"/>
        <v>0</v>
      </c>
      <c r="O1414">
        <f t="shared" si="361"/>
        <v>0</v>
      </c>
      <c r="P1414">
        <v>0</v>
      </c>
      <c r="Q1414" s="2">
        <f t="shared" si="362"/>
        <v>312.16201717318603</v>
      </c>
      <c r="R1414" s="2">
        <f t="shared" si="363"/>
        <v>-46.16201717318603</v>
      </c>
      <c r="S1414" s="2">
        <f t="shared" si="365"/>
        <v>3.370315541039929</v>
      </c>
      <c r="T1414" s="2">
        <f t="shared" si="364"/>
        <v>2130.9318294975219</v>
      </c>
      <c r="U1414" s="2">
        <f t="shared" si="366"/>
        <v>1</v>
      </c>
      <c r="V1414">
        <f t="shared" si="367"/>
        <v>1</v>
      </c>
    </row>
    <row r="1415" spans="2:22" x14ac:dyDescent="0.15">
      <c r="B1415" s="1">
        <v>38491</v>
      </c>
      <c r="C1415" s="2">
        <f t="shared" si="352"/>
        <v>5</v>
      </c>
      <c r="D1415" s="2">
        <f t="shared" si="353"/>
        <v>19</v>
      </c>
      <c r="E1415" s="2">
        <f t="shared" si="354"/>
        <v>4</v>
      </c>
      <c r="F1415" s="2">
        <f t="shared" si="355"/>
        <v>47</v>
      </c>
      <c r="G1415" t="s">
        <v>324</v>
      </c>
      <c r="H1415">
        <v>287</v>
      </c>
      <c r="I1415">
        <f t="shared" si="356"/>
        <v>0</v>
      </c>
      <c r="J1415">
        <f t="shared" si="357"/>
        <v>0</v>
      </c>
      <c r="K1415">
        <f t="shared" si="358"/>
        <v>0</v>
      </c>
      <c r="L1415">
        <v>0</v>
      </c>
      <c r="M1415">
        <f t="shared" si="359"/>
        <v>0</v>
      </c>
      <c r="N1415">
        <f t="shared" si="360"/>
        <v>0</v>
      </c>
      <c r="O1415">
        <f t="shared" si="361"/>
        <v>0</v>
      </c>
      <c r="P1415">
        <v>0</v>
      </c>
      <c r="Q1415" s="2">
        <f t="shared" si="362"/>
        <v>373.10153955353547</v>
      </c>
      <c r="R1415" s="2">
        <f t="shared" si="363"/>
        <v>-86.101539553535474</v>
      </c>
      <c r="S1415" s="2">
        <f t="shared" si="365"/>
        <v>-46.16201717318603</v>
      </c>
      <c r="T1415" s="2">
        <f t="shared" si="364"/>
        <v>7413.4751134890339</v>
      </c>
      <c r="U1415" s="2">
        <f t="shared" si="366"/>
        <v>0</v>
      </c>
      <c r="V1415">
        <f t="shared" si="367"/>
        <v>2</v>
      </c>
    </row>
    <row r="1416" spans="2:22" x14ac:dyDescent="0.15">
      <c r="B1416" s="1">
        <v>38492</v>
      </c>
      <c r="C1416" s="2">
        <f t="shared" si="352"/>
        <v>5</v>
      </c>
      <c r="D1416" s="2">
        <f t="shared" si="353"/>
        <v>20</v>
      </c>
      <c r="E1416" s="2">
        <f t="shared" si="354"/>
        <v>5</v>
      </c>
      <c r="F1416" s="2">
        <f t="shared" si="355"/>
        <v>47</v>
      </c>
      <c r="G1416" t="s">
        <v>325</v>
      </c>
      <c r="H1416">
        <v>521</v>
      </c>
      <c r="I1416">
        <f t="shared" si="356"/>
        <v>0</v>
      </c>
      <c r="J1416">
        <f t="shared" si="357"/>
        <v>0</v>
      </c>
      <c r="K1416">
        <f t="shared" si="358"/>
        <v>0</v>
      </c>
      <c r="L1416">
        <v>0</v>
      </c>
      <c r="M1416">
        <f t="shared" si="359"/>
        <v>0</v>
      </c>
      <c r="N1416">
        <f t="shared" si="360"/>
        <v>0</v>
      </c>
      <c r="O1416">
        <f t="shared" si="361"/>
        <v>0</v>
      </c>
      <c r="P1416">
        <v>0</v>
      </c>
      <c r="Q1416" s="2">
        <f t="shared" si="362"/>
        <v>557.32800450440755</v>
      </c>
      <c r="R1416" s="2">
        <f t="shared" si="363"/>
        <v>-36.328004504407545</v>
      </c>
      <c r="S1416" s="2">
        <f t="shared" si="365"/>
        <v>-86.101539553535474</v>
      </c>
      <c r="T1416" s="2">
        <f t="shared" si="364"/>
        <v>1319.7239112722548</v>
      </c>
      <c r="U1416" s="2">
        <f t="shared" si="366"/>
        <v>0</v>
      </c>
      <c r="V1416">
        <f t="shared" si="367"/>
        <v>3</v>
      </c>
    </row>
    <row r="1417" spans="2:22" x14ac:dyDescent="0.15">
      <c r="B1417" s="1">
        <v>38493</v>
      </c>
      <c r="C1417" s="2">
        <f t="shared" si="352"/>
        <v>5</v>
      </c>
      <c r="D1417" s="2">
        <f t="shared" si="353"/>
        <v>21</v>
      </c>
      <c r="E1417" s="2">
        <f t="shared" si="354"/>
        <v>6</v>
      </c>
      <c r="F1417" s="2">
        <f t="shared" si="355"/>
        <v>47</v>
      </c>
      <c r="G1417" t="s">
        <v>326</v>
      </c>
      <c r="H1417">
        <v>632</v>
      </c>
      <c r="I1417">
        <f t="shared" si="356"/>
        <v>0</v>
      </c>
      <c r="J1417">
        <f t="shared" si="357"/>
        <v>0</v>
      </c>
      <c r="K1417">
        <f t="shared" si="358"/>
        <v>0</v>
      </c>
      <c r="L1417">
        <v>0</v>
      </c>
      <c r="M1417">
        <f t="shared" si="359"/>
        <v>0</v>
      </c>
      <c r="N1417">
        <f t="shared" si="360"/>
        <v>0</v>
      </c>
      <c r="O1417">
        <f t="shared" si="361"/>
        <v>0</v>
      </c>
      <c r="P1417">
        <v>0</v>
      </c>
      <c r="Q1417" s="2">
        <f t="shared" si="362"/>
        <v>608.72474234843435</v>
      </c>
      <c r="R1417" s="2">
        <f t="shared" si="363"/>
        <v>23.275257651565653</v>
      </c>
      <c r="S1417" s="2">
        <f t="shared" si="365"/>
        <v>-36.328004504407545</v>
      </c>
      <c r="T1417" s="2">
        <f t="shared" si="364"/>
        <v>541.73761874676552</v>
      </c>
      <c r="U1417" s="2">
        <f t="shared" si="366"/>
        <v>1</v>
      </c>
      <c r="V1417">
        <f t="shared" si="367"/>
        <v>1</v>
      </c>
    </row>
    <row r="1418" spans="2:22" x14ac:dyDescent="0.15">
      <c r="B1418" s="1">
        <v>38494</v>
      </c>
      <c r="C1418" s="2">
        <f t="shared" si="352"/>
        <v>5</v>
      </c>
      <c r="D1418" s="2">
        <f t="shared" si="353"/>
        <v>22</v>
      </c>
      <c r="E1418" s="2">
        <f t="shared" si="354"/>
        <v>7</v>
      </c>
      <c r="F1418" s="2">
        <f t="shared" si="355"/>
        <v>47</v>
      </c>
      <c r="G1418" t="s">
        <v>327</v>
      </c>
      <c r="H1418">
        <v>459</v>
      </c>
      <c r="I1418">
        <f t="shared" si="356"/>
        <v>0</v>
      </c>
      <c r="J1418">
        <f t="shared" si="357"/>
        <v>0</v>
      </c>
      <c r="K1418">
        <f t="shared" si="358"/>
        <v>0</v>
      </c>
      <c r="L1418">
        <v>0</v>
      </c>
      <c r="M1418">
        <f t="shared" si="359"/>
        <v>0</v>
      </c>
      <c r="N1418">
        <f t="shared" si="360"/>
        <v>0</v>
      </c>
      <c r="O1418">
        <f t="shared" si="361"/>
        <v>0</v>
      </c>
      <c r="P1418">
        <v>0</v>
      </c>
      <c r="Q1418" s="2">
        <f t="shared" si="362"/>
        <v>413.39577644274527</v>
      </c>
      <c r="R1418" s="2">
        <f t="shared" si="363"/>
        <v>45.604223557254727</v>
      </c>
      <c r="S1418" s="2">
        <f t="shared" si="365"/>
        <v>23.275257651565653</v>
      </c>
      <c r="T1418" s="2">
        <f t="shared" si="364"/>
        <v>2079.7452062600669</v>
      </c>
      <c r="U1418" s="2">
        <f t="shared" si="366"/>
        <v>0</v>
      </c>
      <c r="V1418">
        <f t="shared" si="367"/>
        <v>2</v>
      </c>
    </row>
    <row r="1419" spans="2:22" x14ac:dyDescent="0.15">
      <c r="B1419" s="1">
        <v>38495</v>
      </c>
      <c r="C1419" s="2">
        <f t="shared" si="352"/>
        <v>5</v>
      </c>
      <c r="D1419" s="2">
        <f t="shared" si="353"/>
        <v>23</v>
      </c>
      <c r="E1419" s="2">
        <f t="shared" si="354"/>
        <v>1</v>
      </c>
      <c r="F1419" s="2">
        <f t="shared" si="355"/>
        <v>47</v>
      </c>
      <c r="G1419" t="s">
        <v>328</v>
      </c>
      <c r="H1419">
        <v>297</v>
      </c>
      <c r="I1419">
        <f t="shared" si="356"/>
        <v>0</v>
      </c>
      <c r="J1419">
        <f t="shared" si="357"/>
        <v>0</v>
      </c>
      <c r="K1419">
        <f t="shared" si="358"/>
        <v>0</v>
      </c>
      <c r="L1419">
        <v>0</v>
      </c>
      <c r="M1419">
        <f t="shared" si="359"/>
        <v>0</v>
      </c>
      <c r="N1419">
        <f t="shared" si="360"/>
        <v>0</v>
      </c>
      <c r="O1419">
        <f t="shared" si="361"/>
        <v>0</v>
      </c>
      <c r="P1419">
        <v>0</v>
      </c>
      <c r="Q1419" s="2">
        <f t="shared" si="362"/>
        <v>297.37408529267486</v>
      </c>
      <c r="R1419" s="2">
        <f t="shared" si="363"/>
        <v>-0.37408529267486301</v>
      </c>
      <c r="S1419" s="2">
        <f t="shared" si="365"/>
        <v>45.604223557254727</v>
      </c>
      <c r="T1419" s="2">
        <f t="shared" si="364"/>
        <v>0.13993980619563792</v>
      </c>
      <c r="U1419" s="2">
        <f t="shared" si="366"/>
        <v>1</v>
      </c>
      <c r="V1419">
        <f t="shared" si="367"/>
        <v>1</v>
      </c>
    </row>
    <row r="1420" spans="2:22" x14ac:dyDescent="0.15">
      <c r="B1420" s="1">
        <v>38496</v>
      </c>
      <c r="C1420" s="2">
        <f t="shared" si="352"/>
        <v>5</v>
      </c>
      <c r="D1420" s="2">
        <f t="shared" si="353"/>
        <v>24</v>
      </c>
      <c r="E1420" s="2">
        <f t="shared" si="354"/>
        <v>2</v>
      </c>
      <c r="F1420" s="2">
        <f t="shared" si="355"/>
        <v>47</v>
      </c>
      <c r="G1420" t="s">
        <v>329</v>
      </c>
      <c r="H1420">
        <v>427</v>
      </c>
      <c r="I1420">
        <f t="shared" si="356"/>
        <v>0</v>
      </c>
      <c r="J1420">
        <f t="shared" si="357"/>
        <v>0</v>
      </c>
      <c r="K1420">
        <f t="shared" si="358"/>
        <v>0</v>
      </c>
      <c r="L1420">
        <v>0</v>
      </c>
      <c r="M1420">
        <f t="shared" si="359"/>
        <v>0</v>
      </c>
      <c r="N1420">
        <f t="shared" si="360"/>
        <v>0</v>
      </c>
      <c r="O1420">
        <f t="shared" si="361"/>
        <v>0</v>
      </c>
      <c r="P1420">
        <v>0</v>
      </c>
      <c r="Q1420" s="2">
        <f t="shared" si="362"/>
        <v>315.52141195403129</v>
      </c>
      <c r="R1420" s="2">
        <f t="shared" si="363"/>
        <v>111.47858804596871</v>
      </c>
      <c r="S1420" s="2">
        <f t="shared" si="365"/>
        <v>-0.37408529267486301</v>
      </c>
      <c r="T1420" s="2">
        <f t="shared" si="364"/>
        <v>12427.475592722796</v>
      </c>
      <c r="U1420" s="2">
        <f t="shared" si="366"/>
        <v>1</v>
      </c>
      <c r="V1420">
        <f t="shared" si="367"/>
        <v>1</v>
      </c>
    </row>
    <row r="1421" spans="2:22" x14ac:dyDescent="0.15">
      <c r="B1421" s="1">
        <v>38497</v>
      </c>
      <c r="C1421" s="2">
        <f t="shared" si="352"/>
        <v>5</v>
      </c>
      <c r="D1421" s="2">
        <f t="shared" si="353"/>
        <v>25</v>
      </c>
      <c r="E1421" s="2">
        <f t="shared" si="354"/>
        <v>3</v>
      </c>
      <c r="F1421" s="2">
        <f t="shared" si="355"/>
        <v>47</v>
      </c>
      <c r="G1421" t="s">
        <v>330</v>
      </c>
      <c r="H1421">
        <v>329</v>
      </c>
      <c r="I1421">
        <f t="shared" si="356"/>
        <v>0</v>
      </c>
      <c r="J1421">
        <f t="shared" si="357"/>
        <v>0</v>
      </c>
      <c r="K1421">
        <f t="shared" si="358"/>
        <v>0</v>
      </c>
      <c r="L1421">
        <v>0</v>
      </c>
      <c r="M1421">
        <f t="shared" si="359"/>
        <v>0</v>
      </c>
      <c r="N1421">
        <f t="shared" si="360"/>
        <v>0</v>
      </c>
      <c r="O1421">
        <f t="shared" si="361"/>
        <v>0</v>
      </c>
      <c r="P1421">
        <v>0</v>
      </c>
      <c r="Q1421" s="2">
        <f t="shared" si="362"/>
        <v>345.05374466825725</v>
      </c>
      <c r="R1421" s="2">
        <f t="shared" si="363"/>
        <v>-16.053744668257252</v>
      </c>
      <c r="S1421" s="2">
        <f t="shared" si="365"/>
        <v>111.47858804596871</v>
      </c>
      <c r="T1421" s="2">
        <f t="shared" si="364"/>
        <v>257.72271787359813</v>
      </c>
      <c r="U1421" s="2">
        <f t="shared" si="366"/>
        <v>1</v>
      </c>
      <c r="V1421">
        <f t="shared" si="367"/>
        <v>1</v>
      </c>
    </row>
    <row r="1422" spans="2:22" x14ac:dyDescent="0.15">
      <c r="B1422" s="1">
        <v>38498</v>
      </c>
      <c r="C1422" s="2">
        <f t="shared" si="352"/>
        <v>5</v>
      </c>
      <c r="D1422" s="2">
        <f t="shared" si="353"/>
        <v>26</v>
      </c>
      <c r="E1422" s="2">
        <f t="shared" si="354"/>
        <v>4</v>
      </c>
      <c r="F1422" s="2">
        <f t="shared" si="355"/>
        <v>48</v>
      </c>
      <c r="G1422" t="s">
        <v>331</v>
      </c>
      <c r="H1422">
        <v>382</v>
      </c>
      <c r="I1422">
        <f t="shared" si="356"/>
        <v>0</v>
      </c>
      <c r="J1422">
        <f t="shared" si="357"/>
        <v>0</v>
      </c>
      <c r="K1422">
        <f t="shared" si="358"/>
        <v>0</v>
      </c>
      <c r="L1422">
        <v>0</v>
      </c>
      <c r="M1422">
        <f t="shared" si="359"/>
        <v>0</v>
      </c>
      <c r="N1422">
        <f t="shared" si="360"/>
        <v>0</v>
      </c>
      <c r="O1422">
        <f t="shared" si="361"/>
        <v>0</v>
      </c>
      <c r="P1422">
        <v>0</v>
      </c>
      <c r="Q1422" s="2">
        <f t="shared" si="362"/>
        <v>368.60154001110362</v>
      </c>
      <c r="R1422" s="2">
        <f t="shared" si="363"/>
        <v>13.398459988896377</v>
      </c>
      <c r="S1422" s="2">
        <f t="shared" si="365"/>
        <v>-16.053744668257252</v>
      </c>
      <c r="T1422" s="2">
        <f t="shared" si="364"/>
        <v>179.51873007405712</v>
      </c>
      <c r="U1422" s="2">
        <f t="shared" si="366"/>
        <v>1</v>
      </c>
      <c r="V1422">
        <f t="shared" si="367"/>
        <v>1</v>
      </c>
    </row>
    <row r="1423" spans="2:22" x14ac:dyDescent="0.15">
      <c r="B1423" s="1">
        <v>38499</v>
      </c>
      <c r="C1423" s="2">
        <f t="shared" si="352"/>
        <v>5</v>
      </c>
      <c r="D1423" s="2">
        <f t="shared" si="353"/>
        <v>27</v>
      </c>
      <c r="E1423" s="2">
        <f t="shared" si="354"/>
        <v>5</v>
      </c>
      <c r="F1423" s="2">
        <f t="shared" si="355"/>
        <v>48</v>
      </c>
      <c r="G1423" t="s">
        <v>332</v>
      </c>
      <c r="H1423">
        <v>542</v>
      </c>
      <c r="I1423">
        <f t="shared" si="356"/>
        <v>0</v>
      </c>
      <c r="J1423">
        <f t="shared" si="357"/>
        <v>0</v>
      </c>
      <c r="K1423">
        <f t="shared" si="358"/>
        <v>0</v>
      </c>
      <c r="L1423">
        <v>0</v>
      </c>
      <c r="M1423">
        <f t="shared" si="359"/>
        <v>0</v>
      </c>
      <c r="N1423">
        <f t="shared" si="360"/>
        <v>0</v>
      </c>
      <c r="O1423">
        <f t="shared" si="361"/>
        <v>0</v>
      </c>
      <c r="P1423">
        <v>0</v>
      </c>
      <c r="Q1423" s="2">
        <f t="shared" si="362"/>
        <v>552.82800496197569</v>
      </c>
      <c r="R1423" s="2">
        <f t="shared" si="363"/>
        <v>-10.828004961975694</v>
      </c>
      <c r="S1423" s="2">
        <f t="shared" si="365"/>
        <v>13.398459988896377</v>
      </c>
      <c r="T1423" s="2">
        <f t="shared" si="364"/>
        <v>117.24569145657024</v>
      </c>
      <c r="U1423" s="2">
        <f t="shared" si="366"/>
        <v>1</v>
      </c>
      <c r="V1423">
        <f t="shared" si="367"/>
        <v>1</v>
      </c>
    </row>
    <row r="1424" spans="2:22" x14ac:dyDescent="0.15">
      <c r="B1424" s="1">
        <v>38500</v>
      </c>
      <c r="C1424" s="2">
        <f t="shared" si="352"/>
        <v>5</v>
      </c>
      <c r="D1424" s="2">
        <f t="shared" si="353"/>
        <v>28</v>
      </c>
      <c r="E1424" s="2">
        <f t="shared" si="354"/>
        <v>6</v>
      </c>
      <c r="F1424" s="2">
        <f t="shared" si="355"/>
        <v>48</v>
      </c>
      <c r="G1424" t="s">
        <v>333</v>
      </c>
      <c r="H1424">
        <v>584</v>
      </c>
      <c r="I1424">
        <f t="shared" si="356"/>
        <v>0</v>
      </c>
      <c r="J1424">
        <f t="shared" si="357"/>
        <v>0</v>
      </c>
      <c r="K1424">
        <f t="shared" si="358"/>
        <v>0</v>
      </c>
      <c r="L1424">
        <v>0</v>
      </c>
      <c r="M1424">
        <f t="shared" si="359"/>
        <v>0</v>
      </c>
      <c r="N1424">
        <f t="shared" si="360"/>
        <v>0</v>
      </c>
      <c r="O1424">
        <f t="shared" si="361"/>
        <v>0</v>
      </c>
      <c r="P1424">
        <v>0</v>
      </c>
      <c r="Q1424" s="2">
        <f t="shared" si="362"/>
        <v>604.2247428060025</v>
      </c>
      <c r="R1424" s="2">
        <f t="shared" si="363"/>
        <v>-20.224742806002496</v>
      </c>
      <c r="S1424" s="2">
        <f t="shared" si="365"/>
        <v>-10.828004961975694</v>
      </c>
      <c r="T1424" s="2">
        <f t="shared" si="364"/>
        <v>409.04022156894973</v>
      </c>
      <c r="U1424" s="2">
        <f t="shared" si="366"/>
        <v>0</v>
      </c>
      <c r="V1424">
        <f t="shared" si="367"/>
        <v>2</v>
      </c>
    </row>
    <row r="1425" spans="2:22" x14ac:dyDescent="0.15">
      <c r="B1425" s="1">
        <v>38501</v>
      </c>
      <c r="C1425" s="2">
        <f t="shared" si="352"/>
        <v>5</v>
      </c>
      <c r="D1425" s="2">
        <f t="shared" si="353"/>
        <v>29</v>
      </c>
      <c r="E1425" s="2">
        <f t="shared" si="354"/>
        <v>7</v>
      </c>
      <c r="F1425" s="2">
        <f t="shared" si="355"/>
        <v>48</v>
      </c>
      <c r="G1425" t="s">
        <v>334</v>
      </c>
      <c r="H1425">
        <v>455</v>
      </c>
      <c r="I1425">
        <f t="shared" si="356"/>
        <v>0</v>
      </c>
      <c r="J1425">
        <f t="shared" si="357"/>
        <v>0</v>
      </c>
      <c r="K1425">
        <f t="shared" si="358"/>
        <v>0</v>
      </c>
      <c r="L1425">
        <v>0</v>
      </c>
      <c r="M1425">
        <f t="shared" si="359"/>
        <v>0</v>
      </c>
      <c r="N1425">
        <f t="shared" si="360"/>
        <v>0</v>
      </c>
      <c r="O1425">
        <f t="shared" si="361"/>
        <v>0</v>
      </c>
      <c r="P1425">
        <v>0</v>
      </c>
      <c r="Q1425" s="2">
        <f t="shared" si="362"/>
        <v>408.89577690031342</v>
      </c>
      <c r="R1425" s="2">
        <f t="shared" si="363"/>
        <v>46.104223099686578</v>
      </c>
      <c r="S1425" s="2">
        <f t="shared" si="365"/>
        <v>-20.224742806002496</v>
      </c>
      <c r="T1425" s="2">
        <f t="shared" si="364"/>
        <v>2125.5993876256734</v>
      </c>
      <c r="U1425" s="2">
        <f t="shared" si="366"/>
        <v>1</v>
      </c>
      <c r="V1425">
        <f t="shared" si="367"/>
        <v>1</v>
      </c>
    </row>
    <row r="1426" spans="2:22" x14ac:dyDescent="0.15">
      <c r="B1426" s="1">
        <v>38502</v>
      </c>
      <c r="C1426" s="2">
        <f t="shared" si="352"/>
        <v>5</v>
      </c>
      <c r="D1426" s="2">
        <f t="shared" si="353"/>
        <v>30</v>
      </c>
      <c r="E1426" s="2">
        <f t="shared" si="354"/>
        <v>1</v>
      </c>
      <c r="F1426" s="2">
        <f t="shared" si="355"/>
        <v>48</v>
      </c>
      <c r="G1426" t="s">
        <v>335</v>
      </c>
      <c r="H1426">
        <v>339</v>
      </c>
      <c r="I1426">
        <f t="shared" si="356"/>
        <v>0</v>
      </c>
      <c r="J1426">
        <f t="shared" si="357"/>
        <v>0</v>
      </c>
      <c r="K1426">
        <f t="shared" si="358"/>
        <v>0</v>
      </c>
      <c r="L1426">
        <v>0</v>
      </c>
      <c r="M1426">
        <f t="shared" si="359"/>
        <v>0</v>
      </c>
      <c r="N1426">
        <f t="shared" si="360"/>
        <v>0</v>
      </c>
      <c r="O1426">
        <f t="shared" si="361"/>
        <v>0</v>
      </c>
      <c r="P1426">
        <v>0</v>
      </c>
      <c r="Q1426" s="2">
        <f t="shared" si="362"/>
        <v>292.87408575024301</v>
      </c>
      <c r="R1426" s="2">
        <f t="shared" si="363"/>
        <v>46.125914249756988</v>
      </c>
      <c r="S1426" s="2">
        <f t="shared" si="365"/>
        <v>46.104223099686578</v>
      </c>
      <c r="T1426" s="2">
        <f t="shared" si="364"/>
        <v>2127.599965375935</v>
      </c>
      <c r="U1426" s="2">
        <f t="shared" si="366"/>
        <v>0</v>
      </c>
      <c r="V1426">
        <f t="shared" si="367"/>
        <v>2</v>
      </c>
    </row>
    <row r="1427" spans="2:22" x14ac:dyDescent="0.15">
      <c r="B1427" s="1">
        <v>38503</v>
      </c>
      <c r="C1427" s="2">
        <f t="shared" si="352"/>
        <v>5</v>
      </c>
      <c r="D1427" s="2">
        <f t="shared" si="353"/>
        <v>31</v>
      </c>
      <c r="E1427" s="2">
        <f t="shared" si="354"/>
        <v>2</v>
      </c>
      <c r="F1427" s="2">
        <f t="shared" si="355"/>
        <v>48</v>
      </c>
      <c r="G1427" t="s">
        <v>336</v>
      </c>
      <c r="H1427">
        <v>272</v>
      </c>
      <c r="I1427">
        <f t="shared" si="356"/>
        <v>0</v>
      </c>
      <c r="J1427">
        <f t="shared" si="357"/>
        <v>0</v>
      </c>
      <c r="K1427">
        <f t="shared" si="358"/>
        <v>0</v>
      </c>
      <c r="L1427">
        <v>0</v>
      </c>
      <c r="M1427">
        <f t="shared" si="359"/>
        <v>0</v>
      </c>
      <c r="N1427">
        <f t="shared" si="360"/>
        <v>0</v>
      </c>
      <c r="O1427">
        <f t="shared" si="361"/>
        <v>0</v>
      </c>
      <c r="P1427">
        <v>0</v>
      </c>
      <c r="Q1427" s="2">
        <f t="shared" si="362"/>
        <v>311.02141241159944</v>
      </c>
      <c r="R1427" s="2">
        <f t="shared" si="363"/>
        <v>-39.021412411599442</v>
      </c>
      <c r="S1427" s="2">
        <f t="shared" si="365"/>
        <v>46.125914249756988</v>
      </c>
      <c r="T1427" s="2">
        <f t="shared" si="364"/>
        <v>1522.670626596127</v>
      </c>
      <c r="U1427" s="2">
        <f t="shared" si="366"/>
        <v>1</v>
      </c>
      <c r="V1427">
        <f t="shared" si="367"/>
        <v>1</v>
      </c>
    </row>
    <row r="1428" spans="2:22" x14ac:dyDescent="0.15">
      <c r="B1428" s="1">
        <v>38504</v>
      </c>
      <c r="C1428" s="2">
        <f t="shared" si="352"/>
        <v>6</v>
      </c>
      <c r="D1428" s="2">
        <f t="shared" si="353"/>
        <v>1</v>
      </c>
      <c r="E1428" s="2">
        <f t="shared" si="354"/>
        <v>3</v>
      </c>
      <c r="F1428" s="2">
        <f t="shared" si="355"/>
        <v>48</v>
      </c>
      <c r="G1428" t="s">
        <v>337</v>
      </c>
      <c r="H1428">
        <v>257</v>
      </c>
      <c r="I1428">
        <f t="shared" si="356"/>
        <v>0</v>
      </c>
      <c r="J1428">
        <f t="shared" si="357"/>
        <v>0</v>
      </c>
      <c r="K1428">
        <f t="shared" si="358"/>
        <v>0</v>
      </c>
      <c r="L1428">
        <v>0</v>
      </c>
      <c r="M1428">
        <f t="shared" si="359"/>
        <v>0</v>
      </c>
      <c r="N1428">
        <f t="shared" si="360"/>
        <v>0</v>
      </c>
      <c r="O1428">
        <f t="shared" si="361"/>
        <v>0</v>
      </c>
      <c r="P1428">
        <v>0</v>
      </c>
      <c r="Q1428" s="2">
        <f t="shared" si="362"/>
        <v>340.5537451258254</v>
      </c>
      <c r="R1428" s="2">
        <f t="shared" si="363"/>
        <v>-83.553745125825401</v>
      </c>
      <c r="S1428" s="2">
        <f t="shared" si="365"/>
        <v>-39.021412411599442</v>
      </c>
      <c r="T1428" s="2">
        <f t="shared" si="364"/>
        <v>6981.2283245513918</v>
      </c>
      <c r="U1428" s="2">
        <f t="shared" si="366"/>
        <v>0</v>
      </c>
      <c r="V1428">
        <f t="shared" si="367"/>
        <v>2</v>
      </c>
    </row>
    <row r="1429" spans="2:22" x14ac:dyDescent="0.15">
      <c r="B1429" s="1">
        <v>38505</v>
      </c>
      <c r="C1429" s="2">
        <f t="shared" si="352"/>
        <v>6</v>
      </c>
      <c r="D1429" s="2">
        <f t="shared" si="353"/>
        <v>2</v>
      </c>
      <c r="E1429" s="2">
        <f t="shared" si="354"/>
        <v>4</v>
      </c>
      <c r="F1429" s="2">
        <f t="shared" si="355"/>
        <v>49</v>
      </c>
      <c r="G1429" t="s">
        <v>338</v>
      </c>
      <c r="H1429">
        <v>367</v>
      </c>
      <c r="I1429">
        <f t="shared" si="356"/>
        <v>0</v>
      </c>
      <c r="J1429">
        <f t="shared" si="357"/>
        <v>0</v>
      </c>
      <c r="K1429">
        <f t="shared" si="358"/>
        <v>0</v>
      </c>
      <c r="L1429">
        <v>0</v>
      </c>
      <c r="M1429">
        <f t="shared" si="359"/>
        <v>0</v>
      </c>
      <c r="N1429">
        <f t="shared" si="360"/>
        <v>0</v>
      </c>
      <c r="O1429">
        <f t="shared" si="361"/>
        <v>0</v>
      </c>
      <c r="P1429">
        <v>0</v>
      </c>
      <c r="Q1429" s="2">
        <f t="shared" si="362"/>
        <v>335.99438965043026</v>
      </c>
      <c r="R1429" s="2">
        <f t="shared" si="363"/>
        <v>31.005610349569736</v>
      </c>
      <c r="S1429" s="2">
        <f t="shared" si="365"/>
        <v>-83.553745125825401</v>
      </c>
      <c r="T1429" s="2">
        <f t="shared" si="364"/>
        <v>961.3478731493459</v>
      </c>
      <c r="U1429" s="2">
        <f t="shared" si="366"/>
        <v>1</v>
      </c>
      <c r="V1429">
        <f t="shared" si="367"/>
        <v>1</v>
      </c>
    </row>
    <row r="1430" spans="2:22" x14ac:dyDescent="0.15">
      <c r="B1430" s="1">
        <v>38506</v>
      </c>
      <c r="C1430" s="2">
        <f t="shared" si="352"/>
        <v>6</v>
      </c>
      <c r="D1430" s="2">
        <f t="shared" si="353"/>
        <v>3</v>
      </c>
      <c r="E1430" s="2">
        <f t="shared" si="354"/>
        <v>5</v>
      </c>
      <c r="F1430" s="2">
        <f t="shared" si="355"/>
        <v>49</v>
      </c>
      <c r="G1430" t="s">
        <v>339</v>
      </c>
      <c r="H1430">
        <v>491</v>
      </c>
      <c r="I1430">
        <f t="shared" si="356"/>
        <v>0</v>
      </c>
      <c r="J1430">
        <f t="shared" si="357"/>
        <v>0</v>
      </c>
      <c r="K1430">
        <f t="shared" si="358"/>
        <v>0</v>
      </c>
      <c r="L1430">
        <v>0</v>
      </c>
      <c r="M1430">
        <f t="shared" si="359"/>
        <v>0</v>
      </c>
      <c r="N1430">
        <f t="shared" si="360"/>
        <v>0</v>
      </c>
      <c r="O1430">
        <f t="shared" si="361"/>
        <v>0</v>
      </c>
      <c r="P1430">
        <v>0</v>
      </c>
      <c r="Q1430" s="2">
        <f t="shared" si="362"/>
        <v>520.22085460130234</v>
      </c>
      <c r="R1430" s="2">
        <f t="shared" si="363"/>
        <v>-29.220854601302335</v>
      </c>
      <c r="S1430" s="2">
        <f t="shared" si="365"/>
        <v>31.005610349569736</v>
      </c>
      <c r="T1430" s="2">
        <f t="shared" si="364"/>
        <v>853.85834363045183</v>
      </c>
      <c r="U1430" s="2">
        <f t="shared" si="366"/>
        <v>1</v>
      </c>
      <c r="V1430">
        <f t="shared" si="367"/>
        <v>1</v>
      </c>
    </row>
    <row r="1431" spans="2:22" x14ac:dyDescent="0.15">
      <c r="B1431" s="1">
        <v>38507</v>
      </c>
      <c r="C1431" s="2">
        <f t="shared" si="352"/>
        <v>6</v>
      </c>
      <c r="D1431" s="2">
        <f t="shared" si="353"/>
        <v>4</v>
      </c>
      <c r="E1431" s="2">
        <f t="shared" si="354"/>
        <v>6</v>
      </c>
      <c r="F1431" s="2">
        <f t="shared" si="355"/>
        <v>49</v>
      </c>
      <c r="G1431" t="s">
        <v>340</v>
      </c>
      <c r="H1431">
        <v>458</v>
      </c>
      <c r="I1431">
        <f t="shared" si="356"/>
        <v>0</v>
      </c>
      <c r="J1431">
        <f t="shared" si="357"/>
        <v>0</v>
      </c>
      <c r="K1431">
        <f t="shared" si="358"/>
        <v>0</v>
      </c>
      <c r="L1431">
        <v>0</v>
      </c>
      <c r="M1431">
        <f t="shared" si="359"/>
        <v>0</v>
      </c>
      <c r="N1431">
        <f t="shared" si="360"/>
        <v>0</v>
      </c>
      <c r="O1431">
        <f t="shared" si="361"/>
        <v>0</v>
      </c>
      <c r="P1431">
        <v>0</v>
      </c>
      <c r="Q1431" s="2">
        <f t="shared" si="362"/>
        <v>571.61759244532914</v>
      </c>
      <c r="R1431" s="2">
        <f t="shared" si="363"/>
        <v>-113.61759244532914</v>
      </c>
      <c r="S1431" s="2">
        <f t="shared" si="365"/>
        <v>-29.220854601302335</v>
      </c>
      <c r="T1431" s="2">
        <f t="shared" si="364"/>
        <v>12908.957313072913</v>
      </c>
      <c r="U1431" s="2">
        <f t="shared" si="366"/>
        <v>0</v>
      </c>
      <c r="V1431">
        <f t="shared" si="367"/>
        <v>2</v>
      </c>
    </row>
    <row r="1432" spans="2:22" x14ac:dyDescent="0.15">
      <c r="B1432" s="1">
        <v>38508</v>
      </c>
      <c r="C1432" s="2">
        <f t="shared" si="352"/>
        <v>6</v>
      </c>
      <c r="D1432" s="2">
        <f t="shared" si="353"/>
        <v>5</v>
      </c>
      <c r="E1432" s="2">
        <f t="shared" si="354"/>
        <v>7</v>
      </c>
      <c r="F1432" s="2">
        <f t="shared" si="355"/>
        <v>49</v>
      </c>
      <c r="G1432" t="s">
        <v>341</v>
      </c>
      <c r="H1432">
        <v>308</v>
      </c>
      <c r="I1432">
        <f t="shared" si="356"/>
        <v>0</v>
      </c>
      <c r="J1432">
        <f t="shared" si="357"/>
        <v>0</v>
      </c>
      <c r="K1432">
        <f t="shared" si="358"/>
        <v>0</v>
      </c>
      <c r="L1432">
        <v>0</v>
      </c>
      <c r="M1432">
        <f t="shared" si="359"/>
        <v>0</v>
      </c>
      <c r="N1432">
        <f t="shared" si="360"/>
        <v>0</v>
      </c>
      <c r="O1432">
        <f t="shared" si="361"/>
        <v>0</v>
      </c>
      <c r="P1432">
        <v>0</v>
      </c>
      <c r="Q1432" s="2">
        <f t="shared" si="362"/>
        <v>376.28862653964006</v>
      </c>
      <c r="R1432" s="2">
        <f t="shared" si="363"/>
        <v>-68.288626539640063</v>
      </c>
      <c r="S1432" s="2">
        <f t="shared" si="365"/>
        <v>-113.61759244532914</v>
      </c>
      <c r="T1432" s="2">
        <f t="shared" si="364"/>
        <v>4663.3365146704327</v>
      </c>
      <c r="U1432" s="2">
        <f t="shared" si="366"/>
        <v>0</v>
      </c>
      <c r="V1432">
        <f t="shared" si="367"/>
        <v>3</v>
      </c>
    </row>
    <row r="1433" spans="2:22" x14ac:dyDescent="0.15">
      <c r="B1433" s="1">
        <v>38509</v>
      </c>
      <c r="C1433" s="2">
        <f t="shared" si="352"/>
        <v>6</v>
      </c>
      <c r="D1433" s="2">
        <f t="shared" si="353"/>
        <v>6</v>
      </c>
      <c r="E1433" s="2">
        <f t="shared" si="354"/>
        <v>1</v>
      </c>
      <c r="F1433" s="2">
        <f t="shared" si="355"/>
        <v>49</v>
      </c>
      <c r="G1433" t="s">
        <v>342</v>
      </c>
      <c r="H1433">
        <v>274</v>
      </c>
      <c r="I1433">
        <f t="shared" si="356"/>
        <v>0</v>
      </c>
      <c r="J1433">
        <f t="shared" si="357"/>
        <v>0</v>
      </c>
      <c r="K1433">
        <f t="shared" si="358"/>
        <v>0</v>
      </c>
      <c r="L1433">
        <v>0</v>
      </c>
      <c r="M1433">
        <f t="shared" si="359"/>
        <v>0</v>
      </c>
      <c r="N1433">
        <f t="shared" si="360"/>
        <v>0</v>
      </c>
      <c r="O1433">
        <f t="shared" si="361"/>
        <v>0</v>
      </c>
      <c r="P1433">
        <v>0</v>
      </c>
      <c r="Q1433" s="2">
        <f t="shared" si="362"/>
        <v>260.26693538956965</v>
      </c>
      <c r="R1433" s="2">
        <f t="shared" si="363"/>
        <v>13.733064610430347</v>
      </c>
      <c r="S1433" s="2">
        <f t="shared" si="365"/>
        <v>-68.288626539640063</v>
      </c>
      <c r="T1433" s="2">
        <f t="shared" si="364"/>
        <v>188.59706359425442</v>
      </c>
      <c r="U1433" s="2">
        <f t="shared" si="366"/>
        <v>1</v>
      </c>
      <c r="V1433">
        <f t="shared" si="367"/>
        <v>1</v>
      </c>
    </row>
    <row r="1434" spans="2:22" x14ac:dyDescent="0.15">
      <c r="B1434" s="1">
        <v>38510</v>
      </c>
      <c r="C1434" s="2">
        <f t="shared" si="352"/>
        <v>6</v>
      </c>
      <c r="D1434" s="2">
        <f t="shared" si="353"/>
        <v>7</v>
      </c>
      <c r="E1434" s="2">
        <f t="shared" si="354"/>
        <v>2</v>
      </c>
      <c r="F1434" s="2">
        <f t="shared" si="355"/>
        <v>49</v>
      </c>
      <c r="G1434" t="s">
        <v>343</v>
      </c>
      <c r="H1434">
        <v>269</v>
      </c>
      <c r="I1434">
        <f t="shared" si="356"/>
        <v>0</v>
      </c>
      <c r="J1434">
        <f t="shared" si="357"/>
        <v>0</v>
      </c>
      <c r="K1434">
        <f t="shared" si="358"/>
        <v>0</v>
      </c>
      <c r="L1434">
        <v>0</v>
      </c>
      <c r="M1434">
        <f t="shared" si="359"/>
        <v>0</v>
      </c>
      <c r="N1434">
        <f t="shared" si="360"/>
        <v>0</v>
      </c>
      <c r="O1434">
        <f t="shared" si="361"/>
        <v>0</v>
      </c>
      <c r="P1434">
        <v>0</v>
      </c>
      <c r="Q1434" s="2">
        <f t="shared" si="362"/>
        <v>278.41426205092608</v>
      </c>
      <c r="R1434" s="2">
        <f t="shared" si="363"/>
        <v>-9.4142620509260837</v>
      </c>
      <c r="S1434" s="2">
        <f t="shared" si="365"/>
        <v>13.733064610430347</v>
      </c>
      <c r="T1434" s="2">
        <f t="shared" si="364"/>
        <v>88.628329963506985</v>
      </c>
      <c r="U1434" s="2">
        <f t="shared" si="366"/>
        <v>1</v>
      </c>
      <c r="V1434">
        <f t="shared" si="367"/>
        <v>1</v>
      </c>
    </row>
    <row r="1435" spans="2:22" x14ac:dyDescent="0.15">
      <c r="B1435" s="1">
        <v>38511</v>
      </c>
      <c r="C1435" s="2">
        <f t="shared" si="352"/>
        <v>6</v>
      </c>
      <c r="D1435" s="2">
        <f t="shared" si="353"/>
        <v>8</v>
      </c>
      <c r="E1435" s="2">
        <f t="shared" si="354"/>
        <v>3</v>
      </c>
      <c r="F1435" s="2">
        <f t="shared" si="355"/>
        <v>49</v>
      </c>
      <c r="G1435" t="s">
        <v>344</v>
      </c>
      <c r="H1435">
        <v>329</v>
      </c>
      <c r="I1435">
        <f t="shared" si="356"/>
        <v>0</v>
      </c>
      <c r="J1435">
        <f t="shared" si="357"/>
        <v>0</v>
      </c>
      <c r="K1435">
        <f t="shared" si="358"/>
        <v>0</v>
      </c>
      <c r="L1435">
        <v>0</v>
      </c>
      <c r="M1435">
        <f t="shared" si="359"/>
        <v>0</v>
      </c>
      <c r="N1435">
        <f t="shared" si="360"/>
        <v>0</v>
      </c>
      <c r="O1435">
        <f t="shared" si="361"/>
        <v>0</v>
      </c>
      <c r="P1435">
        <v>0</v>
      </c>
      <c r="Q1435" s="2">
        <f t="shared" si="362"/>
        <v>307.94659476515204</v>
      </c>
      <c r="R1435" s="2">
        <f t="shared" si="363"/>
        <v>21.053405234847958</v>
      </c>
      <c r="S1435" s="2">
        <f t="shared" si="365"/>
        <v>-9.4142620509260837</v>
      </c>
      <c r="T1435" s="2">
        <f t="shared" si="364"/>
        <v>443.24587198272337</v>
      </c>
      <c r="U1435" s="2">
        <f t="shared" si="366"/>
        <v>1</v>
      </c>
      <c r="V1435">
        <f t="shared" si="367"/>
        <v>1</v>
      </c>
    </row>
    <row r="1436" spans="2:22" x14ac:dyDescent="0.15">
      <c r="B1436" s="1">
        <v>38512</v>
      </c>
      <c r="C1436" s="2">
        <f t="shared" si="352"/>
        <v>6</v>
      </c>
      <c r="D1436" s="2">
        <f t="shared" si="353"/>
        <v>9</v>
      </c>
      <c r="E1436" s="2">
        <f t="shared" si="354"/>
        <v>4</v>
      </c>
      <c r="F1436" s="2">
        <f t="shared" si="355"/>
        <v>50</v>
      </c>
      <c r="G1436" t="s">
        <v>345</v>
      </c>
      <c r="H1436">
        <v>266</v>
      </c>
      <c r="I1436">
        <f t="shared" si="356"/>
        <v>0</v>
      </c>
      <c r="J1436">
        <f t="shared" si="357"/>
        <v>0</v>
      </c>
      <c r="K1436">
        <f t="shared" si="358"/>
        <v>0</v>
      </c>
      <c r="L1436">
        <v>0</v>
      </c>
      <c r="M1436">
        <f t="shared" si="359"/>
        <v>0</v>
      </c>
      <c r="N1436">
        <f t="shared" si="360"/>
        <v>0</v>
      </c>
      <c r="O1436">
        <f t="shared" si="361"/>
        <v>0</v>
      </c>
      <c r="P1436">
        <v>0</v>
      </c>
      <c r="Q1436" s="2">
        <f t="shared" si="362"/>
        <v>334.31582680388055</v>
      </c>
      <c r="R1436" s="2">
        <f t="shared" si="363"/>
        <v>-68.315826803880555</v>
      </c>
      <c r="S1436" s="2">
        <f t="shared" si="365"/>
        <v>21.053405234847958</v>
      </c>
      <c r="T1436" s="2">
        <f t="shared" si="364"/>
        <v>4667.0521918978047</v>
      </c>
      <c r="U1436" s="2">
        <f t="shared" si="366"/>
        <v>1</v>
      </c>
      <c r="V1436">
        <f t="shared" si="367"/>
        <v>1</v>
      </c>
    </row>
    <row r="1437" spans="2:22" x14ac:dyDescent="0.15">
      <c r="B1437" s="1">
        <v>38513</v>
      </c>
      <c r="C1437" s="2">
        <f t="shared" si="352"/>
        <v>6</v>
      </c>
      <c r="D1437" s="2">
        <f t="shared" si="353"/>
        <v>10</v>
      </c>
      <c r="E1437" s="2">
        <f t="shared" si="354"/>
        <v>5</v>
      </c>
      <c r="F1437" s="2">
        <f t="shared" si="355"/>
        <v>50</v>
      </c>
      <c r="G1437" t="s">
        <v>346</v>
      </c>
      <c r="H1437">
        <v>431</v>
      </c>
      <c r="I1437">
        <f t="shared" si="356"/>
        <v>0</v>
      </c>
      <c r="J1437">
        <f t="shared" si="357"/>
        <v>0</v>
      </c>
      <c r="K1437">
        <f t="shared" si="358"/>
        <v>0</v>
      </c>
      <c r="L1437">
        <v>0</v>
      </c>
      <c r="M1437">
        <f t="shared" si="359"/>
        <v>0</v>
      </c>
      <c r="N1437">
        <f t="shared" si="360"/>
        <v>0</v>
      </c>
      <c r="O1437">
        <f t="shared" si="361"/>
        <v>0</v>
      </c>
      <c r="P1437">
        <v>0</v>
      </c>
      <c r="Q1437" s="2">
        <f t="shared" si="362"/>
        <v>518.54229175475268</v>
      </c>
      <c r="R1437" s="2">
        <f t="shared" si="363"/>
        <v>-87.542291754752682</v>
      </c>
      <c r="S1437" s="2">
        <f t="shared" si="365"/>
        <v>-68.315826803880555</v>
      </c>
      <c r="T1437" s="2">
        <f t="shared" si="364"/>
        <v>7663.6528456742399</v>
      </c>
      <c r="U1437" s="2">
        <f t="shared" si="366"/>
        <v>0</v>
      </c>
      <c r="V1437">
        <f t="shared" si="367"/>
        <v>2</v>
      </c>
    </row>
    <row r="1438" spans="2:22" x14ac:dyDescent="0.15">
      <c r="B1438" s="1">
        <v>38514</v>
      </c>
      <c r="C1438" s="2">
        <f t="shared" si="352"/>
        <v>6</v>
      </c>
      <c r="D1438" s="2">
        <f t="shared" si="353"/>
        <v>11</v>
      </c>
      <c r="E1438" s="2">
        <f t="shared" si="354"/>
        <v>6</v>
      </c>
      <c r="F1438" s="2">
        <f t="shared" si="355"/>
        <v>50</v>
      </c>
      <c r="G1438" t="s">
        <v>347</v>
      </c>
      <c r="H1438">
        <v>401</v>
      </c>
      <c r="I1438">
        <f t="shared" si="356"/>
        <v>0</v>
      </c>
      <c r="J1438">
        <f t="shared" si="357"/>
        <v>0</v>
      </c>
      <c r="K1438">
        <f t="shared" si="358"/>
        <v>0</v>
      </c>
      <c r="L1438">
        <v>0</v>
      </c>
      <c r="M1438">
        <f t="shared" si="359"/>
        <v>0</v>
      </c>
      <c r="N1438">
        <f t="shared" si="360"/>
        <v>0</v>
      </c>
      <c r="O1438">
        <f t="shared" si="361"/>
        <v>0</v>
      </c>
      <c r="P1438">
        <v>0</v>
      </c>
      <c r="Q1438" s="2">
        <f t="shared" si="362"/>
        <v>569.93902959877937</v>
      </c>
      <c r="R1438" s="2">
        <f t="shared" si="363"/>
        <v>-168.93902959877937</v>
      </c>
      <c r="S1438" s="2">
        <f t="shared" si="365"/>
        <v>-87.542291754752682</v>
      </c>
      <c r="T1438" s="2">
        <f t="shared" si="364"/>
        <v>28540.395721777251</v>
      </c>
      <c r="U1438" s="2">
        <f t="shared" si="366"/>
        <v>0</v>
      </c>
      <c r="V1438">
        <f t="shared" si="367"/>
        <v>3</v>
      </c>
    </row>
    <row r="1439" spans="2:22" x14ac:dyDescent="0.15">
      <c r="B1439" s="1">
        <v>38515</v>
      </c>
      <c r="C1439" s="2">
        <f t="shared" si="352"/>
        <v>6</v>
      </c>
      <c r="D1439" s="2">
        <f t="shared" si="353"/>
        <v>12</v>
      </c>
      <c r="E1439" s="2">
        <f t="shared" si="354"/>
        <v>7</v>
      </c>
      <c r="F1439" s="2">
        <f t="shared" si="355"/>
        <v>50</v>
      </c>
      <c r="G1439" t="s">
        <v>348</v>
      </c>
      <c r="H1439">
        <v>329</v>
      </c>
      <c r="I1439">
        <f t="shared" si="356"/>
        <v>0</v>
      </c>
      <c r="J1439">
        <f t="shared" si="357"/>
        <v>0</v>
      </c>
      <c r="K1439">
        <f t="shared" si="358"/>
        <v>0</v>
      </c>
      <c r="L1439">
        <v>0</v>
      </c>
      <c r="M1439">
        <f t="shared" si="359"/>
        <v>0</v>
      </c>
      <c r="N1439">
        <f t="shared" si="360"/>
        <v>0</v>
      </c>
      <c r="O1439">
        <f t="shared" si="361"/>
        <v>0</v>
      </c>
      <c r="P1439">
        <v>0</v>
      </c>
      <c r="Q1439" s="2">
        <f t="shared" si="362"/>
        <v>374.61006369309035</v>
      </c>
      <c r="R1439" s="2">
        <f t="shared" si="363"/>
        <v>-45.610063693090353</v>
      </c>
      <c r="S1439" s="2">
        <f t="shared" si="365"/>
        <v>-168.93902959877937</v>
      </c>
      <c r="T1439" s="2">
        <f t="shared" si="364"/>
        <v>2080.2779100877588</v>
      </c>
      <c r="U1439" s="2">
        <f t="shared" si="366"/>
        <v>0</v>
      </c>
      <c r="V1439">
        <f t="shared" si="367"/>
        <v>4</v>
      </c>
    </row>
    <row r="1440" spans="2:22" x14ac:dyDescent="0.15">
      <c r="B1440" s="1">
        <v>38516</v>
      </c>
      <c r="C1440" s="2">
        <f t="shared" si="352"/>
        <v>6</v>
      </c>
      <c r="D1440" s="2">
        <f t="shared" si="353"/>
        <v>13</v>
      </c>
      <c r="E1440" s="2">
        <f t="shared" si="354"/>
        <v>1</v>
      </c>
      <c r="F1440" s="2">
        <f t="shared" si="355"/>
        <v>50</v>
      </c>
      <c r="G1440" t="s">
        <v>349</v>
      </c>
      <c r="H1440">
        <v>313</v>
      </c>
      <c r="I1440">
        <f t="shared" si="356"/>
        <v>0</v>
      </c>
      <c r="J1440">
        <f t="shared" si="357"/>
        <v>0</v>
      </c>
      <c r="K1440">
        <f t="shared" si="358"/>
        <v>0</v>
      </c>
      <c r="L1440">
        <v>0</v>
      </c>
      <c r="M1440">
        <f t="shared" si="359"/>
        <v>0</v>
      </c>
      <c r="N1440">
        <f t="shared" si="360"/>
        <v>0</v>
      </c>
      <c r="O1440">
        <f t="shared" si="361"/>
        <v>0</v>
      </c>
      <c r="P1440">
        <v>0</v>
      </c>
      <c r="Q1440" s="2">
        <f t="shared" si="362"/>
        <v>258.58837254301989</v>
      </c>
      <c r="R1440" s="2">
        <f t="shared" si="363"/>
        <v>54.411627456980113</v>
      </c>
      <c r="S1440" s="2">
        <f t="shared" si="365"/>
        <v>-45.610063693090353</v>
      </c>
      <c r="T1440" s="2">
        <f t="shared" si="364"/>
        <v>2960.6252025171921</v>
      </c>
      <c r="U1440" s="2">
        <f t="shared" si="366"/>
        <v>1</v>
      </c>
      <c r="V1440">
        <f t="shared" si="367"/>
        <v>1</v>
      </c>
    </row>
    <row r="1441" spans="2:22" x14ac:dyDescent="0.15">
      <c r="B1441" s="1">
        <v>38517</v>
      </c>
      <c r="C1441" s="2">
        <f t="shared" si="352"/>
        <v>6</v>
      </c>
      <c r="D1441" s="2">
        <f t="shared" si="353"/>
        <v>14</v>
      </c>
      <c r="E1441" s="2">
        <f t="shared" si="354"/>
        <v>2</v>
      </c>
      <c r="F1441" s="2">
        <f t="shared" si="355"/>
        <v>50</v>
      </c>
      <c r="G1441" t="s">
        <v>350</v>
      </c>
      <c r="H1441">
        <v>271</v>
      </c>
      <c r="I1441">
        <f t="shared" si="356"/>
        <v>0</v>
      </c>
      <c r="J1441">
        <f t="shared" si="357"/>
        <v>0</v>
      </c>
      <c r="K1441">
        <f t="shared" si="358"/>
        <v>0</v>
      </c>
      <c r="L1441">
        <v>0</v>
      </c>
      <c r="M1441">
        <f t="shared" si="359"/>
        <v>0</v>
      </c>
      <c r="N1441">
        <f t="shared" si="360"/>
        <v>0</v>
      </c>
      <c r="O1441">
        <f t="shared" si="361"/>
        <v>0</v>
      </c>
      <c r="P1441">
        <v>0</v>
      </c>
      <c r="Q1441" s="2">
        <f t="shared" si="362"/>
        <v>276.73569920437637</v>
      </c>
      <c r="R1441" s="2">
        <f t="shared" si="363"/>
        <v>-5.7356992043763739</v>
      </c>
      <c r="S1441" s="2">
        <f t="shared" si="365"/>
        <v>54.411627456980113</v>
      </c>
      <c r="T1441" s="2">
        <f t="shared" si="364"/>
        <v>32.898245363083767</v>
      </c>
      <c r="U1441" s="2">
        <f t="shared" si="366"/>
        <v>1</v>
      </c>
      <c r="V1441">
        <f t="shared" si="367"/>
        <v>1</v>
      </c>
    </row>
    <row r="1442" spans="2:22" x14ac:dyDescent="0.15">
      <c r="B1442" s="1">
        <v>38518</v>
      </c>
      <c r="C1442" s="2">
        <f t="shared" si="352"/>
        <v>6</v>
      </c>
      <c r="D1442" s="2">
        <f t="shared" si="353"/>
        <v>15</v>
      </c>
      <c r="E1442" s="2">
        <f t="shared" si="354"/>
        <v>3</v>
      </c>
      <c r="F1442" s="2">
        <f t="shared" si="355"/>
        <v>50</v>
      </c>
      <c r="G1442" t="s">
        <v>351</v>
      </c>
      <c r="H1442">
        <v>321</v>
      </c>
      <c r="I1442">
        <f t="shared" si="356"/>
        <v>0</v>
      </c>
      <c r="J1442">
        <f t="shared" si="357"/>
        <v>0</v>
      </c>
      <c r="K1442">
        <f t="shared" si="358"/>
        <v>0</v>
      </c>
      <c r="L1442">
        <v>0</v>
      </c>
      <c r="M1442">
        <f t="shared" si="359"/>
        <v>0</v>
      </c>
      <c r="N1442">
        <f t="shared" si="360"/>
        <v>0</v>
      </c>
      <c r="O1442">
        <f t="shared" si="361"/>
        <v>0</v>
      </c>
      <c r="P1442">
        <v>0</v>
      </c>
      <c r="Q1442" s="2">
        <f t="shared" si="362"/>
        <v>306.26803191860233</v>
      </c>
      <c r="R1442" s="2">
        <f t="shared" si="363"/>
        <v>14.731968081397667</v>
      </c>
      <c r="S1442" s="2">
        <f t="shared" si="365"/>
        <v>-5.7356992043763739</v>
      </c>
      <c r="T1442" s="2">
        <f t="shared" si="364"/>
        <v>217.03088355131968</v>
      </c>
      <c r="U1442" s="2">
        <f t="shared" si="366"/>
        <v>1</v>
      </c>
      <c r="V1442">
        <f t="shared" si="367"/>
        <v>1</v>
      </c>
    </row>
    <row r="1443" spans="2:22" x14ac:dyDescent="0.15">
      <c r="B1443" s="1">
        <v>38519</v>
      </c>
      <c r="C1443" s="2">
        <f t="shared" si="352"/>
        <v>6</v>
      </c>
      <c r="D1443" s="2">
        <f t="shared" si="353"/>
        <v>16</v>
      </c>
      <c r="E1443" s="2">
        <f t="shared" si="354"/>
        <v>4</v>
      </c>
      <c r="F1443" s="2">
        <f t="shared" si="355"/>
        <v>51</v>
      </c>
      <c r="G1443" t="s">
        <v>352</v>
      </c>
      <c r="H1443">
        <v>341</v>
      </c>
      <c r="I1443">
        <f t="shared" si="356"/>
        <v>0</v>
      </c>
      <c r="J1443">
        <f t="shared" si="357"/>
        <v>0</v>
      </c>
      <c r="K1443">
        <f t="shared" si="358"/>
        <v>0</v>
      </c>
      <c r="L1443">
        <v>0</v>
      </c>
      <c r="M1443">
        <f t="shared" si="359"/>
        <v>0</v>
      </c>
      <c r="N1443">
        <f t="shared" si="360"/>
        <v>0</v>
      </c>
      <c r="O1443">
        <f t="shared" si="361"/>
        <v>0</v>
      </c>
      <c r="P1443">
        <v>0</v>
      </c>
      <c r="Q1443" s="2">
        <f t="shared" si="362"/>
        <v>348.49439462720574</v>
      </c>
      <c r="R1443" s="2">
        <f t="shared" ref="R1443:R1473" si="368">H1443-Q1443</f>
        <v>-7.494394627205736</v>
      </c>
      <c r="S1443" s="2">
        <f t="shared" si="365"/>
        <v>14.731968081397667</v>
      </c>
      <c r="T1443" s="2">
        <f t="shared" si="364"/>
        <v>56.1659508282902</v>
      </c>
      <c r="U1443" s="2">
        <f t="shared" si="366"/>
        <v>1</v>
      </c>
      <c r="V1443">
        <f t="shared" si="367"/>
        <v>1</v>
      </c>
    </row>
    <row r="1444" spans="2:22" x14ac:dyDescent="0.15">
      <c r="B1444" s="1">
        <v>38520</v>
      </c>
      <c r="C1444" s="2">
        <f t="shared" si="352"/>
        <v>6</v>
      </c>
      <c r="D1444" s="2">
        <f t="shared" si="353"/>
        <v>17</v>
      </c>
      <c r="E1444" s="2">
        <f t="shared" si="354"/>
        <v>5</v>
      </c>
      <c r="F1444" s="2">
        <f t="shared" si="355"/>
        <v>51</v>
      </c>
      <c r="G1444" t="s">
        <v>353</v>
      </c>
      <c r="H1444">
        <v>437</v>
      </c>
      <c r="I1444">
        <f t="shared" si="356"/>
        <v>0</v>
      </c>
      <c r="J1444">
        <f t="shared" si="357"/>
        <v>0</v>
      </c>
      <c r="K1444">
        <f t="shared" si="358"/>
        <v>0</v>
      </c>
      <c r="L1444">
        <v>0</v>
      </c>
      <c r="M1444">
        <f t="shared" si="359"/>
        <v>0</v>
      </c>
      <c r="N1444">
        <f t="shared" si="360"/>
        <v>0</v>
      </c>
      <c r="O1444">
        <f t="shared" si="361"/>
        <v>0</v>
      </c>
      <c r="P1444">
        <v>0</v>
      </c>
      <c r="Q1444" s="2">
        <f t="shared" si="362"/>
        <v>532.72085957807781</v>
      </c>
      <c r="R1444" s="2">
        <f t="shared" si="368"/>
        <v>-95.720859578077807</v>
      </c>
      <c r="S1444" s="2">
        <f t="shared" si="365"/>
        <v>-7.494394627205736</v>
      </c>
      <c r="T1444" s="2">
        <f t="shared" si="364"/>
        <v>9162.4829583660903</v>
      </c>
      <c r="U1444" s="2">
        <f t="shared" si="366"/>
        <v>0</v>
      </c>
      <c r="V1444">
        <f t="shared" si="367"/>
        <v>2</v>
      </c>
    </row>
    <row r="1445" spans="2:22" x14ac:dyDescent="0.15">
      <c r="B1445" s="1">
        <v>38521</v>
      </c>
      <c r="C1445" s="2">
        <f t="shared" si="352"/>
        <v>6</v>
      </c>
      <c r="D1445" s="2">
        <f t="shared" si="353"/>
        <v>18</v>
      </c>
      <c r="E1445" s="2">
        <f t="shared" si="354"/>
        <v>6</v>
      </c>
      <c r="F1445" s="2">
        <f t="shared" si="355"/>
        <v>51</v>
      </c>
      <c r="G1445" t="s">
        <v>354</v>
      </c>
      <c r="H1445">
        <v>476</v>
      </c>
      <c r="I1445">
        <f t="shared" si="356"/>
        <v>0</v>
      </c>
      <c r="J1445">
        <f t="shared" si="357"/>
        <v>0</v>
      </c>
      <c r="K1445">
        <f t="shared" si="358"/>
        <v>0</v>
      </c>
      <c r="L1445">
        <v>0</v>
      </c>
      <c r="M1445">
        <f t="shared" si="359"/>
        <v>0</v>
      </c>
      <c r="N1445">
        <f t="shared" si="360"/>
        <v>0</v>
      </c>
      <c r="O1445">
        <f t="shared" si="361"/>
        <v>0</v>
      </c>
      <c r="P1445">
        <v>0</v>
      </c>
      <c r="Q1445" s="2">
        <f t="shared" si="362"/>
        <v>584.11759742210461</v>
      </c>
      <c r="R1445" s="2">
        <f t="shared" si="368"/>
        <v>-108.11759742210461</v>
      </c>
      <c r="S1445" s="2">
        <f t="shared" si="365"/>
        <v>-95.720859578077807</v>
      </c>
      <c r="T1445" s="2">
        <f t="shared" si="364"/>
        <v>11689.414872328281</v>
      </c>
      <c r="U1445" s="2">
        <f t="shared" si="366"/>
        <v>0</v>
      </c>
      <c r="V1445">
        <f t="shared" si="367"/>
        <v>3</v>
      </c>
    </row>
    <row r="1446" spans="2:22" x14ac:dyDescent="0.15">
      <c r="B1446" s="1">
        <v>38522</v>
      </c>
      <c r="C1446" s="2">
        <f t="shared" si="352"/>
        <v>6</v>
      </c>
      <c r="D1446" s="2">
        <f t="shared" si="353"/>
        <v>19</v>
      </c>
      <c r="E1446" s="2">
        <f t="shared" si="354"/>
        <v>7</v>
      </c>
      <c r="F1446" s="2">
        <f t="shared" si="355"/>
        <v>51</v>
      </c>
      <c r="G1446" t="s">
        <v>355</v>
      </c>
      <c r="H1446">
        <v>446</v>
      </c>
      <c r="I1446">
        <f t="shared" si="356"/>
        <v>0</v>
      </c>
      <c r="J1446">
        <f t="shared" si="357"/>
        <v>0</v>
      </c>
      <c r="K1446">
        <f t="shared" si="358"/>
        <v>0</v>
      </c>
      <c r="L1446">
        <v>0</v>
      </c>
      <c r="M1446">
        <f t="shared" si="359"/>
        <v>0</v>
      </c>
      <c r="N1446">
        <f t="shared" si="360"/>
        <v>0</v>
      </c>
      <c r="O1446">
        <f t="shared" si="361"/>
        <v>0</v>
      </c>
      <c r="P1446">
        <v>0</v>
      </c>
      <c r="Q1446" s="2">
        <f t="shared" si="362"/>
        <v>388.78863151641553</v>
      </c>
      <c r="R1446" s="2">
        <f t="shared" si="368"/>
        <v>57.211368483584465</v>
      </c>
      <c r="S1446" s="2">
        <f t="shared" si="365"/>
        <v>-108.11759742210461</v>
      </c>
      <c r="T1446" s="2">
        <f t="shared" si="364"/>
        <v>3273.1406837644818</v>
      </c>
      <c r="U1446" s="2">
        <f t="shared" si="366"/>
        <v>1</v>
      </c>
      <c r="V1446">
        <f t="shared" si="367"/>
        <v>1</v>
      </c>
    </row>
    <row r="1447" spans="2:22" x14ac:dyDescent="0.15">
      <c r="B1447" s="1">
        <v>38523</v>
      </c>
      <c r="C1447" s="2">
        <f t="shared" si="352"/>
        <v>6</v>
      </c>
      <c r="D1447" s="2">
        <f t="shared" si="353"/>
        <v>20</v>
      </c>
      <c r="E1447" s="2">
        <f t="shared" si="354"/>
        <v>1</v>
      </c>
      <c r="F1447" s="2">
        <f t="shared" si="355"/>
        <v>51</v>
      </c>
      <c r="G1447" t="s">
        <v>356</v>
      </c>
      <c r="H1447">
        <v>204</v>
      </c>
      <c r="I1447">
        <f t="shared" si="356"/>
        <v>0</v>
      </c>
      <c r="J1447">
        <f t="shared" si="357"/>
        <v>0</v>
      </c>
      <c r="K1447">
        <f t="shared" si="358"/>
        <v>0</v>
      </c>
      <c r="L1447">
        <v>0</v>
      </c>
      <c r="M1447">
        <f t="shared" si="359"/>
        <v>0</v>
      </c>
      <c r="N1447">
        <f t="shared" si="360"/>
        <v>0</v>
      </c>
      <c r="O1447">
        <f t="shared" si="361"/>
        <v>0</v>
      </c>
      <c r="P1447">
        <v>0</v>
      </c>
      <c r="Q1447" s="2">
        <f t="shared" si="362"/>
        <v>272.76694036634512</v>
      </c>
      <c r="R1447" s="2">
        <f t="shared" si="368"/>
        <v>-68.766940366345125</v>
      </c>
      <c r="S1447" s="2">
        <f t="shared" si="365"/>
        <v>57.211368483584465</v>
      </c>
      <c r="T1447" s="2">
        <f t="shared" si="364"/>
        <v>4728.8920873484667</v>
      </c>
      <c r="U1447" s="2">
        <f t="shared" si="366"/>
        <v>1</v>
      </c>
      <c r="V1447">
        <f t="shared" si="367"/>
        <v>1</v>
      </c>
    </row>
    <row r="1448" spans="2:22" x14ac:dyDescent="0.15">
      <c r="B1448" s="1">
        <v>38524</v>
      </c>
      <c r="C1448" s="2">
        <f t="shared" si="352"/>
        <v>6</v>
      </c>
      <c r="D1448" s="2">
        <f t="shared" si="353"/>
        <v>21</v>
      </c>
      <c r="E1448" s="2">
        <f t="shared" si="354"/>
        <v>2</v>
      </c>
      <c r="F1448" s="2">
        <f t="shared" si="355"/>
        <v>51</v>
      </c>
      <c r="G1448" t="s">
        <v>357</v>
      </c>
      <c r="H1448">
        <v>302</v>
      </c>
      <c r="I1448">
        <f t="shared" si="356"/>
        <v>0</v>
      </c>
      <c r="J1448">
        <f t="shared" si="357"/>
        <v>0</v>
      </c>
      <c r="K1448">
        <f t="shared" si="358"/>
        <v>0</v>
      </c>
      <c r="L1448">
        <v>0</v>
      </c>
      <c r="M1448">
        <f t="shared" si="359"/>
        <v>0</v>
      </c>
      <c r="N1448">
        <f t="shared" si="360"/>
        <v>0</v>
      </c>
      <c r="O1448">
        <f t="shared" si="361"/>
        <v>0</v>
      </c>
      <c r="P1448">
        <v>0</v>
      </c>
      <c r="Q1448" s="2">
        <f t="shared" si="362"/>
        <v>290.91426702770156</v>
      </c>
      <c r="R1448" s="2">
        <f t="shared" si="368"/>
        <v>11.085732972298445</v>
      </c>
      <c r="S1448" s="2">
        <f t="shared" si="365"/>
        <v>-68.766940366345125</v>
      </c>
      <c r="T1448" s="2">
        <f t="shared" si="364"/>
        <v>122.8934755331049</v>
      </c>
      <c r="U1448" s="2">
        <f t="shared" si="366"/>
        <v>1</v>
      </c>
      <c r="V1448">
        <f t="shared" si="367"/>
        <v>1</v>
      </c>
    </row>
    <row r="1449" spans="2:22" x14ac:dyDescent="0.15">
      <c r="B1449" s="1">
        <v>38525</v>
      </c>
      <c r="C1449" s="2">
        <f t="shared" si="352"/>
        <v>6</v>
      </c>
      <c r="D1449" s="2">
        <f t="shared" si="353"/>
        <v>22</v>
      </c>
      <c r="E1449" s="2">
        <f t="shared" si="354"/>
        <v>3</v>
      </c>
      <c r="F1449" s="2">
        <f t="shared" si="355"/>
        <v>51</v>
      </c>
      <c r="G1449" t="s">
        <v>358</v>
      </c>
      <c r="H1449">
        <v>310</v>
      </c>
      <c r="I1449">
        <f t="shared" si="356"/>
        <v>0</v>
      </c>
      <c r="J1449">
        <f t="shared" si="357"/>
        <v>0</v>
      </c>
      <c r="K1449">
        <f t="shared" si="358"/>
        <v>0</v>
      </c>
      <c r="L1449">
        <v>0</v>
      </c>
      <c r="M1449">
        <f t="shared" si="359"/>
        <v>0</v>
      </c>
      <c r="N1449">
        <f t="shared" si="360"/>
        <v>0</v>
      </c>
      <c r="O1449">
        <f t="shared" si="361"/>
        <v>0</v>
      </c>
      <c r="P1449">
        <v>0</v>
      </c>
      <c r="Q1449" s="2">
        <f t="shared" si="362"/>
        <v>320.44659974192751</v>
      </c>
      <c r="R1449" s="2">
        <f t="shared" si="368"/>
        <v>-10.446599741927514</v>
      </c>
      <c r="S1449" s="2">
        <f t="shared" si="365"/>
        <v>11.085732972298445</v>
      </c>
      <c r="T1449" s="2">
        <f t="shared" si="364"/>
        <v>109.13144616804</v>
      </c>
      <c r="U1449" s="2">
        <f t="shared" si="366"/>
        <v>1</v>
      </c>
      <c r="V1449">
        <f t="shared" si="367"/>
        <v>1</v>
      </c>
    </row>
    <row r="1450" spans="2:22" x14ac:dyDescent="0.15">
      <c r="B1450" s="1">
        <v>38526</v>
      </c>
      <c r="C1450" s="2">
        <f t="shared" si="352"/>
        <v>6</v>
      </c>
      <c r="D1450" s="2">
        <f t="shared" si="353"/>
        <v>23</v>
      </c>
      <c r="E1450" s="2">
        <f t="shared" si="354"/>
        <v>4</v>
      </c>
      <c r="F1450" s="2">
        <f t="shared" si="355"/>
        <v>52</v>
      </c>
      <c r="G1450" t="s">
        <v>359</v>
      </c>
      <c r="H1450">
        <v>302</v>
      </c>
      <c r="I1450">
        <f t="shared" si="356"/>
        <v>0</v>
      </c>
      <c r="J1450">
        <f t="shared" si="357"/>
        <v>0</v>
      </c>
      <c r="K1450">
        <f t="shared" si="358"/>
        <v>0</v>
      </c>
      <c r="L1450">
        <v>0</v>
      </c>
      <c r="M1450">
        <f t="shared" si="359"/>
        <v>0</v>
      </c>
      <c r="N1450">
        <f t="shared" si="360"/>
        <v>0</v>
      </c>
      <c r="O1450">
        <f t="shared" si="361"/>
        <v>0</v>
      </c>
      <c r="P1450">
        <v>0</v>
      </c>
      <c r="Q1450" s="2">
        <f t="shared" si="362"/>
        <v>368.06648336527059</v>
      </c>
      <c r="R1450" s="2">
        <f t="shared" si="368"/>
        <v>-66.066483365270585</v>
      </c>
      <c r="S1450" s="2">
        <f t="shared" si="365"/>
        <v>-10.446599741927514</v>
      </c>
      <c r="T1450" s="2">
        <f t="shared" si="364"/>
        <v>4364.7802242535754</v>
      </c>
      <c r="U1450" s="2">
        <f t="shared" si="366"/>
        <v>0</v>
      </c>
      <c r="V1450">
        <f t="shared" si="367"/>
        <v>2</v>
      </c>
    </row>
    <row r="1451" spans="2:22" x14ac:dyDescent="0.15">
      <c r="B1451" s="1">
        <v>38527</v>
      </c>
      <c r="C1451" s="2">
        <f t="shared" si="352"/>
        <v>6</v>
      </c>
      <c r="D1451" s="2">
        <f t="shared" si="353"/>
        <v>24</v>
      </c>
      <c r="E1451" s="2">
        <f t="shared" si="354"/>
        <v>5</v>
      </c>
      <c r="F1451" s="2">
        <f t="shared" si="355"/>
        <v>52</v>
      </c>
      <c r="G1451" t="s">
        <v>360</v>
      </c>
      <c r="H1451">
        <v>553</v>
      </c>
      <c r="I1451">
        <f t="shared" si="356"/>
        <v>0</v>
      </c>
      <c r="J1451">
        <f t="shared" si="357"/>
        <v>0</v>
      </c>
      <c r="K1451">
        <f t="shared" si="358"/>
        <v>0</v>
      </c>
      <c r="L1451">
        <v>0</v>
      </c>
      <c r="M1451">
        <f t="shared" si="359"/>
        <v>0</v>
      </c>
      <c r="N1451">
        <f t="shared" si="360"/>
        <v>0</v>
      </c>
      <c r="O1451">
        <f t="shared" si="361"/>
        <v>0</v>
      </c>
      <c r="P1451">
        <v>0</v>
      </c>
      <c r="Q1451" s="2">
        <f t="shared" si="362"/>
        <v>552.29294831614266</v>
      </c>
      <c r="R1451" s="2">
        <f t="shared" si="368"/>
        <v>0.70705168385734396</v>
      </c>
      <c r="S1451" s="2">
        <f t="shared" si="365"/>
        <v>-66.066483365270585</v>
      </c>
      <c r="T1451" s="2">
        <f t="shared" si="364"/>
        <v>0.49992208364550544</v>
      </c>
      <c r="U1451" s="2">
        <f t="shared" si="366"/>
        <v>1</v>
      </c>
      <c r="V1451">
        <f t="shared" si="367"/>
        <v>1</v>
      </c>
    </row>
    <row r="1452" spans="2:22" x14ac:dyDescent="0.15">
      <c r="B1452" s="1">
        <v>38528</v>
      </c>
      <c r="C1452" s="2">
        <f t="shared" si="352"/>
        <v>6</v>
      </c>
      <c r="D1452" s="2">
        <f t="shared" si="353"/>
        <v>25</v>
      </c>
      <c r="E1452" s="2">
        <f t="shared" si="354"/>
        <v>6</v>
      </c>
      <c r="F1452" s="2">
        <f t="shared" si="355"/>
        <v>52</v>
      </c>
      <c r="G1452" t="s">
        <v>361</v>
      </c>
      <c r="H1452">
        <v>502</v>
      </c>
      <c r="I1452">
        <f t="shared" si="356"/>
        <v>0</v>
      </c>
      <c r="J1452">
        <f t="shared" si="357"/>
        <v>0</v>
      </c>
      <c r="K1452">
        <f t="shared" si="358"/>
        <v>0</v>
      </c>
      <c r="L1452">
        <v>0</v>
      </c>
      <c r="M1452">
        <f t="shared" si="359"/>
        <v>0</v>
      </c>
      <c r="N1452">
        <f t="shared" si="360"/>
        <v>0</v>
      </c>
      <c r="O1452">
        <f t="shared" si="361"/>
        <v>0</v>
      </c>
      <c r="P1452">
        <v>0</v>
      </c>
      <c r="Q1452" s="2">
        <f t="shared" si="362"/>
        <v>603.68968616016946</v>
      </c>
      <c r="R1452" s="2">
        <f t="shared" si="368"/>
        <v>-101.68968616016946</v>
      </c>
      <c r="S1452" s="2">
        <f t="shared" si="365"/>
        <v>0.70705168385734396</v>
      </c>
      <c r="T1452" s="2">
        <f t="shared" si="364"/>
        <v>10340.792271353759</v>
      </c>
      <c r="U1452" s="2">
        <f t="shared" si="366"/>
        <v>1</v>
      </c>
      <c r="V1452">
        <f t="shared" si="367"/>
        <v>1</v>
      </c>
    </row>
    <row r="1453" spans="2:22" x14ac:dyDescent="0.15">
      <c r="B1453" s="1">
        <v>38529</v>
      </c>
      <c r="C1453" s="2">
        <f t="shared" si="352"/>
        <v>6</v>
      </c>
      <c r="D1453" s="2">
        <f t="shared" si="353"/>
        <v>26</v>
      </c>
      <c r="E1453" s="2">
        <f t="shared" si="354"/>
        <v>7</v>
      </c>
      <c r="F1453" s="2">
        <f t="shared" si="355"/>
        <v>52</v>
      </c>
      <c r="G1453" t="s">
        <v>362</v>
      </c>
      <c r="H1453">
        <v>393</v>
      </c>
      <c r="I1453">
        <f t="shared" si="356"/>
        <v>0</v>
      </c>
      <c r="J1453">
        <f t="shared" si="357"/>
        <v>0</v>
      </c>
      <c r="K1453">
        <f t="shared" si="358"/>
        <v>0</v>
      </c>
      <c r="L1453">
        <v>0</v>
      </c>
      <c r="M1453">
        <f t="shared" si="359"/>
        <v>0</v>
      </c>
      <c r="N1453">
        <f t="shared" si="360"/>
        <v>0</v>
      </c>
      <c r="O1453">
        <f t="shared" si="361"/>
        <v>0</v>
      </c>
      <c r="P1453">
        <v>0</v>
      </c>
      <c r="Q1453" s="2">
        <f t="shared" si="362"/>
        <v>408.36072025448038</v>
      </c>
      <c r="R1453" s="2">
        <f t="shared" si="368"/>
        <v>-15.360720254480384</v>
      </c>
      <c r="S1453" s="2">
        <f t="shared" si="365"/>
        <v>-101.68968616016946</v>
      </c>
      <c r="T1453" s="2">
        <f t="shared" si="364"/>
        <v>235.95172673640391</v>
      </c>
      <c r="U1453" s="2">
        <f t="shared" si="366"/>
        <v>0</v>
      </c>
      <c r="V1453">
        <f t="shared" si="367"/>
        <v>2</v>
      </c>
    </row>
    <row r="1454" spans="2:22" x14ac:dyDescent="0.15">
      <c r="B1454" s="1">
        <v>38530</v>
      </c>
      <c r="C1454" s="2">
        <f t="shared" si="352"/>
        <v>6</v>
      </c>
      <c r="D1454" s="2">
        <f t="shared" si="353"/>
        <v>27</v>
      </c>
      <c r="E1454" s="2">
        <f t="shared" si="354"/>
        <v>1</v>
      </c>
      <c r="F1454" s="2">
        <f t="shared" si="355"/>
        <v>52</v>
      </c>
      <c r="G1454" t="s">
        <v>363</v>
      </c>
      <c r="H1454">
        <v>315</v>
      </c>
      <c r="I1454">
        <f t="shared" si="356"/>
        <v>0</v>
      </c>
      <c r="J1454">
        <f t="shared" si="357"/>
        <v>0</v>
      </c>
      <c r="K1454">
        <f t="shared" si="358"/>
        <v>0</v>
      </c>
      <c r="L1454">
        <v>0</v>
      </c>
      <c r="M1454">
        <f t="shared" si="359"/>
        <v>0</v>
      </c>
      <c r="N1454">
        <f t="shared" si="360"/>
        <v>0</v>
      </c>
      <c r="O1454">
        <f t="shared" si="361"/>
        <v>0</v>
      </c>
      <c r="P1454">
        <v>0</v>
      </c>
      <c r="Q1454" s="2">
        <f t="shared" si="362"/>
        <v>292.33902910440997</v>
      </c>
      <c r="R1454" s="2">
        <f t="shared" si="368"/>
        <v>22.660970895590026</v>
      </c>
      <c r="S1454" s="2">
        <f t="shared" si="365"/>
        <v>-15.360720254480384</v>
      </c>
      <c r="T1454" s="2">
        <f t="shared" si="364"/>
        <v>513.51960193077821</v>
      </c>
      <c r="U1454" s="2">
        <f t="shared" si="366"/>
        <v>1</v>
      </c>
      <c r="V1454">
        <f t="shared" si="367"/>
        <v>1</v>
      </c>
    </row>
    <row r="1455" spans="2:22" x14ac:dyDescent="0.15">
      <c r="B1455" s="1">
        <v>38531</v>
      </c>
      <c r="C1455" s="2">
        <f t="shared" si="352"/>
        <v>6</v>
      </c>
      <c r="D1455" s="2">
        <f t="shared" si="353"/>
        <v>28</v>
      </c>
      <c r="E1455" s="2">
        <f t="shared" si="354"/>
        <v>2</v>
      </c>
      <c r="F1455" s="2">
        <f t="shared" si="355"/>
        <v>52</v>
      </c>
      <c r="G1455" t="s">
        <v>364</v>
      </c>
      <c r="H1455">
        <v>343</v>
      </c>
      <c r="I1455">
        <f t="shared" si="356"/>
        <v>0</v>
      </c>
      <c r="J1455">
        <f t="shared" si="357"/>
        <v>0</v>
      </c>
      <c r="K1455">
        <f t="shared" si="358"/>
        <v>0</v>
      </c>
      <c r="L1455">
        <v>0</v>
      </c>
      <c r="M1455">
        <f t="shared" si="359"/>
        <v>0</v>
      </c>
      <c r="N1455">
        <f t="shared" si="360"/>
        <v>0</v>
      </c>
      <c r="O1455">
        <f t="shared" si="361"/>
        <v>0</v>
      </c>
      <c r="P1455">
        <v>0</v>
      </c>
      <c r="Q1455" s="2">
        <f t="shared" si="362"/>
        <v>310.4863557657664</v>
      </c>
      <c r="R1455" s="2">
        <f t="shared" si="368"/>
        <v>32.513644234233595</v>
      </c>
      <c r="S1455" s="2">
        <f t="shared" si="365"/>
        <v>22.660970895590026</v>
      </c>
      <c r="T1455" s="2">
        <f t="shared" si="364"/>
        <v>1057.1370613903116</v>
      </c>
      <c r="U1455" s="2">
        <f t="shared" si="366"/>
        <v>0</v>
      </c>
      <c r="V1455">
        <f t="shared" si="367"/>
        <v>2</v>
      </c>
    </row>
    <row r="1456" spans="2:22" x14ac:dyDescent="0.15">
      <c r="B1456" s="1">
        <v>38533</v>
      </c>
      <c r="C1456" s="2">
        <f t="shared" si="352"/>
        <v>6</v>
      </c>
      <c r="D1456" s="2">
        <f t="shared" si="353"/>
        <v>30</v>
      </c>
      <c r="E1456" s="2">
        <f t="shared" si="354"/>
        <v>4</v>
      </c>
      <c r="F1456" s="2">
        <f t="shared" si="355"/>
        <v>1</v>
      </c>
      <c r="G1456" t="s">
        <v>2</v>
      </c>
      <c r="H1456">
        <v>307</v>
      </c>
      <c r="I1456">
        <f t="shared" si="356"/>
        <v>0</v>
      </c>
      <c r="J1456">
        <f t="shared" si="357"/>
        <v>0</v>
      </c>
      <c r="K1456">
        <f t="shared" si="358"/>
        <v>0</v>
      </c>
      <c r="L1456">
        <v>0</v>
      </c>
      <c r="M1456">
        <f t="shared" si="359"/>
        <v>0</v>
      </c>
      <c r="N1456">
        <f t="shared" si="360"/>
        <v>0</v>
      </c>
      <c r="O1456">
        <f t="shared" si="361"/>
        <v>0</v>
      </c>
      <c r="P1456">
        <v>0</v>
      </c>
      <c r="Q1456" s="2">
        <f t="shared" si="362"/>
        <v>330.33035084180102</v>
      </c>
      <c r="R1456" s="2">
        <f t="shared" si="368"/>
        <v>-23.330350841801021</v>
      </c>
      <c r="S1456" s="2" t="e">
        <f>#REF!</f>
        <v>#REF!</v>
      </c>
      <c r="T1456" s="2">
        <f t="shared" si="364"/>
        <v>544.3052704015256</v>
      </c>
      <c r="U1456" s="2" t="e">
        <f>IF(R1456*#REF!&lt;0,1,0)</f>
        <v>#REF!</v>
      </c>
      <c r="V1456" t="e">
        <f>IF(#REF!*R1456&gt;0,#REF!+1,1)</f>
        <v>#REF!</v>
      </c>
    </row>
    <row r="1457" spans="2:22" x14ac:dyDescent="0.15">
      <c r="B1457" s="1">
        <v>38534</v>
      </c>
      <c r="C1457" s="2">
        <f t="shared" si="352"/>
        <v>7</v>
      </c>
      <c r="D1457" s="2">
        <f t="shared" si="353"/>
        <v>1</v>
      </c>
      <c r="E1457" s="2">
        <f t="shared" si="354"/>
        <v>5</v>
      </c>
      <c r="F1457" s="2">
        <f t="shared" si="355"/>
        <v>1</v>
      </c>
      <c r="G1457" t="s">
        <v>3</v>
      </c>
      <c r="H1457">
        <v>340</v>
      </c>
      <c r="I1457">
        <f t="shared" si="356"/>
        <v>0</v>
      </c>
      <c r="J1457">
        <f t="shared" si="357"/>
        <v>0</v>
      </c>
      <c r="K1457">
        <f t="shared" si="358"/>
        <v>0</v>
      </c>
      <c r="L1457">
        <v>0</v>
      </c>
      <c r="M1457">
        <f t="shared" si="359"/>
        <v>0</v>
      </c>
      <c r="N1457">
        <f t="shared" si="360"/>
        <v>0</v>
      </c>
      <c r="O1457">
        <f t="shared" si="361"/>
        <v>0</v>
      </c>
      <c r="P1457">
        <v>0</v>
      </c>
      <c r="Q1457" s="2">
        <f t="shared" si="362"/>
        <v>514.55681579267309</v>
      </c>
      <c r="R1457" s="2">
        <f t="shared" si="368"/>
        <v>-174.55681579267309</v>
      </c>
      <c r="S1457" s="2">
        <f t="shared" si="365"/>
        <v>-23.330350841801021</v>
      </c>
      <c r="T1457" s="2">
        <f t="shared" si="364"/>
        <v>30470.081939677206</v>
      </c>
      <c r="U1457" s="2">
        <f t="shared" si="366"/>
        <v>0</v>
      </c>
      <c r="V1457" t="e">
        <f t="shared" si="367"/>
        <v>#REF!</v>
      </c>
    </row>
    <row r="1458" spans="2:22" x14ac:dyDescent="0.15">
      <c r="B1458" s="1">
        <v>38535</v>
      </c>
      <c r="C1458" s="2">
        <f t="shared" si="352"/>
        <v>7</v>
      </c>
      <c r="D1458" s="2">
        <f t="shared" si="353"/>
        <v>2</v>
      </c>
      <c r="E1458" s="2">
        <f t="shared" si="354"/>
        <v>6</v>
      </c>
      <c r="F1458" s="2">
        <f t="shared" si="355"/>
        <v>1</v>
      </c>
      <c r="G1458" t="s">
        <v>4</v>
      </c>
      <c r="H1458">
        <v>392</v>
      </c>
      <c r="I1458">
        <f t="shared" si="356"/>
        <v>0</v>
      </c>
      <c r="J1458">
        <f t="shared" si="357"/>
        <v>0</v>
      </c>
      <c r="K1458">
        <f t="shared" si="358"/>
        <v>0</v>
      </c>
      <c r="L1458">
        <v>0</v>
      </c>
      <c r="M1458">
        <f t="shared" si="359"/>
        <v>0</v>
      </c>
      <c r="N1458">
        <f t="shared" si="360"/>
        <v>0</v>
      </c>
      <c r="O1458">
        <f t="shared" si="361"/>
        <v>0</v>
      </c>
      <c r="P1458">
        <v>0</v>
      </c>
      <c r="Q1458" s="2">
        <f t="shared" si="362"/>
        <v>565.95355363669978</v>
      </c>
      <c r="R1458" s="2">
        <f t="shared" si="368"/>
        <v>-173.95355363669978</v>
      </c>
      <c r="S1458" s="2">
        <f t="shared" si="365"/>
        <v>-174.55681579267309</v>
      </c>
      <c r="T1458" s="2">
        <f t="shared" si="364"/>
        <v>30259.838822836187</v>
      </c>
      <c r="U1458" s="2">
        <f t="shared" si="366"/>
        <v>0</v>
      </c>
      <c r="V1458" t="e">
        <f t="shared" si="367"/>
        <v>#REF!</v>
      </c>
    </row>
    <row r="1459" spans="2:22" x14ac:dyDescent="0.15">
      <c r="B1459" s="1">
        <v>38536</v>
      </c>
      <c r="C1459" s="2">
        <f t="shared" si="352"/>
        <v>7</v>
      </c>
      <c r="D1459" s="2">
        <f t="shared" si="353"/>
        <v>3</v>
      </c>
      <c r="E1459" s="2">
        <f t="shared" si="354"/>
        <v>7</v>
      </c>
      <c r="F1459" s="2">
        <f t="shared" si="355"/>
        <v>1</v>
      </c>
      <c r="G1459" t="s">
        <v>5</v>
      </c>
      <c r="H1459">
        <v>206</v>
      </c>
      <c r="I1459">
        <f t="shared" si="356"/>
        <v>0</v>
      </c>
      <c r="J1459">
        <f t="shared" si="357"/>
        <v>0</v>
      </c>
      <c r="K1459">
        <f t="shared" si="358"/>
        <v>0</v>
      </c>
      <c r="L1459">
        <v>0</v>
      </c>
      <c r="M1459">
        <f t="shared" si="359"/>
        <v>0</v>
      </c>
      <c r="N1459">
        <f t="shared" si="360"/>
        <v>0</v>
      </c>
      <c r="O1459">
        <f t="shared" si="361"/>
        <v>0</v>
      </c>
      <c r="P1459">
        <v>0</v>
      </c>
      <c r="Q1459" s="2">
        <f t="shared" si="362"/>
        <v>370.62458773101082</v>
      </c>
      <c r="R1459" s="2">
        <f t="shared" si="368"/>
        <v>-164.62458773101082</v>
      </c>
      <c r="S1459" s="2">
        <f t="shared" si="365"/>
        <v>-173.95355363669978</v>
      </c>
      <c r="T1459" s="2">
        <f t="shared" si="364"/>
        <v>27101.254885605278</v>
      </c>
      <c r="U1459" s="2">
        <f t="shared" si="366"/>
        <v>0</v>
      </c>
      <c r="V1459" t="e">
        <f t="shared" si="367"/>
        <v>#REF!</v>
      </c>
    </row>
    <row r="1460" spans="2:22" x14ac:dyDescent="0.15">
      <c r="B1460" s="1">
        <v>38537</v>
      </c>
      <c r="C1460" s="2">
        <f t="shared" si="352"/>
        <v>7</v>
      </c>
      <c r="D1460" s="2">
        <f t="shared" si="353"/>
        <v>4</v>
      </c>
      <c r="E1460" s="2">
        <f t="shared" si="354"/>
        <v>1</v>
      </c>
      <c r="F1460" s="2">
        <f t="shared" si="355"/>
        <v>1</v>
      </c>
      <c r="G1460" t="s">
        <v>6</v>
      </c>
      <c r="H1460">
        <v>208</v>
      </c>
      <c r="I1460">
        <f t="shared" si="356"/>
        <v>1</v>
      </c>
      <c r="J1460">
        <f t="shared" si="357"/>
        <v>0</v>
      </c>
      <c r="K1460">
        <f t="shared" si="358"/>
        <v>0</v>
      </c>
      <c r="L1460">
        <v>0</v>
      </c>
      <c r="M1460">
        <f t="shared" si="359"/>
        <v>0</v>
      </c>
      <c r="N1460">
        <f t="shared" si="360"/>
        <v>0</v>
      </c>
      <c r="O1460">
        <f t="shared" si="361"/>
        <v>0</v>
      </c>
      <c r="P1460">
        <v>0</v>
      </c>
      <c r="Q1460" s="2">
        <f t="shared" si="362"/>
        <v>117.76716954396593</v>
      </c>
      <c r="R1460" s="2">
        <f t="shared" si="368"/>
        <v>90.232830456034065</v>
      </c>
      <c r="S1460" s="2">
        <f t="shared" si="365"/>
        <v>-164.62458773101082</v>
      </c>
      <c r="T1460" s="2">
        <f t="shared" si="364"/>
        <v>8141.9636921073889</v>
      </c>
      <c r="U1460" s="2">
        <f t="shared" si="366"/>
        <v>1</v>
      </c>
      <c r="V1460">
        <f t="shared" si="367"/>
        <v>1</v>
      </c>
    </row>
    <row r="1461" spans="2:22" x14ac:dyDescent="0.15">
      <c r="B1461" s="1">
        <v>38538</v>
      </c>
      <c r="C1461" s="2">
        <f t="shared" si="352"/>
        <v>7</v>
      </c>
      <c r="D1461" s="2">
        <f t="shared" si="353"/>
        <v>5</v>
      </c>
      <c r="E1461" s="2">
        <f t="shared" si="354"/>
        <v>2</v>
      </c>
      <c r="F1461" s="2">
        <f t="shared" si="355"/>
        <v>1</v>
      </c>
      <c r="G1461" t="s">
        <v>7</v>
      </c>
      <c r="H1461">
        <v>194</v>
      </c>
      <c r="I1461">
        <f t="shared" si="356"/>
        <v>0</v>
      </c>
      <c r="J1461">
        <f t="shared" si="357"/>
        <v>0</v>
      </c>
      <c r="K1461">
        <f t="shared" si="358"/>
        <v>0</v>
      </c>
      <c r="L1461">
        <v>0</v>
      </c>
      <c r="M1461">
        <f t="shared" si="359"/>
        <v>0</v>
      </c>
      <c r="N1461">
        <f t="shared" si="360"/>
        <v>0</v>
      </c>
      <c r="O1461">
        <f t="shared" si="361"/>
        <v>0</v>
      </c>
      <c r="P1461">
        <v>0</v>
      </c>
      <c r="Q1461" s="2">
        <f t="shared" si="362"/>
        <v>272.75022324229684</v>
      </c>
      <c r="R1461" s="2">
        <f t="shared" si="368"/>
        <v>-78.75022324229684</v>
      </c>
      <c r="S1461" s="2">
        <f t="shared" si="365"/>
        <v>90.232830456034065</v>
      </c>
      <c r="T1461" s="2">
        <f t="shared" si="364"/>
        <v>6201.5976607115899</v>
      </c>
      <c r="U1461" s="2">
        <f t="shared" si="366"/>
        <v>1</v>
      </c>
      <c r="V1461">
        <f t="shared" si="367"/>
        <v>1</v>
      </c>
    </row>
    <row r="1462" spans="2:22" x14ac:dyDescent="0.15">
      <c r="B1462" s="1">
        <v>38539</v>
      </c>
      <c r="C1462" s="2">
        <f t="shared" si="352"/>
        <v>7</v>
      </c>
      <c r="D1462" s="2">
        <f t="shared" si="353"/>
        <v>6</v>
      </c>
      <c r="E1462" s="2">
        <f t="shared" si="354"/>
        <v>3</v>
      </c>
      <c r="F1462" s="2">
        <f t="shared" si="355"/>
        <v>1</v>
      </c>
      <c r="G1462" t="s">
        <v>8</v>
      </c>
      <c r="H1462">
        <v>223</v>
      </c>
      <c r="I1462">
        <f t="shared" si="356"/>
        <v>0</v>
      </c>
      <c r="J1462">
        <f t="shared" si="357"/>
        <v>0</v>
      </c>
      <c r="K1462">
        <f t="shared" si="358"/>
        <v>0</v>
      </c>
      <c r="L1462">
        <v>0</v>
      </c>
      <c r="M1462">
        <f t="shared" si="359"/>
        <v>0</v>
      </c>
      <c r="N1462">
        <f t="shared" si="360"/>
        <v>0</v>
      </c>
      <c r="O1462">
        <f t="shared" si="361"/>
        <v>0</v>
      </c>
      <c r="P1462">
        <v>0</v>
      </c>
      <c r="Q1462" s="2">
        <f t="shared" si="362"/>
        <v>302.2825559565228</v>
      </c>
      <c r="R1462" s="2">
        <f t="shared" si="368"/>
        <v>-79.282555956522799</v>
      </c>
      <c r="S1462" s="2">
        <f t="shared" si="365"/>
        <v>-78.75022324229684</v>
      </c>
      <c r="T1462" s="2">
        <f t="shared" si="364"/>
        <v>6285.7236789991684</v>
      </c>
      <c r="U1462" s="2">
        <f t="shared" si="366"/>
        <v>0</v>
      </c>
      <c r="V1462">
        <f t="shared" si="367"/>
        <v>2</v>
      </c>
    </row>
    <row r="1463" spans="2:22" x14ac:dyDescent="0.15">
      <c r="B1463" s="1">
        <v>38540</v>
      </c>
      <c r="C1463" s="2">
        <f t="shared" si="352"/>
        <v>7</v>
      </c>
      <c r="D1463" s="2">
        <f t="shared" si="353"/>
        <v>7</v>
      </c>
      <c r="E1463" s="2">
        <f t="shared" si="354"/>
        <v>4</v>
      </c>
      <c r="F1463" s="2">
        <f t="shared" si="355"/>
        <v>2</v>
      </c>
      <c r="G1463" t="s">
        <v>9</v>
      </c>
      <c r="H1463">
        <v>320</v>
      </c>
      <c r="I1463">
        <f t="shared" si="356"/>
        <v>0</v>
      </c>
      <c r="J1463">
        <f t="shared" si="357"/>
        <v>0</v>
      </c>
      <c r="K1463">
        <f t="shared" si="358"/>
        <v>0</v>
      </c>
      <c r="L1463">
        <v>0</v>
      </c>
      <c r="M1463">
        <f t="shared" si="359"/>
        <v>0</v>
      </c>
      <c r="N1463">
        <f t="shared" si="360"/>
        <v>0</v>
      </c>
      <c r="O1463">
        <f t="shared" si="361"/>
        <v>0</v>
      </c>
      <c r="P1463">
        <v>0</v>
      </c>
      <c r="Q1463" s="2">
        <f t="shared" si="362"/>
        <v>331.22139384255001</v>
      </c>
      <c r="R1463" s="2">
        <f t="shared" si="368"/>
        <v>-11.221393842550015</v>
      </c>
      <c r="S1463" s="2">
        <f t="shared" si="365"/>
        <v>-79.282555956522799</v>
      </c>
      <c r="T1463" s="2">
        <f t="shared" si="364"/>
        <v>125.91967976961938</v>
      </c>
      <c r="U1463" s="2">
        <f t="shared" si="366"/>
        <v>0</v>
      </c>
      <c r="V1463">
        <f t="shared" si="367"/>
        <v>3</v>
      </c>
    </row>
    <row r="1464" spans="2:22" x14ac:dyDescent="0.15">
      <c r="B1464" s="1">
        <v>38541</v>
      </c>
      <c r="C1464" s="2">
        <f t="shared" si="352"/>
        <v>7</v>
      </c>
      <c r="D1464" s="2">
        <f t="shared" si="353"/>
        <v>8</v>
      </c>
      <c r="E1464" s="2">
        <f t="shared" si="354"/>
        <v>5</v>
      </c>
      <c r="F1464" s="2">
        <f t="shared" si="355"/>
        <v>2</v>
      </c>
      <c r="G1464" t="s">
        <v>10</v>
      </c>
      <c r="H1464">
        <v>487</v>
      </c>
      <c r="I1464">
        <f t="shared" si="356"/>
        <v>0</v>
      </c>
      <c r="J1464">
        <f t="shared" si="357"/>
        <v>0</v>
      </c>
      <c r="K1464">
        <f t="shared" si="358"/>
        <v>0</v>
      </c>
      <c r="L1464">
        <v>0</v>
      </c>
      <c r="M1464">
        <f t="shared" si="359"/>
        <v>0</v>
      </c>
      <c r="N1464">
        <f t="shared" si="360"/>
        <v>0</v>
      </c>
      <c r="O1464">
        <f t="shared" si="361"/>
        <v>0</v>
      </c>
      <c r="P1464">
        <v>0</v>
      </c>
      <c r="Q1464" s="2">
        <f t="shared" si="362"/>
        <v>515.44785879342214</v>
      </c>
      <c r="R1464" s="2">
        <f t="shared" si="368"/>
        <v>-28.447858793422142</v>
      </c>
      <c r="S1464" s="2">
        <f t="shared" si="365"/>
        <v>-11.221393842550015</v>
      </c>
      <c r="T1464" s="2">
        <f t="shared" si="364"/>
        <v>809.28066993048549</v>
      </c>
      <c r="U1464" s="2">
        <f t="shared" si="366"/>
        <v>0</v>
      </c>
      <c r="V1464">
        <f t="shared" si="367"/>
        <v>4</v>
      </c>
    </row>
    <row r="1465" spans="2:22" x14ac:dyDescent="0.15">
      <c r="B1465" s="1">
        <v>38542</v>
      </c>
      <c r="C1465" s="2">
        <f t="shared" si="352"/>
        <v>7</v>
      </c>
      <c r="D1465" s="2">
        <f t="shared" si="353"/>
        <v>9</v>
      </c>
      <c r="E1465" s="2">
        <f t="shared" si="354"/>
        <v>6</v>
      </c>
      <c r="F1465" s="2">
        <f t="shared" si="355"/>
        <v>2</v>
      </c>
      <c r="G1465" t="s">
        <v>11</v>
      </c>
      <c r="H1465">
        <v>499</v>
      </c>
      <c r="I1465">
        <f t="shared" si="356"/>
        <v>0</v>
      </c>
      <c r="J1465">
        <f t="shared" si="357"/>
        <v>0</v>
      </c>
      <c r="K1465">
        <f t="shared" si="358"/>
        <v>0</v>
      </c>
      <c r="L1465">
        <v>0</v>
      </c>
      <c r="M1465">
        <f t="shared" si="359"/>
        <v>0</v>
      </c>
      <c r="N1465">
        <f t="shared" si="360"/>
        <v>0</v>
      </c>
      <c r="O1465">
        <f t="shared" si="361"/>
        <v>0</v>
      </c>
      <c r="P1465">
        <v>0</v>
      </c>
      <c r="Q1465" s="2">
        <f t="shared" si="362"/>
        <v>566.84459663744883</v>
      </c>
      <c r="R1465" s="2">
        <f t="shared" si="368"/>
        <v>-67.844596637448831</v>
      </c>
      <c r="S1465" s="2">
        <f t="shared" si="365"/>
        <v>-28.447858793422142</v>
      </c>
      <c r="T1465" s="2">
        <f t="shared" si="364"/>
        <v>4602.8892928981331</v>
      </c>
      <c r="U1465" s="2">
        <f t="shared" si="366"/>
        <v>0</v>
      </c>
      <c r="V1465">
        <f t="shared" si="367"/>
        <v>5</v>
      </c>
    </row>
    <row r="1466" spans="2:22" x14ac:dyDescent="0.15">
      <c r="B1466" s="1">
        <v>38543</v>
      </c>
      <c r="C1466" s="2">
        <f t="shared" si="352"/>
        <v>7</v>
      </c>
      <c r="D1466" s="2">
        <f t="shared" si="353"/>
        <v>10</v>
      </c>
      <c r="E1466" s="2">
        <f t="shared" si="354"/>
        <v>7</v>
      </c>
      <c r="F1466" s="2">
        <f t="shared" si="355"/>
        <v>2</v>
      </c>
      <c r="G1466" t="s">
        <v>12</v>
      </c>
      <c r="H1466">
        <v>336</v>
      </c>
      <c r="I1466">
        <f t="shared" si="356"/>
        <v>0</v>
      </c>
      <c r="J1466">
        <f t="shared" si="357"/>
        <v>0</v>
      </c>
      <c r="K1466">
        <f t="shared" si="358"/>
        <v>0</v>
      </c>
      <c r="L1466">
        <v>0</v>
      </c>
      <c r="M1466">
        <f t="shared" si="359"/>
        <v>0</v>
      </c>
      <c r="N1466">
        <f t="shared" si="360"/>
        <v>0</v>
      </c>
      <c r="O1466">
        <f t="shared" si="361"/>
        <v>0</v>
      </c>
      <c r="P1466">
        <v>0</v>
      </c>
      <c r="Q1466" s="2">
        <f t="shared" si="362"/>
        <v>371.51563073175981</v>
      </c>
      <c r="R1466" s="2">
        <f t="shared" si="368"/>
        <v>-35.515630731759813</v>
      </c>
      <c r="S1466" s="2">
        <f t="shared" si="365"/>
        <v>-67.844596637448831</v>
      </c>
      <c r="T1466" s="2">
        <f t="shared" si="364"/>
        <v>1261.360026274722</v>
      </c>
      <c r="U1466" s="2">
        <f t="shared" si="366"/>
        <v>0</v>
      </c>
      <c r="V1466">
        <f t="shared" si="367"/>
        <v>6</v>
      </c>
    </row>
    <row r="1467" spans="2:22" x14ac:dyDescent="0.15">
      <c r="B1467" s="1">
        <v>38544</v>
      </c>
      <c r="C1467" s="2">
        <f t="shared" si="352"/>
        <v>7</v>
      </c>
      <c r="D1467" s="2">
        <f t="shared" si="353"/>
        <v>11</v>
      </c>
      <c r="E1467" s="2">
        <f t="shared" si="354"/>
        <v>1</v>
      </c>
      <c r="F1467" s="2">
        <f t="shared" si="355"/>
        <v>2</v>
      </c>
      <c r="G1467" t="s">
        <v>13</v>
      </c>
      <c r="H1467">
        <v>273</v>
      </c>
      <c r="I1467">
        <f t="shared" si="356"/>
        <v>0</v>
      </c>
      <c r="J1467">
        <f t="shared" si="357"/>
        <v>0</v>
      </c>
      <c r="K1467">
        <f t="shared" si="358"/>
        <v>0</v>
      </c>
      <c r="L1467">
        <v>0</v>
      </c>
      <c r="M1467">
        <f t="shared" si="359"/>
        <v>0</v>
      </c>
      <c r="N1467">
        <f t="shared" si="360"/>
        <v>0</v>
      </c>
      <c r="O1467">
        <f t="shared" si="361"/>
        <v>0</v>
      </c>
      <c r="P1467">
        <v>0</v>
      </c>
      <c r="Q1467" s="2">
        <f t="shared" si="362"/>
        <v>255.49393958168938</v>
      </c>
      <c r="R1467" s="2">
        <f t="shared" si="368"/>
        <v>17.506060418310625</v>
      </c>
      <c r="S1467" s="2">
        <f t="shared" si="365"/>
        <v>-35.515630731759813</v>
      </c>
      <c r="T1467" s="2">
        <f t="shared" si="364"/>
        <v>306.46215136954197</v>
      </c>
      <c r="U1467" s="2">
        <f t="shared" si="366"/>
        <v>1</v>
      </c>
      <c r="V1467">
        <f t="shared" si="367"/>
        <v>1</v>
      </c>
    </row>
    <row r="1468" spans="2:22" x14ac:dyDescent="0.15">
      <c r="B1468" s="1">
        <v>38545</v>
      </c>
      <c r="C1468" s="2">
        <f t="shared" si="352"/>
        <v>7</v>
      </c>
      <c r="D1468" s="2">
        <f t="shared" si="353"/>
        <v>12</v>
      </c>
      <c r="E1468" s="2">
        <f t="shared" si="354"/>
        <v>2</v>
      </c>
      <c r="F1468" s="2">
        <f t="shared" si="355"/>
        <v>2</v>
      </c>
      <c r="G1468" t="s">
        <v>14</v>
      </c>
      <c r="H1468">
        <v>246</v>
      </c>
      <c r="I1468">
        <f t="shared" si="356"/>
        <v>0</v>
      </c>
      <c r="J1468">
        <f t="shared" si="357"/>
        <v>0</v>
      </c>
      <c r="K1468">
        <f t="shared" si="358"/>
        <v>0</v>
      </c>
      <c r="L1468">
        <v>0</v>
      </c>
      <c r="M1468">
        <f t="shared" si="359"/>
        <v>0</v>
      </c>
      <c r="N1468">
        <f t="shared" si="360"/>
        <v>0</v>
      </c>
      <c r="O1468">
        <f t="shared" si="361"/>
        <v>0</v>
      </c>
      <c r="P1468">
        <v>0</v>
      </c>
      <c r="Q1468" s="2">
        <f t="shared" si="362"/>
        <v>273.64126624304583</v>
      </c>
      <c r="R1468" s="2">
        <f t="shared" si="368"/>
        <v>-27.641266243045834</v>
      </c>
      <c r="S1468" s="2">
        <f t="shared" si="365"/>
        <v>17.506060418310625</v>
      </c>
      <c r="T1468" s="2">
        <f t="shared" si="364"/>
        <v>764.03959951894512</v>
      </c>
      <c r="U1468" s="2">
        <f t="shared" si="366"/>
        <v>1</v>
      </c>
      <c r="V1468">
        <f t="shared" si="367"/>
        <v>1</v>
      </c>
    </row>
    <row r="1469" spans="2:22" x14ac:dyDescent="0.15">
      <c r="B1469" s="1">
        <v>38546</v>
      </c>
      <c r="C1469" s="2">
        <f t="shared" si="352"/>
        <v>7</v>
      </c>
      <c r="D1469" s="2">
        <f t="shared" si="353"/>
        <v>13</v>
      </c>
      <c r="E1469" s="2">
        <f t="shared" si="354"/>
        <v>3</v>
      </c>
      <c r="F1469" s="2">
        <f t="shared" si="355"/>
        <v>2</v>
      </c>
      <c r="G1469" t="s">
        <v>15</v>
      </c>
      <c r="H1469">
        <v>343</v>
      </c>
      <c r="I1469">
        <f t="shared" si="356"/>
        <v>0</v>
      </c>
      <c r="J1469">
        <f t="shared" si="357"/>
        <v>0</v>
      </c>
      <c r="K1469">
        <f t="shared" si="358"/>
        <v>0</v>
      </c>
      <c r="L1469">
        <v>0</v>
      </c>
      <c r="M1469">
        <f t="shared" si="359"/>
        <v>0</v>
      </c>
      <c r="N1469">
        <f t="shared" si="360"/>
        <v>0</v>
      </c>
      <c r="O1469">
        <f t="shared" si="361"/>
        <v>0</v>
      </c>
      <c r="P1469">
        <v>0</v>
      </c>
      <c r="Q1469" s="2">
        <f t="shared" si="362"/>
        <v>303.17359895727179</v>
      </c>
      <c r="R1469" s="2">
        <f t="shared" si="368"/>
        <v>39.826401042728207</v>
      </c>
      <c r="S1469" s="2">
        <f t="shared" si="365"/>
        <v>-27.641266243045834</v>
      </c>
      <c r="T1469" s="2">
        <f t="shared" si="364"/>
        <v>1586.1422200162224</v>
      </c>
      <c r="U1469" s="2">
        <f t="shared" si="366"/>
        <v>1</v>
      </c>
      <c r="V1469">
        <f t="shared" si="367"/>
        <v>1</v>
      </c>
    </row>
    <row r="1470" spans="2:22" x14ac:dyDescent="0.15">
      <c r="B1470" s="1">
        <v>38547</v>
      </c>
      <c r="C1470" s="2">
        <f t="shared" si="352"/>
        <v>7</v>
      </c>
      <c r="D1470" s="2">
        <f t="shared" si="353"/>
        <v>14</v>
      </c>
      <c r="E1470" s="2">
        <f t="shared" si="354"/>
        <v>4</v>
      </c>
      <c r="F1470" s="2">
        <f t="shared" si="355"/>
        <v>3</v>
      </c>
      <c r="G1470" t="s">
        <v>16</v>
      </c>
      <c r="H1470">
        <v>327</v>
      </c>
      <c r="I1470">
        <f t="shared" si="356"/>
        <v>0</v>
      </c>
      <c r="J1470">
        <f t="shared" si="357"/>
        <v>0</v>
      </c>
      <c r="K1470">
        <f t="shared" si="358"/>
        <v>0</v>
      </c>
      <c r="L1470">
        <v>0</v>
      </c>
      <c r="M1470">
        <f t="shared" si="359"/>
        <v>0</v>
      </c>
      <c r="N1470">
        <f t="shared" si="360"/>
        <v>0</v>
      </c>
      <c r="O1470">
        <f t="shared" si="361"/>
        <v>0</v>
      </c>
      <c r="P1470">
        <v>0</v>
      </c>
      <c r="Q1470" s="2">
        <f t="shared" si="362"/>
        <v>380.59630035582796</v>
      </c>
      <c r="R1470" s="2">
        <f t="shared" si="368"/>
        <v>-53.596300355827964</v>
      </c>
      <c r="S1470" s="2">
        <f t="shared" si="365"/>
        <v>39.826401042728207</v>
      </c>
      <c r="T1470" s="2">
        <f t="shared" si="364"/>
        <v>2872.5634118321245</v>
      </c>
      <c r="U1470" s="2">
        <f t="shared" si="366"/>
        <v>1</v>
      </c>
      <c r="V1470">
        <f t="shared" si="367"/>
        <v>1</v>
      </c>
    </row>
    <row r="1471" spans="2:22" x14ac:dyDescent="0.15">
      <c r="B1471" s="1">
        <v>38548</v>
      </c>
      <c r="C1471" s="2">
        <f t="shared" si="352"/>
        <v>7</v>
      </c>
      <c r="D1471" s="2">
        <f t="shared" si="353"/>
        <v>15</v>
      </c>
      <c r="E1471" s="2">
        <f t="shared" si="354"/>
        <v>5</v>
      </c>
      <c r="F1471" s="2">
        <f t="shared" si="355"/>
        <v>3</v>
      </c>
      <c r="G1471" t="s">
        <v>17</v>
      </c>
      <c r="H1471">
        <v>541</v>
      </c>
      <c r="I1471">
        <f t="shared" si="356"/>
        <v>0</v>
      </c>
      <c r="J1471">
        <f t="shared" si="357"/>
        <v>0</v>
      </c>
      <c r="K1471">
        <f t="shared" si="358"/>
        <v>0</v>
      </c>
      <c r="L1471">
        <v>0</v>
      </c>
      <c r="M1471">
        <f t="shared" si="359"/>
        <v>0</v>
      </c>
      <c r="N1471">
        <f t="shared" si="360"/>
        <v>0</v>
      </c>
      <c r="O1471">
        <f t="shared" si="361"/>
        <v>0</v>
      </c>
      <c r="P1471">
        <v>0</v>
      </c>
      <c r="Q1471" s="2">
        <f t="shared" si="362"/>
        <v>564.82276530670003</v>
      </c>
      <c r="R1471" s="2">
        <f t="shared" si="368"/>
        <v>-23.822765306700035</v>
      </c>
      <c r="S1471" s="2">
        <f t="shared" si="365"/>
        <v>-53.596300355827964</v>
      </c>
      <c r="T1471" s="2">
        <f t="shared" si="364"/>
        <v>567.52414685811084</v>
      </c>
      <c r="U1471" s="2">
        <f t="shared" si="366"/>
        <v>0</v>
      </c>
      <c r="V1471">
        <f t="shared" si="367"/>
        <v>2</v>
      </c>
    </row>
    <row r="1472" spans="2:22" x14ac:dyDescent="0.15">
      <c r="B1472" s="1">
        <v>38549</v>
      </c>
      <c r="C1472" s="2">
        <f t="shared" si="352"/>
        <v>7</v>
      </c>
      <c r="D1472" s="2">
        <f t="shared" si="353"/>
        <v>16</v>
      </c>
      <c r="E1472" s="2">
        <f t="shared" si="354"/>
        <v>6</v>
      </c>
      <c r="F1472" s="2">
        <f t="shared" si="355"/>
        <v>3</v>
      </c>
      <c r="G1472" t="s">
        <v>18</v>
      </c>
      <c r="H1472">
        <v>854</v>
      </c>
      <c r="I1472">
        <f t="shared" si="356"/>
        <v>0</v>
      </c>
      <c r="J1472">
        <f t="shared" si="357"/>
        <v>0</v>
      </c>
      <c r="K1472">
        <f t="shared" si="358"/>
        <v>0</v>
      </c>
      <c r="L1472">
        <v>0</v>
      </c>
      <c r="M1472">
        <f t="shared" si="359"/>
        <v>0</v>
      </c>
      <c r="N1472">
        <f t="shared" si="360"/>
        <v>0</v>
      </c>
      <c r="O1472">
        <f t="shared" si="361"/>
        <v>0</v>
      </c>
      <c r="P1472">
        <v>0</v>
      </c>
      <c r="Q1472" s="2">
        <f t="shared" si="362"/>
        <v>616.21950315072672</v>
      </c>
      <c r="R1472" s="2">
        <f t="shared" si="368"/>
        <v>237.78049684927328</v>
      </c>
      <c r="S1472" s="2">
        <f t="shared" si="365"/>
        <v>-23.822765306700035</v>
      </c>
      <c r="T1472" s="2">
        <f t="shared" si="364"/>
        <v>56539.564681887256</v>
      </c>
      <c r="U1472" s="2">
        <f t="shared" si="366"/>
        <v>1</v>
      </c>
      <c r="V1472">
        <f t="shared" si="367"/>
        <v>1</v>
      </c>
    </row>
    <row r="1473" spans="2:22" x14ac:dyDescent="0.15">
      <c r="B1473" s="1">
        <v>38550</v>
      </c>
      <c r="C1473" s="2">
        <f t="shared" si="352"/>
        <v>7</v>
      </c>
      <c r="D1473" s="2">
        <f t="shared" si="353"/>
        <v>17</v>
      </c>
      <c r="E1473" s="2">
        <f t="shared" si="354"/>
        <v>7</v>
      </c>
      <c r="F1473" s="2">
        <f t="shared" si="355"/>
        <v>3</v>
      </c>
      <c r="G1473" t="s">
        <v>19</v>
      </c>
      <c r="H1473">
        <v>378</v>
      </c>
      <c r="I1473">
        <f t="shared" si="356"/>
        <v>0</v>
      </c>
      <c r="J1473">
        <f t="shared" si="357"/>
        <v>0</v>
      </c>
      <c r="K1473">
        <f t="shared" si="358"/>
        <v>0</v>
      </c>
      <c r="L1473">
        <v>0</v>
      </c>
      <c r="M1473">
        <f t="shared" si="359"/>
        <v>0</v>
      </c>
      <c r="N1473">
        <f t="shared" si="360"/>
        <v>0</v>
      </c>
      <c r="O1473">
        <f t="shared" si="361"/>
        <v>0</v>
      </c>
      <c r="P1473">
        <v>0</v>
      </c>
      <c r="Q1473" s="2">
        <f t="shared" si="362"/>
        <v>420.89053724503776</v>
      </c>
      <c r="R1473" s="2">
        <f t="shared" si="368"/>
        <v>-42.890537245037763</v>
      </c>
      <c r="S1473" s="2">
        <f t="shared" si="365"/>
        <v>237.78049684927328</v>
      </c>
      <c r="T1473" s="2">
        <f t="shared" si="364"/>
        <v>1839.5981851679715</v>
      </c>
      <c r="U1473" s="2">
        <f t="shared" si="366"/>
        <v>1</v>
      </c>
      <c r="V1473">
        <f t="shared" si="367"/>
        <v>1</v>
      </c>
    </row>
    <row r="1474" spans="2:22" x14ac:dyDescent="0.15">
      <c r="B1474" s="1">
        <v>38551</v>
      </c>
      <c r="C1474" s="2">
        <f t="shared" ref="C1474:C1537" si="369">MONTH(B1474)</f>
        <v>7</v>
      </c>
      <c r="D1474" s="2">
        <f t="shared" ref="D1474:D1537" si="370">DAY(B1474)</f>
        <v>18</v>
      </c>
      <c r="E1474" s="2">
        <f t="shared" ref="E1474:E1537" si="371">WEEKDAY(B1474,2)</f>
        <v>1</v>
      </c>
      <c r="F1474" s="2">
        <f t="shared" ref="F1474:F1537" si="372">VALUE(RIGHT(G1474,2))</f>
        <v>3</v>
      </c>
      <c r="G1474" t="s">
        <v>20</v>
      </c>
      <c r="H1474">
        <v>290</v>
      </c>
      <c r="I1474">
        <f t="shared" ref="I1474:I1537" si="373">IF(AND(C1474=7,D1474=4),1,0)</f>
        <v>0</v>
      </c>
      <c r="J1474">
        <f t="shared" ref="J1474:J1537" si="374">IF(AND(C1474=1,D1474=1),1,0)</f>
        <v>0</v>
      </c>
      <c r="K1474">
        <f t="shared" ref="K1474:K1537" si="375">IF(AND(C1474=2,D1474=14),1,0)</f>
        <v>0</v>
      </c>
      <c r="L1474">
        <v>0</v>
      </c>
      <c r="M1474">
        <f t="shared" ref="M1474:M1537" si="376">IF(AND(C1474=12,D1474=31),1,0)</f>
        <v>0</v>
      </c>
      <c r="N1474">
        <f t="shared" ref="N1474:N1537" si="377">IF(AND(C1474=10,D1474=31),1,0)</f>
        <v>0</v>
      </c>
      <c r="O1474">
        <f t="shared" ref="O1474:O1537" si="378">IF(AND(C1474=12,D1474=26),1,0)</f>
        <v>0</v>
      </c>
      <c r="P1474">
        <v>0</v>
      </c>
      <c r="Q1474" s="2">
        <f t="shared" si="362"/>
        <v>304.86884609496735</v>
      </c>
      <c r="R1474" s="2">
        <f t="shared" ref="R1474:R1537" si="379">H1474-Q1474</f>
        <v>-14.868846094967353</v>
      </c>
      <c r="S1474" s="2">
        <f t="shared" si="365"/>
        <v>-42.890537245037763</v>
      </c>
      <c r="T1474" s="2">
        <f t="shared" ref="T1474:T1537" si="380">R1474^2</f>
        <v>221.08258419582589</v>
      </c>
      <c r="U1474" s="2">
        <f t="shared" si="366"/>
        <v>0</v>
      </c>
      <c r="V1474">
        <f t="shared" si="367"/>
        <v>2</v>
      </c>
    </row>
    <row r="1475" spans="2:22" x14ac:dyDescent="0.15">
      <c r="B1475" s="1">
        <v>38552</v>
      </c>
      <c r="C1475" s="2">
        <f t="shared" si="369"/>
        <v>7</v>
      </c>
      <c r="D1475" s="2">
        <f t="shared" si="370"/>
        <v>19</v>
      </c>
      <c r="E1475" s="2">
        <f t="shared" si="371"/>
        <v>2</v>
      </c>
      <c r="F1475" s="2">
        <f t="shared" si="372"/>
        <v>3</v>
      </c>
      <c r="G1475" t="s">
        <v>21</v>
      </c>
      <c r="H1475">
        <v>272</v>
      </c>
      <c r="I1475">
        <f t="shared" si="373"/>
        <v>0</v>
      </c>
      <c r="J1475">
        <f t="shared" si="374"/>
        <v>0</v>
      </c>
      <c r="K1475">
        <f t="shared" si="375"/>
        <v>0</v>
      </c>
      <c r="L1475">
        <v>0</v>
      </c>
      <c r="M1475">
        <f t="shared" si="376"/>
        <v>0</v>
      </c>
      <c r="N1475">
        <f t="shared" si="377"/>
        <v>0</v>
      </c>
      <c r="O1475">
        <f t="shared" si="378"/>
        <v>0</v>
      </c>
      <c r="P1475">
        <v>0</v>
      </c>
      <c r="Q1475" s="2">
        <f t="shared" ref="Q1475:Q1538" si="381">constant+VLOOKUP(F1475,week,2)+VLOOKUP(E1475,weekday,2)+$X$17*I1475+$X$18*J1475+$X$19*K1475+L1475*$X$20+M1475*$X$21+N1475*$X$22+O1475*$X$23+P1475*$X$24</f>
        <v>323.01617275632378</v>
      </c>
      <c r="R1475" s="2">
        <f t="shared" si="379"/>
        <v>-51.016172756323783</v>
      </c>
      <c r="S1475" s="2">
        <f t="shared" ref="S1475:S1538" si="382">R1474</f>
        <v>-14.868846094967353</v>
      </c>
      <c r="T1475" s="2">
        <f t="shared" si="380"/>
        <v>2602.6498827030732</v>
      </c>
      <c r="U1475" s="2">
        <f t="shared" ref="U1475:U1538" si="383">IF(R1475*R1474&lt;0,1,0)</f>
        <v>0</v>
      </c>
      <c r="V1475">
        <f t="shared" ref="V1475:V1538" si="384">IF(R1474*R1475&gt;0,V1474+1,1)</f>
        <v>3</v>
      </c>
    </row>
    <row r="1476" spans="2:22" x14ac:dyDescent="0.15">
      <c r="B1476" s="1">
        <v>38553</v>
      </c>
      <c r="C1476" s="2">
        <f t="shared" si="369"/>
        <v>7</v>
      </c>
      <c r="D1476" s="2">
        <f t="shared" si="370"/>
        <v>20</v>
      </c>
      <c r="E1476" s="2">
        <f t="shared" si="371"/>
        <v>3</v>
      </c>
      <c r="F1476" s="2">
        <f t="shared" si="372"/>
        <v>3</v>
      </c>
      <c r="G1476" t="s">
        <v>22</v>
      </c>
      <c r="H1476">
        <v>312</v>
      </c>
      <c r="I1476">
        <f t="shared" si="373"/>
        <v>0</v>
      </c>
      <c r="J1476">
        <f t="shared" si="374"/>
        <v>0</v>
      </c>
      <c r="K1476">
        <f t="shared" si="375"/>
        <v>0</v>
      </c>
      <c r="L1476">
        <v>0</v>
      </c>
      <c r="M1476">
        <f t="shared" si="376"/>
        <v>0</v>
      </c>
      <c r="N1476">
        <f t="shared" si="377"/>
        <v>0</v>
      </c>
      <c r="O1476">
        <f t="shared" si="378"/>
        <v>0</v>
      </c>
      <c r="P1476">
        <v>0</v>
      </c>
      <c r="Q1476" s="2">
        <f t="shared" si="381"/>
        <v>352.54850547054974</v>
      </c>
      <c r="R1476" s="2">
        <f t="shared" si="379"/>
        <v>-40.548505470549742</v>
      </c>
      <c r="S1476" s="2">
        <f t="shared" si="382"/>
        <v>-51.016172756323783</v>
      </c>
      <c r="T1476" s="2">
        <f t="shared" si="380"/>
        <v>1644.1812958952023</v>
      </c>
      <c r="U1476" s="2">
        <f t="shared" si="383"/>
        <v>0</v>
      </c>
      <c r="V1476">
        <f t="shared" si="384"/>
        <v>4</v>
      </c>
    </row>
    <row r="1477" spans="2:22" x14ac:dyDescent="0.15">
      <c r="B1477" s="1">
        <v>38554</v>
      </c>
      <c r="C1477" s="2">
        <f t="shared" si="369"/>
        <v>7</v>
      </c>
      <c r="D1477" s="2">
        <f t="shared" si="370"/>
        <v>21</v>
      </c>
      <c r="E1477" s="2">
        <f t="shared" si="371"/>
        <v>4</v>
      </c>
      <c r="F1477" s="2">
        <f t="shared" si="372"/>
        <v>4</v>
      </c>
      <c r="G1477" t="s">
        <v>23</v>
      </c>
      <c r="H1477">
        <v>329</v>
      </c>
      <c r="I1477">
        <f t="shared" si="373"/>
        <v>0</v>
      </c>
      <c r="J1477">
        <f t="shared" si="374"/>
        <v>0</v>
      </c>
      <c r="K1477">
        <f t="shared" si="375"/>
        <v>0</v>
      </c>
      <c r="L1477">
        <v>0</v>
      </c>
      <c r="M1477">
        <f t="shared" si="376"/>
        <v>0</v>
      </c>
      <c r="N1477">
        <f t="shared" si="377"/>
        <v>0</v>
      </c>
      <c r="O1477">
        <f t="shared" si="378"/>
        <v>0</v>
      </c>
      <c r="P1477">
        <v>0</v>
      </c>
      <c r="Q1477" s="2">
        <f t="shared" si="381"/>
        <v>343.71576156209431</v>
      </c>
      <c r="R1477" s="2">
        <f t="shared" si="379"/>
        <v>-14.715761562094315</v>
      </c>
      <c r="S1477" s="2">
        <f t="shared" si="382"/>
        <v>-40.548505470549742</v>
      </c>
      <c r="T1477" s="2">
        <f t="shared" si="380"/>
        <v>216.55363835241252</v>
      </c>
      <c r="U1477" s="2">
        <f t="shared" si="383"/>
        <v>0</v>
      </c>
      <c r="V1477">
        <f t="shared" si="384"/>
        <v>5</v>
      </c>
    </row>
    <row r="1478" spans="2:22" x14ac:dyDescent="0.15">
      <c r="B1478" s="1">
        <v>38555</v>
      </c>
      <c r="C1478" s="2">
        <f t="shared" si="369"/>
        <v>7</v>
      </c>
      <c r="D1478" s="2">
        <f t="shared" si="370"/>
        <v>22</v>
      </c>
      <c r="E1478" s="2">
        <f t="shared" si="371"/>
        <v>5</v>
      </c>
      <c r="F1478" s="2">
        <f t="shared" si="372"/>
        <v>4</v>
      </c>
      <c r="G1478" t="s">
        <v>24</v>
      </c>
      <c r="H1478">
        <v>402</v>
      </c>
      <c r="I1478">
        <f t="shared" si="373"/>
        <v>0</v>
      </c>
      <c r="J1478">
        <f t="shared" si="374"/>
        <v>0</v>
      </c>
      <c r="K1478">
        <f t="shared" si="375"/>
        <v>0</v>
      </c>
      <c r="L1478">
        <v>0</v>
      </c>
      <c r="M1478">
        <f t="shared" si="376"/>
        <v>0</v>
      </c>
      <c r="N1478">
        <f t="shared" si="377"/>
        <v>0</v>
      </c>
      <c r="O1478">
        <f t="shared" si="378"/>
        <v>0</v>
      </c>
      <c r="P1478">
        <v>0</v>
      </c>
      <c r="Q1478" s="2">
        <f t="shared" si="381"/>
        <v>527.94222651296639</v>
      </c>
      <c r="R1478" s="2">
        <f t="shared" si="379"/>
        <v>-125.94222651296639</v>
      </c>
      <c r="S1478" s="2">
        <f t="shared" si="382"/>
        <v>-14.715761562094315</v>
      </c>
      <c r="T1478" s="2">
        <f t="shared" si="380"/>
        <v>15861.444419043333</v>
      </c>
      <c r="U1478" s="2">
        <f t="shared" si="383"/>
        <v>0</v>
      </c>
      <c r="V1478">
        <f t="shared" si="384"/>
        <v>6</v>
      </c>
    </row>
    <row r="1479" spans="2:22" x14ac:dyDescent="0.15">
      <c r="B1479" s="1">
        <v>38556</v>
      </c>
      <c r="C1479" s="2">
        <f t="shared" si="369"/>
        <v>7</v>
      </c>
      <c r="D1479" s="2">
        <f t="shared" si="370"/>
        <v>23</v>
      </c>
      <c r="E1479" s="2">
        <f t="shared" si="371"/>
        <v>6</v>
      </c>
      <c r="F1479" s="2">
        <f t="shared" si="372"/>
        <v>4</v>
      </c>
      <c r="G1479" t="s">
        <v>25</v>
      </c>
      <c r="H1479">
        <v>476</v>
      </c>
      <c r="I1479">
        <f t="shared" si="373"/>
        <v>0</v>
      </c>
      <c r="J1479">
        <f t="shared" si="374"/>
        <v>0</v>
      </c>
      <c r="K1479">
        <f t="shared" si="375"/>
        <v>0</v>
      </c>
      <c r="L1479">
        <v>0</v>
      </c>
      <c r="M1479">
        <f t="shared" si="376"/>
        <v>0</v>
      </c>
      <c r="N1479">
        <f t="shared" si="377"/>
        <v>0</v>
      </c>
      <c r="O1479">
        <f t="shared" si="378"/>
        <v>0</v>
      </c>
      <c r="P1479">
        <v>0</v>
      </c>
      <c r="Q1479" s="2">
        <f t="shared" si="381"/>
        <v>579.33896435699307</v>
      </c>
      <c r="R1479" s="2">
        <f t="shared" si="379"/>
        <v>-103.33896435699307</v>
      </c>
      <c r="S1479" s="2">
        <f t="shared" si="382"/>
        <v>-125.94222651296639</v>
      </c>
      <c r="T1479" s="2">
        <f t="shared" si="380"/>
        <v>10678.941554375884</v>
      </c>
      <c r="U1479" s="2">
        <f t="shared" si="383"/>
        <v>0</v>
      </c>
      <c r="V1479">
        <f t="shared" si="384"/>
        <v>7</v>
      </c>
    </row>
    <row r="1480" spans="2:22" x14ac:dyDescent="0.15">
      <c r="B1480" s="1">
        <v>38557</v>
      </c>
      <c r="C1480" s="2">
        <f t="shared" si="369"/>
        <v>7</v>
      </c>
      <c r="D1480" s="2">
        <f t="shared" si="370"/>
        <v>24</v>
      </c>
      <c r="E1480" s="2">
        <f t="shared" si="371"/>
        <v>7</v>
      </c>
      <c r="F1480" s="2">
        <f t="shared" si="372"/>
        <v>4</v>
      </c>
      <c r="G1480" t="s">
        <v>26</v>
      </c>
      <c r="H1480">
        <v>289</v>
      </c>
      <c r="I1480">
        <f t="shared" si="373"/>
        <v>0</v>
      </c>
      <c r="J1480">
        <f t="shared" si="374"/>
        <v>0</v>
      </c>
      <c r="K1480">
        <f t="shared" si="375"/>
        <v>0</v>
      </c>
      <c r="L1480">
        <v>0</v>
      </c>
      <c r="M1480">
        <f t="shared" si="376"/>
        <v>0</v>
      </c>
      <c r="N1480">
        <f t="shared" si="377"/>
        <v>0</v>
      </c>
      <c r="O1480">
        <f t="shared" si="378"/>
        <v>0</v>
      </c>
      <c r="P1480">
        <v>0</v>
      </c>
      <c r="Q1480" s="2">
        <f t="shared" si="381"/>
        <v>384.00999845130411</v>
      </c>
      <c r="R1480" s="2">
        <f t="shared" si="379"/>
        <v>-95.009998451304114</v>
      </c>
      <c r="S1480" s="2">
        <f t="shared" si="382"/>
        <v>-103.33896435699307</v>
      </c>
      <c r="T1480" s="2">
        <f t="shared" si="380"/>
        <v>9026.8998057168101</v>
      </c>
      <c r="U1480" s="2">
        <f t="shared" si="383"/>
        <v>0</v>
      </c>
      <c r="V1480">
        <f t="shared" si="384"/>
        <v>8</v>
      </c>
    </row>
    <row r="1481" spans="2:22" x14ac:dyDescent="0.15">
      <c r="B1481" s="1">
        <v>38558</v>
      </c>
      <c r="C1481" s="2">
        <f t="shared" si="369"/>
        <v>7</v>
      </c>
      <c r="D1481" s="2">
        <f t="shared" si="370"/>
        <v>25</v>
      </c>
      <c r="E1481" s="2">
        <f t="shared" si="371"/>
        <v>1</v>
      </c>
      <c r="F1481" s="2">
        <f t="shared" si="372"/>
        <v>4</v>
      </c>
      <c r="G1481" t="s">
        <v>27</v>
      </c>
      <c r="H1481">
        <v>279</v>
      </c>
      <c r="I1481">
        <f t="shared" si="373"/>
        <v>0</v>
      </c>
      <c r="J1481">
        <f t="shared" si="374"/>
        <v>0</v>
      </c>
      <c r="K1481">
        <f t="shared" si="375"/>
        <v>0</v>
      </c>
      <c r="L1481">
        <v>0</v>
      </c>
      <c r="M1481">
        <f t="shared" si="376"/>
        <v>0</v>
      </c>
      <c r="N1481">
        <f t="shared" si="377"/>
        <v>0</v>
      </c>
      <c r="O1481">
        <f t="shared" si="378"/>
        <v>0</v>
      </c>
      <c r="P1481">
        <v>0</v>
      </c>
      <c r="Q1481" s="2">
        <f t="shared" si="381"/>
        <v>267.9883073012337</v>
      </c>
      <c r="R1481" s="2">
        <f t="shared" si="379"/>
        <v>11.011692698766296</v>
      </c>
      <c r="S1481" s="2">
        <f t="shared" si="382"/>
        <v>-95.009998451304114</v>
      </c>
      <c r="T1481" s="2">
        <f t="shared" si="380"/>
        <v>121.25737609206296</v>
      </c>
      <c r="U1481" s="2">
        <f t="shared" si="383"/>
        <v>1</v>
      </c>
      <c r="V1481">
        <f t="shared" si="384"/>
        <v>1</v>
      </c>
    </row>
    <row r="1482" spans="2:22" x14ac:dyDescent="0.15">
      <c r="B1482" s="1">
        <v>38559</v>
      </c>
      <c r="C1482" s="2">
        <f t="shared" si="369"/>
        <v>7</v>
      </c>
      <c r="D1482" s="2">
        <f t="shared" si="370"/>
        <v>26</v>
      </c>
      <c r="E1482" s="2">
        <f t="shared" si="371"/>
        <v>2</v>
      </c>
      <c r="F1482" s="2">
        <f t="shared" si="372"/>
        <v>4</v>
      </c>
      <c r="G1482" t="s">
        <v>28</v>
      </c>
      <c r="H1482">
        <v>304</v>
      </c>
      <c r="I1482">
        <f t="shared" si="373"/>
        <v>0</v>
      </c>
      <c r="J1482">
        <f t="shared" si="374"/>
        <v>0</v>
      </c>
      <c r="K1482">
        <f t="shared" si="375"/>
        <v>0</v>
      </c>
      <c r="L1482">
        <v>0</v>
      </c>
      <c r="M1482">
        <f t="shared" si="376"/>
        <v>0</v>
      </c>
      <c r="N1482">
        <f t="shared" si="377"/>
        <v>0</v>
      </c>
      <c r="O1482">
        <f t="shared" si="378"/>
        <v>0</v>
      </c>
      <c r="P1482">
        <v>0</v>
      </c>
      <c r="Q1482" s="2">
        <f t="shared" si="381"/>
        <v>286.13563396259013</v>
      </c>
      <c r="R1482" s="2">
        <f t="shared" si="379"/>
        <v>17.864366037409866</v>
      </c>
      <c r="S1482" s="2">
        <f t="shared" si="382"/>
        <v>11.011692698766296</v>
      </c>
      <c r="T1482" s="2">
        <f t="shared" si="380"/>
        <v>319.13557391856307</v>
      </c>
      <c r="U1482" s="2">
        <f t="shared" si="383"/>
        <v>0</v>
      </c>
      <c r="V1482">
        <f t="shared" si="384"/>
        <v>2</v>
      </c>
    </row>
    <row r="1483" spans="2:22" x14ac:dyDescent="0.15">
      <c r="B1483" s="1">
        <v>38560</v>
      </c>
      <c r="C1483" s="2">
        <f t="shared" si="369"/>
        <v>7</v>
      </c>
      <c r="D1483" s="2">
        <f t="shared" si="370"/>
        <v>27</v>
      </c>
      <c r="E1483" s="2">
        <f t="shared" si="371"/>
        <v>3</v>
      </c>
      <c r="F1483" s="2">
        <f t="shared" si="372"/>
        <v>4</v>
      </c>
      <c r="G1483" t="s">
        <v>29</v>
      </c>
      <c r="H1483">
        <v>331</v>
      </c>
      <c r="I1483">
        <f t="shared" si="373"/>
        <v>0</v>
      </c>
      <c r="J1483">
        <f t="shared" si="374"/>
        <v>0</v>
      </c>
      <c r="K1483">
        <f t="shared" si="375"/>
        <v>0</v>
      </c>
      <c r="L1483">
        <v>0</v>
      </c>
      <c r="M1483">
        <f t="shared" si="376"/>
        <v>0</v>
      </c>
      <c r="N1483">
        <f t="shared" si="377"/>
        <v>0</v>
      </c>
      <c r="O1483">
        <f t="shared" si="378"/>
        <v>0</v>
      </c>
      <c r="P1483">
        <v>0</v>
      </c>
      <c r="Q1483" s="2">
        <f t="shared" si="381"/>
        <v>315.66796667681609</v>
      </c>
      <c r="R1483" s="2">
        <f t="shared" si="379"/>
        <v>15.332033323183907</v>
      </c>
      <c r="S1483" s="2">
        <f t="shared" si="382"/>
        <v>17.864366037409866</v>
      </c>
      <c r="T1483" s="2">
        <f t="shared" si="380"/>
        <v>235.07124582322177</v>
      </c>
      <c r="U1483" s="2">
        <f t="shared" si="383"/>
        <v>0</v>
      </c>
      <c r="V1483">
        <f t="shared" si="384"/>
        <v>3</v>
      </c>
    </row>
    <row r="1484" spans="2:22" x14ac:dyDescent="0.15">
      <c r="B1484" s="1">
        <v>38561</v>
      </c>
      <c r="C1484" s="2">
        <f t="shared" si="369"/>
        <v>7</v>
      </c>
      <c r="D1484" s="2">
        <f t="shared" si="370"/>
        <v>28</v>
      </c>
      <c r="E1484" s="2">
        <f t="shared" si="371"/>
        <v>4</v>
      </c>
      <c r="F1484" s="2">
        <f t="shared" si="372"/>
        <v>5</v>
      </c>
      <c r="G1484" t="s">
        <v>30</v>
      </c>
      <c r="H1484">
        <v>323</v>
      </c>
      <c r="I1484">
        <f t="shared" si="373"/>
        <v>0</v>
      </c>
      <c r="J1484">
        <f t="shared" si="374"/>
        <v>0</v>
      </c>
      <c r="K1484">
        <f t="shared" si="375"/>
        <v>0</v>
      </c>
      <c r="L1484">
        <v>0</v>
      </c>
      <c r="M1484">
        <f t="shared" si="376"/>
        <v>0</v>
      </c>
      <c r="N1484">
        <f t="shared" si="377"/>
        <v>0</v>
      </c>
      <c r="O1484">
        <f t="shared" si="378"/>
        <v>0</v>
      </c>
      <c r="P1484">
        <v>0</v>
      </c>
      <c r="Q1484" s="2">
        <f t="shared" si="381"/>
        <v>346.43003804449251</v>
      </c>
      <c r="R1484" s="2">
        <f t="shared" si="379"/>
        <v>-23.430038044492505</v>
      </c>
      <c r="S1484" s="2">
        <f t="shared" si="382"/>
        <v>15.332033323183907</v>
      </c>
      <c r="T1484" s="2">
        <f t="shared" si="380"/>
        <v>548.96668276636615</v>
      </c>
      <c r="U1484" s="2">
        <f t="shared" si="383"/>
        <v>1</v>
      </c>
      <c r="V1484">
        <f t="shared" si="384"/>
        <v>1</v>
      </c>
    </row>
    <row r="1485" spans="2:22" x14ac:dyDescent="0.15">
      <c r="B1485" s="1">
        <v>38562</v>
      </c>
      <c r="C1485" s="2">
        <f t="shared" si="369"/>
        <v>7</v>
      </c>
      <c r="D1485" s="2">
        <f t="shared" si="370"/>
        <v>29</v>
      </c>
      <c r="E1485" s="2">
        <f t="shared" si="371"/>
        <v>5</v>
      </c>
      <c r="F1485" s="2">
        <f t="shared" si="372"/>
        <v>5</v>
      </c>
      <c r="G1485" t="s">
        <v>31</v>
      </c>
      <c r="H1485">
        <v>522</v>
      </c>
      <c r="I1485">
        <f t="shared" si="373"/>
        <v>0</v>
      </c>
      <c r="J1485">
        <f t="shared" si="374"/>
        <v>0</v>
      </c>
      <c r="K1485">
        <f t="shared" si="375"/>
        <v>0</v>
      </c>
      <c r="L1485">
        <v>0</v>
      </c>
      <c r="M1485">
        <f t="shared" si="376"/>
        <v>0</v>
      </c>
      <c r="N1485">
        <f t="shared" si="377"/>
        <v>0</v>
      </c>
      <c r="O1485">
        <f t="shared" si="378"/>
        <v>0</v>
      </c>
      <c r="P1485">
        <v>0</v>
      </c>
      <c r="Q1485" s="2">
        <f t="shared" si="381"/>
        <v>530.65650299536458</v>
      </c>
      <c r="R1485" s="2">
        <f t="shared" si="379"/>
        <v>-8.6565029953645762</v>
      </c>
      <c r="S1485" s="2">
        <f t="shared" si="382"/>
        <v>-23.430038044492505</v>
      </c>
      <c r="T1485" s="2">
        <f t="shared" si="380"/>
        <v>74.935044108755875</v>
      </c>
      <c r="U1485" s="2">
        <f t="shared" si="383"/>
        <v>0</v>
      </c>
      <c r="V1485">
        <f t="shared" si="384"/>
        <v>2</v>
      </c>
    </row>
    <row r="1486" spans="2:22" x14ac:dyDescent="0.15">
      <c r="B1486" s="1">
        <v>38563</v>
      </c>
      <c r="C1486" s="2">
        <f t="shared" si="369"/>
        <v>7</v>
      </c>
      <c r="D1486" s="2">
        <f t="shared" si="370"/>
        <v>30</v>
      </c>
      <c r="E1486" s="2">
        <f t="shared" si="371"/>
        <v>6</v>
      </c>
      <c r="F1486" s="2">
        <f t="shared" si="372"/>
        <v>5</v>
      </c>
      <c r="G1486" t="s">
        <v>32</v>
      </c>
      <c r="H1486">
        <v>486</v>
      </c>
      <c r="I1486">
        <f t="shared" si="373"/>
        <v>0</v>
      </c>
      <c r="J1486">
        <f t="shared" si="374"/>
        <v>0</v>
      </c>
      <c r="K1486">
        <f t="shared" si="375"/>
        <v>0</v>
      </c>
      <c r="L1486">
        <v>0</v>
      </c>
      <c r="M1486">
        <f t="shared" si="376"/>
        <v>0</v>
      </c>
      <c r="N1486">
        <f t="shared" si="377"/>
        <v>0</v>
      </c>
      <c r="O1486">
        <f t="shared" si="378"/>
        <v>0</v>
      </c>
      <c r="P1486">
        <v>0</v>
      </c>
      <c r="Q1486" s="2">
        <f t="shared" si="381"/>
        <v>582.05324083939126</v>
      </c>
      <c r="R1486" s="2">
        <f t="shared" si="379"/>
        <v>-96.053240839391265</v>
      </c>
      <c r="S1486" s="2">
        <f t="shared" si="382"/>
        <v>-8.6565029953645762</v>
      </c>
      <c r="T1486" s="2">
        <f t="shared" si="380"/>
        <v>9226.2250757501024</v>
      </c>
      <c r="U1486" s="2">
        <f t="shared" si="383"/>
        <v>0</v>
      </c>
      <c r="V1486">
        <f t="shared" si="384"/>
        <v>3</v>
      </c>
    </row>
    <row r="1487" spans="2:22" x14ac:dyDescent="0.15">
      <c r="B1487" s="1">
        <v>38564</v>
      </c>
      <c r="C1487" s="2">
        <f t="shared" si="369"/>
        <v>7</v>
      </c>
      <c r="D1487" s="2">
        <f t="shared" si="370"/>
        <v>31</v>
      </c>
      <c r="E1487" s="2">
        <f t="shared" si="371"/>
        <v>7</v>
      </c>
      <c r="F1487" s="2">
        <f t="shared" si="372"/>
        <v>5</v>
      </c>
      <c r="G1487" t="s">
        <v>33</v>
      </c>
      <c r="H1487">
        <v>319</v>
      </c>
      <c r="I1487">
        <f t="shared" si="373"/>
        <v>0</v>
      </c>
      <c r="J1487">
        <f t="shared" si="374"/>
        <v>0</v>
      </c>
      <c r="K1487">
        <f t="shared" si="375"/>
        <v>0</v>
      </c>
      <c r="L1487">
        <v>0</v>
      </c>
      <c r="M1487">
        <f t="shared" si="376"/>
        <v>0</v>
      </c>
      <c r="N1487">
        <f t="shared" si="377"/>
        <v>0</v>
      </c>
      <c r="O1487">
        <f t="shared" si="378"/>
        <v>0</v>
      </c>
      <c r="P1487">
        <v>0</v>
      </c>
      <c r="Q1487" s="2">
        <f t="shared" si="381"/>
        <v>386.7242749337023</v>
      </c>
      <c r="R1487" s="2">
        <f t="shared" si="379"/>
        <v>-67.724274933702304</v>
      </c>
      <c r="S1487" s="2">
        <f t="shared" si="382"/>
        <v>-96.053240839391265</v>
      </c>
      <c r="T1487" s="2">
        <f t="shared" si="380"/>
        <v>4586.5774152956983</v>
      </c>
      <c r="U1487" s="2">
        <f t="shared" si="383"/>
        <v>0</v>
      </c>
      <c r="V1487">
        <f t="shared" si="384"/>
        <v>4</v>
      </c>
    </row>
    <row r="1488" spans="2:22" x14ac:dyDescent="0.15">
      <c r="B1488" s="1">
        <v>38565</v>
      </c>
      <c r="C1488" s="2">
        <f t="shared" si="369"/>
        <v>8</v>
      </c>
      <c r="D1488" s="2">
        <f t="shared" si="370"/>
        <v>1</v>
      </c>
      <c r="E1488" s="2">
        <f t="shared" si="371"/>
        <v>1</v>
      </c>
      <c r="F1488" s="2">
        <f t="shared" si="372"/>
        <v>5</v>
      </c>
      <c r="G1488" t="s">
        <v>34</v>
      </c>
      <c r="H1488">
        <v>264</v>
      </c>
      <c r="I1488">
        <f t="shared" si="373"/>
        <v>0</v>
      </c>
      <c r="J1488">
        <f t="shared" si="374"/>
        <v>0</v>
      </c>
      <c r="K1488">
        <f t="shared" si="375"/>
        <v>0</v>
      </c>
      <c r="L1488">
        <v>0</v>
      </c>
      <c r="M1488">
        <f t="shared" si="376"/>
        <v>0</v>
      </c>
      <c r="N1488">
        <f t="shared" si="377"/>
        <v>0</v>
      </c>
      <c r="O1488">
        <f t="shared" si="378"/>
        <v>0</v>
      </c>
      <c r="P1488">
        <v>0</v>
      </c>
      <c r="Q1488" s="2">
        <f t="shared" si="381"/>
        <v>270.70258378363189</v>
      </c>
      <c r="R1488" s="2">
        <f t="shared" si="379"/>
        <v>-6.7025837836318942</v>
      </c>
      <c r="S1488" s="2">
        <f t="shared" si="382"/>
        <v>-67.724274933702304</v>
      </c>
      <c r="T1488" s="2">
        <f t="shared" si="380"/>
        <v>44.924629376605239</v>
      </c>
      <c r="U1488" s="2">
        <f t="shared" si="383"/>
        <v>0</v>
      </c>
      <c r="V1488">
        <f t="shared" si="384"/>
        <v>5</v>
      </c>
    </row>
    <row r="1489" spans="2:22" x14ac:dyDescent="0.15">
      <c r="B1489" s="1">
        <v>38566</v>
      </c>
      <c r="C1489" s="2">
        <f t="shared" si="369"/>
        <v>8</v>
      </c>
      <c r="D1489" s="2">
        <f t="shared" si="370"/>
        <v>2</v>
      </c>
      <c r="E1489" s="2">
        <f t="shared" si="371"/>
        <v>2</v>
      </c>
      <c r="F1489" s="2">
        <f t="shared" si="372"/>
        <v>5</v>
      </c>
      <c r="G1489" t="s">
        <v>35</v>
      </c>
      <c r="H1489">
        <v>267</v>
      </c>
      <c r="I1489">
        <f t="shared" si="373"/>
        <v>0</v>
      </c>
      <c r="J1489">
        <f t="shared" si="374"/>
        <v>0</v>
      </c>
      <c r="K1489">
        <f t="shared" si="375"/>
        <v>0</v>
      </c>
      <c r="L1489">
        <v>0</v>
      </c>
      <c r="M1489">
        <f t="shared" si="376"/>
        <v>0</v>
      </c>
      <c r="N1489">
        <f t="shared" si="377"/>
        <v>0</v>
      </c>
      <c r="O1489">
        <f t="shared" si="378"/>
        <v>0</v>
      </c>
      <c r="P1489">
        <v>0</v>
      </c>
      <c r="Q1489" s="2">
        <f t="shared" si="381"/>
        <v>288.84991044498832</v>
      </c>
      <c r="R1489" s="2">
        <f t="shared" si="379"/>
        <v>-21.849910444988325</v>
      </c>
      <c r="S1489" s="2">
        <f t="shared" si="382"/>
        <v>-6.7025837836318942</v>
      </c>
      <c r="T1489" s="2">
        <f t="shared" si="380"/>
        <v>477.41858645400987</v>
      </c>
      <c r="U1489" s="2">
        <f t="shared" si="383"/>
        <v>0</v>
      </c>
      <c r="V1489">
        <f t="shared" si="384"/>
        <v>6</v>
      </c>
    </row>
    <row r="1490" spans="2:22" x14ac:dyDescent="0.15">
      <c r="B1490" s="1">
        <v>38567</v>
      </c>
      <c r="C1490" s="2">
        <f t="shared" si="369"/>
        <v>8</v>
      </c>
      <c r="D1490" s="2">
        <f t="shared" si="370"/>
        <v>3</v>
      </c>
      <c r="E1490" s="2">
        <f t="shared" si="371"/>
        <v>3</v>
      </c>
      <c r="F1490" s="2">
        <f t="shared" si="372"/>
        <v>5</v>
      </c>
      <c r="G1490" t="s">
        <v>36</v>
      </c>
      <c r="H1490">
        <v>300</v>
      </c>
      <c r="I1490">
        <f t="shared" si="373"/>
        <v>0</v>
      </c>
      <c r="J1490">
        <f t="shared" si="374"/>
        <v>0</v>
      </c>
      <c r="K1490">
        <f t="shared" si="375"/>
        <v>0</v>
      </c>
      <c r="L1490">
        <v>0</v>
      </c>
      <c r="M1490">
        <f t="shared" si="376"/>
        <v>0</v>
      </c>
      <c r="N1490">
        <f t="shared" si="377"/>
        <v>0</v>
      </c>
      <c r="O1490">
        <f t="shared" si="378"/>
        <v>0</v>
      </c>
      <c r="P1490">
        <v>0</v>
      </c>
      <c r="Q1490" s="2">
        <f t="shared" si="381"/>
        <v>318.38224315921428</v>
      </c>
      <c r="R1490" s="2">
        <f t="shared" si="379"/>
        <v>-18.382243159214283</v>
      </c>
      <c r="S1490" s="2">
        <f t="shared" si="382"/>
        <v>-21.849910444988325</v>
      </c>
      <c r="T1490" s="2">
        <f t="shared" si="380"/>
        <v>337.90686356448032</v>
      </c>
      <c r="U1490" s="2">
        <f t="shared" si="383"/>
        <v>0</v>
      </c>
      <c r="V1490">
        <f t="shared" si="384"/>
        <v>7</v>
      </c>
    </row>
    <row r="1491" spans="2:22" x14ac:dyDescent="0.15">
      <c r="B1491" s="1">
        <v>38568</v>
      </c>
      <c r="C1491" s="2">
        <f t="shared" si="369"/>
        <v>8</v>
      </c>
      <c r="D1491" s="2">
        <f t="shared" si="370"/>
        <v>4</v>
      </c>
      <c r="E1491" s="2">
        <f t="shared" si="371"/>
        <v>4</v>
      </c>
      <c r="F1491" s="2">
        <f t="shared" si="372"/>
        <v>6</v>
      </c>
      <c r="G1491" t="s">
        <v>37</v>
      </c>
      <c r="H1491">
        <v>309</v>
      </c>
      <c r="I1491">
        <f t="shared" si="373"/>
        <v>0</v>
      </c>
      <c r="J1491">
        <f t="shared" si="374"/>
        <v>0</v>
      </c>
      <c r="K1491">
        <f t="shared" si="375"/>
        <v>0</v>
      </c>
      <c r="L1491">
        <v>0</v>
      </c>
      <c r="M1491">
        <f t="shared" si="376"/>
        <v>0</v>
      </c>
      <c r="N1491">
        <f t="shared" si="377"/>
        <v>0</v>
      </c>
      <c r="O1491">
        <f t="shared" si="378"/>
        <v>0</v>
      </c>
      <c r="P1491">
        <v>0</v>
      </c>
      <c r="Q1491" s="2">
        <f t="shared" si="381"/>
        <v>366.00149528402517</v>
      </c>
      <c r="R1491" s="2">
        <f t="shared" si="379"/>
        <v>-57.001495284025168</v>
      </c>
      <c r="S1491" s="2">
        <f t="shared" si="382"/>
        <v>-18.382243159214283</v>
      </c>
      <c r="T1491" s="2">
        <f t="shared" si="380"/>
        <v>3249.1704646147437</v>
      </c>
      <c r="U1491" s="2">
        <f t="shared" si="383"/>
        <v>0</v>
      </c>
      <c r="V1491">
        <f t="shared" si="384"/>
        <v>8</v>
      </c>
    </row>
    <row r="1492" spans="2:22" x14ac:dyDescent="0.15">
      <c r="B1492" s="1">
        <v>38569</v>
      </c>
      <c r="C1492" s="2">
        <f t="shared" si="369"/>
        <v>8</v>
      </c>
      <c r="D1492" s="2">
        <f t="shared" si="370"/>
        <v>5</v>
      </c>
      <c r="E1492" s="2">
        <f t="shared" si="371"/>
        <v>5</v>
      </c>
      <c r="F1492" s="2">
        <f t="shared" si="372"/>
        <v>6</v>
      </c>
      <c r="G1492" t="s">
        <v>38</v>
      </c>
      <c r="H1492">
        <v>465</v>
      </c>
      <c r="I1492">
        <f t="shared" si="373"/>
        <v>0</v>
      </c>
      <c r="J1492">
        <f t="shared" si="374"/>
        <v>0</v>
      </c>
      <c r="K1492">
        <f t="shared" si="375"/>
        <v>0</v>
      </c>
      <c r="L1492">
        <v>0</v>
      </c>
      <c r="M1492">
        <f t="shared" si="376"/>
        <v>0</v>
      </c>
      <c r="N1492">
        <f t="shared" si="377"/>
        <v>0</v>
      </c>
      <c r="O1492">
        <f t="shared" si="378"/>
        <v>0</v>
      </c>
      <c r="P1492">
        <v>0</v>
      </c>
      <c r="Q1492" s="2">
        <f t="shared" si="381"/>
        <v>550.2279602348973</v>
      </c>
      <c r="R1492" s="2">
        <f t="shared" si="379"/>
        <v>-85.227960234897296</v>
      </c>
      <c r="S1492" s="2">
        <f t="shared" si="382"/>
        <v>-57.001495284025168</v>
      </c>
      <c r="T1492" s="2">
        <f t="shared" si="380"/>
        <v>7263.8052058012345</v>
      </c>
      <c r="U1492" s="2">
        <f t="shared" si="383"/>
        <v>0</v>
      </c>
      <c r="V1492">
        <f t="shared" si="384"/>
        <v>9</v>
      </c>
    </row>
    <row r="1493" spans="2:22" x14ac:dyDescent="0.15">
      <c r="B1493" s="1">
        <v>38570</v>
      </c>
      <c r="C1493" s="2">
        <f t="shared" si="369"/>
        <v>8</v>
      </c>
      <c r="D1493" s="2">
        <f t="shared" si="370"/>
        <v>6</v>
      </c>
      <c r="E1493" s="2">
        <f t="shared" si="371"/>
        <v>6</v>
      </c>
      <c r="F1493" s="2">
        <f t="shared" si="372"/>
        <v>6</v>
      </c>
      <c r="G1493" t="s">
        <v>39</v>
      </c>
      <c r="H1493">
        <v>488</v>
      </c>
      <c r="I1493">
        <f t="shared" si="373"/>
        <v>0</v>
      </c>
      <c r="J1493">
        <f t="shared" si="374"/>
        <v>0</v>
      </c>
      <c r="K1493">
        <f t="shared" si="375"/>
        <v>0</v>
      </c>
      <c r="L1493">
        <v>0</v>
      </c>
      <c r="M1493">
        <f t="shared" si="376"/>
        <v>0</v>
      </c>
      <c r="N1493">
        <f t="shared" si="377"/>
        <v>0</v>
      </c>
      <c r="O1493">
        <f t="shared" si="378"/>
        <v>0</v>
      </c>
      <c r="P1493">
        <v>0</v>
      </c>
      <c r="Q1493" s="2">
        <f t="shared" si="381"/>
        <v>601.62469807892398</v>
      </c>
      <c r="R1493" s="2">
        <f t="shared" si="379"/>
        <v>-113.62469807892398</v>
      </c>
      <c r="S1493" s="2">
        <f t="shared" si="382"/>
        <v>-85.227960234897296</v>
      </c>
      <c r="T1493" s="2">
        <f t="shared" si="380"/>
        <v>12910.572013526631</v>
      </c>
      <c r="U1493" s="2">
        <f t="shared" si="383"/>
        <v>0</v>
      </c>
      <c r="V1493">
        <f t="shared" si="384"/>
        <v>10</v>
      </c>
    </row>
    <row r="1494" spans="2:22" x14ac:dyDescent="0.15">
      <c r="B1494" s="1">
        <v>38571</v>
      </c>
      <c r="C1494" s="2">
        <f t="shared" si="369"/>
        <v>8</v>
      </c>
      <c r="D1494" s="2">
        <f t="shared" si="370"/>
        <v>7</v>
      </c>
      <c r="E1494" s="2">
        <f t="shared" si="371"/>
        <v>7</v>
      </c>
      <c r="F1494" s="2">
        <f t="shared" si="372"/>
        <v>6</v>
      </c>
      <c r="G1494" t="s">
        <v>40</v>
      </c>
      <c r="H1494">
        <v>376</v>
      </c>
      <c r="I1494">
        <f t="shared" si="373"/>
        <v>0</v>
      </c>
      <c r="J1494">
        <f t="shared" si="374"/>
        <v>0</v>
      </c>
      <c r="K1494">
        <f t="shared" si="375"/>
        <v>0</v>
      </c>
      <c r="L1494">
        <v>0</v>
      </c>
      <c r="M1494">
        <f t="shared" si="376"/>
        <v>0</v>
      </c>
      <c r="N1494">
        <f t="shared" si="377"/>
        <v>0</v>
      </c>
      <c r="O1494">
        <f t="shared" si="378"/>
        <v>0</v>
      </c>
      <c r="P1494">
        <v>0</v>
      </c>
      <c r="Q1494" s="2">
        <f t="shared" si="381"/>
        <v>406.29573217323497</v>
      </c>
      <c r="R1494" s="2">
        <f t="shared" si="379"/>
        <v>-30.295732173234967</v>
      </c>
      <c r="S1494" s="2">
        <f t="shared" si="382"/>
        <v>-113.62469807892398</v>
      </c>
      <c r="T1494" s="2">
        <f t="shared" si="380"/>
        <v>917.83138791238434</v>
      </c>
      <c r="U1494" s="2">
        <f t="shared" si="383"/>
        <v>0</v>
      </c>
      <c r="V1494">
        <f t="shared" si="384"/>
        <v>11</v>
      </c>
    </row>
    <row r="1495" spans="2:22" x14ac:dyDescent="0.15">
      <c r="B1495" s="1">
        <v>38572</v>
      </c>
      <c r="C1495" s="2">
        <f t="shared" si="369"/>
        <v>8</v>
      </c>
      <c r="D1495" s="2">
        <f t="shared" si="370"/>
        <v>8</v>
      </c>
      <c r="E1495" s="2">
        <f t="shared" si="371"/>
        <v>1</v>
      </c>
      <c r="F1495" s="2">
        <f t="shared" si="372"/>
        <v>6</v>
      </c>
      <c r="G1495" t="s">
        <v>41</v>
      </c>
      <c r="H1495">
        <v>291</v>
      </c>
      <c r="I1495">
        <f t="shared" si="373"/>
        <v>0</v>
      </c>
      <c r="J1495">
        <f t="shared" si="374"/>
        <v>0</v>
      </c>
      <c r="K1495">
        <f t="shared" si="375"/>
        <v>0</v>
      </c>
      <c r="L1495">
        <v>0</v>
      </c>
      <c r="M1495">
        <f t="shared" si="376"/>
        <v>0</v>
      </c>
      <c r="N1495">
        <f t="shared" si="377"/>
        <v>0</v>
      </c>
      <c r="O1495">
        <f t="shared" si="378"/>
        <v>0</v>
      </c>
      <c r="P1495">
        <v>0</v>
      </c>
      <c r="Q1495" s="2">
        <f t="shared" si="381"/>
        <v>290.2740410231645</v>
      </c>
      <c r="R1495" s="2">
        <f t="shared" si="379"/>
        <v>0.72595897683549993</v>
      </c>
      <c r="S1495" s="2">
        <f t="shared" si="382"/>
        <v>-30.295732173234967</v>
      </c>
      <c r="T1495" s="2">
        <f t="shared" si="380"/>
        <v>0.52701643604804593</v>
      </c>
      <c r="U1495" s="2">
        <f t="shared" si="383"/>
        <v>1</v>
      </c>
      <c r="V1495">
        <f t="shared" si="384"/>
        <v>1</v>
      </c>
    </row>
    <row r="1496" spans="2:22" x14ac:dyDescent="0.15">
      <c r="B1496" s="1">
        <v>38573</v>
      </c>
      <c r="C1496" s="2">
        <f t="shared" si="369"/>
        <v>8</v>
      </c>
      <c r="D1496" s="2">
        <f t="shared" si="370"/>
        <v>9</v>
      </c>
      <c r="E1496" s="2">
        <f t="shared" si="371"/>
        <v>2</v>
      </c>
      <c r="F1496" s="2">
        <f t="shared" si="372"/>
        <v>6</v>
      </c>
      <c r="G1496" t="s">
        <v>42</v>
      </c>
      <c r="H1496">
        <v>304</v>
      </c>
      <c r="I1496">
        <f t="shared" si="373"/>
        <v>0</v>
      </c>
      <c r="J1496">
        <f t="shared" si="374"/>
        <v>0</v>
      </c>
      <c r="K1496">
        <f t="shared" si="375"/>
        <v>0</v>
      </c>
      <c r="L1496">
        <v>0</v>
      </c>
      <c r="M1496">
        <f t="shared" si="376"/>
        <v>0</v>
      </c>
      <c r="N1496">
        <f t="shared" si="377"/>
        <v>0</v>
      </c>
      <c r="O1496">
        <f t="shared" si="378"/>
        <v>0</v>
      </c>
      <c r="P1496">
        <v>0</v>
      </c>
      <c r="Q1496" s="2">
        <f t="shared" si="381"/>
        <v>308.42136768452099</v>
      </c>
      <c r="R1496" s="2">
        <f t="shared" si="379"/>
        <v>-4.4213676845209875</v>
      </c>
      <c r="S1496" s="2">
        <f t="shared" si="382"/>
        <v>0.72595897683549993</v>
      </c>
      <c r="T1496" s="2">
        <f t="shared" si="380"/>
        <v>19.548492201726479</v>
      </c>
      <c r="U1496" s="2">
        <f t="shared" si="383"/>
        <v>1</v>
      </c>
      <c r="V1496">
        <f t="shared" si="384"/>
        <v>1</v>
      </c>
    </row>
    <row r="1497" spans="2:22" x14ac:dyDescent="0.15">
      <c r="B1497" s="1">
        <v>38574</v>
      </c>
      <c r="C1497" s="2">
        <f t="shared" si="369"/>
        <v>8</v>
      </c>
      <c r="D1497" s="2">
        <f t="shared" si="370"/>
        <v>10</v>
      </c>
      <c r="E1497" s="2">
        <f t="shared" si="371"/>
        <v>3</v>
      </c>
      <c r="F1497" s="2">
        <f t="shared" si="372"/>
        <v>6</v>
      </c>
      <c r="G1497" t="s">
        <v>43</v>
      </c>
      <c r="H1497">
        <v>360</v>
      </c>
      <c r="I1497">
        <f t="shared" si="373"/>
        <v>0</v>
      </c>
      <c r="J1497">
        <f t="shared" si="374"/>
        <v>0</v>
      </c>
      <c r="K1497">
        <f t="shared" si="375"/>
        <v>0</v>
      </c>
      <c r="L1497">
        <v>0</v>
      </c>
      <c r="M1497">
        <f t="shared" si="376"/>
        <v>0</v>
      </c>
      <c r="N1497">
        <f t="shared" si="377"/>
        <v>0</v>
      </c>
      <c r="O1497">
        <f t="shared" si="378"/>
        <v>0</v>
      </c>
      <c r="P1497">
        <v>0</v>
      </c>
      <c r="Q1497" s="2">
        <f t="shared" si="381"/>
        <v>337.95370039874695</v>
      </c>
      <c r="R1497" s="2">
        <f t="shared" si="379"/>
        <v>22.046299601253054</v>
      </c>
      <c r="S1497" s="2">
        <f t="shared" si="382"/>
        <v>-4.4213676845209875</v>
      </c>
      <c r="T1497" s="2">
        <f t="shared" si="380"/>
        <v>486.03932610821056</v>
      </c>
      <c r="U1497" s="2">
        <f t="shared" si="383"/>
        <v>1</v>
      </c>
      <c r="V1497">
        <f t="shared" si="384"/>
        <v>1</v>
      </c>
    </row>
    <row r="1498" spans="2:22" x14ac:dyDescent="0.15">
      <c r="B1498" s="1">
        <v>38575</v>
      </c>
      <c r="C1498" s="2">
        <f t="shared" si="369"/>
        <v>8</v>
      </c>
      <c r="D1498" s="2">
        <f t="shared" si="370"/>
        <v>11</v>
      </c>
      <c r="E1498" s="2">
        <f t="shared" si="371"/>
        <v>4</v>
      </c>
      <c r="F1498" s="2">
        <f t="shared" si="372"/>
        <v>7</v>
      </c>
      <c r="G1498" t="s">
        <v>44</v>
      </c>
      <c r="H1498">
        <v>321</v>
      </c>
      <c r="I1498">
        <f t="shared" si="373"/>
        <v>0</v>
      </c>
      <c r="J1498">
        <f t="shared" si="374"/>
        <v>0</v>
      </c>
      <c r="K1498">
        <f t="shared" si="375"/>
        <v>0</v>
      </c>
      <c r="L1498">
        <v>0</v>
      </c>
      <c r="M1498">
        <f t="shared" si="376"/>
        <v>0</v>
      </c>
      <c r="N1498">
        <f t="shared" si="377"/>
        <v>0</v>
      </c>
      <c r="O1498">
        <f t="shared" si="378"/>
        <v>0</v>
      </c>
      <c r="P1498">
        <v>0</v>
      </c>
      <c r="Q1498" s="2">
        <f t="shared" si="381"/>
        <v>339.83006574681133</v>
      </c>
      <c r="R1498" s="2">
        <f t="shared" si="379"/>
        <v>-18.830065746811329</v>
      </c>
      <c r="S1498" s="2">
        <f t="shared" si="382"/>
        <v>22.046299601253054</v>
      </c>
      <c r="T1498" s="2">
        <f t="shared" si="380"/>
        <v>354.57137602923729</v>
      </c>
      <c r="U1498" s="2">
        <f t="shared" si="383"/>
        <v>1</v>
      </c>
      <c r="V1498">
        <f t="shared" si="384"/>
        <v>1</v>
      </c>
    </row>
    <row r="1499" spans="2:22" x14ac:dyDescent="0.15">
      <c r="B1499" s="1">
        <v>38576</v>
      </c>
      <c r="C1499" s="2">
        <f t="shared" si="369"/>
        <v>8</v>
      </c>
      <c r="D1499" s="2">
        <f t="shared" si="370"/>
        <v>12</v>
      </c>
      <c r="E1499" s="2">
        <f t="shared" si="371"/>
        <v>5</v>
      </c>
      <c r="F1499" s="2">
        <f t="shared" si="372"/>
        <v>7</v>
      </c>
      <c r="G1499" t="s">
        <v>45</v>
      </c>
      <c r="H1499">
        <v>473</v>
      </c>
      <c r="I1499">
        <f t="shared" si="373"/>
        <v>0</v>
      </c>
      <c r="J1499">
        <f t="shared" si="374"/>
        <v>0</v>
      </c>
      <c r="K1499">
        <f t="shared" si="375"/>
        <v>0</v>
      </c>
      <c r="L1499">
        <v>0</v>
      </c>
      <c r="M1499">
        <f t="shared" si="376"/>
        <v>0</v>
      </c>
      <c r="N1499">
        <f t="shared" si="377"/>
        <v>0</v>
      </c>
      <c r="O1499">
        <f t="shared" si="378"/>
        <v>0</v>
      </c>
      <c r="P1499">
        <v>0</v>
      </c>
      <c r="Q1499" s="2">
        <f t="shared" si="381"/>
        <v>524.05653069768346</v>
      </c>
      <c r="R1499" s="2">
        <f t="shared" si="379"/>
        <v>-51.056530697683456</v>
      </c>
      <c r="S1499" s="2">
        <f t="shared" si="382"/>
        <v>-18.830065746811329</v>
      </c>
      <c r="T1499" s="2">
        <f t="shared" si="380"/>
        <v>2606.7693268834932</v>
      </c>
      <c r="U1499" s="2">
        <f t="shared" si="383"/>
        <v>0</v>
      </c>
      <c r="V1499">
        <f t="shared" si="384"/>
        <v>2</v>
      </c>
    </row>
    <row r="1500" spans="2:22" x14ac:dyDescent="0.15">
      <c r="B1500" s="1">
        <v>38577</v>
      </c>
      <c r="C1500" s="2">
        <f t="shared" si="369"/>
        <v>8</v>
      </c>
      <c r="D1500" s="2">
        <f t="shared" si="370"/>
        <v>13</v>
      </c>
      <c r="E1500" s="2">
        <f t="shared" si="371"/>
        <v>6</v>
      </c>
      <c r="F1500" s="2">
        <f t="shared" si="372"/>
        <v>7</v>
      </c>
      <c r="G1500" t="s">
        <v>46</v>
      </c>
      <c r="H1500">
        <v>414</v>
      </c>
      <c r="I1500">
        <f t="shared" si="373"/>
        <v>0</v>
      </c>
      <c r="J1500">
        <f t="shared" si="374"/>
        <v>0</v>
      </c>
      <c r="K1500">
        <f t="shared" si="375"/>
        <v>0</v>
      </c>
      <c r="L1500">
        <v>0</v>
      </c>
      <c r="M1500">
        <f t="shared" si="376"/>
        <v>0</v>
      </c>
      <c r="N1500">
        <f t="shared" si="377"/>
        <v>0</v>
      </c>
      <c r="O1500">
        <f t="shared" si="378"/>
        <v>0</v>
      </c>
      <c r="P1500">
        <v>0</v>
      </c>
      <c r="Q1500" s="2">
        <f t="shared" si="381"/>
        <v>575.45326854171014</v>
      </c>
      <c r="R1500" s="2">
        <f t="shared" si="379"/>
        <v>-161.45326854171014</v>
      </c>
      <c r="S1500" s="2">
        <f t="shared" si="382"/>
        <v>-51.056530697683456</v>
      </c>
      <c r="T1500" s="2">
        <f t="shared" si="380"/>
        <v>26067.157922801569</v>
      </c>
      <c r="U1500" s="2">
        <f t="shared" si="383"/>
        <v>0</v>
      </c>
      <c r="V1500">
        <f t="shared" si="384"/>
        <v>3</v>
      </c>
    </row>
    <row r="1501" spans="2:22" x14ac:dyDescent="0.15">
      <c r="B1501" s="1">
        <v>38578</v>
      </c>
      <c r="C1501" s="2">
        <f t="shared" si="369"/>
        <v>8</v>
      </c>
      <c r="D1501" s="2">
        <f t="shared" si="370"/>
        <v>14</v>
      </c>
      <c r="E1501" s="2">
        <f t="shared" si="371"/>
        <v>7</v>
      </c>
      <c r="F1501" s="2">
        <f t="shared" si="372"/>
        <v>7</v>
      </c>
      <c r="G1501" t="s">
        <v>47</v>
      </c>
      <c r="H1501">
        <v>384</v>
      </c>
      <c r="I1501">
        <f t="shared" si="373"/>
        <v>0</v>
      </c>
      <c r="J1501">
        <f t="shared" si="374"/>
        <v>0</v>
      </c>
      <c r="K1501">
        <f t="shared" si="375"/>
        <v>0</v>
      </c>
      <c r="L1501">
        <v>0</v>
      </c>
      <c r="M1501">
        <f t="shared" si="376"/>
        <v>0</v>
      </c>
      <c r="N1501">
        <f t="shared" si="377"/>
        <v>0</v>
      </c>
      <c r="O1501">
        <f t="shared" si="378"/>
        <v>0</v>
      </c>
      <c r="P1501">
        <v>0</v>
      </c>
      <c r="Q1501" s="2">
        <f t="shared" si="381"/>
        <v>380.12430263602113</v>
      </c>
      <c r="R1501" s="2">
        <f t="shared" si="379"/>
        <v>3.8756973639788725</v>
      </c>
      <c r="S1501" s="2">
        <f t="shared" si="382"/>
        <v>-161.45326854171014</v>
      </c>
      <c r="T1501" s="2">
        <f t="shared" si="380"/>
        <v>15.021030057152782</v>
      </c>
      <c r="U1501" s="2">
        <f t="shared" si="383"/>
        <v>1</v>
      </c>
      <c r="V1501">
        <f t="shared" si="384"/>
        <v>1</v>
      </c>
    </row>
    <row r="1502" spans="2:22" x14ac:dyDescent="0.15">
      <c r="B1502" s="1">
        <v>38579</v>
      </c>
      <c r="C1502" s="2">
        <f t="shared" si="369"/>
        <v>8</v>
      </c>
      <c r="D1502" s="2">
        <f t="shared" si="370"/>
        <v>15</v>
      </c>
      <c r="E1502" s="2">
        <f t="shared" si="371"/>
        <v>1</v>
      </c>
      <c r="F1502" s="2">
        <f t="shared" si="372"/>
        <v>7</v>
      </c>
      <c r="G1502" t="s">
        <v>48</v>
      </c>
      <c r="H1502">
        <v>290</v>
      </c>
      <c r="I1502">
        <f t="shared" si="373"/>
        <v>0</v>
      </c>
      <c r="J1502">
        <f t="shared" si="374"/>
        <v>0</v>
      </c>
      <c r="K1502">
        <f t="shared" si="375"/>
        <v>0</v>
      </c>
      <c r="L1502">
        <v>0</v>
      </c>
      <c r="M1502">
        <f t="shared" si="376"/>
        <v>0</v>
      </c>
      <c r="N1502">
        <f t="shared" si="377"/>
        <v>0</v>
      </c>
      <c r="O1502">
        <f t="shared" si="378"/>
        <v>0</v>
      </c>
      <c r="P1502">
        <v>0</v>
      </c>
      <c r="Q1502" s="2">
        <f t="shared" si="381"/>
        <v>264.10261148595066</v>
      </c>
      <c r="R1502" s="2">
        <f t="shared" si="379"/>
        <v>25.897388514049339</v>
      </c>
      <c r="S1502" s="2">
        <f t="shared" si="382"/>
        <v>3.8756973639788725</v>
      </c>
      <c r="T1502" s="2">
        <f t="shared" si="380"/>
        <v>670.67473184761468</v>
      </c>
      <c r="U1502" s="2">
        <f t="shared" si="383"/>
        <v>0</v>
      </c>
      <c r="V1502">
        <f t="shared" si="384"/>
        <v>2</v>
      </c>
    </row>
    <row r="1503" spans="2:22" x14ac:dyDescent="0.15">
      <c r="B1503" s="1">
        <v>38580</v>
      </c>
      <c r="C1503" s="2">
        <f t="shared" si="369"/>
        <v>8</v>
      </c>
      <c r="D1503" s="2">
        <f t="shared" si="370"/>
        <v>16</v>
      </c>
      <c r="E1503" s="2">
        <f t="shared" si="371"/>
        <v>2</v>
      </c>
      <c r="F1503" s="2">
        <f t="shared" si="372"/>
        <v>7</v>
      </c>
      <c r="G1503" t="s">
        <v>49</v>
      </c>
      <c r="H1503">
        <v>196</v>
      </c>
      <c r="I1503">
        <f t="shared" si="373"/>
        <v>0</v>
      </c>
      <c r="J1503">
        <f t="shared" si="374"/>
        <v>0</v>
      </c>
      <c r="K1503">
        <f t="shared" si="375"/>
        <v>0</v>
      </c>
      <c r="L1503">
        <v>0</v>
      </c>
      <c r="M1503">
        <f t="shared" si="376"/>
        <v>0</v>
      </c>
      <c r="N1503">
        <f t="shared" si="377"/>
        <v>0</v>
      </c>
      <c r="O1503">
        <f t="shared" si="378"/>
        <v>0</v>
      </c>
      <c r="P1503">
        <v>0</v>
      </c>
      <c r="Q1503" s="2">
        <f t="shared" si="381"/>
        <v>282.24993814730715</v>
      </c>
      <c r="R1503" s="2">
        <f t="shared" si="379"/>
        <v>-86.249938147307148</v>
      </c>
      <c r="S1503" s="2">
        <f t="shared" si="382"/>
        <v>25.897388514049339</v>
      </c>
      <c r="T1503" s="2">
        <f t="shared" si="380"/>
        <v>7439.0518304143088</v>
      </c>
      <c r="U1503" s="2">
        <f t="shared" si="383"/>
        <v>1</v>
      </c>
      <c r="V1503">
        <f t="shared" si="384"/>
        <v>1</v>
      </c>
    </row>
    <row r="1504" spans="2:22" x14ac:dyDescent="0.15">
      <c r="B1504" s="1">
        <v>38581</v>
      </c>
      <c r="C1504" s="2">
        <f t="shared" si="369"/>
        <v>8</v>
      </c>
      <c r="D1504" s="2">
        <f t="shared" si="370"/>
        <v>17</v>
      </c>
      <c r="E1504" s="2">
        <f t="shared" si="371"/>
        <v>3</v>
      </c>
      <c r="F1504" s="2">
        <f t="shared" si="372"/>
        <v>7</v>
      </c>
      <c r="G1504" t="s">
        <v>50</v>
      </c>
      <c r="H1504">
        <v>319</v>
      </c>
      <c r="I1504">
        <f t="shared" si="373"/>
        <v>0</v>
      </c>
      <c r="J1504">
        <f t="shared" si="374"/>
        <v>0</v>
      </c>
      <c r="K1504">
        <f t="shared" si="375"/>
        <v>0</v>
      </c>
      <c r="L1504">
        <v>0</v>
      </c>
      <c r="M1504">
        <f t="shared" si="376"/>
        <v>0</v>
      </c>
      <c r="N1504">
        <f t="shared" si="377"/>
        <v>0</v>
      </c>
      <c r="O1504">
        <f t="shared" si="378"/>
        <v>0</v>
      </c>
      <c r="P1504">
        <v>0</v>
      </c>
      <c r="Q1504" s="2">
        <f t="shared" si="381"/>
        <v>311.78227086153311</v>
      </c>
      <c r="R1504" s="2">
        <f t="shared" si="379"/>
        <v>7.2177291384668933</v>
      </c>
      <c r="S1504" s="2">
        <f t="shared" si="382"/>
        <v>-86.249938147307148</v>
      </c>
      <c r="T1504" s="2">
        <f t="shared" si="380"/>
        <v>52.09561391627404</v>
      </c>
      <c r="U1504" s="2">
        <f t="shared" si="383"/>
        <v>1</v>
      </c>
      <c r="V1504">
        <f t="shared" si="384"/>
        <v>1</v>
      </c>
    </row>
    <row r="1505" spans="2:22" x14ac:dyDescent="0.15">
      <c r="B1505" s="1">
        <v>38582</v>
      </c>
      <c r="C1505" s="2">
        <f t="shared" si="369"/>
        <v>8</v>
      </c>
      <c r="D1505" s="2">
        <f t="shared" si="370"/>
        <v>18</v>
      </c>
      <c r="E1505" s="2">
        <f t="shared" si="371"/>
        <v>4</v>
      </c>
      <c r="F1505" s="2">
        <f t="shared" si="372"/>
        <v>8</v>
      </c>
      <c r="G1505" t="s">
        <v>51</v>
      </c>
      <c r="H1505">
        <v>360</v>
      </c>
      <c r="I1505">
        <f t="shared" si="373"/>
        <v>0</v>
      </c>
      <c r="J1505">
        <f t="shared" si="374"/>
        <v>0</v>
      </c>
      <c r="K1505">
        <f t="shared" si="375"/>
        <v>0</v>
      </c>
      <c r="L1505">
        <v>0</v>
      </c>
      <c r="M1505">
        <f t="shared" si="376"/>
        <v>0</v>
      </c>
      <c r="N1505">
        <f t="shared" si="377"/>
        <v>0</v>
      </c>
      <c r="O1505">
        <f t="shared" si="378"/>
        <v>0</v>
      </c>
      <c r="P1505">
        <v>0</v>
      </c>
      <c r="Q1505" s="2">
        <f t="shared" si="381"/>
        <v>352.65859348656193</v>
      </c>
      <c r="R1505" s="2">
        <f t="shared" si="379"/>
        <v>7.3414065134380735</v>
      </c>
      <c r="S1505" s="2">
        <f t="shared" si="382"/>
        <v>7.2177291384668933</v>
      </c>
      <c r="T1505" s="2">
        <f t="shared" si="380"/>
        <v>53.89624959555097</v>
      </c>
      <c r="U1505" s="2">
        <f t="shared" si="383"/>
        <v>0</v>
      </c>
      <c r="V1505">
        <f t="shared" si="384"/>
        <v>2</v>
      </c>
    </row>
    <row r="1506" spans="2:22" x14ac:dyDescent="0.15">
      <c r="B1506" s="1">
        <v>38583</v>
      </c>
      <c r="C1506" s="2">
        <f t="shared" si="369"/>
        <v>8</v>
      </c>
      <c r="D1506" s="2">
        <f t="shared" si="370"/>
        <v>19</v>
      </c>
      <c r="E1506" s="2">
        <f t="shared" si="371"/>
        <v>5</v>
      </c>
      <c r="F1506" s="2">
        <f t="shared" si="372"/>
        <v>8</v>
      </c>
      <c r="G1506" t="s">
        <v>52</v>
      </c>
      <c r="H1506">
        <v>490</v>
      </c>
      <c r="I1506">
        <f t="shared" si="373"/>
        <v>0</v>
      </c>
      <c r="J1506">
        <f t="shared" si="374"/>
        <v>0</v>
      </c>
      <c r="K1506">
        <f t="shared" si="375"/>
        <v>0</v>
      </c>
      <c r="L1506">
        <v>0</v>
      </c>
      <c r="M1506">
        <f t="shared" si="376"/>
        <v>0</v>
      </c>
      <c r="N1506">
        <f t="shared" si="377"/>
        <v>0</v>
      </c>
      <c r="O1506">
        <f t="shared" si="378"/>
        <v>0</v>
      </c>
      <c r="P1506">
        <v>0</v>
      </c>
      <c r="Q1506" s="2">
        <f t="shared" si="381"/>
        <v>536.88505843743405</v>
      </c>
      <c r="R1506" s="2">
        <f t="shared" si="379"/>
        <v>-46.885058437434054</v>
      </c>
      <c r="S1506" s="2">
        <f t="shared" si="382"/>
        <v>7.3414065134380735</v>
      </c>
      <c r="T1506" s="2">
        <f t="shared" si="380"/>
        <v>2198.2087046816064</v>
      </c>
      <c r="U1506" s="2">
        <f t="shared" si="383"/>
        <v>1</v>
      </c>
      <c r="V1506">
        <f t="shared" si="384"/>
        <v>1</v>
      </c>
    </row>
    <row r="1507" spans="2:22" x14ac:dyDescent="0.15">
      <c r="B1507" s="1">
        <v>38584</v>
      </c>
      <c r="C1507" s="2">
        <f t="shared" si="369"/>
        <v>8</v>
      </c>
      <c r="D1507" s="2">
        <f t="shared" si="370"/>
        <v>20</v>
      </c>
      <c r="E1507" s="2">
        <f t="shared" si="371"/>
        <v>6</v>
      </c>
      <c r="F1507" s="2">
        <f t="shared" si="372"/>
        <v>8</v>
      </c>
      <c r="G1507" t="s">
        <v>53</v>
      </c>
      <c r="H1507">
        <v>530</v>
      </c>
      <c r="I1507">
        <f t="shared" si="373"/>
        <v>0</v>
      </c>
      <c r="J1507">
        <f t="shared" si="374"/>
        <v>0</v>
      </c>
      <c r="K1507">
        <f t="shared" si="375"/>
        <v>0</v>
      </c>
      <c r="L1507">
        <v>0</v>
      </c>
      <c r="M1507">
        <f t="shared" si="376"/>
        <v>0</v>
      </c>
      <c r="N1507">
        <f t="shared" si="377"/>
        <v>0</v>
      </c>
      <c r="O1507">
        <f t="shared" si="378"/>
        <v>0</v>
      </c>
      <c r="P1507">
        <v>0</v>
      </c>
      <c r="Q1507" s="2">
        <f t="shared" si="381"/>
        <v>588.28179628146074</v>
      </c>
      <c r="R1507" s="2">
        <f t="shared" si="379"/>
        <v>-58.281796281460743</v>
      </c>
      <c r="S1507" s="2">
        <f t="shared" si="382"/>
        <v>-46.885058437434054</v>
      </c>
      <c r="T1507" s="2">
        <f t="shared" si="380"/>
        <v>3396.767777793691</v>
      </c>
      <c r="U1507" s="2">
        <f t="shared" si="383"/>
        <v>0</v>
      </c>
      <c r="V1507">
        <f t="shared" si="384"/>
        <v>2</v>
      </c>
    </row>
    <row r="1508" spans="2:22" x14ac:dyDescent="0.15">
      <c r="B1508" s="1">
        <v>38585</v>
      </c>
      <c r="C1508" s="2">
        <f t="shared" si="369"/>
        <v>8</v>
      </c>
      <c r="D1508" s="2">
        <f t="shared" si="370"/>
        <v>21</v>
      </c>
      <c r="E1508" s="2">
        <f t="shared" si="371"/>
        <v>7</v>
      </c>
      <c r="F1508" s="2">
        <f t="shared" si="372"/>
        <v>8</v>
      </c>
      <c r="G1508" t="s">
        <v>54</v>
      </c>
      <c r="H1508">
        <v>352</v>
      </c>
      <c r="I1508">
        <f t="shared" si="373"/>
        <v>0</v>
      </c>
      <c r="J1508">
        <f t="shared" si="374"/>
        <v>0</v>
      </c>
      <c r="K1508">
        <f t="shared" si="375"/>
        <v>0</v>
      </c>
      <c r="L1508">
        <v>0</v>
      </c>
      <c r="M1508">
        <f t="shared" si="376"/>
        <v>0</v>
      </c>
      <c r="N1508">
        <f t="shared" si="377"/>
        <v>0</v>
      </c>
      <c r="O1508">
        <f t="shared" si="378"/>
        <v>0</v>
      </c>
      <c r="P1508">
        <v>0</v>
      </c>
      <c r="Q1508" s="2">
        <f t="shared" si="381"/>
        <v>392.95283037577173</v>
      </c>
      <c r="R1508" s="2">
        <f t="shared" si="379"/>
        <v>-40.952830375771725</v>
      </c>
      <c r="S1508" s="2">
        <f t="shared" si="382"/>
        <v>-58.281796281460743</v>
      </c>
      <c r="T1508" s="2">
        <f t="shared" si="380"/>
        <v>1677.1343157867313</v>
      </c>
      <c r="U1508" s="2">
        <f t="shared" si="383"/>
        <v>0</v>
      </c>
      <c r="V1508">
        <f t="shared" si="384"/>
        <v>3</v>
      </c>
    </row>
    <row r="1509" spans="2:22" x14ac:dyDescent="0.15">
      <c r="B1509" s="1">
        <v>38586</v>
      </c>
      <c r="C1509" s="2">
        <f t="shared" si="369"/>
        <v>8</v>
      </c>
      <c r="D1509" s="2">
        <f t="shared" si="370"/>
        <v>22</v>
      </c>
      <c r="E1509" s="2">
        <f t="shared" si="371"/>
        <v>1</v>
      </c>
      <c r="F1509" s="2">
        <f t="shared" si="372"/>
        <v>8</v>
      </c>
      <c r="G1509" t="s">
        <v>55</v>
      </c>
      <c r="H1509">
        <v>218</v>
      </c>
      <c r="I1509">
        <f t="shared" si="373"/>
        <v>0</v>
      </c>
      <c r="J1509">
        <f t="shared" si="374"/>
        <v>0</v>
      </c>
      <c r="K1509">
        <f t="shared" si="375"/>
        <v>0</v>
      </c>
      <c r="L1509">
        <v>0</v>
      </c>
      <c r="M1509">
        <f t="shared" si="376"/>
        <v>0</v>
      </c>
      <c r="N1509">
        <f t="shared" si="377"/>
        <v>0</v>
      </c>
      <c r="O1509">
        <f t="shared" si="378"/>
        <v>0</v>
      </c>
      <c r="P1509">
        <v>0</v>
      </c>
      <c r="Q1509" s="2">
        <f t="shared" si="381"/>
        <v>276.93113922570126</v>
      </c>
      <c r="R1509" s="2">
        <f t="shared" si="379"/>
        <v>-58.931139225701259</v>
      </c>
      <c r="S1509" s="2">
        <f t="shared" si="382"/>
        <v>-40.952830375771725</v>
      </c>
      <c r="T1509" s="2">
        <f t="shared" si="380"/>
        <v>3472.8791704389855</v>
      </c>
      <c r="U1509" s="2">
        <f t="shared" si="383"/>
        <v>0</v>
      </c>
      <c r="V1509">
        <f t="shared" si="384"/>
        <v>4</v>
      </c>
    </row>
    <row r="1510" spans="2:22" x14ac:dyDescent="0.15">
      <c r="B1510" s="1">
        <v>38587</v>
      </c>
      <c r="C1510" s="2">
        <f t="shared" si="369"/>
        <v>8</v>
      </c>
      <c r="D1510" s="2">
        <f t="shared" si="370"/>
        <v>23</v>
      </c>
      <c r="E1510" s="2">
        <f t="shared" si="371"/>
        <v>2</v>
      </c>
      <c r="F1510" s="2">
        <f t="shared" si="372"/>
        <v>8</v>
      </c>
      <c r="G1510" t="s">
        <v>56</v>
      </c>
      <c r="H1510">
        <v>288</v>
      </c>
      <c r="I1510">
        <f t="shared" si="373"/>
        <v>0</v>
      </c>
      <c r="J1510">
        <f t="shared" si="374"/>
        <v>0</v>
      </c>
      <c r="K1510">
        <f t="shared" si="375"/>
        <v>0</v>
      </c>
      <c r="L1510">
        <v>0</v>
      </c>
      <c r="M1510">
        <f t="shared" si="376"/>
        <v>0</v>
      </c>
      <c r="N1510">
        <f t="shared" si="377"/>
        <v>0</v>
      </c>
      <c r="O1510">
        <f t="shared" si="378"/>
        <v>0</v>
      </c>
      <c r="P1510">
        <v>0</v>
      </c>
      <c r="Q1510" s="2">
        <f t="shared" si="381"/>
        <v>295.07846588705775</v>
      </c>
      <c r="R1510" s="2">
        <f t="shared" si="379"/>
        <v>-7.0784658870577459</v>
      </c>
      <c r="S1510" s="2">
        <f t="shared" si="382"/>
        <v>-58.931139225701259</v>
      </c>
      <c r="T1510" s="2">
        <f t="shared" si="380"/>
        <v>50.104679314240201</v>
      </c>
      <c r="U1510" s="2">
        <f t="shared" si="383"/>
        <v>0</v>
      </c>
      <c r="V1510">
        <f t="shared" si="384"/>
        <v>5</v>
      </c>
    </row>
    <row r="1511" spans="2:22" x14ac:dyDescent="0.15">
      <c r="B1511" s="1">
        <v>38588</v>
      </c>
      <c r="C1511" s="2">
        <f t="shared" si="369"/>
        <v>8</v>
      </c>
      <c r="D1511" s="2">
        <f t="shared" si="370"/>
        <v>24</v>
      </c>
      <c r="E1511" s="2">
        <f t="shared" si="371"/>
        <v>3</v>
      </c>
      <c r="F1511" s="2">
        <f t="shared" si="372"/>
        <v>8</v>
      </c>
      <c r="G1511" t="s">
        <v>57</v>
      </c>
      <c r="H1511">
        <v>295</v>
      </c>
      <c r="I1511">
        <f t="shared" si="373"/>
        <v>0</v>
      </c>
      <c r="J1511">
        <f t="shared" si="374"/>
        <v>0</v>
      </c>
      <c r="K1511">
        <f t="shared" si="375"/>
        <v>0</v>
      </c>
      <c r="L1511">
        <v>0</v>
      </c>
      <c r="M1511">
        <f t="shared" si="376"/>
        <v>0</v>
      </c>
      <c r="N1511">
        <f t="shared" si="377"/>
        <v>0</v>
      </c>
      <c r="O1511">
        <f t="shared" si="378"/>
        <v>0</v>
      </c>
      <c r="P1511">
        <v>0</v>
      </c>
      <c r="Q1511" s="2">
        <f t="shared" si="381"/>
        <v>324.6107986012837</v>
      </c>
      <c r="R1511" s="2">
        <f t="shared" si="379"/>
        <v>-29.610798601283705</v>
      </c>
      <c r="S1511" s="2">
        <f t="shared" si="382"/>
        <v>-7.0784658870577459</v>
      </c>
      <c r="T1511" s="2">
        <f t="shared" si="380"/>
        <v>876.79939380578503</v>
      </c>
      <c r="U1511" s="2">
        <f t="shared" si="383"/>
        <v>0</v>
      </c>
      <c r="V1511">
        <f t="shared" si="384"/>
        <v>6</v>
      </c>
    </row>
    <row r="1512" spans="2:22" x14ac:dyDescent="0.15">
      <c r="B1512" s="1">
        <v>38589</v>
      </c>
      <c r="C1512" s="2">
        <f t="shared" si="369"/>
        <v>8</v>
      </c>
      <c r="D1512" s="2">
        <f t="shared" si="370"/>
        <v>25</v>
      </c>
      <c r="E1512" s="2">
        <f t="shared" si="371"/>
        <v>4</v>
      </c>
      <c r="F1512" s="2">
        <f t="shared" si="372"/>
        <v>9</v>
      </c>
      <c r="G1512" t="s">
        <v>58</v>
      </c>
      <c r="H1512">
        <v>307</v>
      </c>
      <c r="I1512">
        <f t="shared" si="373"/>
        <v>0</v>
      </c>
      <c r="J1512">
        <f t="shared" si="374"/>
        <v>0</v>
      </c>
      <c r="K1512">
        <f t="shared" si="375"/>
        <v>0</v>
      </c>
      <c r="L1512">
        <v>0</v>
      </c>
      <c r="M1512">
        <f t="shared" si="376"/>
        <v>0</v>
      </c>
      <c r="N1512">
        <f t="shared" si="377"/>
        <v>0</v>
      </c>
      <c r="O1512">
        <f t="shared" si="378"/>
        <v>0</v>
      </c>
      <c r="P1512">
        <v>0</v>
      </c>
      <c r="Q1512" s="2">
        <f t="shared" si="381"/>
        <v>323.14433224335659</v>
      </c>
      <c r="R1512" s="2">
        <f t="shared" si="379"/>
        <v>-16.144332243356587</v>
      </c>
      <c r="S1512" s="2">
        <f t="shared" si="382"/>
        <v>-29.610798601283705</v>
      </c>
      <c r="T1512" s="2">
        <f t="shared" si="380"/>
        <v>260.63946358388313</v>
      </c>
      <c r="U1512" s="2">
        <f t="shared" si="383"/>
        <v>0</v>
      </c>
      <c r="V1512">
        <f t="shared" si="384"/>
        <v>7</v>
      </c>
    </row>
    <row r="1513" spans="2:22" x14ac:dyDescent="0.15">
      <c r="B1513" s="1">
        <v>38590</v>
      </c>
      <c r="C1513" s="2">
        <f t="shared" si="369"/>
        <v>8</v>
      </c>
      <c r="D1513" s="2">
        <f t="shared" si="370"/>
        <v>26</v>
      </c>
      <c r="E1513" s="2">
        <f t="shared" si="371"/>
        <v>5</v>
      </c>
      <c r="F1513" s="2">
        <f t="shared" si="372"/>
        <v>9</v>
      </c>
      <c r="G1513" t="s">
        <v>59</v>
      </c>
      <c r="H1513">
        <v>451</v>
      </c>
      <c r="I1513">
        <f t="shared" si="373"/>
        <v>0</v>
      </c>
      <c r="J1513">
        <f t="shared" si="374"/>
        <v>0</v>
      </c>
      <c r="K1513">
        <f t="shared" si="375"/>
        <v>0</v>
      </c>
      <c r="L1513">
        <v>0</v>
      </c>
      <c r="M1513">
        <f t="shared" si="376"/>
        <v>0</v>
      </c>
      <c r="N1513">
        <f t="shared" si="377"/>
        <v>0</v>
      </c>
      <c r="O1513">
        <f t="shared" si="378"/>
        <v>0</v>
      </c>
      <c r="P1513">
        <v>0</v>
      </c>
      <c r="Q1513" s="2">
        <f t="shared" si="381"/>
        <v>507.37079719422866</v>
      </c>
      <c r="R1513" s="2">
        <f t="shared" si="379"/>
        <v>-56.370797194228658</v>
      </c>
      <c r="S1513" s="2">
        <f t="shared" si="382"/>
        <v>-16.144332243356587</v>
      </c>
      <c r="T1513" s="2">
        <f t="shared" si="380"/>
        <v>3177.6667763128576</v>
      </c>
      <c r="U1513" s="2">
        <f t="shared" si="383"/>
        <v>0</v>
      </c>
      <c r="V1513">
        <f t="shared" si="384"/>
        <v>8</v>
      </c>
    </row>
    <row r="1514" spans="2:22" x14ac:dyDescent="0.15">
      <c r="B1514" s="1">
        <v>38591</v>
      </c>
      <c r="C1514" s="2">
        <f t="shared" si="369"/>
        <v>8</v>
      </c>
      <c r="D1514" s="2">
        <f t="shared" si="370"/>
        <v>27</v>
      </c>
      <c r="E1514" s="2">
        <f t="shared" si="371"/>
        <v>6</v>
      </c>
      <c r="F1514" s="2">
        <f t="shared" si="372"/>
        <v>9</v>
      </c>
      <c r="G1514" t="s">
        <v>60</v>
      </c>
      <c r="H1514">
        <v>542</v>
      </c>
      <c r="I1514">
        <f t="shared" si="373"/>
        <v>0</v>
      </c>
      <c r="J1514">
        <f t="shared" si="374"/>
        <v>0</v>
      </c>
      <c r="K1514">
        <f t="shared" si="375"/>
        <v>0</v>
      </c>
      <c r="L1514">
        <v>0</v>
      </c>
      <c r="M1514">
        <f t="shared" si="376"/>
        <v>0</v>
      </c>
      <c r="N1514">
        <f t="shared" si="377"/>
        <v>0</v>
      </c>
      <c r="O1514">
        <f t="shared" si="378"/>
        <v>0</v>
      </c>
      <c r="P1514">
        <v>0</v>
      </c>
      <c r="Q1514" s="2">
        <f t="shared" si="381"/>
        <v>558.76753503825535</v>
      </c>
      <c r="R1514" s="2">
        <f t="shared" si="379"/>
        <v>-16.767535038255346</v>
      </c>
      <c r="S1514" s="2">
        <f t="shared" si="382"/>
        <v>-56.370797194228658</v>
      </c>
      <c r="T1514" s="2">
        <f t="shared" si="380"/>
        <v>281.15023125912069</v>
      </c>
      <c r="U1514" s="2">
        <f t="shared" si="383"/>
        <v>0</v>
      </c>
      <c r="V1514">
        <f t="shared" si="384"/>
        <v>9</v>
      </c>
    </row>
    <row r="1515" spans="2:22" x14ac:dyDescent="0.15">
      <c r="B1515" s="1">
        <v>38592</v>
      </c>
      <c r="C1515" s="2">
        <f t="shared" si="369"/>
        <v>8</v>
      </c>
      <c r="D1515" s="2">
        <f t="shared" si="370"/>
        <v>28</v>
      </c>
      <c r="E1515" s="2">
        <f t="shared" si="371"/>
        <v>7</v>
      </c>
      <c r="F1515" s="2">
        <f t="shared" si="372"/>
        <v>9</v>
      </c>
      <c r="G1515" t="s">
        <v>61</v>
      </c>
      <c r="H1515">
        <v>292</v>
      </c>
      <c r="I1515">
        <f t="shared" si="373"/>
        <v>0</v>
      </c>
      <c r="J1515">
        <f t="shared" si="374"/>
        <v>0</v>
      </c>
      <c r="K1515">
        <f t="shared" si="375"/>
        <v>0</v>
      </c>
      <c r="L1515">
        <v>0</v>
      </c>
      <c r="M1515">
        <f t="shared" si="376"/>
        <v>0</v>
      </c>
      <c r="N1515">
        <f t="shared" si="377"/>
        <v>0</v>
      </c>
      <c r="O1515">
        <f t="shared" si="378"/>
        <v>0</v>
      </c>
      <c r="P1515">
        <v>0</v>
      </c>
      <c r="Q1515" s="2">
        <f t="shared" si="381"/>
        <v>363.43856913256639</v>
      </c>
      <c r="R1515" s="2">
        <f t="shared" si="379"/>
        <v>-71.438569132566386</v>
      </c>
      <c r="S1515" s="2">
        <f t="shared" si="382"/>
        <v>-16.767535038255346</v>
      </c>
      <c r="T1515" s="2">
        <f t="shared" si="380"/>
        <v>5103.4691597084666</v>
      </c>
      <c r="U1515" s="2">
        <f t="shared" si="383"/>
        <v>0</v>
      </c>
      <c r="V1515">
        <f t="shared" si="384"/>
        <v>10</v>
      </c>
    </row>
    <row r="1516" spans="2:22" x14ac:dyDescent="0.15">
      <c r="B1516" s="1">
        <v>38593</v>
      </c>
      <c r="C1516" s="2">
        <f t="shared" si="369"/>
        <v>8</v>
      </c>
      <c r="D1516" s="2">
        <f t="shared" si="370"/>
        <v>29</v>
      </c>
      <c r="E1516" s="2">
        <f t="shared" si="371"/>
        <v>1</v>
      </c>
      <c r="F1516" s="2">
        <f t="shared" si="372"/>
        <v>9</v>
      </c>
      <c r="G1516" t="s">
        <v>62</v>
      </c>
      <c r="H1516">
        <v>213</v>
      </c>
      <c r="I1516">
        <f t="shared" si="373"/>
        <v>0</v>
      </c>
      <c r="J1516">
        <f t="shared" si="374"/>
        <v>0</v>
      </c>
      <c r="K1516">
        <f t="shared" si="375"/>
        <v>0</v>
      </c>
      <c r="L1516">
        <v>0</v>
      </c>
      <c r="M1516">
        <f t="shared" si="376"/>
        <v>0</v>
      </c>
      <c r="N1516">
        <f t="shared" si="377"/>
        <v>0</v>
      </c>
      <c r="O1516">
        <f t="shared" si="378"/>
        <v>0</v>
      </c>
      <c r="P1516">
        <v>0</v>
      </c>
      <c r="Q1516" s="2">
        <f t="shared" si="381"/>
        <v>247.41687798249595</v>
      </c>
      <c r="R1516" s="2">
        <f t="shared" si="379"/>
        <v>-34.416877982495947</v>
      </c>
      <c r="S1516" s="2">
        <f t="shared" si="382"/>
        <v>-71.438569132566386</v>
      </c>
      <c r="T1516" s="2">
        <f t="shared" si="380"/>
        <v>1184.5214900620142</v>
      </c>
      <c r="U1516" s="2">
        <f t="shared" si="383"/>
        <v>0</v>
      </c>
      <c r="V1516">
        <f t="shared" si="384"/>
        <v>11</v>
      </c>
    </row>
    <row r="1517" spans="2:22" x14ac:dyDescent="0.15">
      <c r="B1517" s="1">
        <v>38594</v>
      </c>
      <c r="C1517" s="2">
        <f t="shared" si="369"/>
        <v>8</v>
      </c>
      <c r="D1517" s="2">
        <f t="shared" si="370"/>
        <v>30</v>
      </c>
      <c r="E1517" s="2">
        <f t="shared" si="371"/>
        <v>2</v>
      </c>
      <c r="F1517" s="2">
        <f t="shared" si="372"/>
        <v>9</v>
      </c>
      <c r="G1517" t="s">
        <v>63</v>
      </c>
      <c r="H1517">
        <v>207</v>
      </c>
      <c r="I1517">
        <f t="shared" si="373"/>
        <v>0</v>
      </c>
      <c r="J1517">
        <f t="shared" si="374"/>
        <v>0</v>
      </c>
      <c r="K1517">
        <f t="shared" si="375"/>
        <v>0</v>
      </c>
      <c r="L1517">
        <v>0</v>
      </c>
      <c r="M1517">
        <f t="shared" si="376"/>
        <v>0</v>
      </c>
      <c r="N1517">
        <f t="shared" si="377"/>
        <v>0</v>
      </c>
      <c r="O1517">
        <f t="shared" si="378"/>
        <v>0</v>
      </c>
      <c r="P1517">
        <v>0</v>
      </c>
      <c r="Q1517" s="2">
        <f t="shared" si="381"/>
        <v>265.56420464385241</v>
      </c>
      <c r="R1517" s="2">
        <f t="shared" si="379"/>
        <v>-58.564204643852406</v>
      </c>
      <c r="S1517" s="2">
        <f t="shared" si="382"/>
        <v>-34.416877982495947</v>
      </c>
      <c r="T1517" s="2">
        <f t="shared" si="380"/>
        <v>3429.7660655670238</v>
      </c>
      <c r="U1517" s="2">
        <f t="shared" si="383"/>
        <v>0</v>
      </c>
      <c r="V1517">
        <f t="shared" si="384"/>
        <v>12</v>
      </c>
    </row>
    <row r="1518" spans="2:22" x14ac:dyDescent="0.15">
      <c r="B1518" s="1">
        <v>38595</v>
      </c>
      <c r="C1518" s="2">
        <f t="shared" si="369"/>
        <v>8</v>
      </c>
      <c r="D1518" s="2">
        <f t="shared" si="370"/>
        <v>31</v>
      </c>
      <c r="E1518" s="2">
        <f t="shared" si="371"/>
        <v>3</v>
      </c>
      <c r="F1518" s="2">
        <f t="shared" si="372"/>
        <v>9</v>
      </c>
      <c r="G1518" t="s">
        <v>64</v>
      </c>
      <c r="H1518">
        <v>294</v>
      </c>
      <c r="I1518">
        <f t="shared" si="373"/>
        <v>0</v>
      </c>
      <c r="J1518">
        <f t="shared" si="374"/>
        <v>0</v>
      </c>
      <c r="K1518">
        <f t="shared" si="375"/>
        <v>0</v>
      </c>
      <c r="L1518">
        <v>0</v>
      </c>
      <c r="M1518">
        <f t="shared" si="376"/>
        <v>0</v>
      </c>
      <c r="N1518">
        <f t="shared" si="377"/>
        <v>0</v>
      </c>
      <c r="O1518">
        <f t="shared" si="378"/>
        <v>0</v>
      </c>
      <c r="P1518">
        <v>0</v>
      </c>
      <c r="Q1518" s="2">
        <f t="shared" si="381"/>
        <v>295.09653735807836</v>
      </c>
      <c r="R1518" s="2">
        <f t="shared" si="379"/>
        <v>-1.0965373580783648</v>
      </c>
      <c r="S1518" s="2">
        <f t="shared" si="382"/>
        <v>-58.564204643852406</v>
      </c>
      <c r="T1518" s="2">
        <f t="shared" si="380"/>
        <v>1.2023941776614802</v>
      </c>
      <c r="U1518" s="2">
        <f t="shared" si="383"/>
        <v>0</v>
      </c>
      <c r="V1518">
        <f t="shared" si="384"/>
        <v>13</v>
      </c>
    </row>
    <row r="1519" spans="2:22" x14ac:dyDescent="0.15">
      <c r="B1519" s="1">
        <v>38596</v>
      </c>
      <c r="C1519" s="2">
        <f t="shared" si="369"/>
        <v>9</v>
      </c>
      <c r="D1519" s="2">
        <f t="shared" si="370"/>
        <v>1</v>
      </c>
      <c r="E1519" s="2">
        <f t="shared" si="371"/>
        <v>4</v>
      </c>
      <c r="F1519" s="2">
        <f t="shared" si="372"/>
        <v>10</v>
      </c>
      <c r="G1519" t="s">
        <v>65</v>
      </c>
      <c r="H1519">
        <v>337</v>
      </c>
      <c r="I1519">
        <f t="shared" si="373"/>
        <v>0</v>
      </c>
      <c r="J1519">
        <f t="shared" si="374"/>
        <v>0</v>
      </c>
      <c r="K1519">
        <f t="shared" si="375"/>
        <v>0</v>
      </c>
      <c r="L1519">
        <v>0</v>
      </c>
      <c r="M1519">
        <f t="shared" si="376"/>
        <v>0</v>
      </c>
      <c r="N1519">
        <f t="shared" si="377"/>
        <v>0</v>
      </c>
      <c r="O1519">
        <f t="shared" si="378"/>
        <v>0</v>
      </c>
      <c r="P1519">
        <v>0</v>
      </c>
      <c r="Q1519" s="2">
        <f t="shared" si="381"/>
        <v>329.77289939214114</v>
      </c>
      <c r="R1519" s="2">
        <f t="shared" si="379"/>
        <v>7.2271006078588584</v>
      </c>
      <c r="S1519" s="2">
        <f t="shared" si="382"/>
        <v>-1.0965373580783648</v>
      </c>
      <c r="T1519" s="2">
        <f t="shared" si="380"/>
        <v>52.230983196113883</v>
      </c>
      <c r="U1519" s="2">
        <f t="shared" si="383"/>
        <v>1</v>
      </c>
      <c r="V1519">
        <f t="shared" si="384"/>
        <v>1</v>
      </c>
    </row>
    <row r="1520" spans="2:22" x14ac:dyDescent="0.15">
      <c r="B1520" s="1">
        <v>38597</v>
      </c>
      <c r="C1520" s="2">
        <f t="shared" si="369"/>
        <v>9</v>
      </c>
      <c r="D1520" s="2">
        <f t="shared" si="370"/>
        <v>2</v>
      </c>
      <c r="E1520" s="2">
        <f t="shared" si="371"/>
        <v>5</v>
      </c>
      <c r="F1520" s="2">
        <f t="shared" si="372"/>
        <v>10</v>
      </c>
      <c r="G1520" t="s">
        <v>66</v>
      </c>
      <c r="H1520">
        <v>402</v>
      </c>
      <c r="I1520">
        <f t="shared" si="373"/>
        <v>0</v>
      </c>
      <c r="J1520">
        <f t="shared" si="374"/>
        <v>0</v>
      </c>
      <c r="K1520">
        <f t="shared" si="375"/>
        <v>0</v>
      </c>
      <c r="L1520">
        <v>0</v>
      </c>
      <c r="M1520">
        <f t="shared" si="376"/>
        <v>0</v>
      </c>
      <c r="N1520">
        <f t="shared" si="377"/>
        <v>0</v>
      </c>
      <c r="O1520">
        <f t="shared" si="378"/>
        <v>0</v>
      </c>
      <c r="P1520">
        <v>0</v>
      </c>
      <c r="Q1520" s="2">
        <f t="shared" si="381"/>
        <v>513.99936434301321</v>
      </c>
      <c r="R1520" s="2">
        <f t="shared" si="379"/>
        <v>-111.99936434301321</v>
      </c>
      <c r="S1520" s="2">
        <f t="shared" si="382"/>
        <v>7.2271006078588584</v>
      </c>
      <c r="T1520" s="2">
        <f t="shared" si="380"/>
        <v>12543.857613239019</v>
      </c>
      <c r="U1520" s="2">
        <f t="shared" si="383"/>
        <v>1</v>
      </c>
      <c r="V1520">
        <f t="shared" si="384"/>
        <v>1</v>
      </c>
    </row>
    <row r="1521" spans="2:22" x14ac:dyDescent="0.15">
      <c r="B1521" s="1">
        <v>38598</v>
      </c>
      <c r="C1521" s="2">
        <f t="shared" si="369"/>
        <v>9</v>
      </c>
      <c r="D1521" s="2">
        <f t="shared" si="370"/>
        <v>3</v>
      </c>
      <c r="E1521" s="2">
        <f t="shared" si="371"/>
        <v>6</v>
      </c>
      <c r="F1521" s="2">
        <f t="shared" si="372"/>
        <v>10</v>
      </c>
      <c r="G1521" t="s">
        <v>67</v>
      </c>
      <c r="H1521">
        <v>417</v>
      </c>
      <c r="I1521">
        <f t="shared" si="373"/>
        <v>0</v>
      </c>
      <c r="J1521">
        <f t="shared" si="374"/>
        <v>0</v>
      </c>
      <c r="K1521">
        <f t="shared" si="375"/>
        <v>0</v>
      </c>
      <c r="L1521">
        <v>0</v>
      </c>
      <c r="M1521">
        <f t="shared" si="376"/>
        <v>0</v>
      </c>
      <c r="N1521">
        <f t="shared" si="377"/>
        <v>0</v>
      </c>
      <c r="O1521">
        <f t="shared" si="378"/>
        <v>0</v>
      </c>
      <c r="P1521">
        <v>0</v>
      </c>
      <c r="Q1521" s="2">
        <f t="shared" si="381"/>
        <v>565.39610218704001</v>
      </c>
      <c r="R1521" s="2">
        <f t="shared" si="379"/>
        <v>-148.39610218704001</v>
      </c>
      <c r="S1521" s="2">
        <f t="shared" si="382"/>
        <v>-111.99936434301321</v>
      </c>
      <c r="T1521" s="2">
        <f t="shared" si="380"/>
        <v>22021.403144306423</v>
      </c>
      <c r="U1521" s="2">
        <f t="shared" si="383"/>
        <v>0</v>
      </c>
      <c r="V1521">
        <f t="shared" si="384"/>
        <v>2</v>
      </c>
    </row>
    <row r="1522" spans="2:22" x14ac:dyDescent="0.15">
      <c r="B1522" s="1">
        <v>38599</v>
      </c>
      <c r="C1522" s="2">
        <f t="shared" si="369"/>
        <v>9</v>
      </c>
      <c r="D1522" s="2">
        <f t="shared" si="370"/>
        <v>4</v>
      </c>
      <c r="E1522" s="2">
        <f t="shared" si="371"/>
        <v>7</v>
      </c>
      <c r="F1522" s="2">
        <f t="shared" si="372"/>
        <v>10</v>
      </c>
      <c r="G1522" t="s">
        <v>68</v>
      </c>
      <c r="H1522">
        <v>393</v>
      </c>
      <c r="I1522">
        <f t="shared" si="373"/>
        <v>0</v>
      </c>
      <c r="J1522">
        <f t="shared" si="374"/>
        <v>0</v>
      </c>
      <c r="K1522">
        <f t="shared" si="375"/>
        <v>0</v>
      </c>
      <c r="L1522">
        <v>0</v>
      </c>
      <c r="M1522">
        <f t="shared" si="376"/>
        <v>0</v>
      </c>
      <c r="N1522">
        <f t="shared" si="377"/>
        <v>0</v>
      </c>
      <c r="O1522">
        <f t="shared" si="378"/>
        <v>0</v>
      </c>
      <c r="P1522">
        <v>0</v>
      </c>
      <c r="Q1522" s="2">
        <f t="shared" si="381"/>
        <v>370.06713628135094</v>
      </c>
      <c r="R1522" s="2">
        <f t="shared" si="379"/>
        <v>22.93286371864906</v>
      </c>
      <c r="S1522" s="2">
        <f t="shared" si="382"/>
        <v>-148.39610218704001</v>
      </c>
      <c r="T1522" s="2">
        <f t="shared" si="380"/>
        <v>525.91623833813037</v>
      </c>
      <c r="U1522" s="2">
        <f t="shared" si="383"/>
        <v>1</v>
      </c>
      <c r="V1522">
        <f t="shared" si="384"/>
        <v>1</v>
      </c>
    </row>
    <row r="1523" spans="2:22" x14ac:dyDescent="0.15">
      <c r="B1523" s="1">
        <v>38600</v>
      </c>
      <c r="C1523" s="2">
        <f t="shared" si="369"/>
        <v>9</v>
      </c>
      <c r="D1523" s="2">
        <f t="shared" si="370"/>
        <v>5</v>
      </c>
      <c r="E1523" s="2">
        <f t="shared" si="371"/>
        <v>1</v>
      </c>
      <c r="F1523" s="2">
        <f t="shared" si="372"/>
        <v>10</v>
      </c>
      <c r="G1523" t="s">
        <v>69</v>
      </c>
      <c r="H1523">
        <v>293</v>
      </c>
      <c r="I1523">
        <f t="shared" si="373"/>
        <v>0</v>
      </c>
      <c r="J1523">
        <f t="shared" si="374"/>
        <v>0</v>
      </c>
      <c r="K1523">
        <f t="shared" si="375"/>
        <v>0</v>
      </c>
      <c r="L1523">
        <v>0</v>
      </c>
      <c r="M1523">
        <f t="shared" si="376"/>
        <v>0</v>
      </c>
      <c r="N1523">
        <f t="shared" si="377"/>
        <v>0</v>
      </c>
      <c r="O1523">
        <f t="shared" si="378"/>
        <v>0</v>
      </c>
      <c r="P1523">
        <v>0</v>
      </c>
      <c r="Q1523" s="2">
        <f t="shared" si="381"/>
        <v>254.0454451312805</v>
      </c>
      <c r="R1523" s="2">
        <f t="shared" si="379"/>
        <v>38.954554868719498</v>
      </c>
      <c r="S1523" s="2">
        <f t="shared" si="382"/>
        <v>22.93286371864906</v>
      </c>
      <c r="T1523" s="2">
        <f t="shared" si="380"/>
        <v>1517.457345020078</v>
      </c>
      <c r="U1523" s="2">
        <f t="shared" si="383"/>
        <v>0</v>
      </c>
      <c r="V1523">
        <f t="shared" si="384"/>
        <v>2</v>
      </c>
    </row>
    <row r="1524" spans="2:22" x14ac:dyDescent="0.15">
      <c r="B1524" s="1">
        <v>38601</v>
      </c>
      <c r="C1524" s="2">
        <f t="shared" si="369"/>
        <v>9</v>
      </c>
      <c r="D1524" s="2">
        <f t="shared" si="370"/>
        <v>6</v>
      </c>
      <c r="E1524" s="2">
        <f t="shared" si="371"/>
        <v>2</v>
      </c>
      <c r="F1524" s="2">
        <f t="shared" si="372"/>
        <v>10</v>
      </c>
      <c r="G1524" t="s">
        <v>70</v>
      </c>
      <c r="H1524">
        <v>273</v>
      </c>
      <c r="I1524">
        <f t="shared" si="373"/>
        <v>0</v>
      </c>
      <c r="J1524">
        <f t="shared" si="374"/>
        <v>0</v>
      </c>
      <c r="K1524">
        <f t="shared" si="375"/>
        <v>0</v>
      </c>
      <c r="L1524">
        <v>0</v>
      </c>
      <c r="M1524">
        <f t="shared" si="376"/>
        <v>0</v>
      </c>
      <c r="N1524">
        <f t="shared" si="377"/>
        <v>0</v>
      </c>
      <c r="O1524">
        <f t="shared" si="378"/>
        <v>0</v>
      </c>
      <c r="P1524">
        <v>0</v>
      </c>
      <c r="Q1524" s="2">
        <f t="shared" si="381"/>
        <v>272.19277179263696</v>
      </c>
      <c r="R1524" s="2">
        <f t="shared" si="379"/>
        <v>0.80722820736303902</v>
      </c>
      <c r="S1524" s="2">
        <f t="shared" si="382"/>
        <v>38.954554868719498</v>
      </c>
      <c r="T1524" s="2">
        <f t="shared" si="380"/>
        <v>0.65161737876254555</v>
      </c>
      <c r="U1524" s="2">
        <f t="shared" si="383"/>
        <v>0</v>
      </c>
      <c r="V1524">
        <f t="shared" si="384"/>
        <v>3</v>
      </c>
    </row>
    <row r="1525" spans="2:22" x14ac:dyDescent="0.15">
      <c r="B1525" s="1">
        <v>38602</v>
      </c>
      <c r="C1525" s="2">
        <f t="shared" si="369"/>
        <v>9</v>
      </c>
      <c r="D1525" s="2">
        <f t="shared" si="370"/>
        <v>7</v>
      </c>
      <c r="E1525" s="2">
        <f t="shared" si="371"/>
        <v>3</v>
      </c>
      <c r="F1525" s="2">
        <f t="shared" si="372"/>
        <v>10</v>
      </c>
      <c r="G1525" t="s">
        <v>71</v>
      </c>
      <c r="H1525">
        <v>258</v>
      </c>
      <c r="I1525">
        <f t="shared" si="373"/>
        <v>0</v>
      </c>
      <c r="J1525">
        <f t="shared" si="374"/>
        <v>0</v>
      </c>
      <c r="K1525">
        <f t="shared" si="375"/>
        <v>0</v>
      </c>
      <c r="L1525">
        <v>0</v>
      </c>
      <c r="M1525">
        <f t="shared" si="376"/>
        <v>0</v>
      </c>
      <c r="N1525">
        <f t="shared" si="377"/>
        <v>0</v>
      </c>
      <c r="O1525">
        <f t="shared" si="378"/>
        <v>0</v>
      </c>
      <c r="P1525">
        <v>0</v>
      </c>
      <c r="Q1525" s="2">
        <f t="shared" si="381"/>
        <v>301.72510450686292</v>
      </c>
      <c r="R1525" s="2">
        <f t="shared" si="379"/>
        <v>-43.72510450686292</v>
      </c>
      <c r="S1525" s="2">
        <f t="shared" si="382"/>
        <v>0.80722820736303902</v>
      </c>
      <c r="T1525" s="2">
        <f t="shared" si="380"/>
        <v>1911.884764136084</v>
      </c>
      <c r="U1525" s="2">
        <f t="shared" si="383"/>
        <v>1</v>
      </c>
      <c r="V1525">
        <f t="shared" si="384"/>
        <v>1</v>
      </c>
    </row>
    <row r="1526" spans="2:22" x14ac:dyDescent="0.15">
      <c r="B1526" s="1">
        <v>38603</v>
      </c>
      <c r="C1526" s="2">
        <f t="shared" si="369"/>
        <v>9</v>
      </c>
      <c r="D1526" s="2">
        <f t="shared" si="370"/>
        <v>8</v>
      </c>
      <c r="E1526" s="2">
        <f t="shared" si="371"/>
        <v>4</v>
      </c>
      <c r="F1526" s="2">
        <f t="shared" si="372"/>
        <v>11</v>
      </c>
      <c r="G1526" t="s">
        <v>72</v>
      </c>
      <c r="H1526">
        <v>253</v>
      </c>
      <c r="I1526">
        <f t="shared" si="373"/>
        <v>0</v>
      </c>
      <c r="J1526">
        <f t="shared" si="374"/>
        <v>0</v>
      </c>
      <c r="K1526">
        <f t="shared" si="375"/>
        <v>0</v>
      </c>
      <c r="L1526">
        <v>0</v>
      </c>
      <c r="M1526">
        <f t="shared" si="376"/>
        <v>0</v>
      </c>
      <c r="N1526">
        <f t="shared" si="377"/>
        <v>0</v>
      </c>
      <c r="O1526">
        <f t="shared" si="378"/>
        <v>0</v>
      </c>
      <c r="P1526">
        <v>0</v>
      </c>
      <c r="Q1526" s="2">
        <f t="shared" si="381"/>
        <v>323.97290428317433</v>
      </c>
      <c r="R1526" s="2">
        <f t="shared" si="379"/>
        <v>-70.97290428317433</v>
      </c>
      <c r="S1526" s="2">
        <f t="shared" si="382"/>
        <v>-43.72510450686292</v>
      </c>
      <c r="T1526" s="2">
        <f t="shared" si="380"/>
        <v>5037.1531423886254</v>
      </c>
      <c r="U1526" s="2">
        <f t="shared" si="383"/>
        <v>0</v>
      </c>
      <c r="V1526">
        <f t="shared" si="384"/>
        <v>2</v>
      </c>
    </row>
    <row r="1527" spans="2:22" x14ac:dyDescent="0.15">
      <c r="B1527" s="1">
        <v>38604</v>
      </c>
      <c r="C1527" s="2">
        <f t="shared" si="369"/>
        <v>9</v>
      </c>
      <c r="D1527" s="2">
        <f t="shared" si="370"/>
        <v>9</v>
      </c>
      <c r="E1527" s="2">
        <f t="shared" si="371"/>
        <v>5</v>
      </c>
      <c r="F1527" s="2">
        <f t="shared" si="372"/>
        <v>11</v>
      </c>
      <c r="G1527" t="s">
        <v>73</v>
      </c>
      <c r="H1527">
        <v>421</v>
      </c>
      <c r="I1527">
        <f t="shared" si="373"/>
        <v>0</v>
      </c>
      <c r="J1527">
        <f t="shared" si="374"/>
        <v>0</v>
      </c>
      <c r="K1527">
        <f t="shared" si="375"/>
        <v>0</v>
      </c>
      <c r="L1527">
        <v>0</v>
      </c>
      <c r="M1527">
        <f t="shared" si="376"/>
        <v>0</v>
      </c>
      <c r="N1527">
        <f t="shared" si="377"/>
        <v>0</v>
      </c>
      <c r="O1527">
        <f t="shared" si="378"/>
        <v>0</v>
      </c>
      <c r="P1527">
        <v>0</v>
      </c>
      <c r="Q1527" s="2">
        <f t="shared" si="381"/>
        <v>508.19936923404646</v>
      </c>
      <c r="R1527" s="2">
        <f t="shared" si="379"/>
        <v>-87.199369234046458</v>
      </c>
      <c r="S1527" s="2">
        <f t="shared" si="382"/>
        <v>-70.97290428317433</v>
      </c>
      <c r="T1527" s="2">
        <f t="shared" si="380"/>
        <v>7603.7299948155678</v>
      </c>
      <c r="U1527" s="2">
        <f t="shared" si="383"/>
        <v>0</v>
      </c>
      <c r="V1527">
        <f t="shared" si="384"/>
        <v>3</v>
      </c>
    </row>
    <row r="1528" spans="2:22" x14ac:dyDescent="0.15">
      <c r="B1528" s="1">
        <v>38605</v>
      </c>
      <c r="C1528" s="2">
        <f t="shared" si="369"/>
        <v>9</v>
      </c>
      <c r="D1528" s="2">
        <f t="shared" si="370"/>
        <v>10</v>
      </c>
      <c r="E1528" s="2">
        <f t="shared" si="371"/>
        <v>6</v>
      </c>
      <c r="F1528" s="2">
        <f t="shared" si="372"/>
        <v>11</v>
      </c>
      <c r="G1528" t="s">
        <v>74</v>
      </c>
      <c r="H1528">
        <v>436</v>
      </c>
      <c r="I1528">
        <f t="shared" si="373"/>
        <v>0</v>
      </c>
      <c r="J1528">
        <f t="shared" si="374"/>
        <v>0</v>
      </c>
      <c r="K1528">
        <f t="shared" si="375"/>
        <v>0</v>
      </c>
      <c r="L1528">
        <v>0</v>
      </c>
      <c r="M1528">
        <f t="shared" si="376"/>
        <v>0</v>
      </c>
      <c r="N1528">
        <f t="shared" si="377"/>
        <v>0</v>
      </c>
      <c r="O1528">
        <f t="shared" si="378"/>
        <v>0</v>
      </c>
      <c r="P1528">
        <v>0</v>
      </c>
      <c r="Q1528" s="2">
        <f t="shared" si="381"/>
        <v>559.59610707807315</v>
      </c>
      <c r="R1528" s="2">
        <f t="shared" si="379"/>
        <v>-123.59610707807315</v>
      </c>
      <c r="S1528" s="2">
        <f t="shared" si="382"/>
        <v>-87.199369234046458</v>
      </c>
      <c r="T1528" s="2">
        <f t="shared" si="380"/>
        <v>15275.997684854523</v>
      </c>
      <c r="U1528" s="2">
        <f t="shared" si="383"/>
        <v>0</v>
      </c>
      <c r="V1528">
        <f t="shared" si="384"/>
        <v>4</v>
      </c>
    </row>
    <row r="1529" spans="2:22" x14ac:dyDescent="0.15">
      <c r="B1529" s="1">
        <v>38606</v>
      </c>
      <c r="C1529" s="2">
        <f t="shared" si="369"/>
        <v>9</v>
      </c>
      <c r="D1529" s="2">
        <f t="shared" si="370"/>
        <v>11</v>
      </c>
      <c r="E1529" s="2">
        <f t="shared" si="371"/>
        <v>7</v>
      </c>
      <c r="F1529" s="2">
        <f t="shared" si="372"/>
        <v>11</v>
      </c>
      <c r="G1529" t="s">
        <v>75</v>
      </c>
      <c r="H1529">
        <v>381</v>
      </c>
      <c r="I1529">
        <f t="shared" si="373"/>
        <v>0</v>
      </c>
      <c r="J1529">
        <f t="shared" si="374"/>
        <v>0</v>
      </c>
      <c r="K1529">
        <f t="shared" si="375"/>
        <v>0</v>
      </c>
      <c r="L1529">
        <v>0</v>
      </c>
      <c r="M1529">
        <f t="shared" si="376"/>
        <v>0</v>
      </c>
      <c r="N1529">
        <f t="shared" si="377"/>
        <v>0</v>
      </c>
      <c r="O1529">
        <f t="shared" si="378"/>
        <v>0</v>
      </c>
      <c r="P1529">
        <v>0</v>
      </c>
      <c r="Q1529" s="2">
        <f t="shared" si="381"/>
        <v>364.26714117238413</v>
      </c>
      <c r="R1529" s="2">
        <f t="shared" si="379"/>
        <v>16.732858827615871</v>
      </c>
      <c r="S1529" s="2">
        <f t="shared" si="382"/>
        <v>-123.59610707807315</v>
      </c>
      <c r="T1529" s="2">
        <f t="shared" si="380"/>
        <v>279.98856454492238</v>
      </c>
      <c r="U1529" s="2">
        <f t="shared" si="383"/>
        <v>1</v>
      </c>
      <c r="V1529">
        <f t="shared" si="384"/>
        <v>1</v>
      </c>
    </row>
    <row r="1530" spans="2:22" x14ac:dyDescent="0.15">
      <c r="B1530" s="1">
        <v>38607</v>
      </c>
      <c r="C1530" s="2">
        <f t="shared" si="369"/>
        <v>9</v>
      </c>
      <c r="D1530" s="2">
        <f t="shared" si="370"/>
        <v>12</v>
      </c>
      <c r="E1530" s="2">
        <f t="shared" si="371"/>
        <v>1</v>
      </c>
      <c r="F1530" s="2">
        <f t="shared" si="372"/>
        <v>11</v>
      </c>
      <c r="G1530" t="s">
        <v>76</v>
      </c>
      <c r="H1530">
        <v>214</v>
      </c>
      <c r="I1530">
        <f t="shared" si="373"/>
        <v>0</v>
      </c>
      <c r="J1530">
        <f t="shared" si="374"/>
        <v>0</v>
      </c>
      <c r="K1530">
        <f t="shared" si="375"/>
        <v>0</v>
      </c>
      <c r="L1530">
        <v>0</v>
      </c>
      <c r="M1530">
        <f t="shared" si="376"/>
        <v>0</v>
      </c>
      <c r="N1530">
        <f t="shared" si="377"/>
        <v>0</v>
      </c>
      <c r="O1530">
        <f t="shared" si="378"/>
        <v>0</v>
      </c>
      <c r="P1530">
        <v>0</v>
      </c>
      <c r="Q1530" s="2">
        <f t="shared" si="381"/>
        <v>248.24545002231369</v>
      </c>
      <c r="R1530" s="2">
        <f t="shared" si="379"/>
        <v>-34.24545002231369</v>
      </c>
      <c r="S1530" s="2">
        <f t="shared" si="382"/>
        <v>16.732858827615871</v>
      </c>
      <c r="T1530" s="2">
        <f t="shared" si="380"/>
        <v>1172.7508472307848</v>
      </c>
      <c r="U1530" s="2">
        <f t="shared" si="383"/>
        <v>1</v>
      </c>
      <c r="V1530">
        <f t="shared" si="384"/>
        <v>1</v>
      </c>
    </row>
    <row r="1531" spans="2:22" x14ac:dyDescent="0.15">
      <c r="B1531" s="1">
        <v>38608</v>
      </c>
      <c r="C1531" s="2">
        <f t="shared" si="369"/>
        <v>9</v>
      </c>
      <c r="D1531" s="2">
        <f t="shared" si="370"/>
        <v>13</v>
      </c>
      <c r="E1531" s="2">
        <f t="shared" si="371"/>
        <v>2</v>
      </c>
      <c r="F1531" s="2">
        <f t="shared" si="372"/>
        <v>11</v>
      </c>
      <c r="G1531" t="s">
        <v>77</v>
      </c>
      <c r="H1531">
        <v>240</v>
      </c>
      <c r="I1531">
        <f t="shared" si="373"/>
        <v>0</v>
      </c>
      <c r="J1531">
        <f t="shared" si="374"/>
        <v>0</v>
      </c>
      <c r="K1531">
        <f t="shared" si="375"/>
        <v>0</v>
      </c>
      <c r="L1531">
        <v>0</v>
      </c>
      <c r="M1531">
        <f t="shared" si="376"/>
        <v>0</v>
      </c>
      <c r="N1531">
        <f t="shared" si="377"/>
        <v>0</v>
      </c>
      <c r="O1531">
        <f t="shared" si="378"/>
        <v>0</v>
      </c>
      <c r="P1531">
        <v>0</v>
      </c>
      <c r="Q1531" s="2">
        <f t="shared" si="381"/>
        <v>266.39277668367015</v>
      </c>
      <c r="R1531" s="2">
        <f t="shared" si="379"/>
        <v>-26.392776683670149</v>
      </c>
      <c r="S1531" s="2">
        <f t="shared" si="382"/>
        <v>-34.24545002231369</v>
      </c>
      <c r="T1531" s="2">
        <f t="shared" si="380"/>
        <v>696.57866107408267</v>
      </c>
      <c r="U1531" s="2">
        <f t="shared" si="383"/>
        <v>0</v>
      </c>
      <c r="V1531">
        <f t="shared" si="384"/>
        <v>2</v>
      </c>
    </row>
    <row r="1532" spans="2:22" x14ac:dyDescent="0.15">
      <c r="B1532" s="1">
        <v>38609</v>
      </c>
      <c r="C1532" s="2">
        <f t="shared" si="369"/>
        <v>9</v>
      </c>
      <c r="D1532" s="2">
        <f t="shared" si="370"/>
        <v>14</v>
      </c>
      <c r="E1532" s="2">
        <f t="shared" si="371"/>
        <v>3</v>
      </c>
      <c r="F1532" s="2">
        <f t="shared" si="372"/>
        <v>11</v>
      </c>
      <c r="G1532" t="s">
        <v>78</v>
      </c>
      <c r="H1532">
        <v>214</v>
      </c>
      <c r="I1532">
        <f t="shared" si="373"/>
        <v>0</v>
      </c>
      <c r="J1532">
        <f t="shared" si="374"/>
        <v>0</v>
      </c>
      <c r="K1532">
        <f t="shared" si="375"/>
        <v>0</v>
      </c>
      <c r="L1532">
        <v>0</v>
      </c>
      <c r="M1532">
        <f t="shared" si="376"/>
        <v>0</v>
      </c>
      <c r="N1532">
        <f t="shared" si="377"/>
        <v>0</v>
      </c>
      <c r="O1532">
        <f t="shared" si="378"/>
        <v>0</v>
      </c>
      <c r="P1532">
        <v>0</v>
      </c>
      <c r="Q1532" s="2">
        <f t="shared" si="381"/>
        <v>295.92510939789611</v>
      </c>
      <c r="R1532" s="2">
        <f t="shared" si="379"/>
        <v>-81.925109397896108</v>
      </c>
      <c r="S1532" s="2">
        <f t="shared" si="382"/>
        <v>-26.392776683670149</v>
      </c>
      <c r="T1532" s="2">
        <f t="shared" si="380"/>
        <v>6711.7235498572454</v>
      </c>
      <c r="U1532" s="2">
        <f t="shared" si="383"/>
        <v>0</v>
      </c>
      <c r="V1532">
        <f t="shared" si="384"/>
        <v>3</v>
      </c>
    </row>
    <row r="1533" spans="2:22" x14ac:dyDescent="0.15">
      <c r="B1533" s="1">
        <v>38610</v>
      </c>
      <c r="C1533" s="2">
        <f t="shared" si="369"/>
        <v>9</v>
      </c>
      <c r="D1533" s="2">
        <f t="shared" si="370"/>
        <v>15</v>
      </c>
      <c r="E1533" s="2">
        <f t="shared" si="371"/>
        <v>4</v>
      </c>
      <c r="F1533" s="2">
        <f t="shared" si="372"/>
        <v>12</v>
      </c>
      <c r="G1533" t="s">
        <v>79</v>
      </c>
      <c r="H1533">
        <v>281</v>
      </c>
      <c r="I1533">
        <f t="shared" si="373"/>
        <v>0</v>
      </c>
      <c r="J1533">
        <f t="shared" si="374"/>
        <v>0</v>
      </c>
      <c r="K1533">
        <f t="shared" si="375"/>
        <v>0</v>
      </c>
      <c r="L1533">
        <v>0</v>
      </c>
      <c r="M1533">
        <f t="shared" si="376"/>
        <v>0</v>
      </c>
      <c r="N1533">
        <f t="shared" si="377"/>
        <v>0</v>
      </c>
      <c r="O1533">
        <f t="shared" si="378"/>
        <v>0</v>
      </c>
      <c r="P1533">
        <v>0</v>
      </c>
      <c r="Q1533" s="2">
        <f t="shared" si="381"/>
        <v>325.20146765268981</v>
      </c>
      <c r="R1533" s="2">
        <f t="shared" si="379"/>
        <v>-44.201467652689814</v>
      </c>
      <c r="S1533" s="2">
        <f t="shared" si="382"/>
        <v>-81.925109397896108</v>
      </c>
      <c r="T1533" s="2">
        <f t="shared" si="380"/>
        <v>1953.7697426517841</v>
      </c>
      <c r="U1533" s="2">
        <f t="shared" si="383"/>
        <v>0</v>
      </c>
      <c r="V1533">
        <f t="shared" si="384"/>
        <v>4</v>
      </c>
    </row>
    <row r="1534" spans="2:22" x14ac:dyDescent="0.15">
      <c r="B1534" s="1">
        <v>38611</v>
      </c>
      <c r="C1534" s="2">
        <f t="shared" si="369"/>
        <v>9</v>
      </c>
      <c r="D1534" s="2">
        <f t="shared" si="370"/>
        <v>16</v>
      </c>
      <c r="E1534" s="2">
        <f t="shared" si="371"/>
        <v>5</v>
      </c>
      <c r="F1534" s="2">
        <f t="shared" si="372"/>
        <v>12</v>
      </c>
      <c r="G1534" t="s">
        <v>80</v>
      </c>
      <c r="H1534">
        <v>506</v>
      </c>
      <c r="I1534">
        <f t="shared" si="373"/>
        <v>0</v>
      </c>
      <c r="J1534">
        <f t="shared" si="374"/>
        <v>0</v>
      </c>
      <c r="K1534">
        <f t="shared" si="375"/>
        <v>0</v>
      </c>
      <c r="L1534">
        <v>0</v>
      </c>
      <c r="M1534">
        <f t="shared" si="376"/>
        <v>0</v>
      </c>
      <c r="N1534">
        <f t="shared" si="377"/>
        <v>0</v>
      </c>
      <c r="O1534">
        <f t="shared" si="378"/>
        <v>0</v>
      </c>
      <c r="P1534">
        <v>0</v>
      </c>
      <c r="Q1534" s="2">
        <f t="shared" si="381"/>
        <v>509.42793260356189</v>
      </c>
      <c r="R1534" s="2">
        <f t="shared" si="379"/>
        <v>-3.4279326035618851</v>
      </c>
      <c r="S1534" s="2">
        <f t="shared" si="382"/>
        <v>-44.201467652689814</v>
      </c>
      <c r="T1534" s="2">
        <f t="shared" si="380"/>
        <v>11.750721934562565</v>
      </c>
      <c r="U1534" s="2">
        <f t="shared" si="383"/>
        <v>0</v>
      </c>
      <c r="V1534">
        <f t="shared" si="384"/>
        <v>5</v>
      </c>
    </row>
    <row r="1535" spans="2:22" x14ac:dyDescent="0.15">
      <c r="B1535" s="1">
        <v>38612</v>
      </c>
      <c r="C1535" s="2">
        <f t="shared" si="369"/>
        <v>9</v>
      </c>
      <c r="D1535" s="2">
        <f t="shared" si="370"/>
        <v>17</v>
      </c>
      <c r="E1535" s="2">
        <f t="shared" si="371"/>
        <v>6</v>
      </c>
      <c r="F1535" s="2">
        <f t="shared" si="372"/>
        <v>12</v>
      </c>
      <c r="G1535" t="s">
        <v>81</v>
      </c>
      <c r="H1535">
        <v>516</v>
      </c>
      <c r="I1535">
        <f t="shared" si="373"/>
        <v>0</v>
      </c>
      <c r="J1535">
        <f t="shared" si="374"/>
        <v>0</v>
      </c>
      <c r="K1535">
        <f t="shared" si="375"/>
        <v>0</v>
      </c>
      <c r="L1535">
        <v>0</v>
      </c>
      <c r="M1535">
        <f t="shared" si="376"/>
        <v>0</v>
      </c>
      <c r="N1535">
        <f t="shared" si="377"/>
        <v>0</v>
      </c>
      <c r="O1535">
        <f t="shared" si="378"/>
        <v>0</v>
      </c>
      <c r="P1535">
        <v>0</v>
      </c>
      <c r="Q1535" s="2">
        <f t="shared" si="381"/>
        <v>560.82467044758869</v>
      </c>
      <c r="R1535" s="2">
        <f t="shared" si="379"/>
        <v>-44.824670447588687</v>
      </c>
      <c r="S1535" s="2">
        <f t="shared" si="382"/>
        <v>-3.4279326035618851</v>
      </c>
      <c r="T1535" s="2">
        <f t="shared" si="380"/>
        <v>2009.2510807349306</v>
      </c>
      <c r="U1535" s="2">
        <f t="shared" si="383"/>
        <v>0</v>
      </c>
      <c r="V1535">
        <f t="shared" si="384"/>
        <v>6</v>
      </c>
    </row>
    <row r="1536" spans="2:22" x14ac:dyDescent="0.15">
      <c r="B1536" s="1">
        <v>38613</v>
      </c>
      <c r="C1536" s="2">
        <f t="shared" si="369"/>
        <v>9</v>
      </c>
      <c r="D1536" s="2">
        <f t="shared" si="370"/>
        <v>18</v>
      </c>
      <c r="E1536" s="2">
        <f t="shared" si="371"/>
        <v>7</v>
      </c>
      <c r="F1536" s="2">
        <f t="shared" si="372"/>
        <v>12</v>
      </c>
      <c r="G1536" t="s">
        <v>82</v>
      </c>
      <c r="H1536">
        <v>406</v>
      </c>
      <c r="I1536">
        <f t="shared" si="373"/>
        <v>0</v>
      </c>
      <c r="J1536">
        <f t="shared" si="374"/>
        <v>0</v>
      </c>
      <c r="K1536">
        <f t="shared" si="375"/>
        <v>0</v>
      </c>
      <c r="L1536">
        <v>0</v>
      </c>
      <c r="M1536">
        <f t="shared" si="376"/>
        <v>0</v>
      </c>
      <c r="N1536">
        <f t="shared" si="377"/>
        <v>0</v>
      </c>
      <c r="O1536">
        <f t="shared" si="378"/>
        <v>0</v>
      </c>
      <c r="P1536">
        <v>0</v>
      </c>
      <c r="Q1536" s="2">
        <f t="shared" si="381"/>
        <v>365.49570454189961</v>
      </c>
      <c r="R1536" s="2">
        <f t="shared" si="379"/>
        <v>40.504295458100387</v>
      </c>
      <c r="S1536" s="2">
        <f t="shared" si="382"/>
        <v>-44.824670447588687</v>
      </c>
      <c r="T1536" s="2">
        <f t="shared" si="380"/>
        <v>1640.5979505570917</v>
      </c>
      <c r="U1536" s="2">
        <f t="shared" si="383"/>
        <v>1</v>
      </c>
      <c r="V1536">
        <f t="shared" si="384"/>
        <v>1</v>
      </c>
    </row>
    <row r="1537" spans="2:22" x14ac:dyDescent="0.15">
      <c r="B1537" s="1">
        <v>38614</v>
      </c>
      <c r="C1537" s="2">
        <f t="shared" si="369"/>
        <v>9</v>
      </c>
      <c r="D1537" s="2">
        <f t="shared" si="370"/>
        <v>19</v>
      </c>
      <c r="E1537" s="2">
        <f t="shared" si="371"/>
        <v>1</v>
      </c>
      <c r="F1537" s="2">
        <f t="shared" si="372"/>
        <v>12</v>
      </c>
      <c r="G1537" t="s">
        <v>83</v>
      </c>
      <c r="H1537">
        <v>205</v>
      </c>
      <c r="I1537">
        <f t="shared" si="373"/>
        <v>0</v>
      </c>
      <c r="J1537">
        <f t="shared" si="374"/>
        <v>0</v>
      </c>
      <c r="K1537">
        <f t="shared" si="375"/>
        <v>0</v>
      </c>
      <c r="L1537">
        <v>0</v>
      </c>
      <c r="M1537">
        <f t="shared" si="376"/>
        <v>0</v>
      </c>
      <c r="N1537">
        <f t="shared" si="377"/>
        <v>0</v>
      </c>
      <c r="O1537">
        <f t="shared" si="378"/>
        <v>0</v>
      </c>
      <c r="P1537">
        <v>0</v>
      </c>
      <c r="Q1537" s="2">
        <f t="shared" si="381"/>
        <v>249.47401339182917</v>
      </c>
      <c r="R1537" s="2">
        <f t="shared" si="379"/>
        <v>-44.474013391829175</v>
      </c>
      <c r="S1537" s="2">
        <f t="shared" si="382"/>
        <v>40.504295458100387</v>
      </c>
      <c r="T1537" s="2">
        <f t="shared" si="380"/>
        <v>1977.9378671766008</v>
      </c>
      <c r="U1537" s="2">
        <f t="shared" si="383"/>
        <v>1</v>
      </c>
      <c r="V1537">
        <f t="shared" si="384"/>
        <v>1</v>
      </c>
    </row>
    <row r="1538" spans="2:22" x14ac:dyDescent="0.15">
      <c r="B1538" s="1">
        <v>38615</v>
      </c>
      <c r="C1538" s="2">
        <f t="shared" ref="C1538:C1560" si="385">MONTH(B1538)</f>
        <v>9</v>
      </c>
      <c r="D1538" s="2">
        <f t="shared" ref="D1538:D1560" si="386">DAY(B1538)</f>
        <v>20</v>
      </c>
      <c r="E1538" s="2">
        <f t="shared" ref="E1538:E1560" si="387">WEEKDAY(B1538,2)</f>
        <v>2</v>
      </c>
      <c r="F1538" s="2">
        <f t="shared" ref="F1538:F1560" si="388">VALUE(RIGHT(G1538,2))</f>
        <v>12</v>
      </c>
      <c r="G1538" t="s">
        <v>84</v>
      </c>
      <c r="H1538">
        <v>225</v>
      </c>
      <c r="I1538">
        <f t="shared" ref="I1538:I1560" si="389">IF(AND(C1538=7,D1538=4),1,0)</f>
        <v>0</v>
      </c>
      <c r="J1538">
        <f t="shared" ref="J1538:J1560" si="390">IF(AND(C1538=1,D1538=1),1,0)</f>
        <v>0</v>
      </c>
      <c r="K1538">
        <f t="shared" ref="K1538:K1560" si="391">IF(AND(C1538=2,D1538=14),1,0)</f>
        <v>0</v>
      </c>
      <c r="L1538">
        <v>0</v>
      </c>
      <c r="M1538">
        <f t="shared" ref="M1538:M1560" si="392">IF(AND(C1538=12,D1538=31),1,0)</f>
        <v>0</v>
      </c>
      <c r="N1538">
        <f t="shared" ref="N1538:N1560" si="393">IF(AND(C1538=10,D1538=31),1,0)</f>
        <v>0</v>
      </c>
      <c r="O1538">
        <f t="shared" ref="O1538:O1560" si="394">IF(AND(C1538=12,D1538=26),1,0)</f>
        <v>0</v>
      </c>
      <c r="P1538">
        <v>0</v>
      </c>
      <c r="Q1538" s="2">
        <f t="shared" si="381"/>
        <v>267.62134005318563</v>
      </c>
      <c r="R1538" s="2">
        <f t="shared" ref="R1538:R1560" si="395">H1538-Q1538</f>
        <v>-42.621340053185634</v>
      </c>
      <c r="S1538" s="2">
        <f t="shared" si="382"/>
        <v>-44.474013391829175</v>
      </c>
      <c r="T1538" s="2">
        <f t="shared" ref="T1538:T1560" si="396">R1538^2</f>
        <v>1816.5786279292859</v>
      </c>
      <c r="U1538" s="2">
        <f t="shared" si="383"/>
        <v>0</v>
      </c>
      <c r="V1538">
        <f t="shared" si="384"/>
        <v>2</v>
      </c>
    </row>
    <row r="1539" spans="2:22" x14ac:dyDescent="0.15">
      <c r="B1539" s="1">
        <v>38616</v>
      </c>
      <c r="C1539" s="2">
        <f t="shared" si="385"/>
        <v>9</v>
      </c>
      <c r="D1539" s="2">
        <f t="shared" si="386"/>
        <v>21</v>
      </c>
      <c r="E1539" s="2">
        <f t="shared" si="387"/>
        <v>3</v>
      </c>
      <c r="F1539" s="2">
        <f t="shared" si="388"/>
        <v>12</v>
      </c>
      <c r="G1539" t="s">
        <v>85</v>
      </c>
      <c r="H1539">
        <v>266</v>
      </c>
      <c r="I1539">
        <f t="shared" si="389"/>
        <v>0</v>
      </c>
      <c r="J1539">
        <f t="shared" si="390"/>
        <v>0</v>
      </c>
      <c r="K1539">
        <f t="shared" si="391"/>
        <v>0</v>
      </c>
      <c r="L1539">
        <v>0</v>
      </c>
      <c r="M1539">
        <f t="shared" si="392"/>
        <v>0</v>
      </c>
      <c r="N1539">
        <f t="shared" si="393"/>
        <v>0</v>
      </c>
      <c r="O1539">
        <f t="shared" si="394"/>
        <v>0</v>
      </c>
      <c r="P1539">
        <v>0</v>
      </c>
      <c r="Q1539" s="2">
        <f t="shared" ref="Q1539:Q1560" si="397">constant+VLOOKUP(F1539,week,2)+VLOOKUP(E1539,weekday,2)+$X$17*I1539+$X$18*J1539+$X$19*K1539+L1539*$X$20+M1539*$X$21+N1539*$X$22+O1539*$X$23+P1539*$X$24</f>
        <v>297.15367276741159</v>
      </c>
      <c r="R1539" s="2">
        <f t="shared" si="395"/>
        <v>-31.153672767411592</v>
      </c>
      <c r="S1539" s="2">
        <f t="shared" ref="S1539:S1560" si="398">R1538</f>
        <v>-42.621340053185634</v>
      </c>
      <c r="T1539" s="2">
        <f t="shared" si="396"/>
        <v>970.55132689896266</v>
      </c>
      <c r="U1539" s="2">
        <f t="shared" ref="U1539:U1560" si="399">IF(R1539*R1538&lt;0,1,0)</f>
        <v>0</v>
      </c>
      <c r="V1539">
        <f t="shared" ref="V1539:V1560" si="400">IF(R1538*R1539&gt;0,V1538+1,1)</f>
        <v>3</v>
      </c>
    </row>
    <row r="1540" spans="2:22" x14ac:dyDescent="0.15">
      <c r="B1540" s="1">
        <v>38617</v>
      </c>
      <c r="C1540" s="2">
        <f t="shared" si="385"/>
        <v>9</v>
      </c>
      <c r="D1540" s="2">
        <f t="shared" si="386"/>
        <v>22</v>
      </c>
      <c r="E1540" s="2">
        <f t="shared" si="387"/>
        <v>4</v>
      </c>
      <c r="F1540" s="2">
        <f t="shared" si="388"/>
        <v>13</v>
      </c>
      <c r="G1540" t="s">
        <v>86</v>
      </c>
      <c r="H1540">
        <v>321</v>
      </c>
      <c r="I1540">
        <f t="shared" si="389"/>
        <v>0</v>
      </c>
      <c r="J1540">
        <f t="shared" si="390"/>
        <v>0</v>
      </c>
      <c r="K1540">
        <f t="shared" si="391"/>
        <v>0</v>
      </c>
      <c r="L1540">
        <v>0</v>
      </c>
      <c r="M1540">
        <f t="shared" si="392"/>
        <v>0</v>
      </c>
      <c r="N1540">
        <f t="shared" si="393"/>
        <v>0</v>
      </c>
      <c r="O1540">
        <f t="shared" si="394"/>
        <v>0</v>
      </c>
      <c r="P1540">
        <v>0</v>
      </c>
      <c r="Q1540" s="2">
        <f t="shared" si="397"/>
        <v>322.00147156452226</v>
      </c>
      <c r="R1540" s="2">
        <f t="shared" si="395"/>
        <v>-1.0014715645222623</v>
      </c>
      <c r="S1540" s="2">
        <f t="shared" si="398"/>
        <v>-31.153672767411592</v>
      </c>
      <c r="T1540" s="2">
        <f t="shared" si="396"/>
        <v>1.0029452945466677</v>
      </c>
      <c r="U1540" s="2">
        <f t="shared" si="399"/>
        <v>0</v>
      </c>
      <c r="V1540">
        <f t="shared" si="400"/>
        <v>4</v>
      </c>
    </row>
    <row r="1541" spans="2:22" x14ac:dyDescent="0.15">
      <c r="B1541" s="1">
        <v>38618</v>
      </c>
      <c r="C1541" s="2">
        <f t="shared" si="385"/>
        <v>9</v>
      </c>
      <c r="D1541" s="2">
        <f t="shared" si="386"/>
        <v>23</v>
      </c>
      <c r="E1541" s="2">
        <f t="shared" si="387"/>
        <v>5</v>
      </c>
      <c r="F1541" s="2">
        <f t="shared" si="388"/>
        <v>13</v>
      </c>
      <c r="G1541" t="s">
        <v>87</v>
      </c>
      <c r="H1541">
        <v>496</v>
      </c>
      <c r="I1541">
        <f t="shared" si="389"/>
        <v>0</v>
      </c>
      <c r="J1541">
        <f t="shared" si="390"/>
        <v>0</v>
      </c>
      <c r="K1541">
        <f t="shared" si="391"/>
        <v>0</v>
      </c>
      <c r="L1541">
        <v>0</v>
      </c>
      <c r="M1541">
        <f t="shared" si="392"/>
        <v>0</v>
      </c>
      <c r="N1541">
        <f t="shared" si="393"/>
        <v>0</v>
      </c>
      <c r="O1541">
        <f t="shared" si="394"/>
        <v>0</v>
      </c>
      <c r="P1541">
        <v>0</v>
      </c>
      <c r="Q1541" s="2">
        <f t="shared" si="397"/>
        <v>506.22793651539439</v>
      </c>
      <c r="R1541" s="2">
        <f t="shared" si="395"/>
        <v>-10.22793651539439</v>
      </c>
      <c r="S1541" s="2">
        <f t="shared" si="398"/>
        <v>-1.0014715645222623</v>
      </c>
      <c r="T1541" s="2">
        <f t="shared" si="396"/>
        <v>104.61068536293794</v>
      </c>
      <c r="U1541" s="2">
        <f t="shared" si="399"/>
        <v>0</v>
      </c>
      <c r="V1541">
        <f t="shared" si="400"/>
        <v>5</v>
      </c>
    </row>
    <row r="1542" spans="2:22" x14ac:dyDescent="0.15">
      <c r="B1542" s="1">
        <v>38619</v>
      </c>
      <c r="C1542" s="2">
        <f t="shared" si="385"/>
        <v>9</v>
      </c>
      <c r="D1542" s="2">
        <f t="shared" si="386"/>
        <v>24</v>
      </c>
      <c r="E1542" s="2">
        <f t="shared" si="387"/>
        <v>6</v>
      </c>
      <c r="F1542" s="2">
        <f t="shared" si="388"/>
        <v>13</v>
      </c>
      <c r="G1542" t="s">
        <v>88</v>
      </c>
      <c r="H1542">
        <v>574</v>
      </c>
      <c r="I1542">
        <f t="shared" si="389"/>
        <v>0</v>
      </c>
      <c r="J1542">
        <f t="shared" si="390"/>
        <v>0</v>
      </c>
      <c r="K1542">
        <f t="shared" si="391"/>
        <v>0</v>
      </c>
      <c r="L1542">
        <v>0</v>
      </c>
      <c r="M1542">
        <f t="shared" si="392"/>
        <v>0</v>
      </c>
      <c r="N1542">
        <f t="shared" si="393"/>
        <v>0</v>
      </c>
      <c r="O1542">
        <f t="shared" si="394"/>
        <v>0</v>
      </c>
      <c r="P1542">
        <v>0</v>
      </c>
      <c r="Q1542" s="2">
        <f t="shared" si="397"/>
        <v>557.62467435942108</v>
      </c>
      <c r="R1542" s="2">
        <f t="shared" si="395"/>
        <v>16.375325640578922</v>
      </c>
      <c r="S1542" s="2">
        <f t="shared" si="398"/>
        <v>-10.22793651539439</v>
      </c>
      <c r="T1542" s="2">
        <f t="shared" si="396"/>
        <v>268.15128983500148</v>
      </c>
      <c r="U1542" s="2">
        <f t="shared" si="399"/>
        <v>1</v>
      </c>
      <c r="V1542">
        <f t="shared" si="400"/>
        <v>1</v>
      </c>
    </row>
    <row r="1543" spans="2:22" x14ac:dyDescent="0.15">
      <c r="B1543" s="1">
        <v>38620</v>
      </c>
      <c r="C1543" s="2">
        <f t="shared" si="385"/>
        <v>9</v>
      </c>
      <c r="D1543" s="2">
        <f t="shared" si="386"/>
        <v>25</v>
      </c>
      <c r="E1543" s="2">
        <f t="shared" si="387"/>
        <v>7</v>
      </c>
      <c r="F1543" s="2">
        <f t="shared" si="388"/>
        <v>13</v>
      </c>
      <c r="G1543" t="s">
        <v>89</v>
      </c>
      <c r="H1543">
        <v>282</v>
      </c>
      <c r="I1543">
        <f t="shared" si="389"/>
        <v>0</v>
      </c>
      <c r="J1543">
        <f t="shared" si="390"/>
        <v>0</v>
      </c>
      <c r="K1543">
        <f t="shared" si="391"/>
        <v>0</v>
      </c>
      <c r="L1543">
        <v>0</v>
      </c>
      <c r="M1543">
        <f t="shared" si="392"/>
        <v>0</v>
      </c>
      <c r="N1543">
        <f t="shared" si="393"/>
        <v>0</v>
      </c>
      <c r="O1543">
        <f t="shared" si="394"/>
        <v>0</v>
      </c>
      <c r="P1543">
        <v>0</v>
      </c>
      <c r="Q1543" s="2">
        <f t="shared" si="397"/>
        <v>362.29570845373206</v>
      </c>
      <c r="R1543" s="2">
        <f t="shared" si="395"/>
        <v>-80.295708453732061</v>
      </c>
      <c r="S1543" s="2">
        <f t="shared" si="398"/>
        <v>16.375325640578922</v>
      </c>
      <c r="T1543" s="2">
        <f t="shared" si="396"/>
        <v>6447.4007960867384</v>
      </c>
      <c r="U1543" s="2">
        <f t="shared" si="399"/>
        <v>1</v>
      </c>
      <c r="V1543">
        <f t="shared" si="400"/>
        <v>1</v>
      </c>
    </row>
    <row r="1544" spans="2:22" x14ac:dyDescent="0.15">
      <c r="B1544" s="1">
        <v>38621</v>
      </c>
      <c r="C1544" s="2">
        <f t="shared" si="385"/>
        <v>9</v>
      </c>
      <c r="D1544" s="2">
        <f t="shared" si="386"/>
        <v>26</v>
      </c>
      <c r="E1544" s="2">
        <f t="shared" si="387"/>
        <v>1</v>
      </c>
      <c r="F1544" s="2">
        <f t="shared" si="388"/>
        <v>13</v>
      </c>
      <c r="G1544" t="s">
        <v>90</v>
      </c>
      <c r="H1544">
        <v>234</v>
      </c>
      <c r="I1544">
        <f t="shared" si="389"/>
        <v>0</v>
      </c>
      <c r="J1544">
        <f t="shared" si="390"/>
        <v>0</v>
      </c>
      <c r="K1544">
        <f t="shared" si="391"/>
        <v>0</v>
      </c>
      <c r="L1544">
        <v>0</v>
      </c>
      <c r="M1544">
        <f t="shared" si="392"/>
        <v>0</v>
      </c>
      <c r="N1544">
        <f t="shared" si="393"/>
        <v>0</v>
      </c>
      <c r="O1544">
        <f t="shared" si="394"/>
        <v>0</v>
      </c>
      <c r="P1544">
        <v>0</v>
      </c>
      <c r="Q1544" s="2">
        <f t="shared" si="397"/>
        <v>246.27401730366162</v>
      </c>
      <c r="R1544" s="2">
        <f t="shared" si="395"/>
        <v>-12.274017303661623</v>
      </c>
      <c r="S1544" s="2">
        <f t="shared" si="398"/>
        <v>-80.295708453732061</v>
      </c>
      <c r="T1544" s="2">
        <f t="shared" si="396"/>
        <v>150.65150077058493</v>
      </c>
      <c r="U1544" s="2">
        <f t="shared" si="399"/>
        <v>0</v>
      </c>
      <c r="V1544">
        <f t="shared" si="400"/>
        <v>2</v>
      </c>
    </row>
    <row r="1545" spans="2:22" x14ac:dyDescent="0.15">
      <c r="B1545" s="1">
        <v>38622</v>
      </c>
      <c r="C1545" s="2">
        <f t="shared" si="385"/>
        <v>9</v>
      </c>
      <c r="D1545" s="2">
        <f t="shared" si="386"/>
        <v>27</v>
      </c>
      <c r="E1545" s="2">
        <f t="shared" si="387"/>
        <v>2</v>
      </c>
      <c r="F1545" s="2">
        <f t="shared" si="388"/>
        <v>13</v>
      </c>
      <c r="G1545" t="s">
        <v>91</v>
      </c>
      <c r="H1545">
        <v>304</v>
      </c>
      <c r="I1545">
        <f t="shared" si="389"/>
        <v>0</v>
      </c>
      <c r="J1545">
        <f t="shared" si="390"/>
        <v>0</v>
      </c>
      <c r="K1545">
        <f t="shared" si="391"/>
        <v>0</v>
      </c>
      <c r="L1545">
        <v>0</v>
      </c>
      <c r="M1545">
        <f t="shared" si="392"/>
        <v>0</v>
      </c>
      <c r="N1545">
        <f t="shared" si="393"/>
        <v>0</v>
      </c>
      <c r="O1545">
        <f t="shared" si="394"/>
        <v>0</v>
      </c>
      <c r="P1545">
        <v>0</v>
      </c>
      <c r="Q1545" s="2">
        <f t="shared" si="397"/>
        <v>264.42134396501808</v>
      </c>
      <c r="R1545" s="2">
        <f t="shared" si="395"/>
        <v>39.578656034981918</v>
      </c>
      <c r="S1545" s="2">
        <f t="shared" si="398"/>
        <v>-12.274017303661623</v>
      </c>
      <c r="T1545" s="2">
        <f t="shared" si="396"/>
        <v>1566.4700135354105</v>
      </c>
      <c r="U1545" s="2">
        <f t="shared" si="399"/>
        <v>1</v>
      </c>
      <c r="V1545">
        <f t="shared" si="400"/>
        <v>1</v>
      </c>
    </row>
    <row r="1546" spans="2:22" x14ac:dyDescent="0.15">
      <c r="B1546" s="1">
        <v>38623</v>
      </c>
      <c r="C1546" s="2">
        <f t="shared" si="385"/>
        <v>9</v>
      </c>
      <c r="D1546" s="2">
        <f t="shared" si="386"/>
        <v>28</v>
      </c>
      <c r="E1546" s="2">
        <f t="shared" si="387"/>
        <v>3</v>
      </c>
      <c r="F1546" s="2">
        <f t="shared" si="388"/>
        <v>13</v>
      </c>
      <c r="G1546" t="s">
        <v>92</v>
      </c>
      <c r="H1546">
        <v>240</v>
      </c>
      <c r="I1546">
        <f t="shared" si="389"/>
        <v>0</v>
      </c>
      <c r="J1546">
        <f t="shared" si="390"/>
        <v>0</v>
      </c>
      <c r="K1546">
        <f t="shared" si="391"/>
        <v>0</v>
      </c>
      <c r="L1546">
        <v>0</v>
      </c>
      <c r="M1546">
        <f t="shared" si="392"/>
        <v>0</v>
      </c>
      <c r="N1546">
        <f t="shared" si="393"/>
        <v>0</v>
      </c>
      <c r="O1546">
        <f t="shared" si="394"/>
        <v>0</v>
      </c>
      <c r="P1546">
        <v>0</v>
      </c>
      <c r="Q1546" s="2">
        <f t="shared" si="397"/>
        <v>293.95367667924404</v>
      </c>
      <c r="R1546" s="2">
        <f t="shared" si="395"/>
        <v>-53.95367667924404</v>
      </c>
      <c r="S1546" s="2">
        <f t="shared" si="398"/>
        <v>39.578656034981918</v>
      </c>
      <c r="T1546" s="2">
        <f t="shared" si="396"/>
        <v>2910.9992272084023</v>
      </c>
      <c r="U1546" s="2">
        <f t="shared" si="399"/>
        <v>1</v>
      </c>
      <c r="V1546">
        <f t="shared" si="400"/>
        <v>1</v>
      </c>
    </row>
    <row r="1547" spans="2:22" x14ac:dyDescent="0.15">
      <c r="B1547" s="1">
        <v>38624</v>
      </c>
      <c r="C1547" s="2">
        <f t="shared" si="385"/>
        <v>9</v>
      </c>
      <c r="D1547" s="2">
        <f t="shared" si="386"/>
        <v>29</v>
      </c>
      <c r="E1547" s="2">
        <f t="shared" si="387"/>
        <v>4</v>
      </c>
      <c r="F1547" s="2">
        <f t="shared" si="388"/>
        <v>14</v>
      </c>
      <c r="G1547" t="s">
        <v>93</v>
      </c>
      <c r="H1547">
        <v>293</v>
      </c>
      <c r="I1547">
        <f t="shared" si="389"/>
        <v>0</v>
      </c>
      <c r="J1547">
        <f t="shared" si="390"/>
        <v>0</v>
      </c>
      <c r="K1547">
        <f t="shared" si="391"/>
        <v>0</v>
      </c>
      <c r="L1547">
        <v>0</v>
      </c>
      <c r="M1547">
        <f t="shared" si="392"/>
        <v>0</v>
      </c>
      <c r="N1547">
        <f t="shared" si="393"/>
        <v>0</v>
      </c>
      <c r="O1547">
        <f t="shared" si="394"/>
        <v>0</v>
      </c>
      <c r="P1547">
        <v>0</v>
      </c>
      <c r="Q1547" s="2">
        <f t="shared" si="397"/>
        <v>339.34433545620948</v>
      </c>
      <c r="R1547" s="2">
        <f t="shared" si="395"/>
        <v>-46.344335456209478</v>
      </c>
      <c r="S1547" s="2">
        <f t="shared" si="398"/>
        <v>-53.95367667924404</v>
      </c>
      <c r="T1547" s="2">
        <f t="shared" si="396"/>
        <v>2147.797428877675</v>
      </c>
      <c r="U1547" s="2">
        <f t="shared" si="399"/>
        <v>0</v>
      </c>
      <c r="V1547">
        <f t="shared" si="400"/>
        <v>2</v>
      </c>
    </row>
    <row r="1548" spans="2:22" x14ac:dyDescent="0.15">
      <c r="B1548" s="1">
        <v>38625</v>
      </c>
      <c r="C1548" s="2">
        <f t="shared" si="385"/>
        <v>9</v>
      </c>
      <c r="D1548" s="2">
        <f t="shared" si="386"/>
        <v>30</v>
      </c>
      <c r="E1548" s="2">
        <f t="shared" si="387"/>
        <v>5</v>
      </c>
      <c r="F1548" s="2">
        <f t="shared" si="388"/>
        <v>14</v>
      </c>
      <c r="G1548" t="s">
        <v>94</v>
      </c>
      <c r="H1548">
        <v>500</v>
      </c>
      <c r="I1548">
        <f t="shared" si="389"/>
        <v>0</v>
      </c>
      <c r="J1548">
        <f t="shared" si="390"/>
        <v>0</v>
      </c>
      <c r="K1548">
        <f t="shared" si="391"/>
        <v>0</v>
      </c>
      <c r="L1548">
        <v>0</v>
      </c>
      <c r="M1548">
        <f t="shared" si="392"/>
        <v>0</v>
      </c>
      <c r="N1548">
        <f t="shared" si="393"/>
        <v>0</v>
      </c>
      <c r="O1548">
        <f t="shared" si="394"/>
        <v>0</v>
      </c>
      <c r="P1548">
        <v>0</v>
      </c>
      <c r="Q1548" s="2">
        <f t="shared" si="397"/>
        <v>523.57080040708161</v>
      </c>
      <c r="R1548" s="2">
        <f t="shared" si="395"/>
        <v>-23.570800407081606</v>
      </c>
      <c r="S1548" s="2">
        <f t="shared" si="398"/>
        <v>-46.344335456209478</v>
      </c>
      <c r="T1548" s="2">
        <f t="shared" si="396"/>
        <v>555.58263183047836</v>
      </c>
      <c r="U1548" s="2">
        <f t="shared" si="399"/>
        <v>0</v>
      </c>
      <c r="V1548">
        <f t="shared" si="400"/>
        <v>3</v>
      </c>
    </row>
    <row r="1549" spans="2:22" x14ac:dyDescent="0.15">
      <c r="B1549" s="1">
        <v>38626</v>
      </c>
      <c r="C1549" s="2">
        <f t="shared" si="385"/>
        <v>10</v>
      </c>
      <c r="D1549" s="2">
        <f t="shared" si="386"/>
        <v>1</v>
      </c>
      <c r="E1549" s="2">
        <f t="shared" si="387"/>
        <v>6</v>
      </c>
      <c r="F1549" s="2">
        <f t="shared" si="388"/>
        <v>14</v>
      </c>
      <c r="G1549" t="s">
        <v>95</v>
      </c>
      <c r="H1549">
        <v>558</v>
      </c>
      <c r="I1549">
        <f t="shared" si="389"/>
        <v>0</v>
      </c>
      <c r="J1549">
        <f t="shared" si="390"/>
        <v>0</v>
      </c>
      <c r="K1549">
        <f t="shared" si="391"/>
        <v>0</v>
      </c>
      <c r="L1549">
        <v>0</v>
      </c>
      <c r="M1549">
        <f t="shared" si="392"/>
        <v>0</v>
      </c>
      <c r="N1549">
        <f t="shared" si="393"/>
        <v>0</v>
      </c>
      <c r="O1549">
        <f t="shared" si="394"/>
        <v>0</v>
      </c>
      <c r="P1549">
        <v>0</v>
      </c>
      <c r="Q1549" s="2">
        <f t="shared" si="397"/>
        <v>574.96753825110829</v>
      </c>
      <c r="R1549" s="2">
        <f t="shared" si="395"/>
        <v>-16.967538251108294</v>
      </c>
      <c r="S1549" s="2">
        <f t="shared" si="398"/>
        <v>-23.570800407081606</v>
      </c>
      <c r="T1549" s="2">
        <f t="shared" si="396"/>
        <v>287.89735430282309</v>
      </c>
      <c r="U1549" s="2">
        <f t="shared" si="399"/>
        <v>0</v>
      </c>
      <c r="V1549">
        <f t="shared" si="400"/>
        <v>4</v>
      </c>
    </row>
    <row r="1550" spans="2:22" x14ac:dyDescent="0.15">
      <c r="B1550" s="1">
        <v>38627</v>
      </c>
      <c r="C1550" s="2">
        <f t="shared" si="385"/>
        <v>10</v>
      </c>
      <c r="D1550" s="2">
        <f t="shared" si="386"/>
        <v>2</v>
      </c>
      <c r="E1550" s="2">
        <f t="shared" si="387"/>
        <v>7</v>
      </c>
      <c r="F1550" s="2">
        <f t="shared" si="388"/>
        <v>14</v>
      </c>
      <c r="G1550" t="s">
        <v>96</v>
      </c>
      <c r="H1550">
        <v>298</v>
      </c>
      <c r="I1550">
        <f t="shared" si="389"/>
        <v>0</v>
      </c>
      <c r="J1550">
        <f t="shared" si="390"/>
        <v>0</v>
      </c>
      <c r="K1550">
        <f t="shared" si="391"/>
        <v>0</v>
      </c>
      <c r="L1550">
        <v>0</v>
      </c>
      <c r="M1550">
        <f t="shared" si="392"/>
        <v>0</v>
      </c>
      <c r="N1550">
        <f t="shared" si="393"/>
        <v>0</v>
      </c>
      <c r="O1550">
        <f t="shared" si="394"/>
        <v>0</v>
      </c>
      <c r="P1550">
        <v>0</v>
      </c>
      <c r="Q1550" s="2">
        <f t="shared" si="397"/>
        <v>379.63857234541928</v>
      </c>
      <c r="R1550" s="2">
        <f t="shared" si="395"/>
        <v>-81.638572345419277</v>
      </c>
      <c r="S1550" s="2">
        <f t="shared" si="398"/>
        <v>-16.967538251108294</v>
      </c>
      <c r="T1550" s="2">
        <f t="shared" si="396"/>
        <v>6664.8564945982571</v>
      </c>
      <c r="U1550" s="2">
        <f t="shared" si="399"/>
        <v>0</v>
      </c>
      <c r="V1550">
        <f t="shared" si="400"/>
        <v>5</v>
      </c>
    </row>
    <row r="1551" spans="2:22" x14ac:dyDescent="0.15">
      <c r="B1551" s="1">
        <v>38628</v>
      </c>
      <c r="C1551" s="2">
        <f t="shared" si="385"/>
        <v>10</v>
      </c>
      <c r="D1551" s="2">
        <f t="shared" si="386"/>
        <v>3</v>
      </c>
      <c r="E1551" s="2">
        <f t="shared" si="387"/>
        <v>1</v>
      </c>
      <c r="F1551" s="2">
        <f t="shared" si="388"/>
        <v>14</v>
      </c>
      <c r="G1551" t="s">
        <v>97</v>
      </c>
      <c r="H1551">
        <v>269</v>
      </c>
      <c r="I1551">
        <f t="shared" si="389"/>
        <v>0</v>
      </c>
      <c r="J1551">
        <f t="shared" si="390"/>
        <v>0</v>
      </c>
      <c r="K1551">
        <f t="shared" si="391"/>
        <v>0</v>
      </c>
      <c r="L1551">
        <v>0</v>
      </c>
      <c r="M1551">
        <f t="shared" si="392"/>
        <v>0</v>
      </c>
      <c r="N1551">
        <f t="shared" si="393"/>
        <v>0</v>
      </c>
      <c r="O1551">
        <f t="shared" si="394"/>
        <v>0</v>
      </c>
      <c r="P1551">
        <v>0</v>
      </c>
      <c r="Q1551" s="2">
        <f t="shared" si="397"/>
        <v>263.61688119534881</v>
      </c>
      <c r="R1551" s="2">
        <f t="shared" si="395"/>
        <v>5.3831188046511897</v>
      </c>
      <c r="S1551" s="2">
        <f t="shared" si="398"/>
        <v>-81.638572345419277</v>
      </c>
      <c r="T1551" s="2">
        <f t="shared" si="396"/>
        <v>28.977968064989255</v>
      </c>
      <c r="U1551" s="2">
        <f t="shared" si="399"/>
        <v>1</v>
      </c>
      <c r="V1551">
        <f t="shared" si="400"/>
        <v>1</v>
      </c>
    </row>
    <row r="1552" spans="2:22" x14ac:dyDescent="0.15">
      <c r="B1552" s="1">
        <v>38629</v>
      </c>
      <c r="C1552" s="2">
        <f t="shared" si="385"/>
        <v>10</v>
      </c>
      <c r="D1552" s="2">
        <f t="shared" si="386"/>
        <v>4</v>
      </c>
      <c r="E1552" s="2">
        <f t="shared" si="387"/>
        <v>2</v>
      </c>
      <c r="F1552" s="2">
        <f t="shared" si="388"/>
        <v>14</v>
      </c>
      <c r="G1552" t="s">
        <v>98</v>
      </c>
      <c r="H1552">
        <v>290</v>
      </c>
      <c r="I1552">
        <f t="shared" si="389"/>
        <v>0</v>
      </c>
      <c r="J1552">
        <f t="shared" si="390"/>
        <v>0</v>
      </c>
      <c r="K1552">
        <f t="shared" si="391"/>
        <v>0</v>
      </c>
      <c r="L1552">
        <v>0</v>
      </c>
      <c r="M1552">
        <f t="shared" si="392"/>
        <v>0</v>
      </c>
      <c r="N1552">
        <f t="shared" si="393"/>
        <v>0</v>
      </c>
      <c r="O1552">
        <f t="shared" si="394"/>
        <v>0</v>
      </c>
      <c r="P1552">
        <v>0</v>
      </c>
      <c r="Q1552" s="2">
        <f t="shared" si="397"/>
        <v>281.7642078567053</v>
      </c>
      <c r="R1552" s="2">
        <f t="shared" si="395"/>
        <v>8.2357921432947023</v>
      </c>
      <c r="S1552" s="2">
        <f t="shared" si="398"/>
        <v>5.3831188046511897</v>
      </c>
      <c r="T1552" s="2">
        <f t="shared" si="396"/>
        <v>67.828272227554748</v>
      </c>
      <c r="U1552" s="2">
        <f t="shared" si="399"/>
        <v>0</v>
      </c>
      <c r="V1552">
        <f t="shared" si="400"/>
        <v>2</v>
      </c>
    </row>
    <row r="1553" spans="2:22" x14ac:dyDescent="0.15">
      <c r="B1553" s="1">
        <v>38630</v>
      </c>
      <c r="C1553" s="2">
        <f t="shared" si="385"/>
        <v>10</v>
      </c>
      <c r="D1553" s="2">
        <f t="shared" si="386"/>
        <v>5</v>
      </c>
      <c r="E1553" s="2">
        <f t="shared" si="387"/>
        <v>3</v>
      </c>
      <c r="F1553" s="2">
        <f t="shared" si="388"/>
        <v>14</v>
      </c>
      <c r="G1553" t="s">
        <v>99</v>
      </c>
      <c r="H1553">
        <v>337</v>
      </c>
      <c r="I1553">
        <f t="shared" si="389"/>
        <v>0</v>
      </c>
      <c r="J1553">
        <f t="shared" si="390"/>
        <v>0</v>
      </c>
      <c r="K1553">
        <f t="shared" si="391"/>
        <v>0</v>
      </c>
      <c r="L1553">
        <v>0</v>
      </c>
      <c r="M1553">
        <f t="shared" si="392"/>
        <v>0</v>
      </c>
      <c r="N1553">
        <f t="shared" si="393"/>
        <v>0</v>
      </c>
      <c r="O1553">
        <f t="shared" si="394"/>
        <v>0</v>
      </c>
      <c r="P1553">
        <v>0</v>
      </c>
      <c r="Q1553" s="2">
        <f t="shared" si="397"/>
        <v>311.29654057093126</v>
      </c>
      <c r="R1553" s="2">
        <f t="shared" si="395"/>
        <v>25.703459429068744</v>
      </c>
      <c r="S1553" s="2">
        <f t="shared" si="398"/>
        <v>8.2357921432947023</v>
      </c>
      <c r="T1553" s="2">
        <f t="shared" si="396"/>
        <v>660.66782662178287</v>
      </c>
      <c r="U1553" s="2">
        <f t="shared" si="399"/>
        <v>0</v>
      </c>
      <c r="V1553">
        <f t="shared" si="400"/>
        <v>3</v>
      </c>
    </row>
    <row r="1554" spans="2:22" x14ac:dyDescent="0.15">
      <c r="B1554" s="1">
        <v>38631</v>
      </c>
      <c r="C1554" s="2">
        <f t="shared" si="385"/>
        <v>10</v>
      </c>
      <c r="D1554" s="2">
        <f t="shared" si="386"/>
        <v>6</v>
      </c>
      <c r="E1554" s="2">
        <f t="shared" si="387"/>
        <v>4</v>
      </c>
      <c r="F1554" s="2">
        <f t="shared" si="388"/>
        <v>15</v>
      </c>
      <c r="G1554" t="s">
        <v>100</v>
      </c>
      <c r="H1554">
        <v>230</v>
      </c>
      <c r="I1554">
        <f t="shared" si="389"/>
        <v>0</v>
      </c>
      <c r="J1554">
        <f t="shared" si="390"/>
        <v>0</v>
      </c>
      <c r="K1554">
        <f t="shared" si="391"/>
        <v>0</v>
      </c>
      <c r="L1554">
        <v>0</v>
      </c>
      <c r="M1554">
        <f t="shared" si="392"/>
        <v>0</v>
      </c>
      <c r="N1554">
        <f t="shared" si="393"/>
        <v>0</v>
      </c>
      <c r="O1554">
        <f t="shared" si="394"/>
        <v>0</v>
      </c>
      <c r="P1554">
        <v>0</v>
      </c>
      <c r="Q1554" s="2">
        <f t="shared" si="397"/>
        <v>330.57290743051982</v>
      </c>
      <c r="R1554" s="2">
        <f t="shared" si="395"/>
        <v>-100.57290743051982</v>
      </c>
      <c r="S1554" s="2">
        <f t="shared" si="398"/>
        <v>25.703459429068744</v>
      </c>
      <c r="T1554" s="2">
        <f t="shared" si="396"/>
        <v>10114.909709027908</v>
      </c>
      <c r="U1554" s="2">
        <f t="shared" si="399"/>
        <v>1</v>
      </c>
      <c r="V1554">
        <f t="shared" si="400"/>
        <v>1</v>
      </c>
    </row>
    <row r="1555" spans="2:22" x14ac:dyDescent="0.15">
      <c r="B1555" s="1">
        <v>38632</v>
      </c>
      <c r="C1555" s="2">
        <f t="shared" si="385"/>
        <v>10</v>
      </c>
      <c r="D1555" s="2">
        <f t="shared" si="386"/>
        <v>7</v>
      </c>
      <c r="E1555" s="2">
        <f t="shared" si="387"/>
        <v>5</v>
      </c>
      <c r="F1555" s="2">
        <f t="shared" si="388"/>
        <v>15</v>
      </c>
      <c r="G1555" t="s">
        <v>101</v>
      </c>
      <c r="H1555">
        <v>435</v>
      </c>
      <c r="I1555">
        <f t="shared" si="389"/>
        <v>0</v>
      </c>
      <c r="J1555">
        <f t="shared" si="390"/>
        <v>0</v>
      </c>
      <c r="K1555">
        <f t="shared" si="391"/>
        <v>0</v>
      </c>
      <c r="L1555">
        <v>0</v>
      </c>
      <c r="M1555">
        <f t="shared" si="392"/>
        <v>0</v>
      </c>
      <c r="N1555">
        <f t="shared" si="393"/>
        <v>0</v>
      </c>
      <c r="O1555">
        <f t="shared" si="394"/>
        <v>0</v>
      </c>
      <c r="P1555">
        <v>0</v>
      </c>
      <c r="Q1555" s="2">
        <f t="shared" si="397"/>
        <v>514.79937238139189</v>
      </c>
      <c r="R1555" s="2">
        <f t="shared" si="395"/>
        <v>-79.79937238139189</v>
      </c>
      <c r="S1555" s="2">
        <f t="shared" si="398"/>
        <v>-100.57290743051982</v>
      </c>
      <c r="T1555" s="2">
        <f t="shared" si="396"/>
        <v>6367.9398324640506</v>
      </c>
      <c r="U1555" s="2">
        <f t="shared" si="399"/>
        <v>0</v>
      </c>
      <c r="V1555">
        <f t="shared" si="400"/>
        <v>2</v>
      </c>
    </row>
    <row r="1556" spans="2:22" x14ac:dyDescent="0.15">
      <c r="B1556" s="1">
        <v>38633</v>
      </c>
      <c r="C1556" s="2">
        <f t="shared" si="385"/>
        <v>10</v>
      </c>
      <c r="D1556" s="2">
        <f t="shared" si="386"/>
        <v>8</v>
      </c>
      <c r="E1556" s="2">
        <f t="shared" si="387"/>
        <v>6</v>
      </c>
      <c r="F1556" s="2">
        <f t="shared" si="388"/>
        <v>15</v>
      </c>
      <c r="G1556" t="s">
        <v>102</v>
      </c>
      <c r="H1556">
        <v>565</v>
      </c>
      <c r="I1556">
        <f t="shared" si="389"/>
        <v>0</v>
      </c>
      <c r="J1556">
        <f t="shared" si="390"/>
        <v>0</v>
      </c>
      <c r="K1556">
        <f t="shared" si="391"/>
        <v>0</v>
      </c>
      <c r="L1556">
        <v>0</v>
      </c>
      <c r="M1556">
        <f t="shared" si="392"/>
        <v>0</v>
      </c>
      <c r="N1556">
        <f t="shared" si="393"/>
        <v>0</v>
      </c>
      <c r="O1556">
        <f t="shared" si="394"/>
        <v>0</v>
      </c>
      <c r="P1556">
        <v>0</v>
      </c>
      <c r="Q1556" s="2">
        <f t="shared" si="397"/>
        <v>566.19611022541858</v>
      </c>
      <c r="R1556" s="2">
        <f t="shared" si="395"/>
        <v>-1.1961102254185789</v>
      </c>
      <c r="S1556" s="2">
        <f t="shared" si="398"/>
        <v>-79.79937238139189</v>
      </c>
      <c r="T1556" s="2">
        <f t="shared" si="396"/>
        <v>1.4306796713508836</v>
      </c>
      <c r="U1556" s="2">
        <f t="shared" si="399"/>
        <v>0</v>
      </c>
      <c r="V1556">
        <f t="shared" si="400"/>
        <v>3</v>
      </c>
    </row>
    <row r="1557" spans="2:22" x14ac:dyDescent="0.15">
      <c r="B1557" s="1">
        <v>38634</v>
      </c>
      <c r="C1557" s="2">
        <f t="shared" si="385"/>
        <v>10</v>
      </c>
      <c r="D1557" s="2">
        <f t="shared" si="386"/>
        <v>9</v>
      </c>
      <c r="E1557" s="2">
        <f t="shared" si="387"/>
        <v>7</v>
      </c>
      <c r="F1557" s="2">
        <f t="shared" si="388"/>
        <v>15</v>
      </c>
      <c r="G1557" t="s">
        <v>103</v>
      </c>
      <c r="H1557">
        <v>370</v>
      </c>
      <c r="I1557">
        <f t="shared" si="389"/>
        <v>0</v>
      </c>
      <c r="J1557">
        <f t="shared" si="390"/>
        <v>0</v>
      </c>
      <c r="K1557">
        <f t="shared" si="391"/>
        <v>0</v>
      </c>
      <c r="L1557">
        <v>0</v>
      </c>
      <c r="M1557">
        <f t="shared" si="392"/>
        <v>0</v>
      </c>
      <c r="N1557">
        <f t="shared" si="393"/>
        <v>0</v>
      </c>
      <c r="O1557">
        <f t="shared" si="394"/>
        <v>0</v>
      </c>
      <c r="P1557">
        <v>0</v>
      </c>
      <c r="Q1557" s="2">
        <f t="shared" si="397"/>
        <v>370.86714431972962</v>
      </c>
      <c r="R1557" s="2">
        <f t="shared" si="395"/>
        <v>-0.86714431972961847</v>
      </c>
      <c r="S1557" s="2">
        <f t="shared" si="398"/>
        <v>-1.1961102254185789</v>
      </c>
      <c r="T1557" s="2">
        <f t="shared" si="396"/>
        <v>0.75193927123934279</v>
      </c>
      <c r="U1557" s="2">
        <f t="shared" si="399"/>
        <v>0</v>
      </c>
      <c r="V1557">
        <f t="shared" si="400"/>
        <v>4</v>
      </c>
    </row>
    <row r="1558" spans="2:22" x14ac:dyDescent="0.15">
      <c r="B1558" s="1">
        <v>38635</v>
      </c>
      <c r="C1558" s="2">
        <f t="shared" si="385"/>
        <v>10</v>
      </c>
      <c r="D1558" s="2">
        <f t="shared" si="386"/>
        <v>10</v>
      </c>
      <c r="E1558" s="2">
        <f t="shared" si="387"/>
        <v>1</v>
      </c>
      <c r="F1558" s="2">
        <f t="shared" si="388"/>
        <v>15</v>
      </c>
      <c r="G1558" t="s">
        <v>104</v>
      </c>
      <c r="H1558">
        <v>272</v>
      </c>
      <c r="I1558">
        <f t="shared" si="389"/>
        <v>0</v>
      </c>
      <c r="J1558">
        <f t="shared" si="390"/>
        <v>0</v>
      </c>
      <c r="K1558">
        <f t="shared" si="391"/>
        <v>0</v>
      </c>
      <c r="L1558">
        <v>0</v>
      </c>
      <c r="M1558">
        <f t="shared" si="392"/>
        <v>0</v>
      </c>
      <c r="N1558">
        <f t="shared" si="393"/>
        <v>0</v>
      </c>
      <c r="O1558">
        <f t="shared" si="394"/>
        <v>0</v>
      </c>
      <c r="P1558">
        <v>0</v>
      </c>
      <c r="Q1558" s="2">
        <f t="shared" si="397"/>
        <v>254.84545316965918</v>
      </c>
      <c r="R1558" s="2">
        <f t="shared" si="395"/>
        <v>17.15454683034082</v>
      </c>
      <c r="S1558" s="2">
        <f t="shared" si="398"/>
        <v>-0.86714431972961847</v>
      </c>
      <c r="T1558" s="2">
        <f t="shared" si="396"/>
        <v>294.27847695435628</v>
      </c>
      <c r="U1558" s="2">
        <f t="shared" si="399"/>
        <v>1</v>
      </c>
      <c r="V1558">
        <f t="shared" si="400"/>
        <v>1</v>
      </c>
    </row>
    <row r="1559" spans="2:22" x14ac:dyDescent="0.15">
      <c r="B1559" s="1">
        <v>38636</v>
      </c>
      <c r="C1559" s="2">
        <f t="shared" si="385"/>
        <v>10</v>
      </c>
      <c r="D1559" s="2">
        <f t="shared" si="386"/>
        <v>11</v>
      </c>
      <c r="E1559" s="2">
        <f t="shared" si="387"/>
        <v>2</v>
      </c>
      <c r="F1559" s="2">
        <f t="shared" si="388"/>
        <v>15</v>
      </c>
      <c r="G1559" t="s">
        <v>105</v>
      </c>
      <c r="H1559">
        <v>232</v>
      </c>
      <c r="I1559">
        <f t="shared" si="389"/>
        <v>0</v>
      </c>
      <c r="J1559">
        <f t="shared" si="390"/>
        <v>0</v>
      </c>
      <c r="K1559">
        <f t="shared" si="391"/>
        <v>0</v>
      </c>
      <c r="L1559">
        <v>0</v>
      </c>
      <c r="M1559">
        <f t="shared" si="392"/>
        <v>0</v>
      </c>
      <c r="N1559">
        <f t="shared" si="393"/>
        <v>0</v>
      </c>
      <c r="O1559">
        <f t="shared" si="394"/>
        <v>0</v>
      </c>
      <c r="P1559">
        <v>0</v>
      </c>
      <c r="Q1559" s="2">
        <f t="shared" si="397"/>
        <v>272.99277983101564</v>
      </c>
      <c r="R1559" s="2">
        <f t="shared" si="395"/>
        <v>-40.992779831015639</v>
      </c>
      <c r="S1559" s="2">
        <f t="shared" si="398"/>
        <v>17.15454683034082</v>
      </c>
      <c r="T1559" s="2">
        <f t="shared" si="396"/>
        <v>1680.4079982741225</v>
      </c>
      <c r="U1559" s="2">
        <f t="shared" si="399"/>
        <v>1</v>
      </c>
      <c r="V1559">
        <f t="shared" si="400"/>
        <v>1</v>
      </c>
    </row>
    <row r="1560" spans="2:22" x14ac:dyDescent="0.15">
      <c r="B1560" s="1">
        <v>38637</v>
      </c>
      <c r="C1560" s="2">
        <f t="shared" si="385"/>
        <v>10</v>
      </c>
      <c r="D1560" s="2">
        <f t="shared" si="386"/>
        <v>12</v>
      </c>
      <c r="E1560" s="2">
        <f t="shared" si="387"/>
        <v>3</v>
      </c>
      <c r="F1560" s="2">
        <f t="shared" si="388"/>
        <v>15</v>
      </c>
      <c r="G1560" t="s">
        <v>106</v>
      </c>
      <c r="H1560">
        <v>323</v>
      </c>
      <c r="I1560">
        <f t="shared" si="389"/>
        <v>0</v>
      </c>
      <c r="J1560">
        <f t="shared" si="390"/>
        <v>0</v>
      </c>
      <c r="K1560">
        <f t="shared" si="391"/>
        <v>0</v>
      </c>
      <c r="L1560">
        <v>0</v>
      </c>
      <c r="M1560">
        <f t="shared" si="392"/>
        <v>0</v>
      </c>
      <c r="N1560">
        <f t="shared" si="393"/>
        <v>0</v>
      </c>
      <c r="O1560">
        <f t="shared" si="394"/>
        <v>0</v>
      </c>
      <c r="P1560">
        <v>0</v>
      </c>
      <c r="Q1560" s="2">
        <f t="shared" si="397"/>
        <v>302.5251125452416</v>
      </c>
      <c r="R1560" s="2">
        <f t="shared" si="395"/>
        <v>20.474887454758402</v>
      </c>
      <c r="S1560" s="2">
        <f t="shared" si="398"/>
        <v>-40.992779831015639</v>
      </c>
      <c r="T1560" s="2">
        <f t="shared" si="396"/>
        <v>419.22101628502298</v>
      </c>
      <c r="U1560" s="2">
        <f t="shared" si="399"/>
        <v>1</v>
      </c>
      <c r="V1560">
        <f t="shared" si="400"/>
        <v>1</v>
      </c>
    </row>
  </sheetData>
  <phoneticPr fontId="1" type="noConversion"/>
  <conditionalFormatting sqref="R3:S1560">
    <cfRule type="expression" dxfId="0" priority="1" stopIfTrue="1">
      <formula>ABS(R3)&gt;=2*$E$1</formula>
    </cfRule>
  </conditionalFormatting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dinner</vt:lpstr>
      <vt:lpstr>Sheet1</vt:lpstr>
      <vt:lpstr>Data</vt:lpstr>
      <vt:lpstr>final</vt:lpstr>
      <vt:lpstr>initial</vt:lpstr>
      <vt:lpstr>outliers removed</vt:lpstr>
      <vt:lpstr>initial!constant</vt:lpstr>
      <vt:lpstr>'outliers removed'!constant</vt:lpstr>
      <vt:lpstr>constant</vt:lpstr>
      <vt:lpstr>initial!month</vt:lpstr>
      <vt:lpstr>'outliers removed'!month</vt:lpstr>
      <vt:lpstr>month</vt:lpstr>
      <vt:lpstr>initial!week</vt:lpstr>
      <vt:lpstr>'outliers removed'!week</vt:lpstr>
      <vt:lpstr>week</vt:lpstr>
      <vt:lpstr>initial!weekday</vt:lpstr>
      <vt:lpstr>'outliers removed'!weekday</vt:lpstr>
      <vt:lpstr>weekday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T41XP Rev.2</dc:creator>
  <cp:lastModifiedBy>Anita Owens</cp:lastModifiedBy>
  <cp:lastPrinted>2005-12-01T15:10:59Z</cp:lastPrinted>
  <dcterms:created xsi:type="dcterms:W3CDTF">2005-11-10T05:09:23Z</dcterms:created>
  <dcterms:modified xsi:type="dcterms:W3CDTF">2022-05-22T07:00:23Z</dcterms:modified>
</cp:coreProperties>
</file>